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ard\Desktop\Github_Exc\"/>
    </mc:Choice>
  </mc:AlternateContent>
  <xr:revisionPtr revIDLastSave="0" documentId="13_ncr:1_{11F9844F-7FBA-492A-AA77-B0F0F6EF2AB8}" xr6:coauthVersionLast="47" xr6:coauthVersionMax="47" xr10:uidLastSave="{00000000-0000-0000-0000-000000000000}"/>
  <bookViews>
    <workbookView xWindow="-108" yWindow="-108" windowWidth="23256" windowHeight="12576" tabRatio="867" activeTab="1" xr2:uid="{00FE54A4-DBB9-4865-B940-3591C3DBE0B4}"/>
  </bookViews>
  <sheets>
    <sheet name="Tasks" sheetId="5" r:id="rId1"/>
    <sheet name="Export" sheetId="1" r:id="rId2"/>
    <sheet name="Overview" sheetId="7" r:id="rId3"/>
    <sheet name="Local Company mappings" sheetId="3" r:id="rId4"/>
    <sheet name="Line of Business Mapping" sheetId="6" r:id="rId5"/>
    <sheet name="Network Insurer mapping" sheetId="4" r:id="rId6"/>
  </sheets>
  <definedNames>
    <definedName name="_xlnm._FilterDatabase" localSheetId="1" hidden="1">Export!$A$1:$AN$5940</definedName>
    <definedName name="_xlnm._FilterDatabase" localSheetId="4" hidden="1">'Line of Business Mapping'!$A$1:$B$305</definedName>
    <definedName name="_xlnm._FilterDatabase" localSheetId="2" hidden="1">Overview!$A$1:$F$1992</definedName>
    <definedName name="_xlnm._FilterDatabase" localSheetId="0" hidden="1">Tasks!$C$21:$E$39</definedName>
    <definedName name="Client_Code">'Local Company mappings'!$C$2:$C$31</definedName>
    <definedName name="Client_Name">'Local Company mappings'!$B$2:$B$31</definedName>
    <definedName name="Line_of_Business">'Line of Business Mapping'!$B$2:$B$305</definedName>
    <definedName name="Local_Company_Name">'Local Company mappings'!$A$2:$A$31</definedName>
    <definedName name="Name">'Line of Business Mapping'!$A$2:$A$305</definedName>
    <definedName name="Network_Insurer_Code">'Network Insurer mapping'!$B$2:$B$19</definedName>
    <definedName name="Network_insurer_Name">'Network Insurer mapping'!$A$2:$A$19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5" l="1" a="1"/>
  <c r="C12" i="5" s="1"/>
  <c r="E12" i="5" l="1"/>
  <c r="E16" i="5"/>
  <c r="E15" i="5"/>
  <c r="E14" i="5"/>
  <c r="E13" i="5"/>
  <c r="C45" i="5" a="1"/>
  <c r="C45" i="5" s="1"/>
  <c r="E45" i="5" s="1"/>
  <c r="D45" i="5" l="1"/>
  <c r="F45" i="5" s="1"/>
  <c r="D50" i="5"/>
  <c r="D49" i="5"/>
  <c r="D48" i="5"/>
  <c r="D47" i="5"/>
  <c r="D46" i="5"/>
  <c r="E50" i="5"/>
  <c r="E49" i="5"/>
  <c r="E48" i="5"/>
  <c r="F48" i="5" s="1"/>
  <c r="E47" i="5"/>
  <c r="F47" i="5" s="1"/>
  <c r="E46" i="5"/>
  <c r="F46" i="5" s="1"/>
  <c r="AM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3" i="1"/>
  <c r="AM504" i="1"/>
  <c r="AM505" i="1"/>
  <c r="AM506" i="1"/>
  <c r="AM507" i="1"/>
  <c r="AM508" i="1"/>
  <c r="AM509" i="1"/>
  <c r="AM510" i="1"/>
  <c r="AM511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7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28" i="1"/>
  <c r="AM629" i="1"/>
  <c r="AM630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6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8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6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5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M1001" i="1"/>
  <c r="AM1002" i="1"/>
  <c r="AM1003" i="1"/>
  <c r="AM1004" i="1"/>
  <c r="AM1005" i="1"/>
  <c r="AM1006" i="1"/>
  <c r="AM1007" i="1"/>
  <c r="AM1008" i="1"/>
  <c r="AM1009" i="1"/>
  <c r="AM1010" i="1"/>
  <c r="AM1011" i="1"/>
  <c r="AM1012" i="1"/>
  <c r="AM1013" i="1"/>
  <c r="AM1014" i="1"/>
  <c r="AM1015" i="1"/>
  <c r="AM1016" i="1"/>
  <c r="AM1017" i="1"/>
  <c r="AM1018" i="1"/>
  <c r="AM1019" i="1"/>
  <c r="AM1020" i="1"/>
  <c r="AM1021" i="1"/>
  <c r="AM1022" i="1"/>
  <c r="AM1023" i="1"/>
  <c r="AM1024" i="1"/>
  <c r="AM1025" i="1"/>
  <c r="AM1026" i="1"/>
  <c r="AM1027" i="1"/>
  <c r="AM1028" i="1"/>
  <c r="AM1029" i="1"/>
  <c r="AM1030" i="1"/>
  <c r="AM1031" i="1"/>
  <c r="AM1032" i="1"/>
  <c r="AM1033" i="1"/>
  <c r="AM1034" i="1"/>
  <c r="AM1035" i="1"/>
  <c r="AM1036" i="1"/>
  <c r="AM1037" i="1"/>
  <c r="AM1038" i="1"/>
  <c r="AM1039" i="1"/>
  <c r="AM1040" i="1"/>
  <c r="AM1041" i="1"/>
  <c r="AM1042" i="1"/>
  <c r="AM1043" i="1"/>
  <c r="AM1044" i="1"/>
  <c r="AM1045" i="1"/>
  <c r="AM1046" i="1"/>
  <c r="AM1047" i="1"/>
  <c r="AM1048" i="1"/>
  <c r="AM1049" i="1"/>
  <c r="AM1050" i="1"/>
  <c r="AM1051" i="1"/>
  <c r="AM1052" i="1"/>
  <c r="AM1053" i="1"/>
  <c r="AM1054" i="1"/>
  <c r="AM1055" i="1"/>
  <c r="AM1056" i="1"/>
  <c r="AM1057" i="1"/>
  <c r="AM1058" i="1"/>
  <c r="AM1059" i="1"/>
  <c r="AM1060" i="1"/>
  <c r="AM1061" i="1"/>
  <c r="AM1062" i="1"/>
  <c r="AM1063" i="1"/>
  <c r="AM1064" i="1"/>
  <c r="AM1065" i="1"/>
  <c r="AM1066" i="1"/>
  <c r="AM1067" i="1"/>
  <c r="AM1068" i="1"/>
  <c r="AM1069" i="1"/>
  <c r="AM1070" i="1"/>
  <c r="AM1071" i="1"/>
  <c r="AM1072" i="1"/>
  <c r="AM1073" i="1"/>
  <c r="AM1074" i="1"/>
  <c r="AM1075" i="1"/>
  <c r="AM1076" i="1"/>
  <c r="AM1077" i="1"/>
  <c r="AM1078" i="1"/>
  <c r="AM1079" i="1"/>
  <c r="AM1080" i="1"/>
  <c r="AM1081" i="1"/>
  <c r="AM1082" i="1"/>
  <c r="AM1083" i="1"/>
  <c r="AM1084" i="1"/>
  <c r="AM1085" i="1"/>
  <c r="AM1086" i="1"/>
  <c r="AM1087" i="1"/>
  <c r="AM1088" i="1"/>
  <c r="AM1089" i="1"/>
  <c r="AM1090" i="1"/>
  <c r="AM1091" i="1"/>
  <c r="AM1092" i="1"/>
  <c r="AM1093" i="1"/>
  <c r="AM1094" i="1"/>
  <c r="AM1095" i="1"/>
  <c r="AM1096" i="1"/>
  <c r="AM1097" i="1"/>
  <c r="AM1098" i="1"/>
  <c r="AM1099" i="1"/>
  <c r="AM1100" i="1"/>
  <c r="AM1101" i="1"/>
  <c r="AM1102" i="1"/>
  <c r="AM1103" i="1"/>
  <c r="AM1104" i="1"/>
  <c r="AM1105" i="1"/>
  <c r="AM1106" i="1"/>
  <c r="AM1107" i="1"/>
  <c r="AM1108" i="1"/>
  <c r="AM1109" i="1"/>
  <c r="AM1110" i="1"/>
  <c r="AM1111" i="1"/>
  <c r="AM1112" i="1"/>
  <c r="AM1113" i="1"/>
  <c r="AM1114" i="1"/>
  <c r="AM1115" i="1"/>
  <c r="AM1116" i="1"/>
  <c r="AM1117" i="1"/>
  <c r="AM1118" i="1"/>
  <c r="AM1119" i="1"/>
  <c r="AM1120" i="1"/>
  <c r="AM1121" i="1"/>
  <c r="AM1122" i="1"/>
  <c r="AM1123" i="1"/>
  <c r="AM1124" i="1"/>
  <c r="AM1125" i="1"/>
  <c r="AM1126" i="1"/>
  <c r="AM1127" i="1"/>
  <c r="AM1128" i="1"/>
  <c r="AM1129" i="1"/>
  <c r="AM1130" i="1"/>
  <c r="AM1131" i="1"/>
  <c r="AM1132" i="1"/>
  <c r="AM1133" i="1"/>
  <c r="AM1134" i="1"/>
  <c r="AM1135" i="1"/>
  <c r="AM1136" i="1"/>
  <c r="AM1137" i="1"/>
  <c r="AM1138" i="1"/>
  <c r="AM1139" i="1"/>
  <c r="AM1140" i="1"/>
  <c r="AM1141" i="1"/>
  <c r="AM1142" i="1"/>
  <c r="AM1143" i="1"/>
  <c r="AM1144" i="1"/>
  <c r="AM1145" i="1"/>
  <c r="AM1146" i="1"/>
  <c r="AM1147" i="1"/>
  <c r="AM1148" i="1"/>
  <c r="AM1149" i="1"/>
  <c r="AM1150" i="1"/>
  <c r="AM1151" i="1"/>
  <c r="AM1152" i="1"/>
  <c r="AM1153" i="1"/>
  <c r="AM1154" i="1"/>
  <c r="AM1155" i="1"/>
  <c r="AM1156" i="1"/>
  <c r="AM1157" i="1"/>
  <c r="AM1158" i="1"/>
  <c r="AM1159" i="1"/>
  <c r="AM1160" i="1"/>
  <c r="AM1161" i="1"/>
  <c r="AM1162" i="1"/>
  <c r="AM1163" i="1"/>
  <c r="AM1164" i="1"/>
  <c r="AM1165" i="1"/>
  <c r="AM1166" i="1"/>
  <c r="AM1167" i="1"/>
  <c r="AM1168" i="1"/>
  <c r="AM1169" i="1"/>
  <c r="AM1170" i="1"/>
  <c r="AM1171" i="1"/>
  <c r="AM1172" i="1"/>
  <c r="AM1173" i="1"/>
  <c r="AM1174" i="1"/>
  <c r="AM1175" i="1"/>
  <c r="AM1176" i="1"/>
  <c r="AM1177" i="1"/>
  <c r="AM1178" i="1"/>
  <c r="AM1179" i="1"/>
  <c r="AM1180" i="1"/>
  <c r="AM1181" i="1"/>
  <c r="AM1182" i="1"/>
  <c r="AM1183" i="1"/>
  <c r="AM1184" i="1"/>
  <c r="AM1185" i="1"/>
  <c r="AM1186" i="1"/>
  <c r="AM1187" i="1"/>
  <c r="AM1188" i="1"/>
  <c r="AM1189" i="1"/>
  <c r="AM1190" i="1"/>
  <c r="AM1191" i="1"/>
  <c r="AM1192" i="1"/>
  <c r="AM1193" i="1"/>
  <c r="AM1194" i="1"/>
  <c r="AM1195" i="1"/>
  <c r="AM1196" i="1"/>
  <c r="AM1197" i="1"/>
  <c r="AM1198" i="1"/>
  <c r="AM1199" i="1"/>
  <c r="AM1200" i="1"/>
  <c r="AM1201" i="1"/>
  <c r="AM1202" i="1"/>
  <c r="AM1203" i="1"/>
  <c r="AM1204" i="1"/>
  <c r="AM1205" i="1"/>
  <c r="AM1206" i="1"/>
  <c r="AM1207" i="1"/>
  <c r="AM1208" i="1"/>
  <c r="AM1209" i="1"/>
  <c r="AM1210" i="1"/>
  <c r="AM1211" i="1"/>
  <c r="AM1212" i="1"/>
  <c r="AM1213" i="1"/>
  <c r="AM1214" i="1"/>
  <c r="AM1215" i="1"/>
  <c r="AM1216" i="1"/>
  <c r="AM1217" i="1"/>
  <c r="AM1218" i="1"/>
  <c r="AM1219" i="1"/>
  <c r="AM1220" i="1"/>
  <c r="AM1221" i="1"/>
  <c r="AM1222" i="1"/>
  <c r="AM1223" i="1"/>
  <c r="AM1224" i="1"/>
  <c r="AM1225" i="1"/>
  <c r="AM1226" i="1"/>
  <c r="AM1227" i="1"/>
  <c r="AM1228" i="1"/>
  <c r="AM1229" i="1"/>
  <c r="AM1230" i="1"/>
  <c r="AM1231" i="1"/>
  <c r="AM1232" i="1"/>
  <c r="AM1233" i="1"/>
  <c r="AM1234" i="1"/>
  <c r="AM1235" i="1"/>
  <c r="AM1236" i="1"/>
  <c r="AM1237" i="1"/>
  <c r="AM1238" i="1"/>
  <c r="AM1239" i="1"/>
  <c r="AM1240" i="1"/>
  <c r="AM1241" i="1"/>
  <c r="AM1242" i="1"/>
  <c r="AM1243" i="1"/>
  <c r="AM1244" i="1"/>
  <c r="AM1245" i="1"/>
  <c r="AM1246" i="1"/>
  <c r="AM1247" i="1"/>
  <c r="AM1248" i="1"/>
  <c r="AM1249" i="1"/>
  <c r="AM1250" i="1"/>
  <c r="AM1251" i="1"/>
  <c r="AM1252" i="1"/>
  <c r="AM1253" i="1"/>
  <c r="AM1254" i="1"/>
  <c r="AM1255" i="1"/>
  <c r="AM1256" i="1"/>
  <c r="AM1257" i="1"/>
  <c r="AM1258" i="1"/>
  <c r="AM1259" i="1"/>
  <c r="AM1260" i="1"/>
  <c r="AM1261" i="1"/>
  <c r="AM1262" i="1"/>
  <c r="AM1263" i="1"/>
  <c r="AM1264" i="1"/>
  <c r="AM1265" i="1"/>
  <c r="AM1266" i="1"/>
  <c r="AM1267" i="1"/>
  <c r="AM1268" i="1"/>
  <c r="AM1269" i="1"/>
  <c r="AM1270" i="1"/>
  <c r="AM1271" i="1"/>
  <c r="AM1272" i="1"/>
  <c r="AM1273" i="1"/>
  <c r="AM1274" i="1"/>
  <c r="AM1275" i="1"/>
  <c r="AM1276" i="1"/>
  <c r="AM1277" i="1"/>
  <c r="AM1278" i="1"/>
  <c r="AM1279" i="1"/>
  <c r="AM1280" i="1"/>
  <c r="AM1281" i="1"/>
  <c r="AM1282" i="1"/>
  <c r="AM1283" i="1"/>
  <c r="AM1284" i="1"/>
  <c r="AM1285" i="1"/>
  <c r="AM1286" i="1"/>
  <c r="AM1287" i="1"/>
  <c r="AM1288" i="1"/>
  <c r="AM1289" i="1"/>
  <c r="AM1290" i="1"/>
  <c r="AM1291" i="1"/>
  <c r="AM1292" i="1"/>
  <c r="AM1293" i="1"/>
  <c r="AM1294" i="1"/>
  <c r="AM1295" i="1"/>
  <c r="AM1296" i="1"/>
  <c r="AM1297" i="1"/>
  <c r="AM1298" i="1"/>
  <c r="AM1299" i="1"/>
  <c r="AM1300" i="1"/>
  <c r="AM1301" i="1"/>
  <c r="AM1302" i="1"/>
  <c r="AM1303" i="1"/>
  <c r="AM1304" i="1"/>
  <c r="AM1305" i="1"/>
  <c r="AM1306" i="1"/>
  <c r="AM1307" i="1"/>
  <c r="AM1308" i="1"/>
  <c r="AM1309" i="1"/>
  <c r="AM1310" i="1"/>
  <c r="AM1311" i="1"/>
  <c r="AM1312" i="1"/>
  <c r="AM1313" i="1"/>
  <c r="AM1314" i="1"/>
  <c r="AM1315" i="1"/>
  <c r="AM1316" i="1"/>
  <c r="AM1317" i="1"/>
  <c r="AM1318" i="1"/>
  <c r="AM1319" i="1"/>
  <c r="AM1320" i="1"/>
  <c r="AM1321" i="1"/>
  <c r="AM1322" i="1"/>
  <c r="AM1323" i="1"/>
  <c r="AM1324" i="1"/>
  <c r="AM1325" i="1"/>
  <c r="AM1326" i="1"/>
  <c r="AM1327" i="1"/>
  <c r="AM1328" i="1"/>
  <c r="AM1329" i="1"/>
  <c r="AM1330" i="1"/>
  <c r="AM1331" i="1"/>
  <c r="AM1332" i="1"/>
  <c r="AM1333" i="1"/>
  <c r="AM1334" i="1"/>
  <c r="AM1335" i="1"/>
  <c r="AM1336" i="1"/>
  <c r="AM1337" i="1"/>
  <c r="AM1338" i="1"/>
  <c r="AM1339" i="1"/>
  <c r="AM1340" i="1"/>
  <c r="AM1341" i="1"/>
  <c r="AM1342" i="1"/>
  <c r="AM1343" i="1"/>
  <c r="AM1344" i="1"/>
  <c r="AM1345" i="1"/>
  <c r="AM1346" i="1"/>
  <c r="AM1347" i="1"/>
  <c r="AM1348" i="1"/>
  <c r="AM1349" i="1"/>
  <c r="AM1350" i="1"/>
  <c r="AM1351" i="1"/>
  <c r="AM1352" i="1"/>
  <c r="AM1353" i="1"/>
  <c r="AM1354" i="1"/>
  <c r="AM1355" i="1"/>
  <c r="AM1356" i="1"/>
  <c r="AM1357" i="1"/>
  <c r="AM1358" i="1"/>
  <c r="AM1359" i="1"/>
  <c r="AM1360" i="1"/>
  <c r="AM1361" i="1"/>
  <c r="AM1362" i="1"/>
  <c r="AM1363" i="1"/>
  <c r="AM1364" i="1"/>
  <c r="AM1365" i="1"/>
  <c r="AM1366" i="1"/>
  <c r="AM1367" i="1"/>
  <c r="AM1368" i="1"/>
  <c r="AM1369" i="1"/>
  <c r="AM1370" i="1"/>
  <c r="AM1371" i="1"/>
  <c r="AM1372" i="1"/>
  <c r="AM1373" i="1"/>
  <c r="AM1374" i="1"/>
  <c r="AM1375" i="1"/>
  <c r="AM1376" i="1"/>
  <c r="AM1377" i="1"/>
  <c r="AM1378" i="1"/>
  <c r="AM1379" i="1"/>
  <c r="AM1380" i="1"/>
  <c r="AM1381" i="1"/>
  <c r="AM1382" i="1"/>
  <c r="AM1383" i="1"/>
  <c r="AM1384" i="1"/>
  <c r="AM1385" i="1"/>
  <c r="AM1386" i="1"/>
  <c r="AM1387" i="1"/>
  <c r="AM1388" i="1"/>
  <c r="AM1389" i="1"/>
  <c r="AM1390" i="1"/>
  <c r="AM1391" i="1"/>
  <c r="AM1392" i="1"/>
  <c r="AM1393" i="1"/>
  <c r="AM1394" i="1"/>
  <c r="AM1395" i="1"/>
  <c r="AM1396" i="1"/>
  <c r="AM1397" i="1"/>
  <c r="AM1398" i="1"/>
  <c r="AM1399" i="1"/>
  <c r="AM1400" i="1"/>
  <c r="AM1401" i="1"/>
  <c r="AM1402" i="1"/>
  <c r="AM1403" i="1"/>
  <c r="AM1404" i="1"/>
  <c r="AM1405" i="1"/>
  <c r="AM1406" i="1"/>
  <c r="AM1407" i="1"/>
  <c r="AM1408" i="1"/>
  <c r="AM1409" i="1"/>
  <c r="AM1410" i="1"/>
  <c r="AM1411" i="1"/>
  <c r="AM1412" i="1"/>
  <c r="AM1413" i="1"/>
  <c r="AM1414" i="1"/>
  <c r="AM1415" i="1"/>
  <c r="AM1416" i="1"/>
  <c r="AM1417" i="1"/>
  <c r="AM1418" i="1"/>
  <c r="AM1419" i="1"/>
  <c r="AM1420" i="1"/>
  <c r="AM1421" i="1"/>
  <c r="AM1422" i="1"/>
  <c r="AM1423" i="1"/>
  <c r="AM1424" i="1"/>
  <c r="AM1425" i="1"/>
  <c r="AM1426" i="1"/>
  <c r="AM1427" i="1"/>
  <c r="AM1428" i="1"/>
  <c r="AM1429" i="1"/>
  <c r="AM1430" i="1"/>
  <c r="AM1431" i="1"/>
  <c r="AM1432" i="1"/>
  <c r="AM1433" i="1"/>
  <c r="AM1434" i="1"/>
  <c r="AM1435" i="1"/>
  <c r="AM1436" i="1"/>
  <c r="AM1437" i="1"/>
  <c r="AM1438" i="1"/>
  <c r="AM1439" i="1"/>
  <c r="AM1440" i="1"/>
  <c r="AM1441" i="1"/>
  <c r="AM1442" i="1"/>
  <c r="AM1443" i="1"/>
  <c r="AM1444" i="1"/>
  <c r="AM1445" i="1"/>
  <c r="AM1446" i="1"/>
  <c r="AM1447" i="1"/>
  <c r="AM1448" i="1"/>
  <c r="AM1449" i="1"/>
  <c r="AM1450" i="1"/>
  <c r="AM1451" i="1"/>
  <c r="AM1452" i="1"/>
  <c r="AM1453" i="1"/>
  <c r="AM1454" i="1"/>
  <c r="AM1455" i="1"/>
  <c r="AM1456" i="1"/>
  <c r="AM1457" i="1"/>
  <c r="AM1458" i="1"/>
  <c r="AM1459" i="1"/>
  <c r="AM1460" i="1"/>
  <c r="AM1461" i="1"/>
  <c r="AM1462" i="1"/>
  <c r="AM1463" i="1"/>
  <c r="AM1464" i="1"/>
  <c r="AM1465" i="1"/>
  <c r="AM1466" i="1"/>
  <c r="AM1467" i="1"/>
  <c r="AM1468" i="1"/>
  <c r="AM1469" i="1"/>
  <c r="AM1470" i="1"/>
  <c r="AM1471" i="1"/>
  <c r="AM1472" i="1"/>
  <c r="AM1473" i="1"/>
  <c r="AM1474" i="1"/>
  <c r="AM1475" i="1"/>
  <c r="AM1476" i="1"/>
  <c r="AM1477" i="1"/>
  <c r="AM1478" i="1"/>
  <c r="AM1479" i="1"/>
  <c r="AM1480" i="1"/>
  <c r="AM1481" i="1"/>
  <c r="AM1482" i="1"/>
  <c r="AM1483" i="1"/>
  <c r="AM1484" i="1"/>
  <c r="AM1485" i="1"/>
  <c r="AM1486" i="1"/>
  <c r="AM1487" i="1"/>
  <c r="AM1488" i="1"/>
  <c r="AM1489" i="1"/>
  <c r="AM1490" i="1"/>
  <c r="AM1491" i="1"/>
  <c r="AM1492" i="1"/>
  <c r="AM1493" i="1"/>
  <c r="AM1494" i="1"/>
  <c r="AM1495" i="1"/>
  <c r="AM1496" i="1"/>
  <c r="AM1497" i="1"/>
  <c r="AM1498" i="1"/>
  <c r="AM1499" i="1"/>
  <c r="AM1500" i="1"/>
  <c r="AM1501" i="1"/>
  <c r="AM1502" i="1"/>
  <c r="AM1503" i="1"/>
  <c r="AM1504" i="1"/>
  <c r="AM1505" i="1"/>
  <c r="AM1506" i="1"/>
  <c r="AM1507" i="1"/>
  <c r="AM1508" i="1"/>
  <c r="AM1509" i="1"/>
  <c r="AM1510" i="1"/>
  <c r="AM1511" i="1"/>
  <c r="AM1512" i="1"/>
  <c r="AM1513" i="1"/>
  <c r="AM1514" i="1"/>
  <c r="AM1515" i="1"/>
  <c r="AM1516" i="1"/>
  <c r="AM1517" i="1"/>
  <c r="AM1518" i="1"/>
  <c r="AM1519" i="1"/>
  <c r="AM1520" i="1"/>
  <c r="AM1521" i="1"/>
  <c r="AM1522" i="1"/>
  <c r="AM1523" i="1"/>
  <c r="AM1524" i="1"/>
  <c r="AM1525" i="1"/>
  <c r="AM1526" i="1"/>
  <c r="AM1527" i="1"/>
  <c r="AM1528" i="1"/>
  <c r="AM1529" i="1"/>
  <c r="AM1530" i="1"/>
  <c r="AM1531" i="1"/>
  <c r="AM1532" i="1"/>
  <c r="AM1533" i="1"/>
  <c r="AM1534" i="1"/>
  <c r="AM1535" i="1"/>
  <c r="AM1536" i="1"/>
  <c r="AM1537" i="1"/>
  <c r="AM1538" i="1"/>
  <c r="AM1539" i="1"/>
  <c r="AM1540" i="1"/>
  <c r="AM1541" i="1"/>
  <c r="AM1542" i="1"/>
  <c r="AM1543" i="1"/>
  <c r="AM1544" i="1"/>
  <c r="AM1545" i="1"/>
  <c r="AM1546" i="1"/>
  <c r="AM1547" i="1"/>
  <c r="AM1548" i="1"/>
  <c r="AM1549" i="1"/>
  <c r="AM1550" i="1"/>
  <c r="AM1551" i="1"/>
  <c r="AM1552" i="1"/>
  <c r="AM1553" i="1"/>
  <c r="AM1554" i="1"/>
  <c r="AM1555" i="1"/>
  <c r="AM1556" i="1"/>
  <c r="AM1557" i="1"/>
  <c r="AM1558" i="1"/>
  <c r="AM1559" i="1"/>
  <c r="AM1560" i="1"/>
  <c r="AM1561" i="1"/>
  <c r="AM1562" i="1"/>
  <c r="AM1563" i="1"/>
  <c r="AM1564" i="1"/>
  <c r="AM1565" i="1"/>
  <c r="AM1566" i="1"/>
  <c r="AM1567" i="1"/>
  <c r="AM1568" i="1"/>
  <c r="AM1569" i="1"/>
  <c r="AM1570" i="1"/>
  <c r="AM1571" i="1"/>
  <c r="AM1572" i="1"/>
  <c r="AM1573" i="1"/>
  <c r="AM1574" i="1"/>
  <c r="AM1575" i="1"/>
  <c r="AM1576" i="1"/>
  <c r="AM1577" i="1"/>
  <c r="AM1578" i="1"/>
  <c r="AM1579" i="1"/>
  <c r="AM1580" i="1"/>
  <c r="AM1581" i="1"/>
  <c r="AM1582" i="1"/>
  <c r="AM1583" i="1"/>
  <c r="AM1584" i="1"/>
  <c r="AM1585" i="1"/>
  <c r="AM1586" i="1"/>
  <c r="AM1587" i="1"/>
  <c r="AM1588" i="1"/>
  <c r="AM1589" i="1"/>
  <c r="AM1590" i="1"/>
  <c r="AM1591" i="1"/>
  <c r="AM1592" i="1"/>
  <c r="AM1593" i="1"/>
  <c r="AM1594" i="1"/>
  <c r="AM1595" i="1"/>
  <c r="AM1596" i="1"/>
  <c r="AM1597" i="1"/>
  <c r="AM1598" i="1"/>
  <c r="AM1599" i="1"/>
  <c r="AM1600" i="1"/>
  <c r="AM1601" i="1"/>
  <c r="AM1602" i="1"/>
  <c r="AM1603" i="1"/>
  <c r="AM1604" i="1"/>
  <c r="AM1605" i="1"/>
  <c r="AM1606" i="1"/>
  <c r="AM1607" i="1"/>
  <c r="AM1608" i="1"/>
  <c r="AM1609" i="1"/>
  <c r="AM1610" i="1"/>
  <c r="AM1611" i="1"/>
  <c r="AM1612" i="1"/>
  <c r="AM1613" i="1"/>
  <c r="AM1614" i="1"/>
  <c r="AM1615" i="1"/>
  <c r="AM1616" i="1"/>
  <c r="AM1617" i="1"/>
  <c r="AM1618" i="1"/>
  <c r="AM1619" i="1"/>
  <c r="AM1620" i="1"/>
  <c r="AM1621" i="1"/>
  <c r="AM1622" i="1"/>
  <c r="AM1623" i="1"/>
  <c r="AM1624" i="1"/>
  <c r="AM1625" i="1"/>
  <c r="AM1626" i="1"/>
  <c r="AM1627" i="1"/>
  <c r="AM1628" i="1"/>
  <c r="AM1629" i="1"/>
  <c r="AM1630" i="1"/>
  <c r="AM1631" i="1"/>
  <c r="AM1632" i="1"/>
  <c r="AM1633" i="1"/>
  <c r="AM1634" i="1"/>
  <c r="AM1635" i="1"/>
  <c r="AM1636" i="1"/>
  <c r="AM1637" i="1"/>
  <c r="AM1638" i="1"/>
  <c r="AM1639" i="1"/>
  <c r="AM1640" i="1"/>
  <c r="AM1641" i="1"/>
  <c r="AM1642" i="1"/>
  <c r="AM1643" i="1"/>
  <c r="AM1644" i="1"/>
  <c r="AM1645" i="1"/>
  <c r="AM1646" i="1"/>
  <c r="AM1647" i="1"/>
  <c r="AM1648" i="1"/>
  <c r="AM1649" i="1"/>
  <c r="AM1650" i="1"/>
  <c r="AM1651" i="1"/>
  <c r="AM1652" i="1"/>
  <c r="AM1653" i="1"/>
  <c r="AM1654" i="1"/>
  <c r="AM1655" i="1"/>
  <c r="AM1656" i="1"/>
  <c r="AM1657" i="1"/>
  <c r="AM1658" i="1"/>
  <c r="AM1659" i="1"/>
  <c r="AM1660" i="1"/>
  <c r="AM1661" i="1"/>
  <c r="AM1662" i="1"/>
  <c r="AM1663" i="1"/>
  <c r="AM1664" i="1"/>
  <c r="AM1665" i="1"/>
  <c r="AM1666" i="1"/>
  <c r="AM1667" i="1"/>
  <c r="AM1668" i="1"/>
  <c r="AM1669" i="1"/>
  <c r="AM1670" i="1"/>
  <c r="AM1671" i="1"/>
  <c r="AM1672" i="1"/>
  <c r="AM1673" i="1"/>
  <c r="AM1674" i="1"/>
  <c r="AM1675" i="1"/>
  <c r="AM1676" i="1"/>
  <c r="AM1677" i="1"/>
  <c r="AM1678" i="1"/>
  <c r="AM1679" i="1"/>
  <c r="AM1680" i="1"/>
  <c r="AM1681" i="1"/>
  <c r="AM1682" i="1"/>
  <c r="AM1683" i="1"/>
  <c r="AM1684" i="1"/>
  <c r="AM1685" i="1"/>
  <c r="AM1686" i="1"/>
  <c r="AM1687" i="1"/>
  <c r="AM1688" i="1"/>
  <c r="AM1689" i="1"/>
  <c r="AM1690" i="1"/>
  <c r="AM1691" i="1"/>
  <c r="AM1692" i="1"/>
  <c r="AM1693" i="1"/>
  <c r="AM1694" i="1"/>
  <c r="AM1695" i="1"/>
  <c r="AM1696" i="1"/>
  <c r="AM1697" i="1"/>
  <c r="AM1698" i="1"/>
  <c r="AM1699" i="1"/>
  <c r="AM1700" i="1"/>
  <c r="AM1701" i="1"/>
  <c r="AM1702" i="1"/>
  <c r="AM1703" i="1"/>
  <c r="AM1704" i="1"/>
  <c r="AM1705" i="1"/>
  <c r="AM1706" i="1"/>
  <c r="AM1707" i="1"/>
  <c r="AM1708" i="1"/>
  <c r="AM1709" i="1"/>
  <c r="AM1710" i="1"/>
  <c r="AM1711" i="1"/>
  <c r="AM1712" i="1"/>
  <c r="AM1713" i="1"/>
  <c r="AM1714" i="1"/>
  <c r="AM1715" i="1"/>
  <c r="AM1716" i="1"/>
  <c r="AM1717" i="1"/>
  <c r="AM1718" i="1"/>
  <c r="AM1719" i="1"/>
  <c r="AM1720" i="1"/>
  <c r="AM1721" i="1"/>
  <c r="AM1722" i="1"/>
  <c r="AM1723" i="1"/>
  <c r="AM1724" i="1"/>
  <c r="AM1725" i="1"/>
  <c r="AM1726" i="1"/>
  <c r="AM1727" i="1"/>
  <c r="AM1728" i="1"/>
  <c r="AM1729" i="1"/>
  <c r="AM1730" i="1"/>
  <c r="AM1731" i="1"/>
  <c r="AM1732" i="1"/>
  <c r="AM1733" i="1"/>
  <c r="AM1734" i="1"/>
  <c r="AM1735" i="1"/>
  <c r="AM1736" i="1"/>
  <c r="AM1737" i="1"/>
  <c r="AM1738" i="1"/>
  <c r="AM1739" i="1"/>
  <c r="AM1740" i="1"/>
  <c r="AM1741" i="1"/>
  <c r="AM1742" i="1"/>
  <c r="AM1743" i="1"/>
  <c r="AM1744" i="1"/>
  <c r="AM1745" i="1"/>
  <c r="AM1746" i="1"/>
  <c r="AM1747" i="1"/>
  <c r="AM1748" i="1"/>
  <c r="AM1749" i="1"/>
  <c r="AM1750" i="1"/>
  <c r="AM1751" i="1"/>
  <c r="AM1752" i="1"/>
  <c r="AM1753" i="1"/>
  <c r="AM1754" i="1"/>
  <c r="AM1755" i="1"/>
  <c r="AM1756" i="1"/>
  <c r="AM1757" i="1"/>
  <c r="AM1758" i="1"/>
  <c r="AM1759" i="1"/>
  <c r="AM1760" i="1"/>
  <c r="AM1761" i="1"/>
  <c r="AM1762" i="1"/>
  <c r="AM1763" i="1"/>
  <c r="AM1764" i="1"/>
  <c r="AM1765" i="1"/>
  <c r="AM1766" i="1"/>
  <c r="AM1767" i="1"/>
  <c r="AM1768" i="1"/>
  <c r="AM1769" i="1"/>
  <c r="AM1770" i="1"/>
  <c r="AM1771" i="1"/>
  <c r="AM1772" i="1"/>
  <c r="AM1773" i="1"/>
  <c r="AM1774" i="1"/>
  <c r="AM1775" i="1"/>
  <c r="AM1776" i="1"/>
  <c r="AM1777" i="1"/>
  <c r="AM1778" i="1"/>
  <c r="AM1779" i="1"/>
  <c r="AM1780" i="1"/>
  <c r="AM1781" i="1"/>
  <c r="AM1782" i="1"/>
  <c r="AM1783" i="1"/>
  <c r="AM1784" i="1"/>
  <c r="AM1785" i="1"/>
  <c r="AM1786" i="1"/>
  <c r="AM1787" i="1"/>
  <c r="AM1788" i="1"/>
  <c r="AM1789" i="1"/>
  <c r="AM1790" i="1"/>
  <c r="AM1791" i="1"/>
  <c r="AM1792" i="1"/>
  <c r="AM1793" i="1"/>
  <c r="AM1794" i="1"/>
  <c r="AM1795" i="1"/>
  <c r="AM1796" i="1"/>
  <c r="AM1797" i="1"/>
  <c r="AM1798" i="1"/>
  <c r="AM1799" i="1"/>
  <c r="AM1800" i="1"/>
  <c r="AM1801" i="1"/>
  <c r="AM1802" i="1"/>
  <c r="AM1803" i="1"/>
  <c r="AM1804" i="1"/>
  <c r="AM1805" i="1"/>
  <c r="AM1806" i="1"/>
  <c r="AM1807" i="1"/>
  <c r="AM1808" i="1"/>
  <c r="AM1809" i="1"/>
  <c r="AM1810" i="1"/>
  <c r="AM1811" i="1"/>
  <c r="AM1812" i="1"/>
  <c r="AM1813" i="1"/>
  <c r="AM1814" i="1"/>
  <c r="AM1815" i="1"/>
  <c r="AM1816" i="1"/>
  <c r="AM1817" i="1"/>
  <c r="AM1818" i="1"/>
  <c r="AM1819" i="1"/>
  <c r="AM1820" i="1"/>
  <c r="AM1821" i="1"/>
  <c r="AM1822" i="1"/>
  <c r="AM1823" i="1"/>
  <c r="AM1824" i="1"/>
  <c r="AM1825" i="1"/>
  <c r="AM1826" i="1"/>
  <c r="AM1827" i="1"/>
  <c r="AM1828" i="1"/>
  <c r="AM1829" i="1"/>
  <c r="AM1830" i="1"/>
  <c r="AM1831" i="1"/>
  <c r="AM1832" i="1"/>
  <c r="AM1833" i="1"/>
  <c r="AM1834" i="1"/>
  <c r="AM1835" i="1"/>
  <c r="AM1836" i="1"/>
  <c r="AM1837" i="1"/>
  <c r="AM1838" i="1"/>
  <c r="AM1839" i="1"/>
  <c r="AM1840" i="1"/>
  <c r="AM1841" i="1"/>
  <c r="AM1842" i="1"/>
  <c r="AM1843" i="1"/>
  <c r="AM1844" i="1"/>
  <c r="AM1845" i="1"/>
  <c r="AM1846" i="1"/>
  <c r="AM1847" i="1"/>
  <c r="AM1848" i="1"/>
  <c r="AM1849" i="1"/>
  <c r="AM1850" i="1"/>
  <c r="AM1851" i="1"/>
  <c r="AM1852" i="1"/>
  <c r="AM1853" i="1"/>
  <c r="AM1854" i="1"/>
  <c r="AM1855" i="1"/>
  <c r="AM1856" i="1"/>
  <c r="AM1857" i="1"/>
  <c r="AM1858" i="1"/>
  <c r="AM1859" i="1"/>
  <c r="AM1860" i="1"/>
  <c r="AM1861" i="1"/>
  <c r="AM1862" i="1"/>
  <c r="AM1863" i="1"/>
  <c r="AM1864" i="1"/>
  <c r="AM1865" i="1"/>
  <c r="AM1866" i="1"/>
  <c r="AM1867" i="1"/>
  <c r="AM1868" i="1"/>
  <c r="AM1869" i="1"/>
  <c r="AM1870" i="1"/>
  <c r="AM1871" i="1"/>
  <c r="AM1872" i="1"/>
  <c r="AM1873" i="1"/>
  <c r="AM1874" i="1"/>
  <c r="AM1875" i="1"/>
  <c r="AM1876" i="1"/>
  <c r="AM1877" i="1"/>
  <c r="AM1878" i="1"/>
  <c r="AM1879" i="1"/>
  <c r="AM1880" i="1"/>
  <c r="AM1881" i="1"/>
  <c r="AM1882" i="1"/>
  <c r="AM1883" i="1"/>
  <c r="AM1884" i="1"/>
  <c r="AM1885" i="1"/>
  <c r="AM1886" i="1"/>
  <c r="AM1887" i="1"/>
  <c r="AM1888" i="1"/>
  <c r="AM1889" i="1"/>
  <c r="AM1890" i="1"/>
  <c r="AM1891" i="1"/>
  <c r="AM1892" i="1"/>
  <c r="AM1893" i="1"/>
  <c r="AM1894" i="1"/>
  <c r="AM1895" i="1"/>
  <c r="AM1896" i="1"/>
  <c r="AM1897" i="1"/>
  <c r="AM1898" i="1"/>
  <c r="AM1899" i="1"/>
  <c r="AM1900" i="1"/>
  <c r="AM1901" i="1"/>
  <c r="AM1902" i="1"/>
  <c r="AM1903" i="1"/>
  <c r="AM1904" i="1"/>
  <c r="AM1905" i="1"/>
  <c r="AM1906" i="1"/>
  <c r="AM1907" i="1"/>
  <c r="AM1908" i="1"/>
  <c r="AM1909" i="1"/>
  <c r="AM1910" i="1"/>
  <c r="AM1911" i="1"/>
  <c r="AM1912" i="1"/>
  <c r="AM1913" i="1"/>
  <c r="AM1914" i="1"/>
  <c r="AM1915" i="1"/>
  <c r="AM1916" i="1"/>
  <c r="AM1917" i="1"/>
  <c r="AM1918" i="1"/>
  <c r="AM1919" i="1"/>
  <c r="AM1920" i="1"/>
  <c r="AM1921" i="1"/>
  <c r="AM1922" i="1"/>
  <c r="AM1923" i="1"/>
  <c r="AM1924" i="1"/>
  <c r="AM1925" i="1"/>
  <c r="AM1926" i="1"/>
  <c r="AM1927" i="1"/>
  <c r="AM1928" i="1"/>
  <c r="AM1929" i="1"/>
  <c r="AM1930" i="1"/>
  <c r="AM1931" i="1"/>
  <c r="AM1932" i="1"/>
  <c r="AM1933" i="1"/>
  <c r="AM1934" i="1"/>
  <c r="AM1935" i="1"/>
  <c r="AM1936" i="1"/>
  <c r="AM1937" i="1"/>
  <c r="AM1938" i="1"/>
  <c r="AM1939" i="1"/>
  <c r="AM1940" i="1"/>
  <c r="AM1941" i="1"/>
  <c r="AM1942" i="1"/>
  <c r="AM1943" i="1"/>
  <c r="AM1944" i="1"/>
  <c r="AM1945" i="1"/>
  <c r="AM1946" i="1"/>
  <c r="AM1947" i="1"/>
  <c r="AM1948" i="1"/>
  <c r="AM1949" i="1"/>
  <c r="AM1950" i="1"/>
  <c r="AM1951" i="1"/>
  <c r="AM1952" i="1"/>
  <c r="AM1953" i="1"/>
  <c r="AM1954" i="1"/>
  <c r="AM1955" i="1"/>
  <c r="AM1956" i="1"/>
  <c r="AM1957" i="1"/>
  <c r="AM1958" i="1"/>
  <c r="AM1959" i="1"/>
  <c r="AM1960" i="1"/>
  <c r="AM1961" i="1"/>
  <c r="AM1962" i="1"/>
  <c r="AM1963" i="1"/>
  <c r="AM1964" i="1"/>
  <c r="AM1965" i="1"/>
  <c r="AM1966" i="1"/>
  <c r="AM1967" i="1"/>
  <c r="AM1968" i="1"/>
  <c r="AM1969" i="1"/>
  <c r="AM1970" i="1"/>
  <c r="AM1971" i="1"/>
  <c r="AM1972" i="1"/>
  <c r="AM1973" i="1"/>
  <c r="AM1974" i="1"/>
  <c r="AM1975" i="1"/>
  <c r="AM1976" i="1"/>
  <c r="AM1977" i="1"/>
  <c r="AM1978" i="1"/>
  <c r="AM1979" i="1"/>
  <c r="AM1980" i="1"/>
  <c r="AM1981" i="1"/>
  <c r="AM1982" i="1"/>
  <c r="AM1983" i="1"/>
  <c r="AM1984" i="1"/>
  <c r="AM1985" i="1"/>
  <c r="AM1986" i="1"/>
  <c r="AM1987" i="1"/>
  <c r="AM1988" i="1"/>
  <c r="AM1989" i="1"/>
  <c r="AM1990" i="1"/>
  <c r="AM1991" i="1"/>
  <c r="AM1992" i="1"/>
  <c r="AM1993" i="1"/>
  <c r="AM1994" i="1"/>
  <c r="AM1995" i="1"/>
  <c r="AM1996" i="1"/>
  <c r="AM1997" i="1"/>
  <c r="AM1998" i="1"/>
  <c r="AM1999" i="1"/>
  <c r="AM2000" i="1"/>
  <c r="AM2001" i="1"/>
  <c r="AM2002" i="1"/>
  <c r="AM2003" i="1"/>
  <c r="AM2004" i="1"/>
  <c r="AM2005" i="1"/>
  <c r="AM2006" i="1"/>
  <c r="AM2007" i="1"/>
  <c r="AM2008" i="1"/>
  <c r="AM2009" i="1"/>
  <c r="AM2010" i="1"/>
  <c r="AM2011" i="1"/>
  <c r="AM2012" i="1"/>
  <c r="AM2013" i="1"/>
  <c r="AM2014" i="1"/>
  <c r="AM2015" i="1"/>
  <c r="AM2016" i="1"/>
  <c r="AM2017" i="1"/>
  <c r="AM2018" i="1"/>
  <c r="AM2019" i="1"/>
  <c r="AM2020" i="1"/>
  <c r="AM2021" i="1"/>
  <c r="AM2022" i="1"/>
  <c r="AM2023" i="1"/>
  <c r="AM2024" i="1"/>
  <c r="AM2025" i="1"/>
  <c r="AM2026" i="1"/>
  <c r="AM2027" i="1"/>
  <c r="AM2028" i="1"/>
  <c r="AM2029" i="1"/>
  <c r="AM2030" i="1"/>
  <c r="AM2031" i="1"/>
  <c r="AM2032" i="1"/>
  <c r="AM2033" i="1"/>
  <c r="AM2034" i="1"/>
  <c r="AM2035" i="1"/>
  <c r="AM2036" i="1"/>
  <c r="AM2037" i="1"/>
  <c r="AM2038" i="1"/>
  <c r="AM2039" i="1"/>
  <c r="AM2040" i="1"/>
  <c r="AM2041" i="1"/>
  <c r="AM2042" i="1"/>
  <c r="AM2043" i="1"/>
  <c r="AM2044" i="1"/>
  <c r="AM2045" i="1"/>
  <c r="AM2046" i="1"/>
  <c r="AM2047" i="1"/>
  <c r="AM2048" i="1"/>
  <c r="AM2049" i="1"/>
  <c r="AM2050" i="1"/>
  <c r="AM2051" i="1"/>
  <c r="AM2052" i="1"/>
  <c r="AM2053" i="1"/>
  <c r="AM2054" i="1"/>
  <c r="AM2055" i="1"/>
  <c r="AM2056" i="1"/>
  <c r="AM2057" i="1"/>
  <c r="AM2058" i="1"/>
  <c r="AM2059" i="1"/>
  <c r="AM2060" i="1"/>
  <c r="AM2061" i="1"/>
  <c r="AM2062" i="1"/>
  <c r="AM2063" i="1"/>
  <c r="AM2064" i="1"/>
  <c r="AM2065" i="1"/>
  <c r="AM2066" i="1"/>
  <c r="AM2067" i="1"/>
  <c r="AM2068" i="1"/>
  <c r="AM2069" i="1"/>
  <c r="AM2070" i="1"/>
  <c r="AM2071" i="1"/>
  <c r="AM2072" i="1"/>
  <c r="AM2073" i="1"/>
  <c r="AM2074" i="1"/>
  <c r="AM2075" i="1"/>
  <c r="AM2076" i="1"/>
  <c r="AM2077" i="1"/>
  <c r="AM2078" i="1"/>
  <c r="AM2079" i="1"/>
  <c r="AM2080" i="1"/>
  <c r="AM2081" i="1"/>
  <c r="AM2082" i="1"/>
  <c r="AM2083" i="1"/>
  <c r="AM2084" i="1"/>
  <c r="AM2085" i="1"/>
  <c r="AM2086" i="1"/>
  <c r="AM2087" i="1"/>
  <c r="AM2088" i="1"/>
  <c r="AM2089" i="1"/>
  <c r="AM2090" i="1"/>
  <c r="AM2091" i="1"/>
  <c r="AM2092" i="1"/>
  <c r="AM2093" i="1"/>
  <c r="AM2094" i="1"/>
  <c r="AM2095" i="1"/>
  <c r="AM2096" i="1"/>
  <c r="AM2097" i="1"/>
  <c r="AM2098" i="1"/>
  <c r="AM2099" i="1"/>
  <c r="AM2100" i="1"/>
  <c r="AM2101" i="1"/>
  <c r="AM2102" i="1"/>
  <c r="AM2103" i="1"/>
  <c r="AM2104" i="1"/>
  <c r="AM2105" i="1"/>
  <c r="AM2106" i="1"/>
  <c r="AM2107" i="1"/>
  <c r="AM2108" i="1"/>
  <c r="AM2109" i="1"/>
  <c r="AM2110" i="1"/>
  <c r="AM2111" i="1"/>
  <c r="AM2112" i="1"/>
  <c r="AM2113" i="1"/>
  <c r="AM2114" i="1"/>
  <c r="AM2115" i="1"/>
  <c r="AM2116" i="1"/>
  <c r="AM2117" i="1"/>
  <c r="AM2118" i="1"/>
  <c r="AM2119" i="1"/>
  <c r="AM2120" i="1"/>
  <c r="AM2121" i="1"/>
  <c r="AM2122" i="1"/>
  <c r="AM2123" i="1"/>
  <c r="AM2124" i="1"/>
  <c r="AM2125" i="1"/>
  <c r="AM2126" i="1"/>
  <c r="AM2127" i="1"/>
  <c r="AM2128" i="1"/>
  <c r="AM2129" i="1"/>
  <c r="AM2130" i="1"/>
  <c r="AM2131" i="1"/>
  <c r="AM2132" i="1"/>
  <c r="AM2133" i="1"/>
  <c r="AM2134" i="1"/>
  <c r="AM2135" i="1"/>
  <c r="AM2136" i="1"/>
  <c r="AM2137" i="1"/>
  <c r="AM2138" i="1"/>
  <c r="AM2139" i="1"/>
  <c r="AM2140" i="1"/>
  <c r="AM2141" i="1"/>
  <c r="AM2142" i="1"/>
  <c r="AM2143" i="1"/>
  <c r="AM2144" i="1"/>
  <c r="AM2145" i="1"/>
  <c r="AM2146" i="1"/>
  <c r="AM2147" i="1"/>
  <c r="AM2148" i="1"/>
  <c r="AM2149" i="1"/>
  <c r="AM2150" i="1"/>
  <c r="AM2151" i="1"/>
  <c r="AM2152" i="1"/>
  <c r="AM2153" i="1"/>
  <c r="AM2154" i="1"/>
  <c r="AM2155" i="1"/>
  <c r="AM2156" i="1"/>
  <c r="AM2157" i="1"/>
  <c r="AM2158" i="1"/>
  <c r="AM2159" i="1"/>
  <c r="AM2160" i="1"/>
  <c r="AM2161" i="1"/>
  <c r="AM2162" i="1"/>
  <c r="AM2163" i="1"/>
  <c r="AM2164" i="1"/>
  <c r="AM2165" i="1"/>
  <c r="AM2166" i="1"/>
  <c r="AM2167" i="1"/>
  <c r="AM2168" i="1"/>
  <c r="AM2169" i="1"/>
  <c r="AM2170" i="1"/>
  <c r="AM2171" i="1"/>
  <c r="AM2172" i="1"/>
  <c r="AM2173" i="1"/>
  <c r="AM2174" i="1"/>
  <c r="AM2175" i="1"/>
  <c r="AM2176" i="1"/>
  <c r="AM2177" i="1"/>
  <c r="AM2178" i="1"/>
  <c r="AM2179" i="1"/>
  <c r="AM2180" i="1"/>
  <c r="AM2181" i="1"/>
  <c r="AM2182" i="1"/>
  <c r="AM2183" i="1"/>
  <c r="AM2184" i="1"/>
  <c r="AM2185" i="1"/>
  <c r="AM2186" i="1"/>
  <c r="AM2187" i="1"/>
  <c r="AM2188" i="1"/>
  <c r="AM2189" i="1"/>
  <c r="AM2190" i="1"/>
  <c r="AM2191" i="1"/>
  <c r="AM2192" i="1"/>
  <c r="AM2193" i="1"/>
  <c r="AM2194" i="1"/>
  <c r="AM2195" i="1"/>
  <c r="AM2196" i="1"/>
  <c r="AM2197" i="1"/>
  <c r="AM2198" i="1"/>
  <c r="AM2199" i="1"/>
  <c r="AM2200" i="1"/>
  <c r="AM2201" i="1"/>
  <c r="AM2202" i="1"/>
  <c r="AM2203" i="1"/>
  <c r="AM2204" i="1"/>
  <c r="AM2205" i="1"/>
  <c r="AM2206" i="1"/>
  <c r="AM2207" i="1"/>
  <c r="AM2208" i="1"/>
  <c r="AM2209" i="1"/>
  <c r="AM2210" i="1"/>
  <c r="AM2211" i="1"/>
  <c r="AM2212" i="1"/>
  <c r="AM2213" i="1"/>
  <c r="AM2214" i="1"/>
  <c r="AM2215" i="1"/>
  <c r="AM2216" i="1"/>
  <c r="AM2217" i="1"/>
  <c r="AM2218" i="1"/>
  <c r="AM2219" i="1"/>
  <c r="AM2220" i="1"/>
  <c r="AM2221" i="1"/>
  <c r="AM2222" i="1"/>
  <c r="AM2223" i="1"/>
  <c r="AM2224" i="1"/>
  <c r="AM2225" i="1"/>
  <c r="AM2226" i="1"/>
  <c r="AM2227" i="1"/>
  <c r="AM2228" i="1"/>
  <c r="AM2229" i="1"/>
  <c r="AM2230" i="1"/>
  <c r="AM2231" i="1"/>
  <c r="AM2232" i="1"/>
  <c r="AM2233" i="1"/>
  <c r="AM2234" i="1"/>
  <c r="AM2235" i="1"/>
  <c r="AM2236" i="1"/>
  <c r="AM2237" i="1"/>
  <c r="AM2238" i="1"/>
  <c r="AM2239" i="1"/>
  <c r="AM2240" i="1"/>
  <c r="AM2241" i="1"/>
  <c r="AM2242" i="1"/>
  <c r="AM2243" i="1"/>
  <c r="AM2244" i="1"/>
  <c r="AM2245" i="1"/>
  <c r="AM2246" i="1"/>
  <c r="AM2247" i="1"/>
  <c r="AM2248" i="1"/>
  <c r="AM2249" i="1"/>
  <c r="AM2250" i="1"/>
  <c r="AM2251" i="1"/>
  <c r="AM2252" i="1"/>
  <c r="AM2253" i="1"/>
  <c r="AM2254" i="1"/>
  <c r="AM2255" i="1"/>
  <c r="AM2256" i="1"/>
  <c r="AM2257" i="1"/>
  <c r="AM2258" i="1"/>
  <c r="AM2259" i="1"/>
  <c r="AM2260" i="1"/>
  <c r="AM2261" i="1"/>
  <c r="AM2262" i="1"/>
  <c r="AM2263" i="1"/>
  <c r="AM2264" i="1"/>
  <c r="AM2265" i="1"/>
  <c r="AM2266" i="1"/>
  <c r="AM2267" i="1"/>
  <c r="AM2268" i="1"/>
  <c r="AM2269" i="1"/>
  <c r="AM2270" i="1"/>
  <c r="AM2271" i="1"/>
  <c r="AM2272" i="1"/>
  <c r="AM2273" i="1"/>
  <c r="AM2274" i="1"/>
  <c r="AM2275" i="1"/>
  <c r="AM2276" i="1"/>
  <c r="AM2277" i="1"/>
  <c r="AM2278" i="1"/>
  <c r="AM2279" i="1"/>
  <c r="AM2280" i="1"/>
  <c r="AM2281" i="1"/>
  <c r="AM2282" i="1"/>
  <c r="AM2283" i="1"/>
  <c r="AM2284" i="1"/>
  <c r="AM2285" i="1"/>
  <c r="AM2286" i="1"/>
  <c r="AM2287" i="1"/>
  <c r="AM2288" i="1"/>
  <c r="AM2289" i="1"/>
  <c r="AM2290" i="1"/>
  <c r="AM2291" i="1"/>
  <c r="AM2292" i="1"/>
  <c r="AM2293" i="1"/>
  <c r="AM2294" i="1"/>
  <c r="AM2295" i="1"/>
  <c r="AM2296" i="1"/>
  <c r="AM2297" i="1"/>
  <c r="AM2298" i="1"/>
  <c r="AM2299" i="1"/>
  <c r="AM2300" i="1"/>
  <c r="AM2301" i="1"/>
  <c r="AM2302" i="1"/>
  <c r="AM2303" i="1"/>
  <c r="AM2304" i="1"/>
  <c r="AM2305" i="1"/>
  <c r="AM2306" i="1"/>
  <c r="AM2307" i="1"/>
  <c r="AM2308" i="1"/>
  <c r="AM2309" i="1"/>
  <c r="AM2310" i="1"/>
  <c r="AM2311" i="1"/>
  <c r="AM2312" i="1"/>
  <c r="AM2313" i="1"/>
  <c r="AM2314" i="1"/>
  <c r="AM2315" i="1"/>
  <c r="AM2316" i="1"/>
  <c r="AM2317" i="1"/>
  <c r="AM2318" i="1"/>
  <c r="AM2319" i="1"/>
  <c r="AM2320" i="1"/>
  <c r="AM2321" i="1"/>
  <c r="AM2322" i="1"/>
  <c r="AM2323" i="1"/>
  <c r="AM2324" i="1"/>
  <c r="AM2325" i="1"/>
  <c r="AM2326" i="1"/>
  <c r="AM2327" i="1"/>
  <c r="AM2328" i="1"/>
  <c r="AM2329" i="1"/>
  <c r="AM2330" i="1"/>
  <c r="AM2331" i="1"/>
  <c r="AM2332" i="1"/>
  <c r="AM2333" i="1"/>
  <c r="AM2334" i="1"/>
  <c r="AM2335" i="1"/>
  <c r="AM2336" i="1"/>
  <c r="AM2337" i="1"/>
  <c r="AM2338" i="1"/>
  <c r="AM2339" i="1"/>
  <c r="AM2340" i="1"/>
  <c r="AM2341" i="1"/>
  <c r="AM2342" i="1"/>
  <c r="AM2343" i="1"/>
  <c r="AM2344" i="1"/>
  <c r="AM2345" i="1"/>
  <c r="AM2346" i="1"/>
  <c r="AM2347" i="1"/>
  <c r="AM2348" i="1"/>
  <c r="AM2349" i="1"/>
  <c r="AM2350" i="1"/>
  <c r="AM2351" i="1"/>
  <c r="AM2352" i="1"/>
  <c r="AM2353" i="1"/>
  <c r="AM2354" i="1"/>
  <c r="AM2355" i="1"/>
  <c r="AM2356" i="1"/>
  <c r="AM2357" i="1"/>
  <c r="AM2358" i="1"/>
  <c r="AM2359" i="1"/>
  <c r="AM2360" i="1"/>
  <c r="AM2361" i="1"/>
  <c r="AM2362" i="1"/>
  <c r="AM2363" i="1"/>
  <c r="AM2364" i="1"/>
  <c r="AM2365" i="1"/>
  <c r="AM2366" i="1"/>
  <c r="AM2367" i="1"/>
  <c r="AM2368" i="1"/>
  <c r="AM2369" i="1"/>
  <c r="AM2370" i="1"/>
  <c r="AM2371" i="1"/>
  <c r="AM2372" i="1"/>
  <c r="AM2373" i="1"/>
  <c r="AM2374" i="1"/>
  <c r="AM2375" i="1"/>
  <c r="AM2376" i="1"/>
  <c r="AM2377" i="1"/>
  <c r="AM2378" i="1"/>
  <c r="AM2379" i="1"/>
  <c r="AM2380" i="1"/>
  <c r="AM2381" i="1"/>
  <c r="AM2382" i="1"/>
  <c r="AM2383" i="1"/>
  <c r="AM2384" i="1"/>
  <c r="AM2385" i="1"/>
  <c r="AM2386" i="1"/>
  <c r="AM2387" i="1"/>
  <c r="AM2388" i="1"/>
  <c r="AM2389" i="1"/>
  <c r="AM2390" i="1"/>
  <c r="AM2391" i="1"/>
  <c r="AM2392" i="1"/>
  <c r="AM2393" i="1"/>
  <c r="AM2394" i="1"/>
  <c r="AM2395" i="1"/>
  <c r="AM2396" i="1"/>
  <c r="AM2397" i="1"/>
  <c r="AM2398" i="1"/>
  <c r="AM2399" i="1"/>
  <c r="AM2400" i="1"/>
  <c r="AM2401" i="1"/>
  <c r="AM2402" i="1"/>
  <c r="AM2403" i="1"/>
  <c r="AM2404" i="1"/>
  <c r="AM2405" i="1"/>
  <c r="AM2406" i="1"/>
  <c r="AM2407" i="1"/>
  <c r="AM2408" i="1"/>
  <c r="AM2409" i="1"/>
  <c r="AM2410" i="1"/>
  <c r="AM2411" i="1"/>
  <c r="AM2412" i="1"/>
  <c r="AM2413" i="1"/>
  <c r="AM2414" i="1"/>
  <c r="AM2415" i="1"/>
  <c r="AM2416" i="1"/>
  <c r="AM2417" i="1"/>
  <c r="AM2418" i="1"/>
  <c r="AM2419" i="1"/>
  <c r="AM2420" i="1"/>
  <c r="AM2421" i="1"/>
  <c r="AM2422" i="1"/>
  <c r="AM2423" i="1"/>
  <c r="AM2424" i="1"/>
  <c r="AM2425" i="1"/>
  <c r="AM2426" i="1"/>
  <c r="AM2427" i="1"/>
  <c r="AM2428" i="1"/>
  <c r="AM2429" i="1"/>
  <c r="AM2430" i="1"/>
  <c r="AM2431" i="1"/>
  <c r="AM2432" i="1"/>
  <c r="AM2433" i="1"/>
  <c r="AM2434" i="1"/>
  <c r="AM2435" i="1"/>
  <c r="AM2436" i="1"/>
  <c r="AM2437" i="1"/>
  <c r="AM2438" i="1"/>
  <c r="AM2439" i="1"/>
  <c r="AM2440" i="1"/>
  <c r="AM2441" i="1"/>
  <c r="AM2442" i="1"/>
  <c r="AM2443" i="1"/>
  <c r="AM2444" i="1"/>
  <c r="AM2445" i="1"/>
  <c r="AM2446" i="1"/>
  <c r="AM2447" i="1"/>
  <c r="AM2448" i="1"/>
  <c r="AM2449" i="1"/>
  <c r="AM2450" i="1"/>
  <c r="AM2451" i="1"/>
  <c r="AM2452" i="1"/>
  <c r="AM2453" i="1"/>
  <c r="AM2454" i="1"/>
  <c r="AM2455" i="1"/>
  <c r="AM2456" i="1"/>
  <c r="AM2457" i="1"/>
  <c r="AM2458" i="1"/>
  <c r="AM2459" i="1"/>
  <c r="AM2460" i="1"/>
  <c r="AM2461" i="1"/>
  <c r="AM2462" i="1"/>
  <c r="AM2463" i="1"/>
  <c r="AM2464" i="1"/>
  <c r="AM2465" i="1"/>
  <c r="AM2466" i="1"/>
  <c r="AM2467" i="1"/>
  <c r="AM2468" i="1"/>
  <c r="AM2469" i="1"/>
  <c r="AM2470" i="1"/>
  <c r="AM2471" i="1"/>
  <c r="AM2472" i="1"/>
  <c r="AM2473" i="1"/>
  <c r="AM2474" i="1"/>
  <c r="AM2475" i="1"/>
  <c r="AM2476" i="1"/>
  <c r="AM2477" i="1"/>
  <c r="AM2478" i="1"/>
  <c r="AM2479" i="1"/>
  <c r="AM2480" i="1"/>
  <c r="AM2481" i="1"/>
  <c r="AM2482" i="1"/>
  <c r="AM2483" i="1"/>
  <c r="AM2484" i="1"/>
  <c r="AM2485" i="1"/>
  <c r="AM2486" i="1"/>
  <c r="AM2487" i="1"/>
  <c r="AM2488" i="1"/>
  <c r="AM2489" i="1"/>
  <c r="AM2490" i="1"/>
  <c r="AM2491" i="1"/>
  <c r="AM2492" i="1"/>
  <c r="AM2493" i="1"/>
  <c r="AM2494" i="1"/>
  <c r="AM2495" i="1"/>
  <c r="AM2496" i="1"/>
  <c r="AM2497" i="1"/>
  <c r="AM2498" i="1"/>
  <c r="AM2499" i="1"/>
  <c r="AM2500" i="1"/>
  <c r="AM2501" i="1"/>
  <c r="AM2502" i="1"/>
  <c r="AM2503" i="1"/>
  <c r="AM2504" i="1"/>
  <c r="AM2505" i="1"/>
  <c r="AM2506" i="1"/>
  <c r="AM2507" i="1"/>
  <c r="AM2508" i="1"/>
  <c r="AM2509" i="1"/>
  <c r="AM2510" i="1"/>
  <c r="AM2511" i="1"/>
  <c r="AM2512" i="1"/>
  <c r="AM2513" i="1"/>
  <c r="AM2514" i="1"/>
  <c r="AM2515" i="1"/>
  <c r="AM2516" i="1"/>
  <c r="AM2517" i="1"/>
  <c r="AM2518" i="1"/>
  <c r="AM2519" i="1"/>
  <c r="AM2520" i="1"/>
  <c r="AM2521" i="1"/>
  <c r="AM2522" i="1"/>
  <c r="AM2523" i="1"/>
  <c r="AM2524" i="1"/>
  <c r="AM2525" i="1"/>
  <c r="AM2526" i="1"/>
  <c r="AM2527" i="1"/>
  <c r="AM2528" i="1"/>
  <c r="AM2529" i="1"/>
  <c r="AM2530" i="1"/>
  <c r="AM2531" i="1"/>
  <c r="AM2532" i="1"/>
  <c r="AM2533" i="1"/>
  <c r="AM2534" i="1"/>
  <c r="AM2535" i="1"/>
  <c r="AM2536" i="1"/>
  <c r="AM2537" i="1"/>
  <c r="AM2538" i="1"/>
  <c r="AM2539" i="1"/>
  <c r="AM2540" i="1"/>
  <c r="AM2541" i="1"/>
  <c r="AM2542" i="1"/>
  <c r="AM2543" i="1"/>
  <c r="AM2544" i="1"/>
  <c r="AM2545" i="1"/>
  <c r="AM2546" i="1"/>
  <c r="AM2547" i="1"/>
  <c r="AM2548" i="1"/>
  <c r="AM2549" i="1"/>
  <c r="AM2550" i="1"/>
  <c r="AM2551" i="1"/>
  <c r="AM2552" i="1"/>
  <c r="AM2553" i="1"/>
  <c r="AM2554" i="1"/>
  <c r="AM2555" i="1"/>
  <c r="AM2556" i="1"/>
  <c r="AM2557" i="1"/>
  <c r="AM2558" i="1"/>
  <c r="AM2559" i="1"/>
  <c r="AM2560" i="1"/>
  <c r="AM2561" i="1"/>
  <c r="AM2562" i="1"/>
  <c r="AM2563" i="1"/>
  <c r="AM2564" i="1"/>
  <c r="AM2565" i="1"/>
  <c r="AM2566" i="1"/>
  <c r="AM2567" i="1"/>
  <c r="AM2568" i="1"/>
  <c r="AM2569" i="1"/>
  <c r="AM2570" i="1"/>
  <c r="AM2571" i="1"/>
  <c r="AM2572" i="1"/>
  <c r="AM2573" i="1"/>
  <c r="AM2574" i="1"/>
  <c r="AM2575" i="1"/>
  <c r="AM2576" i="1"/>
  <c r="AM2577" i="1"/>
  <c r="AM2578" i="1"/>
  <c r="AM2579" i="1"/>
  <c r="AM2580" i="1"/>
  <c r="AM2581" i="1"/>
  <c r="AM2582" i="1"/>
  <c r="AM2583" i="1"/>
  <c r="AM2584" i="1"/>
  <c r="AM2585" i="1"/>
  <c r="AM2586" i="1"/>
  <c r="AM2587" i="1"/>
  <c r="AM2588" i="1"/>
  <c r="AM2589" i="1"/>
  <c r="AM2590" i="1"/>
  <c r="AM2591" i="1"/>
  <c r="AM2592" i="1"/>
  <c r="AM2593" i="1"/>
  <c r="AM2594" i="1"/>
  <c r="AM2595" i="1"/>
  <c r="AM2596" i="1"/>
  <c r="AM2597" i="1"/>
  <c r="AM2598" i="1"/>
  <c r="AM2599" i="1"/>
  <c r="AM2600" i="1"/>
  <c r="AM2601" i="1"/>
  <c r="AM2602" i="1"/>
  <c r="AM2603" i="1"/>
  <c r="AM2604" i="1"/>
  <c r="AM2605" i="1"/>
  <c r="AM2606" i="1"/>
  <c r="AM2607" i="1"/>
  <c r="AM2608" i="1"/>
  <c r="AM2609" i="1"/>
  <c r="AM2610" i="1"/>
  <c r="AM2611" i="1"/>
  <c r="AM2612" i="1"/>
  <c r="AM2613" i="1"/>
  <c r="AM2614" i="1"/>
  <c r="AM2615" i="1"/>
  <c r="AM2616" i="1"/>
  <c r="AM2617" i="1"/>
  <c r="AM2618" i="1"/>
  <c r="AM2619" i="1"/>
  <c r="AM2620" i="1"/>
  <c r="AM2621" i="1"/>
  <c r="AM2622" i="1"/>
  <c r="AM2623" i="1"/>
  <c r="AM2624" i="1"/>
  <c r="AM2625" i="1"/>
  <c r="AM2626" i="1"/>
  <c r="AM2627" i="1"/>
  <c r="AM2628" i="1"/>
  <c r="AM2629" i="1"/>
  <c r="AM2630" i="1"/>
  <c r="AM2631" i="1"/>
  <c r="AM2632" i="1"/>
  <c r="AM2633" i="1"/>
  <c r="AM2634" i="1"/>
  <c r="AM2635" i="1"/>
  <c r="AM2636" i="1"/>
  <c r="AM2637" i="1"/>
  <c r="AM2638" i="1"/>
  <c r="AM2639" i="1"/>
  <c r="AM2640" i="1"/>
  <c r="AM2641" i="1"/>
  <c r="AM2642" i="1"/>
  <c r="AM2643" i="1"/>
  <c r="AM2644" i="1"/>
  <c r="AM2645" i="1"/>
  <c r="AM2646" i="1"/>
  <c r="AM2647" i="1"/>
  <c r="AM2648" i="1"/>
  <c r="AM2649" i="1"/>
  <c r="AM2650" i="1"/>
  <c r="AM2651" i="1"/>
  <c r="AM2652" i="1"/>
  <c r="AM2653" i="1"/>
  <c r="AM2654" i="1"/>
  <c r="AM2655" i="1"/>
  <c r="AM2656" i="1"/>
  <c r="AM2657" i="1"/>
  <c r="AM2658" i="1"/>
  <c r="AM2659" i="1"/>
  <c r="AM2660" i="1"/>
  <c r="AM2661" i="1"/>
  <c r="AM2662" i="1"/>
  <c r="AM2663" i="1"/>
  <c r="AM2664" i="1"/>
  <c r="AM2665" i="1"/>
  <c r="AM2666" i="1"/>
  <c r="AM2667" i="1"/>
  <c r="AM2668" i="1"/>
  <c r="AM2669" i="1"/>
  <c r="AM2670" i="1"/>
  <c r="AM2671" i="1"/>
  <c r="AM2672" i="1"/>
  <c r="AM2673" i="1"/>
  <c r="AM2674" i="1"/>
  <c r="AM2675" i="1"/>
  <c r="AM2676" i="1"/>
  <c r="AM2677" i="1"/>
  <c r="AM2678" i="1"/>
  <c r="AM2679" i="1"/>
  <c r="AM2680" i="1"/>
  <c r="AM2681" i="1"/>
  <c r="AM2682" i="1"/>
  <c r="AM2683" i="1"/>
  <c r="AM2684" i="1"/>
  <c r="AM2685" i="1"/>
  <c r="AM2686" i="1"/>
  <c r="AM2687" i="1"/>
  <c r="AM2688" i="1"/>
  <c r="AM2689" i="1"/>
  <c r="AM2690" i="1"/>
  <c r="AM2691" i="1"/>
  <c r="AM2692" i="1"/>
  <c r="AM2693" i="1"/>
  <c r="AM2694" i="1"/>
  <c r="AM2695" i="1"/>
  <c r="AM2696" i="1"/>
  <c r="AM2697" i="1"/>
  <c r="AM2698" i="1"/>
  <c r="AM2699" i="1"/>
  <c r="AM2700" i="1"/>
  <c r="AM2701" i="1"/>
  <c r="AM2702" i="1"/>
  <c r="AM2703" i="1"/>
  <c r="AM2704" i="1"/>
  <c r="AM2705" i="1"/>
  <c r="AM2706" i="1"/>
  <c r="AM2707" i="1"/>
  <c r="AM2708" i="1"/>
  <c r="AM2709" i="1"/>
  <c r="AM2710" i="1"/>
  <c r="AM2711" i="1"/>
  <c r="AM2712" i="1"/>
  <c r="AM2713" i="1"/>
  <c r="AM2714" i="1"/>
  <c r="AM2715" i="1"/>
  <c r="AM2716" i="1"/>
  <c r="AM2717" i="1"/>
  <c r="AM2718" i="1"/>
  <c r="AM2719" i="1"/>
  <c r="AM2720" i="1"/>
  <c r="AM2721" i="1"/>
  <c r="AM2722" i="1"/>
  <c r="AM2723" i="1"/>
  <c r="AM2724" i="1"/>
  <c r="AM2725" i="1"/>
  <c r="AM2726" i="1"/>
  <c r="AM2727" i="1"/>
  <c r="AM2728" i="1"/>
  <c r="AM2729" i="1"/>
  <c r="AM2730" i="1"/>
  <c r="AM2731" i="1"/>
  <c r="AM2732" i="1"/>
  <c r="AM2733" i="1"/>
  <c r="AM2734" i="1"/>
  <c r="AM2735" i="1"/>
  <c r="AM2736" i="1"/>
  <c r="AM2737" i="1"/>
  <c r="AM2738" i="1"/>
  <c r="AM2739" i="1"/>
  <c r="AM2740" i="1"/>
  <c r="AM2741" i="1"/>
  <c r="AM2742" i="1"/>
  <c r="AM2743" i="1"/>
  <c r="AM2744" i="1"/>
  <c r="AM2745" i="1"/>
  <c r="AM2746" i="1"/>
  <c r="AM2747" i="1"/>
  <c r="AM2748" i="1"/>
  <c r="AM2749" i="1"/>
  <c r="AM2750" i="1"/>
  <c r="AM2751" i="1"/>
  <c r="AM2752" i="1"/>
  <c r="AM2753" i="1"/>
  <c r="AM2754" i="1"/>
  <c r="AM2755" i="1"/>
  <c r="AM2756" i="1"/>
  <c r="AM2757" i="1"/>
  <c r="AM2758" i="1"/>
  <c r="AM2759" i="1"/>
  <c r="AM2760" i="1"/>
  <c r="AM2761" i="1"/>
  <c r="AM2762" i="1"/>
  <c r="AM2763" i="1"/>
  <c r="AM2764" i="1"/>
  <c r="AM2765" i="1"/>
  <c r="AM2766" i="1"/>
  <c r="AM2767" i="1"/>
  <c r="AM2768" i="1"/>
  <c r="AM2769" i="1"/>
  <c r="AM2770" i="1"/>
  <c r="AM2771" i="1"/>
  <c r="AM2772" i="1"/>
  <c r="AM2773" i="1"/>
  <c r="AM2774" i="1"/>
  <c r="AM2775" i="1"/>
  <c r="AM2776" i="1"/>
  <c r="AM2777" i="1"/>
  <c r="AM2778" i="1"/>
  <c r="AM2779" i="1"/>
  <c r="AM2780" i="1"/>
  <c r="AM2781" i="1"/>
  <c r="AM2782" i="1"/>
  <c r="AM2783" i="1"/>
  <c r="AM2784" i="1"/>
  <c r="AM2785" i="1"/>
  <c r="AM2786" i="1"/>
  <c r="AM2787" i="1"/>
  <c r="AM2788" i="1"/>
  <c r="AM2789" i="1"/>
  <c r="AM2790" i="1"/>
  <c r="AM2791" i="1"/>
  <c r="AM2792" i="1"/>
  <c r="AM2793" i="1"/>
  <c r="AM2794" i="1"/>
  <c r="AM2795" i="1"/>
  <c r="AM2796" i="1"/>
  <c r="AM2797" i="1"/>
  <c r="AM2798" i="1"/>
  <c r="AM2799" i="1"/>
  <c r="AM2800" i="1"/>
  <c r="AM2801" i="1"/>
  <c r="AM2802" i="1"/>
  <c r="AM2803" i="1"/>
  <c r="AM2804" i="1"/>
  <c r="AM2805" i="1"/>
  <c r="AM2806" i="1"/>
  <c r="AM2807" i="1"/>
  <c r="AM2808" i="1"/>
  <c r="AM2809" i="1"/>
  <c r="AM2810" i="1"/>
  <c r="AM2811" i="1"/>
  <c r="AM2812" i="1"/>
  <c r="AM2813" i="1"/>
  <c r="AM2814" i="1"/>
  <c r="AM2815" i="1"/>
  <c r="AM2816" i="1"/>
  <c r="AM2817" i="1"/>
  <c r="AM2818" i="1"/>
  <c r="AM2819" i="1"/>
  <c r="AM2820" i="1"/>
  <c r="AM2821" i="1"/>
  <c r="AM2822" i="1"/>
  <c r="AM2823" i="1"/>
  <c r="AM2824" i="1"/>
  <c r="AM2825" i="1"/>
  <c r="AM2826" i="1"/>
  <c r="AM2827" i="1"/>
  <c r="AM2828" i="1"/>
  <c r="AM2829" i="1"/>
  <c r="AM2830" i="1"/>
  <c r="AM2831" i="1"/>
  <c r="AM2832" i="1"/>
  <c r="AM2833" i="1"/>
  <c r="AM2834" i="1"/>
  <c r="AM2835" i="1"/>
  <c r="AM2836" i="1"/>
  <c r="AM2837" i="1"/>
  <c r="AM2838" i="1"/>
  <c r="AM2839" i="1"/>
  <c r="AM2840" i="1"/>
  <c r="AM2841" i="1"/>
  <c r="AM2842" i="1"/>
  <c r="AM2843" i="1"/>
  <c r="AM2844" i="1"/>
  <c r="AM2845" i="1"/>
  <c r="AM2846" i="1"/>
  <c r="AM2847" i="1"/>
  <c r="AM2848" i="1"/>
  <c r="AM2849" i="1"/>
  <c r="AM2850" i="1"/>
  <c r="AM2851" i="1"/>
  <c r="AM2852" i="1"/>
  <c r="AM2853" i="1"/>
  <c r="AM2854" i="1"/>
  <c r="AM2855" i="1"/>
  <c r="AM2856" i="1"/>
  <c r="AM2857" i="1"/>
  <c r="AM2858" i="1"/>
  <c r="AM2859" i="1"/>
  <c r="AM2860" i="1"/>
  <c r="AM2861" i="1"/>
  <c r="AM2862" i="1"/>
  <c r="AM2863" i="1"/>
  <c r="AM2864" i="1"/>
  <c r="AM2865" i="1"/>
  <c r="AM2866" i="1"/>
  <c r="AM2867" i="1"/>
  <c r="AM2868" i="1"/>
  <c r="AM2869" i="1"/>
  <c r="AM2870" i="1"/>
  <c r="AM2871" i="1"/>
  <c r="AM2872" i="1"/>
  <c r="AM2873" i="1"/>
  <c r="AM2874" i="1"/>
  <c r="AM2875" i="1"/>
  <c r="AM2876" i="1"/>
  <c r="AM2877" i="1"/>
  <c r="AM2878" i="1"/>
  <c r="AM2879" i="1"/>
  <c r="AM2880" i="1"/>
  <c r="AM2881" i="1"/>
  <c r="AM2882" i="1"/>
  <c r="AM2883" i="1"/>
  <c r="AM2884" i="1"/>
  <c r="AM2885" i="1"/>
  <c r="AM2886" i="1"/>
  <c r="AM2887" i="1"/>
  <c r="AM2888" i="1"/>
  <c r="AM2889" i="1"/>
  <c r="AM2890" i="1"/>
  <c r="AM2891" i="1"/>
  <c r="AM2892" i="1"/>
  <c r="AM2893" i="1"/>
  <c r="AM2894" i="1"/>
  <c r="AM2895" i="1"/>
  <c r="AM2896" i="1"/>
  <c r="AM2897" i="1"/>
  <c r="AM2898" i="1"/>
  <c r="AM2899" i="1"/>
  <c r="AM2900" i="1"/>
  <c r="AM2901" i="1"/>
  <c r="AM2902" i="1"/>
  <c r="AM2903" i="1"/>
  <c r="AM2904" i="1"/>
  <c r="AM2905" i="1"/>
  <c r="AM2906" i="1"/>
  <c r="AM2907" i="1"/>
  <c r="AM2908" i="1"/>
  <c r="AM2909" i="1"/>
  <c r="AM2910" i="1"/>
  <c r="AM2911" i="1"/>
  <c r="AM2912" i="1"/>
  <c r="AM2913" i="1"/>
  <c r="AM2914" i="1"/>
  <c r="AM2915" i="1"/>
  <c r="AM2916" i="1"/>
  <c r="AM2917" i="1"/>
  <c r="AM2918" i="1"/>
  <c r="AM2919" i="1"/>
  <c r="AM2920" i="1"/>
  <c r="AM2921" i="1"/>
  <c r="AM2922" i="1"/>
  <c r="AM2923" i="1"/>
  <c r="AM2924" i="1"/>
  <c r="AM2925" i="1"/>
  <c r="AM2926" i="1"/>
  <c r="AM2927" i="1"/>
  <c r="AM2928" i="1"/>
  <c r="AM2929" i="1"/>
  <c r="AM2930" i="1"/>
  <c r="AM2931" i="1"/>
  <c r="AM2932" i="1"/>
  <c r="AM2933" i="1"/>
  <c r="AM2934" i="1"/>
  <c r="AM2935" i="1"/>
  <c r="AM2936" i="1"/>
  <c r="AM2937" i="1"/>
  <c r="AM2938" i="1"/>
  <c r="AM2939" i="1"/>
  <c r="AM2940" i="1"/>
  <c r="AM2941" i="1"/>
  <c r="AM2942" i="1"/>
  <c r="AM2943" i="1"/>
  <c r="AM2944" i="1"/>
  <c r="AM2945" i="1"/>
  <c r="AM2946" i="1"/>
  <c r="AM2947" i="1"/>
  <c r="AM2948" i="1"/>
  <c r="AM2949" i="1"/>
  <c r="AM2950" i="1"/>
  <c r="AM2951" i="1"/>
  <c r="AM2952" i="1"/>
  <c r="AM2953" i="1"/>
  <c r="AM2954" i="1"/>
  <c r="AM2955" i="1"/>
  <c r="AM2956" i="1"/>
  <c r="AM2957" i="1"/>
  <c r="AM2958" i="1"/>
  <c r="AM2959" i="1"/>
  <c r="AM2960" i="1"/>
  <c r="AM2961" i="1"/>
  <c r="AM2962" i="1"/>
  <c r="AM2963" i="1"/>
  <c r="AM2964" i="1"/>
  <c r="AM2965" i="1"/>
  <c r="AM2966" i="1"/>
  <c r="AM2967" i="1"/>
  <c r="AM2968" i="1"/>
  <c r="AM2969" i="1"/>
  <c r="AM2970" i="1"/>
  <c r="AM2971" i="1"/>
  <c r="AM2972" i="1"/>
  <c r="AM2973" i="1"/>
  <c r="AM2974" i="1"/>
  <c r="AM2975" i="1"/>
  <c r="AM2976" i="1"/>
  <c r="AM2977" i="1"/>
  <c r="AM2978" i="1"/>
  <c r="AM2979" i="1"/>
  <c r="AM2980" i="1"/>
  <c r="AM2981" i="1"/>
  <c r="AM2982" i="1"/>
  <c r="AM2983" i="1"/>
  <c r="AM2984" i="1"/>
  <c r="AM2985" i="1"/>
  <c r="AM2986" i="1"/>
  <c r="AM2987" i="1"/>
  <c r="AM2988" i="1"/>
  <c r="AM2989" i="1"/>
  <c r="AM2990" i="1"/>
  <c r="AM2991" i="1"/>
  <c r="AM2992" i="1"/>
  <c r="AM2993" i="1"/>
  <c r="AM2994" i="1"/>
  <c r="AM2995" i="1"/>
  <c r="AM2996" i="1"/>
  <c r="AM2997" i="1"/>
  <c r="AM2998" i="1"/>
  <c r="AM2999" i="1"/>
  <c r="AM3000" i="1"/>
  <c r="AM3001" i="1"/>
  <c r="AM3002" i="1"/>
  <c r="AM3003" i="1"/>
  <c r="AM3004" i="1"/>
  <c r="AM3005" i="1"/>
  <c r="AM3006" i="1"/>
  <c r="AM3007" i="1"/>
  <c r="AM3008" i="1"/>
  <c r="AM3009" i="1"/>
  <c r="AM3010" i="1"/>
  <c r="AM3011" i="1"/>
  <c r="AM3012" i="1"/>
  <c r="AM3013" i="1"/>
  <c r="AM3014" i="1"/>
  <c r="AM3015" i="1"/>
  <c r="AM3016" i="1"/>
  <c r="AM3017" i="1"/>
  <c r="AM3018" i="1"/>
  <c r="AM3019" i="1"/>
  <c r="AM3020" i="1"/>
  <c r="AM3021" i="1"/>
  <c r="AM3022" i="1"/>
  <c r="AM3023" i="1"/>
  <c r="AM3024" i="1"/>
  <c r="AM3025" i="1"/>
  <c r="AM3026" i="1"/>
  <c r="AM3027" i="1"/>
  <c r="AM3028" i="1"/>
  <c r="AM3029" i="1"/>
  <c r="AM3030" i="1"/>
  <c r="AM3031" i="1"/>
  <c r="AM3032" i="1"/>
  <c r="AM3033" i="1"/>
  <c r="AM3034" i="1"/>
  <c r="AM3035" i="1"/>
  <c r="AM3036" i="1"/>
  <c r="AM3037" i="1"/>
  <c r="AM3038" i="1"/>
  <c r="AM3039" i="1"/>
  <c r="AM3040" i="1"/>
  <c r="AM3041" i="1"/>
  <c r="AM3042" i="1"/>
  <c r="AM3043" i="1"/>
  <c r="AM3044" i="1"/>
  <c r="AM3045" i="1"/>
  <c r="AM3046" i="1"/>
  <c r="AM3047" i="1"/>
  <c r="AM3048" i="1"/>
  <c r="AM3049" i="1"/>
  <c r="AM3050" i="1"/>
  <c r="AM3051" i="1"/>
  <c r="AM3052" i="1"/>
  <c r="AM3053" i="1"/>
  <c r="AM3054" i="1"/>
  <c r="AM3055" i="1"/>
  <c r="AM3056" i="1"/>
  <c r="AM3057" i="1"/>
  <c r="AM3058" i="1"/>
  <c r="AM3059" i="1"/>
  <c r="AM3060" i="1"/>
  <c r="AM3061" i="1"/>
  <c r="AM3062" i="1"/>
  <c r="AM3063" i="1"/>
  <c r="AM3064" i="1"/>
  <c r="AM3065" i="1"/>
  <c r="AM3066" i="1"/>
  <c r="AM3067" i="1"/>
  <c r="AM3068" i="1"/>
  <c r="AM3069" i="1"/>
  <c r="AM3070" i="1"/>
  <c r="AM3071" i="1"/>
  <c r="AM3072" i="1"/>
  <c r="AM3073" i="1"/>
  <c r="AM3074" i="1"/>
  <c r="AM3075" i="1"/>
  <c r="AM3076" i="1"/>
  <c r="AM3077" i="1"/>
  <c r="AM3078" i="1"/>
  <c r="AM3079" i="1"/>
  <c r="AM3080" i="1"/>
  <c r="AM3081" i="1"/>
  <c r="AM3082" i="1"/>
  <c r="AM3083" i="1"/>
  <c r="AM3084" i="1"/>
  <c r="AM3085" i="1"/>
  <c r="AM3086" i="1"/>
  <c r="AM3087" i="1"/>
  <c r="AM3088" i="1"/>
  <c r="AM3089" i="1"/>
  <c r="AM3090" i="1"/>
  <c r="AM3091" i="1"/>
  <c r="AM3092" i="1"/>
  <c r="AM3093" i="1"/>
  <c r="AM3094" i="1"/>
  <c r="AM3095" i="1"/>
  <c r="AM3096" i="1"/>
  <c r="AM3097" i="1"/>
  <c r="AM3098" i="1"/>
  <c r="AM3099" i="1"/>
  <c r="AM3100" i="1"/>
  <c r="AM3101" i="1"/>
  <c r="AM3102" i="1"/>
  <c r="AM3103" i="1"/>
  <c r="AM3104" i="1"/>
  <c r="AM3105" i="1"/>
  <c r="AM3106" i="1"/>
  <c r="AM3107" i="1"/>
  <c r="AM3108" i="1"/>
  <c r="AM3109" i="1"/>
  <c r="AM3110" i="1"/>
  <c r="AM3111" i="1"/>
  <c r="AM3112" i="1"/>
  <c r="AM3113" i="1"/>
  <c r="AM3114" i="1"/>
  <c r="AM3115" i="1"/>
  <c r="AM3116" i="1"/>
  <c r="AM3117" i="1"/>
  <c r="AM3118" i="1"/>
  <c r="AM3119" i="1"/>
  <c r="AM3120" i="1"/>
  <c r="AM3121" i="1"/>
  <c r="AM3122" i="1"/>
  <c r="AM3123" i="1"/>
  <c r="AM3124" i="1"/>
  <c r="AM3125" i="1"/>
  <c r="AM3126" i="1"/>
  <c r="AM3127" i="1"/>
  <c r="AM3128" i="1"/>
  <c r="AM3129" i="1"/>
  <c r="AM3130" i="1"/>
  <c r="AM3131" i="1"/>
  <c r="AM3132" i="1"/>
  <c r="AM3133" i="1"/>
  <c r="AM3134" i="1"/>
  <c r="AM3135" i="1"/>
  <c r="AM3136" i="1"/>
  <c r="AM3137" i="1"/>
  <c r="AM3138" i="1"/>
  <c r="AM3139" i="1"/>
  <c r="AM3140" i="1"/>
  <c r="AM3141" i="1"/>
  <c r="AM3142" i="1"/>
  <c r="AM3143" i="1"/>
  <c r="AM3144" i="1"/>
  <c r="AM3145" i="1"/>
  <c r="AM3146" i="1"/>
  <c r="AM3147" i="1"/>
  <c r="AM3148" i="1"/>
  <c r="AM3149" i="1"/>
  <c r="AM3150" i="1"/>
  <c r="AM3151" i="1"/>
  <c r="AM3152" i="1"/>
  <c r="AM3153" i="1"/>
  <c r="AM3154" i="1"/>
  <c r="AM3155" i="1"/>
  <c r="AM3156" i="1"/>
  <c r="AM3157" i="1"/>
  <c r="AM3158" i="1"/>
  <c r="AM3159" i="1"/>
  <c r="AM3160" i="1"/>
  <c r="AM3161" i="1"/>
  <c r="AM3162" i="1"/>
  <c r="AM3163" i="1"/>
  <c r="AM3164" i="1"/>
  <c r="AM3165" i="1"/>
  <c r="AM3166" i="1"/>
  <c r="AM3167" i="1"/>
  <c r="AM3168" i="1"/>
  <c r="AM3169" i="1"/>
  <c r="AM3170" i="1"/>
  <c r="AM3171" i="1"/>
  <c r="AM3172" i="1"/>
  <c r="AM3173" i="1"/>
  <c r="AM3174" i="1"/>
  <c r="AM3175" i="1"/>
  <c r="AM3176" i="1"/>
  <c r="AM3177" i="1"/>
  <c r="AM3178" i="1"/>
  <c r="AM3179" i="1"/>
  <c r="AM3180" i="1"/>
  <c r="AM3181" i="1"/>
  <c r="AM3182" i="1"/>
  <c r="AM3183" i="1"/>
  <c r="AM3184" i="1"/>
  <c r="AM3185" i="1"/>
  <c r="AM3186" i="1"/>
  <c r="AM3187" i="1"/>
  <c r="AM3188" i="1"/>
  <c r="AM3189" i="1"/>
  <c r="AM3190" i="1"/>
  <c r="AM3191" i="1"/>
  <c r="AM3192" i="1"/>
  <c r="AM3193" i="1"/>
  <c r="AM3194" i="1"/>
  <c r="AM3195" i="1"/>
  <c r="AM3196" i="1"/>
  <c r="AM3197" i="1"/>
  <c r="AM3198" i="1"/>
  <c r="AM3199" i="1"/>
  <c r="AM3200" i="1"/>
  <c r="AM3201" i="1"/>
  <c r="AM3202" i="1"/>
  <c r="AM3203" i="1"/>
  <c r="AM3204" i="1"/>
  <c r="AM3205" i="1"/>
  <c r="AM3206" i="1"/>
  <c r="AM3207" i="1"/>
  <c r="AM3208" i="1"/>
  <c r="AM3209" i="1"/>
  <c r="AM3210" i="1"/>
  <c r="AM3211" i="1"/>
  <c r="AM3212" i="1"/>
  <c r="AM3213" i="1"/>
  <c r="AM3214" i="1"/>
  <c r="AM3215" i="1"/>
  <c r="AM3216" i="1"/>
  <c r="AM3217" i="1"/>
  <c r="AM3218" i="1"/>
  <c r="AM3219" i="1"/>
  <c r="AM3220" i="1"/>
  <c r="AM3221" i="1"/>
  <c r="AM3222" i="1"/>
  <c r="AM3223" i="1"/>
  <c r="AM3224" i="1"/>
  <c r="AM3225" i="1"/>
  <c r="AM3226" i="1"/>
  <c r="AM3227" i="1"/>
  <c r="AM3228" i="1"/>
  <c r="AM3229" i="1"/>
  <c r="AM3230" i="1"/>
  <c r="AM3231" i="1"/>
  <c r="AM3232" i="1"/>
  <c r="AM3233" i="1"/>
  <c r="AM3234" i="1"/>
  <c r="AM3235" i="1"/>
  <c r="AM3236" i="1"/>
  <c r="AM3237" i="1"/>
  <c r="AM3238" i="1"/>
  <c r="AM3239" i="1"/>
  <c r="AM3240" i="1"/>
  <c r="AM3241" i="1"/>
  <c r="AM3242" i="1"/>
  <c r="AM3243" i="1"/>
  <c r="AM3244" i="1"/>
  <c r="AM3245" i="1"/>
  <c r="AM3246" i="1"/>
  <c r="AM3247" i="1"/>
  <c r="AM3248" i="1"/>
  <c r="AM3249" i="1"/>
  <c r="AM3250" i="1"/>
  <c r="AM3251" i="1"/>
  <c r="AM3252" i="1"/>
  <c r="AM3253" i="1"/>
  <c r="AM3254" i="1"/>
  <c r="AM3255" i="1"/>
  <c r="AM3256" i="1"/>
  <c r="AM3257" i="1"/>
  <c r="AM3258" i="1"/>
  <c r="AM3259" i="1"/>
  <c r="AM3260" i="1"/>
  <c r="AM3261" i="1"/>
  <c r="AM3262" i="1"/>
  <c r="AM3263" i="1"/>
  <c r="AM3264" i="1"/>
  <c r="AM3265" i="1"/>
  <c r="AM3266" i="1"/>
  <c r="AM3267" i="1"/>
  <c r="AM3268" i="1"/>
  <c r="AM3269" i="1"/>
  <c r="AM3270" i="1"/>
  <c r="AM3271" i="1"/>
  <c r="AM3272" i="1"/>
  <c r="AM3273" i="1"/>
  <c r="AM3274" i="1"/>
  <c r="AM3275" i="1"/>
  <c r="AM3276" i="1"/>
  <c r="AM3277" i="1"/>
  <c r="AM3278" i="1"/>
  <c r="AM3279" i="1"/>
  <c r="AM3280" i="1"/>
  <c r="AM3281" i="1"/>
  <c r="AM3282" i="1"/>
  <c r="AM3283" i="1"/>
  <c r="AM3284" i="1"/>
  <c r="AM3285" i="1"/>
  <c r="AM3286" i="1"/>
  <c r="AM3287" i="1"/>
  <c r="AM3288" i="1"/>
  <c r="AM3289" i="1"/>
  <c r="AM3290" i="1"/>
  <c r="AM3291" i="1"/>
  <c r="AM3292" i="1"/>
  <c r="AM3293" i="1"/>
  <c r="AM3294" i="1"/>
  <c r="AM3295" i="1"/>
  <c r="AM3296" i="1"/>
  <c r="AM3297" i="1"/>
  <c r="AM3298" i="1"/>
  <c r="AM3299" i="1"/>
  <c r="AM3300" i="1"/>
  <c r="AM3301" i="1"/>
  <c r="AM3302" i="1"/>
  <c r="AM3303" i="1"/>
  <c r="AM3304" i="1"/>
  <c r="AM3305" i="1"/>
  <c r="AM3306" i="1"/>
  <c r="AM3307" i="1"/>
  <c r="AM3308" i="1"/>
  <c r="AM3309" i="1"/>
  <c r="AM3310" i="1"/>
  <c r="AM3311" i="1"/>
  <c r="AM3312" i="1"/>
  <c r="AM3313" i="1"/>
  <c r="AM3314" i="1"/>
  <c r="AM3315" i="1"/>
  <c r="AM3316" i="1"/>
  <c r="AM3317" i="1"/>
  <c r="AM3318" i="1"/>
  <c r="AM3319" i="1"/>
  <c r="AM3320" i="1"/>
  <c r="AM3321" i="1"/>
  <c r="AM3322" i="1"/>
  <c r="AM3323" i="1"/>
  <c r="AM3324" i="1"/>
  <c r="AM3325" i="1"/>
  <c r="AM3326" i="1"/>
  <c r="AM3327" i="1"/>
  <c r="AM3328" i="1"/>
  <c r="AM3329" i="1"/>
  <c r="AM3330" i="1"/>
  <c r="AM3331" i="1"/>
  <c r="AM3332" i="1"/>
  <c r="AM3333" i="1"/>
  <c r="AM3334" i="1"/>
  <c r="AM3335" i="1"/>
  <c r="AM3336" i="1"/>
  <c r="AM3337" i="1"/>
  <c r="AM3338" i="1"/>
  <c r="AM3339" i="1"/>
  <c r="AM3340" i="1"/>
  <c r="AM3341" i="1"/>
  <c r="AM3342" i="1"/>
  <c r="AM3343" i="1"/>
  <c r="AM3344" i="1"/>
  <c r="AM3345" i="1"/>
  <c r="AM3346" i="1"/>
  <c r="AM3347" i="1"/>
  <c r="AM3348" i="1"/>
  <c r="AM3349" i="1"/>
  <c r="AM3350" i="1"/>
  <c r="AM3351" i="1"/>
  <c r="AM3352" i="1"/>
  <c r="AM3353" i="1"/>
  <c r="AM3354" i="1"/>
  <c r="AM3355" i="1"/>
  <c r="AM3356" i="1"/>
  <c r="AM3357" i="1"/>
  <c r="AM3358" i="1"/>
  <c r="AM3359" i="1"/>
  <c r="AM3360" i="1"/>
  <c r="AM3361" i="1"/>
  <c r="AM3362" i="1"/>
  <c r="AM3363" i="1"/>
  <c r="AM3364" i="1"/>
  <c r="AM3365" i="1"/>
  <c r="AM3366" i="1"/>
  <c r="AM3367" i="1"/>
  <c r="AM3368" i="1"/>
  <c r="AM3369" i="1"/>
  <c r="AM3370" i="1"/>
  <c r="AM3371" i="1"/>
  <c r="AM3372" i="1"/>
  <c r="AM3373" i="1"/>
  <c r="AM3374" i="1"/>
  <c r="AM3375" i="1"/>
  <c r="AM3376" i="1"/>
  <c r="AM3377" i="1"/>
  <c r="AM3378" i="1"/>
  <c r="AM3379" i="1"/>
  <c r="AM3380" i="1"/>
  <c r="AM3381" i="1"/>
  <c r="AM3382" i="1"/>
  <c r="AM3383" i="1"/>
  <c r="AM3384" i="1"/>
  <c r="AM3385" i="1"/>
  <c r="AM3386" i="1"/>
  <c r="AM3387" i="1"/>
  <c r="AM3388" i="1"/>
  <c r="AM3389" i="1"/>
  <c r="AM3390" i="1"/>
  <c r="AM3391" i="1"/>
  <c r="AM3392" i="1"/>
  <c r="AM3393" i="1"/>
  <c r="AM3394" i="1"/>
  <c r="AM3395" i="1"/>
  <c r="AM3396" i="1"/>
  <c r="AM3397" i="1"/>
  <c r="AM3398" i="1"/>
  <c r="AM3399" i="1"/>
  <c r="AM3400" i="1"/>
  <c r="AM3401" i="1"/>
  <c r="AM3402" i="1"/>
  <c r="AM3403" i="1"/>
  <c r="AM3404" i="1"/>
  <c r="AM3405" i="1"/>
  <c r="AM3406" i="1"/>
  <c r="AM3407" i="1"/>
  <c r="AM3408" i="1"/>
  <c r="AM3409" i="1"/>
  <c r="AM3410" i="1"/>
  <c r="AM3411" i="1"/>
  <c r="AM3412" i="1"/>
  <c r="AM3413" i="1"/>
  <c r="AM3414" i="1"/>
  <c r="AM3415" i="1"/>
  <c r="AM3416" i="1"/>
  <c r="AM3417" i="1"/>
  <c r="AM3418" i="1"/>
  <c r="AM3419" i="1"/>
  <c r="AM3420" i="1"/>
  <c r="AM3421" i="1"/>
  <c r="AM3422" i="1"/>
  <c r="AM3423" i="1"/>
  <c r="AM3424" i="1"/>
  <c r="AM3425" i="1"/>
  <c r="AM3426" i="1"/>
  <c r="AM3427" i="1"/>
  <c r="AM3428" i="1"/>
  <c r="AM3429" i="1"/>
  <c r="AM3430" i="1"/>
  <c r="AM3431" i="1"/>
  <c r="AM3432" i="1"/>
  <c r="AM3433" i="1"/>
  <c r="AM3434" i="1"/>
  <c r="AM3435" i="1"/>
  <c r="AM3436" i="1"/>
  <c r="AM3437" i="1"/>
  <c r="AM3438" i="1"/>
  <c r="AM3439" i="1"/>
  <c r="AM3440" i="1"/>
  <c r="AM3441" i="1"/>
  <c r="AM3442" i="1"/>
  <c r="AM3443" i="1"/>
  <c r="AM3444" i="1"/>
  <c r="AM3445" i="1"/>
  <c r="AM3446" i="1"/>
  <c r="AM3447" i="1"/>
  <c r="AM3448" i="1"/>
  <c r="AM3449" i="1"/>
  <c r="AM3450" i="1"/>
  <c r="AM3451" i="1"/>
  <c r="AM3452" i="1"/>
  <c r="AM3453" i="1"/>
  <c r="AM3454" i="1"/>
  <c r="AM3455" i="1"/>
  <c r="AM3456" i="1"/>
  <c r="AM3457" i="1"/>
  <c r="AM3458" i="1"/>
  <c r="AM3459" i="1"/>
  <c r="AM3460" i="1"/>
  <c r="AM3461" i="1"/>
  <c r="AM3462" i="1"/>
  <c r="AM3463" i="1"/>
  <c r="AM3464" i="1"/>
  <c r="AM3465" i="1"/>
  <c r="AM3466" i="1"/>
  <c r="AM3467" i="1"/>
  <c r="AM3468" i="1"/>
  <c r="AM3469" i="1"/>
  <c r="AM3470" i="1"/>
  <c r="AM3471" i="1"/>
  <c r="AM3472" i="1"/>
  <c r="AM3473" i="1"/>
  <c r="AM3474" i="1"/>
  <c r="AM3475" i="1"/>
  <c r="AM3476" i="1"/>
  <c r="AM3477" i="1"/>
  <c r="AM3478" i="1"/>
  <c r="AM3479" i="1"/>
  <c r="AM3480" i="1"/>
  <c r="AM3481" i="1"/>
  <c r="AM3482" i="1"/>
  <c r="AM3483" i="1"/>
  <c r="AM3484" i="1"/>
  <c r="AM3485" i="1"/>
  <c r="AM3486" i="1"/>
  <c r="AM3487" i="1"/>
  <c r="AM3488" i="1"/>
  <c r="AM3489" i="1"/>
  <c r="AM3490" i="1"/>
  <c r="AM3491" i="1"/>
  <c r="AM3492" i="1"/>
  <c r="AM3493" i="1"/>
  <c r="AM3494" i="1"/>
  <c r="AM3495" i="1"/>
  <c r="AM3496" i="1"/>
  <c r="AM3497" i="1"/>
  <c r="AM3498" i="1"/>
  <c r="AM3499" i="1"/>
  <c r="AM3500" i="1"/>
  <c r="AM3501" i="1"/>
  <c r="AM3502" i="1"/>
  <c r="AM3503" i="1"/>
  <c r="AM3504" i="1"/>
  <c r="AM3505" i="1"/>
  <c r="AM3506" i="1"/>
  <c r="AM3507" i="1"/>
  <c r="AM3508" i="1"/>
  <c r="AM3509" i="1"/>
  <c r="AM3510" i="1"/>
  <c r="AM3511" i="1"/>
  <c r="AM3512" i="1"/>
  <c r="AM3513" i="1"/>
  <c r="AM3514" i="1"/>
  <c r="AM3515" i="1"/>
  <c r="AM3516" i="1"/>
  <c r="AM3517" i="1"/>
  <c r="AM3518" i="1"/>
  <c r="AM3519" i="1"/>
  <c r="AM3520" i="1"/>
  <c r="AM3521" i="1"/>
  <c r="AM3522" i="1"/>
  <c r="AM3523" i="1"/>
  <c r="AM3524" i="1"/>
  <c r="AM3525" i="1"/>
  <c r="AM3526" i="1"/>
  <c r="AM3527" i="1"/>
  <c r="AM3528" i="1"/>
  <c r="AM3529" i="1"/>
  <c r="AM3530" i="1"/>
  <c r="AM3531" i="1"/>
  <c r="AM3532" i="1"/>
  <c r="AM3533" i="1"/>
  <c r="AM3534" i="1"/>
  <c r="AM3535" i="1"/>
  <c r="AM3536" i="1"/>
  <c r="AM3537" i="1"/>
  <c r="AM3538" i="1"/>
  <c r="AM3539" i="1"/>
  <c r="AM3540" i="1"/>
  <c r="AM3541" i="1"/>
  <c r="AM3542" i="1"/>
  <c r="AM3543" i="1"/>
  <c r="AM3544" i="1"/>
  <c r="AM3545" i="1"/>
  <c r="AM3546" i="1"/>
  <c r="AM3547" i="1"/>
  <c r="AM3548" i="1"/>
  <c r="AM3549" i="1"/>
  <c r="AM3550" i="1"/>
  <c r="AM3551" i="1"/>
  <c r="AM3552" i="1"/>
  <c r="AM3553" i="1"/>
  <c r="AM3554" i="1"/>
  <c r="AM3555" i="1"/>
  <c r="AM3556" i="1"/>
  <c r="AM3557" i="1"/>
  <c r="AM3558" i="1"/>
  <c r="AM3559" i="1"/>
  <c r="AM3560" i="1"/>
  <c r="AM3561" i="1"/>
  <c r="AM3562" i="1"/>
  <c r="AM3563" i="1"/>
  <c r="AM3564" i="1"/>
  <c r="AM3565" i="1"/>
  <c r="AM3566" i="1"/>
  <c r="AM3567" i="1"/>
  <c r="AM3568" i="1"/>
  <c r="AM3569" i="1"/>
  <c r="AM3570" i="1"/>
  <c r="AM3571" i="1"/>
  <c r="AM3572" i="1"/>
  <c r="AM3573" i="1"/>
  <c r="AM3574" i="1"/>
  <c r="AM3575" i="1"/>
  <c r="AM3576" i="1"/>
  <c r="AM3577" i="1"/>
  <c r="AM3578" i="1"/>
  <c r="AM3579" i="1"/>
  <c r="AM3580" i="1"/>
  <c r="AM3581" i="1"/>
  <c r="AM3582" i="1"/>
  <c r="AM3583" i="1"/>
  <c r="AM3584" i="1"/>
  <c r="AM3585" i="1"/>
  <c r="AM3586" i="1"/>
  <c r="AM3587" i="1"/>
  <c r="AM3588" i="1"/>
  <c r="AM3589" i="1"/>
  <c r="AM3590" i="1"/>
  <c r="AM3591" i="1"/>
  <c r="AM3592" i="1"/>
  <c r="AM3593" i="1"/>
  <c r="AM3594" i="1"/>
  <c r="AM3595" i="1"/>
  <c r="AM3596" i="1"/>
  <c r="AM3597" i="1"/>
  <c r="AM3598" i="1"/>
  <c r="AM3599" i="1"/>
  <c r="AM3600" i="1"/>
  <c r="AM3601" i="1"/>
  <c r="AM3602" i="1"/>
  <c r="AM3603" i="1"/>
  <c r="AM3604" i="1"/>
  <c r="AM3605" i="1"/>
  <c r="AM3606" i="1"/>
  <c r="AM3607" i="1"/>
  <c r="AM3608" i="1"/>
  <c r="AM3609" i="1"/>
  <c r="AM3610" i="1"/>
  <c r="AM3611" i="1"/>
  <c r="AM3612" i="1"/>
  <c r="AM3613" i="1"/>
  <c r="AM3614" i="1"/>
  <c r="AM3615" i="1"/>
  <c r="AM3616" i="1"/>
  <c r="AM3617" i="1"/>
  <c r="AM3618" i="1"/>
  <c r="AM3619" i="1"/>
  <c r="AM3620" i="1"/>
  <c r="AM3621" i="1"/>
  <c r="AM3622" i="1"/>
  <c r="AM3623" i="1"/>
  <c r="AM3624" i="1"/>
  <c r="AM3625" i="1"/>
  <c r="AM3626" i="1"/>
  <c r="AM3627" i="1"/>
  <c r="AM3628" i="1"/>
  <c r="AM3629" i="1"/>
  <c r="AM3630" i="1"/>
  <c r="AM3631" i="1"/>
  <c r="AM3632" i="1"/>
  <c r="AM3633" i="1"/>
  <c r="AM3634" i="1"/>
  <c r="AM3635" i="1"/>
  <c r="AM3636" i="1"/>
  <c r="AM3637" i="1"/>
  <c r="AM3638" i="1"/>
  <c r="AM3639" i="1"/>
  <c r="AM3640" i="1"/>
  <c r="AM3641" i="1"/>
  <c r="AM3642" i="1"/>
  <c r="AM3643" i="1"/>
  <c r="AM3644" i="1"/>
  <c r="AM3645" i="1"/>
  <c r="AM3646" i="1"/>
  <c r="AM3647" i="1"/>
  <c r="AM3648" i="1"/>
  <c r="AM3649" i="1"/>
  <c r="AM3650" i="1"/>
  <c r="AM3651" i="1"/>
  <c r="AM3652" i="1"/>
  <c r="AM3653" i="1"/>
  <c r="AM3654" i="1"/>
  <c r="AM3655" i="1"/>
  <c r="AM3656" i="1"/>
  <c r="AM3657" i="1"/>
  <c r="AM3658" i="1"/>
  <c r="AM3659" i="1"/>
  <c r="AM3660" i="1"/>
  <c r="AM3661" i="1"/>
  <c r="AM3662" i="1"/>
  <c r="AM3663" i="1"/>
  <c r="AM3664" i="1"/>
  <c r="AM3665" i="1"/>
  <c r="AM3666" i="1"/>
  <c r="AM3667" i="1"/>
  <c r="AM3668" i="1"/>
  <c r="AM3669" i="1"/>
  <c r="AM3670" i="1"/>
  <c r="AM3671" i="1"/>
  <c r="AM3672" i="1"/>
  <c r="AM3673" i="1"/>
  <c r="AM3674" i="1"/>
  <c r="AM3675" i="1"/>
  <c r="AM3676" i="1"/>
  <c r="AM3677" i="1"/>
  <c r="AM3678" i="1"/>
  <c r="AM3679" i="1"/>
  <c r="AM3680" i="1"/>
  <c r="AM3681" i="1"/>
  <c r="AM3682" i="1"/>
  <c r="AM3683" i="1"/>
  <c r="AM3684" i="1"/>
  <c r="AM3685" i="1"/>
  <c r="AM3686" i="1"/>
  <c r="AM3687" i="1"/>
  <c r="AM3688" i="1"/>
  <c r="AM3689" i="1"/>
  <c r="AM3690" i="1"/>
  <c r="AM3691" i="1"/>
  <c r="AM3692" i="1"/>
  <c r="AM3693" i="1"/>
  <c r="AM3694" i="1"/>
  <c r="AM3695" i="1"/>
  <c r="AM3696" i="1"/>
  <c r="AM3697" i="1"/>
  <c r="AM3698" i="1"/>
  <c r="AM3699" i="1"/>
  <c r="AM3700" i="1"/>
  <c r="AM3701" i="1"/>
  <c r="AM3702" i="1"/>
  <c r="AM3703" i="1"/>
  <c r="AM3704" i="1"/>
  <c r="AM3705" i="1"/>
  <c r="AM3706" i="1"/>
  <c r="AM3707" i="1"/>
  <c r="AM3708" i="1"/>
  <c r="AM3709" i="1"/>
  <c r="AM3710" i="1"/>
  <c r="AM3711" i="1"/>
  <c r="AM3712" i="1"/>
  <c r="AM3713" i="1"/>
  <c r="AM3714" i="1"/>
  <c r="AM3715" i="1"/>
  <c r="AM3716" i="1"/>
  <c r="AM3717" i="1"/>
  <c r="AM3718" i="1"/>
  <c r="AM3719" i="1"/>
  <c r="AM3720" i="1"/>
  <c r="AM3721" i="1"/>
  <c r="AM3722" i="1"/>
  <c r="AM3723" i="1"/>
  <c r="AM3724" i="1"/>
  <c r="AM3725" i="1"/>
  <c r="AM3726" i="1"/>
  <c r="AM3727" i="1"/>
  <c r="AM3728" i="1"/>
  <c r="AM3729" i="1"/>
  <c r="AM3730" i="1"/>
  <c r="AM3731" i="1"/>
  <c r="AM3732" i="1"/>
  <c r="AM3733" i="1"/>
  <c r="AM3734" i="1"/>
  <c r="AM3735" i="1"/>
  <c r="AM3736" i="1"/>
  <c r="AM3737" i="1"/>
  <c r="AM3738" i="1"/>
  <c r="AM3739" i="1"/>
  <c r="AM3740" i="1"/>
  <c r="AM3741" i="1"/>
  <c r="AM3742" i="1"/>
  <c r="AM3743" i="1"/>
  <c r="AM3744" i="1"/>
  <c r="AM3745" i="1"/>
  <c r="AM3746" i="1"/>
  <c r="AM3747" i="1"/>
  <c r="AM3748" i="1"/>
  <c r="AM3749" i="1"/>
  <c r="AM3750" i="1"/>
  <c r="AM3751" i="1"/>
  <c r="AM3752" i="1"/>
  <c r="AM3753" i="1"/>
  <c r="AM3754" i="1"/>
  <c r="AM3755" i="1"/>
  <c r="AM3756" i="1"/>
  <c r="AM3757" i="1"/>
  <c r="AM3758" i="1"/>
  <c r="AM3759" i="1"/>
  <c r="AM3760" i="1"/>
  <c r="AM3761" i="1"/>
  <c r="AM3762" i="1"/>
  <c r="AM3763" i="1"/>
  <c r="AM3764" i="1"/>
  <c r="AM3765" i="1"/>
  <c r="AM3766" i="1"/>
  <c r="AM3767" i="1"/>
  <c r="AM3768" i="1"/>
  <c r="AM3769" i="1"/>
  <c r="AM3770" i="1"/>
  <c r="AM3771" i="1"/>
  <c r="AM3772" i="1"/>
  <c r="AM3773" i="1"/>
  <c r="AM3774" i="1"/>
  <c r="AM3775" i="1"/>
  <c r="AM3776" i="1"/>
  <c r="AM3777" i="1"/>
  <c r="AM3778" i="1"/>
  <c r="AM3779" i="1"/>
  <c r="AM3780" i="1"/>
  <c r="AM3781" i="1"/>
  <c r="AM3782" i="1"/>
  <c r="AM3783" i="1"/>
  <c r="AM3784" i="1"/>
  <c r="AM3785" i="1"/>
  <c r="AM3786" i="1"/>
  <c r="AM3787" i="1"/>
  <c r="AM3788" i="1"/>
  <c r="AM3789" i="1"/>
  <c r="AM3790" i="1"/>
  <c r="AM3791" i="1"/>
  <c r="AM3792" i="1"/>
  <c r="AM3793" i="1"/>
  <c r="AM3794" i="1"/>
  <c r="AM3795" i="1"/>
  <c r="AM3796" i="1"/>
  <c r="AM3797" i="1"/>
  <c r="AM3798" i="1"/>
  <c r="AM3799" i="1"/>
  <c r="AM3800" i="1"/>
  <c r="AM3801" i="1"/>
  <c r="AM3802" i="1"/>
  <c r="AM3803" i="1"/>
  <c r="AM3804" i="1"/>
  <c r="AM3805" i="1"/>
  <c r="AM3806" i="1"/>
  <c r="AM3807" i="1"/>
  <c r="AM3808" i="1"/>
  <c r="AM3809" i="1"/>
  <c r="AM3810" i="1"/>
  <c r="AM3811" i="1"/>
  <c r="AM3812" i="1"/>
  <c r="AM3813" i="1"/>
  <c r="AM3814" i="1"/>
  <c r="AM3815" i="1"/>
  <c r="AM3816" i="1"/>
  <c r="AM3817" i="1"/>
  <c r="AM3818" i="1"/>
  <c r="AM3819" i="1"/>
  <c r="AM3820" i="1"/>
  <c r="AM3821" i="1"/>
  <c r="AM3822" i="1"/>
  <c r="AM3823" i="1"/>
  <c r="AM3824" i="1"/>
  <c r="AM3825" i="1"/>
  <c r="AM3826" i="1"/>
  <c r="AM3827" i="1"/>
  <c r="AM3828" i="1"/>
  <c r="AM3829" i="1"/>
  <c r="AM3830" i="1"/>
  <c r="AM3831" i="1"/>
  <c r="AM3832" i="1"/>
  <c r="AM3833" i="1"/>
  <c r="AM3834" i="1"/>
  <c r="AM3835" i="1"/>
  <c r="AM3836" i="1"/>
  <c r="AM3837" i="1"/>
  <c r="AM3838" i="1"/>
  <c r="AM3839" i="1"/>
  <c r="AM3840" i="1"/>
  <c r="AM3841" i="1"/>
  <c r="AM3842" i="1"/>
  <c r="AM3843" i="1"/>
  <c r="AM3844" i="1"/>
  <c r="AM3845" i="1"/>
  <c r="AM3846" i="1"/>
  <c r="AM3847" i="1"/>
  <c r="AM3848" i="1"/>
  <c r="AM3849" i="1"/>
  <c r="AM3850" i="1"/>
  <c r="AM3851" i="1"/>
  <c r="AM3852" i="1"/>
  <c r="AM3853" i="1"/>
  <c r="AM3854" i="1"/>
  <c r="AM3855" i="1"/>
  <c r="AM3856" i="1"/>
  <c r="AM3857" i="1"/>
  <c r="AM3858" i="1"/>
  <c r="AM3859" i="1"/>
  <c r="AM3860" i="1"/>
  <c r="AM3861" i="1"/>
  <c r="AM3862" i="1"/>
  <c r="AM3863" i="1"/>
  <c r="AM3864" i="1"/>
  <c r="AM3865" i="1"/>
  <c r="AM3866" i="1"/>
  <c r="AM3867" i="1"/>
  <c r="AM3868" i="1"/>
  <c r="AM3869" i="1"/>
  <c r="AM3870" i="1"/>
  <c r="AM3871" i="1"/>
  <c r="AM3872" i="1"/>
  <c r="AM3873" i="1"/>
  <c r="AM3874" i="1"/>
  <c r="AM3875" i="1"/>
  <c r="AM3876" i="1"/>
  <c r="AM3877" i="1"/>
  <c r="AM3878" i="1"/>
  <c r="AM3879" i="1"/>
  <c r="AM3880" i="1"/>
  <c r="AM3881" i="1"/>
  <c r="AM3882" i="1"/>
  <c r="AM3883" i="1"/>
  <c r="AM3884" i="1"/>
  <c r="AM3885" i="1"/>
  <c r="AM3886" i="1"/>
  <c r="AM3887" i="1"/>
  <c r="AM3888" i="1"/>
  <c r="AM3889" i="1"/>
  <c r="AM3890" i="1"/>
  <c r="AM3891" i="1"/>
  <c r="AM3892" i="1"/>
  <c r="AM3893" i="1"/>
  <c r="AM3894" i="1"/>
  <c r="AM3895" i="1"/>
  <c r="AM3896" i="1"/>
  <c r="AM3897" i="1"/>
  <c r="AM3898" i="1"/>
  <c r="AM3899" i="1"/>
  <c r="AM3900" i="1"/>
  <c r="AM3901" i="1"/>
  <c r="AM3902" i="1"/>
  <c r="AM3903" i="1"/>
  <c r="AM3904" i="1"/>
  <c r="AM3905" i="1"/>
  <c r="AM3906" i="1"/>
  <c r="AM3907" i="1"/>
  <c r="AM3908" i="1"/>
  <c r="AM3909" i="1"/>
  <c r="AM3910" i="1"/>
  <c r="AM3911" i="1"/>
  <c r="AM3912" i="1"/>
  <c r="AM3913" i="1"/>
  <c r="AM3914" i="1"/>
  <c r="AM3915" i="1"/>
  <c r="AM3916" i="1"/>
  <c r="AM3917" i="1"/>
  <c r="AM3918" i="1"/>
  <c r="AM3919" i="1"/>
  <c r="AM3920" i="1"/>
  <c r="AM3921" i="1"/>
  <c r="AM3922" i="1"/>
  <c r="AM3923" i="1"/>
  <c r="AM3924" i="1"/>
  <c r="AM3925" i="1"/>
  <c r="AM3926" i="1"/>
  <c r="AM3927" i="1"/>
  <c r="AM3928" i="1"/>
  <c r="AM3929" i="1"/>
  <c r="AM3930" i="1"/>
  <c r="AM3931" i="1"/>
  <c r="AM3932" i="1"/>
  <c r="AM3933" i="1"/>
  <c r="AM3934" i="1"/>
  <c r="AM3935" i="1"/>
  <c r="AM3936" i="1"/>
  <c r="AM3937" i="1"/>
  <c r="AM3938" i="1"/>
  <c r="AM3939" i="1"/>
  <c r="AM3940" i="1"/>
  <c r="AM3941" i="1"/>
  <c r="AM3942" i="1"/>
  <c r="AM3943" i="1"/>
  <c r="AM3944" i="1"/>
  <c r="AM3945" i="1"/>
  <c r="AM3946" i="1"/>
  <c r="AM3947" i="1"/>
  <c r="AM3948" i="1"/>
  <c r="AM3949" i="1"/>
  <c r="AM3950" i="1"/>
  <c r="AM3951" i="1"/>
  <c r="AM3952" i="1"/>
  <c r="AM3953" i="1"/>
  <c r="AM3954" i="1"/>
  <c r="AM3955" i="1"/>
  <c r="AM3956" i="1"/>
  <c r="AM3957" i="1"/>
  <c r="AM3958" i="1"/>
  <c r="AM3959" i="1"/>
  <c r="AM3960" i="1"/>
  <c r="AM3961" i="1"/>
  <c r="AM3962" i="1"/>
  <c r="AM3963" i="1"/>
  <c r="AM3964" i="1"/>
  <c r="AM3965" i="1"/>
  <c r="AM3966" i="1"/>
  <c r="AM3967" i="1"/>
  <c r="AM3968" i="1"/>
  <c r="AM3969" i="1"/>
  <c r="AM3970" i="1"/>
  <c r="AM3971" i="1"/>
  <c r="AM3972" i="1"/>
  <c r="AM3973" i="1"/>
  <c r="AM3974" i="1"/>
  <c r="AM3975" i="1"/>
  <c r="AM3976" i="1"/>
  <c r="AM3977" i="1"/>
  <c r="AM3978" i="1"/>
  <c r="AM3979" i="1"/>
  <c r="AM3980" i="1"/>
  <c r="AM3981" i="1"/>
  <c r="AM3982" i="1"/>
  <c r="AM3983" i="1"/>
  <c r="AM3984" i="1"/>
  <c r="AM3985" i="1"/>
  <c r="AM3986" i="1"/>
  <c r="AM3987" i="1"/>
  <c r="AM3988" i="1"/>
  <c r="AM3989" i="1"/>
  <c r="AM3990" i="1"/>
  <c r="AM3991" i="1"/>
  <c r="AM3992" i="1"/>
  <c r="AM3993" i="1"/>
  <c r="AM3994" i="1"/>
  <c r="AM3995" i="1"/>
  <c r="AM3996" i="1"/>
  <c r="AM3997" i="1"/>
  <c r="AM3998" i="1"/>
  <c r="AM3999" i="1"/>
  <c r="AM4000" i="1"/>
  <c r="AM4001" i="1"/>
  <c r="AM4002" i="1"/>
  <c r="AM4003" i="1"/>
  <c r="AM4004" i="1"/>
  <c r="AM4005" i="1"/>
  <c r="AM4006" i="1"/>
  <c r="AM4007" i="1"/>
  <c r="AM4008" i="1"/>
  <c r="AM4009" i="1"/>
  <c r="AM4010" i="1"/>
  <c r="AM4011" i="1"/>
  <c r="AM4012" i="1"/>
  <c r="AM4013" i="1"/>
  <c r="AM4014" i="1"/>
  <c r="AM4015" i="1"/>
  <c r="AM4016" i="1"/>
  <c r="AM4017" i="1"/>
  <c r="AM4018" i="1"/>
  <c r="AM4019" i="1"/>
  <c r="AM4020" i="1"/>
  <c r="AM4021" i="1"/>
  <c r="AM4022" i="1"/>
  <c r="AM4023" i="1"/>
  <c r="AM4024" i="1"/>
  <c r="AM4025" i="1"/>
  <c r="AM4026" i="1"/>
  <c r="AM4027" i="1"/>
  <c r="AM4028" i="1"/>
  <c r="AM4029" i="1"/>
  <c r="AM4030" i="1"/>
  <c r="AM4031" i="1"/>
  <c r="AM4032" i="1"/>
  <c r="AM4033" i="1"/>
  <c r="AM4034" i="1"/>
  <c r="AM4035" i="1"/>
  <c r="AM4036" i="1"/>
  <c r="AM4037" i="1"/>
  <c r="AM4038" i="1"/>
  <c r="AM4039" i="1"/>
  <c r="AM4040" i="1"/>
  <c r="AM4041" i="1"/>
  <c r="AM4042" i="1"/>
  <c r="AM4043" i="1"/>
  <c r="AM4044" i="1"/>
  <c r="AM4045" i="1"/>
  <c r="AM4046" i="1"/>
  <c r="AM4047" i="1"/>
  <c r="AM4048" i="1"/>
  <c r="AM4049" i="1"/>
  <c r="AM4050" i="1"/>
  <c r="AM4051" i="1"/>
  <c r="AM4052" i="1"/>
  <c r="AM4053" i="1"/>
  <c r="AM4054" i="1"/>
  <c r="AM4055" i="1"/>
  <c r="AM4056" i="1"/>
  <c r="AM4057" i="1"/>
  <c r="AM4058" i="1"/>
  <c r="AM4059" i="1"/>
  <c r="AM4060" i="1"/>
  <c r="AM4061" i="1"/>
  <c r="AM4062" i="1"/>
  <c r="AM4063" i="1"/>
  <c r="AM4064" i="1"/>
  <c r="AM4065" i="1"/>
  <c r="AM4066" i="1"/>
  <c r="AM4067" i="1"/>
  <c r="AM4068" i="1"/>
  <c r="AM4069" i="1"/>
  <c r="AM4070" i="1"/>
  <c r="AM4071" i="1"/>
  <c r="AM4072" i="1"/>
  <c r="AM4073" i="1"/>
  <c r="AM4074" i="1"/>
  <c r="AM4075" i="1"/>
  <c r="AM4076" i="1"/>
  <c r="AM4077" i="1"/>
  <c r="AM4078" i="1"/>
  <c r="AM4079" i="1"/>
  <c r="AM4080" i="1"/>
  <c r="AM4081" i="1"/>
  <c r="AM4082" i="1"/>
  <c r="AM4083" i="1"/>
  <c r="AM4084" i="1"/>
  <c r="AM4085" i="1"/>
  <c r="AM4086" i="1"/>
  <c r="AM4087" i="1"/>
  <c r="AM4088" i="1"/>
  <c r="AM4089" i="1"/>
  <c r="AM4090" i="1"/>
  <c r="AM4091" i="1"/>
  <c r="AM4092" i="1"/>
  <c r="AM4093" i="1"/>
  <c r="AM4094" i="1"/>
  <c r="AM4095" i="1"/>
  <c r="AM4096" i="1"/>
  <c r="AM4097" i="1"/>
  <c r="AM4098" i="1"/>
  <c r="AM4099" i="1"/>
  <c r="AM4100" i="1"/>
  <c r="AM4101" i="1"/>
  <c r="AM4102" i="1"/>
  <c r="AM4103" i="1"/>
  <c r="AM4104" i="1"/>
  <c r="AM4105" i="1"/>
  <c r="AM4106" i="1"/>
  <c r="AM4107" i="1"/>
  <c r="AM4108" i="1"/>
  <c r="AM4109" i="1"/>
  <c r="AM4110" i="1"/>
  <c r="AM4111" i="1"/>
  <c r="AM4112" i="1"/>
  <c r="AM4113" i="1"/>
  <c r="AM4114" i="1"/>
  <c r="AM4115" i="1"/>
  <c r="AM4116" i="1"/>
  <c r="AM4117" i="1"/>
  <c r="AM4118" i="1"/>
  <c r="AM4119" i="1"/>
  <c r="AM4120" i="1"/>
  <c r="AM4121" i="1"/>
  <c r="AM4122" i="1"/>
  <c r="AM4123" i="1"/>
  <c r="AM4124" i="1"/>
  <c r="AM4125" i="1"/>
  <c r="AM4126" i="1"/>
  <c r="AM4127" i="1"/>
  <c r="AM4128" i="1"/>
  <c r="AM4129" i="1"/>
  <c r="AM4130" i="1"/>
  <c r="AM4131" i="1"/>
  <c r="AM4132" i="1"/>
  <c r="AM4133" i="1"/>
  <c r="AM4134" i="1"/>
  <c r="AM4135" i="1"/>
  <c r="AM4136" i="1"/>
  <c r="AM4137" i="1"/>
  <c r="AM4138" i="1"/>
  <c r="AM4139" i="1"/>
  <c r="AM4140" i="1"/>
  <c r="AM4141" i="1"/>
  <c r="AM4142" i="1"/>
  <c r="AM4143" i="1"/>
  <c r="AM4144" i="1"/>
  <c r="AM4145" i="1"/>
  <c r="AM4146" i="1"/>
  <c r="AM4147" i="1"/>
  <c r="AM4148" i="1"/>
  <c r="AM4149" i="1"/>
  <c r="AM4150" i="1"/>
  <c r="AM4151" i="1"/>
  <c r="AM4152" i="1"/>
  <c r="AM4153" i="1"/>
  <c r="AM4154" i="1"/>
  <c r="AM4155" i="1"/>
  <c r="AM4156" i="1"/>
  <c r="AM4157" i="1"/>
  <c r="AM4158" i="1"/>
  <c r="AM4159" i="1"/>
  <c r="AM4160" i="1"/>
  <c r="AM4161" i="1"/>
  <c r="AM4162" i="1"/>
  <c r="AM4163" i="1"/>
  <c r="AM4164" i="1"/>
  <c r="AM4165" i="1"/>
  <c r="AM4166" i="1"/>
  <c r="AM4167" i="1"/>
  <c r="AM4168" i="1"/>
  <c r="AM4169" i="1"/>
  <c r="AM4170" i="1"/>
  <c r="AM4171" i="1"/>
  <c r="AM4172" i="1"/>
  <c r="AM4173" i="1"/>
  <c r="AM4174" i="1"/>
  <c r="AM4175" i="1"/>
  <c r="AM4176" i="1"/>
  <c r="AM4177" i="1"/>
  <c r="AM4178" i="1"/>
  <c r="AM4179" i="1"/>
  <c r="AM4180" i="1"/>
  <c r="AM4181" i="1"/>
  <c r="AM4182" i="1"/>
  <c r="AM4183" i="1"/>
  <c r="AM4184" i="1"/>
  <c r="AM4185" i="1"/>
  <c r="AM4186" i="1"/>
  <c r="AM4187" i="1"/>
  <c r="AM4188" i="1"/>
  <c r="AM4189" i="1"/>
  <c r="AM4190" i="1"/>
  <c r="AM4191" i="1"/>
  <c r="AM4192" i="1"/>
  <c r="AM4193" i="1"/>
  <c r="AM4194" i="1"/>
  <c r="AM4195" i="1"/>
  <c r="AM4196" i="1"/>
  <c r="AM4197" i="1"/>
  <c r="AM4198" i="1"/>
  <c r="AM4199" i="1"/>
  <c r="AM4200" i="1"/>
  <c r="AM4201" i="1"/>
  <c r="AM4202" i="1"/>
  <c r="AM4203" i="1"/>
  <c r="AM4204" i="1"/>
  <c r="AM4205" i="1"/>
  <c r="AM4206" i="1"/>
  <c r="AM4207" i="1"/>
  <c r="AM4208" i="1"/>
  <c r="AM4209" i="1"/>
  <c r="AM4210" i="1"/>
  <c r="AM4211" i="1"/>
  <c r="AM4212" i="1"/>
  <c r="AM4213" i="1"/>
  <c r="AM4214" i="1"/>
  <c r="AM4215" i="1"/>
  <c r="AM4216" i="1"/>
  <c r="AM4217" i="1"/>
  <c r="AM4218" i="1"/>
  <c r="AM4219" i="1"/>
  <c r="AM4220" i="1"/>
  <c r="AM4221" i="1"/>
  <c r="AM4222" i="1"/>
  <c r="AM4223" i="1"/>
  <c r="AM4224" i="1"/>
  <c r="AM4225" i="1"/>
  <c r="AM4226" i="1"/>
  <c r="AM4227" i="1"/>
  <c r="AM4228" i="1"/>
  <c r="AM4229" i="1"/>
  <c r="AM4230" i="1"/>
  <c r="AM4231" i="1"/>
  <c r="AM4232" i="1"/>
  <c r="AM4233" i="1"/>
  <c r="AM4234" i="1"/>
  <c r="AM4235" i="1"/>
  <c r="AM4236" i="1"/>
  <c r="AM4237" i="1"/>
  <c r="AM4238" i="1"/>
  <c r="AM4239" i="1"/>
  <c r="AM4240" i="1"/>
  <c r="AM4241" i="1"/>
  <c r="AM4242" i="1"/>
  <c r="AM4243" i="1"/>
  <c r="AM4244" i="1"/>
  <c r="AM4245" i="1"/>
  <c r="AM4246" i="1"/>
  <c r="AM4247" i="1"/>
  <c r="AM4248" i="1"/>
  <c r="AM4249" i="1"/>
  <c r="AM4250" i="1"/>
  <c r="AM4251" i="1"/>
  <c r="AM4252" i="1"/>
  <c r="AM4253" i="1"/>
  <c r="AM4254" i="1"/>
  <c r="AM4255" i="1"/>
  <c r="AM4256" i="1"/>
  <c r="AM4257" i="1"/>
  <c r="AM4258" i="1"/>
  <c r="AM4259" i="1"/>
  <c r="AM4260" i="1"/>
  <c r="AM4261" i="1"/>
  <c r="AM4262" i="1"/>
  <c r="AM4263" i="1"/>
  <c r="AM4264" i="1"/>
  <c r="AM4265" i="1"/>
  <c r="AM4266" i="1"/>
  <c r="AM4267" i="1"/>
  <c r="AM4268" i="1"/>
  <c r="AM4269" i="1"/>
  <c r="AM4270" i="1"/>
  <c r="AM4271" i="1"/>
  <c r="AM4272" i="1"/>
  <c r="AM4273" i="1"/>
  <c r="AM4274" i="1"/>
  <c r="AM4275" i="1"/>
  <c r="AM4276" i="1"/>
  <c r="AM4277" i="1"/>
  <c r="AM4278" i="1"/>
  <c r="AM4279" i="1"/>
  <c r="AM4280" i="1"/>
  <c r="AM4281" i="1"/>
  <c r="AM4282" i="1"/>
  <c r="AM4283" i="1"/>
  <c r="AM4284" i="1"/>
  <c r="AM4285" i="1"/>
  <c r="AM4286" i="1"/>
  <c r="AM4287" i="1"/>
  <c r="AM4288" i="1"/>
  <c r="AM4289" i="1"/>
  <c r="AM4290" i="1"/>
  <c r="AM4291" i="1"/>
  <c r="AM4292" i="1"/>
  <c r="AM4293" i="1"/>
  <c r="AM4294" i="1"/>
  <c r="AM4295" i="1"/>
  <c r="AM4296" i="1"/>
  <c r="AM4297" i="1"/>
  <c r="AM4298" i="1"/>
  <c r="AM4299" i="1"/>
  <c r="AM4300" i="1"/>
  <c r="AM4301" i="1"/>
  <c r="AM4302" i="1"/>
  <c r="AM4303" i="1"/>
  <c r="AM4304" i="1"/>
  <c r="AM4305" i="1"/>
  <c r="AM4306" i="1"/>
  <c r="AM4307" i="1"/>
  <c r="AM4308" i="1"/>
  <c r="AM4309" i="1"/>
  <c r="AM4310" i="1"/>
  <c r="AM4311" i="1"/>
  <c r="AM4312" i="1"/>
  <c r="AM4313" i="1"/>
  <c r="AM4314" i="1"/>
  <c r="AM4315" i="1"/>
  <c r="AM4316" i="1"/>
  <c r="AM4317" i="1"/>
  <c r="AM4318" i="1"/>
  <c r="AM4319" i="1"/>
  <c r="AM4320" i="1"/>
  <c r="AM4321" i="1"/>
  <c r="AM4322" i="1"/>
  <c r="AM4323" i="1"/>
  <c r="AM4324" i="1"/>
  <c r="AM4325" i="1"/>
  <c r="AM4326" i="1"/>
  <c r="AM4327" i="1"/>
  <c r="AM4328" i="1"/>
  <c r="AM4329" i="1"/>
  <c r="AM4330" i="1"/>
  <c r="AM4331" i="1"/>
  <c r="AM4332" i="1"/>
  <c r="AM4333" i="1"/>
  <c r="AM4334" i="1"/>
  <c r="AM4335" i="1"/>
  <c r="AM4336" i="1"/>
  <c r="AM4337" i="1"/>
  <c r="AM4338" i="1"/>
  <c r="AM4339" i="1"/>
  <c r="AM4340" i="1"/>
  <c r="AM4341" i="1"/>
  <c r="AM4342" i="1"/>
  <c r="AM4343" i="1"/>
  <c r="AM4344" i="1"/>
  <c r="AM4345" i="1"/>
  <c r="AM4346" i="1"/>
  <c r="AM4347" i="1"/>
  <c r="AM4348" i="1"/>
  <c r="AM4349" i="1"/>
  <c r="AM4350" i="1"/>
  <c r="AM4351" i="1"/>
  <c r="AM4352" i="1"/>
  <c r="AM4353" i="1"/>
  <c r="AM4354" i="1"/>
  <c r="AM4355" i="1"/>
  <c r="AM4356" i="1"/>
  <c r="AM4357" i="1"/>
  <c r="AM4358" i="1"/>
  <c r="AM4359" i="1"/>
  <c r="AM4360" i="1"/>
  <c r="AM4361" i="1"/>
  <c r="AM4362" i="1"/>
  <c r="AM4363" i="1"/>
  <c r="AM4364" i="1"/>
  <c r="AM4365" i="1"/>
  <c r="AM4366" i="1"/>
  <c r="AM4367" i="1"/>
  <c r="AM4368" i="1"/>
  <c r="AM4369" i="1"/>
  <c r="AM4370" i="1"/>
  <c r="AM4371" i="1"/>
  <c r="AM4372" i="1"/>
  <c r="AM4373" i="1"/>
  <c r="AM4374" i="1"/>
  <c r="AM4375" i="1"/>
  <c r="AM4376" i="1"/>
  <c r="AM4377" i="1"/>
  <c r="AM4378" i="1"/>
  <c r="AM4379" i="1"/>
  <c r="AM4380" i="1"/>
  <c r="AM4381" i="1"/>
  <c r="AM4382" i="1"/>
  <c r="AM4383" i="1"/>
  <c r="AM4384" i="1"/>
  <c r="AM4385" i="1"/>
  <c r="AM4386" i="1"/>
  <c r="AM4387" i="1"/>
  <c r="AM4388" i="1"/>
  <c r="AM4389" i="1"/>
  <c r="AM4390" i="1"/>
  <c r="AM4391" i="1"/>
  <c r="AM4392" i="1"/>
  <c r="AM4393" i="1"/>
  <c r="AM4394" i="1"/>
  <c r="AM4395" i="1"/>
  <c r="AM4396" i="1"/>
  <c r="AM4397" i="1"/>
  <c r="AM4398" i="1"/>
  <c r="AM4399" i="1"/>
  <c r="AM4400" i="1"/>
  <c r="AM4401" i="1"/>
  <c r="AM4402" i="1"/>
  <c r="AM4403" i="1"/>
  <c r="AM4404" i="1"/>
  <c r="AM4405" i="1"/>
  <c r="AM4406" i="1"/>
  <c r="AM4407" i="1"/>
  <c r="AM4408" i="1"/>
  <c r="AM4409" i="1"/>
  <c r="AM4410" i="1"/>
  <c r="AM4411" i="1"/>
  <c r="AM4412" i="1"/>
  <c r="AM4413" i="1"/>
  <c r="AM4414" i="1"/>
  <c r="AM4415" i="1"/>
  <c r="AM4416" i="1"/>
  <c r="AM4417" i="1"/>
  <c r="AM4418" i="1"/>
  <c r="AM4419" i="1"/>
  <c r="AM4420" i="1"/>
  <c r="AM4421" i="1"/>
  <c r="AM4422" i="1"/>
  <c r="AM4423" i="1"/>
  <c r="AM4424" i="1"/>
  <c r="AM4425" i="1"/>
  <c r="AM4426" i="1"/>
  <c r="AM4427" i="1"/>
  <c r="AM4428" i="1"/>
  <c r="AM4429" i="1"/>
  <c r="AM4430" i="1"/>
  <c r="AM4431" i="1"/>
  <c r="AM4432" i="1"/>
  <c r="AM4433" i="1"/>
  <c r="AM4434" i="1"/>
  <c r="AM4435" i="1"/>
  <c r="AM4436" i="1"/>
  <c r="AM4437" i="1"/>
  <c r="AM4438" i="1"/>
  <c r="AM4439" i="1"/>
  <c r="AM4440" i="1"/>
  <c r="AM4441" i="1"/>
  <c r="AM4442" i="1"/>
  <c r="AM4443" i="1"/>
  <c r="AM4444" i="1"/>
  <c r="AM4445" i="1"/>
  <c r="AM4446" i="1"/>
  <c r="AM4447" i="1"/>
  <c r="AM4448" i="1"/>
  <c r="AM4449" i="1"/>
  <c r="AM4450" i="1"/>
  <c r="AM4451" i="1"/>
  <c r="AM4452" i="1"/>
  <c r="AM4453" i="1"/>
  <c r="AM4454" i="1"/>
  <c r="AM4455" i="1"/>
  <c r="AM4456" i="1"/>
  <c r="AM4457" i="1"/>
  <c r="AM4458" i="1"/>
  <c r="AM4459" i="1"/>
  <c r="AM4460" i="1"/>
  <c r="AM4461" i="1"/>
  <c r="AM4462" i="1"/>
  <c r="AM4463" i="1"/>
  <c r="AM4464" i="1"/>
  <c r="AM4465" i="1"/>
  <c r="AM4466" i="1"/>
  <c r="AM4467" i="1"/>
  <c r="AM4468" i="1"/>
  <c r="AM4469" i="1"/>
  <c r="AM4470" i="1"/>
  <c r="AM4471" i="1"/>
  <c r="AM4472" i="1"/>
  <c r="AM4473" i="1"/>
  <c r="AM4474" i="1"/>
  <c r="AM4475" i="1"/>
  <c r="AM4476" i="1"/>
  <c r="AM4477" i="1"/>
  <c r="AM4478" i="1"/>
  <c r="AM4479" i="1"/>
  <c r="AM4480" i="1"/>
  <c r="AM4481" i="1"/>
  <c r="AM4482" i="1"/>
  <c r="AM4483" i="1"/>
  <c r="AM4484" i="1"/>
  <c r="AM4485" i="1"/>
  <c r="AM4486" i="1"/>
  <c r="AM4487" i="1"/>
  <c r="AM4488" i="1"/>
  <c r="AM4489" i="1"/>
  <c r="AM4490" i="1"/>
  <c r="AM4491" i="1"/>
  <c r="AM4492" i="1"/>
  <c r="AM4493" i="1"/>
  <c r="AM4494" i="1"/>
  <c r="AM4495" i="1"/>
  <c r="AM4496" i="1"/>
  <c r="AM4497" i="1"/>
  <c r="AM4498" i="1"/>
  <c r="AM4499" i="1"/>
  <c r="AM4500" i="1"/>
  <c r="AM4501" i="1"/>
  <c r="AM4502" i="1"/>
  <c r="AM4503" i="1"/>
  <c r="AM4504" i="1"/>
  <c r="AM4505" i="1"/>
  <c r="AM4506" i="1"/>
  <c r="AM4507" i="1"/>
  <c r="AM4508" i="1"/>
  <c r="AM4509" i="1"/>
  <c r="AM4510" i="1"/>
  <c r="AM4511" i="1"/>
  <c r="AM4512" i="1"/>
  <c r="AM4513" i="1"/>
  <c r="AM4514" i="1"/>
  <c r="AM4515" i="1"/>
  <c r="AM4516" i="1"/>
  <c r="AM4517" i="1"/>
  <c r="AM4518" i="1"/>
  <c r="AM4519" i="1"/>
  <c r="AM4520" i="1"/>
  <c r="AM4521" i="1"/>
  <c r="AM4522" i="1"/>
  <c r="AM4523" i="1"/>
  <c r="AM4524" i="1"/>
  <c r="AM4525" i="1"/>
  <c r="AM4526" i="1"/>
  <c r="AM4527" i="1"/>
  <c r="AM4528" i="1"/>
  <c r="AM4529" i="1"/>
  <c r="AM4530" i="1"/>
  <c r="AM4531" i="1"/>
  <c r="AM4532" i="1"/>
  <c r="AM4533" i="1"/>
  <c r="AM4534" i="1"/>
  <c r="AM4535" i="1"/>
  <c r="AM4536" i="1"/>
  <c r="AM4537" i="1"/>
  <c r="AM4538" i="1"/>
  <c r="AM4539" i="1"/>
  <c r="AM4540" i="1"/>
  <c r="AM4541" i="1"/>
  <c r="AM4542" i="1"/>
  <c r="AM4543" i="1"/>
  <c r="AM4544" i="1"/>
  <c r="AM4545" i="1"/>
  <c r="AM4546" i="1"/>
  <c r="AM4547" i="1"/>
  <c r="AM4548" i="1"/>
  <c r="AM4549" i="1"/>
  <c r="AM4550" i="1"/>
  <c r="AM4551" i="1"/>
  <c r="AM4552" i="1"/>
  <c r="AM4553" i="1"/>
  <c r="AM4554" i="1"/>
  <c r="AM4555" i="1"/>
  <c r="AM4556" i="1"/>
  <c r="AM4557" i="1"/>
  <c r="AM4558" i="1"/>
  <c r="AM4559" i="1"/>
  <c r="AM4560" i="1"/>
  <c r="AM4561" i="1"/>
  <c r="AM4562" i="1"/>
  <c r="AM4563" i="1"/>
  <c r="AM4564" i="1"/>
  <c r="AM4565" i="1"/>
  <c r="AM4566" i="1"/>
  <c r="AM4567" i="1"/>
  <c r="AM4568" i="1"/>
  <c r="AM4569" i="1"/>
  <c r="AM4570" i="1"/>
  <c r="AM4571" i="1"/>
  <c r="AM4572" i="1"/>
  <c r="AM4573" i="1"/>
  <c r="AM4574" i="1"/>
  <c r="AM4575" i="1"/>
  <c r="AM4576" i="1"/>
  <c r="AM4577" i="1"/>
  <c r="AM4578" i="1"/>
  <c r="AM4579" i="1"/>
  <c r="AM4580" i="1"/>
  <c r="AM4581" i="1"/>
  <c r="AM4582" i="1"/>
  <c r="AM4583" i="1"/>
  <c r="AM4584" i="1"/>
  <c r="AM4585" i="1"/>
  <c r="AM4586" i="1"/>
  <c r="AM4587" i="1"/>
  <c r="AM4588" i="1"/>
  <c r="AM4589" i="1"/>
  <c r="AM4590" i="1"/>
  <c r="AM4591" i="1"/>
  <c r="AM4592" i="1"/>
  <c r="AM4593" i="1"/>
  <c r="AM4594" i="1"/>
  <c r="AM4595" i="1"/>
  <c r="AM4596" i="1"/>
  <c r="AM4597" i="1"/>
  <c r="AM4598" i="1"/>
  <c r="AM4599" i="1"/>
  <c r="AM4600" i="1"/>
  <c r="AM4601" i="1"/>
  <c r="AM4602" i="1"/>
  <c r="AM4603" i="1"/>
  <c r="AM4604" i="1"/>
  <c r="AM4605" i="1"/>
  <c r="AM4606" i="1"/>
  <c r="AM4607" i="1"/>
  <c r="AM4608" i="1"/>
  <c r="AM4609" i="1"/>
  <c r="AM4610" i="1"/>
  <c r="AM4611" i="1"/>
  <c r="AM4612" i="1"/>
  <c r="AM4613" i="1"/>
  <c r="AM4614" i="1"/>
  <c r="AM4615" i="1"/>
  <c r="AM4616" i="1"/>
  <c r="AM4617" i="1"/>
  <c r="AM4618" i="1"/>
  <c r="AM4619" i="1"/>
  <c r="AM4620" i="1"/>
  <c r="AM4621" i="1"/>
  <c r="AM4622" i="1"/>
  <c r="AM4623" i="1"/>
  <c r="AM4624" i="1"/>
  <c r="AM4625" i="1"/>
  <c r="AM4626" i="1"/>
  <c r="AM4627" i="1"/>
  <c r="AM4628" i="1"/>
  <c r="AM4629" i="1"/>
  <c r="AM4630" i="1"/>
  <c r="AM4631" i="1"/>
  <c r="AM4632" i="1"/>
  <c r="AM4633" i="1"/>
  <c r="AM4634" i="1"/>
  <c r="AM4635" i="1"/>
  <c r="AM4636" i="1"/>
  <c r="AM4637" i="1"/>
  <c r="AM4638" i="1"/>
  <c r="AM4639" i="1"/>
  <c r="AM4640" i="1"/>
  <c r="AM4641" i="1"/>
  <c r="AM4642" i="1"/>
  <c r="AM4643" i="1"/>
  <c r="AM4644" i="1"/>
  <c r="AM4645" i="1"/>
  <c r="AM4646" i="1"/>
  <c r="AM4647" i="1"/>
  <c r="AM4648" i="1"/>
  <c r="AM4649" i="1"/>
  <c r="AM4650" i="1"/>
  <c r="AM4651" i="1"/>
  <c r="AM4652" i="1"/>
  <c r="AM4653" i="1"/>
  <c r="AM4654" i="1"/>
  <c r="AM4655" i="1"/>
  <c r="AM4656" i="1"/>
  <c r="AM4657" i="1"/>
  <c r="AM4658" i="1"/>
  <c r="AM4659" i="1"/>
  <c r="AM4660" i="1"/>
  <c r="AM4661" i="1"/>
  <c r="AM4662" i="1"/>
  <c r="AM4663" i="1"/>
  <c r="AM4664" i="1"/>
  <c r="AM4665" i="1"/>
  <c r="AM4666" i="1"/>
  <c r="AM4667" i="1"/>
  <c r="AM4668" i="1"/>
  <c r="AM4669" i="1"/>
  <c r="AM4670" i="1"/>
  <c r="AM4671" i="1"/>
  <c r="AM4672" i="1"/>
  <c r="AM4673" i="1"/>
  <c r="AM4674" i="1"/>
  <c r="AM4675" i="1"/>
  <c r="AM4676" i="1"/>
  <c r="AM4677" i="1"/>
  <c r="AM4678" i="1"/>
  <c r="AM4679" i="1"/>
  <c r="AM4680" i="1"/>
  <c r="AM4681" i="1"/>
  <c r="AM4682" i="1"/>
  <c r="AM4683" i="1"/>
  <c r="AM4684" i="1"/>
  <c r="AM4685" i="1"/>
  <c r="AM4686" i="1"/>
  <c r="AM4687" i="1"/>
  <c r="AM4688" i="1"/>
  <c r="AM4689" i="1"/>
  <c r="AM4690" i="1"/>
  <c r="AM4691" i="1"/>
  <c r="AM4692" i="1"/>
  <c r="AM4693" i="1"/>
  <c r="AM4694" i="1"/>
  <c r="AM4695" i="1"/>
  <c r="AM4696" i="1"/>
  <c r="AM4697" i="1"/>
  <c r="AM4698" i="1"/>
  <c r="AM4699" i="1"/>
  <c r="AM4700" i="1"/>
  <c r="AM4701" i="1"/>
  <c r="AM4702" i="1"/>
  <c r="AM4703" i="1"/>
  <c r="AM4704" i="1"/>
  <c r="AM4705" i="1"/>
  <c r="AM4706" i="1"/>
  <c r="AM4707" i="1"/>
  <c r="AM4708" i="1"/>
  <c r="AM4709" i="1"/>
  <c r="AM4710" i="1"/>
  <c r="AM4711" i="1"/>
  <c r="AM4712" i="1"/>
  <c r="AM4713" i="1"/>
  <c r="AM4714" i="1"/>
  <c r="AM4715" i="1"/>
  <c r="AM4716" i="1"/>
  <c r="AM4717" i="1"/>
  <c r="AM4718" i="1"/>
  <c r="AM4719" i="1"/>
  <c r="AM4720" i="1"/>
  <c r="AM4721" i="1"/>
  <c r="AM4722" i="1"/>
  <c r="AM4723" i="1"/>
  <c r="AM4724" i="1"/>
  <c r="AM4725" i="1"/>
  <c r="AM4726" i="1"/>
  <c r="AM4727" i="1"/>
  <c r="AM4728" i="1"/>
  <c r="AM4729" i="1"/>
  <c r="AM4730" i="1"/>
  <c r="AM4731" i="1"/>
  <c r="AM4732" i="1"/>
  <c r="AM4733" i="1"/>
  <c r="AM4734" i="1"/>
  <c r="AM4735" i="1"/>
  <c r="AM4736" i="1"/>
  <c r="AM4737" i="1"/>
  <c r="AM4738" i="1"/>
  <c r="AM4739" i="1"/>
  <c r="AM4740" i="1"/>
  <c r="AM4741" i="1"/>
  <c r="AM4742" i="1"/>
  <c r="AM4743" i="1"/>
  <c r="AM4744" i="1"/>
  <c r="AM4745" i="1"/>
  <c r="AM4746" i="1"/>
  <c r="AM4747" i="1"/>
  <c r="AM4748" i="1"/>
  <c r="AM4749" i="1"/>
  <c r="AM4750" i="1"/>
  <c r="AM4751" i="1"/>
  <c r="AM4752" i="1"/>
  <c r="AM4753" i="1"/>
  <c r="AM4754" i="1"/>
  <c r="AM4755" i="1"/>
  <c r="AM4756" i="1"/>
  <c r="AM4757" i="1"/>
  <c r="AM4758" i="1"/>
  <c r="AM4759" i="1"/>
  <c r="AM4760" i="1"/>
  <c r="AM4761" i="1"/>
  <c r="AM4762" i="1"/>
  <c r="AM4763" i="1"/>
  <c r="AM4764" i="1"/>
  <c r="AM4765" i="1"/>
  <c r="AM4766" i="1"/>
  <c r="AM4767" i="1"/>
  <c r="AM4768" i="1"/>
  <c r="AM4769" i="1"/>
  <c r="AM4770" i="1"/>
  <c r="AM4771" i="1"/>
  <c r="AM4772" i="1"/>
  <c r="AM4773" i="1"/>
  <c r="AM4774" i="1"/>
  <c r="AM4775" i="1"/>
  <c r="AM4776" i="1"/>
  <c r="AM4777" i="1"/>
  <c r="AM4778" i="1"/>
  <c r="AM4779" i="1"/>
  <c r="AM4780" i="1"/>
  <c r="AM4781" i="1"/>
  <c r="AM4782" i="1"/>
  <c r="AM4783" i="1"/>
  <c r="AM4784" i="1"/>
  <c r="AM4785" i="1"/>
  <c r="AM4786" i="1"/>
  <c r="AM4787" i="1"/>
  <c r="AM4788" i="1"/>
  <c r="AM4789" i="1"/>
  <c r="AM4790" i="1"/>
  <c r="AM4791" i="1"/>
  <c r="AM4792" i="1"/>
  <c r="AM4793" i="1"/>
  <c r="AM4794" i="1"/>
  <c r="AM4795" i="1"/>
  <c r="AM4796" i="1"/>
  <c r="AM4797" i="1"/>
  <c r="AM4798" i="1"/>
  <c r="AM4799" i="1"/>
  <c r="AM4800" i="1"/>
  <c r="AM4801" i="1"/>
  <c r="AM4802" i="1"/>
  <c r="AM4803" i="1"/>
  <c r="AM4804" i="1"/>
  <c r="AM4805" i="1"/>
  <c r="AM4806" i="1"/>
  <c r="AM4807" i="1"/>
  <c r="AM4808" i="1"/>
  <c r="AM4809" i="1"/>
  <c r="AM4810" i="1"/>
  <c r="AM4811" i="1"/>
  <c r="AM4812" i="1"/>
  <c r="AM4813" i="1"/>
  <c r="AM4814" i="1"/>
  <c r="AM4815" i="1"/>
  <c r="AM4816" i="1"/>
  <c r="AM4817" i="1"/>
  <c r="AM4818" i="1"/>
  <c r="AM4819" i="1"/>
  <c r="AM4820" i="1"/>
  <c r="AM4821" i="1"/>
  <c r="AM4822" i="1"/>
  <c r="AM4823" i="1"/>
  <c r="AM4824" i="1"/>
  <c r="AM4825" i="1"/>
  <c r="AM4826" i="1"/>
  <c r="AM4827" i="1"/>
  <c r="AM4828" i="1"/>
  <c r="AM4829" i="1"/>
  <c r="AM4830" i="1"/>
  <c r="AM4831" i="1"/>
  <c r="AM4832" i="1"/>
  <c r="AM4833" i="1"/>
  <c r="AM4834" i="1"/>
  <c r="AM4835" i="1"/>
  <c r="AM4836" i="1"/>
  <c r="AM4837" i="1"/>
  <c r="AM4838" i="1"/>
  <c r="AM4839" i="1"/>
  <c r="AM4840" i="1"/>
  <c r="AM4841" i="1"/>
  <c r="AM4842" i="1"/>
  <c r="AM4843" i="1"/>
  <c r="AM4844" i="1"/>
  <c r="AM4845" i="1"/>
  <c r="AM4846" i="1"/>
  <c r="AM4847" i="1"/>
  <c r="AM4848" i="1"/>
  <c r="AM4849" i="1"/>
  <c r="AM4850" i="1"/>
  <c r="AM4851" i="1"/>
  <c r="AM4852" i="1"/>
  <c r="AM4853" i="1"/>
  <c r="AM4854" i="1"/>
  <c r="AM4855" i="1"/>
  <c r="AM4856" i="1"/>
  <c r="AM4857" i="1"/>
  <c r="AM4858" i="1"/>
  <c r="AM4859" i="1"/>
  <c r="AM4860" i="1"/>
  <c r="AM4861" i="1"/>
  <c r="AM4862" i="1"/>
  <c r="AM4863" i="1"/>
  <c r="AM4864" i="1"/>
  <c r="AM4865" i="1"/>
  <c r="AM4866" i="1"/>
  <c r="AM4867" i="1"/>
  <c r="AM4868" i="1"/>
  <c r="AM4869" i="1"/>
  <c r="AM4870" i="1"/>
  <c r="AM4871" i="1"/>
  <c r="AM4872" i="1"/>
  <c r="AM4873" i="1"/>
  <c r="AM4874" i="1"/>
  <c r="AM4875" i="1"/>
  <c r="AM4876" i="1"/>
  <c r="AM4877" i="1"/>
  <c r="AM4878" i="1"/>
  <c r="AM4879" i="1"/>
  <c r="AM4880" i="1"/>
  <c r="AM4881" i="1"/>
  <c r="AM4882" i="1"/>
  <c r="AM4883" i="1"/>
  <c r="AM4884" i="1"/>
  <c r="AM4885" i="1"/>
  <c r="AM4886" i="1"/>
  <c r="AM4887" i="1"/>
  <c r="AM4888" i="1"/>
  <c r="AM4889" i="1"/>
  <c r="AM4890" i="1"/>
  <c r="AM4891" i="1"/>
  <c r="AM4892" i="1"/>
  <c r="AM4893" i="1"/>
  <c r="AM4894" i="1"/>
  <c r="AM4895" i="1"/>
  <c r="AM4896" i="1"/>
  <c r="AM4897" i="1"/>
  <c r="AM4898" i="1"/>
  <c r="AM4899" i="1"/>
  <c r="AM4900" i="1"/>
  <c r="AM4901" i="1"/>
  <c r="AM4902" i="1"/>
  <c r="AM4903" i="1"/>
  <c r="AM4904" i="1"/>
  <c r="AM4905" i="1"/>
  <c r="AM4906" i="1"/>
  <c r="AM4907" i="1"/>
  <c r="AM4908" i="1"/>
  <c r="AM4909" i="1"/>
  <c r="AM4910" i="1"/>
  <c r="AM4911" i="1"/>
  <c r="AM4912" i="1"/>
  <c r="AM4913" i="1"/>
  <c r="AM4914" i="1"/>
  <c r="AM4915" i="1"/>
  <c r="AM4916" i="1"/>
  <c r="AM4917" i="1"/>
  <c r="AM4918" i="1"/>
  <c r="AM4919" i="1"/>
  <c r="AM4920" i="1"/>
  <c r="AM4921" i="1"/>
  <c r="AM4922" i="1"/>
  <c r="AM4923" i="1"/>
  <c r="AM4924" i="1"/>
  <c r="AM4925" i="1"/>
  <c r="AM4926" i="1"/>
  <c r="AM4927" i="1"/>
  <c r="AM4928" i="1"/>
  <c r="AM4929" i="1"/>
  <c r="AM4930" i="1"/>
  <c r="AM4931" i="1"/>
  <c r="AM4932" i="1"/>
  <c r="AM4933" i="1"/>
  <c r="AM4934" i="1"/>
  <c r="AM4935" i="1"/>
  <c r="AM4936" i="1"/>
  <c r="AM4937" i="1"/>
  <c r="AM4938" i="1"/>
  <c r="AM4939" i="1"/>
  <c r="AM4940" i="1"/>
  <c r="AM4941" i="1"/>
  <c r="AM4942" i="1"/>
  <c r="AM4943" i="1"/>
  <c r="AM4944" i="1"/>
  <c r="AM4945" i="1"/>
  <c r="AM4946" i="1"/>
  <c r="AM4947" i="1"/>
  <c r="AM4948" i="1"/>
  <c r="AM4949" i="1"/>
  <c r="AM4950" i="1"/>
  <c r="AM4951" i="1"/>
  <c r="AM4952" i="1"/>
  <c r="AM4953" i="1"/>
  <c r="AM4954" i="1"/>
  <c r="AM4955" i="1"/>
  <c r="AM4956" i="1"/>
  <c r="AM4957" i="1"/>
  <c r="AM4958" i="1"/>
  <c r="AM4959" i="1"/>
  <c r="AM4960" i="1"/>
  <c r="AM4961" i="1"/>
  <c r="AM4962" i="1"/>
  <c r="AM4963" i="1"/>
  <c r="AM4964" i="1"/>
  <c r="AM4965" i="1"/>
  <c r="AM4966" i="1"/>
  <c r="AM4967" i="1"/>
  <c r="AM4968" i="1"/>
  <c r="AM4969" i="1"/>
  <c r="AM4970" i="1"/>
  <c r="AM4971" i="1"/>
  <c r="AM4972" i="1"/>
  <c r="AM4973" i="1"/>
  <c r="AM4974" i="1"/>
  <c r="AM4975" i="1"/>
  <c r="AM4976" i="1"/>
  <c r="AM4977" i="1"/>
  <c r="AM4978" i="1"/>
  <c r="AM4979" i="1"/>
  <c r="AM4980" i="1"/>
  <c r="AM4981" i="1"/>
  <c r="AM4982" i="1"/>
  <c r="AM4983" i="1"/>
  <c r="AM4984" i="1"/>
  <c r="AM4985" i="1"/>
  <c r="AM4986" i="1"/>
  <c r="AM4987" i="1"/>
  <c r="AM4988" i="1"/>
  <c r="AM4989" i="1"/>
  <c r="AM4990" i="1"/>
  <c r="AM4991" i="1"/>
  <c r="AM4992" i="1"/>
  <c r="AM4993" i="1"/>
  <c r="AM4994" i="1"/>
  <c r="AM4995" i="1"/>
  <c r="AM4996" i="1"/>
  <c r="AM4997" i="1"/>
  <c r="AM4998" i="1"/>
  <c r="AM4999" i="1"/>
  <c r="AM5000" i="1"/>
  <c r="AM5001" i="1"/>
  <c r="AM5002" i="1"/>
  <c r="AM5003" i="1"/>
  <c r="AM5004" i="1"/>
  <c r="AM5005" i="1"/>
  <c r="AM5006" i="1"/>
  <c r="AM5007" i="1"/>
  <c r="AM5008" i="1"/>
  <c r="AM5009" i="1"/>
  <c r="AM5010" i="1"/>
  <c r="AM5011" i="1"/>
  <c r="AM5012" i="1"/>
  <c r="AM5013" i="1"/>
  <c r="AM5014" i="1"/>
  <c r="AM5015" i="1"/>
  <c r="AM5016" i="1"/>
  <c r="AM5017" i="1"/>
  <c r="AM5018" i="1"/>
  <c r="AM5019" i="1"/>
  <c r="AM5020" i="1"/>
  <c r="AM5021" i="1"/>
  <c r="AM5022" i="1"/>
  <c r="AM5023" i="1"/>
  <c r="AM5024" i="1"/>
  <c r="AM5025" i="1"/>
  <c r="AM5026" i="1"/>
  <c r="AM5027" i="1"/>
  <c r="AM5028" i="1"/>
  <c r="AM5029" i="1"/>
  <c r="AM5030" i="1"/>
  <c r="AM5031" i="1"/>
  <c r="AM5032" i="1"/>
  <c r="AM5033" i="1"/>
  <c r="AM5034" i="1"/>
  <c r="AM5035" i="1"/>
  <c r="AM5036" i="1"/>
  <c r="AM5037" i="1"/>
  <c r="AM5038" i="1"/>
  <c r="AM5039" i="1"/>
  <c r="AM5040" i="1"/>
  <c r="AM5041" i="1"/>
  <c r="AM5042" i="1"/>
  <c r="AM5043" i="1"/>
  <c r="AM5044" i="1"/>
  <c r="AM5045" i="1"/>
  <c r="AM5046" i="1"/>
  <c r="AM5047" i="1"/>
  <c r="AM5048" i="1"/>
  <c r="AM5049" i="1"/>
  <c r="AM5050" i="1"/>
  <c r="AM5051" i="1"/>
  <c r="AM5052" i="1"/>
  <c r="AM5053" i="1"/>
  <c r="AM5054" i="1"/>
  <c r="AM5055" i="1"/>
  <c r="AM5056" i="1"/>
  <c r="AM5057" i="1"/>
  <c r="AM5058" i="1"/>
  <c r="AM5059" i="1"/>
  <c r="AM5060" i="1"/>
  <c r="AM5061" i="1"/>
  <c r="AM5062" i="1"/>
  <c r="AM5063" i="1"/>
  <c r="AM5064" i="1"/>
  <c r="AM5065" i="1"/>
  <c r="AM5066" i="1"/>
  <c r="AM5067" i="1"/>
  <c r="AM5068" i="1"/>
  <c r="AM5069" i="1"/>
  <c r="AM5070" i="1"/>
  <c r="AM5071" i="1"/>
  <c r="AM5072" i="1"/>
  <c r="AM5073" i="1"/>
  <c r="AM5074" i="1"/>
  <c r="AM5075" i="1"/>
  <c r="AM5076" i="1"/>
  <c r="AM5077" i="1"/>
  <c r="AM5078" i="1"/>
  <c r="AM5079" i="1"/>
  <c r="AM5080" i="1"/>
  <c r="AM5081" i="1"/>
  <c r="AM5082" i="1"/>
  <c r="AM5083" i="1"/>
  <c r="AM5084" i="1"/>
  <c r="AM5085" i="1"/>
  <c r="AM5086" i="1"/>
  <c r="AM5087" i="1"/>
  <c r="AM5088" i="1"/>
  <c r="AM5089" i="1"/>
  <c r="AM5090" i="1"/>
  <c r="AM5091" i="1"/>
  <c r="AM5092" i="1"/>
  <c r="AM5093" i="1"/>
  <c r="AM5094" i="1"/>
  <c r="AM5095" i="1"/>
  <c r="AM5096" i="1"/>
  <c r="AM5097" i="1"/>
  <c r="AM5098" i="1"/>
  <c r="AM5099" i="1"/>
  <c r="AM5100" i="1"/>
  <c r="AM5101" i="1"/>
  <c r="AM5102" i="1"/>
  <c r="AM5103" i="1"/>
  <c r="AM5104" i="1"/>
  <c r="AM5105" i="1"/>
  <c r="AM5106" i="1"/>
  <c r="AM5107" i="1"/>
  <c r="AM5108" i="1"/>
  <c r="AM5109" i="1"/>
  <c r="AM5110" i="1"/>
  <c r="AM5111" i="1"/>
  <c r="AM5112" i="1"/>
  <c r="AM5113" i="1"/>
  <c r="AM5114" i="1"/>
  <c r="AM5115" i="1"/>
  <c r="AM5116" i="1"/>
  <c r="AM5117" i="1"/>
  <c r="AM5118" i="1"/>
  <c r="AM5119" i="1"/>
  <c r="AM5120" i="1"/>
  <c r="AM5121" i="1"/>
  <c r="AM5122" i="1"/>
  <c r="AM5123" i="1"/>
  <c r="AM5124" i="1"/>
  <c r="AM5125" i="1"/>
  <c r="AM5126" i="1"/>
  <c r="AM5127" i="1"/>
  <c r="AM5128" i="1"/>
  <c r="AM5129" i="1"/>
  <c r="AM5130" i="1"/>
  <c r="AM5131" i="1"/>
  <c r="AM5132" i="1"/>
  <c r="AM5133" i="1"/>
  <c r="AM5134" i="1"/>
  <c r="AM5135" i="1"/>
  <c r="AM5136" i="1"/>
  <c r="AM5137" i="1"/>
  <c r="AM5138" i="1"/>
  <c r="AM5139" i="1"/>
  <c r="AM5140" i="1"/>
  <c r="AM5141" i="1"/>
  <c r="AM5142" i="1"/>
  <c r="AM5143" i="1"/>
  <c r="AM5144" i="1"/>
  <c r="AM5145" i="1"/>
  <c r="AM5146" i="1"/>
  <c r="AM5147" i="1"/>
  <c r="AM5148" i="1"/>
  <c r="AM5149" i="1"/>
  <c r="AM5150" i="1"/>
  <c r="AM5151" i="1"/>
  <c r="AM5152" i="1"/>
  <c r="AM5153" i="1"/>
  <c r="AM5154" i="1"/>
  <c r="AM5155" i="1"/>
  <c r="AM5156" i="1"/>
  <c r="AM5157" i="1"/>
  <c r="AM5158" i="1"/>
  <c r="AM5159" i="1"/>
  <c r="AM5160" i="1"/>
  <c r="AM5161" i="1"/>
  <c r="AM5162" i="1"/>
  <c r="AM5163" i="1"/>
  <c r="AM5164" i="1"/>
  <c r="AM5165" i="1"/>
  <c r="AM5166" i="1"/>
  <c r="AM5167" i="1"/>
  <c r="AM5168" i="1"/>
  <c r="AM5169" i="1"/>
  <c r="AM5170" i="1"/>
  <c r="AM5171" i="1"/>
  <c r="AM5172" i="1"/>
  <c r="AM5173" i="1"/>
  <c r="AM5174" i="1"/>
  <c r="AM5175" i="1"/>
  <c r="AM5176" i="1"/>
  <c r="AM5177" i="1"/>
  <c r="AM5178" i="1"/>
  <c r="AM5179" i="1"/>
  <c r="AM5180" i="1"/>
  <c r="AM5181" i="1"/>
  <c r="AM5182" i="1"/>
  <c r="AM5183" i="1"/>
  <c r="AM5184" i="1"/>
  <c r="AM5185" i="1"/>
  <c r="AM5186" i="1"/>
  <c r="AM5187" i="1"/>
  <c r="AM5188" i="1"/>
  <c r="AM5189" i="1"/>
  <c r="AM5190" i="1"/>
  <c r="AM5191" i="1"/>
  <c r="AM5192" i="1"/>
  <c r="AM5193" i="1"/>
  <c r="AM5194" i="1"/>
  <c r="AM5195" i="1"/>
  <c r="AM5196" i="1"/>
  <c r="AM5197" i="1"/>
  <c r="AM5198" i="1"/>
  <c r="AM5199" i="1"/>
  <c r="AM5200" i="1"/>
  <c r="AM5201" i="1"/>
  <c r="AM5202" i="1"/>
  <c r="AM5203" i="1"/>
  <c r="AM5204" i="1"/>
  <c r="AM5205" i="1"/>
  <c r="AM5206" i="1"/>
  <c r="AM5207" i="1"/>
  <c r="AM5208" i="1"/>
  <c r="AM5209" i="1"/>
  <c r="AM5210" i="1"/>
  <c r="AM5211" i="1"/>
  <c r="AM5212" i="1"/>
  <c r="AM5213" i="1"/>
  <c r="AM5214" i="1"/>
  <c r="AM5215" i="1"/>
  <c r="AM5216" i="1"/>
  <c r="AM5217" i="1"/>
  <c r="AM5218" i="1"/>
  <c r="AM5219" i="1"/>
  <c r="AM5220" i="1"/>
  <c r="AM5221" i="1"/>
  <c r="AM5222" i="1"/>
  <c r="AM5223" i="1"/>
  <c r="AM5224" i="1"/>
  <c r="AM5225" i="1"/>
  <c r="AM5226" i="1"/>
  <c r="AM5227" i="1"/>
  <c r="AM5228" i="1"/>
  <c r="AM5229" i="1"/>
  <c r="AM5230" i="1"/>
  <c r="AM5231" i="1"/>
  <c r="AM5232" i="1"/>
  <c r="AM5233" i="1"/>
  <c r="AM5234" i="1"/>
  <c r="AM5235" i="1"/>
  <c r="AM5236" i="1"/>
  <c r="AM5237" i="1"/>
  <c r="AM5238" i="1"/>
  <c r="AM5239" i="1"/>
  <c r="AM5240" i="1"/>
  <c r="AM5241" i="1"/>
  <c r="AM5242" i="1"/>
  <c r="AM5243" i="1"/>
  <c r="AM5244" i="1"/>
  <c r="AM5245" i="1"/>
  <c r="AM5246" i="1"/>
  <c r="AM5247" i="1"/>
  <c r="AM5248" i="1"/>
  <c r="AM5249" i="1"/>
  <c r="AM5250" i="1"/>
  <c r="AM5251" i="1"/>
  <c r="AM5252" i="1"/>
  <c r="AM5253" i="1"/>
  <c r="AM5254" i="1"/>
  <c r="AM5255" i="1"/>
  <c r="AM5256" i="1"/>
  <c r="AM5257" i="1"/>
  <c r="AM5258" i="1"/>
  <c r="AM5259" i="1"/>
  <c r="AM5260" i="1"/>
  <c r="AM5261" i="1"/>
  <c r="AM5262" i="1"/>
  <c r="AM5263" i="1"/>
  <c r="AM5264" i="1"/>
  <c r="AM5265" i="1"/>
  <c r="AM5266" i="1"/>
  <c r="AM5267" i="1"/>
  <c r="AM5268" i="1"/>
  <c r="AM5269" i="1"/>
  <c r="AM5270" i="1"/>
  <c r="AM5271" i="1"/>
  <c r="AM5272" i="1"/>
  <c r="AM5273" i="1"/>
  <c r="AM5274" i="1"/>
  <c r="AM5275" i="1"/>
  <c r="AM5276" i="1"/>
  <c r="AM5277" i="1"/>
  <c r="AM5278" i="1"/>
  <c r="AM5279" i="1"/>
  <c r="AM5280" i="1"/>
  <c r="AM5281" i="1"/>
  <c r="AM5282" i="1"/>
  <c r="AM5283" i="1"/>
  <c r="AM5284" i="1"/>
  <c r="AM5285" i="1"/>
  <c r="AM5286" i="1"/>
  <c r="AM5287" i="1"/>
  <c r="AM5288" i="1"/>
  <c r="AM5289" i="1"/>
  <c r="AM5290" i="1"/>
  <c r="AM5291" i="1"/>
  <c r="AM5292" i="1"/>
  <c r="AM5293" i="1"/>
  <c r="AM5294" i="1"/>
  <c r="AM5295" i="1"/>
  <c r="AM5296" i="1"/>
  <c r="AM5297" i="1"/>
  <c r="AM5298" i="1"/>
  <c r="AM5299" i="1"/>
  <c r="AM5300" i="1"/>
  <c r="AM5301" i="1"/>
  <c r="AM5302" i="1"/>
  <c r="AM5303" i="1"/>
  <c r="AM5304" i="1"/>
  <c r="AM5305" i="1"/>
  <c r="AM5306" i="1"/>
  <c r="AM5307" i="1"/>
  <c r="AM5308" i="1"/>
  <c r="AM5309" i="1"/>
  <c r="AM5310" i="1"/>
  <c r="AM5311" i="1"/>
  <c r="AM5312" i="1"/>
  <c r="AM5313" i="1"/>
  <c r="AM5314" i="1"/>
  <c r="AM5315" i="1"/>
  <c r="AM5316" i="1"/>
  <c r="AM5317" i="1"/>
  <c r="AM5318" i="1"/>
  <c r="AM5319" i="1"/>
  <c r="AM5320" i="1"/>
  <c r="AM5321" i="1"/>
  <c r="AM5322" i="1"/>
  <c r="AM5323" i="1"/>
  <c r="AM5324" i="1"/>
  <c r="AM5325" i="1"/>
  <c r="AM5326" i="1"/>
  <c r="AM5327" i="1"/>
  <c r="AM5328" i="1"/>
  <c r="AM5329" i="1"/>
  <c r="AM5330" i="1"/>
  <c r="AM5331" i="1"/>
  <c r="AM5332" i="1"/>
  <c r="AM5333" i="1"/>
  <c r="AM5334" i="1"/>
  <c r="AM5335" i="1"/>
  <c r="AM5336" i="1"/>
  <c r="AM5337" i="1"/>
  <c r="AM5338" i="1"/>
  <c r="AM5339" i="1"/>
  <c r="AM5340" i="1"/>
  <c r="AM5341" i="1"/>
  <c r="AM5342" i="1"/>
  <c r="AM5343" i="1"/>
  <c r="AM5344" i="1"/>
  <c r="AM5345" i="1"/>
  <c r="AM5346" i="1"/>
  <c r="AM5347" i="1"/>
  <c r="AM5348" i="1"/>
  <c r="AM5349" i="1"/>
  <c r="AM5350" i="1"/>
  <c r="AM5351" i="1"/>
  <c r="AM5352" i="1"/>
  <c r="AM5353" i="1"/>
  <c r="AM5354" i="1"/>
  <c r="AM5355" i="1"/>
  <c r="AM5356" i="1"/>
  <c r="AM5357" i="1"/>
  <c r="AM5358" i="1"/>
  <c r="AM5359" i="1"/>
  <c r="AM5360" i="1"/>
  <c r="AM5361" i="1"/>
  <c r="AM5362" i="1"/>
  <c r="AM5363" i="1"/>
  <c r="AM5364" i="1"/>
  <c r="AM5365" i="1"/>
  <c r="AM5366" i="1"/>
  <c r="AM5367" i="1"/>
  <c r="AM5368" i="1"/>
  <c r="AM5369" i="1"/>
  <c r="AM5370" i="1"/>
  <c r="AM5371" i="1"/>
  <c r="AM5372" i="1"/>
  <c r="AM5373" i="1"/>
  <c r="AM5374" i="1"/>
  <c r="AM5375" i="1"/>
  <c r="AM5376" i="1"/>
  <c r="AM5377" i="1"/>
  <c r="AM5378" i="1"/>
  <c r="AM5379" i="1"/>
  <c r="AM5380" i="1"/>
  <c r="AM5381" i="1"/>
  <c r="AM5382" i="1"/>
  <c r="AM5383" i="1"/>
  <c r="AM5384" i="1"/>
  <c r="AM5385" i="1"/>
  <c r="AM5386" i="1"/>
  <c r="AM5387" i="1"/>
  <c r="AM5388" i="1"/>
  <c r="AM5389" i="1"/>
  <c r="AM5390" i="1"/>
  <c r="AM5391" i="1"/>
  <c r="AM5392" i="1"/>
  <c r="AM5393" i="1"/>
  <c r="AM5394" i="1"/>
  <c r="AM5395" i="1"/>
  <c r="AM5396" i="1"/>
  <c r="AM5397" i="1"/>
  <c r="AM5398" i="1"/>
  <c r="AM5399" i="1"/>
  <c r="AM5400" i="1"/>
  <c r="AM5401" i="1"/>
  <c r="AM5402" i="1"/>
  <c r="AM5403" i="1"/>
  <c r="AM5404" i="1"/>
  <c r="AM5405" i="1"/>
  <c r="AM5406" i="1"/>
  <c r="AM5407" i="1"/>
  <c r="AM5408" i="1"/>
  <c r="AM5409" i="1"/>
  <c r="AM5410" i="1"/>
  <c r="AM5411" i="1"/>
  <c r="AM5412" i="1"/>
  <c r="AM5413" i="1"/>
  <c r="AM5414" i="1"/>
  <c r="AM5415" i="1"/>
  <c r="AM5416" i="1"/>
  <c r="AM5417" i="1"/>
  <c r="AM5418" i="1"/>
  <c r="AM5419" i="1"/>
  <c r="AM5420" i="1"/>
  <c r="AM5421" i="1"/>
  <c r="AM5422" i="1"/>
  <c r="AM5423" i="1"/>
  <c r="AM5424" i="1"/>
  <c r="AM5425" i="1"/>
  <c r="AM5426" i="1"/>
  <c r="AM5427" i="1"/>
  <c r="AM5428" i="1"/>
  <c r="AM5429" i="1"/>
  <c r="AM5430" i="1"/>
  <c r="AM5431" i="1"/>
  <c r="AM5432" i="1"/>
  <c r="AM5433" i="1"/>
  <c r="AM5434" i="1"/>
  <c r="AM5435" i="1"/>
  <c r="AM5436" i="1"/>
  <c r="AM5437" i="1"/>
  <c r="AM5438" i="1"/>
  <c r="AM5439" i="1"/>
  <c r="AM5440" i="1"/>
  <c r="AM5441" i="1"/>
  <c r="AM5442" i="1"/>
  <c r="AM5443" i="1"/>
  <c r="AM5444" i="1"/>
  <c r="AM5445" i="1"/>
  <c r="AM5446" i="1"/>
  <c r="AM5447" i="1"/>
  <c r="AM5448" i="1"/>
  <c r="AM5449" i="1"/>
  <c r="AM5450" i="1"/>
  <c r="AM5451" i="1"/>
  <c r="AM5452" i="1"/>
  <c r="AM5453" i="1"/>
  <c r="AM5454" i="1"/>
  <c r="AM5455" i="1"/>
  <c r="AM5456" i="1"/>
  <c r="AM5457" i="1"/>
  <c r="AM5458" i="1"/>
  <c r="AM5459" i="1"/>
  <c r="AM5460" i="1"/>
  <c r="AM5461" i="1"/>
  <c r="AM5462" i="1"/>
  <c r="AM5463" i="1"/>
  <c r="AM5464" i="1"/>
  <c r="AM5465" i="1"/>
  <c r="AM5466" i="1"/>
  <c r="AM5467" i="1"/>
  <c r="AM5468" i="1"/>
  <c r="AM5469" i="1"/>
  <c r="AM5470" i="1"/>
  <c r="AM5471" i="1"/>
  <c r="AM5472" i="1"/>
  <c r="AM5473" i="1"/>
  <c r="AM5474" i="1"/>
  <c r="AM5475" i="1"/>
  <c r="AM5476" i="1"/>
  <c r="AM5477" i="1"/>
  <c r="AM5478" i="1"/>
  <c r="AM5479" i="1"/>
  <c r="AM5480" i="1"/>
  <c r="AM5481" i="1"/>
  <c r="AM5482" i="1"/>
  <c r="AM5483" i="1"/>
  <c r="AM5484" i="1"/>
  <c r="AM5485" i="1"/>
  <c r="AM5486" i="1"/>
  <c r="AM5487" i="1"/>
  <c r="AM5488" i="1"/>
  <c r="AM5489" i="1"/>
  <c r="AM5490" i="1"/>
  <c r="AM5491" i="1"/>
  <c r="AM5492" i="1"/>
  <c r="AM5493" i="1"/>
  <c r="AM5494" i="1"/>
  <c r="AM5495" i="1"/>
  <c r="AM5496" i="1"/>
  <c r="AM5497" i="1"/>
  <c r="AM5498" i="1"/>
  <c r="AM5499" i="1"/>
  <c r="AM5500" i="1"/>
  <c r="AM5501" i="1"/>
  <c r="AM5502" i="1"/>
  <c r="AM5503" i="1"/>
  <c r="AM5504" i="1"/>
  <c r="AM5505" i="1"/>
  <c r="AM5506" i="1"/>
  <c r="AM5507" i="1"/>
  <c r="AM5508" i="1"/>
  <c r="AM5509" i="1"/>
  <c r="AM5510" i="1"/>
  <c r="AM5511" i="1"/>
  <c r="AM5512" i="1"/>
  <c r="AM5513" i="1"/>
  <c r="AM5514" i="1"/>
  <c r="AM5515" i="1"/>
  <c r="AM5516" i="1"/>
  <c r="AM5517" i="1"/>
  <c r="AM5518" i="1"/>
  <c r="AM5519" i="1"/>
  <c r="AM5520" i="1"/>
  <c r="AM5521" i="1"/>
  <c r="AM5522" i="1"/>
  <c r="AM5523" i="1"/>
  <c r="AM5524" i="1"/>
  <c r="AM5525" i="1"/>
  <c r="AM5526" i="1"/>
  <c r="AM5527" i="1"/>
  <c r="AM5528" i="1"/>
  <c r="AM5529" i="1"/>
  <c r="AM5530" i="1"/>
  <c r="AM5531" i="1"/>
  <c r="AM5532" i="1"/>
  <c r="AM5533" i="1"/>
  <c r="AM5534" i="1"/>
  <c r="AM5535" i="1"/>
  <c r="AM5536" i="1"/>
  <c r="AM5537" i="1"/>
  <c r="AM5538" i="1"/>
  <c r="AM5539" i="1"/>
  <c r="AM5540" i="1"/>
  <c r="AM5541" i="1"/>
  <c r="AM5542" i="1"/>
  <c r="AM5543" i="1"/>
  <c r="AM5544" i="1"/>
  <c r="AM5545" i="1"/>
  <c r="AM5546" i="1"/>
  <c r="AM5547" i="1"/>
  <c r="AM5548" i="1"/>
  <c r="AM5549" i="1"/>
  <c r="AM5550" i="1"/>
  <c r="AM5551" i="1"/>
  <c r="AM5552" i="1"/>
  <c r="AM5553" i="1"/>
  <c r="AM5554" i="1"/>
  <c r="AM5555" i="1"/>
  <c r="AM5556" i="1"/>
  <c r="AM5557" i="1"/>
  <c r="AM5558" i="1"/>
  <c r="AM5559" i="1"/>
  <c r="AM5560" i="1"/>
  <c r="AM5561" i="1"/>
  <c r="AM5562" i="1"/>
  <c r="AM5563" i="1"/>
  <c r="AM5564" i="1"/>
  <c r="AM5565" i="1"/>
  <c r="AM5566" i="1"/>
  <c r="AM5567" i="1"/>
  <c r="AM5568" i="1"/>
  <c r="AM5569" i="1"/>
  <c r="AM5570" i="1"/>
  <c r="AM5571" i="1"/>
  <c r="AM5572" i="1"/>
  <c r="AM5573" i="1"/>
  <c r="AM5574" i="1"/>
  <c r="AM5575" i="1"/>
  <c r="AM5576" i="1"/>
  <c r="AM5577" i="1"/>
  <c r="AM5578" i="1"/>
  <c r="AM5579" i="1"/>
  <c r="AM5580" i="1"/>
  <c r="AM5581" i="1"/>
  <c r="AM5582" i="1"/>
  <c r="AM5583" i="1"/>
  <c r="AM5584" i="1"/>
  <c r="AM5585" i="1"/>
  <c r="AM5586" i="1"/>
  <c r="AM5587" i="1"/>
  <c r="AM5588" i="1"/>
  <c r="AM5589" i="1"/>
  <c r="AM5590" i="1"/>
  <c r="AM5591" i="1"/>
  <c r="AM5592" i="1"/>
  <c r="AM5593" i="1"/>
  <c r="AM5594" i="1"/>
  <c r="AM5595" i="1"/>
  <c r="AM5596" i="1"/>
  <c r="AM5597" i="1"/>
  <c r="AM5598" i="1"/>
  <c r="AM5599" i="1"/>
  <c r="AM5600" i="1"/>
  <c r="AM5601" i="1"/>
  <c r="AM5602" i="1"/>
  <c r="AM5603" i="1"/>
  <c r="AM5604" i="1"/>
  <c r="AM5605" i="1"/>
  <c r="AM5606" i="1"/>
  <c r="AM5607" i="1"/>
  <c r="AM5608" i="1"/>
  <c r="AM5609" i="1"/>
  <c r="AM5610" i="1"/>
  <c r="AM5611" i="1"/>
  <c r="AM5612" i="1"/>
  <c r="AM5613" i="1"/>
  <c r="AM5614" i="1"/>
  <c r="AM5615" i="1"/>
  <c r="AM5616" i="1"/>
  <c r="AM5617" i="1"/>
  <c r="AM5618" i="1"/>
  <c r="AM5619" i="1"/>
  <c r="AM5620" i="1"/>
  <c r="AM5621" i="1"/>
  <c r="AM5622" i="1"/>
  <c r="AM5623" i="1"/>
  <c r="AM5624" i="1"/>
  <c r="AM5625" i="1"/>
  <c r="AM5626" i="1"/>
  <c r="AM5627" i="1"/>
  <c r="AM5628" i="1"/>
  <c r="AM5629" i="1"/>
  <c r="AM5630" i="1"/>
  <c r="AM5631" i="1"/>
  <c r="AM5632" i="1"/>
  <c r="AM5633" i="1"/>
  <c r="AM5634" i="1"/>
  <c r="AM5635" i="1"/>
  <c r="AM5636" i="1"/>
  <c r="AM5637" i="1"/>
  <c r="AM5638" i="1"/>
  <c r="AM5639" i="1"/>
  <c r="AM5640" i="1"/>
  <c r="AM5641" i="1"/>
  <c r="AM5642" i="1"/>
  <c r="AM5643" i="1"/>
  <c r="AM5644" i="1"/>
  <c r="AM5645" i="1"/>
  <c r="AM5646" i="1"/>
  <c r="AM5647" i="1"/>
  <c r="AM5648" i="1"/>
  <c r="AM5649" i="1"/>
  <c r="AM5650" i="1"/>
  <c r="AM5651" i="1"/>
  <c r="AM5652" i="1"/>
  <c r="AM5653" i="1"/>
  <c r="AM5654" i="1"/>
  <c r="AM5655" i="1"/>
  <c r="AM5656" i="1"/>
  <c r="AM5657" i="1"/>
  <c r="AM5658" i="1"/>
  <c r="AM5659" i="1"/>
  <c r="AM5660" i="1"/>
  <c r="AM5661" i="1"/>
  <c r="AM5662" i="1"/>
  <c r="AM5663" i="1"/>
  <c r="AM5664" i="1"/>
  <c r="AM5665" i="1"/>
  <c r="AM5666" i="1"/>
  <c r="AM5667" i="1"/>
  <c r="AM5668" i="1"/>
  <c r="AM5669" i="1"/>
  <c r="AM5670" i="1"/>
  <c r="AM5671" i="1"/>
  <c r="AM5672" i="1"/>
  <c r="AM5673" i="1"/>
  <c r="AM5674" i="1"/>
  <c r="AM5675" i="1"/>
  <c r="AM5676" i="1"/>
  <c r="AM5677" i="1"/>
  <c r="AM5678" i="1"/>
  <c r="AM5679" i="1"/>
  <c r="AM5680" i="1"/>
  <c r="AM5681" i="1"/>
  <c r="AM5682" i="1"/>
  <c r="AM5683" i="1"/>
  <c r="AM5684" i="1"/>
  <c r="AM5685" i="1"/>
  <c r="AM5686" i="1"/>
  <c r="AM5687" i="1"/>
  <c r="AM5688" i="1"/>
  <c r="AM5689" i="1"/>
  <c r="AM5690" i="1"/>
  <c r="AM5691" i="1"/>
  <c r="AM5692" i="1"/>
  <c r="AM5693" i="1"/>
  <c r="AM5694" i="1"/>
  <c r="AM5695" i="1"/>
  <c r="AM5696" i="1"/>
  <c r="AM5697" i="1"/>
  <c r="AM5698" i="1"/>
  <c r="AM5699" i="1"/>
  <c r="AM5700" i="1"/>
  <c r="AM5701" i="1"/>
  <c r="AM5702" i="1"/>
  <c r="AM5703" i="1"/>
  <c r="AM5704" i="1"/>
  <c r="AM5705" i="1"/>
  <c r="AM5706" i="1"/>
  <c r="AM5707" i="1"/>
  <c r="AM5708" i="1"/>
  <c r="AM5709" i="1"/>
  <c r="AM5710" i="1"/>
  <c r="AM5711" i="1"/>
  <c r="AM5712" i="1"/>
  <c r="AM5713" i="1"/>
  <c r="AM5714" i="1"/>
  <c r="AM5715" i="1"/>
  <c r="AM5716" i="1"/>
  <c r="AM5717" i="1"/>
  <c r="AM5718" i="1"/>
  <c r="AM5719" i="1"/>
  <c r="AM5720" i="1"/>
  <c r="AM5721" i="1"/>
  <c r="AM5722" i="1"/>
  <c r="AM5723" i="1"/>
  <c r="AM5724" i="1"/>
  <c r="AM5725" i="1"/>
  <c r="AM5726" i="1"/>
  <c r="AM5727" i="1"/>
  <c r="AM5728" i="1"/>
  <c r="AM5729" i="1"/>
  <c r="AM5730" i="1"/>
  <c r="AM5731" i="1"/>
  <c r="AM5732" i="1"/>
  <c r="AM5733" i="1"/>
  <c r="AM5734" i="1"/>
  <c r="AM5735" i="1"/>
  <c r="AM5736" i="1"/>
  <c r="AM5737" i="1"/>
  <c r="AM5738" i="1"/>
  <c r="AM5739" i="1"/>
  <c r="AM5740" i="1"/>
  <c r="AM5741" i="1"/>
  <c r="AM5742" i="1"/>
  <c r="AM5743" i="1"/>
  <c r="AM5744" i="1"/>
  <c r="AM5745" i="1"/>
  <c r="AM5746" i="1"/>
  <c r="AM5747" i="1"/>
  <c r="AM5748" i="1"/>
  <c r="AM5749" i="1"/>
  <c r="AM5750" i="1"/>
  <c r="AM5751" i="1"/>
  <c r="AM5752" i="1"/>
  <c r="AM5753" i="1"/>
  <c r="AM5754" i="1"/>
  <c r="AM5755" i="1"/>
  <c r="AM5756" i="1"/>
  <c r="AM5757" i="1"/>
  <c r="AM5758" i="1"/>
  <c r="AM5759" i="1"/>
  <c r="AM5760" i="1"/>
  <c r="AM5761" i="1"/>
  <c r="AM5762" i="1"/>
  <c r="AM5763" i="1"/>
  <c r="AM5764" i="1"/>
  <c r="AM5765" i="1"/>
  <c r="AM5766" i="1"/>
  <c r="AM5767" i="1"/>
  <c r="AM5768" i="1"/>
  <c r="AM5769" i="1"/>
  <c r="AM5770" i="1"/>
  <c r="AM5771" i="1"/>
  <c r="AM5772" i="1"/>
  <c r="AM5773" i="1"/>
  <c r="AM5774" i="1"/>
  <c r="AM5775" i="1"/>
  <c r="AM5776" i="1"/>
  <c r="AM5777" i="1"/>
  <c r="AM5778" i="1"/>
  <c r="AM5779" i="1"/>
  <c r="AM5780" i="1"/>
  <c r="AM5781" i="1"/>
  <c r="AM5782" i="1"/>
  <c r="AM5783" i="1"/>
  <c r="AM5784" i="1"/>
  <c r="AM5785" i="1"/>
  <c r="AM5786" i="1"/>
  <c r="AM5787" i="1"/>
  <c r="AM5788" i="1"/>
  <c r="AM5789" i="1"/>
  <c r="AM5790" i="1"/>
  <c r="AM5791" i="1"/>
  <c r="AM5792" i="1"/>
  <c r="AM5793" i="1"/>
  <c r="AM5794" i="1"/>
  <c r="AM5795" i="1"/>
  <c r="AM5796" i="1"/>
  <c r="AM5797" i="1"/>
  <c r="AM5798" i="1"/>
  <c r="AM5799" i="1"/>
  <c r="AM5800" i="1"/>
  <c r="AM5801" i="1"/>
  <c r="AM5802" i="1"/>
  <c r="AM5803" i="1"/>
  <c r="AM5804" i="1"/>
  <c r="AM5805" i="1"/>
  <c r="AM5806" i="1"/>
  <c r="AM5807" i="1"/>
  <c r="AM5808" i="1"/>
  <c r="AM5809" i="1"/>
  <c r="AM5810" i="1"/>
  <c r="AM5811" i="1"/>
  <c r="AM5812" i="1"/>
  <c r="AM5813" i="1"/>
  <c r="AM5814" i="1"/>
  <c r="AM5815" i="1"/>
  <c r="AM5816" i="1"/>
  <c r="AM5817" i="1"/>
  <c r="AM5818" i="1"/>
  <c r="AM5819" i="1"/>
  <c r="AM5820" i="1"/>
  <c r="AM5821" i="1"/>
  <c r="AM5822" i="1"/>
  <c r="AM5823" i="1"/>
  <c r="AM5824" i="1"/>
  <c r="AM5825" i="1"/>
  <c r="AM5826" i="1"/>
  <c r="AM5827" i="1"/>
  <c r="AM5828" i="1"/>
  <c r="AM5829" i="1"/>
  <c r="AM5830" i="1"/>
  <c r="AM5831" i="1"/>
  <c r="AM5832" i="1"/>
  <c r="AM5833" i="1"/>
  <c r="AM5834" i="1"/>
  <c r="AM5835" i="1"/>
  <c r="AM5836" i="1"/>
  <c r="AM5837" i="1"/>
  <c r="AM5838" i="1"/>
  <c r="AM5839" i="1"/>
  <c r="AM5840" i="1"/>
  <c r="AM5841" i="1"/>
  <c r="AM5842" i="1"/>
  <c r="AM5843" i="1"/>
  <c r="AM5844" i="1"/>
  <c r="AM5845" i="1"/>
  <c r="AM5846" i="1"/>
  <c r="AM5847" i="1"/>
  <c r="AM5848" i="1"/>
  <c r="AM5849" i="1"/>
  <c r="AM5850" i="1"/>
  <c r="AM5851" i="1"/>
  <c r="AM5852" i="1"/>
  <c r="AM5853" i="1"/>
  <c r="AM5854" i="1"/>
  <c r="AM5855" i="1"/>
  <c r="AM5856" i="1"/>
  <c r="AM5857" i="1"/>
  <c r="AM5858" i="1"/>
  <c r="AM5859" i="1"/>
  <c r="AM5860" i="1"/>
  <c r="AM5861" i="1"/>
  <c r="AM5862" i="1"/>
  <c r="AM5863" i="1"/>
  <c r="AM5864" i="1"/>
  <c r="AM5865" i="1"/>
  <c r="AM5866" i="1"/>
  <c r="AM5867" i="1"/>
  <c r="AM5868" i="1"/>
  <c r="AM5869" i="1"/>
  <c r="AM5870" i="1"/>
  <c r="AM5871" i="1"/>
  <c r="AM5872" i="1"/>
  <c r="AM5873" i="1"/>
  <c r="AM5874" i="1"/>
  <c r="AM5875" i="1"/>
  <c r="AM5876" i="1"/>
  <c r="AM5877" i="1"/>
  <c r="AM5878" i="1"/>
  <c r="AM5879" i="1"/>
  <c r="AM5880" i="1"/>
  <c r="AM5881" i="1"/>
  <c r="AM5882" i="1"/>
  <c r="AM5883" i="1"/>
  <c r="AM5884" i="1"/>
  <c r="AM5885" i="1"/>
  <c r="AM5886" i="1"/>
  <c r="AM5887" i="1"/>
  <c r="AM5888" i="1"/>
  <c r="AM5889" i="1"/>
  <c r="AM5890" i="1"/>
  <c r="AM5891" i="1"/>
  <c r="AM5892" i="1"/>
  <c r="AM5893" i="1"/>
  <c r="AM5894" i="1"/>
  <c r="AM5895" i="1"/>
  <c r="AM5896" i="1"/>
  <c r="AM5897" i="1"/>
  <c r="AM5898" i="1"/>
  <c r="AM5899" i="1"/>
  <c r="AM5900" i="1"/>
  <c r="AM5901" i="1"/>
  <c r="AM5902" i="1"/>
  <c r="AM5903" i="1"/>
  <c r="AM5904" i="1"/>
  <c r="AM5905" i="1"/>
  <c r="AM5906" i="1"/>
  <c r="AM5907" i="1"/>
  <c r="AM5908" i="1"/>
  <c r="AM5909" i="1"/>
  <c r="AM5910" i="1"/>
  <c r="AM5911" i="1"/>
  <c r="AM5912" i="1"/>
  <c r="AM5913" i="1"/>
  <c r="AM5914" i="1"/>
  <c r="AM5915" i="1"/>
  <c r="AM5916" i="1"/>
  <c r="AM5917" i="1"/>
  <c r="AM5918" i="1"/>
  <c r="AM5919" i="1"/>
  <c r="AM5920" i="1"/>
  <c r="AM5921" i="1"/>
  <c r="AM5922" i="1"/>
  <c r="AM5923" i="1"/>
  <c r="AM5924" i="1"/>
  <c r="AM5925" i="1"/>
  <c r="AM5926" i="1"/>
  <c r="AM5927" i="1"/>
  <c r="AM5928" i="1"/>
  <c r="AM5929" i="1"/>
  <c r="AM5930" i="1"/>
  <c r="AM5931" i="1"/>
  <c r="AM5932" i="1"/>
  <c r="AM5933" i="1"/>
  <c r="AM5934" i="1"/>
  <c r="AM5935" i="1"/>
  <c r="AM5936" i="1"/>
  <c r="AM5937" i="1"/>
  <c r="AM5938" i="1"/>
  <c r="AM5939" i="1"/>
  <c r="AM5940" i="1"/>
  <c r="AM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4116" i="1"/>
  <c r="K4117" i="1"/>
  <c r="K4118" i="1"/>
  <c r="K4119" i="1"/>
  <c r="K4120" i="1"/>
  <c r="K4121" i="1"/>
  <c r="K4122" i="1"/>
  <c r="K4123" i="1"/>
  <c r="K4124" i="1"/>
  <c r="K4125" i="1"/>
  <c r="K4126" i="1"/>
  <c r="K4127" i="1"/>
  <c r="K4128" i="1"/>
  <c r="K4129" i="1"/>
  <c r="K4130" i="1"/>
  <c r="K4131" i="1"/>
  <c r="K4132" i="1"/>
  <c r="K4133" i="1"/>
  <c r="K4134" i="1"/>
  <c r="K4135" i="1"/>
  <c r="K4136" i="1"/>
  <c r="K4137" i="1"/>
  <c r="K4138" i="1"/>
  <c r="K4139" i="1"/>
  <c r="K4140" i="1"/>
  <c r="K4141" i="1"/>
  <c r="K4142" i="1"/>
  <c r="K4143" i="1"/>
  <c r="K4144" i="1"/>
  <c r="K4145" i="1"/>
  <c r="K4146" i="1"/>
  <c r="K4147" i="1"/>
  <c r="K4148" i="1"/>
  <c r="K4149" i="1"/>
  <c r="K4150" i="1"/>
  <c r="K4151" i="1"/>
  <c r="K4152" i="1"/>
  <c r="K4153" i="1"/>
  <c r="K4154" i="1"/>
  <c r="K4155" i="1"/>
  <c r="K4156" i="1"/>
  <c r="K4157" i="1"/>
  <c r="K4158" i="1"/>
  <c r="K4159" i="1"/>
  <c r="K4160" i="1"/>
  <c r="K4161" i="1"/>
  <c r="K4162" i="1"/>
  <c r="K4163" i="1"/>
  <c r="K4164" i="1"/>
  <c r="K4165" i="1"/>
  <c r="K4166" i="1"/>
  <c r="K4167" i="1"/>
  <c r="K4168" i="1"/>
  <c r="K4169" i="1"/>
  <c r="K4170" i="1"/>
  <c r="K4171" i="1"/>
  <c r="K4172" i="1"/>
  <c r="K4173" i="1"/>
  <c r="K4174" i="1"/>
  <c r="K4175" i="1"/>
  <c r="K4176" i="1"/>
  <c r="K4177" i="1"/>
  <c r="K4178" i="1"/>
  <c r="K4179" i="1"/>
  <c r="K4180" i="1"/>
  <c r="K4181" i="1"/>
  <c r="K4182" i="1"/>
  <c r="K4183" i="1"/>
  <c r="K4184" i="1"/>
  <c r="K4185" i="1"/>
  <c r="K4186" i="1"/>
  <c r="K4187" i="1"/>
  <c r="K4188" i="1"/>
  <c r="K4189" i="1"/>
  <c r="K4190" i="1"/>
  <c r="K4191" i="1"/>
  <c r="K4192" i="1"/>
  <c r="K4193" i="1"/>
  <c r="K4194" i="1"/>
  <c r="K4195" i="1"/>
  <c r="K4196" i="1"/>
  <c r="K4197" i="1"/>
  <c r="K4198" i="1"/>
  <c r="K4199" i="1"/>
  <c r="K4200" i="1"/>
  <c r="K4201" i="1"/>
  <c r="K4202" i="1"/>
  <c r="K4203" i="1"/>
  <c r="K4204" i="1"/>
  <c r="K4205" i="1"/>
  <c r="K4206" i="1"/>
  <c r="K4207" i="1"/>
  <c r="K4208" i="1"/>
  <c r="K4209" i="1"/>
  <c r="K4210" i="1"/>
  <c r="K4211" i="1"/>
  <c r="K4212" i="1"/>
  <c r="K4213" i="1"/>
  <c r="K4214" i="1"/>
  <c r="K4215" i="1"/>
  <c r="K4216" i="1"/>
  <c r="K4217" i="1"/>
  <c r="K4218" i="1"/>
  <c r="K4219" i="1"/>
  <c r="K4220" i="1"/>
  <c r="K4221" i="1"/>
  <c r="K4222" i="1"/>
  <c r="K4223" i="1"/>
  <c r="K4224" i="1"/>
  <c r="K4225" i="1"/>
  <c r="K4226" i="1"/>
  <c r="K4227" i="1"/>
  <c r="K4228" i="1"/>
  <c r="K4229" i="1"/>
  <c r="K4230" i="1"/>
  <c r="K4231" i="1"/>
  <c r="K4232" i="1"/>
  <c r="K4233" i="1"/>
  <c r="K4234" i="1"/>
  <c r="K4235" i="1"/>
  <c r="K4236" i="1"/>
  <c r="K4237" i="1"/>
  <c r="K4238" i="1"/>
  <c r="K4239" i="1"/>
  <c r="K4240" i="1"/>
  <c r="K4241" i="1"/>
  <c r="K4242" i="1"/>
  <c r="K4243" i="1"/>
  <c r="K4244" i="1"/>
  <c r="K4245" i="1"/>
  <c r="K4246" i="1"/>
  <c r="K4247" i="1"/>
  <c r="K4248" i="1"/>
  <c r="K4249" i="1"/>
  <c r="K4250" i="1"/>
  <c r="K4251" i="1"/>
  <c r="K4252" i="1"/>
  <c r="K4253" i="1"/>
  <c r="K4254" i="1"/>
  <c r="K4255" i="1"/>
  <c r="K4256" i="1"/>
  <c r="K4257" i="1"/>
  <c r="K4258" i="1"/>
  <c r="K4259" i="1"/>
  <c r="K4260" i="1"/>
  <c r="K4261" i="1"/>
  <c r="K4262" i="1"/>
  <c r="K4263" i="1"/>
  <c r="K4264" i="1"/>
  <c r="K4265" i="1"/>
  <c r="K4266" i="1"/>
  <c r="K4267" i="1"/>
  <c r="K4268" i="1"/>
  <c r="K4269" i="1"/>
  <c r="K4270" i="1"/>
  <c r="K4271" i="1"/>
  <c r="K4272" i="1"/>
  <c r="K4273" i="1"/>
  <c r="K4274" i="1"/>
  <c r="K4275" i="1"/>
  <c r="K4276" i="1"/>
  <c r="K4277" i="1"/>
  <c r="K4278" i="1"/>
  <c r="K4279" i="1"/>
  <c r="K4280" i="1"/>
  <c r="K4281" i="1"/>
  <c r="K4282" i="1"/>
  <c r="K4283" i="1"/>
  <c r="K4284" i="1"/>
  <c r="K4285" i="1"/>
  <c r="K4286" i="1"/>
  <c r="K4287" i="1"/>
  <c r="K4288" i="1"/>
  <c r="K4289" i="1"/>
  <c r="K4290" i="1"/>
  <c r="K4291" i="1"/>
  <c r="K4292" i="1"/>
  <c r="K4293" i="1"/>
  <c r="K4294" i="1"/>
  <c r="K4295" i="1"/>
  <c r="K4296" i="1"/>
  <c r="K4297" i="1"/>
  <c r="K4298" i="1"/>
  <c r="K4299" i="1"/>
  <c r="K4300" i="1"/>
  <c r="K4301" i="1"/>
  <c r="K4302" i="1"/>
  <c r="K4303" i="1"/>
  <c r="K4304" i="1"/>
  <c r="K4305" i="1"/>
  <c r="K4306" i="1"/>
  <c r="K4307" i="1"/>
  <c r="K4308" i="1"/>
  <c r="K4309" i="1"/>
  <c r="K4310" i="1"/>
  <c r="K4311" i="1"/>
  <c r="K4312" i="1"/>
  <c r="K4313" i="1"/>
  <c r="K4314" i="1"/>
  <c r="K4315" i="1"/>
  <c r="K4316" i="1"/>
  <c r="K4317" i="1"/>
  <c r="K4318" i="1"/>
  <c r="K4319" i="1"/>
  <c r="K4320" i="1"/>
  <c r="K4321" i="1"/>
  <c r="K4322" i="1"/>
  <c r="K4323" i="1"/>
  <c r="K4324" i="1"/>
  <c r="K4325" i="1"/>
  <c r="K4326" i="1"/>
  <c r="K4327" i="1"/>
  <c r="K4328" i="1"/>
  <c r="K4329" i="1"/>
  <c r="K4330" i="1"/>
  <c r="K4331" i="1"/>
  <c r="K4332" i="1"/>
  <c r="K4333" i="1"/>
  <c r="K4334" i="1"/>
  <c r="K4335" i="1"/>
  <c r="K4336" i="1"/>
  <c r="K4337" i="1"/>
  <c r="K4338" i="1"/>
  <c r="K4339" i="1"/>
  <c r="K4340" i="1"/>
  <c r="K4341" i="1"/>
  <c r="K4342" i="1"/>
  <c r="K4343" i="1"/>
  <c r="K4344" i="1"/>
  <c r="K4345" i="1"/>
  <c r="K4346" i="1"/>
  <c r="K4347" i="1"/>
  <c r="K4348" i="1"/>
  <c r="K4349" i="1"/>
  <c r="K4350" i="1"/>
  <c r="K4351" i="1"/>
  <c r="K4352" i="1"/>
  <c r="K4353" i="1"/>
  <c r="K4354" i="1"/>
  <c r="K4355" i="1"/>
  <c r="K4356" i="1"/>
  <c r="K4357" i="1"/>
  <c r="K4358" i="1"/>
  <c r="K4359" i="1"/>
  <c r="K4360" i="1"/>
  <c r="K4361" i="1"/>
  <c r="K4362" i="1"/>
  <c r="K4363" i="1"/>
  <c r="K4364" i="1"/>
  <c r="K4365" i="1"/>
  <c r="K4366" i="1"/>
  <c r="K4367" i="1"/>
  <c r="K4368" i="1"/>
  <c r="K4369" i="1"/>
  <c r="K4370" i="1"/>
  <c r="K4371" i="1"/>
  <c r="K4372" i="1"/>
  <c r="K4373" i="1"/>
  <c r="K4374" i="1"/>
  <c r="K4375" i="1"/>
  <c r="K4376" i="1"/>
  <c r="K4377" i="1"/>
  <c r="K4378" i="1"/>
  <c r="K4379" i="1"/>
  <c r="K4380" i="1"/>
  <c r="K4381" i="1"/>
  <c r="K4382" i="1"/>
  <c r="K4383" i="1"/>
  <c r="K4384" i="1"/>
  <c r="K4385" i="1"/>
  <c r="K4386" i="1"/>
  <c r="K4387" i="1"/>
  <c r="K4388" i="1"/>
  <c r="K4389" i="1"/>
  <c r="K4390" i="1"/>
  <c r="K4391" i="1"/>
  <c r="K4392" i="1"/>
  <c r="K4393" i="1"/>
  <c r="K4394" i="1"/>
  <c r="K4395" i="1"/>
  <c r="K4396" i="1"/>
  <c r="K4397" i="1"/>
  <c r="K4398" i="1"/>
  <c r="K4399" i="1"/>
  <c r="K4400" i="1"/>
  <c r="K4401" i="1"/>
  <c r="K4402" i="1"/>
  <c r="K4403" i="1"/>
  <c r="K4404" i="1"/>
  <c r="K4405" i="1"/>
  <c r="K4406" i="1"/>
  <c r="K4407" i="1"/>
  <c r="K4408" i="1"/>
  <c r="K4409" i="1"/>
  <c r="K4410" i="1"/>
  <c r="K4411" i="1"/>
  <c r="K4412" i="1"/>
  <c r="K4413" i="1"/>
  <c r="K4414" i="1"/>
  <c r="K4415" i="1"/>
  <c r="K4416" i="1"/>
  <c r="K4417" i="1"/>
  <c r="K4418" i="1"/>
  <c r="K4419" i="1"/>
  <c r="K4420" i="1"/>
  <c r="K4421" i="1"/>
  <c r="K4422" i="1"/>
  <c r="K4423" i="1"/>
  <c r="K4424" i="1"/>
  <c r="K4425" i="1"/>
  <c r="K4426" i="1"/>
  <c r="K4427" i="1"/>
  <c r="K4428" i="1"/>
  <c r="K4429" i="1"/>
  <c r="K4430" i="1"/>
  <c r="K4431" i="1"/>
  <c r="K4432" i="1"/>
  <c r="K4433" i="1"/>
  <c r="K4434" i="1"/>
  <c r="K4435" i="1"/>
  <c r="K4436" i="1"/>
  <c r="K4437" i="1"/>
  <c r="K4438" i="1"/>
  <c r="K4439" i="1"/>
  <c r="K4440" i="1"/>
  <c r="K4441" i="1"/>
  <c r="K4442" i="1"/>
  <c r="K4443" i="1"/>
  <c r="K4444" i="1"/>
  <c r="K4445" i="1"/>
  <c r="K4446" i="1"/>
  <c r="K4447" i="1"/>
  <c r="K4448" i="1"/>
  <c r="K4449" i="1"/>
  <c r="K4450" i="1"/>
  <c r="K4451" i="1"/>
  <c r="K4452" i="1"/>
  <c r="K4453" i="1"/>
  <c r="K4454" i="1"/>
  <c r="K4455" i="1"/>
  <c r="K4456" i="1"/>
  <c r="K4457" i="1"/>
  <c r="K4458" i="1"/>
  <c r="K4459" i="1"/>
  <c r="K4460" i="1"/>
  <c r="K4461" i="1"/>
  <c r="K4462" i="1"/>
  <c r="K4463" i="1"/>
  <c r="K4464" i="1"/>
  <c r="K4465" i="1"/>
  <c r="K4466" i="1"/>
  <c r="K4467" i="1"/>
  <c r="K4468" i="1"/>
  <c r="K4469" i="1"/>
  <c r="K4470" i="1"/>
  <c r="K4471" i="1"/>
  <c r="K4472" i="1"/>
  <c r="K4473" i="1"/>
  <c r="K4474" i="1"/>
  <c r="K4475" i="1"/>
  <c r="K4476" i="1"/>
  <c r="K4477" i="1"/>
  <c r="K4478" i="1"/>
  <c r="K4479" i="1"/>
  <c r="K4480" i="1"/>
  <c r="K4481" i="1"/>
  <c r="K4482" i="1"/>
  <c r="K4483" i="1"/>
  <c r="K4484" i="1"/>
  <c r="K4485" i="1"/>
  <c r="K4486" i="1"/>
  <c r="K4487" i="1"/>
  <c r="K4488" i="1"/>
  <c r="K4489" i="1"/>
  <c r="K4490" i="1"/>
  <c r="K4491" i="1"/>
  <c r="K4492" i="1"/>
  <c r="K4493" i="1"/>
  <c r="K4494" i="1"/>
  <c r="K4495" i="1"/>
  <c r="K4496" i="1"/>
  <c r="K4497" i="1"/>
  <c r="K4498" i="1"/>
  <c r="K4499" i="1"/>
  <c r="K4500" i="1"/>
  <c r="K4501" i="1"/>
  <c r="K4502" i="1"/>
  <c r="K4503" i="1"/>
  <c r="K4504" i="1"/>
  <c r="K4505" i="1"/>
  <c r="K4506" i="1"/>
  <c r="K4507" i="1"/>
  <c r="K4508" i="1"/>
  <c r="K4509" i="1"/>
  <c r="K4510" i="1"/>
  <c r="K4511" i="1"/>
  <c r="K4512" i="1"/>
  <c r="K4513" i="1"/>
  <c r="K4514" i="1"/>
  <c r="K4515" i="1"/>
  <c r="K4516" i="1"/>
  <c r="K4517" i="1"/>
  <c r="K4518" i="1"/>
  <c r="K4519" i="1"/>
  <c r="K4520" i="1"/>
  <c r="K4521" i="1"/>
  <c r="K4522" i="1"/>
  <c r="K4523" i="1"/>
  <c r="K4524" i="1"/>
  <c r="K4525" i="1"/>
  <c r="K4526" i="1"/>
  <c r="K4527" i="1"/>
  <c r="K4528" i="1"/>
  <c r="K4529" i="1"/>
  <c r="K4530" i="1"/>
  <c r="K4531" i="1"/>
  <c r="K4532" i="1"/>
  <c r="K4533" i="1"/>
  <c r="K4534" i="1"/>
  <c r="K4535" i="1"/>
  <c r="K4536" i="1"/>
  <c r="K4537" i="1"/>
  <c r="K4538" i="1"/>
  <c r="K4539" i="1"/>
  <c r="K4540" i="1"/>
  <c r="K4541" i="1"/>
  <c r="K4542" i="1"/>
  <c r="K4543" i="1"/>
  <c r="K4544" i="1"/>
  <c r="K4545" i="1"/>
  <c r="K4546" i="1"/>
  <c r="K4547" i="1"/>
  <c r="K4548" i="1"/>
  <c r="K4549" i="1"/>
  <c r="K4550" i="1"/>
  <c r="K4551" i="1"/>
  <c r="K4552" i="1"/>
  <c r="K4553" i="1"/>
  <c r="K4554" i="1"/>
  <c r="K4555" i="1"/>
  <c r="K4556" i="1"/>
  <c r="K4557" i="1"/>
  <c r="K4558" i="1"/>
  <c r="K4559" i="1"/>
  <c r="K4560" i="1"/>
  <c r="K4561" i="1"/>
  <c r="K4562" i="1"/>
  <c r="K4563" i="1"/>
  <c r="K4564" i="1"/>
  <c r="K4565" i="1"/>
  <c r="K4566" i="1"/>
  <c r="K4567" i="1"/>
  <c r="K4568" i="1"/>
  <c r="K4569" i="1"/>
  <c r="K4570" i="1"/>
  <c r="K4571" i="1"/>
  <c r="K4572" i="1"/>
  <c r="K4573" i="1"/>
  <c r="K4574" i="1"/>
  <c r="K4575" i="1"/>
  <c r="K4576" i="1"/>
  <c r="K4577" i="1"/>
  <c r="K4578" i="1"/>
  <c r="K4579" i="1"/>
  <c r="K4580" i="1"/>
  <c r="K4581" i="1"/>
  <c r="K4582" i="1"/>
  <c r="K4583" i="1"/>
  <c r="K4584" i="1"/>
  <c r="K4585" i="1"/>
  <c r="K4586" i="1"/>
  <c r="K4587" i="1"/>
  <c r="K4588" i="1"/>
  <c r="K4589" i="1"/>
  <c r="K4590" i="1"/>
  <c r="K4591" i="1"/>
  <c r="K4592" i="1"/>
  <c r="K4593" i="1"/>
  <c r="K4594" i="1"/>
  <c r="K4595" i="1"/>
  <c r="K4596" i="1"/>
  <c r="K4597" i="1"/>
  <c r="K4598" i="1"/>
  <c r="K4599" i="1"/>
  <c r="K4600" i="1"/>
  <c r="K4601" i="1"/>
  <c r="K4602" i="1"/>
  <c r="K4603" i="1"/>
  <c r="K4604" i="1"/>
  <c r="K4605" i="1"/>
  <c r="K4606" i="1"/>
  <c r="K4607" i="1"/>
  <c r="K4608" i="1"/>
  <c r="K4609" i="1"/>
  <c r="K4610" i="1"/>
  <c r="K4611" i="1"/>
  <c r="K4612" i="1"/>
  <c r="K4613" i="1"/>
  <c r="K4614" i="1"/>
  <c r="K4615" i="1"/>
  <c r="K4616" i="1"/>
  <c r="K4617" i="1"/>
  <c r="K4618" i="1"/>
  <c r="K4619" i="1"/>
  <c r="K4620" i="1"/>
  <c r="K4621" i="1"/>
  <c r="K4622" i="1"/>
  <c r="K4623" i="1"/>
  <c r="K4624" i="1"/>
  <c r="K4625" i="1"/>
  <c r="K4626" i="1"/>
  <c r="K4627" i="1"/>
  <c r="K4628" i="1"/>
  <c r="K4629" i="1"/>
  <c r="K4630" i="1"/>
  <c r="K4631" i="1"/>
  <c r="K4632" i="1"/>
  <c r="K4633" i="1"/>
  <c r="K4634" i="1"/>
  <c r="K4635" i="1"/>
  <c r="K4636" i="1"/>
  <c r="K4637" i="1"/>
  <c r="K4638" i="1"/>
  <c r="K4639" i="1"/>
  <c r="K4640" i="1"/>
  <c r="K4641" i="1"/>
  <c r="K4642" i="1"/>
  <c r="K4643" i="1"/>
  <c r="K4644" i="1"/>
  <c r="K4645" i="1"/>
  <c r="K4646" i="1"/>
  <c r="K4647" i="1"/>
  <c r="K4648" i="1"/>
  <c r="K4649" i="1"/>
  <c r="K4650" i="1"/>
  <c r="K4651" i="1"/>
  <c r="K4652" i="1"/>
  <c r="K4653" i="1"/>
  <c r="K4654" i="1"/>
  <c r="K4655" i="1"/>
  <c r="K4656" i="1"/>
  <c r="K4657" i="1"/>
  <c r="K4658" i="1"/>
  <c r="K4659" i="1"/>
  <c r="K4660" i="1"/>
  <c r="K4661" i="1"/>
  <c r="K4662" i="1"/>
  <c r="K4663" i="1"/>
  <c r="K4664" i="1"/>
  <c r="K4665" i="1"/>
  <c r="K4666" i="1"/>
  <c r="K4667" i="1"/>
  <c r="K4668" i="1"/>
  <c r="K4669" i="1"/>
  <c r="K4670" i="1"/>
  <c r="K4671" i="1"/>
  <c r="K4672" i="1"/>
  <c r="K4673" i="1"/>
  <c r="K4674" i="1"/>
  <c r="K4675" i="1"/>
  <c r="K4676" i="1"/>
  <c r="K4677" i="1"/>
  <c r="K4678" i="1"/>
  <c r="K4679" i="1"/>
  <c r="K4680" i="1"/>
  <c r="K4681" i="1"/>
  <c r="K4682" i="1"/>
  <c r="K4683" i="1"/>
  <c r="K4684" i="1"/>
  <c r="K4685" i="1"/>
  <c r="K4686" i="1"/>
  <c r="K4687" i="1"/>
  <c r="K4688" i="1"/>
  <c r="K4689" i="1"/>
  <c r="K4690" i="1"/>
  <c r="K4691" i="1"/>
  <c r="K4692" i="1"/>
  <c r="K4693" i="1"/>
  <c r="K4694" i="1"/>
  <c r="K4695" i="1"/>
  <c r="K4696" i="1"/>
  <c r="K4697" i="1"/>
  <c r="K4698" i="1"/>
  <c r="K4699" i="1"/>
  <c r="K4700" i="1"/>
  <c r="K4701" i="1"/>
  <c r="K4702" i="1"/>
  <c r="K4703" i="1"/>
  <c r="K4704" i="1"/>
  <c r="K4705" i="1"/>
  <c r="K4706" i="1"/>
  <c r="K4707" i="1"/>
  <c r="K4708" i="1"/>
  <c r="K4709" i="1"/>
  <c r="K4710" i="1"/>
  <c r="K4711" i="1"/>
  <c r="K4712" i="1"/>
  <c r="K4713" i="1"/>
  <c r="K4714" i="1"/>
  <c r="K4715" i="1"/>
  <c r="K4716" i="1"/>
  <c r="K4717" i="1"/>
  <c r="K4718" i="1"/>
  <c r="K4719" i="1"/>
  <c r="K4720" i="1"/>
  <c r="K4721" i="1"/>
  <c r="K4722" i="1"/>
  <c r="K4723" i="1"/>
  <c r="K4724" i="1"/>
  <c r="K4725" i="1"/>
  <c r="K4726" i="1"/>
  <c r="K4727" i="1"/>
  <c r="K4728" i="1"/>
  <c r="K4729" i="1"/>
  <c r="K4730" i="1"/>
  <c r="K4731" i="1"/>
  <c r="K4732" i="1"/>
  <c r="K4733" i="1"/>
  <c r="K4734" i="1"/>
  <c r="K4735" i="1"/>
  <c r="K4736" i="1"/>
  <c r="K4737" i="1"/>
  <c r="K4738" i="1"/>
  <c r="K4739" i="1"/>
  <c r="K4740" i="1"/>
  <c r="K4741" i="1"/>
  <c r="K4742" i="1"/>
  <c r="K4743" i="1"/>
  <c r="K4744" i="1"/>
  <c r="K4745" i="1"/>
  <c r="K4746" i="1"/>
  <c r="K4747" i="1"/>
  <c r="K4748" i="1"/>
  <c r="K4749" i="1"/>
  <c r="K4750" i="1"/>
  <c r="K4751" i="1"/>
  <c r="K4752" i="1"/>
  <c r="K4753" i="1"/>
  <c r="K4754" i="1"/>
  <c r="K4755" i="1"/>
  <c r="K4756" i="1"/>
  <c r="K4757" i="1"/>
  <c r="K4758" i="1"/>
  <c r="K4759" i="1"/>
  <c r="K4760" i="1"/>
  <c r="K4761" i="1"/>
  <c r="K4762" i="1"/>
  <c r="K4763" i="1"/>
  <c r="K4764" i="1"/>
  <c r="K4765" i="1"/>
  <c r="K4766" i="1"/>
  <c r="K4767" i="1"/>
  <c r="K4768" i="1"/>
  <c r="K4769" i="1"/>
  <c r="K4770" i="1"/>
  <c r="K4771" i="1"/>
  <c r="K4772" i="1"/>
  <c r="K4773" i="1"/>
  <c r="K4774" i="1"/>
  <c r="K4775" i="1"/>
  <c r="K4776" i="1"/>
  <c r="K4777" i="1"/>
  <c r="K4778" i="1"/>
  <c r="K4779" i="1"/>
  <c r="K4780" i="1"/>
  <c r="K4781" i="1"/>
  <c r="K4782" i="1"/>
  <c r="K4783" i="1"/>
  <c r="K4784" i="1"/>
  <c r="K4785" i="1"/>
  <c r="K4786" i="1"/>
  <c r="K4787" i="1"/>
  <c r="K4788" i="1"/>
  <c r="K4789" i="1"/>
  <c r="K4790" i="1"/>
  <c r="K4791" i="1"/>
  <c r="K4792" i="1"/>
  <c r="K4793" i="1"/>
  <c r="K4794" i="1"/>
  <c r="K4795" i="1"/>
  <c r="K4796" i="1"/>
  <c r="K4797" i="1"/>
  <c r="K4798" i="1"/>
  <c r="K4799" i="1"/>
  <c r="K4800" i="1"/>
  <c r="K4801" i="1"/>
  <c r="K4802" i="1"/>
  <c r="K4803" i="1"/>
  <c r="K4804" i="1"/>
  <c r="K4805" i="1"/>
  <c r="K4806" i="1"/>
  <c r="K4807" i="1"/>
  <c r="K4808" i="1"/>
  <c r="K4809" i="1"/>
  <c r="K4810" i="1"/>
  <c r="K4811" i="1"/>
  <c r="K4812" i="1"/>
  <c r="K4813" i="1"/>
  <c r="K4814" i="1"/>
  <c r="K4815" i="1"/>
  <c r="K4816" i="1"/>
  <c r="K4817" i="1"/>
  <c r="K4818" i="1"/>
  <c r="K4819" i="1"/>
  <c r="K4820" i="1"/>
  <c r="K4821" i="1"/>
  <c r="K4822" i="1"/>
  <c r="K4823" i="1"/>
  <c r="K4824" i="1"/>
  <c r="K4825" i="1"/>
  <c r="K4826" i="1"/>
  <c r="K4827" i="1"/>
  <c r="K4828" i="1"/>
  <c r="K4829" i="1"/>
  <c r="K4830" i="1"/>
  <c r="K4831" i="1"/>
  <c r="K4832" i="1"/>
  <c r="K4833" i="1"/>
  <c r="K4834" i="1"/>
  <c r="K4835" i="1"/>
  <c r="K4836" i="1"/>
  <c r="K4837" i="1"/>
  <c r="K4838" i="1"/>
  <c r="K4839" i="1"/>
  <c r="K4840" i="1"/>
  <c r="K4841" i="1"/>
  <c r="K4842" i="1"/>
  <c r="K4843" i="1"/>
  <c r="K4844" i="1"/>
  <c r="K4845" i="1"/>
  <c r="K4846" i="1"/>
  <c r="K4847" i="1"/>
  <c r="K4848" i="1"/>
  <c r="K4849" i="1"/>
  <c r="K4850" i="1"/>
  <c r="K4851" i="1"/>
  <c r="K4852" i="1"/>
  <c r="K4853" i="1"/>
  <c r="K4854" i="1"/>
  <c r="K4855" i="1"/>
  <c r="K4856" i="1"/>
  <c r="K4857" i="1"/>
  <c r="K4858" i="1"/>
  <c r="K4859" i="1"/>
  <c r="K4860" i="1"/>
  <c r="K4861" i="1"/>
  <c r="K4862" i="1"/>
  <c r="K4863" i="1"/>
  <c r="K4864" i="1"/>
  <c r="K4865" i="1"/>
  <c r="K4866" i="1"/>
  <c r="K4867" i="1"/>
  <c r="K4868" i="1"/>
  <c r="K4869" i="1"/>
  <c r="K4870" i="1"/>
  <c r="K4871" i="1"/>
  <c r="K4872" i="1"/>
  <c r="K4873" i="1"/>
  <c r="K4874" i="1"/>
  <c r="K4875" i="1"/>
  <c r="K4876" i="1"/>
  <c r="K4877" i="1"/>
  <c r="K4878" i="1"/>
  <c r="K4879" i="1"/>
  <c r="K4880" i="1"/>
  <c r="K4881" i="1"/>
  <c r="K4882" i="1"/>
  <c r="K4883" i="1"/>
  <c r="K4884" i="1"/>
  <c r="K4885" i="1"/>
  <c r="K4886" i="1"/>
  <c r="K4887" i="1"/>
  <c r="K4888" i="1"/>
  <c r="K4889" i="1"/>
  <c r="K4890" i="1"/>
  <c r="K4891" i="1"/>
  <c r="K4892" i="1"/>
  <c r="K4893" i="1"/>
  <c r="K4894" i="1"/>
  <c r="K4895" i="1"/>
  <c r="K4896" i="1"/>
  <c r="K4897" i="1"/>
  <c r="K4898" i="1"/>
  <c r="K4899" i="1"/>
  <c r="K4900" i="1"/>
  <c r="K4901" i="1"/>
  <c r="K4902" i="1"/>
  <c r="K4903" i="1"/>
  <c r="K4904" i="1"/>
  <c r="K4905" i="1"/>
  <c r="K4906" i="1"/>
  <c r="K4907" i="1"/>
  <c r="K4908" i="1"/>
  <c r="K4909" i="1"/>
  <c r="K4910" i="1"/>
  <c r="K4911" i="1"/>
  <c r="K4912" i="1"/>
  <c r="K4913" i="1"/>
  <c r="K4914" i="1"/>
  <c r="K4915" i="1"/>
  <c r="K4916" i="1"/>
  <c r="K4917" i="1"/>
  <c r="K4918" i="1"/>
  <c r="K4919" i="1"/>
  <c r="K4920" i="1"/>
  <c r="K4921" i="1"/>
  <c r="K4922" i="1"/>
  <c r="K4923" i="1"/>
  <c r="K4924" i="1"/>
  <c r="K4925" i="1"/>
  <c r="K4926" i="1"/>
  <c r="K4927" i="1"/>
  <c r="K4928" i="1"/>
  <c r="K4929" i="1"/>
  <c r="K4930" i="1"/>
  <c r="K4931" i="1"/>
  <c r="K4932" i="1"/>
  <c r="K4933" i="1"/>
  <c r="K4934" i="1"/>
  <c r="K4935" i="1"/>
  <c r="K4936" i="1"/>
  <c r="K4937" i="1"/>
  <c r="K4938" i="1"/>
  <c r="K4939" i="1"/>
  <c r="K4940" i="1"/>
  <c r="K4941" i="1"/>
  <c r="K4942" i="1"/>
  <c r="K4943" i="1"/>
  <c r="K4944" i="1"/>
  <c r="K4945" i="1"/>
  <c r="K4946" i="1"/>
  <c r="K4947" i="1"/>
  <c r="K4948" i="1"/>
  <c r="K4949" i="1"/>
  <c r="K4950" i="1"/>
  <c r="K4951" i="1"/>
  <c r="K4952" i="1"/>
  <c r="K4953" i="1"/>
  <c r="K4954" i="1"/>
  <c r="K4955" i="1"/>
  <c r="K4956" i="1"/>
  <c r="K4957" i="1"/>
  <c r="K4958" i="1"/>
  <c r="K4959" i="1"/>
  <c r="K4960" i="1"/>
  <c r="K4961" i="1"/>
  <c r="K4962" i="1"/>
  <c r="K4963" i="1"/>
  <c r="K4964" i="1"/>
  <c r="K4965" i="1"/>
  <c r="K4966" i="1"/>
  <c r="K4967" i="1"/>
  <c r="K4968" i="1"/>
  <c r="K4969" i="1"/>
  <c r="K4970" i="1"/>
  <c r="K4971" i="1"/>
  <c r="K4972" i="1"/>
  <c r="K4973" i="1"/>
  <c r="K4974" i="1"/>
  <c r="K4975" i="1"/>
  <c r="K4976" i="1"/>
  <c r="K4977" i="1"/>
  <c r="K4978" i="1"/>
  <c r="K4979" i="1"/>
  <c r="K4980" i="1"/>
  <c r="K4981" i="1"/>
  <c r="K4982" i="1"/>
  <c r="K4983" i="1"/>
  <c r="K4984" i="1"/>
  <c r="K4985" i="1"/>
  <c r="K4986" i="1"/>
  <c r="K4987" i="1"/>
  <c r="K4988" i="1"/>
  <c r="K4989" i="1"/>
  <c r="K4990" i="1"/>
  <c r="K4991" i="1"/>
  <c r="K4992" i="1"/>
  <c r="K4993" i="1"/>
  <c r="K4994" i="1"/>
  <c r="K4995" i="1"/>
  <c r="K4996" i="1"/>
  <c r="K4997" i="1"/>
  <c r="K4998" i="1"/>
  <c r="K4999" i="1"/>
  <c r="K5000" i="1"/>
  <c r="K5001" i="1"/>
  <c r="K5002" i="1"/>
  <c r="K5003" i="1"/>
  <c r="K5004" i="1"/>
  <c r="K5005" i="1"/>
  <c r="K5006" i="1"/>
  <c r="K5007" i="1"/>
  <c r="K5008" i="1"/>
  <c r="K5009" i="1"/>
  <c r="K5010" i="1"/>
  <c r="K5011" i="1"/>
  <c r="K5012" i="1"/>
  <c r="K5013" i="1"/>
  <c r="K5014" i="1"/>
  <c r="K5015" i="1"/>
  <c r="K5016" i="1"/>
  <c r="K5017" i="1"/>
  <c r="K5018" i="1"/>
  <c r="K5019" i="1"/>
  <c r="K5020" i="1"/>
  <c r="K5021" i="1"/>
  <c r="K5022" i="1"/>
  <c r="K5023" i="1"/>
  <c r="K5024" i="1"/>
  <c r="K5025" i="1"/>
  <c r="K5026" i="1"/>
  <c r="K5027" i="1"/>
  <c r="K5028" i="1"/>
  <c r="K5029" i="1"/>
  <c r="K5030" i="1"/>
  <c r="K5031" i="1"/>
  <c r="K5032" i="1"/>
  <c r="K5033" i="1"/>
  <c r="K5034" i="1"/>
  <c r="K5035" i="1"/>
  <c r="K5036" i="1"/>
  <c r="K5037" i="1"/>
  <c r="K5038" i="1"/>
  <c r="K5039" i="1"/>
  <c r="K5040" i="1"/>
  <c r="K5041" i="1"/>
  <c r="K5042" i="1"/>
  <c r="K5043" i="1"/>
  <c r="K5044" i="1"/>
  <c r="K5045" i="1"/>
  <c r="K5046" i="1"/>
  <c r="K5047" i="1"/>
  <c r="K5048" i="1"/>
  <c r="K5049" i="1"/>
  <c r="K5050" i="1"/>
  <c r="K5051" i="1"/>
  <c r="K5052" i="1"/>
  <c r="K5053" i="1"/>
  <c r="K5054" i="1"/>
  <c r="K5055" i="1"/>
  <c r="K5056" i="1"/>
  <c r="K5057" i="1"/>
  <c r="K5058" i="1"/>
  <c r="K5059" i="1"/>
  <c r="K5060" i="1"/>
  <c r="K5061" i="1"/>
  <c r="K5062" i="1"/>
  <c r="K5063" i="1"/>
  <c r="K5064" i="1"/>
  <c r="K5065" i="1"/>
  <c r="K5066" i="1"/>
  <c r="K5067" i="1"/>
  <c r="K5068" i="1"/>
  <c r="K5069" i="1"/>
  <c r="K5070" i="1"/>
  <c r="K5071" i="1"/>
  <c r="K5072" i="1"/>
  <c r="K5073" i="1"/>
  <c r="K5074" i="1"/>
  <c r="K5075" i="1"/>
  <c r="K5076" i="1"/>
  <c r="K5077" i="1"/>
  <c r="K5078" i="1"/>
  <c r="K5079" i="1"/>
  <c r="K5080" i="1"/>
  <c r="K5081" i="1"/>
  <c r="K5082" i="1"/>
  <c r="K5083" i="1"/>
  <c r="K5084" i="1"/>
  <c r="K5085" i="1"/>
  <c r="K5086" i="1"/>
  <c r="K5087" i="1"/>
  <c r="K5088" i="1"/>
  <c r="K5089" i="1"/>
  <c r="K5090" i="1"/>
  <c r="K5091" i="1"/>
  <c r="K5092" i="1"/>
  <c r="K5093" i="1"/>
  <c r="K5094" i="1"/>
  <c r="K5095" i="1"/>
  <c r="K5096" i="1"/>
  <c r="K5097" i="1"/>
  <c r="K5098" i="1"/>
  <c r="K5099" i="1"/>
  <c r="K5100" i="1"/>
  <c r="K5101" i="1"/>
  <c r="K5102" i="1"/>
  <c r="K5103" i="1"/>
  <c r="K5104" i="1"/>
  <c r="K5105" i="1"/>
  <c r="K5106" i="1"/>
  <c r="K5107" i="1"/>
  <c r="K5108" i="1"/>
  <c r="K5109" i="1"/>
  <c r="K5110" i="1"/>
  <c r="K5111" i="1"/>
  <c r="K5112" i="1"/>
  <c r="K5113" i="1"/>
  <c r="K5114" i="1"/>
  <c r="K5115" i="1"/>
  <c r="K5116" i="1"/>
  <c r="K5117" i="1"/>
  <c r="K5118" i="1"/>
  <c r="K5119" i="1"/>
  <c r="K5120" i="1"/>
  <c r="K5121" i="1"/>
  <c r="K5122" i="1"/>
  <c r="K5123" i="1"/>
  <c r="K5124" i="1"/>
  <c r="K5125" i="1"/>
  <c r="K5126" i="1"/>
  <c r="K5127" i="1"/>
  <c r="K5128" i="1"/>
  <c r="K5129" i="1"/>
  <c r="K5130" i="1"/>
  <c r="K5131" i="1"/>
  <c r="K5132" i="1"/>
  <c r="K5133" i="1"/>
  <c r="K5134" i="1"/>
  <c r="K5135" i="1"/>
  <c r="K5136" i="1"/>
  <c r="K5137" i="1"/>
  <c r="K5138" i="1"/>
  <c r="K5139" i="1"/>
  <c r="K5140" i="1"/>
  <c r="K5141" i="1"/>
  <c r="K5142" i="1"/>
  <c r="K5143" i="1"/>
  <c r="K5144" i="1"/>
  <c r="K5145" i="1"/>
  <c r="K5146" i="1"/>
  <c r="K5147" i="1"/>
  <c r="K5148" i="1"/>
  <c r="K5149" i="1"/>
  <c r="K5150" i="1"/>
  <c r="K5151" i="1"/>
  <c r="K5152" i="1"/>
  <c r="K5153" i="1"/>
  <c r="K5154" i="1"/>
  <c r="K5155" i="1"/>
  <c r="K5156" i="1"/>
  <c r="K5157" i="1"/>
  <c r="K5158" i="1"/>
  <c r="K5159" i="1"/>
  <c r="K5160" i="1"/>
  <c r="K5161" i="1"/>
  <c r="K5162" i="1"/>
  <c r="K5163" i="1"/>
  <c r="K5164" i="1"/>
  <c r="K5165" i="1"/>
  <c r="K5166" i="1"/>
  <c r="K5167" i="1"/>
  <c r="K5168" i="1"/>
  <c r="K5169" i="1"/>
  <c r="K5170" i="1"/>
  <c r="K5171" i="1"/>
  <c r="K5172" i="1"/>
  <c r="K5173" i="1"/>
  <c r="K5174" i="1"/>
  <c r="K5175" i="1"/>
  <c r="K5176" i="1"/>
  <c r="K5177" i="1"/>
  <c r="K5178" i="1"/>
  <c r="K5179" i="1"/>
  <c r="K5180" i="1"/>
  <c r="K5181" i="1"/>
  <c r="K5182" i="1"/>
  <c r="K5183" i="1"/>
  <c r="K5184" i="1"/>
  <c r="K5185" i="1"/>
  <c r="K5186" i="1"/>
  <c r="K5187" i="1"/>
  <c r="K5188" i="1"/>
  <c r="K5189" i="1"/>
  <c r="K5190" i="1"/>
  <c r="K5191" i="1"/>
  <c r="K5192" i="1"/>
  <c r="K5193" i="1"/>
  <c r="K5194" i="1"/>
  <c r="K5195" i="1"/>
  <c r="K5196" i="1"/>
  <c r="K5197" i="1"/>
  <c r="K5198" i="1"/>
  <c r="K5199" i="1"/>
  <c r="K5200" i="1"/>
  <c r="K5201" i="1"/>
  <c r="K5202" i="1"/>
  <c r="K5203" i="1"/>
  <c r="K5204" i="1"/>
  <c r="K5205" i="1"/>
  <c r="K5206" i="1"/>
  <c r="K5207" i="1"/>
  <c r="K5208" i="1"/>
  <c r="K5209" i="1"/>
  <c r="K5210" i="1"/>
  <c r="K5211" i="1"/>
  <c r="K5212" i="1"/>
  <c r="K5213" i="1"/>
  <c r="K5214" i="1"/>
  <c r="K5215" i="1"/>
  <c r="K5216" i="1"/>
  <c r="K5217" i="1"/>
  <c r="K5218" i="1"/>
  <c r="K5219" i="1"/>
  <c r="K5220" i="1"/>
  <c r="K5221" i="1"/>
  <c r="K5222" i="1"/>
  <c r="K5223" i="1"/>
  <c r="K5224" i="1"/>
  <c r="K5225" i="1"/>
  <c r="K5226" i="1"/>
  <c r="K5227" i="1"/>
  <c r="K5228" i="1"/>
  <c r="K5229" i="1"/>
  <c r="K5230" i="1"/>
  <c r="K5231" i="1"/>
  <c r="K5232" i="1"/>
  <c r="K5233" i="1"/>
  <c r="K5234" i="1"/>
  <c r="K5235" i="1"/>
  <c r="K5236" i="1"/>
  <c r="K5237" i="1"/>
  <c r="K5238" i="1"/>
  <c r="K5239" i="1"/>
  <c r="K5240" i="1"/>
  <c r="K5241" i="1"/>
  <c r="K5242" i="1"/>
  <c r="K5243" i="1"/>
  <c r="K5244" i="1"/>
  <c r="K5245" i="1"/>
  <c r="K5246" i="1"/>
  <c r="K5247" i="1"/>
  <c r="K5248" i="1"/>
  <c r="K5249" i="1"/>
  <c r="K5250" i="1"/>
  <c r="K5251" i="1"/>
  <c r="K5252" i="1"/>
  <c r="K5253" i="1"/>
  <c r="K5254" i="1"/>
  <c r="K5255" i="1"/>
  <c r="K5256" i="1"/>
  <c r="K5257" i="1"/>
  <c r="K5258" i="1"/>
  <c r="K5259" i="1"/>
  <c r="K5260" i="1"/>
  <c r="K5261" i="1"/>
  <c r="K5262" i="1"/>
  <c r="K5263" i="1"/>
  <c r="K5264" i="1"/>
  <c r="K5265" i="1"/>
  <c r="K5266" i="1"/>
  <c r="K5267" i="1"/>
  <c r="K5268" i="1"/>
  <c r="K5269" i="1"/>
  <c r="K5270" i="1"/>
  <c r="K5271" i="1"/>
  <c r="K5272" i="1"/>
  <c r="K5273" i="1"/>
  <c r="K5274" i="1"/>
  <c r="K5275" i="1"/>
  <c r="K5276" i="1"/>
  <c r="K5277" i="1"/>
  <c r="K5278" i="1"/>
  <c r="K5279" i="1"/>
  <c r="K5280" i="1"/>
  <c r="K5281" i="1"/>
  <c r="K5282" i="1"/>
  <c r="K5283" i="1"/>
  <c r="K5284" i="1"/>
  <c r="K5285" i="1"/>
  <c r="K5286" i="1"/>
  <c r="K5287" i="1"/>
  <c r="K5288" i="1"/>
  <c r="K5289" i="1"/>
  <c r="K5290" i="1"/>
  <c r="K5291" i="1"/>
  <c r="K5292" i="1"/>
  <c r="K5293" i="1"/>
  <c r="K5294" i="1"/>
  <c r="K5295" i="1"/>
  <c r="K5296" i="1"/>
  <c r="K5297" i="1"/>
  <c r="K5298" i="1"/>
  <c r="K5299" i="1"/>
  <c r="K5300" i="1"/>
  <c r="K5301" i="1"/>
  <c r="K5302" i="1"/>
  <c r="K5303" i="1"/>
  <c r="K5304" i="1"/>
  <c r="K5305" i="1"/>
  <c r="K5306" i="1"/>
  <c r="K5307" i="1"/>
  <c r="K5308" i="1"/>
  <c r="K5309" i="1"/>
  <c r="K5310" i="1"/>
  <c r="K5311" i="1"/>
  <c r="K5312" i="1"/>
  <c r="K5313" i="1"/>
  <c r="K5314" i="1"/>
  <c r="K5315" i="1"/>
  <c r="K5316" i="1"/>
  <c r="K5317" i="1"/>
  <c r="K5318" i="1"/>
  <c r="K5319" i="1"/>
  <c r="K5320" i="1"/>
  <c r="K5321" i="1"/>
  <c r="K5322" i="1"/>
  <c r="K5323" i="1"/>
  <c r="K5324" i="1"/>
  <c r="K5325" i="1"/>
  <c r="K5326" i="1"/>
  <c r="K5327" i="1"/>
  <c r="K5328" i="1"/>
  <c r="K5329" i="1"/>
  <c r="K5330" i="1"/>
  <c r="K5331" i="1"/>
  <c r="K5332" i="1"/>
  <c r="K5333" i="1"/>
  <c r="K5334" i="1"/>
  <c r="K5335" i="1"/>
  <c r="K5336" i="1"/>
  <c r="K5337" i="1"/>
  <c r="K5338" i="1"/>
  <c r="K5339" i="1"/>
  <c r="K5340" i="1"/>
  <c r="K5341" i="1"/>
  <c r="K5342" i="1"/>
  <c r="K5343" i="1"/>
  <c r="K5344" i="1"/>
  <c r="K5345" i="1"/>
  <c r="K5346" i="1"/>
  <c r="K5347" i="1"/>
  <c r="K5348" i="1"/>
  <c r="K5349" i="1"/>
  <c r="K5350" i="1"/>
  <c r="K5351" i="1"/>
  <c r="K5352" i="1"/>
  <c r="K5353" i="1"/>
  <c r="K5354" i="1"/>
  <c r="K5355" i="1"/>
  <c r="K5356" i="1"/>
  <c r="K5357" i="1"/>
  <c r="K5358" i="1"/>
  <c r="K5359" i="1"/>
  <c r="K5360" i="1"/>
  <c r="K5361" i="1"/>
  <c r="K5362" i="1"/>
  <c r="K5363" i="1"/>
  <c r="K5364" i="1"/>
  <c r="K5365" i="1"/>
  <c r="K5366" i="1"/>
  <c r="K5367" i="1"/>
  <c r="K5368" i="1"/>
  <c r="K5369" i="1"/>
  <c r="K5370" i="1"/>
  <c r="K5371" i="1"/>
  <c r="K5372" i="1"/>
  <c r="K5373" i="1"/>
  <c r="K5374" i="1"/>
  <c r="K5375" i="1"/>
  <c r="K5376" i="1"/>
  <c r="K5377" i="1"/>
  <c r="K5378" i="1"/>
  <c r="K5379" i="1"/>
  <c r="K5380" i="1"/>
  <c r="K5381" i="1"/>
  <c r="K5382" i="1"/>
  <c r="K5383" i="1"/>
  <c r="K5384" i="1"/>
  <c r="K5385" i="1"/>
  <c r="K5386" i="1"/>
  <c r="K5387" i="1"/>
  <c r="K5388" i="1"/>
  <c r="K5389" i="1"/>
  <c r="K5390" i="1"/>
  <c r="K5391" i="1"/>
  <c r="K5392" i="1"/>
  <c r="K5393" i="1"/>
  <c r="K5394" i="1"/>
  <c r="K5395" i="1"/>
  <c r="K5396" i="1"/>
  <c r="K5397" i="1"/>
  <c r="K5398" i="1"/>
  <c r="K5399" i="1"/>
  <c r="K5400" i="1"/>
  <c r="K5401" i="1"/>
  <c r="K5402" i="1"/>
  <c r="K5403" i="1"/>
  <c r="K5404" i="1"/>
  <c r="K5405" i="1"/>
  <c r="K5406" i="1"/>
  <c r="K5407" i="1"/>
  <c r="K5408" i="1"/>
  <c r="K5409" i="1"/>
  <c r="K5410" i="1"/>
  <c r="K5411" i="1"/>
  <c r="K5412" i="1"/>
  <c r="K5413" i="1"/>
  <c r="K5414" i="1"/>
  <c r="K5415" i="1"/>
  <c r="K5416" i="1"/>
  <c r="K5417" i="1"/>
  <c r="K5418" i="1"/>
  <c r="K5419" i="1"/>
  <c r="K5420" i="1"/>
  <c r="K5421" i="1"/>
  <c r="K5422" i="1"/>
  <c r="K5423" i="1"/>
  <c r="K5424" i="1"/>
  <c r="K5425" i="1"/>
  <c r="K5426" i="1"/>
  <c r="K5427" i="1"/>
  <c r="K5428" i="1"/>
  <c r="K5429" i="1"/>
  <c r="K5430" i="1"/>
  <c r="K5431" i="1"/>
  <c r="K5432" i="1"/>
  <c r="K5433" i="1"/>
  <c r="K5434" i="1"/>
  <c r="K5435" i="1"/>
  <c r="K5436" i="1"/>
  <c r="K5437" i="1"/>
  <c r="K5438" i="1"/>
  <c r="K5439" i="1"/>
  <c r="K5440" i="1"/>
  <c r="K5441" i="1"/>
  <c r="K5442" i="1"/>
  <c r="K5443" i="1"/>
  <c r="K5444" i="1"/>
  <c r="K5445" i="1"/>
  <c r="K5446" i="1"/>
  <c r="K5447" i="1"/>
  <c r="K5448" i="1"/>
  <c r="K5449" i="1"/>
  <c r="K5450" i="1"/>
  <c r="K5451" i="1"/>
  <c r="K5452" i="1"/>
  <c r="K5453" i="1"/>
  <c r="K5454" i="1"/>
  <c r="K5455" i="1"/>
  <c r="K5456" i="1"/>
  <c r="K5457" i="1"/>
  <c r="K5458" i="1"/>
  <c r="K5459" i="1"/>
  <c r="K5460" i="1"/>
  <c r="K5461" i="1"/>
  <c r="K5462" i="1"/>
  <c r="K5463" i="1"/>
  <c r="K5464" i="1"/>
  <c r="K5465" i="1"/>
  <c r="K5466" i="1"/>
  <c r="K5467" i="1"/>
  <c r="K5468" i="1"/>
  <c r="K5469" i="1"/>
  <c r="K5470" i="1"/>
  <c r="K5471" i="1"/>
  <c r="K5472" i="1"/>
  <c r="K5473" i="1"/>
  <c r="K5474" i="1"/>
  <c r="K5475" i="1"/>
  <c r="K5476" i="1"/>
  <c r="K5477" i="1"/>
  <c r="K5478" i="1"/>
  <c r="K5479" i="1"/>
  <c r="K5480" i="1"/>
  <c r="K5481" i="1"/>
  <c r="K5482" i="1"/>
  <c r="K5483" i="1"/>
  <c r="K5484" i="1"/>
  <c r="K5485" i="1"/>
  <c r="K5486" i="1"/>
  <c r="K5487" i="1"/>
  <c r="K5488" i="1"/>
  <c r="K5489" i="1"/>
  <c r="K5490" i="1"/>
  <c r="K5491" i="1"/>
  <c r="K5492" i="1"/>
  <c r="K5493" i="1"/>
  <c r="K5494" i="1"/>
  <c r="K5495" i="1"/>
  <c r="K5496" i="1"/>
  <c r="K5497" i="1"/>
  <c r="K5498" i="1"/>
  <c r="K5499" i="1"/>
  <c r="K5500" i="1"/>
  <c r="K5501" i="1"/>
  <c r="K5502" i="1"/>
  <c r="K5503" i="1"/>
  <c r="K5504" i="1"/>
  <c r="K5505" i="1"/>
  <c r="K5506" i="1"/>
  <c r="K5507" i="1"/>
  <c r="K5508" i="1"/>
  <c r="K5509" i="1"/>
  <c r="K5510" i="1"/>
  <c r="K5511" i="1"/>
  <c r="K5512" i="1"/>
  <c r="K5513" i="1"/>
  <c r="K5514" i="1"/>
  <c r="K5515" i="1"/>
  <c r="K5516" i="1"/>
  <c r="K5517" i="1"/>
  <c r="K5518" i="1"/>
  <c r="K5519" i="1"/>
  <c r="K5520" i="1"/>
  <c r="K5521" i="1"/>
  <c r="K5522" i="1"/>
  <c r="K5523" i="1"/>
  <c r="K5524" i="1"/>
  <c r="K5525" i="1"/>
  <c r="K5526" i="1"/>
  <c r="K5527" i="1"/>
  <c r="K5528" i="1"/>
  <c r="K5529" i="1"/>
  <c r="K5530" i="1"/>
  <c r="K5531" i="1"/>
  <c r="K5532" i="1"/>
  <c r="K5533" i="1"/>
  <c r="K5534" i="1"/>
  <c r="K5535" i="1"/>
  <c r="K5536" i="1"/>
  <c r="K5537" i="1"/>
  <c r="K5538" i="1"/>
  <c r="K5539" i="1"/>
  <c r="K5540" i="1"/>
  <c r="K5541" i="1"/>
  <c r="K5542" i="1"/>
  <c r="K5543" i="1"/>
  <c r="K5544" i="1"/>
  <c r="K5545" i="1"/>
  <c r="K5546" i="1"/>
  <c r="K5547" i="1"/>
  <c r="K5548" i="1"/>
  <c r="K5549" i="1"/>
  <c r="K5550" i="1"/>
  <c r="K5551" i="1"/>
  <c r="K5552" i="1"/>
  <c r="K5553" i="1"/>
  <c r="K5554" i="1"/>
  <c r="K5555" i="1"/>
  <c r="K5556" i="1"/>
  <c r="K5557" i="1"/>
  <c r="K5558" i="1"/>
  <c r="K5559" i="1"/>
  <c r="K5560" i="1"/>
  <c r="K5561" i="1"/>
  <c r="K5562" i="1"/>
  <c r="K5563" i="1"/>
  <c r="K5564" i="1"/>
  <c r="K5565" i="1"/>
  <c r="K5566" i="1"/>
  <c r="K5567" i="1"/>
  <c r="K5568" i="1"/>
  <c r="K5569" i="1"/>
  <c r="K5570" i="1"/>
  <c r="K5571" i="1"/>
  <c r="K5572" i="1"/>
  <c r="K5573" i="1"/>
  <c r="K5574" i="1"/>
  <c r="K5575" i="1"/>
  <c r="K5576" i="1"/>
  <c r="K5577" i="1"/>
  <c r="K5578" i="1"/>
  <c r="K5579" i="1"/>
  <c r="K5580" i="1"/>
  <c r="K5581" i="1"/>
  <c r="K5582" i="1"/>
  <c r="K5583" i="1"/>
  <c r="K5584" i="1"/>
  <c r="K5585" i="1"/>
  <c r="K5586" i="1"/>
  <c r="K5587" i="1"/>
  <c r="K5588" i="1"/>
  <c r="K5589" i="1"/>
  <c r="K5590" i="1"/>
  <c r="K5591" i="1"/>
  <c r="K5592" i="1"/>
  <c r="K5593" i="1"/>
  <c r="K5594" i="1"/>
  <c r="K5595" i="1"/>
  <c r="K5596" i="1"/>
  <c r="K5597" i="1"/>
  <c r="K5598" i="1"/>
  <c r="K5599" i="1"/>
  <c r="K5600" i="1"/>
  <c r="K5601" i="1"/>
  <c r="K5602" i="1"/>
  <c r="K5603" i="1"/>
  <c r="K5604" i="1"/>
  <c r="K5605" i="1"/>
  <c r="K5606" i="1"/>
  <c r="K5607" i="1"/>
  <c r="K5608" i="1"/>
  <c r="K5609" i="1"/>
  <c r="K5610" i="1"/>
  <c r="K5611" i="1"/>
  <c r="K5612" i="1"/>
  <c r="K5613" i="1"/>
  <c r="K5614" i="1"/>
  <c r="K5615" i="1"/>
  <c r="K5616" i="1"/>
  <c r="K5617" i="1"/>
  <c r="K5618" i="1"/>
  <c r="K5619" i="1"/>
  <c r="K5620" i="1"/>
  <c r="K5621" i="1"/>
  <c r="K5622" i="1"/>
  <c r="K5623" i="1"/>
  <c r="K5624" i="1"/>
  <c r="K5625" i="1"/>
  <c r="K5626" i="1"/>
  <c r="K5627" i="1"/>
  <c r="K5628" i="1"/>
  <c r="K5629" i="1"/>
  <c r="K5630" i="1"/>
  <c r="K5631" i="1"/>
  <c r="K5632" i="1"/>
  <c r="K5633" i="1"/>
  <c r="K5634" i="1"/>
  <c r="K5635" i="1"/>
  <c r="K5636" i="1"/>
  <c r="K5637" i="1"/>
  <c r="K5638" i="1"/>
  <c r="K5639" i="1"/>
  <c r="K5640" i="1"/>
  <c r="K5641" i="1"/>
  <c r="K5642" i="1"/>
  <c r="K5643" i="1"/>
  <c r="K5644" i="1"/>
  <c r="K5645" i="1"/>
  <c r="K5646" i="1"/>
  <c r="K5647" i="1"/>
  <c r="K5648" i="1"/>
  <c r="K5649" i="1"/>
  <c r="K5650" i="1"/>
  <c r="K5651" i="1"/>
  <c r="K5652" i="1"/>
  <c r="K5653" i="1"/>
  <c r="K5654" i="1"/>
  <c r="K5655" i="1"/>
  <c r="K5656" i="1"/>
  <c r="K5657" i="1"/>
  <c r="K5658" i="1"/>
  <c r="K5659" i="1"/>
  <c r="K5660" i="1"/>
  <c r="K5661" i="1"/>
  <c r="K5662" i="1"/>
  <c r="K5663" i="1"/>
  <c r="K5664" i="1"/>
  <c r="K5665" i="1"/>
  <c r="K5666" i="1"/>
  <c r="K5667" i="1"/>
  <c r="K5668" i="1"/>
  <c r="K5669" i="1"/>
  <c r="K5670" i="1"/>
  <c r="K5671" i="1"/>
  <c r="K5672" i="1"/>
  <c r="K5673" i="1"/>
  <c r="K5674" i="1"/>
  <c r="K5675" i="1"/>
  <c r="K5676" i="1"/>
  <c r="K5677" i="1"/>
  <c r="K5678" i="1"/>
  <c r="K5679" i="1"/>
  <c r="K5680" i="1"/>
  <c r="K5681" i="1"/>
  <c r="K5682" i="1"/>
  <c r="K5683" i="1"/>
  <c r="K5684" i="1"/>
  <c r="K5685" i="1"/>
  <c r="K5686" i="1"/>
  <c r="K5687" i="1"/>
  <c r="K5688" i="1"/>
  <c r="K5689" i="1"/>
  <c r="K5690" i="1"/>
  <c r="K5691" i="1"/>
  <c r="K5692" i="1"/>
  <c r="K5693" i="1"/>
  <c r="K5694" i="1"/>
  <c r="K5695" i="1"/>
  <c r="K5696" i="1"/>
  <c r="K5697" i="1"/>
  <c r="K5698" i="1"/>
  <c r="K5699" i="1"/>
  <c r="K5700" i="1"/>
  <c r="K5701" i="1"/>
  <c r="K5702" i="1"/>
  <c r="K5703" i="1"/>
  <c r="K5704" i="1"/>
  <c r="K5705" i="1"/>
  <c r="K5706" i="1"/>
  <c r="K5707" i="1"/>
  <c r="K5708" i="1"/>
  <c r="K5709" i="1"/>
  <c r="K5710" i="1"/>
  <c r="K5711" i="1"/>
  <c r="K5712" i="1"/>
  <c r="K5713" i="1"/>
  <c r="K5714" i="1"/>
  <c r="K5715" i="1"/>
  <c r="K5716" i="1"/>
  <c r="K5717" i="1"/>
  <c r="K5718" i="1"/>
  <c r="K5719" i="1"/>
  <c r="K5720" i="1"/>
  <c r="K5721" i="1"/>
  <c r="K5722" i="1"/>
  <c r="K5723" i="1"/>
  <c r="K5724" i="1"/>
  <c r="K5725" i="1"/>
  <c r="K5726" i="1"/>
  <c r="K5727" i="1"/>
  <c r="K5728" i="1"/>
  <c r="K5729" i="1"/>
  <c r="K5730" i="1"/>
  <c r="K5731" i="1"/>
  <c r="K5732" i="1"/>
  <c r="K5733" i="1"/>
  <c r="K5734" i="1"/>
  <c r="K5735" i="1"/>
  <c r="K5736" i="1"/>
  <c r="K5737" i="1"/>
  <c r="K5738" i="1"/>
  <c r="K5739" i="1"/>
  <c r="K5740" i="1"/>
  <c r="K5741" i="1"/>
  <c r="K5742" i="1"/>
  <c r="K5743" i="1"/>
  <c r="K5744" i="1"/>
  <c r="K5745" i="1"/>
  <c r="K5746" i="1"/>
  <c r="K5747" i="1"/>
  <c r="K5748" i="1"/>
  <c r="K5749" i="1"/>
  <c r="K5750" i="1"/>
  <c r="K5751" i="1"/>
  <c r="K5752" i="1"/>
  <c r="K5753" i="1"/>
  <c r="K5754" i="1"/>
  <c r="K5755" i="1"/>
  <c r="K5756" i="1"/>
  <c r="K5757" i="1"/>
  <c r="K5758" i="1"/>
  <c r="K5759" i="1"/>
  <c r="K5760" i="1"/>
  <c r="K5761" i="1"/>
  <c r="K5762" i="1"/>
  <c r="K5763" i="1"/>
  <c r="K5764" i="1"/>
  <c r="K5765" i="1"/>
  <c r="K5766" i="1"/>
  <c r="K5767" i="1"/>
  <c r="K5768" i="1"/>
  <c r="K5769" i="1"/>
  <c r="K5770" i="1"/>
  <c r="K5771" i="1"/>
  <c r="K5772" i="1"/>
  <c r="K5773" i="1"/>
  <c r="K5774" i="1"/>
  <c r="K5775" i="1"/>
  <c r="K5776" i="1"/>
  <c r="K5777" i="1"/>
  <c r="K5778" i="1"/>
  <c r="K5779" i="1"/>
  <c r="K5780" i="1"/>
  <c r="K5781" i="1"/>
  <c r="K5782" i="1"/>
  <c r="K5783" i="1"/>
  <c r="K5784" i="1"/>
  <c r="K5785" i="1"/>
  <c r="K5786" i="1"/>
  <c r="K5787" i="1"/>
  <c r="K5788" i="1"/>
  <c r="K5789" i="1"/>
  <c r="K5790" i="1"/>
  <c r="K5791" i="1"/>
  <c r="K5792" i="1"/>
  <c r="K5793" i="1"/>
  <c r="K5794" i="1"/>
  <c r="K5795" i="1"/>
  <c r="K5796" i="1"/>
  <c r="K5797" i="1"/>
  <c r="K5798" i="1"/>
  <c r="K5799" i="1"/>
  <c r="K5800" i="1"/>
  <c r="K5801" i="1"/>
  <c r="K5802" i="1"/>
  <c r="K5803" i="1"/>
  <c r="K5804" i="1"/>
  <c r="K5805" i="1"/>
  <c r="K5806" i="1"/>
  <c r="K5807" i="1"/>
  <c r="K5808" i="1"/>
  <c r="K5809" i="1"/>
  <c r="K5810" i="1"/>
  <c r="K5811" i="1"/>
  <c r="K5812" i="1"/>
  <c r="K5813" i="1"/>
  <c r="K5814" i="1"/>
  <c r="K5815" i="1"/>
  <c r="K5816" i="1"/>
  <c r="K5817" i="1"/>
  <c r="K5818" i="1"/>
  <c r="K5819" i="1"/>
  <c r="K5820" i="1"/>
  <c r="K5821" i="1"/>
  <c r="K5822" i="1"/>
  <c r="K5823" i="1"/>
  <c r="K5824" i="1"/>
  <c r="K5825" i="1"/>
  <c r="K5826" i="1"/>
  <c r="K5827" i="1"/>
  <c r="K5828" i="1"/>
  <c r="K5829" i="1"/>
  <c r="K5830" i="1"/>
  <c r="K5831" i="1"/>
  <c r="K5832" i="1"/>
  <c r="K5833" i="1"/>
  <c r="K5834" i="1"/>
  <c r="K5835" i="1"/>
  <c r="K5836" i="1"/>
  <c r="K5837" i="1"/>
  <c r="K5838" i="1"/>
  <c r="K5839" i="1"/>
  <c r="K5840" i="1"/>
  <c r="K5841" i="1"/>
  <c r="K5842" i="1"/>
  <c r="K5843" i="1"/>
  <c r="K5844" i="1"/>
  <c r="K5845" i="1"/>
  <c r="K5846" i="1"/>
  <c r="K5847" i="1"/>
  <c r="K5848" i="1"/>
  <c r="K5849" i="1"/>
  <c r="K5850" i="1"/>
  <c r="K5851" i="1"/>
  <c r="K5852" i="1"/>
  <c r="K5853" i="1"/>
  <c r="K5854" i="1"/>
  <c r="K5855" i="1"/>
  <c r="K5856" i="1"/>
  <c r="K5857" i="1"/>
  <c r="K5858" i="1"/>
  <c r="K5859" i="1"/>
  <c r="K5860" i="1"/>
  <c r="K5861" i="1"/>
  <c r="K5862" i="1"/>
  <c r="K5863" i="1"/>
  <c r="K5864" i="1"/>
  <c r="K5865" i="1"/>
  <c r="K5866" i="1"/>
  <c r="K5867" i="1"/>
  <c r="K5868" i="1"/>
  <c r="K5869" i="1"/>
  <c r="K5870" i="1"/>
  <c r="K5871" i="1"/>
  <c r="K5872" i="1"/>
  <c r="K5873" i="1"/>
  <c r="K5874" i="1"/>
  <c r="K5875" i="1"/>
  <c r="K5876" i="1"/>
  <c r="K5877" i="1"/>
  <c r="K5878" i="1"/>
  <c r="K5879" i="1"/>
  <c r="K5880" i="1"/>
  <c r="K5881" i="1"/>
  <c r="K5882" i="1"/>
  <c r="K5883" i="1"/>
  <c r="K5884" i="1"/>
  <c r="K5885" i="1"/>
  <c r="K5886" i="1"/>
  <c r="K5887" i="1"/>
  <c r="K5888" i="1"/>
  <c r="K5889" i="1"/>
  <c r="K5890" i="1"/>
  <c r="K5891" i="1"/>
  <c r="K5892" i="1"/>
  <c r="K5893" i="1"/>
  <c r="K5894" i="1"/>
  <c r="K5895" i="1"/>
  <c r="K5896" i="1"/>
  <c r="K5897" i="1"/>
  <c r="K5898" i="1"/>
  <c r="K5899" i="1"/>
  <c r="K5900" i="1"/>
  <c r="K5901" i="1"/>
  <c r="K5902" i="1"/>
  <c r="K5903" i="1"/>
  <c r="K5904" i="1"/>
  <c r="K5905" i="1"/>
  <c r="K5906" i="1"/>
  <c r="K5907" i="1"/>
  <c r="K5908" i="1"/>
  <c r="K5909" i="1"/>
  <c r="K5910" i="1"/>
  <c r="K5911" i="1"/>
  <c r="K5912" i="1"/>
  <c r="K5913" i="1"/>
  <c r="K5914" i="1"/>
  <c r="K5915" i="1"/>
  <c r="K5916" i="1"/>
  <c r="K5917" i="1"/>
  <c r="K5918" i="1"/>
  <c r="K5919" i="1"/>
  <c r="K5920" i="1"/>
  <c r="K5921" i="1"/>
  <c r="K5922" i="1"/>
  <c r="K5923" i="1"/>
  <c r="K5924" i="1"/>
  <c r="K5925" i="1"/>
  <c r="K5926" i="1"/>
  <c r="K5927" i="1"/>
  <c r="K5928" i="1"/>
  <c r="K5929" i="1"/>
  <c r="K5930" i="1"/>
  <c r="K5931" i="1"/>
  <c r="K5932" i="1"/>
  <c r="K5933" i="1"/>
  <c r="K5934" i="1"/>
  <c r="K5935" i="1"/>
  <c r="K5936" i="1"/>
  <c r="K5937" i="1"/>
  <c r="K5938" i="1"/>
  <c r="K5939" i="1"/>
  <c r="K5940" i="1"/>
  <c r="K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2" i="1"/>
  <c r="AN5940" i="1" l="1"/>
  <c r="AN5932" i="1"/>
  <c r="AN5924" i="1"/>
  <c r="AN5916" i="1"/>
  <c r="AN5908" i="1"/>
  <c r="AN5900" i="1"/>
  <c r="AN5892" i="1"/>
  <c r="AN5884" i="1"/>
  <c r="AN5876" i="1"/>
  <c r="AN5868" i="1"/>
  <c r="AN5860" i="1"/>
  <c r="AN5852" i="1"/>
  <c r="AN5844" i="1"/>
  <c r="AN5836" i="1"/>
  <c r="AN5828" i="1"/>
  <c r="AN5820" i="1"/>
  <c r="AN5812" i="1"/>
  <c r="AN5804" i="1"/>
  <c r="AN5796" i="1"/>
  <c r="AN5788" i="1"/>
  <c r="AN5780" i="1"/>
  <c r="AN5772" i="1"/>
  <c r="AN5764" i="1"/>
  <c r="AN5756" i="1"/>
  <c r="AN5748" i="1"/>
  <c r="AN5740" i="1"/>
  <c r="AN5732" i="1"/>
  <c r="AN5724" i="1"/>
  <c r="AN5716" i="1"/>
  <c r="AN5708" i="1"/>
  <c r="AN5700" i="1"/>
  <c r="AN5692" i="1"/>
  <c r="AN5684" i="1"/>
  <c r="AN5676" i="1"/>
  <c r="AN5668" i="1"/>
  <c r="AN5660" i="1"/>
  <c r="AN5652" i="1"/>
  <c r="AN5644" i="1"/>
  <c r="AN5636" i="1"/>
  <c r="AN5628" i="1"/>
  <c r="AN5620" i="1"/>
  <c r="AN5612" i="1"/>
  <c r="AN5604" i="1"/>
  <c r="AN5596" i="1"/>
  <c r="AN5588" i="1"/>
  <c r="AN5580" i="1"/>
  <c r="AN5572" i="1"/>
  <c r="AN5564" i="1"/>
  <c r="AN5556" i="1"/>
  <c r="AN5548" i="1"/>
  <c r="AN5540" i="1"/>
  <c r="AN5532" i="1"/>
  <c r="AN5524" i="1"/>
  <c r="AN5516" i="1"/>
  <c r="AN5508" i="1"/>
  <c r="AN5500" i="1"/>
  <c r="AN5492" i="1"/>
  <c r="AN5484" i="1"/>
  <c r="AN5476" i="1"/>
  <c r="AN5468" i="1"/>
  <c r="AN5460" i="1"/>
  <c r="AN5452" i="1"/>
  <c r="AN5444" i="1"/>
  <c r="AN5436" i="1"/>
  <c r="AN5428" i="1"/>
  <c r="AN5420" i="1"/>
  <c r="AN5412" i="1"/>
  <c r="AN5404" i="1"/>
  <c r="AN5396" i="1"/>
  <c r="AN5388" i="1"/>
  <c r="AN5380" i="1"/>
  <c r="AN5372" i="1"/>
  <c r="AN5364" i="1"/>
  <c r="AN5356" i="1"/>
  <c r="AN5348" i="1"/>
  <c r="AN5340" i="1"/>
  <c r="AN5332" i="1"/>
  <c r="AN5324" i="1"/>
  <c r="AN5316" i="1"/>
  <c r="AN5308" i="1"/>
  <c r="AN5300" i="1"/>
  <c r="AN5292" i="1"/>
  <c r="AN5284" i="1"/>
  <c r="AN5276" i="1"/>
  <c r="AN5268" i="1"/>
  <c r="AN5260" i="1"/>
  <c r="AN5252" i="1"/>
  <c r="AN5244" i="1"/>
  <c r="AN5236" i="1"/>
  <c r="AN5228" i="1"/>
  <c r="AN5220" i="1"/>
  <c r="AN5212" i="1"/>
  <c r="AN5204" i="1"/>
  <c r="AN5196" i="1"/>
  <c r="AN5188" i="1"/>
  <c r="AN5180" i="1"/>
  <c r="AN5172" i="1"/>
  <c r="AN5164" i="1"/>
  <c r="AN5156" i="1"/>
  <c r="AN5148" i="1"/>
  <c r="AN5140" i="1"/>
  <c r="AN5939" i="1"/>
  <c r="AN5931" i="1"/>
  <c r="AN5923" i="1"/>
  <c r="AN5915" i="1"/>
  <c r="AN5907" i="1"/>
  <c r="AN5899" i="1"/>
  <c r="AN5891" i="1"/>
  <c r="AN5883" i="1"/>
  <c r="AN5875" i="1"/>
  <c r="AN5867" i="1"/>
  <c r="AN5859" i="1"/>
  <c r="AN5851" i="1"/>
  <c r="AN5843" i="1"/>
  <c r="AN5835" i="1"/>
  <c r="AN5827" i="1"/>
  <c r="AN5938" i="1"/>
  <c r="AN5930" i="1"/>
  <c r="AN5922" i="1"/>
  <c r="AN5914" i="1"/>
  <c r="AN5906" i="1"/>
  <c r="AN5898" i="1"/>
  <c r="AN5890" i="1"/>
  <c r="AN5882" i="1"/>
  <c r="AN5874" i="1"/>
  <c r="AN5866" i="1"/>
  <c r="AN5858" i="1"/>
  <c r="AN5850" i="1"/>
  <c r="AN5842" i="1"/>
  <c r="AN5834" i="1"/>
  <c r="AN5826" i="1"/>
  <c r="AN5818" i="1"/>
  <c r="AN5810" i="1"/>
  <c r="AN5802" i="1"/>
  <c r="AN5819" i="1"/>
  <c r="AN5811" i="1"/>
  <c r="AN5803" i="1"/>
  <c r="AN5795" i="1"/>
  <c r="AN5787" i="1"/>
  <c r="AN5779" i="1"/>
  <c r="AN5771" i="1"/>
  <c r="AN5763" i="1"/>
  <c r="AN5755" i="1"/>
  <c r="AN5747" i="1"/>
  <c r="AN5739" i="1"/>
  <c r="AN5731" i="1"/>
  <c r="AN5723" i="1"/>
  <c r="AN5715" i="1"/>
  <c r="AN5707" i="1"/>
  <c r="AN5699" i="1"/>
  <c r="AN5691" i="1"/>
  <c r="AN5683" i="1"/>
  <c r="AN5675" i="1"/>
  <c r="AN5667" i="1"/>
  <c r="AN5659" i="1"/>
  <c r="AN5651" i="1"/>
  <c r="AN5643" i="1"/>
  <c r="AN5635" i="1"/>
  <c r="AN5627" i="1"/>
  <c r="AN5619" i="1"/>
  <c r="AN5611" i="1"/>
  <c r="AN5603" i="1"/>
  <c r="AN5595" i="1"/>
  <c r="AN5587" i="1"/>
  <c r="AN5579" i="1"/>
  <c r="AN5571" i="1"/>
  <c r="AN5563" i="1"/>
  <c r="AN5555" i="1"/>
  <c r="AN5547" i="1"/>
  <c r="AN5539" i="1"/>
  <c r="AN5531" i="1"/>
  <c r="AN5523" i="1"/>
  <c r="AN5515" i="1"/>
  <c r="AN5794" i="1"/>
  <c r="AN5786" i="1"/>
  <c r="AN5778" i="1"/>
  <c r="AN5770" i="1"/>
  <c r="AN5762" i="1"/>
  <c r="AN5754" i="1"/>
  <c r="AN5746" i="1"/>
  <c r="AN5738" i="1"/>
  <c r="AN5730" i="1"/>
  <c r="AN5722" i="1"/>
  <c r="AN5714" i="1"/>
  <c r="AN5706" i="1"/>
  <c r="AN5698" i="1"/>
  <c r="AN5690" i="1"/>
  <c r="AN5682" i="1"/>
  <c r="AN5674" i="1"/>
  <c r="AN5666" i="1"/>
  <c r="AN5658" i="1"/>
  <c r="AN5650" i="1"/>
  <c r="AN5642" i="1"/>
  <c r="AN5634" i="1"/>
  <c r="AN5626" i="1"/>
  <c r="AN5618" i="1"/>
  <c r="AN5610" i="1"/>
  <c r="AN5602" i="1"/>
  <c r="AN5594" i="1"/>
  <c r="AN5586" i="1"/>
  <c r="AN5578" i="1"/>
  <c r="AN5570" i="1"/>
  <c r="AN5562" i="1"/>
  <c r="AN5554" i="1"/>
  <c r="AN5546" i="1"/>
  <c r="AN5538" i="1"/>
  <c r="AN5530" i="1"/>
  <c r="AN5522" i="1"/>
  <c r="AN5514" i="1"/>
  <c r="AN5506" i="1"/>
  <c r="AN5498" i="1"/>
  <c r="AN5490" i="1"/>
  <c r="AN5482" i="1"/>
  <c r="AN5474" i="1"/>
  <c r="AN5466" i="1"/>
  <c r="AN5458" i="1"/>
  <c r="AN5450" i="1"/>
  <c r="AN5442" i="1"/>
  <c r="AN5434" i="1"/>
  <c r="AN5426" i="1"/>
  <c r="AN5418" i="1"/>
  <c r="AN5410" i="1"/>
  <c r="AN5402" i="1"/>
  <c r="AN5394" i="1"/>
  <c r="AN5386" i="1"/>
  <c r="AN5378" i="1"/>
  <c r="AN5370" i="1"/>
  <c r="AN5362" i="1"/>
  <c r="AN5354" i="1"/>
  <c r="AN5346" i="1"/>
  <c r="AN5338" i="1"/>
  <c r="AN5330" i="1"/>
  <c r="AN5322" i="1"/>
  <c r="AN5314" i="1"/>
  <c r="AN5306" i="1"/>
  <c r="AN5298" i="1"/>
  <c r="AN5290" i="1"/>
  <c r="AN5282" i="1"/>
  <c r="AN5274" i="1"/>
  <c r="AN5266" i="1"/>
  <c r="AN5258" i="1"/>
  <c r="AN5250" i="1"/>
  <c r="AN5242" i="1"/>
  <c r="AN5234" i="1"/>
  <c r="AN5226" i="1"/>
  <c r="AN5218" i="1"/>
  <c r="AN5210" i="1"/>
  <c r="AN5202" i="1"/>
  <c r="AN5194" i="1"/>
  <c r="AN5186" i="1"/>
  <c r="AN5178" i="1"/>
  <c r="AN5170" i="1"/>
  <c r="AN5162" i="1"/>
  <c r="AN5154" i="1"/>
  <c r="AN5146" i="1"/>
  <c r="AN5138" i="1"/>
  <c r="AN5130" i="1"/>
  <c r="AN5122" i="1"/>
  <c r="AN5132" i="1"/>
  <c r="AN5124" i="1"/>
  <c r="AN5116" i="1"/>
  <c r="AN5108" i="1"/>
  <c r="AN5100" i="1"/>
  <c r="AN5092" i="1"/>
  <c r="AN5084" i="1"/>
  <c r="AN5076" i="1"/>
  <c r="AN5068" i="1"/>
  <c r="AN5060" i="1"/>
  <c r="AN5052" i="1"/>
  <c r="AN5044" i="1"/>
  <c r="AN5036" i="1"/>
  <c r="AN5028" i="1"/>
  <c r="AN5020" i="1"/>
  <c r="AN5012" i="1"/>
  <c r="AN5004" i="1"/>
  <c r="AN4996" i="1"/>
  <c r="AN4988" i="1"/>
  <c r="AN4980" i="1"/>
  <c r="AN4972" i="1"/>
  <c r="AN4964" i="1"/>
  <c r="AN4956" i="1"/>
  <c r="AN4948" i="1"/>
  <c r="AN4940" i="1"/>
  <c r="AN4932" i="1"/>
  <c r="AN4924" i="1"/>
  <c r="AN4916" i="1"/>
  <c r="AN4908" i="1"/>
  <c r="AN4900" i="1"/>
  <c r="AN4892" i="1"/>
  <c r="AN4884" i="1"/>
  <c r="AN4876" i="1"/>
  <c r="AN4868" i="1"/>
  <c r="AN4860" i="1"/>
  <c r="AN4852" i="1"/>
  <c r="AN4844" i="1"/>
  <c r="AN4836" i="1"/>
  <c r="AN4828" i="1"/>
  <c r="AN4820" i="1"/>
  <c r="AN4812" i="1"/>
  <c r="AN4804" i="1"/>
  <c r="AN4796" i="1"/>
  <c r="AN4788" i="1"/>
  <c r="AN4780" i="1"/>
  <c r="AN4772" i="1"/>
  <c r="AN4764" i="1"/>
  <c r="AN4756" i="1"/>
  <c r="AN4748" i="1"/>
  <c r="AN4740" i="1"/>
  <c r="AN4732" i="1"/>
  <c r="AN4724" i="1"/>
  <c r="AN4716" i="1"/>
  <c r="AN4708" i="1"/>
  <c r="AN4700" i="1"/>
  <c r="AN4692" i="1"/>
  <c r="AN4684" i="1"/>
  <c r="AN4676" i="1"/>
  <c r="AN4668" i="1"/>
  <c r="AN4660" i="1"/>
  <c r="AN4652" i="1"/>
  <c r="AN4644" i="1"/>
  <c r="AN4636" i="1"/>
  <c r="AN4628" i="1"/>
  <c r="AN4620" i="1"/>
  <c r="AN4612" i="1"/>
  <c r="AN4604" i="1"/>
  <c r="AN4596" i="1"/>
  <c r="AN4588" i="1"/>
  <c r="AN4580" i="1"/>
  <c r="AN4572" i="1"/>
  <c r="AN4564" i="1"/>
  <c r="AN4556" i="1"/>
  <c r="AN4548" i="1"/>
  <c r="AN4540" i="1"/>
  <c r="AN4532" i="1"/>
  <c r="AN4524" i="1"/>
  <c r="AN4516" i="1"/>
  <c r="AN4508" i="1"/>
  <c r="AN4500" i="1"/>
  <c r="AN4492" i="1"/>
  <c r="AN4484" i="1"/>
  <c r="AN4476" i="1"/>
  <c r="AN4468" i="1"/>
  <c r="AN4460" i="1"/>
  <c r="AN5114" i="1"/>
  <c r="AN5106" i="1"/>
  <c r="AN5098" i="1"/>
  <c r="AN5090" i="1"/>
  <c r="AN5082" i="1"/>
  <c r="AN5074" i="1"/>
  <c r="AN5066" i="1"/>
  <c r="AN5058" i="1"/>
  <c r="AN5050" i="1"/>
  <c r="AN5042" i="1"/>
  <c r="AN5034" i="1"/>
  <c r="AN5026" i="1"/>
  <c r="AN5018" i="1"/>
  <c r="AN5010" i="1"/>
  <c r="AN5002" i="1"/>
  <c r="AN4994" i="1"/>
  <c r="AN4986" i="1"/>
  <c r="AN4978" i="1"/>
  <c r="AN4970" i="1"/>
  <c r="AN4962" i="1"/>
  <c r="AN4954" i="1"/>
  <c r="AN4946" i="1"/>
  <c r="AN4938" i="1"/>
  <c r="AN4930" i="1"/>
  <c r="AN4922" i="1"/>
  <c r="AN4914" i="1"/>
  <c r="AN4906" i="1"/>
  <c r="AN4898" i="1"/>
  <c r="AN4890" i="1"/>
  <c r="AN4882" i="1"/>
  <c r="AN4874" i="1"/>
  <c r="AN4866" i="1"/>
  <c r="AN4858" i="1"/>
  <c r="AN4850" i="1"/>
  <c r="AN4842" i="1"/>
  <c r="AN4834" i="1"/>
  <c r="AN4826" i="1"/>
  <c r="AN4818" i="1"/>
  <c r="AN4810" i="1"/>
  <c r="AN4802" i="1"/>
  <c r="AN4794" i="1"/>
  <c r="AN4786" i="1"/>
  <c r="AN4778" i="1"/>
  <c r="AN4770" i="1"/>
  <c r="AN4762" i="1"/>
  <c r="AN5507" i="1"/>
  <c r="AN5499" i="1"/>
  <c r="AN5491" i="1"/>
  <c r="AN5483" i="1"/>
  <c r="AN5475" i="1"/>
  <c r="AN5467" i="1"/>
  <c r="AN5459" i="1"/>
  <c r="AN5451" i="1"/>
  <c r="AN5443" i="1"/>
  <c r="AN5435" i="1"/>
  <c r="AN5427" i="1"/>
  <c r="AN5419" i="1"/>
  <c r="AN5411" i="1"/>
  <c r="AN5403" i="1"/>
  <c r="AN5395" i="1"/>
  <c r="AN5387" i="1"/>
  <c r="AN5379" i="1"/>
  <c r="AN5371" i="1"/>
  <c r="AN5363" i="1"/>
  <c r="AN5355" i="1"/>
  <c r="AN5347" i="1"/>
  <c r="AN5339" i="1"/>
  <c r="AN5331" i="1"/>
  <c r="AN5323" i="1"/>
  <c r="AN5315" i="1"/>
  <c r="AN5307" i="1"/>
  <c r="AN5299" i="1"/>
  <c r="AN5291" i="1"/>
  <c r="AN5283" i="1"/>
  <c r="AN5275" i="1"/>
  <c r="AN5267" i="1"/>
  <c r="AN5259" i="1"/>
  <c r="AN5251" i="1"/>
  <c r="AN5243" i="1"/>
  <c r="AN5235" i="1"/>
  <c r="AN5227" i="1"/>
  <c r="AN5219" i="1"/>
  <c r="AN5211" i="1"/>
  <c r="AN5203" i="1"/>
  <c r="AN5195" i="1"/>
  <c r="AN5187" i="1"/>
  <c r="AN5179" i="1"/>
  <c r="AN5171" i="1"/>
  <c r="AN5163" i="1"/>
  <c r="AN5155" i="1"/>
  <c r="AN5147" i="1"/>
  <c r="AN5139" i="1"/>
  <c r="AN5131" i="1"/>
  <c r="AN5123" i="1"/>
  <c r="AN5115" i="1"/>
  <c r="AN5107" i="1"/>
  <c r="AN5099" i="1"/>
  <c r="AN5091" i="1"/>
  <c r="AN5083" i="1"/>
  <c r="AN5075" i="1"/>
  <c r="AN5067" i="1"/>
  <c r="AN5059" i="1"/>
  <c r="AN5051" i="1"/>
  <c r="AN5043" i="1"/>
  <c r="AN5035" i="1"/>
  <c r="AN5027" i="1"/>
  <c r="AN5019" i="1"/>
  <c r="AN5011" i="1"/>
  <c r="AN5003" i="1"/>
  <c r="AN4995" i="1"/>
  <c r="AN4987" i="1"/>
  <c r="AN4979" i="1"/>
  <c r="AN4971" i="1"/>
  <c r="AN4963" i="1"/>
  <c r="AN4955" i="1"/>
  <c r="AN4947" i="1"/>
  <c r="AN4939" i="1"/>
  <c r="AN4754" i="1"/>
  <c r="AN4746" i="1"/>
  <c r="AN4738" i="1"/>
  <c r="AN4730" i="1"/>
  <c r="AN4722" i="1"/>
  <c r="AN4714" i="1"/>
  <c r="AN4706" i="1"/>
  <c r="AN4698" i="1"/>
  <c r="AN4690" i="1"/>
  <c r="AN4682" i="1"/>
  <c r="AN4674" i="1"/>
  <c r="AN4666" i="1"/>
  <c r="AN4658" i="1"/>
  <c r="AN4650" i="1"/>
  <c r="AN4642" i="1"/>
  <c r="AN4634" i="1"/>
  <c r="AN4626" i="1"/>
  <c r="AN4618" i="1"/>
  <c r="AN4610" i="1"/>
  <c r="AN4602" i="1"/>
  <c r="AN4594" i="1"/>
  <c r="AN4586" i="1"/>
  <c r="AN4578" i="1"/>
  <c r="AN4570" i="1"/>
  <c r="AN4562" i="1"/>
  <c r="AN4554" i="1"/>
  <c r="AN4546" i="1"/>
  <c r="AN4538" i="1"/>
  <c r="AN4530" i="1"/>
  <c r="AN5937" i="1"/>
  <c r="AN5929" i="1"/>
  <c r="AN5921" i="1"/>
  <c r="AN5913" i="1"/>
  <c r="AN4452" i="1"/>
  <c r="AN4444" i="1"/>
  <c r="AN4436" i="1"/>
  <c r="AN4428" i="1"/>
  <c r="AN4420" i="1"/>
  <c r="AN4412" i="1"/>
  <c r="AN4404" i="1"/>
  <c r="AN4396" i="1"/>
  <c r="AN4388" i="1"/>
  <c r="AN4380" i="1"/>
  <c r="AN4372" i="1"/>
  <c r="AN4364" i="1"/>
  <c r="AN4356" i="1"/>
  <c r="AN4348" i="1"/>
  <c r="AN4340" i="1"/>
  <c r="AN4332" i="1"/>
  <c r="AN4324" i="1"/>
  <c r="AN4316" i="1"/>
  <c r="AN4308" i="1"/>
  <c r="AN4300" i="1"/>
  <c r="AN4292" i="1"/>
  <c r="AN4284" i="1"/>
  <c r="AN4276" i="1"/>
  <c r="AN4268" i="1"/>
  <c r="AN4260" i="1"/>
  <c r="AN4252" i="1"/>
  <c r="AN4244" i="1"/>
  <c r="AN4236" i="1"/>
  <c r="AN4228" i="1"/>
  <c r="AN4220" i="1"/>
  <c r="AN4212" i="1"/>
  <c r="AN4204" i="1"/>
  <c r="AN4196" i="1"/>
  <c r="AN4188" i="1"/>
  <c r="AN4180" i="1"/>
  <c r="AN4172" i="1"/>
  <c r="AN4164" i="1"/>
  <c r="AN4156" i="1"/>
  <c r="AN4148" i="1"/>
  <c r="AN4140" i="1"/>
  <c r="AN4132" i="1"/>
  <c r="AN4124" i="1"/>
  <c r="AN4116" i="1"/>
  <c r="AN4108" i="1"/>
  <c r="AN4100" i="1"/>
  <c r="AN4092" i="1"/>
  <c r="AN4084" i="1"/>
  <c r="AN4076" i="1"/>
  <c r="AN4068" i="1"/>
  <c r="AN4060" i="1"/>
  <c r="AN4052" i="1"/>
  <c r="AN4044" i="1"/>
  <c r="AN4036" i="1"/>
  <c r="AN4028" i="1"/>
  <c r="AN4020" i="1"/>
  <c r="AN4012" i="1"/>
  <c r="AN4004" i="1"/>
  <c r="AN3996" i="1"/>
  <c r="AN3988" i="1"/>
  <c r="AN3980" i="1"/>
  <c r="AN3972" i="1"/>
  <c r="AN3964" i="1"/>
  <c r="AN3956" i="1"/>
  <c r="AN3948" i="1"/>
  <c r="AN3940" i="1"/>
  <c r="AN3932" i="1"/>
  <c r="AN3924" i="1"/>
  <c r="AN3916" i="1"/>
  <c r="AN3908" i="1"/>
  <c r="AN3900" i="1"/>
  <c r="AN3892" i="1"/>
  <c r="AN3884" i="1"/>
  <c r="AN3876" i="1"/>
  <c r="AN3868" i="1"/>
  <c r="AN3860" i="1"/>
  <c r="AN3852" i="1"/>
  <c r="AN3844" i="1"/>
  <c r="AN3836" i="1"/>
  <c r="AN3828" i="1"/>
  <c r="AN3820" i="1"/>
  <c r="AN3812" i="1"/>
  <c r="AN3804" i="1"/>
  <c r="AN3796" i="1"/>
  <c r="AN3788" i="1"/>
  <c r="AN3780" i="1"/>
  <c r="AN3772" i="1"/>
  <c r="AN3764" i="1"/>
  <c r="AN3756" i="1"/>
  <c r="AN3748" i="1"/>
  <c r="AN3740" i="1"/>
  <c r="AN3732" i="1"/>
  <c r="AN3724" i="1"/>
  <c r="AN3716" i="1"/>
  <c r="AN3708" i="1"/>
  <c r="AN3700" i="1"/>
  <c r="AN3692" i="1"/>
  <c r="AN3684" i="1"/>
  <c r="AN3676" i="1"/>
  <c r="AN3668" i="1"/>
  <c r="AN3660" i="1"/>
  <c r="AN3652" i="1"/>
  <c r="AN3644" i="1"/>
  <c r="AN3636" i="1"/>
  <c r="AN3628" i="1"/>
  <c r="AN3620" i="1"/>
  <c r="AN3612" i="1"/>
  <c r="AN3604" i="1"/>
  <c r="AN3596" i="1"/>
  <c r="AN3588" i="1"/>
  <c r="AN3580" i="1"/>
  <c r="AN3572" i="1"/>
  <c r="AN3564" i="1"/>
  <c r="AN3556" i="1"/>
  <c r="AN3548" i="1"/>
  <c r="AN3540" i="1"/>
  <c r="AN3532" i="1"/>
  <c r="AN3524" i="1"/>
  <c r="AN3516" i="1"/>
  <c r="AN3508" i="1"/>
  <c r="AN3500" i="1"/>
  <c r="AN3492" i="1"/>
  <c r="AN3484" i="1"/>
  <c r="AN3476" i="1"/>
  <c r="AN3468" i="1"/>
  <c r="AN3460" i="1"/>
  <c r="AN3452" i="1"/>
  <c r="AN3444" i="1"/>
  <c r="AN3436" i="1"/>
  <c r="AN3428" i="1"/>
  <c r="AN3420" i="1"/>
  <c r="AN3412" i="1"/>
  <c r="AN3404" i="1"/>
  <c r="AN3396" i="1"/>
  <c r="AN3388" i="1"/>
  <c r="AN3380" i="1"/>
  <c r="AN3372" i="1"/>
  <c r="AN3364" i="1"/>
  <c r="AN3356" i="1"/>
  <c r="AN3348" i="1"/>
  <c r="AN3340" i="1"/>
  <c r="AN3332" i="1"/>
  <c r="AN3324" i="1"/>
  <c r="AN3316" i="1"/>
  <c r="AN3308" i="1"/>
  <c r="AN3300" i="1"/>
  <c r="AN3292" i="1"/>
  <c r="AN3284" i="1"/>
  <c r="AN3276" i="1"/>
  <c r="AN3268" i="1"/>
  <c r="AN3260" i="1"/>
  <c r="AN3252" i="1"/>
  <c r="AN3244" i="1"/>
  <c r="AN3236" i="1"/>
  <c r="AN3228" i="1"/>
  <c r="AN3220" i="1"/>
  <c r="AN3212" i="1"/>
  <c r="AN3204" i="1"/>
  <c r="AN3196" i="1"/>
  <c r="AN3188" i="1"/>
  <c r="AN3180" i="1"/>
  <c r="AN3172" i="1"/>
  <c r="AN3164" i="1"/>
  <c r="AN3156" i="1"/>
  <c r="AN3148" i="1"/>
  <c r="AN3140" i="1"/>
  <c r="AN3132" i="1"/>
  <c r="AN3124" i="1"/>
  <c r="AN3116" i="1"/>
  <c r="AN3108" i="1"/>
  <c r="AN3100" i="1"/>
  <c r="AN4931" i="1"/>
  <c r="AN4923" i="1"/>
  <c r="AN4915" i="1"/>
  <c r="AN4907" i="1"/>
  <c r="AN4899" i="1"/>
  <c r="AN4891" i="1"/>
  <c r="AN4883" i="1"/>
  <c r="AN4875" i="1"/>
  <c r="AN4867" i="1"/>
  <c r="AN4859" i="1"/>
  <c r="AN4851" i="1"/>
  <c r="AN4843" i="1"/>
  <c r="AN4835" i="1"/>
  <c r="AN4827" i="1"/>
  <c r="AN4819" i="1"/>
  <c r="AN4811" i="1"/>
  <c r="AN4803" i="1"/>
  <c r="AN4795" i="1"/>
  <c r="AN4787" i="1"/>
  <c r="AN4779" i="1"/>
  <c r="AN4771" i="1"/>
  <c r="AN4763" i="1"/>
  <c r="AN4755" i="1"/>
  <c r="AN4747" i="1"/>
  <c r="AN4739" i="1"/>
  <c r="AN4731" i="1"/>
  <c r="AN4723" i="1"/>
  <c r="AN4715" i="1"/>
  <c r="AN4707" i="1"/>
  <c r="AN4699" i="1"/>
  <c r="AN4691" i="1"/>
  <c r="AN4683" i="1"/>
  <c r="AN4675" i="1"/>
  <c r="AN4667" i="1"/>
  <c r="AN4659" i="1"/>
  <c r="AN4651" i="1"/>
  <c r="AN4643" i="1"/>
  <c r="AN4635" i="1"/>
  <c r="AN4627" i="1"/>
  <c r="AN4619" i="1"/>
  <c r="AN4611" i="1"/>
  <c r="AN4603" i="1"/>
  <c r="AN4595" i="1"/>
  <c r="AN4587" i="1"/>
  <c r="AN4579" i="1"/>
  <c r="AN4571" i="1"/>
  <c r="AN4563" i="1"/>
  <c r="AN4555" i="1"/>
  <c r="AN4547" i="1"/>
  <c r="AN4539" i="1"/>
  <c r="AN4531" i="1"/>
  <c r="AN4523" i="1"/>
  <c r="AN4515" i="1"/>
  <c r="AN4507" i="1"/>
  <c r="AN4499" i="1"/>
  <c r="AN4491" i="1"/>
  <c r="AN4483" i="1"/>
  <c r="AN4475" i="1"/>
  <c r="AN4467" i="1"/>
  <c r="AN4459" i="1"/>
  <c r="AN4451" i="1"/>
  <c r="AN4443" i="1"/>
  <c r="AN4435" i="1"/>
  <c r="AN4427" i="1"/>
  <c r="AN4419" i="1"/>
  <c r="AN4411" i="1"/>
  <c r="AN4403" i="1"/>
  <c r="AN4395" i="1"/>
  <c r="AN4387" i="1"/>
  <c r="AN4379" i="1"/>
  <c r="AN4371" i="1"/>
  <c r="AN4363" i="1"/>
  <c r="AN4355" i="1"/>
  <c r="AN4347" i="1"/>
  <c r="AN4339" i="1"/>
  <c r="AN4331" i="1"/>
  <c r="AN4323" i="1"/>
  <c r="AN4315" i="1"/>
  <c r="AN4307" i="1"/>
  <c r="AN4299" i="1"/>
  <c r="AN4291" i="1"/>
  <c r="AN4283" i="1"/>
  <c r="AN4275" i="1"/>
  <c r="AN4267" i="1"/>
  <c r="AN4259" i="1"/>
  <c r="AN4251" i="1"/>
  <c r="AN4243" i="1"/>
  <c r="AN4235" i="1"/>
  <c r="AN4227" i="1"/>
  <c r="AN4219" i="1"/>
  <c r="AN4211" i="1"/>
  <c r="AN4203" i="1"/>
  <c r="AN4195" i="1"/>
  <c r="AN4187" i="1"/>
  <c r="AN4179" i="1"/>
  <c r="AN4171" i="1"/>
  <c r="AN4163" i="1"/>
  <c r="AN4155" i="1"/>
  <c r="AN4147" i="1"/>
  <c r="AN4139" i="1"/>
  <c r="AN4131" i="1"/>
  <c r="AN4123" i="1"/>
  <c r="AN4115" i="1"/>
  <c r="AN4107" i="1"/>
  <c r="AN4099" i="1"/>
  <c r="AN4091" i="1"/>
  <c r="AN4083" i="1"/>
  <c r="AN4075" i="1"/>
  <c r="AN4067" i="1"/>
  <c r="AN4059" i="1"/>
  <c r="AN4051" i="1"/>
  <c r="AN4043" i="1"/>
  <c r="AN4035" i="1"/>
  <c r="AN4027" i="1"/>
  <c r="AN4019" i="1"/>
  <c r="AN4011" i="1"/>
  <c r="AN4003" i="1"/>
  <c r="AN3995" i="1"/>
  <c r="AN3987" i="1"/>
  <c r="AN3979" i="1"/>
  <c r="AN3971" i="1"/>
  <c r="AN3963" i="1"/>
  <c r="AN3955" i="1"/>
  <c r="AN3947" i="1"/>
  <c r="AN3939" i="1"/>
  <c r="AN3931" i="1"/>
  <c r="AN3923" i="1"/>
  <c r="AN3915" i="1"/>
  <c r="AN3907" i="1"/>
  <c r="AN3899" i="1"/>
  <c r="AN3891" i="1"/>
  <c r="AN3883" i="1"/>
  <c r="AN3875" i="1"/>
  <c r="AN3867" i="1"/>
  <c r="AN3859" i="1"/>
  <c r="AN3851" i="1"/>
  <c r="AN3843" i="1"/>
  <c r="AN3835" i="1"/>
  <c r="AN3827" i="1"/>
  <c r="AN3819" i="1"/>
  <c r="AN3811" i="1"/>
  <c r="AN3803" i="1"/>
  <c r="AN3795" i="1"/>
  <c r="AN3787" i="1"/>
  <c r="AN3779" i="1"/>
  <c r="AN3771" i="1"/>
  <c r="AN3763" i="1"/>
  <c r="AN3755" i="1"/>
  <c r="AN4522" i="1"/>
  <c r="AN4514" i="1"/>
  <c r="AN4506" i="1"/>
  <c r="AN4498" i="1"/>
  <c r="AN4490" i="1"/>
  <c r="AN4482" i="1"/>
  <c r="AN4474" i="1"/>
  <c r="AN4466" i="1"/>
  <c r="AN4458" i="1"/>
  <c r="AN4450" i="1"/>
  <c r="AN4442" i="1"/>
  <c r="AN4434" i="1"/>
  <c r="AN4426" i="1"/>
  <c r="AN4418" i="1"/>
  <c r="AN4410" i="1"/>
  <c r="AN4402" i="1"/>
  <c r="AN4394" i="1"/>
  <c r="AN4386" i="1"/>
  <c r="AN4378" i="1"/>
  <c r="AN4370" i="1"/>
  <c r="AN4362" i="1"/>
  <c r="AN4354" i="1"/>
  <c r="AN4346" i="1"/>
  <c r="AN4338" i="1"/>
  <c r="AN4330" i="1"/>
  <c r="AN4322" i="1"/>
  <c r="AN4314" i="1"/>
  <c r="AN4306" i="1"/>
  <c r="AN4298" i="1"/>
  <c r="AN4290" i="1"/>
  <c r="AN4282" i="1"/>
  <c r="AN4274" i="1"/>
  <c r="AN4266" i="1"/>
  <c r="AN4258" i="1"/>
  <c r="AN4250" i="1"/>
  <c r="AN4242" i="1"/>
  <c r="AN4234" i="1"/>
  <c r="AN4226" i="1"/>
  <c r="AN4218" i="1"/>
  <c r="AN4210" i="1"/>
  <c r="AN4202" i="1"/>
  <c r="AN4194" i="1"/>
  <c r="AN4186" i="1"/>
  <c r="AN4178" i="1"/>
  <c r="AN4170" i="1"/>
  <c r="AN4162" i="1"/>
  <c r="AN4154" i="1"/>
  <c r="AN4146" i="1"/>
  <c r="AN4138" i="1"/>
  <c r="AN4130" i="1"/>
  <c r="AN4122" i="1"/>
  <c r="AN4114" i="1"/>
  <c r="AN4106" i="1"/>
  <c r="AN4098" i="1"/>
  <c r="AN4090" i="1"/>
  <c r="AN4082" i="1"/>
  <c r="AN4074" i="1"/>
  <c r="AN4066" i="1"/>
  <c r="AN4058" i="1"/>
  <c r="AN4050" i="1"/>
  <c r="AN4042" i="1"/>
  <c r="AN4034" i="1"/>
  <c r="AN4026" i="1"/>
  <c r="AN4018" i="1"/>
  <c r="AN4010" i="1"/>
  <c r="AN4002" i="1"/>
  <c r="AN3994" i="1"/>
  <c r="AN3986" i="1"/>
  <c r="AN3978" i="1"/>
  <c r="AN3970" i="1"/>
  <c r="AN3962" i="1"/>
  <c r="AN3954" i="1"/>
  <c r="AN3946" i="1"/>
  <c r="AN3938" i="1"/>
  <c r="AN3930" i="1"/>
  <c r="AN3922" i="1"/>
  <c r="AN3914" i="1"/>
  <c r="AN3906" i="1"/>
  <c r="AN3898" i="1"/>
  <c r="AN3890" i="1"/>
  <c r="AN3882" i="1"/>
  <c r="AN3874" i="1"/>
  <c r="AN3866" i="1"/>
  <c r="AN3858" i="1"/>
  <c r="AN3850" i="1"/>
  <c r="AN3842" i="1"/>
  <c r="AN3834" i="1"/>
  <c r="AN3826" i="1"/>
  <c r="AN3818" i="1"/>
  <c r="AN3810" i="1"/>
  <c r="AN3802" i="1"/>
  <c r="AN3794" i="1"/>
  <c r="AN3786" i="1"/>
  <c r="AN3778" i="1"/>
  <c r="AN3770" i="1"/>
  <c r="AN3762" i="1"/>
  <c r="AN3754" i="1"/>
  <c r="AN3746" i="1"/>
  <c r="AN3738" i="1"/>
  <c r="AN3730" i="1"/>
  <c r="AN3722" i="1"/>
  <c r="AN3714" i="1"/>
  <c r="AN3706" i="1"/>
  <c r="AN3698" i="1"/>
  <c r="AN3690" i="1"/>
  <c r="AN3682" i="1"/>
  <c r="AN3674" i="1"/>
  <c r="AN3666" i="1"/>
  <c r="AN3658" i="1"/>
  <c r="AN3650" i="1"/>
  <c r="AN3642" i="1"/>
  <c r="AN3634" i="1"/>
  <c r="AN3626" i="1"/>
  <c r="AN3618" i="1"/>
  <c r="AN3610" i="1"/>
  <c r="AN3602" i="1"/>
  <c r="AN3594" i="1"/>
  <c r="AN3586" i="1"/>
  <c r="AN3578" i="1"/>
  <c r="AN3570" i="1"/>
  <c r="AN3562" i="1"/>
  <c r="AN3554" i="1"/>
  <c r="AN3546" i="1"/>
  <c r="AN3538" i="1"/>
  <c r="AN3530" i="1"/>
  <c r="AN3522" i="1"/>
  <c r="AN3514" i="1"/>
  <c r="AN3506" i="1"/>
  <c r="AN3498" i="1"/>
  <c r="AN3490" i="1"/>
  <c r="AN3482" i="1"/>
  <c r="AN3474" i="1"/>
  <c r="AN3466" i="1"/>
  <c r="AN3458" i="1"/>
  <c r="AN3450" i="1"/>
  <c r="AN3442" i="1"/>
  <c r="AN3434" i="1"/>
  <c r="AN3426" i="1"/>
  <c r="AN3418" i="1"/>
  <c r="AN3410" i="1"/>
  <c r="AN3402" i="1"/>
  <c r="AN3394" i="1"/>
  <c r="AN3386" i="1"/>
  <c r="AN3378" i="1"/>
  <c r="AN3370" i="1"/>
  <c r="AN3362" i="1"/>
  <c r="AN3354" i="1"/>
  <c r="AN3346" i="1"/>
  <c r="AN3338" i="1"/>
  <c r="AN3330" i="1"/>
  <c r="AN3322" i="1"/>
  <c r="AN3314" i="1"/>
  <c r="AN3306" i="1"/>
  <c r="AN3298" i="1"/>
  <c r="AN3290" i="1"/>
  <c r="AN3282" i="1"/>
  <c r="AN3274" i="1"/>
  <c r="AN3266" i="1"/>
  <c r="AN3258" i="1"/>
  <c r="AN3250" i="1"/>
  <c r="AN3242" i="1"/>
  <c r="AN3234" i="1"/>
  <c r="AN5905" i="1"/>
  <c r="AN5897" i="1"/>
  <c r="AN5889" i="1"/>
  <c r="AN5881" i="1"/>
  <c r="AN5873" i="1"/>
  <c r="AN5865" i="1"/>
  <c r="AN5857" i="1"/>
  <c r="AN5849" i="1"/>
  <c r="AN5841" i="1"/>
  <c r="AN5833" i="1"/>
  <c r="AN5825" i="1"/>
  <c r="AN5817" i="1"/>
  <c r="AN5809" i="1"/>
  <c r="AN5801" i="1"/>
  <c r="AN5793" i="1"/>
  <c r="AN5785" i="1"/>
  <c r="AN5777" i="1"/>
  <c r="AN5769" i="1"/>
  <c r="AN5761" i="1"/>
  <c r="AN5753" i="1"/>
  <c r="AN5745" i="1"/>
  <c r="AN5737" i="1"/>
  <c r="AN5729" i="1"/>
  <c r="AN5721" i="1"/>
  <c r="AN5713" i="1"/>
  <c r="AN5705" i="1"/>
  <c r="AN5697" i="1"/>
  <c r="AN5689" i="1"/>
  <c r="AN5681" i="1"/>
  <c r="AN5673" i="1"/>
  <c r="AN5665" i="1"/>
  <c r="AN5657" i="1"/>
  <c r="AN5649" i="1"/>
  <c r="AN5641" i="1"/>
  <c r="AN5633" i="1"/>
  <c r="AN5625" i="1"/>
  <c r="AN5617" i="1"/>
  <c r="AN5609" i="1"/>
  <c r="AN5601" i="1"/>
  <c r="AN5593" i="1"/>
  <c r="AN5585" i="1"/>
  <c r="AN5577" i="1"/>
  <c r="AN5569" i="1"/>
  <c r="AN5561" i="1"/>
  <c r="AN5553" i="1"/>
  <c r="AN5545" i="1"/>
  <c r="AN5537" i="1"/>
  <c r="AN5529" i="1"/>
  <c r="AN5521" i="1"/>
  <c r="AN5513" i="1"/>
  <c r="AN5505" i="1"/>
  <c r="AN5497" i="1"/>
  <c r="AN5489" i="1"/>
  <c r="AN5481" i="1"/>
  <c r="AN5473" i="1"/>
  <c r="AN5465" i="1"/>
  <c r="AN5457" i="1"/>
  <c r="AN5449" i="1"/>
  <c r="AN5441" i="1"/>
  <c r="AN5433" i="1"/>
  <c r="AN5425" i="1"/>
  <c r="AN5417" i="1"/>
  <c r="AN5409" i="1"/>
  <c r="AN5401" i="1"/>
  <c r="AN5393" i="1"/>
  <c r="AN5385" i="1"/>
  <c r="AN5377" i="1"/>
  <c r="AN5369" i="1"/>
  <c r="AN5361" i="1"/>
  <c r="AN5353" i="1"/>
  <c r="AN5345" i="1"/>
  <c r="AN5337" i="1"/>
  <c r="AN5329" i="1"/>
  <c r="AN5321" i="1"/>
  <c r="AN5313" i="1"/>
  <c r="AN5305" i="1"/>
  <c r="AN5297" i="1"/>
  <c r="AN5289" i="1"/>
  <c r="AN5281" i="1"/>
  <c r="AN5273" i="1"/>
  <c r="AN5265" i="1"/>
  <c r="AN5257" i="1"/>
  <c r="AN5249" i="1"/>
  <c r="AN5241" i="1"/>
  <c r="AN5233" i="1"/>
  <c r="AN5225" i="1"/>
  <c r="AN5217" i="1"/>
  <c r="AN5209" i="1"/>
  <c r="AN5201" i="1"/>
  <c r="AN5193" i="1"/>
  <c r="AN5185" i="1"/>
  <c r="AN5177" i="1"/>
  <c r="AN5169" i="1"/>
  <c r="AN5161" i="1"/>
  <c r="AN5153" i="1"/>
  <c r="AN5145" i="1"/>
  <c r="AN5137" i="1"/>
  <c r="AN5129" i="1"/>
  <c r="AN5121" i="1"/>
  <c r="AN5113" i="1"/>
  <c r="AN5105" i="1"/>
  <c r="AN5097" i="1"/>
  <c r="AN5089" i="1"/>
  <c r="AN5081" i="1"/>
  <c r="AN5073" i="1"/>
  <c r="AN5065" i="1"/>
  <c r="AN5057" i="1"/>
  <c r="AN5049" i="1"/>
  <c r="AN5041" i="1"/>
  <c r="AN5033" i="1"/>
  <c r="AN5025" i="1"/>
  <c r="AN5017" i="1"/>
  <c r="AN5009" i="1"/>
  <c r="AN5001" i="1"/>
  <c r="AN4993" i="1"/>
  <c r="AN4985" i="1"/>
  <c r="AN4977" i="1"/>
  <c r="AN4969" i="1"/>
  <c r="AN4961" i="1"/>
  <c r="AN4953" i="1"/>
  <c r="AN4945" i="1"/>
  <c r="AN4937" i="1"/>
  <c r="AN4929" i="1"/>
  <c r="AN4921" i="1"/>
  <c r="AN4913" i="1"/>
  <c r="AN4905" i="1"/>
  <c r="AN4897" i="1"/>
  <c r="AN4889" i="1"/>
  <c r="AN4881" i="1"/>
  <c r="AN4873" i="1"/>
  <c r="AN4865" i="1"/>
  <c r="AN4857" i="1"/>
  <c r="AN4849" i="1"/>
  <c r="AN4841" i="1"/>
  <c r="AN4833" i="1"/>
  <c r="AN4825" i="1"/>
  <c r="AN4817" i="1"/>
  <c r="AN4809" i="1"/>
  <c r="AN4801" i="1"/>
  <c r="AN4793" i="1"/>
  <c r="AN4785" i="1"/>
  <c r="AN4777" i="1"/>
  <c r="AN4769" i="1"/>
  <c r="AN4761" i="1"/>
  <c r="AN4753" i="1"/>
  <c r="AN4745" i="1"/>
  <c r="AN4737" i="1"/>
  <c r="AN4729" i="1"/>
  <c r="AN4721" i="1"/>
  <c r="AN4713" i="1"/>
  <c r="AN4705" i="1"/>
  <c r="AN4697" i="1"/>
  <c r="AN4689" i="1"/>
  <c r="AN4681" i="1"/>
  <c r="AN4673" i="1"/>
  <c r="AN4665" i="1"/>
  <c r="AN4657" i="1"/>
  <c r="AN4649" i="1"/>
  <c r="AN4641" i="1"/>
  <c r="AN4633" i="1"/>
  <c r="AN4625" i="1"/>
  <c r="AN4617" i="1"/>
  <c r="AN4609" i="1"/>
  <c r="AN4601" i="1"/>
  <c r="AN4593" i="1"/>
  <c r="AN4585" i="1"/>
  <c r="AN4577" i="1"/>
  <c r="AN5936" i="1"/>
  <c r="AN5928" i="1"/>
  <c r="AN5920" i="1"/>
  <c r="AN5912" i="1"/>
  <c r="AN5904" i="1"/>
  <c r="AN5896" i="1"/>
  <c r="AN5888" i="1"/>
  <c r="AN5880" i="1"/>
  <c r="AN5872" i="1"/>
  <c r="AN5864" i="1"/>
  <c r="AN5856" i="1"/>
  <c r="AN5848" i="1"/>
  <c r="AN5840" i="1"/>
  <c r="AN5832" i="1"/>
  <c r="AN5824" i="1"/>
  <c r="AN5816" i="1"/>
  <c r="AN5808" i="1"/>
  <c r="AN5800" i="1"/>
  <c r="AN5792" i="1"/>
  <c r="AN5784" i="1"/>
  <c r="AN5776" i="1"/>
  <c r="AN5768" i="1"/>
  <c r="AN5760" i="1"/>
  <c r="AN5752" i="1"/>
  <c r="AN5744" i="1"/>
  <c r="AN5736" i="1"/>
  <c r="AN5728" i="1"/>
  <c r="AN5720" i="1"/>
  <c r="AN5712" i="1"/>
  <c r="AN5704" i="1"/>
  <c r="AN5696" i="1"/>
  <c r="AN5688" i="1"/>
  <c r="AN5680" i="1"/>
  <c r="AN5672" i="1"/>
  <c r="AN5664" i="1"/>
  <c r="AN5656" i="1"/>
  <c r="AN5648" i="1"/>
  <c r="AN5640" i="1"/>
  <c r="AN5632" i="1"/>
  <c r="AN5624" i="1"/>
  <c r="AN5616" i="1"/>
  <c r="AN5608" i="1"/>
  <c r="AN5600" i="1"/>
  <c r="AN5592" i="1"/>
  <c r="AN5584" i="1"/>
  <c r="AN5576" i="1"/>
  <c r="AN5568" i="1"/>
  <c r="AN5560" i="1"/>
  <c r="AN5552" i="1"/>
  <c r="AN5544" i="1"/>
  <c r="AN5536" i="1"/>
  <c r="AN5528" i="1"/>
  <c r="AN5520" i="1"/>
  <c r="AN5512" i="1"/>
  <c r="AN5504" i="1"/>
  <c r="AN5496" i="1"/>
  <c r="AN5488" i="1"/>
  <c r="AN5480" i="1"/>
  <c r="AN5472" i="1"/>
  <c r="AN5464" i="1"/>
  <c r="AN5456" i="1"/>
  <c r="AN5448" i="1"/>
  <c r="AN5440" i="1"/>
  <c r="AN5432" i="1"/>
  <c r="AN5424" i="1"/>
  <c r="AN5416" i="1"/>
  <c r="AN5408" i="1"/>
  <c r="AN5400" i="1"/>
  <c r="AN5392" i="1"/>
  <c r="AN5384" i="1"/>
  <c r="AN5376" i="1"/>
  <c r="AN5368" i="1"/>
  <c r="AN5360" i="1"/>
  <c r="AN5352" i="1"/>
  <c r="AN5344" i="1"/>
  <c r="AN5336" i="1"/>
  <c r="AN5328" i="1"/>
  <c r="AN5320" i="1"/>
  <c r="AN5312" i="1"/>
  <c r="AN5304" i="1"/>
  <c r="AN5296" i="1"/>
  <c r="AN5288" i="1"/>
  <c r="AN5280" i="1"/>
  <c r="AN5272" i="1"/>
  <c r="AN5264" i="1"/>
  <c r="AN5256" i="1"/>
  <c r="AN5248" i="1"/>
  <c r="AN5240" i="1"/>
  <c r="AN5232" i="1"/>
  <c r="AN5224" i="1"/>
  <c r="AN5216" i="1"/>
  <c r="AN5208" i="1"/>
  <c r="AN5200" i="1"/>
  <c r="AN5192" i="1"/>
  <c r="AN5184" i="1"/>
  <c r="AN5176" i="1"/>
  <c r="AN5168" i="1"/>
  <c r="AN5160" i="1"/>
  <c r="AN5152" i="1"/>
  <c r="AN5144" i="1"/>
  <c r="AN5136" i="1"/>
  <c r="AN5128" i="1"/>
  <c r="AN5120" i="1"/>
  <c r="AN5112" i="1"/>
  <c r="AN5104" i="1"/>
  <c r="AN5096" i="1"/>
  <c r="AN5088" i="1"/>
  <c r="AN5080" i="1"/>
  <c r="AN5072" i="1"/>
  <c r="AN5064" i="1"/>
  <c r="AN5056" i="1"/>
  <c r="AN5048" i="1"/>
  <c r="AN5040" i="1"/>
  <c r="AN5032" i="1"/>
  <c r="AN5024" i="1"/>
  <c r="AN5016" i="1"/>
  <c r="AN5008" i="1"/>
  <c r="AN5000" i="1"/>
  <c r="AN4992" i="1"/>
  <c r="AN4984" i="1"/>
  <c r="AN4976" i="1"/>
  <c r="AN4968" i="1"/>
  <c r="AN4960" i="1"/>
  <c r="AN4952" i="1"/>
  <c r="AN4944" i="1"/>
  <c r="AN4936" i="1"/>
  <c r="AN4928" i="1"/>
  <c r="AN4920" i="1"/>
  <c r="AN4912" i="1"/>
  <c r="AN4904" i="1"/>
  <c r="AN4896" i="1"/>
  <c r="AN4888" i="1"/>
  <c r="AN4880" i="1"/>
  <c r="AN4872" i="1"/>
  <c r="AN4864" i="1"/>
  <c r="AN5935" i="1"/>
  <c r="AN5927" i="1"/>
  <c r="AN5919" i="1"/>
  <c r="AN5911" i="1"/>
  <c r="AN5903" i="1"/>
  <c r="AN5895" i="1"/>
  <c r="AN5887" i="1"/>
  <c r="AN5879" i="1"/>
  <c r="AN5871" i="1"/>
  <c r="AN5863" i="1"/>
  <c r="AN5855" i="1"/>
  <c r="AN5847" i="1"/>
  <c r="AN5839" i="1"/>
  <c r="AN5831" i="1"/>
  <c r="AN5823" i="1"/>
  <c r="AN5815" i="1"/>
  <c r="AN5807" i="1"/>
  <c r="AN5799" i="1"/>
  <c r="AN5791" i="1"/>
  <c r="AN5783" i="1"/>
  <c r="AN5775" i="1"/>
  <c r="AN5767" i="1"/>
  <c r="AN5759" i="1"/>
  <c r="AN5751" i="1"/>
  <c r="AN5743" i="1"/>
  <c r="AN5735" i="1"/>
  <c r="AN5727" i="1"/>
  <c r="AN5719" i="1"/>
  <c r="AN5711" i="1"/>
  <c r="AN5703" i="1"/>
  <c r="AN5695" i="1"/>
  <c r="AN5687" i="1"/>
  <c r="AN5679" i="1"/>
  <c r="AN5671" i="1"/>
  <c r="AN5663" i="1"/>
  <c r="AN5655" i="1"/>
  <c r="AN5647" i="1"/>
  <c r="AN5639" i="1"/>
  <c r="AN5631" i="1"/>
  <c r="AN5623" i="1"/>
  <c r="AN5615" i="1"/>
  <c r="AN5607" i="1"/>
  <c r="AN5599" i="1"/>
  <c r="AN5591" i="1"/>
  <c r="AN5583" i="1"/>
  <c r="AN5575" i="1"/>
  <c r="AN5567" i="1"/>
  <c r="AN5559" i="1"/>
  <c r="AN5551" i="1"/>
  <c r="AN5543" i="1"/>
  <c r="AN5535" i="1"/>
  <c r="AN5527" i="1"/>
  <c r="AN5519" i="1"/>
  <c r="AN5511" i="1"/>
  <c r="AN5503" i="1"/>
  <c r="AN5495" i="1"/>
  <c r="AN5487" i="1"/>
  <c r="AN5479" i="1"/>
  <c r="AN5471" i="1"/>
  <c r="AN5463" i="1"/>
  <c r="AN5455" i="1"/>
  <c r="AN5447" i="1"/>
  <c r="AN5439" i="1"/>
  <c r="AN5431" i="1"/>
  <c r="AN5423" i="1"/>
  <c r="AN5415" i="1"/>
  <c r="AN5407" i="1"/>
  <c r="AN5399" i="1"/>
  <c r="AN5391" i="1"/>
  <c r="AN5383" i="1"/>
  <c r="AN5375" i="1"/>
  <c r="AN5367" i="1"/>
  <c r="AN5359" i="1"/>
  <c r="AN5351" i="1"/>
  <c r="AN5343" i="1"/>
  <c r="AN5335" i="1"/>
  <c r="AN5327" i="1"/>
  <c r="AN5319" i="1"/>
  <c r="AN5311" i="1"/>
  <c r="AN5303" i="1"/>
  <c r="AN5295" i="1"/>
  <c r="AN5287" i="1"/>
  <c r="AN5279" i="1"/>
  <c r="AN5271" i="1"/>
  <c r="AN5263" i="1"/>
  <c r="AN5255" i="1"/>
  <c r="AN5247" i="1"/>
  <c r="AN5239" i="1"/>
  <c r="AN5231" i="1"/>
  <c r="AN5223" i="1"/>
  <c r="AN5215" i="1"/>
  <c r="AN5207" i="1"/>
  <c r="AN5199" i="1"/>
  <c r="AN5191" i="1"/>
  <c r="AN5183" i="1"/>
  <c r="AN5175" i="1"/>
  <c r="AN5167" i="1"/>
  <c r="AN5159" i="1"/>
  <c r="AN5151" i="1"/>
  <c r="AN5143" i="1"/>
  <c r="AN5135" i="1"/>
  <c r="AN5127" i="1"/>
  <c r="AN5119" i="1"/>
  <c r="AN5111" i="1"/>
  <c r="AN5103" i="1"/>
  <c r="AN5095" i="1"/>
  <c r="AN5087" i="1"/>
  <c r="AN5079" i="1"/>
  <c r="AN5071" i="1"/>
  <c r="AN5063" i="1"/>
  <c r="AN5055" i="1"/>
  <c r="AN5047" i="1"/>
  <c r="AN5039" i="1"/>
  <c r="AN5031" i="1"/>
  <c r="AN5023" i="1"/>
  <c r="AN5015" i="1"/>
  <c r="AN5007" i="1"/>
  <c r="AN4999" i="1"/>
  <c r="AN4991" i="1"/>
  <c r="AN4983" i="1"/>
  <c r="AN4975" i="1"/>
  <c r="AN4967" i="1"/>
  <c r="AN4959" i="1"/>
  <c r="AN4951" i="1"/>
  <c r="AN4943" i="1"/>
  <c r="AN4935" i="1"/>
  <c r="AN5934" i="1"/>
  <c r="AN5926" i="1"/>
  <c r="AN5918" i="1"/>
  <c r="AN5910" i="1"/>
  <c r="AN5902" i="1"/>
  <c r="AN5894" i="1"/>
  <c r="AN5886" i="1"/>
  <c r="AN5878" i="1"/>
  <c r="AN5870" i="1"/>
  <c r="AN5862" i="1"/>
  <c r="AN5854" i="1"/>
  <c r="AN5846" i="1"/>
  <c r="AN5838" i="1"/>
  <c r="AN5830" i="1"/>
  <c r="AN5822" i="1"/>
  <c r="AN5814" i="1"/>
  <c r="AN5806" i="1"/>
  <c r="AN5798" i="1"/>
  <c r="AN5790" i="1"/>
  <c r="AN5782" i="1"/>
  <c r="AN5774" i="1"/>
  <c r="AN5766" i="1"/>
  <c r="AN5758" i="1"/>
  <c r="AN5750" i="1"/>
  <c r="AN5742" i="1"/>
  <c r="AN5734" i="1"/>
  <c r="AN5726" i="1"/>
  <c r="AN5718" i="1"/>
  <c r="AN5710" i="1"/>
  <c r="AN5702" i="1"/>
  <c r="AN5694" i="1"/>
  <c r="AN5686" i="1"/>
  <c r="AN5678" i="1"/>
  <c r="AN5670" i="1"/>
  <c r="AN5662" i="1"/>
  <c r="AN5654" i="1"/>
  <c r="AN5646" i="1"/>
  <c r="AN5638" i="1"/>
  <c r="AN5630" i="1"/>
  <c r="AN5622" i="1"/>
  <c r="AN5614" i="1"/>
  <c r="AN5606" i="1"/>
  <c r="AN5598" i="1"/>
  <c r="AN5590" i="1"/>
  <c r="AN5582" i="1"/>
  <c r="AN5574" i="1"/>
  <c r="AN5566" i="1"/>
  <c r="AN5558" i="1"/>
  <c r="AN5550" i="1"/>
  <c r="AN5542" i="1"/>
  <c r="AN5534" i="1"/>
  <c r="AN5526" i="1"/>
  <c r="AN5518" i="1"/>
  <c r="AN5510" i="1"/>
  <c r="AN5502" i="1"/>
  <c r="AN5494" i="1"/>
  <c r="AN5486" i="1"/>
  <c r="AN5478" i="1"/>
  <c r="AN5470" i="1"/>
  <c r="AN5462" i="1"/>
  <c r="AN5454" i="1"/>
  <c r="AN5446" i="1"/>
  <c r="AN5438" i="1"/>
  <c r="AN5430" i="1"/>
  <c r="AN5422" i="1"/>
  <c r="AN5414" i="1"/>
  <c r="AN5406" i="1"/>
  <c r="AN5398" i="1"/>
  <c r="AN5390" i="1"/>
  <c r="AN5382" i="1"/>
  <c r="AN5374" i="1"/>
  <c r="AN5366" i="1"/>
  <c r="AN5358" i="1"/>
  <c r="AN5350" i="1"/>
  <c r="AN5342" i="1"/>
  <c r="AN5334" i="1"/>
  <c r="AN5326" i="1"/>
  <c r="AN5318" i="1"/>
  <c r="AN5310" i="1"/>
  <c r="AN5302" i="1"/>
  <c r="AN5294" i="1"/>
  <c r="AN5286" i="1"/>
  <c r="AN5278" i="1"/>
  <c r="AN5270" i="1"/>
  <c r="AN5262" i="1"/>
  <c r="AN5254" i="1"/>
  <c r="AN5246" i="1"/>
  <c r="AN5238" i="1"/>
  <c r="AN5230" i="1"/>
  <c r="AN5222" i="1"/>
  <c r="AN5214" i="1"/>
  <c r="AN5206" i="1"/>
  <c r="AN5198" i="1"/>
  <c r="AN5190" i="1"/>
  <c r="AN5182" i="1"/>
  <c r="AN5174" i="1"/>
  <c r="AN5166" i="1"/>
  <c r="AN5158" i="1"/>
  <c r="AN5150" i="1"/>
  <c r="AN5142" i="1"/>
  <c r="AN5134" i="1"/>
  <c r="AN5126" i="1"/>
  <c r="AN5118" i="1"/>
  <c r="AN5110" i="1"/>
  <c r="AN5102" i="1"/>
  <c r="AN5094" i="1"/>
  <c r="AN5086" i="1"/>
  <c r="AN5078" i="1"/>
  <c r="AN5070" i="1"/>
  <c r="AN5062" i="1"/>
  <c r="AN5054" i="1"/>
  <c r="AN5046" i="1"/>
  <c r="AN5038" i="1"/>
  <c r="AN5030" i="1"/>
  <c r="AN5022" i="1"/>
  <c r="AN5014" i="1"/>
  <c r="AN5006" i="1"/>
  <c r="AN2" i="1"/>
  <c r="AN5933" i="1"/>
  <c r="AN5925" i="1"/>
  <c r="AN5917" i="1"/>
  <c r="AN5909" i="1"/>
  <c r="AN5901" i="1"/>
  <c r="AN5893" i="1"/>
  <c r="AN5885" i="1"/>
  <c r="AN5877" i="1"/>
  <c r="AN5869" i="1"/>
  <c r="AN5861" i="1"/>
  <c r="AN5853" i="1"/>
  <c r="AN5845" i="1"/>
  <c r="AN5837" i="1"/>
  <c r="AN5829" i="1"/>
  <c r="AN5821" i="1"/>
  <c r="AN5813" i="1"/>
  <c r="AN5805" i="1"/>
  <c r="AN5797" i="1"/>
  <c r="AN5789" i="1"/>
  <c r="AN5781" i="1"/>
  <c r="AN5773" i="1"/>
  <c r="AN5765" i="1"/>
  <c r="AN5757" i="1"/>
  <c r="AN5749" i="1"/>
  <c r="AN5741" i="1"/>
  <c r="AN5733" i="1"/>
  <c r="AN5725" i="1"/>
  <c r="AN5717" i="1"/>
  <c r="AN5709" i="1"/>
  <c r="AN5701" i="1"/>
  <c r="AN5693" i="1"/>
  <c r="AN5685" i="1"/>
  <c r="AN5677" i="1"/>
  <c r="AN5669" i="1"/>
  <c r="AN5661" i="1"/>
  <c r="AN5653" i="1"/>
  <c r="AN5645" i="1"/>
  <c r="AN5637" i="1"/>
  <c r="AN5629" i="1"/>
  <c r="AN5621" i="1"/>
  <c r="AN5613" i="1"/>
  <c r="AN5605" i="1"/>
  <c r="AN5597" i="1"/>
  <c r="AN5589" i="1"/>
  <c r="AN5581" i="1"/>
  <c r="AN5573" i="1"/>
  <c r="AN5565" i="1"/>
  <c r="AN5557" i="1"/>
  <c r="AN5549" i="1"/>
  <c r="AN5541" i="1"/>
  <c r="AN5533" i="1"/>
  <c r="AN5525" i="1"/>
  <c r="AN5517" i="1"/>
  <c r="AN5509" i="1"/>
  <c r="AN5501" i="1"/>
  <c r="AN5493" i="1"/>
  <c r="AN5485" i="1"/>
  <c r="AN5477" i="1"/>
  <c r="AN5469" i="1"/>
  <c r="AN5461" i="1"/>
  <c r="AN5453" i="1"/>
  <c r="AN5445" i="1"/>
  <c r="AN5437" i="1"/>
  <c r="AN5429" i="1"/>
  <c r="AN5421" i="1"/>
  <c r="AN5413" i="1"/>
  <c r="AN5405" i="1"/>
  <c r="AN5397" i="1"/>
  <c r="AN5389" i="1"/>
  <c r="AN5381" i="1"/>
  <c r="AN5373" i="1"/>
  <c r="AN3092" i="1"/>
  <c r="AN3747" i="1"/>
  <c r="AN3739" i="1"/>
  <c r="AN3731" i="1"/>
  <c r="AN3723" i="1"/>
  <c r="AN3715" i="1"/>
  <c r="AN3707" i="1"/>
  <c r="AN3699" i="1"/>
  <c r="AN3691" i="1"/>
  <c r="AN3683" i="1"/>
  <c r="AN3675" i="1"/>
  <c r="AN3667" i="1"/>
  <c r="AN3659" i="1"/>
  <c r="AN3651" i="1"/>
  <c r="AN3643" i="1"/>
  <c r="AN3635" i="1"/>
  <c r="AN3627" i="1"/>
  <c r="AN3619" i="1"/>
  <c r="AN3611" i="1"/>
  <c r="AN3603" i="1"/>
  <c r="AN3595" i="1"/>
  <c r="AN3587" i="1"/>
  <c r="AN3579" i="1"/>
  <c r="AN3571" i="1"/>
  <c r="AN3563" i="1"/>
  <c r="AN3555" i="1"/>
  <c r="AN3547" i="1"/>
  <c r="AN3539" i="1"/>
  <c r="AN3531" i="1"/>
  <c r="AN3523" i="1"/>
  <c r="AN3515" i="1"/>
  <c r="AN3507" i="1"/>
  <c r="AN3499" i="1"/>
  <c r="AN3491" i="1"/>
  <c r="AN3483" i="1"/>
  <c r="AN3475" i="1"/>
  <c r="AN3467" i="1"/>
  <c r="AN3459" i="1"/>
  <c r="AN3451" i="1"/>
  <c r="AN3443" i="1"/>
  <c r="AN3435" i="1"/>
  <c r="AN3427" i="1"/>
  <c r="AN3419" i="1"/>
  <c r="AN3411" i="1"/>
  <c r="AN3403" i="1"/>
  <c r="AN3395" i="1"/>
  <c r="AN3387" i="1"/>
  <c r="AN3379" i="1"/>
  <c r="AN3371" i="1"/>
  <c r="AN3363" i="1"/>
  <c r="AN3355" i="1"/>
  <c r="AN3347" i="1"/>
  <c r="AN3339" i="1"/>
  <c r="AN3331" i="1"/>
  <c r="AN3323" i="1"/>
  <c r="AN3315" i="1"/>
  <c r="AN3307" i="1"/>
  <c r="AN3299" i="1"/>
  <c r="AN3291" i="1"/>
  <c r="AN3283" i="1"/>
  <c r="AN3275" i="1"/>
  <c r="AN3267" i="1"/>
  <c r="AN3259" i="1"/>
  <c r="AN3251" i="1"/>
  <c r="AN3243" i="1"/>
  <c r="AN3235" i="1"/>
  <c r="AN3227" i="1"/>
  <c r="AN3219" i="1"/>
  <c r="AN3211" i="1"/>
  <c r="AN3203" i="1"/>
  <c r="AN3195" i="1"/>
  <c r="AN3187" i="1"/>
  <c r="AN3179" i="1"/>
  <c r="AN3171" i="1"/>
  <c r="AN3163" i="1"/>
  <c r="AN3155" i="1"/>
  <c r="AN3147" i="1"/>
  <c r="AN3139" i="1"/>
  <c r="AN3131" i="1"/>
  <c r="AN3123" i="1"/>
  <c r="AN3115" i="1"/>
  <c r="AN3107" i="1"/>
  <c r="AN3099" i="1"/>
  <c r="AN3091" i="1"/>
  <c r="AN3083" i="1"/>
  <c r="AN3075" i="1"/>
  <c r="AN3067" i="1"/>
  <c r="AN3059" i="1"/>
  <c r="AN3051" i="1"/>
  <c r="AN3043" i="1"/>
  <c r="AN3035" i="1"/>
  <c r="AN3027" i="1"/>
  <c r="AN3019" i="1"/>
  <c r="AN3011" i="1"/>
  <c r="AN3003" i="1"/>
  <c r="AN2995" i="1"/>
  <c r="AN2987" i="1"/>
  <c r="AN2979" i="1"/>
  <c r="AN2971" i="1"/>
  <c r="AN2963" i="1"/>
  <c r="AN2955" i="1"/>
  <c r="AN2947" i="1"/>
  <c r="AN2939" i="1"/>
  <c r="AN2931" i="1"/>
  <c r="AN2923" i="1"/>
  <c r="AN2915" i="1"/>
  <c r="AN2907" i="1"/>
  <c r="AN2899" i="1"/>
  <c r="AN2891" i="1"/>
  <c r="AN2883" i="1"/>
  <c r="AN2875" i="1"/>
  <c r="AN2867" i="1"/>
  <c r="AN2859" i="1"/>
  <c r="AN2851" i="1"/>
  <c r="AN2843" i="1"/>
  <c r="AN2835" i="1"/>
  <c r="AN2827" i="1"/>
  <c r="AN2819" i="1"/>
  <c r="AN2811" i="1"/>
  <c r="AN2803" i="1"/>
  <c r="AN2795" i="1"/>
  <c r="AN2787" i="1"/>
  <c r="AN2779" i="1"/>
  <c r="AN2771" i="1"/>
  <c r="AN2763" i="1"/>
  <c r="AN2755" i="1"/>
  <c r="AN2747" i="1"/>
  <c r="AN2739" i="1"/>
  <c r="AN2731" i="1"/>
  <c r="AN2723" i="1"/>
  <c r="AN2715" i="1"/>
  <c r="AN2707" i="1"/>
  <c r="AN2699" i="1"/>
  <c r="AN2691" i="1"/>
  <c r="AN2683" i="1"/>
  <c r="AN2675" i="1"/>
  <c r="AN2667" i="1"/>
  <c r="AN2659" i="1"/>
  <c r="AN2651" i="1"/>
  <c r="AN2643" i="1"/>
  <c r="AN2635" i="1"/>
  <c r="AN2627" i="1"/>
  <c r="AN2619" i="1"/>
  <c r="AN2611" i="1"/>
  <c r="AN2603" i="1"/>
  <c r="AN2595" i="1"/>
  <c r="AN2587" i="1"/>
  <c r="AN2579" i="1"/>
  <c r="AN2571" i="1"/>
  <c r="AN2563" i="1"/>
  <c r="AN2555" i="1"/>
  <c r="AN2547" i="1"/>
  <c r="AN2539" i="1"/>
  <c r="AN2531" i="1"/>
  <c r="AN2523" i="1"/>
  <c r="AN2515" i="1"/>
  <c r="AN2507" i="1"/>
  <c r="AN2499" i="1"/>
  <c r="AN2491" i="1"/>
  <c r="AN2483" i="1"/>
  <c r="AN2475" i="1"/>
  <c r="AN2467" i="1"/>
  <c r="AN2459" i="1"/>
  <c r="AN2451" i="1"/>
  <c r="AN2443" i="1"/>
  <c r="AN2435" i="1"/>
  <c r="AN3226" i="1"/>
  <c r="AN3218" i="1"/>
  <c r="AN3210" i="1"/>
  <c r="AN3202" i="1"/>
  <c r="AN3194" i="1"/>
  <c r="AN3186" i="1"/>
  <c r="AN3178" i="1"/>
  <c r="AN3170" i="1"/>
  <c r="AN3162" i="1"/>
  <c r="AN3154" i="1"/>
  <c r="AN3146" i="1"/>
  <c r="AN3138" i="1"/>
  <c r="AN3130" i="1"/>
  <c r="AN3122" i="1"/>
  <c r="AN3114" i="1"/>
  <c r="AN3106" i="1"/>
  <c r="AN3098" i="1"/>
  <c r="AN3090" i="1"/>
  <c r="AN3082" i="1"/>
  <c r="AN3074" i="1"/>
  <c r="AN3066" i="1"/>
  <c r="AN3058" i="1"/>
  <c r="AN3050" i="1"/>
  <c r="AN3042" i="1"/>
  <c r="AN3034" i="1"/>
  <c r="AN3026" i="1"/>
  <c r="AN3018" i="1"/>
  <c r="AN3010" i="1"/>
  <c r="AN3002" i="1"/>
  <c r="AN2994" i="1"/>
  <c r="AN2986" i="1"/>
  <c r="AN2978" i="1"/>
  <c r="AN2970" i="1"/>
  <c r="AN2962" i="1"/>
  <c r="AN2954" i="1"/>
  <c r="AN2946" i="1"/>
  <c r="AN2938" i="1"/>
  <c r="AN2930" i="1"/>
  <c r="AN2922" i="1"/>
  <c r="AN2914" i="1"/>
  <c r="AN2906" i="1"/>
  <c r="AN2898" i="1"/>
  <c r="AN2890" i="1"/>
  <c r="AN2882" i="1"/>
  <c r="AN2874" i="1"/>
  <c r="AN2866" i="1"/>
  <c r="AN2858" i="1"/>
  <c r="AN2850" i="1"/>
  <c r="AN2842" i="1"/>
  <c r="AN2834" i="1"/>
  <c r="AN2826" i="1"/>
  <c r="AN2818" i="1"/>
  <c r="AN2810" i="1"/>
  <c r="AN2802" i="1"/>
  <c r="AN2794" i="1"/>
  <c r="AN2786" i="1"/>
  <c r="AN2778" i="1"/>
  <c r="AN2770" i="1"/>
  <c r="AN2762" i="1"/>
  <c r="AN2754" i="1"/>
  <c r="AN2746" i="1"/>
  <c r="AN2738" i="1"/>
  <c r="AN2730" i="1"/>
  <c r="AN2722" i="1"/>
  <c r="AN2714" i="1"/>
  <c r="AN2706" i="1"/>
  <c r="AN2698" i="1"/>
  <c r="AN2690" i="1"/>
  <c r="AN2682" i="1"/>
  <c r="AN2674" i="1"/>
  <c r="AN2666" i="1"/>
  <c r="AN2658" i="1"/>
  <c r="AN2650" i="1"/>
  <c r="AN2642" i="1"/>
  <c r="AN2634" i="1"/>
  <c r="AN2626" i="1"/>
  <c r="AN2618" i="1"/>
  <c r="AN2610" i="1"/>
  <c r="AN2602" i="1"/>
  <c r="AN2594" i="1"/>
  <c r="AN2586" i="1"/>
  <c r="AN2578" i="1"/>
  <c r="AN2570" i="1"/>
  <c r="AN2562" i="1"/>
  <c r="AN2554" i="1"/>
  <c r="AN2546" i="1"/>
  <c r="AN2538" i="1"/>
  <c r="AN2530" i="1"/>
  <c r="AN2522" i="1"/>
  <c r="AN2514" i="1"/>
  <c r="AN2506" i="1"/>
  <c r="AN2498" i="1"/>
  <c r="AN2490" i="1"/>
  <c r="AN2482" i="1"/>
  <c r="AN2474" i="1"/>
  <c r="AN2466" i="1"/>
  <c r="AN2458" i="1"/>
  <c r="AN2450" i="1"/>
  <c r="AN2442" i="1"/>
  <c r="AN2434" i="1"/>
  <c r="AN2426" i="1"/>
  <c r="AN2418" i="1"/>
  <c r="AN2410" i="1"/>
  <c r="AN2402" i="1"/>
  <c r="AN2394" i="1"/>
  <c r="AN2386" i="1"/>
  <c r="AN2378" i="1"/>
  <c r="AN2370" i="1"/>
  <c r="AN2362" i="1"/>
  <c r="AN2354" i="1"/>
  <c r="AN2346" i="1"/>
  <c r="AN2338" i="1"/>
  <c r="AN2330" i="1"/>
  <c r="AN2322" i="1"/>
  <c r="AN2314" i="1"/>
  <c r="AN2306" i="1"/>
  <c r="AN2298" i="1"/>
  <c r="AN2290" i="1"/>
  <c r="AN2282" i="1"/>
  <c r="AN2274" i="1"/>
  <c r="AN2266" i="1"/>
  <c r="AN2258" i="1"/>
  <c r="AN2250" i="1"/>
  <c r="AN2242" i="1"/>
  <c r="AN2234" i="1"/>
  <c r="AN2226" i="1"/>
  <c r="AN2218" i="1"/>
  <c r="AN2210" i="1"/>
  <c r="AN2202" i="1"/>
  <c r="AN2194" i="1"/>
  <c r="AN2186" i="1"/>
  <c r="AN2178" i="1"/>
  <c r="AN2170" i="1"/>
  <c r="AN2162" i="1"/>
  <c r="AN2154" i="1"/>
  <c r="AN2146" i="1"/>
  <c r="AN2138" i="1"/>
  <c r="AN2130" i="1"/>
  <c r="AN2122" i="1"/>
  <c r="AN2114" i="1"/>
  <c r="AN2106" i="1"/>
  <c r="AN2098" i="1"/>
  <c r="AN2090" i="1"/>
  <c r="AN2082" i="1"/>
  <c r="AN2074" i="1"/>
  <c r="AN2066" i="1"/>
  <c r="AN2058" i="1"/>
  <c r="AN2050" i="1"/>
  <c r="AN2042" i="1"/>
  <c r="AN2034" i="1"/>
  <c r="AN2026" i="1"/>
  <c r="AN2018" i="1"/>
  <c r="AN2010" i="1"/>
  <c r="AN2002" i="1"/>
  <c r="AN1994" i="1"/>
  <c r="AN1986" i="1"/>
  <c r="AN1978" i="1"/>
  <c r="AN1970" i="1"/>
  <c r="AN1962" i="1"/>
  <c r="AN1954" i="1"/>
  <c r="AN1946" i="1"/>
  <c r="AN1938" i="1"/>
  <c r="AN1930" i="1"/>
  <c r="AN1922" i="1"/>
  <c r="AN1914" i="1"/>
  <c r="AN1906" i="1"/>
  <c r="AN1898" i="1"/>
  <c r="AN1890" i="1"/>
  <c r="AN1882" i="1"/>
  <c r="AN1874" i="1"/>
  <c r="AN4569" i="1"/>
  <c r="AN4561" i="1"/>
  <c r="AN4553" i="1"/>
  <c r="AN4545" i="1"/>
  <c r="AN4537" i="1"/>
  <c r="AN4529" i="1"/>
  <c r="AN4521" i="1"/>
  <c r="AN4513" i="1"/>
  <c r="AN4505" i="1"/>
  <c r="AN4497" i="1"/>
  <c r="AN4489" i="1"/>
  <c r="AN4481" i="1"/>
  <c r="AN4473" i="1"/>
  <c r="AN4465" i="1"/>
  <c r="AN4457" i="1"/>
  <c r="AN4449" i="1"/>
  <c r="AN4441" i="1"/>
  <c r="AN4433" i="1"/>
  <c r="AN4425" i="1"/>
  <c r="AN4417" i="1"/>
  <c r="AN4409" i="1"/>
  <c r="AN4401" i="1"/>
  <c r="AN4393" i="1"/>
  <c r="AN4385" i="1"/>
  <c r="AN4377" i="1"/>
  <c r="AN4369" i="1"/>
  <c r="AN4361" i="1"/>
  <c r="AN4353" i="1"/>
  <c r="AN4345" i="1"/>
  <c r="AN4337" i="1"/>
  <c r="AN4329" i="1"/>
  <c r="AN4321" i="1"/>
  <c r="AN4313" i="1"/>
  <c r="AN4305" i="1"/>
  <c r="AN4297" i="1"/>
  <c r="AN4289" i="1"/>
  <c r="AN4281" i="1"/>
  <c r="AN4273" i="1"/>
  <c r="AN4265" i="1"/>
  <c r="AN4257" i="1"/>
  <c r="AN4249" i="1"/>
  <c r="AN4241" i="1"/>
  <c r="AN4233" i="1"/>
  <c r="AN4225" i="1"/>
  <c r="AN4217" i="1"/>
  <c r="AN4209" i="1"/>
  <c r="AN4201" i="1"/>
  <c r="AN4193" i="1"/>
  <c r="AN4185" i="1"/>
  <c r="AN4177" i="1"/>
  <c r="AN4169" i="1"/>
  <c r="AN4161" i="1"/>
  <c r="AN4153" i="1"/>
  <c r="AN4145" i="1"/>
  <c r="AN4137" i="1"/>
  <c r="AN4129" i="1"/>
  <c r="AN4121" i="1"/>
  <c r="AN4113" i="1"/>
  <c r="AN4105" i="1"/>
  <c r="AN4097" i="1"/>
  <c r="AN4089" i="1"/>
  <c r="AN4081" i="1"/>
  <c r="AN4073" i="1"/>
  <c r="AN4065" i="1"/>
  <c r="AN4057" i="1"/>
  <c r="AN4049" i="1"/>
  <c r="AN4041" i="1"/>
  <c r="AN4033" i="1"/>
  <c r="AN4025" i="1"/>
  <c r="AN4017" i="1"/>
  <c r="AN4009" i="1"/>
  <c r="AN4001" i="1"/>
  <c r="AN3993" i="1"/>
  <c r="AN3985" i="1"/>
  <c r="AN3977" i="1"/>
  <c r="AN3969" i="1"/>
  <c r="AN3961" i="1"/>
  <c r="AN3953" i="1"/>
  <c r="AN3945" i="1"/>
  <c r="AN3937" i="1"/>
  <c r="AN3929" i="1"/>
  <c r="AN3921" i="1"/>
  <c r="AN3913" i="1"/>
  <c r="AN3905" i="1"/>
  <c r="AN3897" i="1"/>
  <c r="AN3889" i="1"/>
  <c r="AN3881" i="1"/>
  <c r="AN3873" i="1"/>
  <c r="AN3865" i="1"/>
  <c r="AN3857" i="1"/>
  <c r="AN3849" i="1"/>
  <c r="AN3841" i="1"/>
  <c r="AN3833" i="1"/>
  <c r="AN3825" i="1"/>
  <c r="AN3817" i="1"/>
  <c r="AN3809" i="1"/>
  <c r="AN3801" i="1"/>
  <c r="AN3793" i="1"/>
  <c r="AN3785" i="1"/>
  <c r="AN3777" i="1"/>
  <c r="AN3769" i="1"/>
  <c r="AN3761" i="1"/>
  <c r="AN3753" i="1"/>
  <c r="AN3745" i="1"/>
  <c r="AN3737" i="1"/>
  <c r="AN3729" i="1"/>
  <c r="AN3721" i="1"/>
  <c r="AN3713" i="1"/>
  <c r="AN3705" i="1"/>
  <c r="AN3697" i="1"/>
  <c r="AN3689" i="1"/>
  <c r="AN3681" i="1"/>
  <c r="AN3673" i="1"/>
  <c r="AN3665" i="1"/>
  <c r="AN3657" i="1"/>
  <c r="AN3649" i="1"/>
  <c r="AN3641" i="1"/>
  <c r="AN3633" i="1"/>
  <c r="AN3625" i="1"/>
  <c r="AN3617" i="1"/>
  <c r="AN3609" i="1"/>
  <c r="AN3601" i="1"/>
  <c r="AN3593" i="1"/>
  <c r="AN3585" i="1"/>
  <c r="AN3577" i="1"/>
  <c r="AN3569" i="1"/>
  <c r="AN3561" i="1"/>
  <c r="AN3553" i="1"/>
  <c r="AN3545" i="1"/>
  <c r="AN3537" i="1"/>
  <c r="AN3529" i="1"/>
  <c r="AN3521" i="1"/>
  <c r="AN3513" i="1"/>
  <c r="AN3505" i="1"/>
  <c r="AN3497" i="1"/>
  <c r="AN3489" i="1"/>
  <c r="AN3481" i="1"/>
  <c r="AN3473" i="1"/>
  <c r="AN3465" i="1"/>
  <c r="AN3457" i="1"/>
  <c r="AN3449" i="1"/>
  <c r="AN3441" i="1"/>
  <c r="AN3433" i="1"/>
  <c r="AN3425" i="1"/>
  <c r="AN3417" i="1"/>
  <c r="AN3409" i="1"/>
  <c r="AN3401" i="1"/>
  <c r="AN3393" i="1"/>
  <c r="AN3385" i="1"/>
  <c r="AN3377" i="1"/>
  <c r="AN3369" i="1"/>
  <c r="AN3361" i="1"/>
  <c r="AN3353" i="1"/>
  <c r="AN3345" i="1"/>
  <c r="AN3337" i="1"/>
  <c r="AN3329" i="1"/>
  <c r="AN3321" i="1"/>
  <c r="AN3313" i="1"/>
  <c r="AN3305" i="1"/>
  <c r="AN3297" i="1"/>
  <c r="AN3289" i="1"/>
  <c r="AN4856" i="1"/>
  <c r="AN4848" i="1"/>
  <c r="AN4840" i="1"/>
  <c r="AN4832" i="1"/>
  <c r="AN4824" i="1"/>
  <c r="AN4816" i="1"/>
  <c r="AN4808" i="1"/>
  <c r="AN4800" i="1"/>
  <c r="AN4792" i="1"/>
  <c r="AN4784" i="1"/>
  <c r="AN4776" i="1"/>
  <c r="AN4768" i="1"/>
  <c r="AN4760" i="1"/>
  <c r="AN4752" i="1"/>
  <c r="AN4744" i="1"/>
  <c r="AN4736" i="1"/>
  <c r="AN4728" i="1"/>
  <c r="AN4720" i="1"/>
  <c r="AN4712" i="1"/>
  <c r="AN4704" i="1"/>
  <c r="AN4696" i="1"/>
  <c r="AN4688" i="1"/>
  <c r="AN4680" i="1"/>
  <c r="AN4672" i="1"/>
  <c r="AN4664" i="1"/>
  <c r="AN4656" i="1"/>
  <c r="AN4648" i="1"/>
  <c r="AN4640" i="1"/>
  <c r="AN4632" i="1"/>
  <c r="AN4624" i="1"/>
  <c r="AN4616" i="1"/>
  <c r="AN4608" i="1"/>
  <c r="AN4600" i="1"/>
  <c r="AN4592" i="1"/>
  <c r="AN4584" i="1"/>
  <c r="AN4576" i="1"/>
  <c r="AN4568" i="1"/>
  <c r="AN4560" i="1"/>
  <c r="AN4552" i="1"/>
  <c r="AN4544" i="1"/>
  <c r="AN4536" i="1"/>
  <c r="AN4528" i="1"/>
  <c r="AN4520" i="1"/>
  <c r="AN4512" i="1"/>
  <c r="AN4504" i="1"/>
  <c r="AN4496" i="1"/>
  <c r="AN4488" i="1"/>
  <c r="AN4480" i="1"/>
  <c r="AN4472" i="1"/>
  <c r="AN4464" i="1"/>
  <c r="AN4456" i="1"/>
  <c r="AN4448" i="1"/>
  <c r="AN4440" i="1"/>
  <c r="AN4432" i="1"/>
  <c r="AN4424" i="1"/>
  <c r="AN4416" i="1"/>
  <c r="AN4408" i="1"/>
  <c r="AN4400" i="1"/>
  <c r="AN4392" i="1"/>
  <c r="AN4384" i="1"/>
  <c r="AN4376" i="1"/>
  <c r="AN4368" i="1"/>
  <c r="AN4360" i="1"/>
  <c r="AN4352" i="1"/>
  <c r="AN4344" i="1"/>
  <c r="AN4336" i="1"/>
  <c r="AN4328" i="1"/>
  <c r="AN4320" i="1"/>
  <c r="AN4312" i="1"/>
  <c r="AN4304" i="1"/>
  <c r="AN4296" i="1"/>
  <c r="AN4288" i="1"/>
  <c r="AN4280" i="1"/>
  <c r="AN4272" i="1"/>
  <c r="AN4264" i="1"/>
  <c r="AN4256" i="1"/>
  <c r="AN4248" i="1"/>
  <c r="AN4240" i="1"/>
  <c r="AN4232" i="1"/>
  <c r="AN4224" i="1"/>
  <c r="AN4216" i="1"/>
  <c r="AN4208" i="1"/>
  <c r="AN4200" i="1"/>
  <c r="AN4192" i="1"/>
  <c r="AN4184" i="1"/>
  <c r="AN4176" i="1"/>
  <c r="AN4168" i="1"/>
  <c r="AN4160" i="1"/>
  <c r="AN4152" i="1"/>
  <c r="AN4144" i="1"/>
  <c r="AN4136" i="1"/>
  <c r="AN4128" i="1"/>
  <c r="AN4120" i="1"/>
  <c r="AN4112" i="1"/>
  <c r="AN4104" i="1"/>
  <c r="AN4096" i="1"/>
  <c r="AN4088" i="1"/>
  <c r="AN4080" i="1"/>
  <c r="AN4072" i="1"/>
  <c r="AN4064" i="1"/>
  <c r="AN4056" i="1"/>
  <c r="AN4048" i="1"/>
  <c r="AN4040" i="1"/>
  <c r="AN4032" i="1"/>
  <c r="AN4024" i="1"/>
  <c r="AN4016" i="1"/>
  <c r="AN4008" i="1"/>
  <c r="AN4000" i="1"/>
  <c r="AN3992" i="1"/>
  <c r="AN3984" i="1"/>
  <c r="AN3976" i="1"/>
  <c r="AN3968" i="1"/>
  <c r="AN3960" i="1"/>
  <c r="AN3952" i="1"/>
  <c r="AN3944" i="1"/>
  <c r="AN3936" i="1"/>
  <c r="AN3928" i="1"/>
  <c r="AN3920" i="1"/>
  <c r="AN3912" i="1"/>
  <c r="AN3904" i="1"/>
  <c r="AN3896" i="1"/>
  <c r="AN3888" i="1"/>
  <c r="AN3880" i="1"/>
  <c r="AN3872" i="1"/>
  <c r="AN3864" i="1"/>
  <c r="AN3856" i="1"/>
  <c r="AN3848" i="1"/>
  <c r="AN3840" i="1"/>
  <c r="AN3832" i="1"/>
  <c r="AN3824" i="1"/>
  <c r="AN3816" i="1"/>
  <c r="AN3808" i="1"/>
  <c r="AN3800" i="1"/>
  <c r="AN3792" i="1"/>
  <c r="AN3784" i="1"/>
  <c r="AN3776" i="1"/>
  <c r="AN3768" i="1"/>
  <c r="AN3760" i="1"/>
  <c r="AN3752" i="1"/>
  <c r="AN3744" i="1"/>
  <c r="AN3736" i="1"/>
  <c r="AN3728" i="1"/>
  <c r="AN3720" i="1"/>
  <c r="AN3712" i="1"/>
  <c r="AN3704" i="1"/>
  <c r="AN3696" i="1"/>
  <c r="AN3688" i="1"/>
  <c r="AN3680" i="1"/>
  <c r="AN3672" i="1"/>
  <c r="AN3664" i="1"/>
  <c r="AN3656" i="1"/>
  <c r="AN3648" i="1"/>
  <c r="AN3640" i="1"/>
  <c r="AN3632" i="1"/>
  <c r="AN3624" i="1"/>
  <c r="AN3616" i="1"/>
  <c r="AN3608" i="1"/>
  <c r="AN3600" i="1"/>
  <c r="AN3592" i="1"/>
  <c r="AN3584" i="1"/>
  <c r="AN3576" i="1"/>
  <c r="AN3568" i="1"/>
  <c r="AN3560" i="1"/>
  <c r="AN3552" i="1"/>
  <c r="AN3544" i="1"/>
  <c r="AN3536" i="1"/>
  <c r="AN4927" i="1"/>
  <c r="AN4919" i="1"/>
  <c r="AN4911" i="1"/>
  <c r="AN4903" i="1"/>
  <c r="AN4895" i="1"/>
  <c r="AN4887" i="1"/>
  <c r="AN4879" i="1"/>
  <c r="AN4871" i="1"/>
  <c r="AN4863" i="1"/>
  <c r="AN4855" i="1"/>
  <c r="AN4847" i="1"/>
  <c r="AN4839" i="1"/>
  <c r="AN4831" i="1"/>
  <c r="AN4823" i="1"/>
  <c r="AN4815" i="1"/>
  <c r="AN4807" i="1"/>
  <c r="AN4799" i="1"/>
  <c r="AN4791" i="1"/>
  <c r="AN4783" i="1"/>
  <c r="AN4775" i="1"/>
  <c r="AN4767" i="1"/>
  <c r="AN4759" i="1"/>
  <c r="AN4751" i="1"/>
  <c r="AN4743" i="1"/>
  <c r="AN4735" i="1"/>
  <c r="AN4727" i="1"/>
  <c r="AN4719" i="1"/>
  <c r="AN4711" i="1"/>
  <c r="AN4703" i="1"/>
  <c r="AN4695" i="1"/>
  <c r="AN4687" i="1"/>
  <c r="AN4679" i="1"/>
  <c r="AN4671" i="1"/>
  <c r="AN4663" i="1"/>
  <c r="AN4655" i="1"/>
  <c r="AN4647" i="1"/>
  <c r="AN4639" i="1"/>
  <c r="AN4631" i="1"/>
  <c r="AN4623" i="1"/>
  <c r="AN4615" i="1"/>
  <c r="AN4607" i="1"/>
  <c r="AN4599" i="1"/>
  <c r="AN4591" i="1"/>
  <c r="AN4583" i="1"/>
  <c r="AN4575" i="1"/>
  <c r="AN4567" i="1"/>
  <c r="AN4559" i="1"/>
  <c r="AN4551" i="1"/>
  <c r="AN4543" i="1"/>
  <c r="AN4535" i="1"/>
  <c r="AN4527" i="1"/>
  <c r="AN4519" i="1"/>
  <c r="AN4511" i="1"/>
  <c r="AN4503" i="1"/>
  <c r="AN4495" i="1"/>
  <c r="AN4487" i="1"/>
  <c r="AN4479" i="1"/>
  <c r="AN4471" i="1"/>
  <c r="AN4463" i="1"/>
  <c r="AN4455" i="1"/>
  <c r="AN4447" i="1"/>
  <c r="AN4439" i="1"/>
  <c r="AN4431" i="1"/>
  <c r="AN4423" i="1"/>
  <c r="AN4415" i="1"/>
  <c r="AN4407" i="1"/>
  <c r="AN4399" i="1"/>
  <c r="AN4391" i="1"/>
  <c r="AN4383" i="1"/>
  <c r="AN4375" i="1"/>
  <c r="AN4367" i="1"/>
  <c r="AN4359" i="1"/>
  <c r="AN4351" i="1"/>
  <c r="AN4343" i="1"/>
  <c r="AN4335" i="1"/>
  <c r="AN4327" i="1"/>
  <c r="AN4319" i="1"/>
  <c r="AN4311" i="1"/>
  <c r="AN4303" i="1"/>
  <c r="AN4295" i="1"/>
  <c r="AN4287" i="1"/>
  <c r="AN4279" i="1"/>
  <c r="AN4271" i="1"/>
  <c r="AN4263" i="1"/>
  <c r="AN4255" i="1"/>
  <c r="AN4247" i="1"/>
  <c r="AN4239" i="1"/>
  <c r="AN4231" i="1"/>
  <c r="AN4223" i="1"/>
  <c r="AN4215" i="1"/>
  <c r="AN4207" i="1"/>
  <c r="AN4199" i="1"/>
  <c r="AN4191" i="1"/>
  <c r="AN4183" i="1"/>
  <c r="AN4175" i="1"/>
  <c r="AN4167" i="1"/>
  <c r="AN4159" i="1"/>
  <c r="AN4151" i="1"/>
  <c r="AN4143" i="1"/>
  <c r="AN4135" i="1"/>
  <c r="AN4127" i="1"/>
  <c r="AN4119" i="1"/>
  <c r="AN4111" i="1"/>
  <c r="AN4103" i="1"/>
  <c r="AN4095" i="1"/>
  <c r="AN4087" i="1"/>
  <c r="AN4079" i="1"/>
  <c r="AN4071" i="1"/>
  <c r="AN4063" i="1"/>
  <c r="AN4055" i="1"/>
  <c r="AN4047" i="1"/>
  <c r="AN4039" i="1"/>
  <c r="AN4031" i="1"/>
  <c r="AN4023" i="1"/>
  <c r="AN4015" i="1"/>
  <c r="AN4007" i="1"/>
  <c r="AN3999" i="1"/>
  <c r="AN3991" i="1"/>
  <c r="AN3983" i="1"/>
  <c r="AN3975" i="1"/>
  <c r="AN3967" i="1"/>
  <c r="AN3959" i="1"/>
  <c r="AN3951" i="1"/>
  <c r="AN3943" i="1"/>
  <c r="AN3935" i="1"/>
  <c r="AN3927" i="1"/>
  <c r="AN3919" i="1"/>
  <c r="AN3911" i="1"/>
  <c r="AN3903" i="1"/>
  <c r="AN3895" i="1"/>
  <c r="AN3887" i="1"/>
  <c r="AN3879" i="1"/>
  <c r="AN3871" i="1"/>
  <c r="AN3863" i="1"/>
  <c r="AN3855" i="1"/>
  <c r="AN3847" i="1"/>
  <c r="AN3839" i="1"/>
  <c r="AN3831" i="1"/>
  <c r="AN3823" i="1"/>
  <c r="AN3815" i="1"/>
  <c r="AN3807" i="1"/>
  <c r="AN3799" i="1"/>
  <c r="AN3791" i="1"/>
  <c r="AN3783" i="1"/>
  <c r="AN3775" i="1"/>
  <c r="AN3767" i="1"/>
  <c r="AN3759" i="1"/>
  <c r="AN3751" i="1"/>
  <c r="AN3743" i="1"/>
  <c r="AN3735" i="1"/>
  <c r="AN3727" i="1"/>
  <c r="AN3719" i="1"/>
  <c r="AN3711" i="1"/>
  <c r="AN3703" i="1"/>
  <c r="AN3695" i="1"/>
  <c r="AN3687" i="1"/>
  <c r="AN3679" i="1"/>
  <c r="AN3671" i="1"/>
  <c r="AN3663" i="1"/>
  <c r="AN3655" i="1"/>
  <c r="AN3647" i="1"/>
  <c r="AN3639" i="1"/>
  <c r="AN3631" i="1"/>
  <c r="AN3623" i="1"/>
  <c r="AN3615" i="1"/>
  <c r="AN3607" i="1"/>
  <c r="AN3599" i="1"/>
  <c r="AN4998" i="1"/>
  <c r="AN4990" i="1"/>
  <c r="AN4982" i="1"/>
  <c r="AN4974" i="1"/>
  <c r="AN4966" i="1"/>
  <c r="AN4958" i="1"/>
  <c r="AN4950" i="1"/>
  <c r="AN4942" i="1"/>
  <c r="AN4934" i="1"/>
  <c r="AN4926" i="1"/>
  <c r="AN4918" i="1"/>
  <c r="AN4910" i="1"/>
  <c r="AN4902" i="1"/>
  <c r="AN4894" i="1"/>
  <c r="AN4886" i="1"/>
  <c r="AN4878" i="1"/>
  <c r="AN4870" i="1"/>
  <c r="AN4862" i="1"/>
  <c r="AN4854" i="1"/>
  <c r="AN4846" i="1"/>
  <c r="AN4838" i="1"/>
  <c r="AN4830" i="1"/>
  <c r="AN4822" i="1"/>
  <c r="AN4814" i="1"/>
  <c r="AN4806" i="1"/>
  <c r="AN4798" i="1"/>
  <c r="AN4790" i="1"/>
  <c r="AN4782" i="1"/>
  <c r="AN4774" i="1"/>
  <c r="AN4766" i="1"/>
  <c r="AN4758" i="1"/>
  <c r="AN4750" i="1"/>
  <c r="AN4742" i="1"/>
  <c r="AN4734" i="1"/>
  <c r="AN4726" i="1"/>
  <c r="AN4718" i="1"/>
  <c r="AN4710" i="1"/>
  <c r="AN4702" i="1"/>
  <c r="AN4694" i="1"/>
  <c r="AN4686" i="1"/>
  <c r="AN4678" i="1"/>
  <c r="AN4670" i="1"/>
  <c r="AN4662" i="1"/>
  <c r="AN4654" i="1"/>
  <c r="AN4646" i="1"/>
  <c r="AN4638" i="1"/>
  <c r="AN4630" i="1"/>
  <c r="AN4622" i="1"/>
  <c r="AN4614" i="1"/>
  <c r="AN4606" i="1"/>
  <c r="AN4598" i="1"/>
  <c r="AN4590" i="1"/>
  <c r="AN4582" i="1"/>
  <c r="AN4574" i="1"/>
  <c r="AN4566" i="1"/>
  <c r="AN4558" i="1"/>
  <c r="AN4550" i="1"/>
  <c r="AN4542" i="1"/>
  <c r="AN4534" i="1"/>
  <c r="AN4526" i="1"/>
  <c r="AN4518" i="1"/>
  <c r="AN4510" i="1"/>
  <c r="AN4502" i="1"/>
  <c r="AN4494" i="1"/>
  <c r="AN4486" i="1"/>
  <c r="AN4478" i="1"/>
  <c r="AN4470" i="1"/>
  <c r="AN4462" i="1"/>
  <c r="AN4454" i="1"/>
  <c r="AN4446" i="1"/>
  <c r="AN4438" i="1"/>
  <c r="AN4430" i="1"/>
  <c r="AN4422" i="1"/>
  <c r="AN4414" i="1"/>
  <c r="AN4406" i="1"/>
  <c r="AN4398" i="1"/>
  <c r="AN4390" i="1"/>
  <c r="AN4382" i="1"/>
  <c r="AN4374" i="1"/>
  <c r="AN4366" i="1"/>
  <c r="AN4358" i="1"/>
  <c r="AN4350" i="1"/>
  <c r="AN4342" i="1"/>
  <c r="AN4334" i="1"/>
  <c r="AN4326" i="1"/>
  <c r="AN4318" i="1"/>
  <c r="AN4310" i="1"/>
  <c r="AN4302" i="1"/>
  <c r="AN4294" i="1"/>
  <c r="AN4286" i="1"/>
  <c r="AN4278" i="1"/>
  <c r="AN4270" i="1"/>
  <c r="AN4262" i="1"/>
  <c r="AN4254" i="1"/>
  <c r="AN4246" i="1"/>
  <c r="AN4238" i="1"/>
  <c r="AN4230" i="1"/>
  <c r="AN4222" i="1"/>
  <c r="AN4214" i="1"/>
  <c r="AN4206" i="1"/>
  <c r="AN4198" i="1"/>
  <c r="AN4190" i="1"/>
  <c r="AN4182" i="1"/>
  <c r="AN4174" i="1"/>
  <c r="AN4166" i="1"/>
  <c r="AN4158" i="1"/>
  <c r="AN4150" i="1"/>
  <c r="AN4142" i="1"/>
  <c r="AN4134" i="1"/>
  <c r="AN4126" i="1"/>
  <c r="AN4118" i="1"/>
  <c r="AN4110" i="1"/>
  <c r="AN4102" i="1"/>
  <c r="AN4094" i="1"/>
  <c r="AN4086" i="1"/>
  <c r="AN4078" i="1"/>
  <c r="AN4070" i="1"/>
  <c r="AN4062" i="1"/>
  <c r="AN4054" i="1"/>
  <c r="AN4046" i="1"/>
  <c r="AN4038" i="1"/>
  <c r="AN4030" i="1"/>
  <c r="AN4022" i="1"/>
  <c r="AN4014" i="1"/>
  <c r="AN4006" i="1"/>
  <c r="AN3998" i="1"/>
  <c r="AN3990" i="1"/>
  <c r="AN3982" i="1"/>
  <c r="AN3974" i="1"/>
  <c r="AN3966" i="1"/>
  <c r="AN3958" i="1"/>
  <c r="AN3950" i="1"/>
  <c r="AN3942" i="1"/>
  <c r="AN3934" i="1"/>
  <c r="AN3926" i="1"/>
  <c r="AN3918" i="1"/>
  <c r="AN3910" i="1"/>
  <c r="AN3902" i="1"/>
  <c r="AN3894" i="1"/>
  <c r="AN3886" i="1"/>
  <c r="AN3878" i="1"/>
  <c r="AN3870" i="1"/>
  <c r="AN3862" i="1"/>
  <c r="AN3854" i="1"/>
  <c r="AN3846" i="1"/>
  <c r="AN3838" i="1"/>
  <c r="AN3830" i="1"/>
  <c r="AN3822" i="1"/>
  <c r="AN3814" i="1"/>
  <c r="AN3806" i="1"/>
  <c r="AN3798" i="1"/>
  <c r="AN3790" i="1"/>
  <c r="AN3782" i="1"/>
  <c r="AN3774" i="1"/>
  <c r="AN3766" i="1"/>
  <c r="AN3758" i="1"/>
  <c r="AN3750" i="1"/>
  <c r="AN3742" i="1"/>
  <c r="AN3734" i="1"/>
  <c r="AN3726" i="1"/>
  <c r="AN3718" i="1"/>
  <c r="AN3710" i="1"/>
  <c r="AN3702" i="1"/>
  <c r="AN3694" i="1"/>
  <c r="AN3686" i="1"/>
  <c r="AN3678" i="1"/>
  <c r="AN3670" i="1"/>
  <c r="AN3662" i="1"/>
  <c r="AN5365" i="1"/>
  <c r="AN5357" i="1"/>
  <c r="AN5349" i="1"/>
  <c r="AN5341" i="1"/>
  <c r="AN5333" i="1"/>
  <c r="AN5325" i="1"/>
  <c r="AN5317" i="1"/>
  <c r="AN5309" i="1"/>
  <c r="AN5301" i="1"/>
  <c r="AN5293" i="1"/>
  <c r="AN5285" i="1"/>
  <c r="AN5277" i="1"/>
  <c r="AN5269" i="1"/>
  <c r="AN5261" i="1"/>
  <c r="AN5253" i="1"/>
  <c r="AN5245" i="1"/>
  <c r="AN5237" i="1"/>
  <c r="AN5229" i="1"/>
  <c r="AN5221" i="1"/>
  <c r="AN5213" i="1"/>
  <c r="AN5205" i="1"/>
  <c r="AN5197" i="1"/>
  <c r="AN5189" i="1"/>
  <c r="AN5181" i="1"/>
  <c r="AN5173" i="1"/>
  <c r="AN5165" i="1"/>
  <c r="AN5157" i="1"/>
  <c r="AN5149" i="1"/>
  <c r="AN5141" i="1"/>
  <c r="AN5133" i="1"/>
  <c r="AN5125" i="1"/>
  <c r="AN5117" i="1"/>
  <c r="AN5109" i="1"/>
  <c r="AN5101" i="1"/>
  <c r="AN5093" i="1"/>
  <c r="AN5085" i="1"/>
  <c r="AN5077" i="1"/>
  <c r="AN5069" i="1"/>
  <c r="AN5061" i="1"/>
  <c r="AN5053" i="1"/>
  <c r="AN5045" i="1"/>
  <c r="AN5037" i="1"/>
  <c r="AN5029" i="1"/>
  <c r="AN5021" i="1"/>
  <c r="AN5013" i="1"/>
  <c r="AN5005" i="1"/>
  <c r="AN4997" i="1"/>
  <c r="AN4989" i="1"/>
  <c r="AN4981" i="1"/>
  <c r="AN4973" i="1"/>
  <c r="AN4965" i="1"/>
  <c r="AN4957" i="1"/>
  <c r="AN4949" i="1"/>
  <c r="AN4941" i="1"/>
  <c r="AN4933" i="1"/>
  <c r="AN4925" i="1"/>
  <c r="AN4917" i="1"/>
  <c r="AN4909" i="1"/>
  <c r="AN4901" i="1"/>
  <c r="AN4893" i="1"/>
  <c r="AN4885" i="1"/>
  <c r="AN4877" i="1"/>
  <c r="AN4869" i="1"/>
  <c r="AN4861" i="1"/>
  <c r="AN4853" i="1"/>
  <c r="AN4845" i="1"/>
  <c r="AN4837" i="1"/>
  <c r="AN4829" i="1"/>
  <c r="AN4821" i="1"/>
  <c r="AN4813" i="1"/>
  <c r="AN4805" i="1"/>
  <c r="AN4797" i="1"/>
  <c r="AN4789" i="1"/>
  <c r="AN4781" i="1"/>
  <c r="AN4773" i="1"/>
  <c r="AN4765" i="1"/>
  <c r="AN4757" i="1"/>
  <c r="AN4749" i="1"/>
  <c r="AN4741" i="1"/>
  <c r="AN4733" i="1"/>
  <c r="AN4725" i="1"/>
  <c r="AN4717" i="1"/>
  <c r="AN4709" i="1"/>
  <c r="AN4701" i="1"/>
  <c r="AN4693" i="1"/>
  <c r="AN4685" i="1"/>
  <c r="AN4677" i="1"/>
  <c r="AN4669" i="1"/>
  <c r="AN4661" i="1"/>
  <c r="AN4653" i="1"/>
  <c r="AN4645" i="1"/>
  <c r="AN4637" i="1"/>
  <c r="AN4629" i="1"/>
  <c r="AN4621" i="1"/>
  <c r="AN4613" i="1"/>
  <c r="AN4605" i="1"/>
  <c r="AN4597" i="1"/>
  <c r="AN4589" i="1"/>
  <c r="AN4581" i="1"/>
  <c r="AN4573" i="1"/>
  <c r="AN4565" i="1"/>
  <c r="AN4557" i="1"/>
  <c r="AN4549" i="1"/>
  <c r="AN4541" i="1"/>
  <c r="AN4533" i="1"/>
  <c r="AN4525" i="1"/>
  <c r="AN4517" i="1"/>
  <c r="AN4509" i="1"/>
  <c r="AN4501" i="1"/>
  <c r="AN4493" i="1"/>
  <c r="AN4485" i="1"/>
  <c r="AN4477" i="1"/>
  <c r="AN4469" i="1"/>
  <c r="AN4461" i="1"/>
  <c r="AN4453" i="1"/>
  <c r="AN4445" i="1"/>
  <c r="AN4437" i="1"/>
  <c r="AN4429" i="1"/>
  <c r="AN4421" i="1"/>
  <c r="AN4413" i="1"/>
  <c r="AN4405" i="1"/>
  <c r="AN4397" i="1"/>
  <c r="AN4389" i="1"/>
  <c r="AN4381" i="1"/>
  <c r="AN4373" i="1"/>
  <c r="AN4365" i="1"/>
  <c r="AN4357" i="1"/>
  <c r="AN4349" i="1"/>
  <c r="AN4341" i="1"/>
  <c r="AN4333" i="1"/>
  <c r="AN4325" i="1"/>
  <c r="AN4317" i="1"/>
  <c r="AN4309" i="1"/>
  <c r="AN4301" i="1"/>
  <c r="AN4293" i="1"/>
  <c r="AN4285" i="1"/>
  <c r="AN4277" i="1"/>
  <c r="AN4269" i="1"/>
  <c r="AN4261" i="1"/>
  <c r="AN4253" i="1"/>
  <c r="AN4245" i="1"/>
  <c r="AN4237" i="1"/>
  <c r="AN4229" i="1"/>
  <c r="AN4221" i="1"/>
  <c r="AN4213" i="1"/>
  <c r="AN4205" i="1"/>
  <c r="AN4197" i="1"/>
  <c r="AN4189" i="1"/>
  <c r="AN4181" i="1"/>
  <c r="AN4173" i="1"/>
  <c r="AN4165" i="1"/>
  <c r="AN4157" i="1"/>
  <c r="AN4149" i="1"/>
  <c r="AN4141" i="1"/>
  <c r="AN4133" i="1"/>
  <c r="AN4125" i="1"/>
  <c r="AN4117" i="1"/>
  <c r="AN4109" i="1"/>
  <c r="AN4101" i="1"/>
  <c r="AN4093" i="1"/>
  <c r="AN4085" i="1"/>
  <c r="AN4077" i="1"/>
  <c r="AN4069" i="1"/>
  <c r="AN4061" i="1"/>
  <c r="AN4053" i="1"/>
  <c r="AN4045" i="1"/>
  <c r="AN4037" i="1"/>
  <c r="AN4029" i="1"/>
  <c r="AN4021" i="1"/>
  <c r="AN4013" i="1"/>
  <c r="AN4005" i="1"/>
  <c r="AN3997" i="1"/>
  <c r="AN3989" i="1"/>
  <c r="AN3981" i="1"/>
  <c r="AN3973" i="1"/>
  <c r="AN3965" i="1"/>
  <c r="AN3957" i="1"/>
  <c r="AN3949" i="1"/>
  <c r="AN3941" i="1"/>
  <c r="AN3933" i="1"/>
  <c r="AN3925" i="1"/>
  <c r="AN3917" i="1"/>
  <c r="AN3909" i="1"/>
  <c r="AN3901" i="1"/>
  <c r="AN3893" i="1"/>
  <c r="AN3885" i="1"/>
  <c r="AN3877" i="1"/>
  <c r="AN3869" i="1"/>
  <c r="AN3861" i="1"/>
  <c r="AN3853" i="1"/>
  <c r="AN3845" i="1"/>
  <c r="AN3837" i="1"/>
  <c r="AN3829" i="1"/>
  <c r="AN3821" i="1"/>
  <c r="AN3813" i="1"/>
  <c r="AN3805" i="1"/>
  <c r="AN3797" i="1"/>
  <c r="AN3789" i="1"/>
  <c r="AN3781" i="1"/>
  <c r="AN3773" i="1"/>
  <c r="AN3765" i="1"/>
  <c r="AN3757" i="1"/>
  <c r="AN3749" i="1"/>
  <c r="AN3741" i="1"/>
  <c r="AN3084" i="1"/>
  <c r="AN3076" i="1"/>
  <c r="AN3068" i="1"/>
  <c r="AN3060" i="1"/>
  <c r="AN3052" i="1"/>
  <c r="AN3044" i="1"/>
  <c r="AN3036" i="1"/>
  <c r="AN3028" i="1"/>
  <c r="AN3020" i="1"/>
  <c r="AN3012" i="1"/>
  <c r="AN3004" i="1"/>
  <c r="AN2996" i="1"/>
  <c r="AN2988" i="1"/>
  <c r="AN2980" i="1"/>
  <c r="AN2972" i="1"/>
  <c r="AN2964" i="1"/>
  <c r="AN2956" i="1"/>
  <c r="AN2948" i="1"/>
  <c r="AN2940" i="1"/>
  <c r="AN2932" i="1"/>
  <c r="AN2924" i="1"/>
  <c r="AN2916" i="1"/>
  <c r="AN2908" i="1"/>
  <c r="AN2900" i="1"/>
  <c r="AN2892" i="1"/>
  <c r="AN2884" i="1"/>
  <c r="AN2876" i="1"/>
  <c r="AN2868" i="1"/>
  <c r="AN2860" i="1"/>
  <c r="AN2852" i="1"/>
  <c r="AN2844" i="1"/>
  <c r="AN2836" i="1"/>
  <c r="AN2828" i="1"/>
  <c r="AN2820" i="1"/>
  <c r="AN2812" i="1"/>
  <c r="AN2804" i="1"/>
  <c r="AN2796" i="1"/>
  <c r="AN2788" i="1"/>
  <c r="AN2780" i="1"/>
  <c r="AN2772" i="1"/>
  <c r="AN2764" i="1"/>
  <c r="AN2756" i="1"/>
  <c r="AN2748" i="1"/>
  <c r="AN2740" i="1"/>
  <c r="AN2732" i="1"/>
  <c r="AN2724" i="1"/>
  <c r="AN2716" i="1"/>
  <c r="AN2708" i="1"/>
  <c r="AN2700" i="1"/>
  <c r="AN2692" i="1"/>
  <c r="AN2684" i="1"/>
  <c r="AN2676" i="1"/>
  <c r="AN2668" i="1"/>
  <c r="AN2660" i="1"/>
  <c r="AN2652" i="1"/>
  <c r="AN2644" i="1"/>
  <c r="AN2636" i="1"/>
  <c r="AN2628" i="1"/>
  <c r="AN2620" i="1"/>
  <c r="AN2612" i="1"/>
  <c r="AN2604" i="1"/>
  <c r="AN2596" i="1"/>
  <c r="AN2588" i="1"/>
  <c r="AN2580" i="1"/>
  <c r="AN2572" i="1"/>
  <c r="AN2564" i="1"/>
  <c r="AN2556" i="1"/>
  <c r="AN2548" i="1"/>
  <c r="AN2540" i="1"/>
  <c r="AN2532" i="1"/>
  <c r="AN2524" i="1"/>
  <c r="AN2516" i="1"/>
  <c r="AN2508" i="1"/>
  <c r="AN2500" i="1"/>
  <c r="AN2492" i="1"/>
  <c r="AN2484" i="1"/>
  <c r="AN2476" i="1"/>
  <c r="AN2468" i="1"/>
  <c r="AN2460" i="1"/>
  <c r="AN2452" i="1"/>
  <c r="AN2444" i="1"/>
  <c r="AN2436" i="1"/>
  <c r="AN2428" i="1"/>
  <c r="AN2420" i="1"/>
  <c r="AN2412" i="1"/>
  <c r="AN2404" i="1"/>
  <c r="AN2396" i="1"/>
  <c r="AN2388" i="1"/>
  <c r="AN2380" i="1"/>
  <c r="AN2372" i="1"/>
  <c r="AN2364" i="1"/>
  <c r="AN2356" i="1"/>
  <c r="AN2348" i="1"/>
  <c r="AN2340" i="1"/>
  <c r="AN2332" i="1"/>
  <c r="AN2324" i="1"/>
  <c r="AN2316" i="1"/>
  <c r="AN2308" i="1"/>
  <c r="AN2300" i="1"/>
  <c r="AN2292" i="1"/>
  <c r="AN2284" i="1"/>
  <c r="AN2276" i="1"/>
  <c r="AN2268" i="1"/>
  <c r="AN2260" i="1"/>
  <c r="AN2252" i="1"/>
  <c r="AN2244" i="1"/>
  <c r="AN2236" i="1"/>
  <c r="AN2228" i="1"/>
  <c r="AN2427" i="1"/>
  <c r="AN2419" i="1"/>
  <c r="AN2411" i="1"/>
  <c r="AN2403" i="1"/>
  <c r="AN2395" i="1"/>
  <c r="AN2387" i="1"/>
  <c r="AN2379" i="1"/>
  <c r="AN2371" i="1"/>
  <c r="AN2363" i="1"/>
  <c r="AN2355" i="1"/>
  <c r="AN2347" i="1"/>
  <c r="AN2339" i="1"/>
  <c r="AN2331" i="1"/>
  <c r="AN2323" i="1"/>
  <c r="AN2315" i="1"/>
  <c r="AN2307" i="1"/>
  <c r="AN2299" i="1"/>
  <c r="AN2291" i="1"/>
  <c r="AN2283" i="1"/>
  <c r="AN2275" i="1"/>
  <c r="AN2267" i="1"/>
  <c r="AN2259" i="1"/>
  <c r="AN2251" i="1"/>
  <c r="AN2243" i="1"/>
  <c r="AN2235" i="1"/>
  <c r="AN2227" i="1"/>
  <c r="AN2219" i="1"/>
  <c r="AN2211" i="1"/>
  <c r="AN2203" i="1"/>
  <c r="AN2195" i="1"/>
  <c r="AN2187" i="1"/>
  <c r="AN2179" i="1"/>
  <c r="AN2171" i="1"/>
  <c r="AN2163" i="1"/>
  <c r="AN2155" i="1"/>
  <c r="AN2147" i="1"/>
  <c r="AN2139" i="1"/>
  <c r="AN2131" i="1"/>
  <c r="AN2123" i="1"/>
  <c r="AN2115" i="1"/>
  <c r="AN2107" i="1"/>
  <c r="AN2099" i="1"/>
  <c r="AN2091" i="1"/>
  <c r="AN2083" i="1"/>
  <c r="AN2075" i="1"/>
  <c r="AN2067" i="1"/>
  <c r="AN2059" i="1"/>
  <c r="AN2051" i="1"/>
  <c r="AN2043" i="1"/>
  <c r="AN2035" i="1"/>
  <c r="AN2027" i="1"/>
  <c r="AN2019" i="1"/>
  <c r="AN2011" i="1"/>
  <c r="AN2003" i="1"/>
  <c r="AN1995" i="1"/>
  <c r="AN1987" i="1"/>
  <c r="AN1979" i="1"/>
  <c r="AN1971" i="1"/>
  <c r="AN1963" i="1"/>
  <c r="AN1955" i="1"/>
  <c r="AN1947" i="1"/>
  <c r="AN1939" i="1"/>
  <c r="AN1931" i="1"/>
  <c r="AN1923" i="1"/>
  <c r="AN1915" i="1"/>
  <c r="AN1907" i="1"/>
  <c r="AN1899" i="1"/>
  <c r="AN1891" i="1"/>
  <c r="AN1883" i="1"/>
  <c r="AN1875" i="1"/>
  <c r="AN1867" i="1"/>
  <c r="AN1859" i="1"/>
  <c r="AN1851" i="1"/>
  <c r="AN1843" i="1"/>
  <c r="AN1835" i="1"/>
  <c r="AN1827" i="1"/>
  <c r="AN1819" i="1"/>
  <c r="AN1811" i="1"/>
  <c r="AN1803" i="1"/>
  <c r="AN1795" i="1"/>
  <c r="AN1787" i="1"/>
  <c r="AN1779" i="1"/>
  <c r="AN1771" i="1"/>
  <c r="AN1763" i="1"/>
  <c r="AN1755" i="1"/>
  <c r="AN1747" i="1"/>
  <c r="AN1739" i="1"/>
  <c r="AN1731" i="1"/>
  <c r="AN1723" i="1"/>
  <c r="AN1715" i="1"/>
  <c r="AN1707" i="1"/>
  <c r="AN1699" i="1"/>
  <c r="AN1691" i="1"/>
  <c r="AN1683" i="1"/>
  <c r="AN1675" i="1"/>
  <c r="AN1667" i="1"/>
  <c r="AN1659" i="1"/>
  <c r="AN1651" i="1"/>
  <c r="AN1643" i="1"/>
  <c r="AN1635" i="1"/>
  <c r="AN1627" i="1"/>
  <c r="AN1619" i="1"/>
  <c r="AN1611" i="1"/>
  <c r="AN1603" i="1"/>
  <c r="AN1595" i="1"/>
  <c r="AN1587" i="1"/>
  <c r="AN1579" i="1"/>
  <c r="AN1571" i="1"/>
  <c r="AN1563" i="1"/>
  <c r="AN1555" i="1"/>
  <c r="AN1547" i="1"/>
  <c r="AN1539" i="1"/>
  <c r="AN1531" i="1"/>
  <c r="AN1523" i="1"/>
  <c r="AN1515" i="1"/>
  <c r="AN1507" i="1"/>
  <c r="AN1499" i="1"/>
  <c r="AN1491" i="1"/>
  <c r="AN1483" i="1"/>
  <c r="AN1475" i="1"/>
  <c r="AN1467" i="1"/>
  <c r="AN1459" i="1"/>
  <c r="AN1451" i="1"/>
  <c r="AN1443" i="1"/>
  <c r="AN1435" i="1"/>
  <c r="AN1427" i="1"/>
  <c r="AN1419" i="1"/>
  <c r="AN1411" i="1"/>
  <c r="AN1403" i="1"/>
  <c r="AN1395" i="1"/>
  <c r="AN1387" i="1"/>
  <c r="AN1379" i="1"/>
  <c r="AN1371" i="1"/>
  <c r="AN1363" i="1"/>
  <c r="AN1355" i="1"/>
  <c r="AN1347" i="1"/>
  <c r="AN1339" i="1"/>
  <c r="AN1331" i="1"/>
  <c r="AN1323" i="1"/>
  <c r="AN1315" i="1"/>
  <c r="AN1307" i="1"/>
  <c r="AN1299" i="1"/>
  <c r="AN1291" i="1"/>
  <c r="AN1283" i="1"/>
  <c r="AN1275" i="1"/>
  <c r="AN1267" i="1"/>
  <c r="AN1259" i="1"/>
  <c r="AN1251" i="1"/>
  <c r="AN1243" i="1"/>
  <c r="AN1235" i="1"/>
  <c r="AN1227" i="1"/>
  <c r="AN1866" i="1"/>
  <c r="AN1858" i="1"/>
  <c r="AN1850" i="1"/>
  <c r="AN1842" i="1"/>
  <c r="AN1834" i="1"/>
  <c r="AN1826" i="1"/>
  <c r="AN1818" i="1"/>
  <c r="AN1810" i="1"/>
  <c r="AN1802" i="1"/>
  <c r="AN1794" i="1"/>
  <c r="AN1786" i="1"/>
  <c r="AN1778" i="1"/>
  <c r="AN1770" i="1"/>
  <c r="AN1762" i="1"/>
  <c r="AN1754" i="1"/>
  <c r="AN1746" i="1"/>
  <c r="AN1738" i="1"/>
  <c r="AN1730" i="1"/>
  <c r="AN1722" i="1"/>
  <c r="AN1714" i="1"/>
  <c r="AN1706" i="1"/>
  <c r="AN1698" i="1"/>
  <c r="AN1690" i="1"/>
  <c r="AN1682" i="1"/>
  <c r="AN1674" i="1"/>
  <c r="AN1666" i="1"/>
  <c r="AN1658" i="1"/>
  <c r="AN1650" i="1"/>
  <c r="AN1642" i="1"/>
  <c r="AN1634" i="1"/>
  <c r="AN1626" i="1"/>
  <c r="AN1618" i="1"/>
  <c r="AN1610" i="1"/>
  <c r="AN1602" i="1"/>
  <c r="AN1594" i="1"/>
  <c r="AN1586" i="1"/>
  <c r="AN1578" i="1"/>
  <c r="AN1570" i="1"/>
  <c r="AN1562" i="1"/>
  <c r="AN1554" i="1"/>
  <c r="AN1546" i="1"/>
  <c r="AN1538" i="1"/>
  <c r="AN1530" i="1"/>
  <c r="AN1522" i="1"/>
  <c r="AN1514" i="1"/>
  <c r="AN1506" i="1"/>
  <c r="AN1498" i="1"/>
  <c r="AN1490" i="1"/>
  <c r="AN1482" i="1"/>
  <c r="AN1474" i="1"/>
  <c r="AN1466" i="1"/>
  <c r="AN1458" i="1"/>
  <c r="AN1450" i="1"/>
  <c r="AN1442" i="1"/>
  <c r="AN1434" i="1"/>
  <c r="AN1426" i="1"/>
  <c r="AN1418" i="1"/>
  <c r="AN1410" i="1"/>
  <c r="AN1402" i="1"/>
  <c r="AN1394" i="1"/>
  <c r="AN1386" i="1"/>
  <c r="AN1378" i="1"/>
  <c r="AN1370" i="1"/>
  <c r="AN1362" i="1"/>
  <c r="AN1354" i="1"/>
  <c r="AN1346" i="1"/>
  <c r="AN1338" i="1"/>
  <c r="AN1330" i="1"/>
  <c r="AN1322" i="1"/>
  <c r="AN1314" i="1"/>
  <c r="AN1306" i="1"/>
  <c r="AN1298" i="1"/>
  <c r="AN1290" i="1"/>
  <c r="AN1282" i="1"/>
  <c r="AN1274" i="1"/>
  <c r="AN1266" i="1"/>
  <c r="AN1258" i="1"/>
  <c r="AN1250" i="1"/>
  <c r="AN1242" i="1"/>
  <c r="AN1234" i="1"/>
  <c r="AN1226" i="1"/>
  <c r="AN1218" i="1"/>
  <c r="AN1210" i="1"/>
  <c r="AN1202" i="1"/>
  <c r="AN1194" i="1"/>
  <c r="AN1186" i="1"/>
  <c r="AN1178" i="1"/>
  <c r="AN1170" i="1"/>
  <c r="AN1162" i="1"/>
  <c r="AN1154" i="1"/>
  <c r="AN1146" i="1"/>
  <c r="AN1138" i="1"/>
  <c r="AN1130" i="1"/>
  <c r="AN1122" i="1"/>
  <c r="AN1114" i="1"/>
  <c r="AN1106" i="1"/>
  <c r="AN1098" i="1"/>
  <c r="AN1090" i="1"/>
  <c r="AN1082" i="1"/>
  <c r="AN1074" i="1"/>
  <c r="AN1066" i="1"/>
  <c r="AN1058" i="1"/>
  <c r="AN1050" i="1"/>
  <c r="AN1042" i="1"/>
  <c r="AN1034" i="1"/>
  <c r="AN1026" i="1"/>
  <c r="AN1018" i="1"/>
  <c r="AN1010" i="1"/>
  <c r="AN1002" i="1"/>
  <c r="AN994" i="1"/>
  <c r="AN986" i="1"/>
  <c r="AN978" i="1"/>
  <c r="AN970" i="1"/>
  <c r="AN962" i="1"/>
  <c r="AN954" i="1"/>
  <c r="AN946" i="1"/>
  <c r="AN938" i="1"/>
  <c r="AN930" i="1"/>
  <c r="AN922" i="1"/>
  <c r="AN914" i="1"/>
  <c r="AN906" i="1"/>
  <c r="AN898" i="1"/>
  <c r="AN890" i="1"/>
  <c r="AN882" i="1"/>
  <c r="AN874" i="1"/>
  <c r="AN866" i="1"/>
  <c r="AN858" i="1"/>
  <c r="AN850" i="1"/>
  <c r="AN842" i="1"/>
  <c r="AN834" i="1"/>
  <c r="AN826" i="1"/>
  <c r="AN818" i="1"/>
  <c r="AN810" i="1"/>
  <c r="AN802" i="1"/>
  <c r="AN794" i="1"/>
  <c r="AN786" i="1"/>
  <c r="AN778" i="1"/>
  <c r="AN770" i="1"/>
  <c r="AN762" i="1"/>
  <c r="AN754" i="1"/>
  <c r="AN746" i="1"/>
  <c r="AN738" i="1"/>
  <c r="AN730" i="1"/>
  <c r="AN722" i="1"/>
  <c r="AN714" i="1"/>
  <c r="AN706" i="1"/>
  <c r="AN698" i="1"/>
  <c r="AN690" i="1"/>
  <c r="AN682" i="1"/>
  <c r="AN674" i="1"/>
  <c r="AN666" i="1"/>
  <c r="AN658" i="1"/>
  <c r="AN650" i="1"/>
  <c r="AN642" i="1"/>
  <c r="AN634" i="1"/>
  <c r="AN626" i="1"/>
  <c r="AN618" i="1"/>
  <c r="AN610" i="1"/>
  <c r="AN602" i="1"/>
  <c r="AN594" i="1"/>
  <c r="AN586" i="1"/>
  <c r="AN578" i="1"/>
  <c r="AN3281" i="1"/>
  <c r="AN3273" i="1"/>
  <c r="AN3265" i="1"/>
  <c r="AN3257" i="1"/>
  <c r="AN3249" i="1"/>
  <c r="AN3241" i="1"/>
  <c r="AN3233" i="1"/>
  <c r="AN3225" i="1"/>
  <c r="AN3217" i="1"/>
  <c r="AN3209" i="1"/>
  <c r="AN3201" i="1"/>
  <c r="AN3193" i="1"/>
  <c r="AN3185" i="1"/>
  <c r="AN3177" i="1"/>
  <c r="AN3169" i="1"/>
  <c r="AN3161" i="1"/>
  <c r="AN3153" i="1"/>
  <c r="AN3145" i="1"/>
  <c r="AN3137" i="1"/>
  <c r="AN3129" i="1"/>
  <c r="AN3121" i="1"/>
  <c r="AN3113" i="1"/>
  <c r="AN3105" i="1"/>
  <c r="AN3097" i="1"/>
  <c r="AN3089" i="1"/>
  <c r="AN3081" i="1"/>
  <c r="AN3073" i="1"/>
  <c r="AN3065" i="1"/>
  <c r="AN3057" i="1"/>
  <c r="AN3049" i="1"/>
  <c r="AN3041" i="1"/>
  <c r="AN3033" i="1"/>
  <c r="AN3025" i="1"/>
  <c r="AN3017" i="1"/>
  <c r="AN3009" i="1"/>
  <c r="AN3001" i="1"/>
  <c r="AN2993" i="1"/>
  <c r="AN2985" i="1"/>
  <c r="AN2977" i="1"/>
  <c r="AN2969" i="1"/>
  <c r="AN2961" i="1"/>
  <c r="AN2953" i="1"/>
  <c r="AN2945" i="1"/>
  <c r="AN2937" i="1"/>
  <c r="AN2929" i="1"/>
  <c r="AN2921" i="1"/>
  <c r="AN2913" i="1"/>
  <c r="AN2905" i="1"/>
  <c r="AN2897" i="1"/>
  <c r="AN2889" i="1"/>
  <c r="AN2881" i="1"/>
  <c r="AN2873" i="1"/>
  <c r="AN2865" i="1"/>
  <c r="AN2857" i="1"/>
  <c r="AN2849" i="1"/>
  <c r="AN2841" i="1"/>
  <c r="AN2833" i="1"/>
  <c r="AN2825" i="1"/>
  <c r="AN2817" i="1"/>
  <c r="AN2809" i="1"/>
  <c r="AN2801" i="1"/>
  <c r="AN2793" i="1"/>
  <c r="AN2785" i="1"/>
  <c r="AN2777" i="1"/>
  <c r="AN2769" i="1"/>
  <c r="AN2761" i="1"/>
  <c r="AN2753" i="1"/>
  <c r="AN2745" i="1"/>
  <c r="AN2737" i="1"/>
  <c r="AN2729" i="1"/>
  <c r="AN2721" i="1"/>
  <c r="AN2713" i="1"/>
  <c r="AN2705" i="1"/>
  <c r="AN2697" i="1"/>
  <c r="AN2689" i="1"/>
  <c r="AN2681" i="1"/>
  <c r="AN2673" i="1"/>
  <c r="AN2665" i="1"/>
  <c r="AN2657" i="1"/>
  <c r="AN2649" i="1"/>
  <c r="AN2641" i="1"/>
  <c r="AN2633" i="1"/>
  <c r="AN2625" i="1"/>
  <c r="AN2617" i="1"/>
  <c r="AN2609" i="1"/>
  <c r="AN2601" i="1"/>
  <c r="AN2593" i="1"/>
  <c r="AN2585" i="1"/>
  <c r="AN2577" i="1"/>
  <c r="AN2569" i="1"/>
  <c r="AN2561" i="1"/>
  <c r="AN2553" i="1"/>
  <c r="AN2545" i="1"/>
  <c r="AN2537" i="1"/>
  <c r="AN2529" i="1"/>
  <c r="AN2521" i="1"/>
  <c r="AN2513" i="1"/>
  <c r="AN2505" i="1"/>
  <c r="AN2497" i="1"/>
  <c r="AN2489" i="1"/>
  <c r="AN2481" i="1"/>
  <c r="AN2473" i="1"/>
  <c r="AN2465" i="1"/>
  <c r="AN2457" i="1"/>
  <c r="AN2449" i="1"/>
  <c r="AN2441" i="1"/>
  <c r="AN2433" i="1"/>
  <c r="AN2425" i="1"/>
  <c r="AN2417" i="1"/>
  <c r="AN2409" i="1"/>
  <c r="AN2401" i="1"/>
  <c r="AN2393" i="1"/>
  <c r="AN2385" i="1"/>
  <c r="AN2377" i="1"/>
  <c r="AN2369" i="1"/>
  <c r="AN2361" i="1"/>
  <c r="AN2353" i="1"/>
  <c r="AN2345" i="1"/>
  <c r="AN2337" i="1"/>
  <c r="AN2329" i="1"/>
  <c r="AN2321" i="1"/>
  <c r="AN2313" i="1"/>
  <c r="AN2305" i="1"/>
  <c r="AN3528" i="1"/>
  <c r="AN3520" i="1"/>
  <c r="AN3512" i="1"/>
  <c r="AN3504" i="1"/>
  <c r="AN3496" i="1"/>
  <c r="AN3488" i="1"/>
  <c r="AN3480" i="1"/>
  <c r="AN3472" i="1"/>
  <c r="AN3464" i="1"/>
  <c r="AN3456" i="1"/>
  <c r="AN3448" i="1"/>
  <c r="AN3440" i="1"/>
  <c r="AN3432" i="1"/>
  <c r="AN3424" i="1"/>
  <c r="AN3416" i="1"/>
  <c r="AN3408" i="1"/>
  <c r="AN3400" i="1"/>
  <c r="AN3392" i="1"/>
  <c r="AN3384" i="1"/>
  <c r="AN3376" i="1"/>
  <c r="AN3368" i="1"/>
  <c r="AN3360" i="1"/>
  <c r="AN3352" i="1"/>
  <c r="AN3344" i="1"/>
  <c r="AN3336" i="1"/>
  <c r="AN3328" i="1"/>
  <c r="AN3320" i="1"/>
  <c r="AN3312" i="1"/>
  <c r="AN3304" i="1"/>
  <c r="AN3296" i="1"/>
  <c r="AN3288" i="1"/>
  <c r="AN3280" i="1"/>
  <c r="AN3272" i="1"/>
  <c r="AN3264" i="1"/>
  <c r="AN3256" i="1"/>
  <c r="AN3248" i="1"/>
  <c r="AN3240" i="1"/>
  <c r="AN3232" i="1"/>
  <c r="AN3224" i="1"/>
  <c r="AN3216" i="1"/>
  <c r="AN3208" i="1"/>
  <c r="AN3200" i="1"/>
  <c r="AN3192" i="1"/>
  <c r="AN3184" i="1"/>
  <c r="AN3176" i="1"/>
  <c r="AN3168" i="1"/>
  <c r="AN3160" i="1"/>
  <c r="AN3152" i="1"/>
  <c r="AN3144" i="1"/>
  <c r="AN3136" i="1"/>
  <c r="AN3128" i="1"/>
  <c r="AN3120" i="1"/>
  <c r="AN3112" i="1"/>
  <c r="AN3104" i="1"/>
  <c r="AN3096" i="1"/>
  <c r="AN3088" i="1"/>
  <c r="AN3080" i="1"/>
  <c r="AN3072" i="1"/>
  <c r="AN3064" i="1"/>
  <c r="AN3056" i="1"/>
  <c r="AN3048" i="1"/>
  <c r="AN3040" i="1"/>
  <c r="AN3032" i="1"/>
  <c r="AN3024" i="1"/>
  <c r="AN3016" i="1"/>
  <c r="AN3008" i="1"/>
  <c r="AN3000" i="1"/>
  <c r="AN2992" i="1"/>
  <c r="AN2984" i="1"/>
  <c r="AN2976" i="1"/>
  <c r="AN2968" i="1"/>
  <c r="AN2960" i="1"/>
  <c r="AN2952" i="1"/>
  <c r="AN2944" i="1"/>
  <c r="AN2936" i="1"/>
  <c r="AN2928" i="1"/>
  <c r="AN2920" i="1"/>
  <c r="AN2912" i="1"/>
  <c r="AN2904" i="1"/>
  <c r="AN2896" i="1"/>
  <c r="AN2888" i="1"/>
  <c r="AN2880" i="1"/>
  <c r="AN2872" i="1"/>
  <c r="AN2864" i="1"/>
  <c r="AN2856" i="1"/>
  <c r="AN2848" i="1"/>
  <c r="AN2840" i="1"/>
  <c r="AN2832" i="1"/>
  <c r="AN2824" i="1"/>
  <c r="AN2816" i="1"/>
  <c r="AN2808" i="1"/>
  <c r="AN2800" i="1"/>
  <c r="AN2792" i="1"/>
  <c r="AN2784" i="1"/>
  <c r="AN2776" i="1"/>
  <c r="AN2768" i="1"/>
  <c r="AN2760" i="1"/>
  <c r="AN2752" i="1"/>
  <c r="AN2744" i="1"/>
  <c r="AN2736" i="1"/>
  <c r="AN2728" i="1"/>
  <c r="AN2720" i="1"/>
  <c r="AN2712" i="1"/>
  <c r="AN2704" i="1"/>
  <c r="AN2696" i="1"/>
  <c r="AN2688" i="1"/>
  <c r="AN2680" i="1"/>
  <c r="AN2672" i="1"/>
  <c r="AN2664" i="1"/>
  <c r="AN2656" i="1"/>
  <c r="AN2648" i="1"/>
  <c r="AN2640" i="1"/>
  <c r="AN2632" i="1"/>
  <c r="AN2624" i="1"/>
  <c r="AN2616" i="1"/>
  <c r="AN2608" i="1"/>
  <c r="AN2600" i="1"/>
  <c r="AN2592" i="1"/>
  <c r="AN2584" i="1"/>
  <c r="AN2576" i="1"/>
  <c r="AN2568" i="1"/>
  <c r="AN2560" i="1"/>
  <c r="AN2552" i="1"/>
  <c r="AN2544" i="1"/>
  <c r="AN2536" i="1"/>
  <c r="AN2528" i="1"/>
  <c r="AN2520" i="1"/>
  <c r="AN2512" i="1"/>
  <c r="AN2504" i="1"/>
  <c r="AN2496" i="1"/>
  <c r="AN2488" i="1"/>
  <c r="AN2480" i="1"/>
  <c r="AN2472" i="1"/>
  <c r="AN2464" i="1"/>
  <c r="AN2456" i="1"/>
  <c r="AN2448" i="1"/>
  <c r="AN2440" i="1"/>
  <c r="AN2432" i="1"/>
  <c r="AN2424" i="1"/>
  <c r="AN2416" i="1"/>
  <c r="AN2408" i="1"/>
  <c r="AN2400" i="1"/>
  <c r="AN2392" i="1"/>
  <c r="AN2384" i="1"/>
  <c r="AN2376" i="1"/>
  <c r="AN2368" i="1"/>
  <c r="AN2360" i="1"/>
  <c r="AN3591" i="1"/>
  <c r="AN3583" i="1"/>
  <c r="AN3575" i="1"/>
  <c r="AN3567" i="1"/>
  <c r="AN3559" i="1"/>
  <c r="AN3551" i="1"/>
  <c r="AN3543" i="1"/>
  <c r="AN3535" i="1"/>
  <c r="AN3527" i="1"/>
  <c r="AN3519" i="1"/>
  <c r="AN3511" i="1"/>
  <c r="AN3503" i="1"/>
  <c r="AN3495" i="1"/>
  <c r="AN3487" i="1"/>
  <c r="AN3479" i="1"/>
  <c r="AN3471" i="1"/>
  <c r="AN3463" i="1"/>
  <c r="AN3455" i="1"/>
  <c r="AN3447" i="1"/>
  <c r="AN3439" i="1"/>
  <c r="AN3431" i="1"/>
  <c r="AN3423" i="1"/>
  <c r="AN3415" i="1"/>
  <c r="AN3407" i="1"/>
  <c r="AN3399" i="1"/>
  <c r="AN3391" i="1"/>
  <c r="AN3383" i="1"/>
  <c r="AN3375" i="1"/>
  <c r="AN3367" i="1"/>
  <c r="AN3359" i="1"/>
  <c r="AN3351" i="1"/>
  <c r="AN3343" i="1"/>
  <c r="AN3335" i="1"/>
  <c r="AN3327" i="1"/>
  <c r="AN3319" i="1"/>
  <c r="AN3311" i="1"/>
  <c r="AN3303" i="1"/>
  <c r="AN3295" i="1"/>
  <c r="AN3287" i="1"/>
  <c r="AN3279" i="1"/>
  <c r="AN3271" i="1"/>
  <c r="AN3263" i="1"/>
  <c r="AN3255" i="1"/>
  <c r="AN3247" i="1"/>
  <c r="AN3239" i="1"/>
  <c r="AN3231" i="1"/>
  <c r="AN3223" i="1"/>
  <c r="AN3215" i="1"/>
  <c r="AN3207" i="1"/>
  <c r="AN3199" i="1"/>
  <c r="AN3191" i="1"/>
  <c r="AN3183" i="1"/>
  <c r="AN3175" i="1"/>
  <c r="AN3167" i="1"/>
  <c r="AN3159" i="1"/>
  <c r="AN3151" i="1"/>
  <c r="AN3143" i="1"/>
  <c r="AN3135" i="1"/>
  <c r="AN3127" i="1"/>
  <c r="AN3119" i="1"/>
  <c r="AN3111" i="1"/>
  <c r="AN3103" i="1"/>
  <c r="AN3095" i="1"/>
  <c r="AN3087" i="1"/>
  <c r="AN3079" i="1"/>
  <c r="AN3071" i="1"/>
  <c r="AN3063" i="1"/>
  <c r="AN3055" i="1"/>
  <c r="AN3047" i="1"/>
  <c r="AN3039" i="1"/>
  <c r="AN3031" i="1"/>
  <c r="AN3023" i="1"/>
  <c r="AN3015" i="1"/>
  <c r="AN3007" i="1"/>
  <c r="AN2999" i="1"/>
  <c r="AN2991" i="1"/>
  <c r="AN2983" i="1"/>
  <c r="AN2975" i="1"/>
  <c r="AN2967" i="1"/>
  <c r="AN2959" i="1"/>
  <c r="AN2951" i="1"/>
  <c r="AN2943" i="1"/>
  <c r="AN2935" i="1"/>
  <c r="AN2927" i="1"/>
  <c r="AN2919" i="1"/>
  <c r="AN2911" i="1"/>
  <c r="AN2903" i="1"/>
  <c r="AN2895" i="1"/>
  <c r="AN2887" i="1"/>
  <c r="AN2879" i="1"/>
  <c r="AN2871" i="1"/>
  <c r="AN2863" i="1"/>
  <c r="AN2855" i="1"/>
  <c r="AN2847" i="1"/>
  <c r="AN2839" i="1"/>
  <c r="AN2831" i="1"/>
  <c r="AN2823" i="1"/>
  <c r="AN2815" i="1"/>
  <c r="AN2807" i="1"/>
  <c r="AN2799" i="1"/>
  <c r="AN2791" i="1"/>
  <c r="AN2783" i="1"/>
  <c r="AN2775" i="1"/>
  <c r="AN2767" i="1"/>
  <c r="AN2759" i="1"/>
  <c r="AN2751" i="1"/>
  <c r="AN2743" i="1"/>
  <c r="AN2735" i="1"/>
  <c r="AN2727" i="1"/>
  <c r="AN2719" i="1"/>
  <c r="AN2711" i="1"/>
  <c r="AN2703" i="1"/>
  <c r="AN2695" i="1"/>
  <c r="AN2687" i="1"/>
  <c r="AN2679" i="1"/>
  <c r="AN2671" i="1"/>
  <c r="AN2663" i="1"/>
  <c r="AN2655" i="1"/>
  <c r="AN2647" i="1"/>
  <c r="AN2639" i="1"/>
  <c r="AN2631" i="1"/>
  <c r="AN2623" i="1"/>
  <c r="AN2615" i="1"/>
  <c r="AN2607" i="1"/>
  <c r="AN2599" i="1"/>
  <c r="AN2591" i="1"/>
  <c r="AN2583" i="1"/>
  <c r="AN2575" i="1"/>
  <c r="AN2567" i="1"/>
  <c r="AN2559" i="1"/>
  <c r="AN2551" i="1"/>
  <c r="AN2543" i="1"/>
  <c r="AN2535" i="1"/>
  <c r="AN2527" i="1"/>
  <c r="AN2519" i="1"/>
  <c r="AN2511" i="1"/>
  <c r="AN2503" i="1"/>
  <c r="AN2495" i="1"/>
  <c r="AN2487" i="1"/>
  <c r="AN2479" i="1"/>
  <c r="AN2471" i="1"/>
  <c r="AN2463" i="1"/>
  <c r="AN2455" i="1"/>
  <c r="AN2447" i="1"/>
  <c r="AN2439" i="1"/>
  <c r="AN2431" i="1"/>
  <c r="AN2423" i="1"/>
  <c r="AN2415" i="1"/>
  <c r="AN2407" i="1"/>
  <c r="AN2399" i="1"/>
  <c r="AN2391" i="1"/>
  <c r="AN2383" i="1"/>
  <c r="AN2375" i="1"/>
  <c r="AN2367" i="1"/>
  <c r="AN2359" i="1"/>
  <c r="AN2351" i="1"/>
  <c r="AN2343" i="1"/>
  <c r="AN2335" i="1"/>
  <c r="AN2327" i="1"/>
  <c r="AN2319" i="1"/>
  <c r="AN2311" i="1"/>
  <c r="AN2303" i="1"/>
  <c r="AN2295" i="1"/>
  <c r="AN2287" i="1"/>
  <c r="AN2279" i="1"/>
  <c r="AN2271" i="1"/>
  <c r="AN3654" i="1"/>
  <c r="AN3646" i="1"/>
  <c r="AN3638" i="1"/>
  <c r="AN3630" i="1"/>
  <c r="AN3622" i="1"/>
  <c r="AN3614" i="1"/>
  <c r="AN3606" i="1"/>
  <c r="AN3598" i="1"/>
  <c r="AN3590" i="1"/>
  <c r="AN3582" i="1"/>
  <c r="AN3574" i="1"/>
  <c r="AN3566" i="1"/>
  <c r="AN3558" i="1"/>
  <c r="AN3550" i="1"/>
  <c r="AN3542" i="1"/>
  <c r="AN3534" i="1"/>
  <c r="AN3526" i="1"/>
  <c r="AN3518" i="1"/>
  <c r="AN3510" i="1"/>
  <c r="AN3502" i="1"/>
  <c r="AN3494" i="1"/>
  <c r="AN3486" i="1"/>
  <c r="AN3478" i="1"/>
  <c r="AN3470" i="1"/>
  <c r="AN3462" i="1"/>
  <c r="AN3454" i="1"/>
  <c r="AN3446" i="1"/>
  <c r="AN3438" i="1"/>
  <c r="AN3430" i="1"/>
  <c r="AN3422" i="1"/>
  <c r="AN3414" i="1"/>
  <c r="AN3406" i="1"/>
  <c r="AN3398" i="1"/>
  <c r="AN3390" i="1"/>
  <c r="AN3382" i="1"/>
  <c r="AN3374" i="1"/>
  <c r="AN3366" i="1"/>
  <c r="AN3358" i="1"/>
  <c r="AN3350" i="1"/>
  <c r="AN3342" i="1"/>
  <c r="AN3334" i="1"/>
  <c r="AN3326" i="1"/>
  <c r="AN3318" i="1"/>
  <c r="AN3310" i="1"/>
  <c r="AN3302" i="1"/>
  <c r="AN3294" i="1"/>
  <c r="AN3286" i="1"/>
  <c r="AN3278" i="1"/>
  <c r="AN3270" i="1"/>
  <c r="AN3262" i="1"/>
  <c r="AN3254" i="1"/>
  <c r="AN3246" i="1"/>
  <c r="AN3238" i="1"/>
  <c r="AN3230" i="1"/>
  <c r="AN3222" i="1"/>
  <c r="AN3214" i="1"/>
  <c r="AN3206" i="1"/>
  <c r="AN3198" i="1"/>
  <c r="AN3190" i="1"/>
  <c r="AN3182" i="1"/>
  <c r="AN3174" i="1"/>
  <c r="AN3166" i="1"/>
  <c r="AN3158" i="1"/>
  <c r="AN3150" i="1"/>
  <c r="AN3142" i="1"/>
  <c r="AN3134" i="1"/>
  <c r="AN3126" i="1"/>
  <c r="AN3118" i="1"/>
  <c r="AN3110" i="1"/>
  <c r="AN3102" i="1"/>
  <c r="AN3094" i="1"/>
  <c r="AN3086" i="1"/>
  <c r="AN3078" i="1"/>
  <c r="AN3070" i="1"/>
  <c r="AN3062" i="1"/>
  <c r="AN3054" i="1"/>
  <c r="AN3046" i="1"/>
  <c r="AN3038" i="1"/>
  <c r="AN3030" i="1"/>
  <c r="AN3022" i="1"/>
  <c r="AN3014" i="1"/>
  <c r="AN3006" i="1"/>
  <c r="AN2998" i="1"/>
  <c r="AN2990" i="1"/>
  <c r="AN2982" i="1"/>
  <c r="AN2974" i="1"/>
  <c r="AN2966" i="1"/>
  <c r="AN2958" i="1"/>
  <c r="AN2950" i="1"/>
  <c r="AN2942" i="1"/>
  <c r="AN2934" i="1"/>
  <c r="AN2926" i="1"/>
  <c r="AN2918" i="1"/>
  <c r="AN2910" i="1"/>
  <c r="AN2902" i="1"/>
  <c r="AN2894" i="1"/>
  <c r="AN2886" i="1"/>
  <c r="AN2878" i="1"/>
  <c r="AN2870" i="1"/>
  <c r="AN2862" i="1"/>
  <c r="AN2854" i="1"/>
  <c r="AN2846" i="1"/>
  <c r="AN2838" i="1"/>
  <c r="AN2830" i="1"/>
  <c r="AN2822" i="1"/>
  <c r="AN2814" i="1"/>
  <c r="AN2806" i="1"/>
  <c r="AN2798" i="1"/>
  <c r="AN2790" i="1"/>
  <c r="AN2782" i="1"/>
  <c r="AN2774" i="1"/>
  <c r="AN2766" i="1"/>
  <c r="AN2758" i="1"/>
  <c r="AN2750" i="1"/>
  <c r="AN2742" i="1"/>
  <c r="AN2734" i="1"/>
  <c r="AN2726" i="1"/>
  <c r="AN2718" i="1"/>
  <c r="AN2710" i="1"/>
  <c r="AN2702" i="1"/>
  <c r="AN2694" i="1"/>
  <c r="AN2686" i="1"/>
  <c r="AN2678" i="1"/>
  <c r="AN2670" i="1"/>
  <c r="AN2662" i="1"/>
  <c r="AN2654" i="1"/>
  <c r="AN2646" i="1"/>
  <c r="AN2638" i="1"/>
  <c r="AN2630" i="1"/>
  <c r="AN2622" i="1"/>
  <c r="AN2614" i="1"/>
  <c r="AN2606" i="1"/>
  <c r="AN2598" i="1"/>
  <c r="AN2590" i="1"/>
  <c r="AN2582" i="1"/>
  <c r="AN2574" i="1"/>
  <c r="AN2566" i="1"/>
  <c r="AN2558" i="1"/>
  <c r="AN2550" i="1"/>
  <c r="AN2542" i="1"/>
  <c r="AN2534" i="1"/>
  <c r="AN2526" i="1"/>
  <c r="AN2518" i="1"/>
  <c r="AN2510" i="1"/>
  <c r="AN2502" i="1"/>
  <c r="AN2494" i="1"/>
  <c r="AN2486" i="1"/>
  <c r="AN2478" i="1"/>
  <c r="AN2470" i="1"/>
  <c r="AN2462" i="1"/>
  <c r="AN2454" i="1"/>
  <c r="AN2446" i="1"/>
  <c r="AN2438" i="1"/>
  <c r="AN2430" i="1"/>
  <c r="AN2422" i="1"/>
  <c r="AN2414" i="1"/>
  <c r="AN2406" i="1"/>
  <c r="AN2398" i="1"/>
  <c r="AN2390" i="1"/>
  <c r="AN2382" i="1"/>
  <c r="AN2374" i="1"/>
  <c r="AN2366" i="1"/>
  <c r="AN2358" i="1"/>
  <c r="AN3733" i="1"/>
  <c r="AN3725" i="1"/>
  <c r="AN3717" i="1"/>
  <c r="AN3709" i="1"/>
  <c r="AN3701" i="1"/>
  <c r="AN3693" i="1"/>
  <c r="AN3685" i="1"/>
  <c r="AN3677" i="1"/>
  <c r="AN3669" i="1"/>
  <c r="AN3661" i="1"/>
  <c r="AN3653" i="1"/>
  <c r="AN3645" i="1"/>
  <c r="AN3637" i="1"/>
  <c r="AN3629" i="1"/>
  <c r="AN3621" i="1"/>
  <c r="AN3613" i="1"/>
  <c r="AN3605" i="1"/>
  <c r="AN3597" i="1"/>
  <c r="AN3589" i="1"/>
  <c r="AN3581" i="1"/>
  <c r="AN3573" i="1"/>
  <c r="AN3565" i="1"/>
  <c r="AN3557" i="1"/>
  <c r="AN3549" i="1"/>
  <c r="AN3541" i="1"/>
  <c r="AN3533" i="1"/>
  <c r="AN3525" i="1"/>
  <c r="AN3517" i="1"/>
  <c r="AN3509" i="1"/>
  <c r="AN3501" i="1"/>
  <c r="AN3493" i="1"/>
  <c r="AN3485" i="1"/>
  <c r="AN3477" i="1"/>
  <c r="AN3469" i="1"/>
  <c r="AN3461" i="1"/>
  <c r="AN3453" i="1"/>
  <c r="AN3445" i="1"/>
  <c r="AN3437" i="1"/>
  <c r="AN3429" i="1"/>
  <c r="AN3421" i="1"/>
  <c r="AN3413" i="1"/>
  <c r="AN3405" i="1"/>
  <c r="AN3397" i="1"/>
  <c r="AN3389" i="1"/>
  <c r="AN3381" i="1"/>
  <c r="AN3373" i="1"/>
  <c r="AN3365" i="1"/>
  <c r="AN3357" i="1"/>
  <c r="AN3349" i="1"/>
  <c r="AN3341" i="1"/>
  <c r="AN3333" i="1"/>
  <c r="AN3325" i="1"/>
  <c r="AN3317" i="1"/>
  <c r="AN3309" i="1"/>
  <c r="AN3301" i="1"/>
  <c r="AN3293" i="1"/>
  <c r="AN3285" i="1"/>
  <c r="AN3277" i="1"/>
  <c r="AN3269" i="1"/>
  <c r="AN3261" i="1"/>
  <c r="AN3253" i="1"/>
  <c r="AN3245" i="1"/>
  <c r="AN3237" i="1"/>
  <c r="AN3229" i="1"/>
  <c r="AN3221" i="1"/>
  <c r="AN3213" i="1"/>
  <c r="AN3205" i="1"/>
  <c r="AN3197" i="1"/>
  <c r="AN3189" i="1"/>
  <c r="AN3181" i="1"/>
  <c r="AN3173" i="1"/>
  <c r="AN3165" i="1"/>
  <c r="AN3157" i="1"/>
  <c r="AN3149" i="1"/>
  <c r="AN3141" i="1"/>
  <c r="AN3133" i="1"/>
  <c r="AN3125" i="1"/>
  <c r="AN3117" i="1"/>
  <c r="AN3109" i="1"/>
  <c r="AN3101" i="1"/>
  <c r="AN3093" i="1"/>
  <c r="AN3085" i="1"/>
  <c r="AN3077" i="1"/>
  <c r="AN3069" i="1"/>
  <c r="AN3061" i="1"/>
  <c r="AN3053" i="1"/>
  <c r="AN3045" i="1"/>
  <c r="AN3037" i="1"/>
  <c r="AN3029" i="1"/>
  <c r="AN3021" i="1"/>
  <c r="AN3013" i="1"/>
  <c r="AN3005" i="1"/>
  <c r="AN2997" i="1"/>
  <c r="AN2989" i="1"/>
  <c r="AN2981" i="1"/>
  <c r="AN2973" i="1"/>
  <c r="AN2965" i="1"/>
  <c r="AN2957" i="1"/>
  <c r="AN2949" i="1"/>
  <c r="AN2941" i="1"/>
  <c r="AN2933" i="1"/>
  <c r="AN2925" i="1"/>
  <c r="AN2917" i="1"/>
  <c r="AN2909" i="1"/>
  <c r="AN2901" i="1"/>
  <c r="AN2893" i="1"/>
  <c r="AN2885" i="1"/>
  <c r="AN2877" i="1"/>
  <c r="AN2869" i="1"/>
  <c r="AN2861" i="1"/>
  <c r="AN2853" i="1"/>
  <c r="AN2845" i="1"/>
  <c r="AN2837" i="1"/>
  <c r="AN2829" i="1"/>
  <c r="AN2821" i="1"/>
  <c r="AN2813" i="1"/>
  <c r="AN2805" i="1"/>
  <c r="AN2797" i="1"/>
  <c r="AN2789" i="1"/>
  <c r="AN2781" i="1"/>
  <c r="AN2773" i="1"/>
  <c r="AN2765" i="1"/>
  <c r="AN2757" i="1"/>
  <c r="AN2749" i="1"/>
  <c r="AN2741" i="1"/>
  <c r="AN2733" i="1"/>
  <c r="AN2725" i="1"/>
  <c r="AN2717" i="1"/>
  <c r="AN2709" i="1"/>
  <c r="AN2701" i="1"/>
  <c r="AN2693" i="1"/>
  <c r="AN2685" i="1"/>
  <c r="AN2677" i="1"/>
  <c r="AN2669" i="1"/>
  <c r="AN2661" i="1"/>
  <c r="AN2653" i="1"/>
  <c r="AN2645" i="1"/>
  <c r="AN2637" i="1"/>
  <c r="AN2629" i="1"/>
  <c r="AN2621" i="1"/>
  <c r="AN2613" i="1"/>
  <c r="AN2605" i="1"/>
  <c r="AN2597" i="1"/>
  <c r="AN2589" i="1"/>
  <c r="AN2581" i="1"/>
  <c r="AN2573" i="1"/>
  <c r="AN2565" i="1"/>
  <c r="AN2557" i="1"/>
  <c r="AN2549" i="1"/>
  <c r="AN2541" i="1"/>
  <c r="AN2533" i="1"/>
  <c r="AN2525" i="1"/>
  <c r="AN2517" i="1"/>
  <c r="AN2509" i="1"/>
  <c r="AN2501" i="1"/>
  <c r="AN2493" i="1"/>
  <c r="AN2485" i="1"/>
  <c r="AN2477" i="1"/>
  <c r="AN2469" i="1"/>
  <c r="AN2461" i="1"/>
  <c r="AN2453" i="1"/>
  <c r="AN2445" i="1"/>
  <c r="AN2437" i="1"/>
  <c r="AN2429" i="1"/>
  <c r="AN2421" i="1"/>
  <c r="AN2413" i="1"/>
  <c r="AN2405" i="1"/>
  <c r="AN2397" i="1"/>
  <c r="AN2389" i="1"/>
  <c r="AN2381" i="1"/>
  <c r="AN2220" i="1"/>
  <c r="AN2212" i="1"/>
  <c r="AN2204" i="1"/>
  <c r="AN2196" i="1"/>
  <c r="AN2188" i="1"/>
  <c r="AN2180" i="1"/>
  <c r="AN2172" i="1"/>
  <c r="AN2164" i="1"/>
  <c r="AN2156" i="1"/>
  <c r="AN2148" i="1"/>
  <c r="AN2140" i="1"/>
  <c r="AN2132" i="1"/>
  <c r="AN2124" i="1"/>
  <c r="AN2116" i="1"/>
  <c r="AN2108" i="1"/>
  <c r="AN2100" i="1"/>
  <c r="AN2092" i="1"/>
  <c r="AN2084" i="1"/>
  <c r="AN2076" i="1"/>
  <c r="AN2068" i="1"/>
  <c r="AN2060" i="1"/>
  <c r="AN2052" i="1"/>
  <c r="AN2044" i="1"/>
  <c r="AN2036" i="1"/>
  <c r="AN2028" i="1"/>
  <c r="AN2020" i="1"/>
  <c r="AN2012" i="1"/>
  <c r="AN2004" i="1"/>
  <c r="AN1996" i="1"/>
  <c r="AN1988" i="1"/>
  <c r="AN1980" i="1"/>
  <c r="AN1972" i="1"/>
  <c r="AN1964" i="1"/>
  <c r="AN1956" i="1"/>
  <c r="AN1948" i="1"/>
  <c r="AN1940" i="1"/>
  <c r="AN1932" i="1"/>
  <c r="AN1924" i="1"/>
  <c r="AN1916" i="1"/>
  <c r="AN1908" i="1"/>
  <c r="AN1900" i="1"/>
  <c r="AN1892" i="1"/>
  <c r="AN1884" i="1"/>
  <c r="AN1876" i="1"/>
  <c r="AN1868" i="1"/>
  <c r="AN1860" i="1"/>
  <c r="AN1852" i="1"/>
  <c r="AN1844" i="1"/>
  <c r="AN1836" i="1"/>
  <c r="AN1828" i="1"/>
  <c r="AN1820" i="1"/>
  <c r="AN1812" i="1"/>
  <c r="AN1804" i="1"/>
  <c r="AN1796" i="1"/>
  <c r="AN1788" i="1"/>
  <c r="AN1780" i="1"/>
  <c r="AN1772" i="1"/>
  <c r="AN1764" i="1"/>
  <c r="AN1756" i="1"/>
  <c r="AN1748" i="1"/>
  <c r="AN1740" i="1"/>
  <c r="AN1732" i="1"/>
  <c r="AN1724" i="1"/>
  <c r="AN1716" i="1"/>
  <c r="AN1708" i="1"/>
  <c r="AN1700" i="1"/>
  <c r="AN1692" i="1"/>
  <c r="AN1684" i="1"/>
  <c r="AN1676" i="1"/>
  <c r="AN1668" i="1"/>
  <c r="AN1660" i="1"/>
  <c r="AN1652" i="1"/>
  <c r="AN1644" i="1"/>
  <c r="AN1636" i="1"/>
  <c r="AN1628" i="1"/>
  <c r="AN1620" i="1"/>
  <c r="AN1612" i="1"/>
  <c r="AN1604" i="1"/>
  <c r="AN1596" i="1"/>
  <c r="AN1588" i="1"/>
  <c r="AN1580" i="1"/>
  <c r="AN1572" i="1"/>
  <c r="AN1564" i="1"/>
  <c r="AN1556" i="1"/>
  <c r="AN1548" i="1"/>
  <c r="AN1540" i="1"/>
  <c r="AN1532" i="1"/>
  <c r="AN1524" i="1"/>
  <c r="AN1516" i="1"/>
  <c r="AN1508" i="1"/>
  <c r="AN1500" i="1"/>
  <c r="AN1492" i="1"/>
  <c r="AN1484" i="1"/>
  <c r="AN1476" i="1"/>
  <c r="AN1468" i="1"/>
  <c r="AN1460" i="1"/>
  <c r="AN1452" i="1"/>
  <c r="AN1444" i="1"/>
  <c r="AN1436" i="1"/>
  <c r="AN1428" i="1"/>
  <c r="AN1420" i="1"/>
  <c r="AN1412" i="1"/>
  <c r="AN1404" i="1"/>
  <c r="AN1396" i="1"/>
  <c r="AN1388" i="1"/>
  <c r="AN1380" i="1"/>
  <c r="AN1372" i="1"/>
  <c r="AN1364" i="1"/>
  <c r="AN1356" i="1"/>
  <c r="AN1348" i="1"/>
  <c r="AN1340" i="1"/>
  <c r="AN1332" i="1"/>
  <c r="AN1324" i="1"/>
  <c r="AN1316" i="1"/>
  <c r="AN1308" i="1"/>
  <c r="AN1300" i="1"/>
  <c r="AN1292" i="1"/>
  <c r="AN1284" i="1"/>
  <c r="AN1276" i="1"/>
  <c r="AN1268" i="1"/>
  <c r="AN1260" i="1"/>
  <c r="AN1252" i="1"/>
  <c r="AN570" i="1"/>
  <c r="AN562" i="1"/>
  <c r="AN554" i="1"/>
  <c r="AN546" i="1"/>
  <c r="AN538" i="1"/>
  <c r="AN530" i="1"/>
  <c r="AN522" i="1"/>
  <c r="AN514" i="1"/>
  <c r="AN506" i="1"/>
  <c r="AN498" i="1"/>
  <c r="AN490" i="1"/>
  <c r="AN482" i="1"/>
  <c r="AN474" i="1"/>
  <c r="AN466" i="1"/>
  <c r="AN458" i="1"/>
  <c r="AN450" i="1"/>
  <c r="AN442" i="1"/>
  <c r="AN434" i="1"/>
  <c r="AN426" i="1"/>
  <c r="AN418" i="1"/>
  <c r="AN410" i="1"/>
  <c r="AN402" i="1"/>
  <c r="AN394" i="1"/>
  <c r="AN386" i="1"/>
  <c r="AN378" i="1"/>
  <c r="AN370" i="1"/>
  <c r="AN362" i="1"/>
  <c r="AN354" i="1"/>
  <c r="AN346" i="1"/>
  <c r="AN338" i="1"/>
  <c r="AN330" i="1"/>
  <c r="AN322" i="1"/>
  <c r="AN314" i="1"/>
  <c r="AN306" i="1"/>
  <c r="AN298" i="1"/>
  <c r="AN290" i="1"/>
  <c r="AN282" i="1"/>
  <c r="AN274" i="1"/>
  <c r="AN266" i="1"/>
  <c r="AN258" i="1"/>
  <c r="AN250" i="1"/>
  <c r="AN242" i="1"/>
  <c r="AN234" i="1"/>
  <c r="AN226" i="1"/>
  <c r="AN218" i="1"/>
  <c r="AN210" i="1"/>
  <c r="AN202" i="1"/>
  <c r="AN194" i="1"/>
  <c r="AN186" i="1"/>
  <c r="AN178" i="1"/>
  <c r="AN170" i="1"/>
  <c r="AN162" i="1"/>
  <c r="AN154" i="1"/>
  <c r="AN146" i="1"/>
  <c r="AN138" i="1"/>
  <c r="AN130" i="1"/>
  <c r="AN122" i="1"/>
  <c r="AN114" i="1"/>
  <c r="AN106" i="1"/>
  <c r="AN98" i="1"/>
  <c r="AN90" i="1"/>
  <c r="AN82" i="1"/>
  <c r="AN74" i="1"/>
  <c r="AN66" i="1"/>
  <c r="AN58" i="1"/>
  <c r="AN50" i="1"/>
  <c r="AN42" i="1"/>
  <c r="AN34" i="1"/>
  <c r="AN2297" i="1"/>
  <c r="AN2289" i="1"/>
  <c r="AN2281" i="1"/>
  <c r="AN2273" i="1"/>
  <c r="AN2265" i="1"/>
  <c r="AN2257" i="1"/>
  <c r="AN2249" i="1"/>
  <c r="AN2241" i="1"/>
  <c r="AN2233" i="1"/>
  <c r="AN2225" i="1"/>
  <c r="AN2217" i="1"/>
  <c r="AN2209" i="1"/>
  <c r="AN2201" i="1"/>
  <c r="AN2193" i="1"/>
  <c r="AN2185" i="1"/>
  <c r="AN2177" i="1"/>
  <c r="AN2169" i="1"/>
  <c r="AN2161" i="1"/>
  <c r="AN2153" i="1"/>
  <c r="AN2145" i="1"/>
  <c r="AN2137" i="1"/>
  <c r="AN2129" i="1"/>
  <c r="AN2121" i="1"/>
  <c r="AN2113" i="1"/>
  <c r="AN2105" i="1"/>
  <c r="AN2097" i="1"/>
  <c r="AN2089" i="1"/>
  <c r="AN2081" i="1"/>
  <c r="AN2073" i="1"/>
  <c r="AN2065" i="1"/>
  <c r="AN2057" i="1"/>
  <c r="AN2049" i="1"/>
  <c r="AN2041" i="1"/>
  <c r="AN2033" i="1"/>
  <c r="AN2025" i="1"/>
  <c r="AN2017" i="1"/>
  <c r="AN2009" i="1"/>
  <c r="AN2001" i="1"/>
  <c r="AN1993" i="1"/>
  <c r="AN1985" i="1"/>
  <c r="AN1977" i="1"/>
  <c r="AN1969" i="1"/>
  <c r="AN1961" i="1"/>
  <c r="AN1953" i="1"/>
  <c r="AN1945" i="1"/>
  <c r="AN1937" i="1"/>
  <c r="AN1929" i="1"/>
  <c r="AN1921" i="1"/>
  <c r="AN1913" i="1"/>
  <c r="AN1905" i="1"/>
  <c r="AN1897" i="1"/>
  <c r="AN1889" i="1"/>
  <c r="AN1881" i="1"/>
  <c r="AN1873" i="1"/>
  <c r="AN1865" i="1"/>
  <c r="AN1857" i="1"/>
  <c r="AN1849" i="1"/>
  <c r="AN1841" i="1"/>
  <c r="AN1833" i="1"/>
  <c r="AN1825" i="1"/>
  <c r="AN1817" i="1"/>
  <c r="AN1809" i="1"/>
  <c r="AN1801" i="1"/>
  <c r="AN1793" i="1"/>
  <c r="AN1785" i="1"/>
  <c r="AN1777" i="1"/>
  <c r="AN1769" i="1"/>
  <c r="AN1761" i="1"/>
  <c r="AN1753" i="1"/>
  <c r="AN1745" i="1"/>
  <c r="AN1737" i="1"/>
  <c r="AN1729" i="1"/>
  <c r="AN1721" i="1"/>
  <c r="AN1713" i="1"/>
  <c r="AN1705" i="1"/>
  <c r="AN1697" i="1"/>
  <c r="AN1689" i="1"/>
  <c r="AN1681" i="1"/>
  <c r="AN1673" i="1"/>
  <c r="AN1665" i="1"/>
  <c r="AN1657" i="1"/>
  <c r="AN1649" i="1"/>
  <c r="AN1641" i="1"/>
  <c r="AN1633" i="1"/>
  <c r="AN1625" i="1"/>
  <c r="AN1617" i="1"/>
  <c r="AN1609" i="1"/>
  <c r="AN1601" i="1"/>
  <c r="AN1593" i="1"/>
  <c r="AN1585" i="1"/>
  <c r="AN1577" i="1"/>
  <c r="AN1569" i="1"/>
  <c r="AN1561" i="1"/>
  <c r="AN1553" i="1"/>
  <c r="AN1545" i="1"/>
  <c r="AN1537" i="1"/>
  <c r="AN1529" i="1"/>
  <c r="AN1521" i="1"/>
  <c r="AN1513" i="1"/>
  <c r="AN1505" i="1"/>
  <c r="AN1497" i="1"/>
  <c r="AN1489" i="1"/>
  <c r="AN1481" i="1"/>
  <c r="AN1473" i="1"/>
  <c r="AN1465" i="1"/>
  <c r="AN1457" i="1"/>
  <c r="AN1449" i="1"/>
  <c r="AN1441" i="1"/>
  <c r="AN1433" i="1"/>
  <c r="AN1425" i="1"/>
  <c r="AN1417" i="1"/>
  <c r="AN1409" i="1"/>
  <c r="AN1401" i="1"/>
  <c r="AN1393" i="1"/>
  <c r="AN1385" i="1"/>
  <c r="AN1377" i="1"/>
  <c r="AN1369" i="1"/>
  <c r="AN1361" i="1"/>
  <c r="AN1353" i="1"/>
  <c r="AN1345" i="1"/>
  <c r="AN1337" i="1"/>
  <c r="AN1329" i="1"/>
  <c r="AN1321" i="1"/>
  <c r="AN1313" i="1"/>
  <c r="AN1305" i="1"/>
  <c r="AN2352" i="1"/>
  <c r="AN2344" i="1"/>
  <c r="AN2336" i="1"/>
  <c r="AN2328" i="1"/>
  <c r="AN2320" i="1"/>
  <c r="AN2312" i="1"/>
  <c r="AN2304" i="1"/>
  <c r="AN2296" i="1"/>
  <c r="AN2288" i="1"/>
  <c r="AN2280" i="1"/>
  <c r="AN2272" i="1"/>
  <c r="AN2264" i="1"/>
  <c r="AN2256" i="1"/>
  <c r="AN2248" i="1"/>
  <c r="AN2240" i="1"/>
  <c r="AN2232" i="1"/>
  <c r="AN2224" i="1"/>
  <c r="AN2216" i="1"/>
  <c r="AN2208" i="1"/>
  <c r="AN2200" i="1"/>
  <c r="AN2192" i="1"/>
  <c r="AN2184" i="1"/>
  <c r="AN2176" i="1"/>
  <c r="AN2168" i="1"/>
  <c r="AN2160" i="1"/>
  <c r="AN2152" i="1"/>
  <c r="AN2144" i="1"/>
  <c r="AN2136" i="1"/>
  <c r="AN2128" i="1"/>
  <c r="AN2120" i="1"/>
  <c r="AN2112" i="1"/>
  <c r="AN2104" i="1"/>
  <c r="AN2096" i="1"/>
  <c r="AN2088" i="1"/>
  <c r="AN2080" i="1"/>
  <c r="AN2072" i="1"/>
  <c r="AN2064" i="1"/>
  <c r="AN2056" i="1"/>
  <c r="AN2048" i="1"/>
  <c r="AN2040" i="1"/>
  <c r="AN2032" i="1"/>
  <c r="AN2024" i="1"/>
  <c r="AN2016" i="1"/>
  <c r="AN2008" i="1"/>
  <c r="AN2000" i="1"/>
  <c r="AN1992" i="1"/>
  <c r="AN1984" i="1"/>
  <c r="AN1976" i="1"/>
  <c r="AN1968" i="1"/>
  <c r="AN1960" i="1"/>
  <c r="AN1952" i="1"/>
  <c r="AN1944" i="1"/>
  <c r="AN1936" i="1"/>
  <c r="AN1928" i="1"/>
  <c r="AN1920" i="1"/>
  <c r="AN1912" i="1"/>
  <c r="AN1904" i="1"/>
  <c r="AN1896" i="1"/>
  <c r="AN1888" i="1"/>
  <c r="AN1880" i="1"/>
  <c r="AN1872" i="1"/>
  <c r="AN1864" i="1"/>
  <c r="AN1856" i="1"/>
  <c r="AN1848" i="1"/>
  <c r="AN1840" i="1"/>
  <c r="AN1832" i="1"/>
  <c r="AN1824" i="1"/>
  <c r="AN1816" i="1"/>
  <c r="AN1808" i="1"/>
  <c r="AN1800" i="1"/>
  <c r="AN1792" i="1"/>
  <c r="AN1784" i="1"/>
  <c r="AN1776" i="1"/>
  <c r="AN1768" i="1"/>
  <c r="AN1760" i="1"/>
  <c r="AN1752" i="1"/>
  <c r="AN1744" i="1"/>
  <c r="AN1736" i="1"/>
  <c r="AN1728" i="1"/>
  <c r="AN1720" i="1"/>
  <c r="AN1712" i="1"/>
  <c r="AN1704" i="1"/>
  <c r="AN1696" i="1"/>
  <c r="AN1688" i="1"/>
  <c r="AN1680" i="1"/>
  <c r="AN1672" i="1"/>
  <c r="AN1664" i="1"/>
  <c r="AN1656" i="1"/>
  <c r="AN1648" i="1"/>
  <c r="AN1640" i="1"/>
  <c r="AN1632" i="1"/>
  <c r="AN1624" i="1"/>
  <c r="AN1616" i="1"/>
  <c r="AN1608" i="1"/>
  <c r="AN1600" i="1"/>
  <c r="AN1592" i="1"/>
  <c r="AN1584" i="1"/>
  <c r="AN1576" i="1"/>
  <c r="AN1568" i="1"/>
  <c r="AN1560" i="1"/>
  <c r="AN1552" i="1"/>
  <c r="AN1544" i="1"/>
  <c r="AN1536" i="1"/>
  <c r="AN1528" i="1"/>
  <c r="AN1520" i="1"/>
  <c r="AN1512" i="1"/>
  <c r="AN1504" i="1"/>
  <c r="AN1496" i="1"/>
  <c r="AN1488" i="1"/>
  <c r="AN1480" i="1"/>
  <c r="AN1472" i="1"/>
  <c r="AN1464" i="1"/>
  <c r="AN1456" i="1"/>
  <c r="AN1448" i="1"/>
  <c r="AN1440" i="1"/>
  <c r="AN1432" i="1"/>
  <c r="AN1424" i="1"/>
  <c r="AN1416" i="1"/>
  <c r="AN1408" i="1"/>
  <c r="AN1400" i="1"/>
  <c r="AN1392" i="1"/>
  <c r="AN1384" i="1"/>
  <c r="AN1376" i="1"/>
  <c r="AN1368" i="1"/>
  <c r="AN1360" i="1"/>
  <c r="AN1352" i="1"/>
  <c r="AN1344" i="1"/>
  <c r="AN1336" i="1"/>
  <c r="AN1328" i="1"/>
  <c r="AN1320" i="1"/>
  <c r="AN1312" i="1"/>
  <c r="AN1304" i="1"/>
  <c r="AN1296" i="1"/>
  <c r="AN2263" i="1"/>
  <c r="AN2255" i="1"/>
  <c r="AN2247" i="1"/>
  <c r="AN2239" i="1"/>
  <c r="AN2231" i="1"/>
  <c r="AN2223" i="1"/>
  <c r="AN2215" i="1"/>
  <c r="AN2207" i="1"/>
  <c r="AN2199" i="1"/>
  <c r="AN2191" i="1"/>
  <c r="AN2183" i="1"/>
  <c r="AN2175" i="1"/>
  <c r="AN2167" i="1"/>
  <c r="AN2159" i="1"/>
  <c r="AN2151" i="1"/>
  <c r="AN2143" i="1"/>
  <c r="AN2135" i="1"/>
  <c r="AN2127" i="1"/>
  <c r="AN2119" i="1"/>
  <c r="AN2111" i="1"/>
  <c r="AN2103" i="1"/>
  <c r="AN2095" i="1"/>
  <c r="AN2087" i="1"/>
  <c r="AN2079" i="1"/>
  <c r="AN2071" i="1"/>
  <c r="AN2063" i="1"/>
  <c r="AN2055" i="1"/>
  <c r="AN2047" i="1"/>
  <c r="AN2039" i="1"/>
  <c r="AN2031" i="1"/>
  <c r="AN2023" i="1"/>
  <c r="AN2015" i="1"/>
  <c r="AN2007" i="1"/>
  <c r="AN1999" i="1"/>
  <c r="AN1991" i="1"/>
  <c r="AN1983" i="1"/>
  <c r="AN1975" i="1"/>
  <c r="AN1967" i="1"/>
  <c r="AN1959" i="1"/>
  <c r="AN1951" i="1"/>
  <c r="AN1943" i="1"/>
  <c r="AN1935" i="1"/>
  <c r="AN1927" i="1"/>
  <c r="AN1919" i="1"/>
  <c r="AN1911" i="1"/>
  <c r="AN1903" i="1"/>
  <c r="AN1895" i="1"/>
  <c r="AN1887" i="1"/>
  <c r="AN1879" i="1"/>
  <c r="AN1871" i="1"/>
  <c r="AN1863" i="1"/>
  <c r="AN1855" i="1"/>
  <c r="AN1847" i="1"/>
  <c r="AN1839" i="1"/>
  <c r="AN1831" i="1"/>
  <c r="AN1823" i="1"/>
  <c r="AN1815" i="1"/>
  <c r="AN1807" i="1"/>
  <c r="AN1799" i="1"/>
  <c r="AN1791" i="1"/>
  <c r="AN1783" i="1"/>
  <c r="AN1775" i="1"/>
  <c r="AN1767" i="1"/>
  <c r="AN1759" i="1"/>
  <c r="AN1751" i="1"/>
  <c r="AN1743" i="1"/>
  <c r="AN1735" i="1"/>
  <c r="AN1727" i="1"/>
  <c r="AN1719" i="1"/>
  <c r="AN1711" i="1"/>
  <c r="AN1703" i="1"/>
  <c r="AN1695" i="1"/>
  <c r="AN1687" i="1"/>
  <c r="AN1679" i="1"/>
  <c r="AN1671" i="1"/>
  <c r="AN1663" i="1"/>
  <c r="AN1655" i="1"/>
  <c r="AN1647" i="1"/>
  <c r="AN1639" i="1"/>
  <c r="AN1631" i="1"/>
  <c r="AN1623" i="1"/>
  <c r="AN1615" i="1"/>
  <c r="AN1607" i="1"/>
  <c r="AN1599" i="1"/>
  <c r="AN1591" i="1"/>
  <c r="AN1583" i="1"/>
  <c r="AN1575" i="1"/>
  <c r="AN1567" i="1"/>
  <c r="AN1559" i="1"/>
  <c r="AN1551" i="1"/>
  <c r="AN1543" i="1"/>
  <c r="AN1535" i="1"/>
  <c r="AN1527" i="1"/>
  <c r="AN1519" i="1"/>
  <c r="AN1511" i="1"/>
  <c r="AN1503" i="1"/>
  <c r="AN1495" i="1"/>
  <c r="AN1487" i="1"/>
  <c r="AN1479" i="1"/>
  <c r="AN1471" i="1"/>
  <c r="AN1463" i="1"/>
  <c r="AN1455" i="1"/>
  <c r="AN1447" i="1"/>
  <c r="AN1439" i="1"/>
  <c r="AN1431" i="1"/>
  <c r="AN1423" i="1"/>
  <c r="AN1415" i="1"/>
  <c r="AN1407" i="1"/>
  <c r="AN1399" i="1"/>
  <c r="AN1391" i="1"/>
  <c r="AN1383" i="1"/>
  <c r="AN1375" i="1"/>
  <c r="AN1367" i="1"/>
  <c r="AN1359" i="1"/>
  <c r="AN1351" i="1"/>
  <c r="AN1343" i="1"/>
  <c r="AN1335" i="1"/>
  <c r="AN1327" i="1"/>
  <c r="AN1319" i="1"/>
  <c r="AN1311" i="1"/>
  <c r="AN1303" i="1"/>
  <c r="AN1295" i="1"/>
  <c r="AN1287" i="1"/>
  <c r="AN1279" i="1"/>
  <c r="AN1271" i="1"/>
  <c r="AN1263" i="1"/>
  <c r="AN1255" i="1"/>
  <c r="AN1247" i="1"/>
  <c r="AN1239" i="1"/>
  <c r="AN1231" i="1"/>
  <c r="AN1223" i="1"/>
  <c r="AN1215" i="1"/>
  <c r="AN1207" i="1"/>
  <c r="AN1199" i="1"/>
  <c r="AN1191" i="1"/>
  <c r="AN1183" i="1"/>
  <c r="AN1175" i="1"/>
  <c r="AN1167" i="1"/>
  <c r="AN1159" i="1"/>
  <c r="AN1151" i="1"/>
  <c r="AN1143" i="1"/>
  <c r="AN1135" i="1"/>
  <c r="AN1127" i="1"/>
  <c r="AN1119" i="1"/>
  <c r="AN1111" i="1"/>
  <c r="AN1103" i="1"/>
  <c r="AN1095" i="1"/>
  <c r="AN1087" i="1"/>
  <c r="AN1079" i="1"/>
  <c r="AN1071" i="1"/>
  <c r="AN1063" i="1"/>
  <c r="AN1055" i="1"/>
  <c r="AN1047" i="1"/>
  <c r="AN1039" i="1"/>
  <c r="AN1031" i="1"/>
  <c r="AN1023" i="1"/>
  <c r="AN1015" i="1"/>
  <c r="AN1007" i="1"/>
  <c r="AN999" i="1"/>
  <c r="AN991" i="1"/>
  <c r="AN983" i="1"/>
  <c r="AN975" i="1"/>
  <c r="AN967" i="1"/>
  <c r="AN959" i="1"/>
  <c r="AN951" i="1"/>
  <c r="AN943" i="1"/>
  <c r="AN935" i="1"/>
  <c r="AN927" i="1"/>
  <c r="AN919" i="1"/>
  <c r="AN911" i="1"/>
  <c r="AN2350" i="1"/>
  <c r="AN2342" i="1"/>
  <c r="AN2334" i="1"/>
  <c r="AN2326" i="1"/>
  <c r="AN2318" i="1"/>
  <c r="AN2310" i="1"/>
  <c r="AN2302" i="1"/>
  <c r="AN2294" i="1"/>
  <c r="AN2286" i="1"/>
  <c r="AN2278" i="1"/>
  <c r="AN2270" i="1"/>
  <c r="AN2262" i="1"/>
  <c r="AN2254" i="1"/>
  <c r="AN2246" i="1"/>
  <c r="AN2238" i="1"/>
  <c r="AN2230" i="1"/>
  <c r="AN2222" i="1"/>
  <c r="AN2214" i="1"/>
  <c r="AN2206" i="1"/>
  <c r="AN2198" i="1"/>
  <c r="AN2190" i="1"/>
  <c r="AN2182" i="1"/>
  <c r="AN2174" i="1"/>
  <c r="AN2166" i="1"/>
  <c r="AN2158" i="1"/>
  <c r="AN2150" i="1"/>
  <c r="AN2142" i="1"/>
  <c r="AN2134" i="1"/>
  <c r="AN2126" i="1"/>
  <c r="AN2118" i="1"/>
  <c r="AN2110" i="1"/>
  <c r="AN2102" i="1"/>
  <c r="AN2094" i="1"/>
  <c r="AN2086" i="1"/>
  <c r="AN2078" i="1"/>
  <c r="AN2070" i="1"/>
  <c r="AN2062" i="1"/>
  <c r="AN2054" i="1"/>
  <c r="AN2046" i="1"/>
  <c r="AN2038" i="1"/>
  <c r="AN2030" i="1"/>
  <c r="AN2022" i="1"/>
  <c r="AN2014" i="1"/>
  <c r="AN2006" i="1"/>
  <c r="AN1998" i="1"/>
  <c r="AN1990" i="1"/>
  <c r="AN1982" i="1"/>
  <c r="AN1974" i="1"/>
  <c r="AN1966" i="1"/>
  <c r="AN1958" i="1"/>
  <c r="AN1950" i="1"/>
  <c r="AN1942" i="1"/>
  <c r="AN1934" i="1"/>
  <c r="AN1926" i="1"/>
  <c r="AN1918" i="1"/>
  <c r="AN1910" i="1"/>
  <c r="AN1902" i="1"/>
  <c r="AN1894" i="1"/>
  <c r="AN1886" i="1"/>
  <c r="AN1878" i="1"/>
  <c r="AN1870" i="1"/>
  <c r="AN1862" i="1"/>
  <c r="AN1854" i="1"/>
  <c r="AN1846" i="1"/>
  <c r="AN1838" i="1"/>
  <c r="AN1830" i="1"/>
  <c r="AN1822" i="1"/>
  <c r="AN1814" i="1"/>
  <c r="AN1806" i="1"/>
  <c r="AN1798" i="1"/>
  <c r="AN1790" i="1"/>
  <c r="AN1782" i="1"/>
  <c r="AN1774" i="1"/>
  <c r="AN1766" i="1"/>
  <c r="AN1758" i="1"/>
  <c r="AN1750" i="1"/>
  <c r="AN1742" i="1"/>
  <c r="AN1734" i="1"/>
  <c r="AN1726" i="1"/>
  <c r="AN1718" i="1"/>
  <c r="AN1710" i="1"/>
  <c r="AN1702" i="1"/>
  <c r="AN1694" i="1"/>
  <c r="AN1686" i="1"/>
  <c r="AN1678" i="1"/>
  <c r="AN1670" i="1"/>
  <c r="AN1662" i="1"/>
  <c r="AN1654" i="1"/>
  <c r="AN1646" i="1"/>
  <c r="AN1638" i="1"/>
  <c r="AN1630" i="1"/>
  <c r="AN1622" i="1"/>
  <c r="AN1614" i="1"/>
  <c r="AN1606" i="1"/>
  <c r="AN1598" i="1"/>
  <c r="AN1590" i="1"/>
  <c r="AN1582" i="1"/>
  <c r="AN1574" i="1"/>
  <c r="AN1566" i="1"/>
  <c r="AN1558" i="1"/>
  <c r="AN1550" i="1"/>
  <c r="AN1542" i="1"/>
  <c r="AN1534" i="1"/>
  <c r="AN1526" i="1"/>
  <c r="AN1518" i="1"/>
  <c r="AN1510" i="1"/>
  <c r="AN1502" i="1"/>
  <c r="AN1494" i="1"/>
  <c r="AN1486" i="1"/>
  <c r="AN1478" i="1"/>
  <c r="AN1470" i="1"/>
  <c r="AN1462" i="1"/>
  <c r="AN1454" i="1"/>
  <c r="AN1446" i="1"/>
  <c r="AN1438" i="1"/>
  <c r="AN1430" i="1"/>
  <c r="AN1422" i="1"/>
  <c r="AN1414" i="1"/>
  <c r="AN1406" i="1"/>
  <c r="AN1398" i="1"/>
  <c r="AN1390" i="1"/>
  <c r="AN1382" i="1"/>
  <c r="AN1374" i="1"/>
  <c r="AN1366" i="1"/>
  <c r="AN1358" i="1"/>
  <c r="AN1350" i="1"/>
  <c r="AN1342" i="1"/>
  <c r="AN1334" i="1"/>
  <c r="AN1326" i="1"/>
  <c r="AN1318" i="1"/>
  <c r="AN1310" i="1"/>
  <c r="AN1302" i="1"/>
  <c r="AN1294" i="1"/>
  <c r="AN1286" i="1"/>
  <c r="AN2373" i="1"/>
  <c r="AN2365" i="1"/>
  <c r="AN2357" i="1"/>
  <c r="AN2349" i="1"/>
  <c r="AN2341" i="1"/>
  <c r="AN2333" i="1"/>
  <c r="AN2325" i="1"/>
  <c r="AN2317" i="1"/>
  <c r="AN2309" i="1"/>
  <c r="AN2301" i="1"/>
  <c r="AN2293" i="1"/>
  <c r="AN2285" i="1"/>
  <c r="AN2277" i="1"/>
  <c r="AN2269" i="1"/>
  <c r="AN2261" i="1"/>
  <c r="AN2253" i="1"/>
  <c r="AN2245" i="1"/>
  <c r="AN2237" i="1"/>
  <c r="AN2229" i="1"/>
  <c r="AN2221" i="1"/>
  <c r="AN2213" i="1"/>
  <c r="AN2205" i="1"/>
  <c r="AN2197" i="1"/>
  <c r="AN2189" i="1"/>
  <c r="AN2181" i="1"/>
  <c r="AN2173" i="1"/>
  <c r="AN2165" i="1"/>
  <c r="AN2157" i="1"/>
  <c r="AN2149" i="1"/>
  <c r="AN2141" i="1"/>
  <c r="AN2133" i="1"/>
  <c r="AN2125" i="1"/>
  <c r="AN2117" i="1"/>
  <c r="AN2109" i="1"/>
  <c r="AN2101" i="1"/>
  <c r="AN2093" i="1"/>
  <c r="AN2085" i="1"/>
  <c r="AN2077" i="1"/>
  <c r="AN2069" i="1"/>
  <c r="AN2061" i="1"/>
  <c r="AN2053" i="1"/>
  <c r="AN2045" i="1"/>
  <c r="AN2037" i="1"/>
  <c r="AN2029" i="1"/>
  <c r="AN2021" i="1"/>
  <c r="AN2013" i="1"/>
  <c r="AN2005" i="1"/>
  <c r="AN1997" i="1"/>
  <c r="AN1989" i="1"/>
  <c r="AN1981" i="1"/>
  <c r="AN1973" i="1"/>
  <c r="AN1965" i="1"/>
  <c r="AN1957" i="1"/>
  <c r="AN1949" i="1"/>
  <c r="AN1941" i="1"/>
  <c r="AN1933" i="1"/>
  <c r="AN1925" i="1"/>
  <c r="AN1917" i="1"/>
  <c r="AN1909" i="1"/>
  <c r="AN1901" i="1"/>
  <c r="AN1893" i="1"/>
  <c r="AN1885" i="1"/>
  <c r="AN1877" i="1"/>
  <c r="AN1869" i="1"/>
  <c r="AN1861" i="1"/>
  <c r="AN1853" i="1"/>
  <c r="AN1845" i="1"/>
  <c r="AN1837" i="1"/>
  <c r="AN1829" i="1"/>
  <c r="AN1821" i="1"/>
  <c r="AN1813" i="1"/>
  <c r="AN1805" i="1"/>
  <c r="AN1797" i="1"/>
  <c r="AN1789" i="1"/>
  <c r="AN1781" i="1"/>
  <c r="AN1773" i="1"/>
  <c r="AN1765" i="1"/>
  <c r="AN1757" i="1"/>
  <c r="AN1749" i="1"/>
  <c r="AN1741" i="1"/>
  <c r="AN1733" i="1"/>
  <c r="AN1725" i="1"/>
  <c r="AN1717" i="1"/>
  <c r="AN1709" i="1"/>
  <c r="AN1701" i="1"/>
  <c r="AN1693" i="1"/>
  <c r="AN1685" i="1"/>
  <c r="AN1677" i="1"/>
  <c r="AN1669" i="1"/>
  <c r="AN1661" i="1"/>
  <c r="AN1653" i="1"/>
  <c r="AN1645" i="1"/>
  <c r="AN1637" i="1"/>
  <c r="AN1629" i="1"/>
  <c r="AN1621" i="1"/>
  <c r="AN1613" i="1"/>
  <c r="AN1605" i="1"/>
  <c r="AN1597" i="1"/>
  <c r="AN1589" i="1"/>
  <c r="AN1581" i="1"/>
  <c r="AN1573" i="1"/>
  <c r="AN1565" i="1"/>
  <c r="AN1557" i="1"/>
  <c r="AN1549" i="1"/>
  <c r="AN1541" i="1"/>
  <c r="AN1533" i="1"/>
  <c r="AN1525" i="1"/>
  <c r="AN1517" i="1"/>
  <c r="AN1509" i="1"/>
  <c r="AN1501" i="1"/>
  <c r="AN1493" i="1"/>
  <c r="AN1485" i="1"/>
  <c r="AN1477" i="1"/>
  <c r="AN1469" i="1"/>
  <c r="AN1461" i="1"/>
  <c r="AN1453" i="1"/>
  <c r="AN1445" i="1"/>
  <c r="AN1437" i="1"/>
  <c r="AN1429" i="1"/>
  <c r="AN1421" i="1"/>
  <c r="AN1413" i="1"/>
  <c r="AN1405" i="1"/>
  <c r="AN1397" i="1"/>
  <c r="AN1389" i="1"/>
  <c r="AN1381" i="1"/>
  <c r="AN1373" i="1"/>
  <c r="AN1365" i="1"/>
  <c r="AN1357" i="1"/>
  <c r="AN1349" i="1"/>
  <c r="AN1341" i="1"/>
  <c r="AN1333" i="1"/>
  <c r="AN1325" i="1"/>
  <c r="AN1317" i="1"/>
  <c r="AN1309" i="1"/>
  <c r="AN1301" i="1"/>
  <c r="AN1293" i="1"/>
  <c r="AN1285" i="1"/>
  <c r="AN1277" i="1"/>
  <c r="AN26" i="1"/>
  <c r="AN18" i="1"/>
  <c r="AN10" i="1"/>
  <c r="E23" i="5"/>
  <c r="E22" i="5"/>
  <c r="E24" i="5"/>
  <c r="E25" i="5"/>
  <c r="E26" i="5"/>
  <c r="E31" i="5"/>
  <c r="E34" i="5"/>
  <c r="E33" i="5"/>
  <c r="E28" i="5"/>
  <c r="E27" i="5"/>
  <c r="E35" i="5"/>
  <c r="E29" i="5"/>
  <c r="E38" i="5"/>
  <c r="E39" i="5"/>
  <c r="E32" i="5"/>
  <c r="E36" i="5"/>
  <c r="E37" i="5"/>
  <c r="E30" i="5"/>
  <c r="AN1297" i="1"/>
  <c r="AN1289" i="1"/>
  <c r="AN1281" i="1"/>
  <c r="AN1273" i="1"/>
  <c r="AN1265" i="1"/>
  <c r="AN1257" i="1"/>
  <c r="AN1249" i="1"/>
  <c r="AN1241" i="1"/>
  <c r="AN1233" i="1"/>
  <c r="AN1225" i="1"/>
  <c r="AN1217" i="1"/>
  <c r="AN1209" i="1"/>
  <c r="AN1201" i="1"/>
  <c r="AN1193" i="1"/>
  <c r="AN1185" i="1"/>
  <c r="AN1177" i="1"/>
  <c r="AN1169" i="1"/>
  <c r="AN1161" i="1"/>
  <c r="AN1153" i="1"/>
  <c r="AN1145" i="1"/>
  <c r="AN1137" i="1"/>
  <c r="AN1129" i="1"/>
  <c r="AN1121" i="1"/>
  <c r="AN1113" i="1"/>
  <c r="AN1105" i="1"/>
  <c r="AN1097" i="1"/>
  <c r="AN1089" i="1"/>
  <c r="AN1081" i="1"/>
  <c r="AN1073" i="1"/>
  <c r="AN1065" i="1"/>
  <c r="AN1057" i="1"/>
  <c r="AN1049" i="1"/>
  <c r="AN1041" i="1"/>
  <c r="AN1033" i="1"/>
  <c r="AN1025" i="1"/>
  <c r="AN1017" i="1"/>
  <c r="AN1009" i="1"/>
  <c r="AN1001" i="1"/>
  <c r="AN993" i="1"/>
  <c r="AN985" i="1"/>
  <c r="AN977" i="1"/>
  <c r="AN969" i="1"/>
  <c r="AN961" i="1"/>
  <c r="AN953" i="1"/>
  <c r="AN945" i="1"/>
  <c r="AN937" i="1"/>
  <c r="AN929" i="1"/>
  <c r="AN921" i="1"/>
  <c r="AN913" i="1"/>
  <c r="AN905" i="1"/>
  <c r="AN897" i="1"/>
  <c r="AN889" i="1"/>
  <c r="AN881" i="1"/>
  <c r="AN873" i="1"/>
  <c r="AN865" i="1"/>
  <c r="AN857" i="1"/>
  <c r="AN849" i="1"/>
  <c r="AN841" i="1"/>
  <c r="AN833" i="1"/>
  <c r="AN825" i="1"/>
  <c r="AN817" i="1"/>
  <c r="AN809" i="1"/>
  <c r="AN801" i="1"/>
  <c r="AN793" i="1"/>
  <c r="AN785" i="1"/>
  <c r="AN777" i="1"/>
  <c r="AN769" i="1"/>
  <c r="AN761" i="1"/>
  <c r="AN753" i="1"/>
  <c r="AN745" i="1"/>
  <c r="AN737" i="1"/>
  <c r="AN729" i="1"/>
  <c r="AN721" i="1"/>
  <c r="AN713" i="1"/>
  <c r="AN705" i="1"/>
  <c r="AN697" i="1"/>
  <c r="AN689" i="1"/>
  <c r="AN681" i="1"/>
  <c r="AN673" i="1"/>
  <c r="AN665" i="1"/>
  <c r="AN657" i="1"/>
  <c r="AN649" i="1"/>
  <c r="AN641" i="1"/>
  <c r="AN633" i="1"/>
  <c r="AN625" i="1"/>
  <c r="AN617" i="1"/>
  <c r="AN609" i="1"/>
  <c r="AN601" i="1"/>
  <c r="AN593" i="1"/>
  <c r="AN585" i="1"/>
  <c r="AN577" i="1"/>
  <c r="AN569" i="1"/>
  <c r="AN561" i="1"/>
  <c r="AN553" i="1"/>
  <c r="AN545" i="1"/>
  <c r="AN537" i="1"/>
  <c r="AN529" i="1"/>
  <c r="AN521" i="1"/>
  <c r="AN513" i="1"/>
  <c r="AN505" i="1"/>
  <c r="AN497" i="1"/>
  <c r="AN489" i="1"/>
  <c r="AN481" i="1"/>
  <c r="AN473" i="1"/>
  <c r="AN465" i="1"/>
  <c r="AN457" i="1"/>
  <c r="AN449" i="1"/>
  <c r="AN441" i="1"/>
  <c r="AN433" i="1"/>
  <c r="AN425" i="1"/>
  <c r="AN417" i="1"/>
  <c r="AN409" i="1"/>
  <c r="AN401" i="1"/>
  <c r="AN393" i="1"/>
  <c r="AN385" i="1"/>
  <c r="AN377" i="1"/>
  <c r="AN369" i="1"/>
  <c r="AN361" i="1"/>
  <c r="AN353" i="1"/>
  <c r="AN345" i="1"/>
  <c r="AN337" i="1"/>
  <c r="AN329" i="1"/>
  <c r="AN321" i="1"/>
  <c r="AN313" i="1"/>
  <c r="AN305" i="1"/>
  <c r="AN297" i="1"/>
  <c r="AN289" i="1"/>
  <c r="AN281" i="1"/>
  <c r="AN273" i="1"/>
  <c r="AN265" i="1"/>
  <c r="AN257" i="1"/>
  <c r="AN249" i="1"/>
  <c r="AN241" i="1"/>
  <c r="AN233" i="1"/>
  <c r="AN225" i="1"/>
  <c r="AN217" i="1"/>
  <c r="AN209" i="1"/>
  <c r="AN201" i="1"/>
  <c r="AN193" i="1"/>
  <c r="AN185" i="1"/>
  <c r="AN177" i="1"/>
  <c r="AN169" i="1"/>
  <c r="AN161" i="1"/>
  <c r="AN153" i="1"/>
  <c r="AN145" i="1"/>
  <c r="AN137" i="1"/>
  <c r="AN129" i="1"/>
  <c r="AN121" i="1"/>
  <c r="AN113" i="1"/>
  <c r="AN105" i="1"/>
  <c r="AN97" i="1"/>
  <c r="AN89" i="1"/>
  <c r="AN81" i="1"/>
  <c r="AN73" i="1"/>
  <c r="AN65" i="1"/>
  <c r="AN57" i="1"/>
  <c r="AN49" i="1"/>
  <c r="AN41" i="1"/>
  <c r="AN33" i="1"/>
  <c r="AN25" i="1"/>
  <c r="AN17" i="1"/>
  <c r="AN9" i="1"/>
  <c r="AN1288" i="1"/>
  <c r="AN1280" i="1"/>
  <c r="AN1272" i="1"/>
  <c r="AN1264" i="1"/>
  <c r="AN1256" i="1"/>
  <c r="AN1248" i="1"/>
  <c r="AN1240" i="1"/>
  <c r="AN1232" i="1"/>
  <c r="AN1224" i="1"/>
  <c r="AN1216" i="1"/>
  <c r="AN1208" i="1"/>
  <c r="AN1200" i="1"/>
  <c r="AN1192" i="1"/>
  <c r="AN1184" i="1"/>
  <c r="AN1176" i="1"/>
  <c r="AN1168" i="1"/>
  <c r="AN1160" i="1"/>
  <c r="AN1152" i="1"/>
  <c r="AN1144" i="1"/>
  <c r="AN1136" i="1"/>
  <c r="AN1128" i="1"/>
  <c r="AN1120" i="1"/>
  <c r="AN1112" i="1"/>
  <c r="AN1104" i="1"/>
  <c r="AN1096" i="1"/>
  <c r="AN1088" i="1"/>
  <c r="AN1080" i="1"/>
  <c r="AN1072" i="1"/>
  <c r="AN1064" i="1"/>
  <c r="AN1056" i="1"/>
  <c r="AN1048" i="1"/>
  <c r="AN1040" i="1"/>
  <c r="AN1032" i="1"/>
  <c r="AN1024" i="1"/>
  <c r="AN1016" i="1"/>
  <c r="AN1008" i="1"/>
  <c r="AN1000" i="1"/>
  <c r="AN992" i="1"/>
  <c r="AN984" i="1"/>
  <c r="AN976" i="1"/>
  <c r="AN968" i="1"/>
  <c r="AN960" i="1"/>
  <c r="AN952" i="1"/>
  <c r="AN944" i="1"/>
  <c r="AN936" i="1"/>
  <c r="AN928" i="1"/>
  <c r="AN920" i="1"/>
  <c r="AN912" i="1"/>
  <c r="AN904" i="1"/>
  <c r="AN896" i="1"/>
  <c r="AN888" i="1"/>
  <c r="AN880" i="1"/>
  <c r="AN872" i="1"/>
  <c r="AN864" i="1"/>
  <c r="AN856" i="1"/>
  <c r="AN848" i="1"/>
  <c r="AN840" i="1"/>
  <c r="AN832" i="1"/>
  <c r="AN824" i="1"/>
  <c r="AN816" i="1"/>
  <c r="AN808" i="1"/>
  <c r="AN800" i="1"/>
  <c r="AN792" i="1"/>
  <c r="AN784" i="1"/>
  <c r="AN776" i="1"/>
  <c r="AN768" i="1"/>
  <c r="AN760" i="1"/>
  <c r="AN752" i="1"/>
  <c r="AN744" i="1"/>
  <c r="AN736" i="1"/>
  <c r="AN728" i="1"/>
  <c r="AN720" i="1"/>
  <c r="AN712" i="1"/>
  <c r="AN704" i="1"/>
  <c r="AN696" i="1"/>
  <c r="AN688" i="1"/>
  <c r="AN680" i="1"/>
  <c r="AN672" i="1"/>
  <c r="AN664" i="1"/>
  <c r="AN656" i="1"/>
  <c r="AN648" i="1"/>
  <c r="AN640" i="1"/>
  <c r="AN632" i="1"/>
  <c r="AN624" i="1"/>
  <c r="AN616" i="1"/>
  <c r="AN608" i="1"/>
  <c r="AN600" i="1"/>
  <c r="AN592" i="1"/>
  <c r="AN584" i="1"/>
  <c r="AN576" i="1"/>
  <c r="AN568" i="1"/>
  <c r="AN560" i="1"/>
  <c r="AN552" i="1"/>
  <c r="AN544" i="1"/>
  <c r="AN536" i="1"/>
  <c r="AN528" i="1"/>
  <c r="AN520" i="1"/>
  <c r="AN512" i="1"/>
  <c r="AN504" i="1"/>
  <c r="AN496" i="1"/>
  <c r="AN488" i="1"/>
  <c r="AN480" i="1"/>
  <c r="AN472" i="1"/>
  <c r="AN464" i="1"/>
  <c r="AN456" i="1"/>
  <c r="AN448" i="1"/>
  <c r="AN440" i="1"/>
  <c r="AN432" i="1"/>
  <c r="AN424" i="1"/>
  <c r="AN416" i="1"/>
  <c r="AN408" i="1"/>
  <c r="AN400" i="1"/>
  <c r="AN392" i="1"/>
  <c r="AN384" i="1"/>
  <c r="AN376" i="1"/>
  <c r="AN368" i="1"/>
  <c r="AN360" i="1"/>
  <c r="AN352" i="1"/>
  <c r="AN344" i="1"/>
  <c r="AN336" i="1"/>
  <c r="AN328" i="1"/>
  <c r="AN320" i="1"/>
  <c r="AN312" i="1"/>
  <c r="AN304" i="1"/>
  <c r="AN296" i="1"/>
  <c r="AN288" i="1"/>
  <c r="AN280" i="1"/>
  <c r="AN272" i="1"/>
  <c r="AN264" i="1"/>
  <c r="AN256" i="1"/>
  <c r="AN248" i="1"/>
  <c r="AN240" i="1"/>
  <c r="AN232" i="1"/>
  <c r="AN224" i="1"/>
  <c r="AN216" i="1"/>
  <c r="AN208" i="1"/>
  <c r="AN200" i="1"/>
  <c r="AN192" i="1"/>
  <c r="AN184" i="1"/>
  <c r="AN176" i="1"/>
  <c r="AN168" i="1"/>
  <c r="AN160" i="1"/>
  <c r="AN152" i="1"/>
  <c r="AN144" i="1"/>
  <c r="AN136" i="1"/>
  <c r="AN128" i="1"/>
  <c r="AN120" i="1"/>
  <c r="AN112" i="1"/>
  <c r="AN104" i="1"/>
  <c r="AN96" i="1"/>
  <c r="AN88" i="1"/>
  <c r="AN80" i="1"/>
  <c r="AN72" i="1"/>
  <c r="AN64" i="1"/>
  <c r="AN56" i="1"/>
  <c r="AN48" i="1"/>
  <c r="AN40" i="1"/>
  <c r="AN32" i="1"/>
  <c r="AN24" i="1"/>
  <c r="AN16" i="1"/>
  <c r="AN8" i="1"/>
  <c r="AN903" i="1"/>
  <c r="AN895" i="1"/>
  <c r="AN887" i="1"/>
  <c r="AN879" i="1"/>
  <c r="AN871" i="1"/>
  <c r="AN863" i="1"/>
  <c r="AN855" i="1"/>
  <c r="AN847" i="1"/>
  <c r="AN839" i="1"/>
  <c r="AN831" i="1"/>
  <c r="AN823" i="1"/>
  <c r="AN815" i="1"/>
  <c r="AN807" i="1"/>
  <c r="AN799" i="1"/>
  <c r="AN791" i="1"/>
  <c r="AN783" i="1"/>
  <c r="AN775" i="1"/>
  <c r="AN767" i="1"/>
  <c r="AN759" i="1"/>
  <c r="AN751" i="1"/>
  <c r="AN743" i="1"/>
  <c r="AN735" i="1"/>
  <c r="AN727" i="1"/>
  <c r="AN719" i="1"/>
  <c r="AN711" i="1"/>
  <c r="AN703" i="1"/>
  <c r="AN695" i="1"/>
  <c r="AN687" i="1"/>
  <c r="AN679" i="1"/>
  <c r="AN671" i="1"/>
  <c r="AN663" i="1"/>
  <c r="AN655" i="1"/>
  <c r="AN647" i="1"/>
  <c r="AN639" i="1"/>
  <c r="AN631" i="1"/>
  <c r="AN623" i="1"/>
  <c r="AN615" i="1"/>
  <c r="AN607" i="1"/>
  <c r="AN599" i="1"/>
  <c r="AN591" i="1"/>
  <c r="AN583" i="1"/>
  <c r="AN575" i="1"/>
  <c r="AN567" i="1"/>
  <c r="AN559" i="1"/>
  <c r="AN551" i="1"/>
  <c r="AN543" i="1"/>
  <c r="AN535" i="1"/>
  <c r="AN527" i="1"/>
  <c r="AN519" i="1"/>
  <c r="AN511" i="1"/>
  <c r="AN503" i="1"/>
  <c r="AN495" i="1"/>
  <c r="AN487" i="1"/>
  <c r="AN479" i="1"/>
  <c r="AN471" i="1"/>
  <c r="AN463" i="1"/>
  <c r="AN455" i="1"/>
  <c r="AN447" i="1"/>
  <c r="AN439" i="1"/>
  <c r="AN431" i="1"/>
  <c r="AN423" i="1"/>
  <c r="AN415" i="1"/>
  <c r="AN407" i="1"/>
  <c r="AN399" i="1"/>
  <c r="AN391" i="1"/>
  <c r="AN383" i="1"/>
  <c r="AN375" i="1"/>
  <c r="AN367" i="1"/>
  <c r="AN359" i="1"/>
  <c r="AN351" i="1"/>
  <c r="AN343" i="1"/>
  <c r="AN335" i="1"/>
  <c r="AN327" i="1"/>
  <c r="AN319" i="1"/>
  <c r="AN311" i="1"/>
  <c r="AN303" i="1"/>
  <c r="AN295" i="1"/>
  <c r="AN287" i="1"/>
  <c r="AN279" i="1"/>
  <c r="AN271" i="1"/>
  <c r="AN263" i="1"/>
  <c r="AN255" i="1"/>
  <c r="AN247" i="1"/>
  <c r="AN239" i="1"/>
  <c r="AN231" i="1"/>
  <c r="AN223" i="1"/>
  <c r="AN215" i="1"/>
  <c r="AN207" i="1"/>
  <c r="AN199" i="1"/>
  <c r="AN191" i="1"/>
  <c r="AN183" i="1"/>
  <c r="AN175" i="1"/>
  <c r="AN167" i="1"/>
  <c r="AN159" i="1"/>
  <c r="AN151" i="1"/>
  <c r="AN143" i="1"/>
  <c r="AN135" i="1"/>
  <c r="AN127" i="1"/>
  <c r="AN119" i="1"/>
  <c r="AN111" i="1"/>
  <c r="AN103" i="1"/>
  <c r="AN95" i="1"/>
  <c r="AN87" i="1"/>
  <c r="AN79" i="1"/>
  <c r="AN71" i="1"/>
  <c r="AN63" i="1"/>
  <c r="AN55" i="1"/>
  <c r="AN47" i="1"/>
  <c r="AN39" i="1"/>
  <c r="AN31" i="1"/>
  <c r="AN23" i="1"/>
  <c r="AN15" i="1"/>
  <c r="AN7" i="1"/>
  <c r="AN1278" i="1"/>
  <c r="AN1270" i="1"/>
  <c r="AN1262" i="1"/>
  <c r="AN1254" i="1"/>
  <c r="AN1246" i="1"/>
  <c r="AN1238" i="1"/>
  <c r="AN1230" i="1"/>
  <c r="AN1222" i="1"/>
  <c r="AN1214" i="1"/>
  <c r="AN1206" i="1"/>
  <c r="AN1198" i="1"/>
  <c r="AN1190" i="1"/>
  <c r="AN1182" i="1"/>
  <c r="AN1174" i="1"/>
  <c r="AN1166" i="1"/>
  <c r="AN1158" i="1"/>
  <c r="AN1150" i="1"/>
  <c r="AN1142" i="1"/>
  <c r="AN1134" i="1"/>
  <c r="AN1126" i="1"/>
  <c r="AN1118" i="1"/>
  <c r="AN1110" i="1"/>
  <c r="AN1102" i="1"/>
  <c r="AN1094" i="1"/>
  <c r="AN1086" i="1"/>
  <c r="AN1078" i="1"/>
  <c r="AN1070" i="1"/>
  <c r="AN1062" i="1"/>
  <c r="AN1054" i="1"/>
  <c r="AN1046" i="1"/>
  <c r="AN1038" i="1"/>
  <c r="AN1030" i="1"/>
  <c r="AN1022" i="1"/>
  <c r="AN1014" i="1"/>
  <c r="AN1006" i="1"/>
  <c r="AN998" i="1"/>
  <c r="AN990" i="1"/>
  <c r="AN982" i="1"/>
  <c r="AN974" i="1"/>
  <c r="AN966" i="1"/>
  <c r="AN958" i="1"/>
  <c r="AN950" i="1"/>
  <c r="AN942" i="1"/>
  <c r="AN934" i="1"/>
  <c r="AN926" i="1"/>
  <c r="AN918" i="1"/>
  <c r="AN910" i="1"/>
  <c r="AN902" i="1"/>
  <c r="AN894" i="1"/>
  <c r="AN886" i="1"/>
  <c r="AN878" i="1"/>
  <c r="AN870" i="1"/>
  <c r="AN862" i="1"/>
  <c r="AN854" i="1"/>
  <c r="AN846" i="1"/>
  <c r="AN838" i="1"/>
  <c r="AN830" i="1"/>
  <c r="AN822" i="1"/>
  <c r="AN814" i="1"/>
  <c r="AN806" i="1"/>
  <c r="AN798" i="1"/>
  <c r="AN790" i="1"/>
  <c r="AN782" i="1"/>
  <c r="AN774" i="1"/>
  <c r="AN766" i="1"/>
  <c r="AN758" i="1"/>
  <c r="AN750" i="1"/>
  <c r="AN742" i="1"/>
  <c r="AN734" i="1"/>
  <c r="AN726" i="1"/>
  <c r="AN718" i="1"/>
  <c r="AN710" i="1"/>
  <c r="AN702" i="1"/>
  <c r="AN694" i="1"/>
  <c r="AN686" i="1"/>
  <c r="AN678" i="1"/>
  <c r="AN670" i="1"/>
  <c r="AN662" i="1"/>
  <c r="AN654" i="1"/>
  <c r="AN646" i="1"/>
  <c r="AN638" i="1"/>
  <c r="AN630" i="1"/>
  <c r="AN622" i="1"/>
  <c r="AN614" i="1"/>
  <c r="AN606" i="1"/>
  <c r="AN598" i="1"/>
  <c r="AN590" i="1"/>
  <c r="AN582" i="1"/>
  <c r="AN574" i="1"/>
  <c r="AN566" i="1"/>
  <c r="AN558" i="1"/>
  <c r="AN550" i="1"/>
  <c r="AN542" i="1"/>
  <c r="AN534" i="1"/>
  <c r="AN526" i="1"/>
  <c r="AN518" i="1"/>
  <c r="AN510" i="1"/>
  <c r="AN502" i="1"/>
  <c r="AN494" i="1"/>
  <c r="AN486" i="1"/>
  <c r="AN478" i="1"/>
  <c r="AN470" i="1"/>
  <c r="AN462" i="1"/>
  <c r="AN454" i="1"/>
  <c r="AN446" i="1"/>
  <c r="AN438" i="1"/>
  <c r="AN430" i="1"/>
  <c r="AN422" i="1"/>
  <c r="AN414" i="1"/>
  <c r="AN406" i="1"/>
  <c r="AN398" i="1"/>
  <c r="AN390" i="1"/>
  <c r="AN382" i="1"/>
  <c r="AN374" i="1"/>
  <c r="AN366" i="1"/>
  <c r="AN358" i="1"/>
  <c r="AN350" i="1"/>
  <c r="AN342" i="1"/>
  <c r="AN334" i="1"/>
  <c r="AN326" i="1"/>
  <c r="AN318" i="1"/>
  <c r="AN310" i="1"/>
  <c r="AN302" i="1"/>
  <c r="AN294" i="1"/>
  <c r="AN286" i="1"/>
  <c r="AN278" i="1"/>
  <c r="AN270" i="1"/>
  <c r="AN262" i="1"/>
  <c r="AN254" i="1"/>
  <c r="AN246" i="1"/>
  <c r="AN238" i="1"/>
  <c r="AN230" i="1"/>
  <c r="AN222" i="1"/>
  <c r="AN214" i="1"/>
  <c r="AN206" i="1"/>
  <c r="AN198" i="1"/>
  <c r="AN190" i="1"/>
  <c r="AN182" i="1"/>
  <c r="AN174" i="1"/>
  <c r="AN166" i="1"/>
  <c r="AN158" i="1"/>
  <c r="AN150" i="1"/>
  <c r="AN142" i="1"/>
  <c r="AN134" i="1"/>
  <c r="AN126" i="1"/>
  <c r="AN118" i="1"/>
  <c r="AN110" i="1"/>
  <c r="AN102" i="1"/>
  <c r="AN94" i="1"/>
  <c r="AN86" i="1"/>
  <c r="AN78" i="1"/>
  <c r="AN70" i="1"/>
  <c r="AN62" i="1"/>
  <c r="AN54" i="1"/>
  <c r="AN46" i="1"/>
  <c r="AN38" i="1"/>
  <c r="AN30" i="1"/>
  <c r="AN22" i="1"/>
  <c r="AN14" i="1"/>
  <c r="AN6" i="1"/>
  <c r="AN1269" i="1"/>
  <c r="AN1261" i="1"/>
  <c r="AN1253" i="1"/>
  <c r="AN1245" i="1"/>
  <c r="AN1237" i="1"/>
  <c r="AN1229" i="1"/>
  <c r="AN1221" i="1"/>
  <c r="AN1213" i="1"/>
  <c r="AN1205" i="1"/>
  <c r="AN1197" i="1"/>
  <c r="AN1189" i="1"/>
  <c r="AN1181" i="1"/>
  <c r="AN1173" i="1"/>
  <c r="AN1165" i="1"/>
  <c r="AN1157" i="1"/>
  <c r="AN1149" i="1"/>
  <c r="AN1141" i="1"/>
  <c r="AN1133" i="1"/>
  <c r="AN1125" i="1"/>
  <c r="AN1117" i="1"/>
  <c r="AN1109" i="1"/>
  <c r="AN1101" i="1"/>
  <c r="AN1093" i="1"/>
  <c r="AN1085" i="1"/>
  <c r="AN1077" i="1"/>
  <c r="AN1069" i="1"/>
  <c r="AN1061" i="1"/>
  <c r="AN1053" i="1"/>
  <c r="AN1045" i="1"/>
  <c r="AN1037" i="1"/>
  <c r="AN1029" i="1"/>
  <c r="AN1021" i="1"/>
  <c r="AN1013" i="1"/>
  <c r="AN1005" i="1"/>
  <c r="AN997" i="1"/>
  <c r="AN989" i="1"/>
  <c r="AN981" i="1"/>
  <c r="AN973" i="1"/>
  <c r="AN965" i="1"/>
  <c r="AN957" i="1"/>
  <c r="AN949" i="1"/>
  <c r="AN941" i="1"/>
  <c r="AN933" i="1"/>
  <c r="AN925" i="1"/>
  <c r="AN917" i="1"/>
  <c r="AN909" i="1"/>
  <c r="AN901" i="1"/>
  <c r="AN893" i="1"/>
  <c r="AN885" i="1"/>
  <c r="AN877" i="1"/>
  <c r="AN869" i="1"/>
  <c r="AN861" i="1"/>
  <c r="AN853" i="1"/>
  <c r="AN845" i="1"/>
  <c r="AN837" i="1"/>
  <c r="AN829" i="1"/>
  <c r="AN821" i="1"/>
  <c r="AN813" i="1"/>
  <c r="AN805" i="1"/>
  <c r="AN797" i="1"/>
  <c r="AN789" i="1"/>
  <c r="AN781" i="1"/>
  <c r="AN773" i="1"/>
  <c r="AN765" i="1"/>
  <c r="AN757" i="1"/>
  <c r="AN749" i="1"/>
  <c r="AN741" i="1"/>
  <c r="AN733" i="1"/>
  <c r="AN725" i="1"/>
  <c r="AN717" i="1"/>
  <c r="AN709" i="1"/>
  <c r="AN701" i="1"/>
  <c r="AN693" i="1"/>
  <c r="AN685" i="1"/>
  <c r="AN677" i="1"/>
  <c r="AN669" i="1"/>
  <c r="AN661" i="1"/>
  <c r="AN653" i="1"/>
  <c r="AN645" i="1"/>
  <c r="AN637" i="1"/>
  <c r="AN629" i="1"/>
  <c r="AN621" i="1"/>
  <c r="AN613" i="1"/>
  <c r="AN605" i="1"/>
  <c r="AN597" i="1"/>
  <c r="AN589" i="1"/>
  <c r="AN581" i="1"/>
  <c r="AN573" i="1"/>
  <c r="AN565" i="1"/>
  <c r="AN557" i="1"/>
  <c r="AN549" i="1"/>
  <c r="AN541" i="1"/>
  <c r="AN533" i="1"/>
  <c r="AN525" i="1"/>
  <c r="AN517" i="1"/>
  <c r="AN509" i="1"/>
  <c r="AN501" i="1"/>
  <c r="AN493" i="1"/>
  <c r="AN485" i="1"/>
  <c r="AN477" i="1"/>
  <c r="AN469" i="1"/>
  <c r="AN461" i="1"/>
  <c r="AN453" i="1"/>
  <c r="AN445" i="1"/>
  <c r="AN437" i="1"/>
  <c r="AN429" i="1"/>
  <c r="AN421" i="1"/>
  <c r="AN413" i="1"/>
  <c r="AN405" i="1"/>
  <c r="AN397" i="1"/>
  <c r="AN389" i="1"/>
  <c r="AN381" i="1"/>
  <c r="AN373" i="1"/>
  <c r="AN365" i="1"/>
  <c r="AN357" i="1"/>
  <c r="AN349" i="1"/>
  <c r="AN341" i="1"/>
  <c r="AN333" i="1"/>
  <c r="AN325" i="1"/>
  <c r="AN317" i="1"/>
  <c r="AN309" i="1"/>
  <c r="AN301" i="1"/>
  <c r="AN293" i="1"/>
  <c r="AN285" i="1"/>
  <c r="AN277" i="1"/>
  <c r="AN269" i="1"/>
  <c r="AN261" i="1"/>
  <c r="AN253" i="1"/>
  <c r="AN245" i="1"/>
  <c r="AN237" i="1"/>
  <c r="AN229" i="1"/>
  <c r="AN221" i="1"/>
  <c r="AN213" i="1"/>
  <c r="AN205" i="1"/>
  <c r="AN197" i="1"/>
  <c r="AN189" i="1"/>
  <c r="AN181" i="1"/>
  <c r="AN173" i="1"/>
  <c r="AN165" i="1"/>
  <c r="AN157" i="1"/>
  <c r="AN149" i="1"/>
  <c r="AN141" i="1"/>
  <c r="AN133" i="1"/>
  <c r="AN125" i="1"/>
  <c r="AN117" i="1"/>
  <c r="AN109" i="1"/>
  <c r="AN101" i="1"/>
  <c r="AN93" i="1"/>
  <c r="AN85" i="1"/>
  <c r="AN77" i="1"/>
  <c r="AN69" i="1"/>
  <c r="AN61" i="1"/>
  <c r="AN53" i="1"/>
  <c r="AN45" i="1"/>
  <c r="AN37" i="1"/>
  <c r="AN29" i="1"/>
  <c r="AN21" i="1"/>
  <c r="AN13" i="1"/>
  <c r="AN5" i="1"/>
  <c r="AN1244" i="1"/>
  <c r="AN1236" i="1"/>
  <c r="AN1228" i="1"/>
  <c r="AN1220" i="1"/>
  <c r="AN1212" i="1"/>
  <c r="AN1204" i="1"/>
  <c r="AN1196" i="1"/>
  <c r="AN1188" i="1"/>
  <c r="AN1180" i="1"/>
  <c r="AN1172" i="1"/>
  <c r="AN1164" i="1"/>
  <c r="AN1156" i="1"/>
  <c r="AN1148" i="1"/>
  <c r="AN1140" i="1"/>
  <c r="AN1132" i="1"/>
  <c r="AN1124" i="1"/>
  <c r="AN1116" i="1"/>
  <c r="AN1108" i="1"/>
  <c r="AN1100" i="1"/>
  <c r="AN1092" i="1"/>
  <c r="AN1084" i="1"/>
  <c r="AN1076" i="1"/>
  <c r="AN1068" i="1"/>
  <c r="AN1060" i="1"/>
  <c r="AN1052" i="1"/>
  <c r="AN1044" i="1"/>
  <c r="AN1036" i="1"/>
  <c r="AN1028" i="1"/>
  <c r="AN1020" i="1"/>
  <c r="AN1012" i="1"/>
  <c r="AN1004" i="1"/>
  <c r="AN996" i="1"/>
  <c r="AN988" i="1"/>
  <c r="AN980" i="1"/>
  <c r="AN972" i="1"/>
  <c r="AN964" i="1"/>
  <c r="AN956" i="1"/>
  <c r="AN948" i="1"/>
  <c r="AN940" i="1"/>
  <c r="AN932" i="1"/>
  <c r="AN924" i="1"/>
  <c r="AN916" i="1"/>
  <c r="AN908" i="1"/>
  <c r="AN900" i="1"/>
  <c r="AN892" i="1"/>
  <c r="AN884" i="1"/>
  <c r="AN876" i="1"/>
  <c r="AN868" i="1"/>
  <c r="AN860" i="1"/>
  <c r="AN852" i="1"/>
  <c r="AN844" i="1"/>
  <c r="AN836" i="1"/>
  <c r="AN828" i="1"/>
  <c r="AN820" i="1"/>
  <c r="AN812" i="1"/>
  <c r="AN804" i="1"/>
  <c r="AN796" i="1"/>
  <c r="AN788" i="1"/>
  <c r="AN780" i="1"/>
  <c r="AN772" i="1"/>
  <c r="AN764" i="1"/>
  <c r="AN756" i="1"/>
  <c r="AN748" i="1"/>
  <c r="AN740" i="1"/>
  <c r="AN732" i="1"/>
  <c r="AN724" i="1"/>
  <c r="AN716" i="1"/>
  <c r="AN708" i="1"/>
  <c r="AN700" i="1"/>
  <c r="AN692" i="1"/>
  <c r="AN684" i="1"/>
  <c r="AN676" i="1"/>
  <c r="AN668" i="1"/>
  <c r="AN660" i="1"/>
  <c r="AN652" i="1"/>
  <c r="AN644" i="1"/>
  <c r="AN636" i="1"/>
  <c r="AN628" i="1"/>
  <c r="AN620" i="1"/>
  <c r="AN612" i="1"/>
  <c r="AN604" i="1"/>
  <c r="AN596" i="1"/>
  <c r="AN588" i="1"/>
  <c r="AN580" i="1"/>
  <c r="AN572" i="1"/>
  <c r="AN564" i="1"/>
  <c r="AN556" i="1"/>
  <c r="AN548" i="1"/>
  <c r="AN540" i="1"/>
  <c r="AN532" i="1"/>
  <c r="AN524" i="1"/>
  <c r="AN516" i="1"/>
  <c r="AN508" i="1"/>
  <c r="AN500" i="1"/>
  <c r="AN492" i="1"/>
  <c r="AN484" i="1"/>
  <c r="AN476" i="1"/>
  <c r="AN468" i="1"/>
  <c r="AN460" i="1"/>
  <c r="AN452" i="1"/>
  <c r="AN444" i="1"/>
  <c r="AN436" i="1"/>
  <c r="AN428" i="1"/>
  <c r="AN420" i="1"/>
  <c r="AN412" i="1"/>
  <c r="AN404" i="1"/>
  <c r="AN396" i="1"/>
  <c r="AN388" i="1"/>
  <c r="AN380" i="1"/>
  <c r="AN372" i="1"/>
  <c r="AN364" i="1"/>
  <c r="AN356" i="1"/>
  <c r="AN348" i="1"/>
  <c r="AN340" i="1"/>
  <c r="AN332" i="1"/>
  <c r="AN324" i="1"/>
  <c r="AN316" i="1"/>
  <c r="AN308" i="1"/>
  <c r="AN300" i="1"/>
  <c r="AN292" i="1"/>
  <c r="AN284" i="1"/>
  <c r="AN276" i="1"/>
  <c r="AN268" i="1"/>
  <c r="AN260" i="1"/>
  <c r="AN252" i="1"/>
  <c r="AN244" i="1"/>
  <c r="AN236" i="1"/>
  <c r="AN228" i="1"/>
  <c r="AN220" i="1"/>
  <c r="AN212" i="1"/>
  <c r="AN204" i="1"/>
  <c r="AN196" i="1"/>
  <c r="AN188" i="1"/>
  <c r="AN180" i="1"/>
  <c r="AN172" i="1"/>
  <c r="AN164" i="1"/>
  <c r="AN156" i="1"/>
  <c r="AN148" i="1"/>
  <c r="AN140" i="1"/>
  <c r="AN132" i="1"/>
  <c r="AN124" i="1"/>
  <c r="AN116" i="1"/>
  <c r="AN108" i="1"/>
  <c r="AN100" i="1"/>
  <c r="AN92" i="1"/>
  <c r="AN84" i="1"/>
  <c r="AN76" i="1"/>
  <c r="AN68" i="1"/>
  <c r="AN60" i="1"/>
  <c r="AN52" i="1"/>
  <c r="AN44" i="1"/>
  <c r="AN36" i="1"/>
  <c r="AN28" i="1"/>
  <c r="AN20" i="1"/>
  <c r="AN12" i="1"/>
  <c r="AN4" i="1"/>
  <c r="AN1219" i="1"/>
  <c r="AN1211" i="1"/>
  <c r="AN1203" i="1"/>
  <c r="AN1195" i="1"/>
  <c r="AN1187" i="1"/>
  <c r="AN1179" i="1"/>
  <c r="AN1171" i="1"/>
  <c r="AN1163" i="1"/>
  <c r="AN1155" i="1"/>
  <c r="AN1147" i="1"/>
  <c r="AN1139" i="1"/>
  <c r="AN1131" i="1"/>
  <c r="AN1123" i="1"/>
  <c r="AN1115" i="1"/>
  <c r="AN1107" i="1"/>
  <c r="AN1099" i="1"/>
  <c r="AN1091" i="1"/>
  <c r="AN1083" i="1"/>
  <c r="AN1075" i="1"/>
  <c r="AN1067" i="1"/>
  <c r="AN1059" i="1"/>
  <c r="AN1051" i="1"/>
  <c r="AN1043" i="1"/>
  <c r="AN1035" i="1"/>
  <c r="AN1027" i="1"/>
  <c r="AN1019" i="1"/>
  <c r="AN1011" i="1"/>
  <c r="AN1003" i="1"/>
  <c r="AN995" i="1"/>
  <c r="AN987" i="1"/>
  <c r="AN979" i="1"/>
  <c r="AN971" i="1"/>
  <c r="AN963" i="1"/>
  <c r="AN955" i="1"/>
  <c r="AN947" i="1"/>
  <c r="AN939" i="1"/>
  <c r="AN931" i="1"/>
  <c r="AN923" i="1"/>
  <c r="AN915" i="1"/>
  <c r="AN907" i="1"/>
  <c r="AN899" i="1"/>
  <c r="AN891" i="1"/>
  <c r="AN883" i="1"/>
  <c r="AN875" i="1"/>
  <c r="AN867" i="1"/>
  <c r="AN859" i="1"/>
  <c r="AN851" i="1"/>
  <c r="AN843" i="1"/>
  <c r="AN835" i="1"/>
  <c r="AN827" i="1"/>
  <c r="AN819" i="1"/>
  <c r="AN811" i="1"/>
  <c r="AN803" i="1"/>
  <c r="AN795" i="1"/>
  <c r="AN787" i="1"/>
  <c r="AN779" i="1"/>
  <c r="AN771" i="1"/>
  <c r="AN763" i="1"/>
  <c r="AN755" i="1"/>
  <c r="AN747" i="1"/>
  <c r="AN739" i="1"/>
  <c r="AN731" i="1"/>
  <c r="AN723" i="1"/>
  <c r="AN715" i="1"/>
  <c r="AN707" i="1"/>
  <c r="AN699" i="1"/>
  <c r="AN691" i="1"/>
  <c r="AN683" i="1"/>
  <c r="AN675" i="1"/>
  <c r="AN667" i="1"/>
  <c r="AN659" i="1"/>
  <c r="AN651" i="1"/>
  <c r="AN643" i="1"/>
  <c r="AN635" i="1"/>
  <c r="AN627" i="1"/>
  <c r="AN619" i="1"/>
  <c r="AN611" i="1"/>
  <c r="AN603" i="1"/>
  <c r="AN595" i="1"/>
  <c r="AN587" i="1"/>
  <c r="AN579" i="1"/>
  <c r="AN571" i="1"/>
  <c r="AN563" i="1"/>
  <c r="AN555" i="1"/>
  <c r="AN547" i="1"/>
  <c r="AN539" i="1"/>
  <c r="AN531" i="1"/>
  <c r="AN523" i="1"/>
  <c r="AN515" i="1"/>
  <c r="AN507" i="1"/>
  <c r="AN499" i="1"/>
  <c r="AN491" i="1"/>
  <c r="AN483" i="1"/>
  <c r="AN475" i="1"/>
  <c r="AN467" i="1"/>
  <c r="AN459" i="1"/>
  <c r="AN451" i="1"/>
  <c r="AN443" i="1"/>
  <c r="AN435" i="1"/>
  <c r="AN427" i="1"/>
  <c r="AN419" i="1"/>
  <c r="AN411" i="1"/>
  <c r="AN403" i="1"/>
  <c r="AN395" i="1"/>
  <c r="AN387" i="1"/>
  <c r="AN379" i="1"/>
  <c r="AN371" i="1"/>
  <c r="AN363" i="1"/>
  <c r="AN355" i="1"/>
  <c r="AN347" i="1"/>
  <c r="AN339" i="1"/>
  <c r="AN331" i="1"/>
  <c r="AN323" i="1"/>
  <c r="AN315" i="1"/>
  <c r="AN307" i="1"/>
  <c r="AN299" i="1"/>
  <c r="AN291" i="1"/>
  <c r="AN283" i="1"/>
  <c r="AN275" i="1"/>
  <c r="AN267" i="1"/>
  <c r="AN259" i="1"/>
  <c r="AN251" i="1"/>
  <c r="AN243" i="1"/>
  <c r="AN235" i="1"/>
  <c r="AN227" i="1"/>
  <c r="AN219" i="1"/>
  <c r="AN211" i="1"/>
  <c r="AN203" i="1"/>
  <c r="AN195" i="1"/>
  <c r="AN187" i="1"/>
  <c r="AN179" i="1"/>
  <c r="AN171" i="1"/>
  <c r="AN163" i="1"/>
  <c r="AN155" i="1"/>
  <c r="AN147" i="1"/>
  <c r="AN139" i="1"/>
  <c r="AN131" i="1"/>
  <c r="AN123" i="1"/>
  <c r="AN115" i="1"/>
  <c r="AN107" i="1"/>
  <c r="AN99" i="1"/>
  <c r="AN91" i="1"/>
  <c r="AN83" i="1"/>
  <c r="AN75" i="1"/>
  <c r="AN67" i="1"/>
  <c r="AN59" i="1"/>
  <c r="AN51" i="1"/>
  <c r="AN43" i="1"/>
  <c r="AN35" i="1"/>
  <c r="AN27" i="1"/>
  <c r="AN19" i="1"/>
  <c r="AN11" i="1"/>
  <c r="AN3" i="1"/>
  <c r="F50" i="5"/>
  <c r="F49" i="5"/>
  <c r="D12" i="5" l="1"/>
  <c r="D16" i="5"/>
  <c r="D15" i="5"/>
  <c r="D14" i="5"/>
  <c r="D13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<sst xmlns="http://schemas.openxmlformats.org/spreadsheetml/2006/main" count="46866" uniqueCount="3169">
  <si>
    <t>DISABILITY</t>
  </si>
  <si>
    <t>00148-03, 148</t>
  </si>
  <si>
    <t>NULL</t>
  </si>
  <si>
    <t>C</t>
  </si>
  <si>
    <t>G00073334, G00073333 ,G47353</t>
  </si>
  <si>
    <t>LIFE</t>
  </si>
  <si>
    <t>011867.101, 11867101</t>
  </si>
  <si>
    <t>GTL0311903394</t>
  </si>
  <si>
    <t>MEDICAL</t>
  </si>
  <si>
    <t>GR820-SC</t>
  </si>
  <si>
    <t>GMMC 3038-1</t>
  </si>
  <si>
    <t>37673, 37656, 37671, 37672, 37932</t>
  </si>
  <si>
    <t>GRH 20347,GRH 20370, MDP 17897</t>
  </si>
  <si>
    <t>10621P</t>
  </si>
  <si>
    <t>CRITICAL ILLNESS</t>
  </si>
  <si>
    <t>G014917-000</t>
  </si>
  <si>
    <t>GRH/27656</t>
  </si>
  <si>
    <t>GMMC3007, GMMC3006, GMMC3008</t>
  </si>
  <si>
    <t>G50003056H, 50003056, 30002397</t>
  </si>
  <si>
    <t>BCVR15213</t>
  </si>
  <si>
    <t>GL/GHS â€“ IMC0014852</t>
  </si>
  <si>
    <t>26035 / 00001 / 001,26035 / 00002 / 001,26035 / 00001 / 002,26035 / 00001 / 003,26035 / 00002 / 003,26036 / 00001 / 004,26036 / 00002 / 004,26035 / 00001 / 005,26035 / 00002 / 005,26035 / 00001 / 006,26035 / 00002 / 006,26035 / 00001 / 007,26035 / 00002 / 007,26035 / 00001 / 008,26035 / 00002 / 008,26035 / 00001 / 009,26035 / 00002 / 009,26037 / 00002 / 009,26035 / 00001 / 010,26035 / 00002 / 010,26035 / 00001 / 012,26035 / 00002 / 012,26038 / 00003 / 012,26035 / 00001 / 014,26035 / 00002 / 014,26037 / 00002 / 014,26035 / 00001 / 015,26035 / 00002 / 015,26035 / 00001 / 016,26035 / 00002 / 016,26035 / 00001 / 017,26035 / 00002 / 017,26035 / 00001 / 018,26035 / 00002 / 018,26037 / 00002 / 018,26035 / 00001 / 019,26035 / 00002 / 019,26037 / 00002 / 019,26039 / 00001 / 000,26040 / 00000 / 000,26041 / 00000 / 000,26042 / 00001 / 001,26042 / 00002 / 001,26035 / 00001 / 020,26035 / 0002 / 020</t>
  </si>
  <si>
    <t>ACCIDENT</t>
  </si>
  <si>
    <t>DL238438</t>
  </si>
  <si>
    <t>12954360001, 1000000554P, 1000000554</t>
  </si>
  <si>
    <t>30002679, 30002678, 30002681, 30002680</t>
  </si>
  <si>
    <t>25701, 25848</t>
  </si>
  <si>
    <t>G00703325, G46991</t>
  </si>
  <si>
    <t>41104, 41106, 41107, 41117</t>
  </si>
  <si>
    <t>ÐÐœÐ¡ÐŸ-190011195</t>
  </si>
  <si>
    <t>900000007655; 900000007639; 900000007638; 900000007764</t>
  </si>
  <si>
    <t>BCVR 19813, BCVR 13572</t>
  </si>
  <si>
    <t xml:space="preserve">ÐÐœÐ¡ÐŸ-170010004, ÐÐœÐšÐŸ-170009239 </t>
  </si>
  <si>
    <t>0001 1710 0612 9757</t>
  </si>
  <si>
    <t>GR741-GL</t>
  </si>
  <si>
    <t>GTL-02919-03174</t>
  </si>
  <si>
    <t>36899950007, 1000004142</t>
  </si>
  <si>
    <t>G73333, G00073333</t>
  </si>
  <si>
    <t>0000 9306</t>
  </si>
  <si>
    <t>T461356241</t>
  </si>
  <si>
    <t>PV15476, PV14603</t>
  </si>
  <si>
    <t>multiple policies</t>
  </si>
  <si>
    <t>GTL-17-700000083236</t>
  </si>
  <si>
    <t>G00700778</t>
  </si>
  <si>
    <t>G003348-000</t>
  </si>
  <si>
    <t>40532, 25702</t>
  </si>
  <si>
    <t>GRH/19646</t>
  </si>
  <si>
    <t>0001171006129171, 0001171006129170</t>
  </si>
  <si>
    <t>10156/p</t>
  </si>
  <si>
    <t>AHB726029529</t>
  </si>
  <si>
    <t>PU 90/0504/3991863/302</t>
  </si>
  <si>
    <t>MMSP180002204</t>
  </si>
  <si>
    <t>TBD</t>
  </si>
  <si>
    <t>00148-03</t>
  </si>
  <si>
    <t xml:space="preserve">76557495, 76557496, 76557497, 76557498, 76557499, 76557500, 76557501,76557502, 76557503, 76557509, 76557514, </t>
  </si>
  <si>
    <t>BCVR13869</t>
  </si>
  <si>
    <t>289970/000; 289970/600</t>
  </si>
  <si>
    <t>GMMC 1350-2</t>
  </si>
  <si>
    <t>35893, 35951, 35928, 35954, 41235</t>
  </si>
  <si>
    <t>G9399</t>
  </si>
  <si>
    <t>25759, 25761, 33353, 36006, 27923</t>
  </si>
  <si>
    <t>BCVR 0001237100</t>
  </si>
  <si>
    <t>PV14601, PV14602</t>
  </si>
  <si>
    <t>GPG/23374</t>
  </si>
  <si>
    <t>G00100000071</t>
  </si>
  <si>
    <t>GTL14700000009346</t>
  </si>
  <si>
    <t>50.548.908,66.312.350,50.548.909,50.564.866, 66312497,66312518,73.624.210,66312597,66.312.846</t>
  </si>
  <si>
    <t>GTL-03121-03396</t>
  </si>
  <si>
    <t>G00700507</t>
  </si>
  <si>
    <t>GSC1909711903</t>
  </si>
  <si>
    <t>Parent Group Number 91747</t>
  </si>
  <si>
    <t>0001361001923496 (2018)</t>
  </si>
  <si>
    <t>GTL-17-700000083236, GTL-17-700000083236, GTL-17-700000083236 , GTL-17-700000083236</t>
  </si>
  <si>
    <t>0001361001923338, 0001361001923395, 0001361001923467</t>
  </si>
  <si>
    <t>226143-4</t>
  </si>
  <si>
    <t>GL 110024</t>
  </si>
  <si>
    <t>PV01659, PV01661, PV01657, PV01662</t>
  </si>
  <si>
    <t>26035 / 00001 / 001,26035 / 00002 / 001,26035 / 00001 / 002,26035 / 00001 / 003,26035 / 00002 / 003,26036 / 00001 / 004,26036 / 00002 / 004,26035 / 00001 / 005,26035 / 00002 / 005,26035 / 00001 / 006,26035 / 00002 / 006,26035 / 00001 / 007,26035 / 00002 /</t>
  </si>
  <si>
    <t>491188/500, 491188/510, 491188/520, 491187/500, 491187/510, 180661/520, 180660/520</t>
  </si>
  <si>
    <t>PV04341</t>
  </si>
  <si>
    <t>??6?-190005737, ??6?-180005781, ÐœÐœÐ’Ð-150059514</t>
  </si>
  <si>
    <t>GTL-01562-01615</t>
  </si>
  <si>
    <t>GMMC 2901-1, GMMC 2902-1</t>
  </si>
  <si>
    <t>9720, 9722, 9723, 9741, 9742, 9744, 9750, 9751, 9752, 9753, 9754, 9755, 9756, 9757, 9758, 9760, 9762, 9763, 9764, 9765, 9766, 9767, 9768, 9769, 9772, 9773, 9774, 9775, 9776, 9777, 10316, 10873, 11103, 11741, 11924, 12059, 12082, 12083, 12215, 12468, 13802, 14250, 18268, 23326, 24196, 26213, 26710, 27195, 27221, 31380, 45526, 36462, 45539, 45540, 45548</t>
  </si>
  <si>
    <t>BCVR17005</t>
  </si>
  <si>
    <t>GR972-SC</t>
  </si>
  <si>
    <t>55313355093 , 55313355109, 55313355116, 55313355123, 55313355130, 55313355147, 55313355154, 55313355161, 55313355178, 55313355208, 55313955783, 1301018234</t>
  </si>
  <si>
    <t>491187/000, 491187/020</t>
  </si>
  <si>
    <t>G009073-000</t>
  </si>
  <si>
    <t>10157/p</t>
  </si>
  <si>
    <t>ÐœÐœÐšÐŸ-160017296, ÐœÐœÐšÐŸ-160017300, ÐœÐœÐšÐŸ-160017303, ÐœÐœÐšÐŸ-160017304, ÐœÐœÐšÐŸ-160017305, ÐœÐœÐšÐŸ-160017307, ÐœÐœÐšÐŸ-160017309, ÐœÐœÐšÐŸ-190006124</t>
  </si>
  <si>
    <t>GP02002040091690</t>
  </si>
  <si>
    <t>GTL-00262-00261-001</t>
  </si>
  <si>
    <t>GTL-03119-03394</t>
  </si>
  <si>
    <t>GTL-14-700000009346</t>
  </si>
  <si>
    <t>PENSION</t>
  </si>
  <si>
    <t>GPA-15-700000038257, GPA-15-700000038281, GPA-15-700000038230, GPA-15-700000038265, GPA-15-700000038346, GPA-15-700000038291</t>
  </si>
  <si>
    <t>G002246-000</t>
  </si>
  <si>
    <t>T111764692, T140350111</t>
  </si>
  <si>
    <t>G07100002216</t>
  </si>
  <si>
    <t>MDI/38376</t>
  </si>
  <si>
    <t>GSL1909905729</t>
  </si>
  <si>
    <t>GRH/39008</t>
  </si>
  <si>
    <t>G00073332, GRP/K/L74482/GPE0211963</t>
  </si>
  <si>
    <t>ÐÐœÐ’ÐŸ-190011184 ÐÐœÐ’ÐŸ-180012457</t>
  </si>
  <si>
    <t>G095005983</t>
  </si>
  <si>
    <t>ÐœÐœÐ’ÐŸ-180005660, ÐœÐœÐ’ÐŸ-180005661, ÐœÐœÐ’ÐŸ-190005518</t>
  </si>
  <si>
    <t>GLS1909856658</t>
  </si>
  <si>
    <t>25759, 25761 &amp; 27923</t>
  </si>
  <si>
    <t>25702,25849, 25702/25849</t>
  </si>
  <si>
    <t>ÐœÐœÐšÐŸ-170019469, ÐœÐœÐšÐŸ-170019470, ÐœÐœÐšÐŸ-170019469, ÐœÐœÐšÐŸ-170019470</t>
  </si>
  <si>
    <t>GMMC 40</t>
  </si>
  <si>
    <t>00011710 06127996, 00011710 06127997, 00011710 06128005, 00011710 06128006, 00011710 06128007, 00011710 06128008, 0001171006128009, 1171006127694, 1171006127695, 1171006127697, 1171006128005, 1171006128006, 1171006128007, 1171006128008, 1171006128009, 1171006127997</t>
  </si>
  <si>
    <t>G11500491600</t>
  </si>
  <si>
    <t>31145 / 00001 / 001, 31146 / 00001 / 001, 31144 / 00001 / 001,31145 / 00001 / 003,31146 / 00001 / 003,31144 / 00001 / 003,31145 / 00001 / 005,31146 / 00001 / 005,31144 / 00001 / 005,31145/ 00001 / 006,31146 / 00001 / 006,31144 / 00001 / 006,31145 / 00001 / 007,31146 / 00001 / 007,31144 / 00001 / 007,31145 / 00001 / 008,31146 / 00001 / 008,31144 / 00001 / 008,31145 / 00001 / 009,31146 / 00001 / 009,31144 / 00001 / 009,31145 / 00001 / 010,31146 / 00001/ 010,31144/ 00001 / 010,31145 / 00001 / 014,31146 / 00001/ 014,31144 / 00001 / 014,31145 / 00001 / 016,31146 / 00001 / 016,31144 / 00001 / 016,31145 / 00001 / 018,31146 / 00001 / 018,31144 / 00001 / 018,31145 / 00001 / 019,31146 / 00001 / 019,31144 / 00001 / 019,31145 / 00001 / 020,31146 / 00001 / 020,31144 / 00001 / 020,31145 / 00001 / 022,31146 / 00001 / 022,31144 / 00001 / 022,31148 / 00001 /000,31147 / 00001 /000</t>
  </si>
  <si>
    <t>GMMC-2965</t>
  </si>
  <si>
    <t>PV09700</t>
  </si>
  <si>
    <t>A669227153</t>
  </si>
  <si>
    <t>100001, local number, BCVR16539,BCVR16888</t>
  </si>
  <si>
    <t>IP-23947</t>
  </si>
  <si>
    <t>n/a</t>
  </si>
  <si>
    <t xml:space="preserve">ÐÐœÐšÐŸ-170009239, ÐÐœÐ¡ÐŸ-170010004 </t>
  </si>
  <si>
    <t>ÐœÐœÐš2-130000761, ÐœÐœÐš2-130000762, ÐœÐœÐš2-130000763, ÐœÐœÐšÐŸ-160008961, ÐœÐœÐšÐŸ-160008962, ÐœÐœÐšÐŸ-160008960, ÐœÐœÐšÐŸ-160017282, ÐœÐœÐš2-130000764, ÐœÐœÐ’ÐŸ-150000643, ÐœÐœ6ÐŸ-160004193</t>
  </si>
  <si>
    <t>0001 1710 0312 1447</t>
  </si>
  <si>
    <t>GTL-18-700000087851</t>
  </si>
  <si>
    <t>A669227271</t>
  </si>
  <si>
    <t>CPG/FRT/01/0/067473/2020</t>
  </si>
  <si>
    <t>0001171006122882-2887</t>
  </si>
  <si>
    <t>1265100, 12651</t>
  </si>
  <si>
    <t>AHB726031302,AHB726031299,AHB726031264,AHB726031280,AHB726031272,AHB726031310</t>
  </si>
  <si>
    <t>GTL-01051-01084</t>
  </si>
  <si>
    <t>10620P</t>
  </si>
  <si>
    <t xml:space="preserve">G00073334, G73333, G00073333, G47353,  </t>
  </si>
  <si>
    <t>BCVR 13869</t>
  </si>
  <si>
    <t>G00700776</t>
  </si>
  <si>
    <t>BCVR13573</t>
  </si>
  <si>
    <t>010576, 10576</t>
  </si>
  <si>
    <t>ÐÐœÐ¡ÐŸ190011195</t>
  </si>
  <si>
    <t>T140350111</t>
  </si>
  <si>
    <t>GMH-10583</t>
  </si>
  <si>
    <t>G00701672, G00702333, G00702334, G00702335, G00702336</t>
  </si>
  <si>
    <t>A669227235</t>
  </si>
  <si>
    <t>T111764692</t>
  </si>
  <si>
    <t>I261</t>
  </si>
  <si>
    <t>GLS1908568783</t>
  </si>
  <si>
    <t>5/8748836, 5/879776, 5/889114</t>
  </si>
  <si>
    <t>GL AIA 0317, 317</t>
  </si>
  <si>
    <t>G9411</t>
  </si>
  <si>
    <t>0001 1710 0613 0344</t>
  </si>
  <si>
    <t>ÐÐœÐœÐŸ-200012405, HMMH-200012406</t>
  </si>
  <si>
    <t>A669227049</t>
  </si>
  <si>
    <t>10316, 10873, 11103, 11741, 11924, 12059, 12082, 12083, 12215, 12468, 13802, 18268, 23326, 24196, 26213, 26710, 27221, 31380, 9720, 9722, 9723, 9741, 9742, 9744, 9750, 9751, 9752, 9753, 9754, 9755, 9756, 9757, 9758, 9760, 9762, 9763, 9764, 9765, 9766, 9767, 9768, 9769, 9773, 9772, 9774, 9775, 9776, 9777, 36462</t>
  </si>
  <si>
    <t>GR889-GL</t>
  </si>
  <si>
    <t>203552607, 203552230</t>
  </si>
  <si>
    <t>13674A, 13674</t>
  </si>
  <si>
    <t>39741, 39743, 39744</t>
  </si>
  <si>
    <t>36641, 36839</t>
  </si>
  <si>
    <t>1171006128543, 1171006128542, 1171006128541, 1171006128540</t>
  </si>
  <si>
    <t>G00073332</t>
  </si>
  <si>
    <t>11867, 011867.101</t>
  </si>
  <si>
    <t>GSC2010153159</t>
  </si>
  <si>
    <t>491187/000, 491187/010, 491187/020</t>
  </si>
  <si>
    <t>35928, 35954, 35893, 35951</t>
  </si>
  <si>
    <t>MMKH-140592315, MMKH-140592316, ÐœÐœÐ 1-160005020, ÐœÐœÐ 1-160007250, ÐœÐœÐ 1-160007639</t>
  </si>
  <si>
    <t>PV01659, PV01661, PV01657, PV01662, PV08989</t>
  </si>
  <si>
    <t>491188/500, 491188/510, 491188/520, 491187/500, 491187/510, 491187/520, 180661/520, 180660/520, 491178/530, 491188/530</t>
  </si>
  <si>
    <t>Medical</t>
  </si>
  <si>
    <t>OG-20-1919-8402/3/6</t>
  </si>
  <si>
    <t>080596/001/101</t>
  </si>
  <si>
    <t>GTL-00009-04027-001,GTL-00009-04027-002</t>
  </si>
  <si>
    <t>VGRP10-10</t>
  </si>
  <si>
    <t>N0018</t>
  </si>
  <si>
    <t>HMCH-70009800, HMCH-170009801</t>
  </si>
  <si>
    <t>A669227088</t>
  </si>
  <si>
    <t>31145/00001/001, 31146/00001/001, 31145/00001/003, 31146/00001/003, 31145/00001/005, 31146/00001/005, 31145/00001/006, 31146/00001/006, 31145/00001/007, 31146/00001/007, 31145/00001/008, 31146/00001/008, 31145/00001/009, 31146/00001/009, 31145/00001/010, 31146/00001/010, 31145/00001/014, 31146/00001/014, 31145/00001/016, 31146/00001/016, 31145/00001/018, 31146/00001/018, 31145/00001/019, 31146/00001/019, 31145/00001/020, 31146/00001/020, 31145/00001/022, 31146/00001/022, 31148/00001/000</t>
  </si>
  <si>
    <t>G00702833, G34703</t>
  </si>
  <si>
    <t>IP485612</t>
  </si>
  <si>
    <t>190012430, 190012431</t>
  </si>
  <si>
    <t>0001171006126492, 0001171006126508, 0001171006126503</t>
  </si>
  <si>
    <t>GMMC 1350</t>
  </si>
  <si>
    <t>107898880070, 55313224069, 55313224137, 55313224144, 55313579974, 55313579981, 55313579998, 55313580004, 5531358004, 55313580042, 55313580059, 55313580066, 55313802230, 55314131405</t>
  </si>
  <si>
    <t>VGRP-2191, VGRP-2192, VGRP-2194</t>
  </si>
  <si>
    <t>900000005675;</t>
  </si>
  <si>
    <t>G50003056H, 50003056, 30002397, G30003365H</t>
  </si>
  <si>
    <t>GRL/ 11791</t>
  </si>
  <si>
    <t>BCVR 13573</t>
  </si>
  <si>
    <t>19213973x1, 19217689x9, 1921394x9, 19213975x6</t>
  </si>
  <si>
    <t>011688/000</t>
  </si>
  <si>
    <t>G00703069, G00703071, G00703073,G00703074, G00703075, G00703076, G00703381</t>
  </si>
  <si>
    <t>GMMC 2902-0, GMMC 2902-1</t>
  </si>
  <si>
    <t>GSC2010233738</t>
  </si>
  <si>
    <t>35854100000, 35854100011, 35854100028, 35854100035, 35854100042, 35854100066, 35854100073, 35854100097, 55313174386, 5313174393, 55313174409, 55313174416</t>
  </si>
  <si>
    <t>490995/000, 180503/000</t>
  </si>
  <si>
    <t xml:space="preserve">GR889-GL, GR889-GL </t>
  </si>
  <si>
    <t>24434610006, 55313148103</t>
  </si>
  <si>
    <t>G9102</t>
  </si>
  <si>
    <t>3114500001001, 3114600001001, 3114400001001, 3114500001003, 3114600001003, 3114400001003, 3114500001005, 3114600001005, 3114400001005, 3114500001006, 3114600001006, 3114400001006, 3114500001007, 3114600001007, 3114400001007, 3114500001008, 3114600001008, 3114400001008, 3114500001009, 3114600001009, 3114400001009, 3114500001010, 3114600001010, 3114400001010, 3114500001014, 3114600001014, 3114400001014, 3114500001016, 3114600001016, 3114400001016, 3114500001018, 3114600001018, 3114400001018, 3114500001019, 3114600001019, 3114400001019, 3114500001020, 3114600001020, 3114400001020, 3114500001022, 3114600001022, 3114400001022, 3114800001000, 3114700001000</t>
  </si>
  <si>
    <t>PU 90/0504/3991830/302</t>
  </si>
  <si>
    <t>60001213, 60102931, 60114579</t>
  </si>
  <si>
    <t>12049/p</t>
  </si>
  <si>
    <t>9891, 11519, 11522, 11524, 11525, 11527, 11529, 13330, 13331, 13332, 13334, 13336, 13340, 23209, 23545, 33492, 38658, 38659, 14163, 36171</t>
  </si>
  <si>
    <t>ÐœÐœÐ’Ð-150059514, ÐœÐœ6Ð-180005781, ÐœÐœ6ÐŸ-160006541, ÐœÐœ6ÐŸ-170003059, ÐœÐœÐ 1-180021700, ÐœÐœÐ 1-180021702, ÐœÐœÐ 1-180021703, ÐœÐœÐ 1-180021847, ÐœÐœÐ 1-190028094, ÐœÐœÐ 1-190028095</t>
  </si>
  <si>
    <t>G000001545/G100001545</t>
  </si>
  <si>
    <t>MGB/44412</t>
  </si>
  <si>
    <t>G0573300</t>
  </si>
  <si>
    <t>BCVR19813, BCVR13572</t>
  </si>
  <si>
    <t>GMMC-3006, GMMC-3007, GMMC-3008</t>
  </si>
  <si>
    <t>1171006125911, 0001 1710 0612 5916, 0001 1710 0612 5914, 0001 1710 0612 5911, 0001 1710 0612 5913, 0001 1710 0612 5912, 1171006125916, 1171006125914</t>
  </si>
  <si>
    <t>10620/P</t>
  </si>
  <si>
    <t>G00700901, L127366</t>
  </si>
  <si>
    <t>G00073334, G00073333, G56075</t>
  </si>
  <si>
    <t>GHS-11595,11595</t>
  </si>
  <si>
    <t>GP02002041097147</t>
  </si>
  <si>
    <t>G93626, G00093626</t>
  </si>
  <si>
    <t>39765, 39769, 39742, 39745, 39751, 39756, 39761, 39766, 39770, 39773</t>
  </si>
  <si>
    <t>P/01/0001/15/0014853/06</t>
  </si>
  <si>
    <t>G00074181, D15999</t>
  </si>
  <si>
    <t>34.046.077; 34.046.125</t>
  </si>
  <si>
    <t>900000007503;</t>
  </si>
  <si>
    <t>LABOCOS: 50575204, 50575209,50575213; P&amp;G SRL 50575202,50575207, 50575211; P&amp;G HOLDING 50575211,50575201,50575208,50575212, P&amp;G ITALIA SPA 50575200,50575210,50575206.*</t>
  </si>
  <si>
    <t>G005864-000</t>
  </si>
  <si>
    <t>P&amp;G HOLDING 50575218, 50575217, 50575225 - P&amp;G SRL 50575221, 50575222,50575287 50575572- P&amp;G ITALIA 50575220,50575219,50575223,50575224 **</t>
  </si>
  <si>
    <t>91/0008279</t>
  </si>
  <si>
    <t>GSC1807719115, GSC1807754179</t>
  </si>
  <si>
    <t>G00700665</t>
  </si>
  <si>
    <t>MP9997</t>
  </si>
  <si>
    <t>52.396.441, 52.396.442, 50.566.534, 50.566.535, 50.588.392, 50.588.393, 79.267.002, 79.267.003, 79.267.004, 79.267.005, 79.267.006, 79.267.007, 79.267.008, 79.267.009, 79.267.010, 79.267.011, 79.267.012, 79.267.013</t>
  </si>
  <si>
    <t>G3323</t>
  </si>
  <si>
    <t>GTL-15-700000038338, GTL-15-700000038249, GTL-15-700000038321, GTL-15-700000038273, GTL-15-700000038354, GTL-15-700000038311</t>
  </si>
  <si>
    <t>G73938, G73939, G73940, G73941</t>
  </si>
  <si>
    <t>BFAT 4626</t>
  </si>
  <si>
    <t>GTL0165001712</t>
  </si>
  <si>
    <t>G00701450</t>
  </si>
  <si>
    <t>26941993, 26943376, 26943477, 26943736, 26955928, 27028849</t>
  </si>
  <si>
    <t>PV11198</t>
  </si>
  <si>
    <t>25702/25849</t>
  </si>
  <si>
    <t>G015767-000</t>
  </si>
  <si>
    <t>BCVR17314-17315</t>
  </si>
  <si>
    <t>HMCP170010005</t>
  </si>
  <si>
    <t>39757, 39750, 39754, 39755, 39760, 39762, 39763, 39764, 39771, 39772, 39747, 39749, 39758, 39759, 39767, 39768, 39774, 39775,39773</t>
  </si>
  <si>
    <t>490995/500, 180503/500, 180503P510</t>
  </si>
  <si>
    <t>GTL-01895-01981</t>
  </si>
  <si>
    <t>GP01432039942471, GP01432039946017, GP01432039943166, GP01432039940834, GP01432039944283, GP01432039974053, GP01432039940803, GP01432039974684</t>
  </si>
  <si>
    <t>0001171006128301, 0001171006128302</t>
  </si>
  <si>
    <t>60/0504/3302758</t>
  </si>
  <si>
    <t>G002642-000, G0025565-000</t>
  </si>
  <si>
    <t>BCVR16759, BCVR16760</t>
  </si>
  <si>
    <t>11029/P</t>
  </si>
  <si>
    <t>A669227268</t>
  </si>
  <si>
    <t>39747, 39749, 39750, 39757, 39758, 39759, 39760, 39762, 39763, 39764, 39767, 39768, 39771, 39772, 39773, 39774, 39775, 45907, 45908</t>
  </si>
  <si>
    <t>27657, 27659, 27661, 27663</t>
  </si>
  <si>
    <t>GH100002</t>
  </si>
  <si>
    <t>CPG/FRT/01/3/007950/2016</t>
  </si>
  <si>
    <t>NL00001634</t>
  </si>
  <si>
    <t>VGRP-10</t>
  </si>
  <si>
    <t>GPA17700000078887</t>
  </si>
  <si>
    <t>5/874835, 5/879776, 5/889114</t>
  </si>
  <si>
    <t>9891, 11519, 11522, 11524, 11525, 11527, 11529, 13330, 13331, 13332, 13334, 13336, 13340, 23209, 23545, 33492, 38658, 38659, 14163, 36171, 44864, 44867, 13342, 46578, 40968, 26646</t>
  </si>
  <si>
    <t>GH130001</t>
  </si>
  <si>
    <t>MP9997 (default)</t>
  </si>
  <si>
    <t>G00700506</t>
  </si>
  <si>
    <t>P/01/0001/15/0014853/01</t>
  </si>
  <si>
    <t>G00702867, G49980</t>
  </si>
  <si>
    <t>GMMC 1350-6</t>
  </si>
  <si>
    <t>ÐÐœÐ¡ÐŸ-170010004, ÐÐœÐšÐŸ-170009239</t>
  </si>
  <si>
    <t>7992, 7993</t>
  </si>
  <si>
    <t>00008524, 30002112</t>
  </si>
  <si>
    <t>G012518-000, G012519-000, G012520-000, G012521-000</t>
  </si>
  <si>
    <t>0001 1710 0612 2488,, 0001 1710 0612 2489,, 0001 1710 0612 2490,, 0001 1710 0612 2491,, 0001 1710 0612 24912</t>
  </si>
  <si>
    <t>NL00002134</t>
  </si>
  <si>
    <t>IP-7929</t>
  </si>
  <si>
    <t>25701/25848</t>
  </si>
  <si>
    <t>GMMC 3038-0</t>
  </si>
  <si>
    <t>GSC1706835046, GSC1706949151, GSC1706945571</t>
  </si>
  <si>
    <t>50575202, 50575207, 50575211, 50575211, 50575201, 50575208, 50575212, 50575200, 50575210, 50575206</t>
  </si>
  <si>
    <t>GTL_13-700000024000</t>
  </si>
  <si>
    <t>AHB726033666</t>
  </si>
  <si>
    <t>GR890-GL</t>
  </si>
  <si>
    <t>BCVR 16081</t>
  </si>
  <si>
    <t>VGRP 2050, VGRP 2051, VGRP 2048, VGRP 2049, VGRP 2044, VGRP 2045, VGRP 2193, VGRP 2046</t>
  </si>
  <si>
    <t>BCVR 16148, BCVR 16081</t>
  </si>
  <si>
    <t>9654/P</t>
  </si>
  <si>
    <t>G0573301</t>
  </si>
  <si>
    <t>GMMC 2351, GMMC 2352</t>
  </si>
  <si>
    <t>22269455; 22261608, 22261607</t>
  </si>
  <si>
    <t>G3324</t>
  </si>
  <si>
    <t>WIA20118198</t>
  </si>
  <si>
    <t>PV01659, PV01661, PV01657, PV08989, PV01662</t>
  </si>
  <si>
    <t>0001361001923524, 0001361001923519, 0001361001923521, 0001361001923522, 0001361001923523</t>
  </si>
  <si>
    <t>G00703325/G46991</t>
  </si>
  <si>
    <t>GLS1706622907</t>
  </si>
  <si>
    <t>GL110007</t>
  </si>
  <si>
    <t>IP44693</t>
  </si>
  <si>
    <t>GP02002040585816</t>
  </si>
  <si>
    <t>25759, 25761, 27923</t>
  </si>
  <si>
    <t>900000006753; 900000006789; 900000006788;</t>
  </si>
  <si>
    <t>50571811, 50571816</t>
  </si>
  <si>
    <t>11438/p,11440/p,11439/p</t>
  </si>
  <si>
    <t>MGAN-200029237, MGAN-200029238</t>
  </si>
  <si>
    <t>750/36092, 750/36093</t>
  </si>
  <si>
    <t>GM-45049</t>
  </si>
  <si>
    <t>P01000115001485305</t>
  </si>
  <si>
    <t>GTL-18-700000085001</t>
  </si>
  <si>
    <t>G00073827, G00073829, G00073831, G00073836</t>
  </si>
  <si>
    <t>GL-11595</t>
  </si>
  <si>
    <t>GR820-GL/SC</t>
  </si>
  <si>
    <t>GTL-19-700000101341</t>
  </si>
  <si>
    <t>66312510,66312513,66312507, 66312511, 66312508, 66312512, 66312506, 66312509,66312505</t>
  </si>
  <si>
    <t>30/0504/9900424,30/0504/9900425,30/0504/9900426,30/0504/9900427,30/0504/9900428</t>
  </si>
  <si>
    <t>G00702843, G00702854, G00704092,G00704093</t>
  </si>
  <si>
    <t>GL/GHS-IMC0014852</t>
  </si>
  <si>
    <t>VGRP2358, VGRP2359,VGRP2360</t>
  </si>
  <si>
    <t>PV13482</t>
  </si>
  <si>
    <t>GR972-GL</t>
  </si>
  <si>
    <t>5/874835</t>
  </si>
  <si>
    <t>GSC1807719164</t>
  </si>
  <si>
    <t>0001171006122882-2, 1171006124772887, 0001171006122882-2887, 1171006124772</t>
  </si>
  <si>
    <t>GR820-GL</t>
  </si>
  <si>
    <t>0001 3610 0192 3493</t>
  </si>
  <si>
    <t>GL130001</t>
  </si>
  <si>
    <t>30 / 0504 / 3003369</t>
  </si>
  <si>
    <t>G00703074, G00703073, G00703069, G00703075, G00703070, G00703071, G00703072 , L87125, G00703076, G00703381</t>
  </si>
  <si>
    <t>GH110001,GH100002</t>
  </si>
  <si>
    <t>n.a.</t>
  </si>
  <si>
    <t>10181P</t>
  </si>
  <si>
    <t>A669227267</t>
  </si>
  <si>
    <t>11439/p</t>
  </si>
  <si>
    <t>GPA-18-700000088238, GL130001</t>
  </si>
  <si>
    <t>BHP/19D</t>
  </si>
  <si>
    <t>44430, 44431, 44437, 44443, 27923</t>
  </si>
  <si>
    <t>50586868 ex 50579888</t>
  </si>
  <si>
    <t>25702, 25849</t>
  </si>
  <si>
    <t>750/0035668; 750/0035830;</t>
  </si>
  <si>
    <t>60102931, 60001213, 60114579</t>
  </si>
  <si>
    <t xml:space="preserve">44805, 44806 </t>
  </si>
  <si>
    <t>55313355208, 55313355178, 55313355161, 55313355154, 55313355147, 55313355130, 55313355123, 55313355116, 55313355109, 55313355093, 1301018234</t>
  </si>
  <si>
    <t>010578, 10578</t>
  </si>
  <si>
    <t>0001 1710 0612 4926; 0001 1710 0612 5190; 0001 1710 0612 5191</t>
  </si>
  <si>
    <t>GP01422034183161, GP01422034183170, GP01422034217656, GP01422036890445, GP01422038334095, GP01422034174296, GP01422034174304</t>
  </si>
  <si>
    <t>GM-11595, 11595</t>
  </si>
  <si>
    <t>G00700776, G700973,G700998</t>
  </si>
  <si>
    <t>GMMC1350-8</t>
  </si>
  <si>
    <t>GTL_17-700000078887</t>
  </si>
  <si>
    <t>44722, 44733, 44736, 44745</t>
  </si>
  <si>
    <t>GRH20347, MDP11148</t>
  </si>
  <si>
    <t>13664A, 13674A</t>
  </si>
  <si>
    <t>A665100151</t>
  </si>
  <si>
    <t>38022, 38023</t>
  </si>
  <si>
    <t>50586866, 50546510</t>
  </si>
  <si>
    <t>VGRP-2358, VGRP-2359, VGRP-2360</t>
  </si>
  <si>
    <t>PU 40/0504/3201360/403</t>
  </si>
  <si>
    <t>00008524, 30002112, 30002678</t>
  </si>
  <si>
    <t>GTL-17-700000081632</t>
  </si>
  <si>
    <t>VGRP 2050, VGRP 2051, VGRP 2048, VGRP 2049, VGRP 2044, VGRP 2046, VGRP 2193, VGRP 2045</t>
  </si>
  <si>
    <t>0001 1710 0612 8301, 001 0710 0612 8302</t>
  </si>
  <si>
    <t>GTL13700000024000</t>
  </si>
  <si>
    <t>TRK-L170010, TRK-L170011</t>
  </si>
  <si>
    <t>G003716-000</t>
  </si>
  <si>
    <t>NL00001635</t>
  </si>
  <si>
    <t>50575225, 50575221</t>
  </si>
  <si>
    <t>38277, 38278, 38279, 38280, 38282, 38284, 38285</t>
  </si>
  <si>
    <t>HK160001</t>
  </si>
  <si>
    <t>G00701751</t>
  </si>
  <si>
    <t>BCVR 13574</t>
  </si>
  <si>
    <t>T461398754</t>
  </si>
  <si>
    <t>GLS2010226286</t>
  </si>
  <si>
    <t>GPA-18-700000088238, GC130001</t>
  </si>
  <si>
    <t>MMKH-140592315,MMKH-140592316</t>
  </si>
  <si>
    <t>G00073939, GRP/K/G21265/GPE0124625</t>
  </si>
  <si>
    <t>GRH/20370, MDP/17897</t>
  </si>
  <si>
    <t>BCVR17102-17103</t>
  </si>
  <si>
    <t>PU 90/0504/3991878/302</t>
  </si>
  <si>
    <t>7966/P</t>
  </si>
  <si>
    <t>6/008631</t>
  </si>
  <si>
    <t>0001 1710 0612 7943 , 0001 1710 0612 7944, 0001 1710 0612 7945</t>
  </si>
  <si>
    <t>G00701267, G00701268</t>
  </si>
  <si>
    <t>GTL-17-700000061632</t>
  </si>
  <si>
    <t>010579, 10579</t>
  </si>
  <si>
    <t>900000005095; 900000005096; 900000005099; 900000005100; 900000005101; 900000005103</t>
  </si>
  <si>
    <t>100001; local BCVR16539/BCVR16888</t>
  </si>
  <si>
    <t>45923, 45925, 45926, 45927, 41117</t>
  </si>
  <si>
    <t>NL00001636</t>
  </si>
  <si>
    <t>750/0035831</t>
  </si>
  <si>
    <t>24434610000, 24434610006, 55313148103, 55314331373</t>
  </si>
  <si>
    <t>24434610006, 55313148103,55314331373; 1000001754</t>
  </si>
  <si>
    <t>VGRP 2050, VGRP 2051, VGRP 2048, VGRP 2049,VGRP 2044, VGRP 2046, VGRP 2193, VGRP 2045</t>
  </si>
  <si>
    <t>G009072-000</t>
  </si>
  <si>
    <t>GTL17700000080547</t>
  </si>
  <si>
    <t>00011710 0612 6256,6257,6258,6260,6261,6262,6264, 1171006126260, 1171006126261, 1171006126262, 1171006126264</t>
  </si>
  <si>
    <t>50571812, 50571817</t>
  </si>
  <si>
    <t>22068051, 22068081, 22068091</t>
  </si>
  <si>
    <t>ÐÐœÐœÐ-170009469, ÐÐœÐœÐ-170009470</t>
  </si>
  <si>
    <t>WIA201922123</t>
  </si>
  <si>
    <t>GTL-18-700000088246, GL130001</t>
  </si>
  <si>
    <t>100001 (local number BCVR16539/BCVR16888)</t>
  </si>
  <si>
    <t>G00702809, G49979</t>
  </si>
  <si>
    <t>G00702848, G35025</t>
  </si>
  <si>
    <t>G74181</t>
  </si>
  <si>
    <t>G00702889, G35306</t>
  </si>
  <si>
    <t>7992/1</t>
  </si>
  <si>
    <t>GH110001, GH100002, GH110001 (prev. GH100002), GH 100001</t>
  </si>
  <si>
    <t>011814/000</t>
  </si>
  <si>
    <t xml:space="preserve">GPA-17-700000083414, GPA-17-700000083414, GPA-17-700000083414 </t>
  </si>
  <si>
    <t>ÐœÐœÐ’ÐŸ-190005623; ÐœÐœÐ’ÐŸ-190005622; ÐœÐœÐ’ÐŸ-190005620; ÐœÐœÐ’ÐŸ-190005624; ÐœÐœÐ’Ð-19005552, ÐœÐœÐ’ÐŸ-190005552, ÐœÐœÐ 1-190028657, ÐœÐœÐ 1-190028658, ÐœÐœÐ 1-190028659, ÐœÐœÐ 1-190028662, ÐœÐœÐ 1-190028663</t>
  </si>
  <si>
    <t>52.396.443, 50.588.390, 50.518.632, 79.367.014, 53.655.193</t>
  </si>
  <si>
    <t>G014916-000</t>
  </si>
  <si>
    <t>G73333</t>
  </si>
  <si>
    <t>BCVR16543, BCVR16779</t>
  </si>
  <si>
    <t>6/008631, 6/018127, 6/015180</t>
  </si>
  <si>
    <t>G023399-000</t>
  </si>
  <si>
    <t>GR741-GL/SC</t>
  </si>
  <si>
    <t>GL-11596</t>
  </si>
  <si>
    <t>BCVR13572-BCVR19813</t>
  </si>
  <si>
    <t>0001361001923513; '0001361001923382, '0001361001923454; '0001361001923566; 0001 3610 0192 3566</t>
  </si>
  <si>
    <t>37656, 37671, 37672, 37932</t>
  </si>
  <si>
    <t>G74170, G00074170</t>
  </si>
  <si>
    <t>G00702889, G49976</t>
  </si>
  <si>
    <t>50575287, 50575220</t>
  </si>
  <si>
    <t>VGRP 10-9</t>
  </si>
  <si>
    <t>G9306</t>
  </si>
  <si>
    <t>0001 1710 0512 6502, 0001 1710 0512 6519</t>
  </si>
  <si>
    <t xml:space="preserve">41122A300, 41122A301, 41122A302, 41122A303, 01061A000, 01061A001, 01061A002, 01061A003 </t>
  </si>
  <si>
    <t>GTL-00009-00006-001,GTL-00009-00006-002</t>
  </si>
  <si>
    <t>VGRP-2177</t>
  </si>
  <si>
    <t>PU 60/0504/3302758/430</t>
  </si>
  <si>
    <t>MMKH-140592315, MMKH-140592316</t>
  </si>
  <si>
    <t>11320P</t>
  </si>
  <si>
    <t>491188/500, 491188/520, 491187/500, 491187/520, 180661/520, 180660/520,491187/530,491188/530</t>
  </si>
  <si>
    <t>G00703074, G00703073, G00703069, G00703075, G00703070, G00703071, G00703072 , L87125</t>
  </si>
  <si>
    <t>10483/p Retired employees and executives, Client for each contract: Cl.1 Procter &amp; Gamble Italia, Cl.2 Procter &amp; Gamble Holding, Cl.4 Procter &amp; Gamble Srl.</t>
  </si>
  <si>
    <t>20007269 (20004938)</t>
  </si>
  <si>
    <t>IP211048</t>
  </si>
  <si>
    <t>25759, 25761, 27923, 32826</t>
  </si>
  <si>
    <t>GCI-18-700000087721 ,GCI-18-700000087721</t>
  </si>
  <si>
    <t>G00701671</t>
  </si>
  <si>
    <t>G00074181 ,D14727</t>
  </si>
  <si>
    <t>GR741-SC</t>
  </si>
  <si>
    <t>204;153;537</t>
  </si>
  <si>
    <t>IP312541</t>
  </si>
  <si>
    <t>T103391892</t>
  </si>
  <si>
    <t>G00073827, G00073829, G00073831, G00073836, GRP/K/L112405,GPE0354976</t>
  </si>
  <si>
    <t>G003347-000</t>
  </si>
  <si>
    <t>GRL/1933</t>
  </si>
  <si>
    <t>G0573300, G0573300_USD</t>
  </si>
  <si>
    <t>0001 1710 0612 7913, 0001 1710 0612 7914</t>
  </si>
  <si>
    <t>200000971, 20000972, 200000999, 190012430, 190012431</t>
  </si>
  <si>
    <t>ÐœÐœÐšÐŸ-170004093, ÐœÐœÐšÐŸ-170004094, ÐœÐœÐšÐŸ-170004095, ÐœÐœÐšÐŸ-170004096</t>
  </si>
  <si>
    <t>BHP/19L</t>
  </si>
  <si>
    <t>12248/p</t>
  </si>
  <si>
    <t>7625P</t>
  </si>
  <si>
    <t>11030/P</t>
  </si>
  <si>
    <t>G014915-000</t>
  </si>
  <si>
    <t>GTL-00009-04027-001, GTL-00009-04027-002</t>
  </si>
  <si>
    <t>GP01422040490305, GP01422040666274</t>
  </si>
  <si>
    <t>ÐÐœÐ¡Ð-170009800,ÐÐœÐ¡Ð-170009801</t>
  </si>
  <si>
    <t>30/0504/9900423</t>
  </si>
  <si>
    <t>0001 3610 0192 3594</t>
  </si>
  <si>
    <t>VGRP 2045, VGRP 2193, VGRP 2050, VGRP 2051, VGRP 2044, VGRP 2046, VGRP 2048, VGRP 2049</t>
  </si>
  <si>
    <t>ÐÐœÐ¡ÐŸ-170010004,ÐÐœÐšÐŸ-170009239</t>
  </si>
  <si>
    <t>G000001545, G1000001545</t>
  </si>
  <si>
    <t xml:space="preserve">1171006122488, 1171006122489, 1171006122490, 1171006122491, 11710061224912, 1171006124455, 1171006124456, 1171006124457, 1171006124458, 1171006124459, </t>
  </si>
  <si>
    <t>WIA201210803</t>
  </si>
  <si>
    <t>G00700671 - G42751</t>
  </si>
  <si>
    <t>10621/P</t>
  </si>
  <si>
    <t>080 001 652</t>
  </si>
  <si>
    <t>GSC1807719438, GSC1807754146, GSC1807757354, GLS1807793037</t>
  </si>
  <si>
    <t>GLS2010226336</t>
  </si>
  <si>
    <t>50586866 ex 50546510</t>
  </si>
  <si>
    <t>011708/000</t>
  </si>
  <si>
    <t>080596/101</t>
  </si>
  <si>
    <t>GL-10583</t>
  </si>
  <si>
    <t>G00073828, G00073832, D12829, GPE0279700</t>
  </si>
  <si>
    <t>491001/502, 491001/501, 491001/502, 491001/511, 491001/512, 491001P501, 491001P502, 491001P511, 491001P512, 491019/500, 491019/510, 491019P500, 491019P510</t>
  </si>
  <si>
    <t>491187/000, 491187/020, 491187/010</t>
  </si>
  <si>
    <t>G00700146</t>
  </si>
  <si>
    <t>41122A300, 41122A301, 41122A302, 41122A303, 41122B300, 41122B301, 41122B302, 41122B303</t>
  </si>
  <si>
    <t>G73371</t>
  </si>
  <si>
    <t>G00701267, G00701268, GRP/K/G48719</t>
  </si>
  <si>
    <t>GL-16602</t>
  </si>
  <si>
    <t>0001 1710 0612 7103</t>
  </si>
  <si>
    <t>G00703074, G00703073, G00703075, G00703070, G00703071, G00703072, L87125, G00703069</t>
  </si>
  <si>
    <t>0001 1710 0612 8340</t>
  </si>
  <si>
    <t>20007263 (20005476)</t>
  </si>
  <si>
    <t>0001 1710 0612 4383;</t>
  </si>
  <si>
    <t>10484/p</t>
  </si>
  <si>
    <t>MDP 11148</t>
  </si>
  <si>
    <t>50586867, 50545000</t>
  </si>
  <si>
    <t>A665100029</t>
  </si>
  <si>
    <t>12048/p</t>
  </si>
  <si>
    <t>667/90000261</t>
  </si>
  <si>
    <t>200012405, 200012406, 190012430, 190012431</t>
  </si>
  <si>
    <t>G00700901</t>
  </si>
  <si>
    <t>GPG/28795</t>
  </si>
  <si>
    <t>12216/p</t>
  </si>
  <si>
    <t>G00703155, G39087</t>
  </si>
  <si>
    <t>GR972-GSC</t>
  </si>
  <si>
    <t>G00073371</t>
  </si>
  <si>
    <t>11027/P</t>
  </si>
  <si>
    <t>79268132, 792681321, 79268128, 79268126, 79268887, 79268107, 79268106, 79268105, 79268104, 79268888, 79268125, 79268122, 79268111, 79268108, 56709728, 79268103, 79268102, 79268101, 79268100, 79268133, 79268129, 79268130, 79268127, 79268127, 79268114, 79268113, 79268112, 79268118, 79268135, 79268134, 79268116, 79268115, 79268117, 79268235, 79268138, 79268136, 79268137, 79268119, 75947998, 75947999, 77760255, 77760259</t>
  </si>
  <si>
    <t>79268132,792681321,79268128,79268126,79268887,79268107,79268106,79268105,79268104,79268888,79268125,79268122,79268111,79268108,56709728,79268103,79268102,79268101,79268100,79268133,79268129,79268130,79268127,79268127,79268114,79268113,79268112,79268118,79268135,79268134,79268116,79268115,79268117,79268235,79268138,79268136,79268137,79268119,75947998,75947999,77760255,77760259</t>
  </si>
  <si>
    <t>G008115-000</t>
  </si>
  <si>
    <t>GMMC 2901-3, GMMC 2902-3</t>
  </si>
  <si>
    <t>50548908;50548909;66312350;50564866;66312497;66312518;73624210</t>
  </si>
  <si>
    <t>GH 100001</t>
  </si>
  <si>
    <t>750/36277</t>
  </si>
  <si>
    <t>491188/500, 491188/520, 491187/500, 491187/520, 180661/520, 180660/520, 491187/530, 491188/530</t>
  </si>
  <si>
    <t>76557510, 76557511, 76557512, 76557513, 76554515, 76557515</t>
  </si>
  <si>
    <t>ÐœÐœÐ’ÐŸ-190005466 (cancelled before expire day (01/02/20), assureds were transferred to # ÐœÐœÐ’ÐŸ-180005507) ÐœÐœÐ’ÐŸ-180005507</t>
  </si>
  <si>
    <t>GTL-20-700000200704, previously GL110024</t>
  </si>
  <si>
    <t>BCVR 12372, BCVR 0001241600</t>
  </si>
  <si>
    <t>1171006123512,1171006123513,1171006123514,1171006123515,1171006123516,1171006123517,</t>
  </si>
  <si>
    <t>GL110024</t>
  </si>
  <si>
    <t>VGRP-2154</t>
  </si>
  <si>
    <t>GH100001, GH110001 (prev. GH100002), GH 100001</t>
  </si>
  <si>
    <t>080596/001</t>
  </si>
  <si>
    <t>G00073373 , G00703135</t>
  </si>
  <si>
    <t>9516/1</t>
  </si>
  <si>
    <t>G00701673</t>
  </si>
  <si>
    <t>40/0504/3201360</t>
  </si>
  <si>
    <t>66312510; 66312513; 66312514; 66312507; 66312505; 66312508; 66312511; 66312512; 66312506; 66312509</t>
  </si>
  <si>
    <t>GC 110052</t>
  </si>
  <si>
    <t>G00700778, G50826</t>
  </si>
  <si>
    <t>31144/00001/001, 31144/00001/003, 31144/00001/005, 31144/00001/006, 31144/00001/007, 31144/00001/008, 31144/00001/009, 31144/00001/010, 31144/00001/014, 31144/00001/016, 31144/00001/018, 31144/00001/019, 31144/00001/020, 31144/00001/022, 31147/00001/000, 32743/00001/001, 32743/00001/006, 32743/00001/007, 32743/00001/009, 32743/00001/014, 32743/00001/018, 32743/00001/019, 32743/00001/022</t>
  </si>
  <si>
    <t>G73334</t>
  </si>
  <si>
    <t>53.655.132, 53.655.135, 47.191.795, 50.292.117. 50.292.293, 50.588.394</t>
  </si>
  <si>
    <t>VGRP 10 - 10</t>
  </si>
  <si>
    <t>SL 995406979, WIA201210803</t>
  </si>
  <si>
    <t>10156/P, 10157/P</t>
  </si>
  <si>
    <t>34.046.077 and 34.046.125</t>
  </si>
  <si>
    <t>ÐœÐœÐšÐŸ-160008859, ÐœÐœÐšÐŸ-160008860, ÐœÐœÐšÐŸ-160008861, ÐœÐœÐšÐŸ-160008862</t>
  </si>
  <si>
    <t>GSC1706835012, GSC1706949177</t>
  </si>
  <si>
    <t>GRL/110619</t>
  </si>
  <si>
    <t>39765, 39769, 39742, 39745, 39751, 39756, 39761, 39766, 39770, 39773, 25702</t>
  </si>
  <si>
    <t>VGRP 1671,1993,2025</t>
  </si>
  <si>
    <t>G016317-000</t>
  </si>
  <si>
    <t>MP6380</t>
  </si>
  <si>
    <t>52.396.443, 50.588.390, 50.518.632, 79.367.014</t>
  </si>
  <si>
    <t>G00702833, G49983</t>
  </si>
  <si>
    <t>BCVR13574</t>
  </si>
  <si>
    <t>GLS2010153191</t>
  </si>
  <si>
    <t>G00700776, G00700973 - G00700998</t>
  </si>
  <si>
    <t>BFCW 1135</t>
  </si>
  <si>
    <t>PU60/0504/3302758, PU 60/0504/3302758</t>
  </si>
  <si>
    <t>GLS1706622907; GLS1707499529</t>
  </si>
  <si>
    <t>GRH/39024</t>
  </si>
  <si>
    <t>ÐœÐœÐ’ÐŸ-190002165</t>
  </si>
  <si>
    <t>MP7070</t>
  </si>
  <si>
    <t>GSC1909711929</t>
  </si>
  <si>
    <t>GRH 19646</t>
  </si>
  <si>
    <t>030001651 &amp; 030001652</t>
  </si>
  <si>
    <t>G016419-000</t>
  </si>
  <si>
    <t>39747, 39749, 39750, 39757, 39758, 39759, 39760, 39762, 39763, 39764, 39767, 39768, 39771, 39772, 39773, 39774, 39775</t>
  </si>
  <si>
    <t>G50003056L, G20007796L</t>
  </si>
  <si>
    <t>GH100001</t>
  </si>
  <si>
    <t>OG-21-1701-8403-00000112</t>
  </si>
  <si>
    <t>30/0504/9900422</t>
  </si>
  <si>
    <t>11320, 11583, 11596, 11629/p</t>
  </si>
  <si>
    <t>GSC1909740209</t>
  </si>
  <si>
    <t>G00702843, G00702854</t>
  </si>
  <si>
    <t>MMKN-170019469, MMKN-170019470</t>
  </si>
  <si>
    <t>MMSP170001789</t>
  </si>
  <si>
    <t>011818/000</t>
  </si>
  <si>
    <t>0001 1710 0612 8675</t>
  </si>
  <si>
    <t>ÐœÐœÐ¡ÐŸ-200002177</t>
  </si>
  <si>
    <t>226142-3</t>
  </si>
  <si>
    <t>47888, 25702</t>
  </si>
  <si>
    <t>G00703155/G39087</t>
  </si>
  <si>
    <t>G00700669 - L98743</t>
  </si>
  <si>
    <t>0001 1710 0612 5185, 0001 710 0612 5186</t>
  </si>
  <si>
    <t>GR984-SC</t>
  </si>
  <si>
    <t>0001171006123858, 0001171006123859</t>
  </si>
  <si>
    <t>0001 3610 0192 3543</t>
  </si>
  <si>
    <t>GL16602</t>
  </si>
  <si>
    <t>900000006634;</t>
  </si>
  <si>
    <t>CPG/FRT/01/0/036236/2018</t>
  </si>
  <si>
    <t>G73373</t>
  </si>
  <si>
    <t>00008524, 30002112, 8524</t>
  </si>
  <si>
    <t>39742, 39745, 39751, 39756, 39761, 39765, 39766, 39769, 39770</t>
  </si>
  <si>
    <t>OG-21-1701-9902-00000082</t>
  </si>
  <si>
    <t>nn</t>
  </si>
  <si>
    <t>0000MP8269</t>
  </si>
  <si>
    <t>ÐœÐœÐšÐŸ-170004093, ÐœÐœÐšÐŸ-160008860, ÐœÐœÐšÐŸ-160008861, ÐœÐœÐšÐŸ-160008862</t>
  </si>
  <si>
    <t>GSC1909711887</t>
  </si>
  <si>
    <t>289 970/650; 289 970/652; 290 028/650</t>
  </si>
  <si>
    <t>25701,25848, 25701/25848</t>
  </si>
  <si>
    <t>0001 1710 0613 0682</t>
  </si>
  <si>
    <t>G00702809, G34003</t>
  </si>
  <si>
    <t>0000010583;G005865-000</t>
  </si>
  <si>
    <t>GTL-20-700000200704, GL110024</t>
  </si>
  <si>
    <t>44722, 44733, 44736, 44745, 44802, 44805, 44806</t>
  </si>
  <si>
    <t>N/A (New business)</t>
  </si>
  <si>
    <t>50584670, 50584665, 50584669, 50584666</t>
  </si>
  <si>
    <t>0000010583;G005864-000</t>
  </si>
  <si>
    <t>VGRP 1671, VGRP 1993, VGRP 2025, VGRP 2000, VGRP 2026</t>
  </si>
  <si>
    <t xml:space="preserve"> G00700665, D15810</t>
  </si>
  <si>
    <t>9654/1</t>
  </si>
  <si>
    <t>7625/p</t>
  </si>
  <si>
    <t>PV15476</t>
  </si>
  <si>
    <t>900000004959;</t>
  </si>
  <si>
    <t>G00702218, G00702218 ,L113394</t>
  </si>
  <si>
    <t>ÐœÐœÐ’ÐŸ-190005623, ÐœÐœÐ’ÐŸ-190005622, ÐœÐœÐ’ÐŸ-190005620, ÐœÐœÐ’ÐŸ-190005624, ÐœÐœÐ’ÐŸ-190005552, ÐœÐœÐ’ÐŸ-200005656, ÐœÐœÐ 1-200029551, ÐœÐœÐ 1-200029553, ÐœÐœÐ 1-200029554</t>
  </si>
  <si>
    <t>G3468</t>
  </si>
  <si>
    <t>G005065-000</t>
  </si>
  <si>
    <t>080 001 651</t>
  </si>
  <si>
    <t>VGRP 1671, VGRP 1993, VGRP 2025</t>
  </si>
  <si>
    <t>G000001545,G100001545, G000001545/G100001545</t>
  </si>
  <si>
    <t>G3427</t>
  </si>
  <si>
    <t>G003717-000</t>
  </si>
  <si>
    <t>G74183</t>
  </si>
  <si>
    <t>30/0504/3003369</t>
  </si>
  <si>
    <t>13664A</t>
  </si>
  <si>
    <t>G00700776, G700973 - G700998, L117778</t>
  </si>
  <si>
    <t>9516/P</t>
  </si>
  <si>
    <t>50586868, 50579888</t>
  </si>
  <si>
    <t>ÐœÐœÐšÐŸ-170004093, ÐœÐœÐšÐŸ-170004094, ÐœÐœÐšÐŸ-170004095, ÐœÐœÐšÐŸ-170004096, ÐœÐœÐ 1-180011443</t>
  </si>
  <si>
    <t>PU 30/0504/3003369/240</t>
  </si>
  <si>
    <t>G00073828, G00073832</t>
  </si>
  <si>
    <t>0001361001923382, '0001361001923454</t>
  </si>
  <si>
    <t>G73332</t>
  </si>
  <si>
    <t>TRK-L160022</t>
  </si>
  <si>
    <t>10485/p,10484/p,10483/p</t>
  </si>
  <si>
    <t>11438/p;11440/p;11439/p</t>
  </si>
  <si>
    <t>BCVR 16148</t>
  </si>
  <si>
    <t>GL 110007</t>
  </si>
  <si>
    <t>GSC363</t>
  </si>
  <si>
    <t>9720, 9722, 9723, 9741, 9742, 9744, 9750, 9751, 9752, 9753, 9754, 9755, 9756, 9757, 9758, 9760, 9762, 9763, 9764, 9765, 9766, 9767, 9768, 9769, 9772, 9773, 9774, 9775, 9776, 9777, 10316, 10873, 11103, 11741, 11924, 12059, 12082, 12083, 12215, 12468, 13802, 14250, 18268, 23326, 24196, 26213, 26710, 27195, 27221</t>
  </si>
  <si>
    <t>0000MP7070</t>
  </si>
  <si>
    <t>0001171006130235-0232</t>
  </si>
  <si>
    <t>GC130001</t>
  </si>
  <si>
    <t>31144/00001/001, 31144/00001/003, 31144/00001/005, 31144/00001/006, 31144/00001/007, 31144/00001/008, 31144/00001/009, 31144/00001/010, 31144/00001/014, 31144/00001/016, 31144/00001/018, 31144/00001/019, 31144/00001/020, 31144/00001/022, 31147/00001/000</t>
  </si>
  <si>
    <t>37656, 37671, 37672, 37932, 41251</t>
  </si>
  <si>
    <t>A665100028</t>
  </si>
  <si>
    <t>VGRP2358, VGRP2359, VGRP2360</t>
  </si>
  <si>
    <t>750/0035668; 750/0035830; 750/0035831</t>
  </si>
  <si>
    <t>G00073332, G000173372, G00073371, G00073373, G00703135, G00701736, G00702218, L131834, G00173372</t>
  </si>
  <si>
    <t>1171006129503, 1171006129502, 1171006129501, 1171006129499, 1171006129498, 1171006129497, 1171006129496, 1171006130501</t>
  </si>
  <si>
    <t>DL225941</t>
  </si>
  <si>
    <t>G00073371, GRP/K/L74482/GPE0211963</t>
  </si>
  <si>
    <t>491 001/500, 491 001/510, 491001P500</t>
  </si>
  <si>
    <t>GP01422034183161, GP01422034183170, GP01422034217656, GP01422034174296, GP01422034174304</t>
  </si>
  <si>
    <t>OG-21-1701-8403-00000111</t>
  </si>
  <si>
    <t>G00700665,D14447</t>
  </si>
  <si>
    <t>G9411, G9412</t>
  </si>
  <si>
    <t>79268098, 79268099, 79268097, 79268096</t>
  </si>
  <si>
    <t>GMMC 1350-9</t>
  </si>
  <si>
    <t>GH100001, GH 100001,GH110001 (prev. GH100002)</t>
  </si>
  <si>
    <t>G74183 &amp; G 702218</t>
  </si>
  <si>
    <t>41104, 41106, 41107, 44966, 41117</t>
  </si>
  <si>
    <t>MP8269, 0000MP8269</t>
  </si>
  <si>
    <t>GLS1909856625</t>
  </si>
  <si>
    <t>ÐÐœÐœÐŸ-200012405, ÐÐœÐœÐ-200012406</t>
  </si>
  <si>
    <t>0001171006122578-1283, 1171006122579</t>
  </si>
  <si>
    <t>GP01422034174296, GP01422034174304, GP01422034183161, GP01422034183170, GP01422034217656, GP01422038334081, GP01422038334095, GP01422040403572, GP01422040415030, GP01422040490305, GP01422040586301, GP01422040600257, GP01422040666274</t>
  </si>
  <si>
    <t>G00073828, G00073832, D14662, GPE0354976</t>
  </si>
  <si>
    <t>GLS1909856567</t>
  </si>
  <si>
    <t>50571814, 50571819</t>
  </si>
  <si>
    <t>12954360001, 1000000554D, 1000000554</t>
  </si>
  <si>
    <t>GP01422034179252, GP01422036890451</t>
  </si>
  <si>
    <t>39741, 39743, 39744, 25702</t>
  </si>
  <si>
    <t>G00702218</t>
  </si>
  <si>
    <t>491 001/001, 491001/002, 491001P001, 491001P002, 491019/000, 491019P000</t>
  </si>
  <si>
    <t>G00703770</t>
  </si>
  <si>
    <t>55313933400, 55313933417, 55313933363</t>
  </si>
  <si>
    <t>GMMC-3007, GMMC-3006, GMMC-3614</t>
  </si>
  <si>
    <t>VGRP-10-6</t>
  </si>
  <si>
    <t>GLS1909856591</t>
  </si>
  <si>
    <t>900000005762;</t>
  </si>
  <si>
    <t>GLS2010226294</t>
  </si>
  <si>
    <t>GPG 23374</t>
  </si>
  <si>
    <t>GSC2010153167</t>
  </si>
  <si>
    <t>G50003056L</t>
  </si>
  <si>
    <t>0001171006122246-2251, 0001171006122517</t>
  </si>
  <si>
    <t>G00700776, G00700777, G00700778</t>
  </si>
  <si>
    <t>50584671, 50584667</t>
  </si>
  <si>
    <t>11028/P</t>
  </si>
  <si>
    <t>GMMC 1350-3</t>
  </si>
  <si>
    <t>30/0504/9900428</t>
  </si>
  <si>
    <t>G00702867, G35264</t>
  </si>
  <si>
    <t>GP01422034174296, GP01422034174304, GP01422034183161, GP01422034183170, GP01422034217656, GP01422038334095, GP01422040403572, GP01422040415030, GP01422040490305, GP01422040586301, GP01422040600257, GP01422040666274</t>
  </si>
  <si>
    <t>GP01422038334081, GP01422034183161, GP01422034183170, GP01422034217656, GP01422036890445, GP01422036890447, GP01422038334095, GP01422034174296, GP01422034174304</t>
  </si>
  <si>
    <t>GTL-01895-1981,GTL-02917-3172</t>
  </si>
  <si>
    <t>G00700669,L67368</t>
  </si>
  <si>
    <t>G00702848, G49973,</t>
  </si>
  <si>
    <t>080001651, 80001651</t>
  </si>
  <si>
    <t>G00702859</t>
  </si>
  <si>
    <t>L954225223, L954225224, L954225225, L954225227, L954225228, L954225229, L954225230, L954225231, L954225232, L954225233, L954225234, L954225235, L954225236, L954225237, L954225238</t>
  </si>
  <si>
    <t>G00073938, GRP/K/L109132/GPE0343259</t>
  </si>
  <si>
    <t>900000006751;</t>
  </si>
  <si>
    <t>G00073332, G000173372,G00073371,G00073373,G00703135,G00701736,G00702218 ,L113394</t>
  </si>
  <si>
    <t>10181/P ,10072/P</t>
  </si>
  <si>
    <t>GLS2010226310</t>
  </si>
  <si>
    <t>50575218, 50575217, 50575225, 50575221, 50575222,50575287 50575572, 50575220, 50575219, 50575223, 50575224</t>
  </si>
  <si>
    <t>10483/p</t>
  </si>
  <si>
    <t>G000173372</t>
  </si>
  <si>
    <t>900000005897; 900000005898; 900000005899; 900000005901;</t>
  </si>
  <si>
    <t>GP01422034174296, GP01422034174304, GP01422034183161, GP01422034183170, GP01422034217656, GP01422040403572, GP01422040415030, GP01422040490305, GP01422040586301, GP01422040600257, GP01422040666274</t>
  </si>
  <si>
    <t>MP6381</t>
  </si>
  <si>
    <t>SL 995406979</t>
  </si>
  <si>
    <t>0001 1710 0612 7943, 0001 1710 0612 7944, 0001 1710 0612 7945</t>
  </si>
  <si>
    <t>OG-21-1701-9902-00000083</t>
  </si>
  <si>
    <t>G00073939, GRP/K/G46960/GPE0343259</t>
  </si>
  <si>
    <t>12262/p</t>
  </si>
  <si>
    <t>AU</t>
  </si>
  <si>
    <t>LTD</t>
  </si>
  <si>
    <t>GB</t>
  </si>
  <si>
    <t>A</t>
  </si>
  <si>
    <t>DK</t>
  </si>
  <si>
    <t>IT</t>
  </si>
  <si>
    <t>NO</t>
  </si>
  <si>
    <t>PH</t>
  </si>
  <si>
    <t>TH</t>
  </si>
  <si>
    <t>TR</t>
  </si>
  <si>
    <t>DE</t>
  </si>
  <si>
    <t>CH</t>
  </si>
  <si>
    <t>NL</t>
  </si>
  <si>
    <t>GR</t>
  </si>
  <si>
    <t>CN</t>
  </si>
  <si>
    <t>FR</t>
  </si>
  <si>
    <t>HK</t>
  </si>
  <si>
    <t>RO</t>
  </si>
  <si>
    <t>RU</t>
  </si>
  <si>
    <t>TW</t>
  </si>
  <si>
    <t>BE</t>
  </si>
  <si>
    <t>IE</t>
  </si>
  <si>
    <t>SG</t>
  </si>
  <si>
    <t>AE</t>
  </si>
  <si>
    <t>BG</t>
  </si>
  <si>
    <t>CO</t>
  </si>
  <si>
    <t>ID</t>
  </si>
  <si>
    <t>JP</t>
  </si>
  <si>
    <t>KR</t>
  </si>
  <si>
    <t>NZ</t>
  </si>
  <si>
    <t>PL</t>
  </si>
  <si>
    <t>PT</t>
  </si>
  <si>
    <t>ZA</t>
  </si>
  <si>
    <t>EG</t>
  </si>
  <si>
    <t>MY</t>
  </si>
  <si>
    <t>LK</t>
  </si>
  <si>
    <t>SA</t>
  </si>
  <si>
    <t>AT</t>
  </si>
  <si>
    <t>LU</t>
  </si>
  <si>
    <t>MT</t>
  </si>
  <si>
    <t>IN</t>
  </si>
  <si>
    <t>SC</t>
  </si>
  <si>
    <t>LB</t>
  </si>
  <si>
    <t>PE</t>
  </si>
  <si>
    <t>CZ</t>
  </si>
  <si>
    <t>Zebra Company</t>
  </si>
  <si>
    <t>Zebra Company Ltd</t>
  </si>
  <si>
    <t>Zebra Co.</t>
  </si>
  <si>
    <t>Zebra Ltd.</t>
  </si>
  <si>
    <t>Zebra</t>
  </si>
  <si>
    <t>Lion</t>
  </si>
  <si>
    <t>Tiger</t>
  </si>
  <si>
    <t>Alpaca</t>
  </si>
  <si>
    <t>Flamingo</t>
  </si>
  <si>
    <t>Falcon</t>
  </si>
  <si>
    <t>Lion Company</t>
  </si>
  <si>
    <t>Lion Company Ltd</t>
  </si>
  <si>
    <t>Lion Co.</t>
  </si>
  <si>
    <t>Lion Ltd.</t>
  </si>
  <si>
    <t>Tiger Company</t>
  </si>
  <si>
    <t>Tiger Company Ltd</t>
  </si>
  <si>
    <t>Tiger Co.</t>
  </si>
  <si>
    <t>Tiger Ltd.</t>
  </si>
  <si>
    <t>Alpaca Company</t>
  </si>
  <si>
    <t>Alpaca Company Ltd</t>
  </si>
  <si>
    <t>Alpaca Co.</t>
  </si>
  <si>
    <t>Alpaca Ltd.</t>
  </si>
  <si>
    <t>Flamingo Company</t>
  </si>
  <si>
    <t>Flamingo Company Ltd</t>
  </si>
  <si>
    <t>Flamingo Co.</t>
  </si>
  <si>
    <t>Flamingo Ltd.</t>
  </si>
  <si>
    <t>Falcon Company</t>
  </si>
  <si>
    <t>Falcon Company Ltd</t>
  </si>
  <si>
    <t>Falcon Co.</t>
  </si>
  <si>
    <t>Falcon Ltd.</t>
  </si>
  <si>
    <t>Company Name Mapped</t>
  </si>
  <si>
    <t>PEP1</t>
  </si>
  <si>
    <t>AW</t>
  </si>
  <si>
    <t>BF</t>
  </si>
  <si>
    <t>Orange Insurance</t>
  </si>
  <si>
    <t>Apple Insurance Ltd</t>
  </si>
  <si>
    <t>Peach Pension Ltd</t>
  </si>
  <si>
    <t>Pineapple Insurance Company</t>
  </si>
  <si>
    <t>Watermelon Insurance</t>
  </si>
  <si>
    <t>Banana Ltd</t>
  </si>
  <si>
    <t>Lemon Insurance Ltd</t>
  </si>
  <si>
    <t>Raspberry Insurance</t>
  </si>
  <si>
    <t>Apricot Life</t>
  </si>
  <si>
    <t>Strawberry Ltd</t>
  </si>
  <si>
    <t>Cherry Insurance</t>
  </si>
  <si>
    <t>Cabbage Life Ltd</t>
  </si>
  <si>
    <t>Carrot Life Insurance</t>
  </si>
  <si>
    <t>Cucumber Insurance</t>
  </si>
  <si>
    <t>Tomato Ltd</t>
  </si>
  <si>
    <t>Potato Ltd</t>
  </si>
  <si>
    <t>Onion Insurance</t>
  </si>
  <si>
    <t>Pepper Insurance Ltd.</t>
  </si>
  <si>
    <t>Network insurer Name</t>
  </si>
  <si>
    <t>Network Insurer Code</t>
  </si>
  <si>
    <t>ORI1</t>
  </si>
  <si>
    <t>API2</t>
  </si>
  <si>
    <t>PII1</t>
  </si>
  <si>
    <t>WAI3</t>
  </si>
  <si>
    <t>BAL1</t>
  </si>
  <si>
    <t>LEI3</t>
  </si>
  <si>
    <t>RAI1</t>
  </si>
  <si>
    <t>APL1</t>
  </si>
  <si>
    <t>STL1</t>
  </si>
  <si>
    <t>CHI3</t>
  </si>
  <si>
    <t>CAL1</t>
  </si>
  <si>
    <t>CAL3</t>
  </si>
  <si>
    <t>CUI2</t>
  </si>
  <si>
    <t>TOL1</t>
  </si>
  <si>
    <t>POL2</t>
  </si>
  <si>
    <t>ONI3</t>
  </si>
  <si>
    <t>PEI2</t>
  </si>
  <si>
    <t>Local Company Name</t>
  </si>
  <si>
    <t>Zebra Workings Ltd</t>
  </si>
  <si>
    <t>Lion Manufacturing Co</t>
  </si>
  <si>
    <t>Tiger Jewelcrafting Ltd</t>
  </si>
  <si>
    <t>Aplaca Engineering Co</t>
  </si>
  <si>
    <t>Flaimngo Tailoring</t>
  </si>
  <si>
    <t>Falcon Clothing</t>
  </si>
  <si>
    <t>Client Code Mapping</t>
  </si>
  <si>
    <t>Country</t>
  </si>
  <si>
    <t>CI</t>
  </si>
  <si>
    <t>AD &amp; TPD</t>
  </si>
  <si>
    <t>WP</t>
  </si>
  <si>
    <t>D</t>
  </si>
  <si>
    <t>Waiver of contribution</t>
  </si>
  <si>
    <t>L</t>
  </si>
  <si>
    <t>DISABILITY (ANY CAUSE)</t>
  </si>
  <si>
    <t>TPD (ANY CAUSE)</t>
  </si>
  <si>
    <t>LOSS OF INCOME</t>
  </si>
  <si>
    <t>RENTE</t>
  </si>
  <si>
    <t>HEALTH(CANCER &amp; DREAD DISEASE)</t>
  </si>
  <si>
    <t>M</t>
  </si>
  <si>
    <t>GTL</t>
  </si>
  <si>
    <t>ACCIDENTAL COLLECTIVE DEATH / EXTENSION PAY OF PREMIUM DISABILITY</t>
  </si>
  <si>
    <t>HEATH-MATERNITY</t>
  </si>
  <si>
    <t>INJURY</t>
  </si>
  <si>
    <t>DOPS(DEPENDENTS PENSION)</t>
  </si>
  <si>
    <t>CORPORATE MEDICAL/HEALTH</t>
  </si>
  <si>
    <t>Health (Cancer &amp; Dread Disease)</t>
  </si>
  <si>
    <t>GROUP PERSONAL ACCIDENT</t>
  </si>
  <si>
    <t>Disability pension</t>
  </si>
  <si>
    <t>DEPENDANTS PENSION</t>
  </si>
  <si>
    <t>P</t>
  </si>
  <si>
    <t>CI27+</t>
  </si>
  <si>
    <t>GL</t>
  </si>
  <si>
    <t>LIFE, DISABILITY TOTAL AND PERMANENT. / WAIVER OF</t>
  </si>
  <si>
    <t>ORPHANS PENSION</t>
  </si>
  <si>
    <t>Death any</t>
  </si>
  <si>
    <t>WORKERS COMPENSATION</t>
  </si>
  <si>
    <t>DEATH_LIFE</t>
  </si>
  <si>
    <t>VISION</t>
  </si>
  <si>
    <t>ASSURANCE-ACCIDENTS SELON LA LAA - COMPLUSORY ACCIDENT</t>
  </si>
  <si>
    <t>PENSION O/E</t>
  </si>
  <si>
    <t>GROUP LIFE INSURANCE</t>
  </si>
  <si>
    <t>TPD - Total and Permanent Disability</t>
  </si>
  <si>
    <t>BURIAL</t>
  </si>
  <si>
    <t>LIFE COVERAGE</t>
  </si>
  <si>
    <t>TOTAL PERMANENT DISABILITY</t>
  </si>
  <si>
    <t>TPD</t>
  </si>
  <si>
    <t>GOPC</t>
  </si>
  <si>
    <t>AD &amp; D</t>
  </si>
  <si>
    <t>TPD ACC</t>
  </si>
  <si>
    <t>DOUBLE ACCIDENTAL DEATH BENEFIT</t>
  </si>
  <si>
    <t>DAILY ALLOWANCE</t>
  </si>
  <si>
    <t>COMPANY PENSION (PLAN, SAVINGS PLUS RISK)</t>
  </si>
  <si>
    <t>LIFE&amp;DEATHCAUSEDBYCARDIACARREST</t>
  </si>
  <si>
    <t>Group Life, Group STD/LTD</t>
  </si>
  <si>
    <t> MEDICAL INSURANCE</t>
  </si>
  <si>
    <t>ACCIDENTAL DEATH &amp; DISMEMBERMENT</t>
  </si>
  <si>
    <t>ADD - Accidental Death and Disablement</t>
  </si>
  <si>
    <t>DISABILTY OLD AGE AND WIDOW PENSIOEN</t>
  </si>
  <si>
    <t>PRIVATE MEDICAL INSURRANCE</t>
  </si>
  <si>
    <t>DP</t>
  </si>
  <si>
    <t>PERSONAL ACCIDENT</t>
  </si>
  <si>
    <t>MTPL</t>
  </si>
  <si>
    <t>O</t>
  </si>
  <si>
    <t>DISABILITY (ANY CAUSE) AND WAIVER PREMIUMS IN CASE OF TOTAL AND PERMANENT DISABILITY.</t>
  </si>
  <si>
    <t>GROUP UNIVERSAL LIFE</t>
  </si>
  <si>
    <t>DEPENDANTS PENSION (DOPS)</t>
  </si>
  <si>
    <t>GL (Group Life)</t>
  </si>
  <si>
    <t>4 - MEDICAL</t>
  </si>
  <si>
    <t>Health-Hospital &amp; Surgical</t>
  </si>
  <si>
    <t>XXX</t>
  </si>
  <si>
    <t>SPOUSES PENSION DEATH IN SERVICE</t>
  </si>
  <si>
    <t>GRUP LIFE INSURANCE</t>
  </si>
  <si>
    <t>SBI</t>
  </si>
  <si>
    <t>PPD - Partial Permanent Disability</t>
  </si>
  <si>
    <t>ACCIDENTALDEATH</t>
  </si>
  <si>
    <t>WORKERS COMPEN-SATION</t>
  </si>
  <si>
    <t>PENSIONS/OE</t>
  </si>
  <si>
    <t>MEDICAL &amp; DENTAL</t>
  </si>
  <si>
    <t>GROUP HOSPITALIZATION &amp; SURGICAL</t>
  </si>
  <si>
    <t>INCAPACITY / DISABILITY</t>
  </si>
  <si>
    <t>HEATH-GROUP HOSPITALIZATION &amp; SURGICAL</t>
  </si>
  <si>
    <t>SALARY CONTINUANCE</t>
  </si>
  <si>
    <t>SURRENDER</t>
  </si>
  <si>
    <t>Accidental Death &amp; Disability</t>
  </si>
  <si>
    <t>DOPS</t>
  </si>
  <si>
    <t>RETIREMENT - BVG 2. SECOND PILLAR, MANDATORY</t>
  </si>
  <si>
    <t>INCOME PROTECTION</t>
  </si>
  <si>
    <t>CORPORATE PERSONAL ACCIDENT</t>
  </si>
  <si>
    <t>1 - LIFE</t>
  </si>
  <si>
    <t>Disability (Annuity or Lump Sum?)</t>
  </si>
  <si>
    <t>BASIC DEATH FOR EMPLOYEES AND SPOUSE. TPD AND AD&amp;D</t>
  </si>
  <si>
    <t>TERMINAL ILLNESS</t>
  </si>
  <si>
    <t>LIFE LUMP SUM</t>
  </si>
  <si>
    <t>ANNUITY</t>
  </si>
  <si>
    <t>HEATH-DENTIST</t>
  </si>
  <si>
    <t>Check up</t>
  </si>
  <si>
    <t>CI - Critical Illness</t>
  </si>
  <si>
    <t>LONG TERM CARE</t>
  </si>
  <si>
    <t>MEDICAL ( HEALTH)</t>
  </si>
  <si>
    <t>PENSIONS</t>
  </si>
  <si>
    <t>GROUP ACCIDENT</t>
  </si>
  <si>
    <t>SPOUSES DEATH IN SERVICE PENSION</t>
  </si>
  <si>
    <t>PENSIONS O/E</t>
  </si>
  <si>
    <t>MEDICAL (HEALTH)</t>
  </si>
  <si>
    <t>GROUP HEALTH</t>
  </si>
  <si>
    <t>Death caused by cardiac arrest</t>
  </si>
  <si>
    <t>Death Benefit</t>
  </si>
  <si>
    <t>CRITICAL ILLNES</t>
  </si>
  <si>
    <t>DEATH</t>
  </si>
  <si>
    <t xml:space="preserve">HEALTH </t>
  </si>
  <si>
    <t>PENSION AND WAIVER OF PREMIUM</t>
  </si>
  <si>
    <t>VOLUNTARY MEDICAL INSURANCE</t>
  </si>
  <si>
    <t>ACCIDENT OTHER THAN OCCUPATIONAL INJURY</t>
  </si>
  <si>
    <t>TERM LIFE</t>
  </si>
  <si>
    <t>PERSONAL SECURITY POLICY</t>
  </si>
  <si>
    <t>Health - Group Hospitalisation and Surgical</t>
  </si>
  <si>
    <t>ACCIDENTAL COLLECTIVE DEATH AND DISMEMBERMENT</t>
  </si>
  <si>
    <t>Medical Care</t>
  </si>
  <si>
    <t xml:space="preserve">DISABILITY BENEFIT + OTHER RIDERS </t>
  </si>
  <si>
    <t>ACCEDENTIAL DEATH &amp; DISMEMBERMENT</t>
  </si>
  <si>
    <t>SUM PAYABLE ON SURVIVAL</t>
  </si>
  <si>
    <t>INPATIENT, MATERNITY, OUT, DENTAL</t>
  </si>
  <si>
    <t>ASSURANCE MALADIE COLLECTIVE (DAILY ALLOWANCE - KKV)</t>
  </si>
  <si>
    <t>ADD</t>
  </si>
  <si>
    <t>Death &amp; Total &amp; Permanent Disability (TPD)</t>
  </si>
  <si>
    <t>EDUCATION ANNUITY &amp; WIDOWS PENSION</t>
  </si>
  <si>
    <t>DISABILITY, TOTAL AND PERMANENT. / WAIVER OF PREMIUM</t>
  </si>
  <si>
    <t>WORKERS COMPENSATION, TRAVEL</t>
  </si>
  <si>
    <t>VARIOUS ACCIDENTS</t>
  </si>
  <si>
    <t>DISABILLITY LUMP SUM</t>
  </si>
  <si>
    <t>GROUP LIFE</t>
  </si>
  <si>
    <t>MEDICALREIMBURSEMENT</t>
  </si>
  <si>
    <t>PRIVATE MEDICAL</t>
  </si>
  <si>
    <t>HEALTH-HOSPITAL &amp; SURGICAL</t>
  </si>
  <si>
    <t>KKV (DAILY SICKNESS ALLOWANCE)</t>
  </si>
  <si>
    <t>GROUP INCOME PROTECTION</t>
  </si>
  <si>
    <t>PW</t>
  </si>
  <si>
    <t>TRAUMA</t>
  </si>
  <si>
    <t>PENSION &amp; LIFE</t>
  </si>
  <si>
    <t>WIDOWER PENSION</t>
  </si>
  <si>
    <t>SALARY CONTINUATION</t>
  </si>
  <si>
    <t>MEDICAL HEALTH INSURANCE</t>
  </si>
  <si>
    <t>LIFE BENEFIT</t>
  </si>
  <si>
    <t>Accidental Death and Disability</t>
  </si>
  <si>
    <t>DISABILITY, TOTAL AND PERMANENT. / WAIVER OF PREMIUM IN TOTAL DISABILITY</t>
  </si>
  <si>
    <t>OTHER LOB</t>
  </si>
  <si>
    <t>TERM LIFE CONTRACT (DEATH PLUS PERMANENT DISABILTY)</t>
  </si>
  <si>
    <t>LONG TERM DISABILITY</t>
  </si>
  <si>
    <t>Spouses Death in Service Pension</t>
  </si>
  <si>
    <t>HEATH-GROUP HOSPITAL &amp; SURGICAL</t>
  </si>
  <si>
    <t>APD (ANY CAUSE)</t>
  </si>
  <si>
    <t>OCCUPATIONAL HAZARDS INSURANCE</t>
  </si>
  <si>
    <t>VOLUNTARY ACCIDENT INSURANCE (UVGZ)</t>
  </si>
  <si>
    <t>PENSION (UL)</t>
  </si>
  <si>
    <t>CRITICAL ILLNESS (CI)</t>
  </si>
  <si>
    <t>Daily Allowance</t>
  </si>
  <si>
    <t>DAILY SICKNESS INSURANCE (KKV)</t>
  </si>
  <si>
    <t>ACCIDENT / HEALTH</t>
  </si>
  <si>
    <t>DEATHBENEFIT</t>
  </si>
  <si>
    <t>DEPENDENT LIFE</t>
  </si>
  <si>
    <t>PERMANENT DISABILITY CAUSED BY ACCIDENT</t>
  </si>
  <si>
    <t>LOSS OF LICENCE</t>
  </si>
  <si>
    <t xml:space="preserve">COMPLEMENTARY ACCIDENT </t>
  </si>
  <si>
    <t>DEATH/ LIFE</t>
  </si>
  <si>
    <t>Accident (Managers)</t>
  </si>
  <si>
    <t>SI</t>
  </si>
  <si>
    <t>MEDICAL CARE PLAN</t>
  </si>
  <si>
    <t>MATURITY</t>
  </si>
  <si>
    <t>Dread Disease</t>
  </si>
  <si>
    <t>Disability</t>
  </si>
  <si>
    <t>ACCIDENTAL DEATH</t>
  </si>
  <si>
    <t>N.A.</t>
  </si>
  <si>
    <t>TPD - DISABILITY</t>
  </si>
  <si>
    <t>ACD</t>
  </si>
  <si>
    <t>UVGZ (ACCIDENT)</t>
  </si>
  <si>
    <t>DEPENDENTS PENSION</t>
  </si>
  <si>
    <t>LEISURE TRAVEL</t>
  </si>
  <si>
    <t>3 - AD&amp;D</t>
  </si>
  <si>
    <t>BUNDLED (BREAKDOWN NOT AVAILABLE)</t>
  </si>
  <si>
    <t>DENTAL</t>
  </si>
  <si>
    <t>FUNERAL</t>
  </si>
  <si>
    <t>LIFE INSURANCE</t>
  </si>
  <si>
    <t>Disability (GIP)</t>
  </si>
  <si>
    <t xml:space="preserve">DISABILITY </t>
  </si>
  <si>
    <t>FUNERAL EXPENSES</t>
  </si>
  <si>
    <t>P.T.D</t>
  </si>
  <si>
    <t>GROUP LONG TERM DISABILITY/ SHORT TERM DISABILITY</t>
  </si>
  <si>
    <t>GSC (Group Salary Continuance)</t>
  </si>
  <si>
    <t>WOP</t>
  </si>
  <si>
    <t>RISK LIFE, ACCIDENT</t>
  </si>
  <si>
    <t>LEISURE ACCIDENT</t>
  </si>
  <si>
    <t>WORKMENS COMPENSATION</t>
  </si>
  <si>
    <t>KKV</t>
  </si>
  <si>
    <t xml:space="preserve">TPD </t>
  </si>
  <si>
    <t>DEPENDANT PENSION</t>
  </si>
  <si>
    <t>STATUTORY DISABILITY &amp; LONG TERM DISABILITY</t>
  </si>
  <si>
    <t>DEATH IN SERVICE PENSION</t>
  </si>
  <si>
    <t>PENSION, DISABILITY, WAIVER OF PREMIUM</t>
  </si>
  <si>
    <t>MEDICAL INSURANCE</t>
  </si>
  <si>
    <t>Disability pension and Premium waiver</t>
  </si>
  <si>
    <t>LAB</t>
  </si>
  <si>
    <t>SEVERANCE PAYMENTS</t>
  </si>
  <si>
    <t>Life</t>
  </si>
  <si>
    <t>GA</t>
  </si>
  <si>
    <t>GROUP TERM LIFE</t>
  </si>
  <si>
    <t>INJURY-</t>
  </si>
  <si>
    <t>MEDICAL AND DENTAL</t>
  </si>
  <si>
    <t>GHS</t>
  </si>
  <si>
    <t>LIFE (ANY CAUSE)</t>
  </si>
  <si>
    <t>MANDATORY PROVIDENT FUND</t>
  </si>
  <si>
    <t>SERIOUS ILLNESS</t>
  </si>
  <si>
    <t>DISABILITY, PENSION</t>
  </si>
  <si>
    <t>AD&amp;D + OTHER RIDERS</t>
  </si>
  <si>
    <t>OBLIGATORY PENSION</t>
  </si>
  <si>
    <t>BURIAL - LIFE</t>
  </si>
  <si>
    <t>Life &amp; Death caused by cardiac arrest</t>
  </si>
  <si>
    <t>OTHER</t>
  </si>
  <si>
    <t>2 - DISABILITY</t>
  </si>
  <si>
    <t>PERSONAL ACCIDENT LIFE</t>
  </si>
  <si>
    <t>AD&amp;TPD</t>
  </si>
  <si>
    <t>ACCIDENTAL DISABILITY</t>
  </si>
  <si>
    <t>OTHER SICKNESS</t>
  </si>
  <si>
    <t>TEMPORARY TOTAL DISABILITY (ACCIDENT)</t>
  </si>
  <si>
    <t>PERMANENT PARTIAL AND TOTAL DISABILITY &amp; PTD FOR OVER 65 YEARS OLD</t>
  </si>
  <si>
    <t>DISABILTY</t>
  </si>
  <si>
    <t>HEATH-GROUP OUT PATIENT</t>
  </si>
  <si>
    <t>DEATH CAUSED BY CARDIAC ARREST</t>
  </si>
  <si>
    <t>WC</t>
  </si>
  <si>
    <t>AD&amp;D</t>
  </si>
  <si>
    <t>RISK</t>
  </si>
  <si>
    <t>WORKERS COMP</t>
  </si>
  <si>
    <t>Group STD/LTD</t>
  </si>
  <si>
    <t>Assurance complémentaire à lassurance-accidents obligatoire (Complementary Accident - LAAC)</t>
  </si>
  <si>
    <t>Pension risk</t>
  </si>
  <si>
    <t>DISABILITY FROM ILLNESS</t>
  </si>
  <si>
    <t xml:space="preserve">ACCIDENT </t>
  </si>
  <si>
    <t>Group CI</t>
  </si>
  <si>
    <t>ACC CI</t>
  </si>
  <si>
    <t>INCAPACITY/INVALIDITY</t>
  </si>
  <si>
    <t>PTD</t>
  </si>
  <si>
    <t>PERMANENT DISABILITY</t>
  </si>
  <si>
    <t>GROUP TERM LIFE AND TPD</t>
  </si>
  <si>
    <t>Accident (Employees)</t>
  </si>
  <si>
    <t>Permanent Disability &amp; P.Disbility caused by Accid.</t>
  </si>
  <si>
    <t>DAILY SICKNESS</t>
  </si>
  <si>
    <t>HEALTH - GROUP HOSPITALIZATION &amp; SURGICAL</t>
  </si>
  <si>
    <t>ACCIDENTAL COLLECTIVE DEATH</t>
  </si>
  <si>
    <t>TPD (1/2 any, 3 acc)</t>
  </si>
  <si>
    <t>LIFE (DEATH)</t>
  </si>
  <si>
    <t>TPD (1/2/3 acc)</t>
  </si>
  <si>
    <t>MEDICAL ( HEALTH )</t>
  </si>
  <si>
    <t>disability (LINEAR AND PROGRESIVE)</t>
  </si>
  <si>
    <t>Private Medical Insurance</t>
  </si>
  <si>
    <t>MAJOR MEDICAL</t>
  </si>
  <si>
    <t>PERMANENT TOTAL / PARTIAL DISABILITY (ANY CAUSE)</t>
  </si>
  <si>
    <t>MEDICAL REIMBURSEMENT</t>
  </si>
  <si>
    <t>GROUP OUTPATIENT CLINICAL BENEFITS</t>
  </si>
  <si>
    <t>UVG</t>
  </si>
  <si>
    <t>PENSION &amp; DISABILITY</t>
  </si>
  <si>
    <t>EDUCATION ANNUITY&amp; WIDOW`S PENSION</t>
  </si>
  <si>
    <t xml:space="preserve">LIFE </t>
  </si>
  <si>
    <t>UVGZ</t>
  </si>
  <si>
    <t>GIP</t>
  </si>
  <si>
    <t>IBNR</t>
  </si>
  <si>
    <t>BUSINESS TRAVEL</t>
  </si>
  <si>
    <t>HEALTH - GROUP OUTPATIENT</t>
  </si>
  <si>
    <t>ACCIDENTAL DEATH AND DISMEMBERMENT</t>
  </si>
  <si>
    <t>OPTION LIFE</t>
  </si>
  <si>
    <t>GPA (Accident)</t>
  </si>
  <si>
    <t>DEATH IN SERVICE</t>
  </si>
  <si>
    <t>DEATH AND TPD</t>
  </si>
  <si>
    <t>Premium waiver and Disability pension</t>
  </si>
  <si>
    <t>GROUP LIFE, GROUP STD/LTD</t>
  </si>
  <si>
    <t>DISABILITY, TOTAL AND PERMANENT, 3 MONTHS WAITING PERIOD. &amp; WAIVER OF PREMIUMS</t>
  </si>
  <si>
    <t>GSC</t>
  </si>
  <si>
    <t>DISABILITY PENSION</t>
  </si>
  <si>
    <t>ACC</t>
  </si>
  <si>
    <t>PHI</t>
  </si>
  <si>
    <t>HOSPITALIZATION</t>
  </si>
  <si>
    <t>OCCUPATIONALHAZARDSINSURANCE</t>
  </si>
  <si>
    <t>Injury</t>
  </si>
  <si>
    <t>P&amp;C (NON-LIFE)</t>
  </si>
  <si>
    <t>OTHER ILLNESS LFE AND INJURY</t>
  </si>
  <si>
    <t>VMI</t>
  </si>
  <si>
    <t>PREMIUM WAIVER</t>
  </si>
  <si>
    <t>HEALTH</t>
  </si>
  <si>
    <t>ASSURANCE COMPL魥NTAIRE ࠬASSURANCE-ACCIDENTS OBLIGATOIRE (COMPLEMENTARY ACCIDENT - LAAC)</t>
  </si>
  <si>
    <t>IP</t>
  </si>
  <si>
    <t>TPD (LS)</t>
  </si>
  <si>
    <t>Health Insurance</t>
  </si>
  <si>
    <t>PPD</t>
  </si>
  <si>
    <t>OTHER ILLNESS INJURY</t>
  </si>
  <si>
    <t>PERMANENTDISABILITY&amp;P.DISBILITYCAUSEDBYACCID.</t>
  </si>
  <si>
    <t>OTHER SICKNES</t>
  </si>
  <si>
    <t>Spouse Pension Death in Service</t>
  </si>
  <si>
    <t>DISABILTY OLD AGE AND WIDOW PENSIOEN - LAP RISK</t>
  </si>
  <si>
    <t>GL, TPD</t>
  </si>
  <si>
    <t>Individual Medical/Health</t>
  </si>
  <si>
    <t>Name</t>
  </si>
  <si>
    <t>Line of Business</t>
  </si>
  <si>
    <t>D1002WAI32020</t>
  </si>
  <si>
    <t>D1004PEP12019</t>
  </si>
  <si>
    <t>L1005POL22017</t>
  </si>
  <si>
    <t>D1005LEI32019</t>
  </si>
  <si>
    <t>M1003APL12018</t>
  </si>
  <si>
    <t>D1002LEI32018</t>
  </si>
  <si>
    <t>M1006BAL12019</t>
  </si>
  <si>
    <t>M1004LEI32018</t>
  </si>
  <si>
    <t>L1006BAL12020</t>
  </si>
  <si>
    <t>M1002CHI32017</t>
  </si>
  <si>
    <t>L1004ORI12019</t>
  </si>
  <si>
    <t>M1003RAI12017</t>
  </si>
  <si>
    <t>L1005BAL12019</t>
  </si>
  <si>
    <t>C1004POL22020</t>
  </si>
  <si>
    <t>M1004BAL12019</t>
  </si>
  <si>
    <t>M1003STL12019</t>
  </si>
  <si>
    <t>M1006CAL32019</t>
  </si>
  <si>
    <t>D1004API22020</t>
  </si>
  <si>
    <t>C1006PEP12019</t>
  </si>
  <si>
    <t>L1005BAL12020</t>
  </si>
  <si>
    <t>L1002POL22016</t>
  </si>
  <si>
    <t>A1006LEI32019</t>
  </si>
  <si>
    <t>M1004CHI32020</t>
  </si>
  <si>
    <t>M1005CHI32018</t>
  </si>
  <si>
    <t>D1004BAL12019</t>
  </si>
  <si>
    <t>D1006PII12019</t>
  </si>
  <si>
    <t>C1003STL12020</t>
  </si>
  <si>
    <t>M1002ONI32020</t>
  </si>
  <si>
    <t>M1004BAL12018</t>
  </si>
  <si>
    <t>M1005PEP12020</t>
  </si>
  <si>
    <t>D1006LEI32019</t>
  </si>
  <si>
    <t>D1002CUI22018</t>
  </si>
  <si>
    <t>L1006ORI12019</t>
  </si>
  <si>
    <t>M1001POL22019</t>
  </si>
  <si>
    <t>L1002RAI12018</t>
  </si>
  <si>
    <t>D1003RAI12018</t>
  </si>
  <si>
    <t>D1005TOL12020</t>
  </si>
  <si>
    <t>M1005APL12020</t>
  </si>
  <si>
    <t>M1003LEI32018</t>
  </si>
  <si>
    <t>L1005API22018</t>
  </si>
  <si>
    <t>D1001PEI22019</t>
  </si>
  <si>
    <t>M1002POL22018</t>
  </si>
  <si>
    <t>D1004CAL12015</t>
  </si>
  <si>
    <t>D1006STL12019</t>
  </si>
  <si>
    <t>M1004LEI32017</t>
  </si>
  <si>
    <t>A1006POL22019</t>
  </si>
  <si>
    <t>M1005APL12017</t>
  </si>
  <si>
    <t>D1003PEI22017</t>
  </si>
  <si>
    <t>D1002RAI12019</t>
  </si>
  <si>
    <t>D1006WAI32016</t>
  </si>
  <si>
    <t>C1006BAL12020</t>
  </si>
  <si>
    <t>D1001PEP12018</t>
  </si>
  <si>
    <t>M1005RAI12018</t>
  </si>
  <si>
    <t>M1006WAI32019</t>
  </si>
  <si>
    <t>M1001CUI22019</t>
  </si>
  <si>
    <t>L1002CAL32020</t>
  </si>
  <si>
    <t>M1006CHI32017</t>
  </si>
  <si>
    <t>A1006CHI32018</t>
  </si>
  <si>
    <t>A1002CHI32020</t>
  </si>
  <si>
    <t>M1002PEP12018</t>
  </si>
  <si>
    <t>L1004ORI12020</t>
  </si>
  <si>
    <t>C1004LEI32019</t>
  </si>
  <si>
    <t>M1006PEI22019</t>
  </si>
  <si>
    <t>L1002CHI32019</t>
  </si>
  <si>
    <t>M1006CAL12019</t>
  </si>
  <si>
    <t>A1005CUI22017</t>
  </si>
  <si>
    <t>D1004APL12017</t>
  </si>
  <si>
    <t>L1001PEP12020</t>
  </si>
  <si>
    <t>A1006APL12019</t>
  </si>
  <si>
    <t>D1005PEP12020</t>
  </si>
  <si>
    <t>M1005ORI12015</t>
  </si>
  <si>
    <t>L1001LEI32020</t>
  </si>
  <si>
    <t>M1005API22020</t>
  </si>
  <si>
    <t>M1003CUI22019</t>
  </si>
  <si>
    <t>M1001WAI32019</t>
  </si>
  <si>
    <t>L1005PEI22019</t>
  </si>
  <si>
    <t>L1002STL12019</t>
  </si>
  <si>
    <t>D1002PEI22018</t>
  </si>
  <si>
    <t>M1001PII12017</t>
  </si>
  <si>
    <t>A1002PEI22020</t>
  </si>
  <si>
    <t>M1005CHI32020</t>
  </si>
  <si>
    <t>A1003CUI22018</t>
  </si>
  <si>
    <t>A1002LEI32018</t>
  </si>
  <si>
    <t>A1004ONI32019</t>
  </si>
  <si>
    <t>L1004CHI32018</t>
  </si>
  <si>
    <t>M1006POL22018</t>
  </si>
  <si>
    <t>A1006STL12019</t>
  </si>
  <si>
    <t>D1002POL22017</t>
  </si>
  <si>
    <t>L1006POL22019</t>
  </si>
  <si>
    <t>A1004WAI32019</t>
  </si>
  <si>
    <t>M1004BAL12016</t>
  </si>
  <si>
    <t>D1001CHI32016</t>
  </si>
  <si>
    <t>A1004RAI12020</t>
  </si>
  <si>
    <t>L1003WAI32019</t>
  </si>
  <si>
    <t>C1002APL12019</t>
  </si>
  <si>
    <t>L1003POL22019</t>
  </si>
  <si>
    <t>L1006ONI32018</t>
  </si>
  <si>
    <t>A1006BAL12020</t>
  </si>
  <si>
    <t>M1004RAI12019</t>
  </si>
  <si>
    <t>L1002PEP12019</t>
  </si>
  <si>
    <t>L1001RAI12017</t>
  </si>
  <si>
    <t>A1006RAI12018</t>
  </si>
  <si>
    <t>A1005APL12020</t>
  </si>
  <si>
    <t>L1004ORI12013</t>
  </si>
  <si>
    <t>M1006PEP12016</t>
  </si>
  <si>
    <t>L1004PII12014</t>
  </si>
  <si>
    <t>M1001CHI32020</t>
  </si>
  <si>
    <t>M1002ORI12019</t>
  </si>
  <si>
    <t>L1005TOL12020</t>
  </si>
  <si>
    <t>D1002BAL12020</t>
  </si>
  <si>
    <t>M1003BAL12019</t>
  </si>
  <si>
    <t>M1002PEP12020</t>
  </si>
  <si>
    <t>M1006RAI12018</t>
  </si>
  <si>
    <t>L1003PEI22019</t>
  </si>
  <si>
    <t>D1001TOL12017</t>
  </si>
  <si>
    <t>M1005STL12017</t>
  </si>
  <si>
    <t>M1006ORI12019</t>
  </si>
  <si>
    <t>C1006CAL12019</t>
  </si>
  <si>
    <t>L1006PEI22020</t>
  </si>
  <si>
    <t>L1003TOL12019</t>
  </si>
  <si>
    <t>L1006WAI32018</t>
  </si>
  <si>
    <t>A1002CAL12020</t>
  </si>
  <si>
    <t>M1002CHI32019</t>
  </si>
  <si>
    <t>A1005LEI32018</t>
  </si>
  <si>
    <t>M1003ORI12019</t>
  </si>
  <si>
    <t>C1001PEI22017</t>
  </si>
  <si>
    <t>M1005API22018</t>
  </si>
  <si>
    <t>M1003PII12020</t>
  </si>
  <si>
    <t>C1005PEI22020</t>
  </si>
  <si>
    <t>L1002RAI12019</t>
  </si>
  <si>
    <t>A1003BAL12018</t>
  </si>
  <si>
    <t>M1001CAL12019</t>
  </si>
  <si>
    <t>L1006APL12018</t>
  </si>
  <si>
    <t>L1001PEP12019</t>
  </si>
  <si>
    <t>M1005ORI12020</t>
  </si>
  <si>
    <t>D1005CAL12019</t>
  </si>
  <si>
    <t>P1006ORI12018</t>
  </si>
  <si>
    <t>A1002APL12020</t>
  </si>
  <si>
    <t>D1001LEI32020</t>
  </si>
  <si>
    <t>A1004TOL12017</t>
  </si>
  <si>
    <t>L1001TOL12019</t>
  </si>
  <si>
    <t>L1002ONI32018</t>
  </si>
  <si>
    <t>A1004PII12017</t>
  </si>
  <si>
    <t>D1004CAL12019</t>
  </si>
  <si>
    <t>L1006RAI12019</t>
  </si>
  <si>
    <t>L1003LEI32020</t>
  </si>
  <si>
    <t>M1005PII12019</t>
  </si>
  <si>
    <t>M1006PII12015</t>
  </si>
  <si>
    <t>A1002CUI22020</t>
  </si>
  <si>
    <t>M1004CAL32019</t>
  </si>
  <si>
    <t>M1001CAL32017</t>
  </si>
  <si>
    <t>M1002TOL12020</t>
  </si>
  <si>
    <t>L1004BAL12019</t>
  </si>
  <si>
    <t>M1001ORI12020</t>
  </si>
  <si>
    <t>D1004APL12020</t>
  </si>
  <si>
    <t>M1006ORI12014</t>
  </si>
  <si>
    <t>P1003POL22018</t>
  </si>
  <si>
    <t>M1005ONI32017</t>
  </si>
  <si>
    <t>M1006STL12018</t>
  </si>
  <si>
    <t>M1006RAI12019</t>
  </si>
  <si>
    <t>M1005PII12016</t>
  </si>
  <si>
    <t>A1004CHI32020</t>
  </si>
  <si>
    <t>M1004ONI32018</t>
  </si>
  <si>
    <t>D1003APL12020</t>
  </si>
  <si>
    <t>A1006CAL32019</t>
  </si>
  <si>
    <t>A1001API22020</t>
  </si>
  <si>
    <t>D1003API22019</t>
  </si>
  <si>
    <t>L1002BAL12019</t>
  </si>
  <si>
    <t>M1004APL12019</t>
  </si>
  <si>
    <t>D1002API22020</t>
  </si>
  <si>
    <t>A1004CAL32017</t>
  </si>
  <si>
    <t>L1005PII12019</t>
  </si>
  <si>
    <t>A1002CAL32018</t>
  </si>
  <si>
    <t>P1001CAL32020</t>
  </si>
  <si>
    <t>L1006CAL32018</t>
  </si>
  <si>
    <t>M1002ONI32019</t>
  </si>
  <si>
    <t>M1002STL12019</t>
  </si>
  <si>
    <t>L1005PEP12019</t>
  </si>
  <si>
    <t>A1002POL22019</t>
  </si>
  <si>
    <t>M1005PII12020</t>
  </si>
  <si>
    <t>M1006ORI12015</t>
  </si>
  <si>
    <t>A1003APL12018</t>
  </si>
  <si>
    <t>M1006LEI32018</t>
  </si>
  <si>
    <t>A1005CAL12019</t>
  </si>
  <si>
    <t>L1003APL12018</t>
  </si>
  <si>
    <t>D1006API22019</t>
  </si>
  <si>
    <t>M1001STL12019</t>
  </si>
  <si>
    <t>L1003PEP12019</t>
  </si>
  <si>
    <t>D1004TOL12019</t>
  </si>
  <si>
    <t>M1004API22018</t>
  </si>
  <si>
    <t>A1002PII12018</t>
  </si>
  <si>
    <t>L1005PEP12018</t>
  </si>
  <si>
    <t>M1002CAL32019</t>
  </si>
  <si>
    <t>M1006LEI32019</t>
  </si>
  <si>
    <t>D1002POL22018</t>
  </si>
  <si>
    <t>C1002BAL12019</t>
  </si>
  <si>
    <t>M1005BAL12019</t>
  </si>
  <si>
    <t>A1004PII12018</t>
  </si>
  <si>
    <t>M1006PEI22018</t>
  </si>
  <si>
    <t>M1003RAI12020</t>
  </si>
  <si>
    <t>D1002TOL12020</t>
  </si>
  <si>
    <t>A1005STL12020</t>
  </si>
  <si>
    <t>A1005PEI22019</t>
  </si>
  <si>
    <t>M1002BAL12019</t>
  </si>
  <si>
    <t>L1002PII12019</t>
  </si>
  <si>
    <t>M1003PEI22020</t>
  </si>
  <si>
    <t>M1002API22016</t>
  </si>
  <si>
    <t>D1006API22017</t>
  </si>
  <si>
    <t>L1005POL22019</t>
  </si>
  <si>
    <t>A1001API22018</t>
  </si>
  <si>
    <t>A1002ORI12019</t>
  </si>
  <si>
    <t>A1002CAL32019</t>
  </si>
  <si>
    <t>L1001WAI32018</t>
  </si>
  <si>
    <t>M1004API22019</t>
  </si>
  <si>
    <t>M1006ONI32019</t>
  </si>
  <si>
    <t>M1006ORI12020</t>
  </si>
  <si>
    <t>A1002TOL12020</t>
  </si>
  <si>
    <t>A1001CUI22019</t>
  </si>
  <si>
    <t>L1005API22020</t>
  </si>
  <si>
    <t>L1003BAL12019</t>
  </si>
  <si>
    <t>L1005STL12017</t>
  </si>
  <si>
    <t>M1004POL22018</t>
  </si>
  <si>
    <t>M1005CHI32019</t>
  </si>
  <si>
    <t>M1003API22017</t>
  </si>
  <si>
    <t>L1001API22015</t>
  </si>
  <si>
    <t>M1003STL12020</t>
  </si>
  <si>
    <t>M1004WAI32019</t>
  </si>
  <si>
    <t>L1005API22019</t>
  </si>
  <si>
    <t>M1006API22020</t>
  </si>
  <si>
    <t>L1003POL22020</t>
  </si>
  <si>
    <t>L1005CUI22019</t>
  </si>
  <si>
    <t>M1005PEP12018</t>
  </si>
  <si>
    <t>D1001PII12016</t>
  </si>
  <si>
    <t>D1006PEP12020</t>
  </si>
  <si>
    <t>A1003BAL12019</t>
  </si>
  <si>
    <t>L1006WAI32014</t>
  </si>
  <si>
    <t>D1002ONI32019</t>
  </si>
  <si>
    <t>D1003ORI12011</t>
  </si>
  <si>
    <t>M1005ORI12019</t>
  </si>
  <si>
    <t>M1002API22020</t>
  </si>
  <si>
    <t>D1006API22018</t>
  </si>
  <si>
    <t>L1002POL22019</t>
  </si>
  <si>
    <t>A1001PEI22017</t>
  </si>
  <si>
    <t>L1004TOL12018</t>
  </si>
  <si>
    <t>L1004TOL12020</t>
  </si>
  <si>
    <t>M1002PEI22019</t>
  </si>
  <si>
    <t>D1001CHI32018</t>
  </si>
  <si>
    <t>M1005CUI22018</t>
  </si>
  <si>
    <t>M1001LEI32018</t>
  </si>
  <si>
    <t>A1003APL12019</t>
  </si>
  <si>
    <t>M1004ORI12017</t>
  </si>
  <si>
    <t>A1003CAL32018</t>
  </si>
  <si>
    <t>M1003TOL12018</t>
  </si>
  <si>
    <t>M1002PEI22018</t>
  </si>
  <si>
    <t>M1002PII12018</t>
  </si>
  <si>
    <t>M1004PII12019</t>
  </si>
  <si>
    <t>L1003ORI12019</t>
  </si>
  <si>
    <t>D1003CUI22020</t>
  </si>
  <si>
    <t>D1004RAI12019</t>
  </si>
  <si>
    <t>D1004PII12019</t>
  </si>
  <si>
    <t>A1003CAL12019</t>
  </si>
  <si>
    <t>L1003RAI12019</t>
  </si>
  <si>
    <t>D1005PEP12019</t>
  </si>
  <si>
    <t>L1002APL12019</t>
  </si>
  <si>
    <t>M1005API22019</t>
  </si>
  <si>
    <t>D1006APL12019</t>
  </si>
  <si>
    <t>L1003PEI22020</t>
  </si>
  <si>
    <t>M1001BAL12020</t>
  </si>
  <si>
    <t>L1006PEP12019</t>
  </si>
  <si>
    <t>M1004PEI22014</t>
  </si>
  <si>
    <t>A1001ORI12020</t>
  </si>
  <si>
    <t>D1005CUI22016</t>
  </si>
  <si>
    <t>C1003CUI22020</t>
  </si>
  <si>
    <t>M1002TOL12019</t>
  </si>
  <si>
    <t>D1006ORI12012</t>
  </si>
  <si>
    <t>A1004CUI22019</t>
  </si>
  <si>
    <t>A1004CAL12020</t>
  </si>
  <si>
    <t>L1002CAL12018</t>
  </si>
  <si>
    <t>M1003BAL12020</t>
  </si>
  <si>
    <t>D1002BAL12011</t>
  </si>
  <si>
    <t>D1001LEI32018</t>
  </si>
  <si>
    <t>L1003PEP12013</t>
  </si>
  <si>
    <t>L1005ONI32018</t>
  </si>
  <si>
    <t>D1002CAL32018</t>
  </si>
  <si>
    <t>L1002PEI22019</t>
  </si>
  <si>
    <t>M1005STL12018</t>
  </si>
  <si>
    <t>M1004PEI22017</t>
  </si>
  <si>
    <t>A1002STL12019</t>
  </si>
  <si>
    <t>C1005CAL12019</t>
  </si>
  <si>
    <t>M1006POL22020</t>
  </si>
  <si>
    <t>L1003CUI22018</t>
  </si>
  <si>
    <t>M1002CAL12017</t>
  </si>
  <si>
    <t>D1003STL12020</t>
  </si>
  <si>
    <t>L1001CUI22018</t>
  </si>
  <si>
    <t>M1001APL12016</t>
  </si>
  <si>
    <t>A1003ONI32020</t>
  </si>
  <si>
    <t>M1004PEP12019</t>
  </si>
  <si>
    <t>L1006CUI22019</t>
  </si>
  <si>
    <t>M1005WAI32018</t>
  </si>
  <si>
    <t>D1001APL12020</t>
  </si>
  <si>
    <t>L1004API22019</t>
  </si>
  <si>
    <t>D1005RAI12019</t>
  </si>
  <si>
    <t>A1002PEP12018</t>
  </si>
  <si>
    <t>M1003BAL12016</t>
  </si>
  <si>
    <t>D1005ORI12019</t>
  </si>
  <si>
    <t>M1001TOL12017</t>
  </si>
  <si>
    <t>A1001CAL12020</t>
  </si>
  <si>
    <t>M1003API22019</t>
  </si>
  <si>
    <t>P1004POL22018</t>
  </si>
  <si>
    <t>M1002POL22017</t>
  </si>
  <si>
    <t>D1003ORI12016</t>
  </si>
  <si>
    <t>M1003WAI32016</t>
  </si>
  <si>
    <t>C1004CAL32020</t>
  </si>
  <si>
    <t>L1004API22020</t>
  </si>
  <si>
    <t>L1006CAL12018</t>
  </si>
  <si>
    <t>D1002LEI32017</t>
  </si>
  <si>
    <t>A1004POL22014</t>
  </si>
  <si>
    <t>A1001POL22019</t>
  </si>
  <si>
    <t>M1004ONI32019</t>
  </si>
  <si>
    <t>D1001STL12017</t>
  </si>
  <si>
    <t>L1001BAL12020</t>
  </si>
  <si>
    <t>L1004CUI22019</t>
  </si>
  <si>
    <t>L1004ONI32019</t>
  </si>
  <si>
    <t>M1003LEI32017</t>
  </si>
  <si>
    <t>A1001API22019</t>
  </si>
  <si>
    <t>D1003PEP12017</t>
  </si>
  <si>
    <t>A1003APL12017</t>
  </si>
  <si>
    <t>D1002CAL32017</t>
  </si>
  <si>
    <t>L1001ONI32020</t>
  </si>
  <si>
    <t>M1005LEI32017</t>
  </si>
  <si>
    <t>M1004ORI12019</t>
  </si>
  <si>
    <t>D1005CAL32020</t>
  </si>
  <si>
    <t>A1002API22018</t>
  </si>
  <si>
    <t>L1002POL22018</t>
  </si>
  <si>
    <t>L1001APL12018</t>
  </si>
  <si>
    <t>M1001CUI22020</t>
  </si>
  <si>
    <t>M1003ONI32020</t>
  </si>
  <si>
    <t>L1004PEP12016</t>
  </si>
  <si>
    <t>M1003PEI22016</t>
  </si>
  <si>
    <t>M1002API22019</t>
  </si>
  <si>
    <t>D1001POL22011</t>
  </si>
  <si>
    <t>L1005ONI32019</t>
  </si>
  <si>
    <t>C1005ORI12020</t>
  </si>
  <si>
    <t>D1004ORI12020</t>
  </si>
  <si>
    <t>D1004CHI32019</t>
  </si>
  <si>
    <t>L1002ORI12019</t>
  </si>
  <si>
    <t>M1002CAL32018</t>
  </si>
  <si>
    <t>M1004STL12018</t>
  </si>
  <si>
    <t>M1005PEP12017</t>
  </si>
  <si>
    <t>L1003ONI32017</t>
  </si>
  <si>
    <t>L1003PEP12020</t>
  </si>
  <si>
    <t>A1003CUI22019</t>
  </si>
  <si>
    <t>D1003PII12018</t>
  </si>
  <si>
    <t>D1001PEI22020</t>
  </si>
  <si>
    <t>M1004TOL12019</t>
  </si>
  <si>
    <t>L1003CAL12014</t>
  </si>
  <si>
    <t>M1001APL12019</t>
  </si>
  <si>
    <t>A1005CHI32018</t>
  </si>
  <si>
    <t>D1001POL22015</t>
  </si>
  <si>
    <t>A1002ORI12020</t>
  </si>
  <si>
    <t>A1001CAL12019</t>
  </si>
  <si>
    <t>A1001LEI32020</t>
  </si>
  <si>
    <t>L1005CHI32020</t>
  </si>
  <si>
    <t>D1006CAL32014</t>
  </si>
  <si>
    <t>D1001TOL12014</t>
  </si>
  <si>
    <t>M1002CUI22020</t>
  </si>
  <si>
    <t>L1001CAL12018</t>
  </si>
  <si>
    <t>M1001TOL12019</t>
  </si>
  <si>
    <t>M1003POL22019</t>
  </si>
  <si>
    <t>L1003CAL12018</t>
  </si>
  <si>
    <t>D1002PEP12019</t>
  </si>
  <si>
    <t>M1004CAL12018</t>
  </si>
  <si>
    <t>M1001APL12015</t>
  </si>
  <si>
    <t>L1002WAI32020</t>
  </si>
  <si>
    <t>L1004BAL12017</t>
  </si>
  <si>
    <t>P1003CUI22020</t>
  </si>
  <si>
    <t>D1003RAI12019</t>
  </si>
  <si>
    <t>M1004PII12018</t>
  </si>
  <si>
    <t>A1004POL22015</t>
  </si>
  <si>
    <t>D1006CAL32016</t>
  </si>
  <si>
    <t>A1005RAI12018</t>
  </si>
  <si>
    <t>M1003RAI12018</t>
  </si>
  <si>
    <t>M1002RAI12020</t>
  </si>
  <si>
    <t>M1001RAI12017</t>
  </si>
  <si>
    <t>D1005WAI32019</t>
  </si>
  <si>
    <t>M1001POL22018</t>
  </si>
  <si>
    <t>L1002BAL12018</t>
  </si>
  <si>
    <t>P1004TOL12018</t>
  </si>
  <si>
    <t>M1002LEI32019</t>
  </si>
  <si>
    <t>P1005TOL12020</t>
  </si>
  <si>
    <t>M1002CUI22019</t>
  </si>
  <si>
    <t>D1004ONI32018</t>
  </si>
  <si>
    <t>A1006ONI32019</t>
  </si>
  <si>
    <t>A1003RAI12018</t>
  </si>
  <si>
    <t>D1002PEP12018</t>
  </si>
  <si>
    <t>L1002ORI12017</t>
  </si>
  <si>
    <t>L1001WAI32019</t>
  </si>
  <si>
    <t>D1003PEI22018</t>
  </si>
  <si>
    <t>D1005WAI32018</t>
  </si>
  <si>
    <t>L1004STL12018</t>
  </si>
  <si>
    <t>D1004PII12015</t>
  </si>
  <si>
    <t>C1001CHI32020</t>
  </si>
  <si>
    <t>A1001CUI22020</t>
  </si>
  <si>
    <t>D1001WAI32018</t>
  </si>
  <si>
    <t>D1002APL12019</t>
  </si>
  <si>
    <t>L1006APL12017</t>
  </si>
  <si>
    <t>A1001TOL12019</t>
  </si>
  <si>
    <t>M1003CAL12018</t>
  </si>
  <si>
    <t>M1004LEI32019</t>
  </si>
  <si>
    <t>L1002PEI22017</t>
  </si>
  <si>
    <t>D1001CAL32013</t>
  </si>
  <si>
    <t>L1004TOL12019</t>
  </si>
  <si>
    <t>D1004CAL32018</t>
  </si>
  <si>
    <t>M1001POL22020</t>
  </si>
  <si>
    <t>C1004TOL12018</t>
  </si>
  <si>
    <t>L1005RAI12019</t>
  </si>
  <si>
    <t>L1004CAL32019</t>
  </si>
  <si>
    <t>L1006CAL12019</t>
  </si>
  <si>
    <t>D1004API22017</t>
  </si>
  <si>
    <t>C1003CAL32019</t>
  </si>
  <si>
    <t>A1001BAL12017</t>
  </si>
  <si>
    <t>C1002CUI22020</t>
  </si>
  <si>
    <t>A1002APL12018</t>
  </si>
  <si>
    <t>M1004PEP12018</t>
  </si>
  <si>
    <t>D1002CUI22019</t>
  </si>
  <si>
    <t>M1001CAL12018</t>
  </si>
  <si>
    <t>D1005BAL12020</t>
  </si>
  <si>
    <t>L1006ORI12020</t>
  </si>
  <si>
    <t>M1004RAI12020</t>
  </si>
  <si>
    <t>D1002STL12020</t>
  </si>
  <si>
    <t>D1003APL12019</t>
  </si>
  <si>
    <t>L1003TOL12018</t>
  </si>
  <si>
    <t>C1003BAL12019</t>
  </si>
  <si>
    <t>A1004STL12019</t>
  </si>
  <si>
    <t>M1002PEP12017</t>
  </si>
  <si>
    <t>A1001ORI12018</t>
  </si>
  <si>
    <t>M1002CAL12016</t>
  </si>
  <si>
    <t>A1003PEP12020</t>
  </si>
  <si>
    <t>M1006LEI32020</t>
  </si>
  <si>
    <t>L1003CHI32019</t>
  </si>
  <si>
    <t>A1001WAI32020</t>
  </si>
  <si>
    <t>A1003POL22018</t>
  </si>
  <si>
    <t>D1002BAL12018</t>
  </si>
  <si>
    <t>M1004CUI22018</t>
  </si>
  <si>
    <t>L1001BAL12019</t>
  </si>
  <si>
    <t>L1004STL12019</t>
  </si>
  <si>
    <t>D1002RAI12018</t>
  </si>
  <si>
    <t>D1004PEI22019</t>
  </si>
  <si>
    <t>D1005BAL12019</t>
  </si>
  <si>
    <t>M1003TOL12020</t>
  </si>
  <si>
    <t>M1006WAI32017</t>
  </si>
  <si>
    <t>D1005PEI22019</t>
  </si>
  <si>
    <t>D1002CAL12016</t>
  </si>
  <si>
    <t>L1002STL12016</t>
  </si>
  <si>
    <t>L1003LEI32018</t>
  </si>
  <si>
    <t>D1006TOL12018</t>
  </si>
  <si>
    <t>P1005PEP12018</t>
  </si>
  <si>
    <t>M1003PEP12019</t>
  </si>
  <si>
    <t>D1003WAI32019</t>
  </si>
  <si>
    <t>D1002API22019</t>
  </si>
  <si>
    <t>M1001CHI32018</t>
  </si>
  <si>
    <t>D1003ORI12020</t>
  </si>
  <si>
    <t>D1006STL12016</t>
  </si>
  <si>
    <t>M1001LEI32019</t>
  </si>
  <si>
    <t>M1006APL12019</t>
  </si>
  <si>
    <t>M1001CAL32019</t>
  </si>
  <si>
    <t>A1005PII12020</t>
  </si>
  <si>
    <t>C1005API22020</t>
  </si>
  <si>
    <t>L1001CHI32020</t>
  </si>
  <si>
    <t>A1006PII12020</t>
  </si>
  <si>
    <t>M1005RAI12017</t>
  </si>
  <si>
    <t>C1005CHI32019</t>
  </si>
  <si>
    <t>A1003POL22019</t>
  </si>
  <si>
    <t>M1001PEI22019</t>
  </si>
  <si>
    <t>A1004LEI32020</t>
  </si>
  <si>
    <t>M1004RAI12017</t>
  </si>
  <si>
    <t>M1006PEP12017</t>
  </si>
  <si>
    <t>M1005API22013</t>
  </si>
  <si>
    <t>A1003CHI32018</t>
  </si>
  <si>
    <t>D1005WAI32020</t>
  </si>
  <si>
    <t>D1001CAL32016</t>
  </si>
  <si>
    <t>M1006ORI12017</t>
  </si>
  <si>
    <t>D1004BAL12018</t>
  </si>
  <si>
    <t>L1001CAL32014</t>
  </si>
  <si>
    <t>A1001APL12020</t>
  </si>
  <si>
    <t>L1004WAI32018</t>
  </si>
  <si>
    <t>M1003PEP12017</t>
  </si>
  <si>
    <t>L1003LEI32017</t>
  </si>
  <si>
    <t>M1002PII12020</t>
  </si>
  <si>
    <t>M1001APL12020</t>
  </si>
  <si>
    <t>A1002CAL12018</t>
  </si>
  <si>
    <t>M1003CAL32020</t>
  </si>
  <si>
    <t>M1002LEI32018</t>
  </si>
  <si>
    <t>C1006STL12018</t>
  </si>
  <si>
    <t>D1006BAL12020</t>
  </si>
  <si>
    <t>L1005BAL12018</t>
  </si>
  <si>
    <t>L1006STL12019</t>
  </si>
  <si>
    <t>D1001APL12017</t>
  </si>
  <si>
    <t>A1001RAI12019</t>
  </si>
  <si>
    <t>D1004LEI32019</t>
  </si>
  <si>
    <t>D1006PII12017</t>
  </si>
  <si>
    <t>C1002APL12017</t>
  </si>
  <si>
    <t>A1005TOL12019</t>
  </si>
  <si>
    <t>D1001POL22019</t>
  </si>
  <si>
    <t>L1002APL12018</t>
  </si>
  <si>
    <t>D1001RAI12018</t>
  </si>
  <si>
    <t>D1001TOL12018</t>
  </si>
  <si>
    <t>L1002ONI32019</t>
  </si>
  <si>
    <t>M1002BAL12018</t>
  </si>
  <si>
    <t>L1005PEI22020</t>
  </si>
  <si>
    <t>A1004RAI12019</t>
  </si>
  <si>
    <t>L1005WAI32018</t>
  </si>
  <si>
    <t>D1004POL22019</t>
  </si>
  <si>
    <t>M1006CAL32020</t>
  </si>
  <si>
    <t>A1004LEI32019</t>
  </si>
  <si>
    <t>L1003APL12019</t>
  </si>
  <si>
    <t>M1001PEI22018</t>
  </si>
  <si>
    <t>L1004WAI32019</t>
  </si>
  <si>
    <t>M1005PEP12019</t>
  </si>
  <si>
    <t>A1002WAI32019</t>
  </si>
  <si>
    <t>M1006APL12016</t>
  </si>
  <si>
    <t>L1005PII12020</t>
  </si>
  <si>
    <t>P1001POL22018</t>
  </si>
  <si>
    <t>A1006WAI32018</t>
  </si>
  <si>
    <t>A1004POL22020</t>
  </si>
  <si>
    <t>D1001PII12017</t>
  </si>
  <si>
    <t>D1004API22011</t>
  </si>
  <si>
    <t>M1006APL12018</t>
  </si>
  <si>
    <t>M1005STL12019</t>
  </si>
  <si>
    <t>M1003TOL12019</t>
  </si>
  <si>
    <t>D1003TOL12016</t>
  </si>
  <si>
    <t>D1003TOL12017</t>
  </si>
  <si>
    <t>D1004ONI32020</t>
  </si>
  <si>
    <t>D1001BAL12018</t>
  </si>
  <si>
    <t>L1002CAL32018</t>
  </si>
  <si>
    <t>C1002PEP12018</t>
  </si>
  <si>
    <t>M1005API22017</t>
  </si>
  <si>
    <t>D1002CAL12018</t>
  </si>
  <si>
    <t>D1004ORI12017</t>
  </si>
  <si>
    <t>D1003APL12017</t>
  </si>
  <si>
    <t>A1001POL22017</t>
  </si>
  <si>
    <t>M1003ORI12018</t>
  </si>
  <si>
    <t>D1004ONI32019</t>
  </si>
  <si>
    <t>M1001ONI32019</t>
  </si>
  <si>
    <t>L1001TOL12017</t>
  </si>
  <si>
    <t>A1001WAI32019</t>
  </si>
  <si>
    <t>D1005APL12018</t>
  </si>
  <si>
    <t>C1001CUI22020</t>
  </si>
  <si>
    <t>M1003API22020</t>
  </si>
  <si>
    <t>M1001CAL32020</t>
  </si>
  <si>
    <t>D1006CAL32018</t>
  </si>
  <si>
    <t>L1002LEI32020</t>
  </si>
  <si>
    <t>M1006CHI32015</t>
  </si>
  <si>
    <t>A1005CHI32017</t>
  </si>
  <si>
    <t>M1003CAL32019</t>
  </si>
  <si>
    <t>M1006TOL12017</t>
  </si>
  <si>
    <t>A1001STL12017</t>
  </si>
  <si>
    <t>M1002PEP12019</t>
  </si>
  <si>
    <t>D1001PII12018</t>
  </si>
  <si>
    <t>D1006CAL12010</t>
  </si>
  <si>
    <t>A1006CUI22019</t>
  </si>
  <si>
    <t>M1003CHI32017</t>
  </si>
  <si>
    <t>L1001PII12018</t>
  </si>
  <si>
    <t>L1005STL12018</t>
  </si>
  <si>
    <t>A1002BAL12019</t>
  </si>
  <si>
    <t>M1001WAI32020</t>
  </si>
  <si>
    <t>D1003POL22018</t>
  </si>
  <si>
    <t>L1004POL22019</t>
  </si>
  <si>
    <t>A1006BAL12018</t>
  </si>
  <si>
    <t>D1005ONI32017</t>
  </si>
  <si>
    <t>D1003ORI12017</t>
  </si>
  <si>
    <t>C1006CHI32019</t>
  </si>
  <si>
    <t>M1003WAI32018</t>
  </si>
  <si>
    <t>A1006TOL12019</t>
  </si>
  <si>
    <t>L1004POL22018</t>
  </si>
  <si>
    <t>M1006APL12017</t>
  </si>
  <si>
    <t>A1006CUI22020</t>
  </si>
  <si>
    <t>M1004PEI22018</t>
  </si>
  <si>
    <t>P1005CAL32018</t>
  </si>
  <si>
    <t>L1002WAI32019</t>
  </si>
  <si>
    <t>L1004PEP12020</t>
  </si>
  <si>
    <t>D1004CUI22019</t>
  </si>
  <si>
    <t>L1001ONI32019</t>
  </si>
  <si>
    <t>L1005ONI32020</t>
  </si>
  <si>
    <t>C1003APL12018</t>
  </si>
  <si>
    <t>M1004LEI32016</t>
  </si>
  <si>
    <t>D1001CAL12019</t>
  </si>
  <si>
    <t>L1002CAL12020</t>
  </si>
  <si>
    <t>A1001CHI32018</t>
  </si>
  <si>
    <t>A1006PEI22019</t>
  </si>
  <si>
    <t>A1006BAL12016</t>
  </si>
  <si>
    <t>A1005CAL12020</t>
  </si>
  <si>
    <t>A1002API22019</t>
  </si>
  <si>
    <t>M1002WAI32018</t>
  </si>
  <si>
    <t>L1006WAI32019</t>
  </si>
  <si>
    <t>L1004PII12019</t>
  </si>
  <si>
    <t>D1006BAL12018</t>
  </si>
  <si>
    <t>L1004LEI32019</t>
  </si>
  <si>
    <t>L1003PEP12018</t>
  </si>
  <si>
    <t>D1005POL22017</t>
  </si>
  <si>
    <t>L1005POL22020</t>
  </si>
  <si>
    <t>M1006TOL12020</t>
  </si>
  <si>
    <t>D1001ONI32020</t>
  </si>
  <si>
    <t>A1003CAL32019</t>
  </si>
  <si>
    <t>L1002LEI32018</t>
  </si>
  <si>
    <t>D1002CHI32019</t>
  </si>
  <si>
    <t>M1003APL12019</t>
  </si>
  <si>
    <t>M1005ORI12016</t>
  </si>
  <si>
    <t>D1003CUI22018</t>
  </si>
  <si>
    <t>L1005APL12018</t>
  </si>
  <si>
    <t>L1001APL12019</t>
  </si>
  <si>
    <t>C1006API22019</t>
  </si>
  <si>
    <t>M1002POL22016</t>
  </si>
  <si>
    <t>D1002CHI32018</t>
  </si>
  <si>
    <t>A1006ORI12020</t>
  </si>
  <si>
    <t>L1006ONI32019</t>
  </si>
  <si>
    <t>A1001ORI12019</t>
  </si>
  <si>
    <t>M1002CHI32018</t>
  </si>
  <si>
    <t>D1002API22016</t>
  </si>
  <si>
    <t>A1004PEI22017</t>
  </si>
  <si>
    <t>D1003CUI22017</t>
  </si>
  <si>
    <t>D1001STL12015</t>
  </si>
  <si>
    <t>L1005CAL12018</t>
  </si>
  <si>
    <t>L1006CUI22017</t>
  </si>
  <si>
    <t>M1002POL22019</t>
  </si>
  <si>
    <t>C1002CAL12018</t>
  </si>
  <si>
    <t>M1002BAL12017</t>
  </si>
  <si>
    <t>D1004STL12017</t>
  </si>
  <si>
    <t>L1006CHI32019</t>
  </si>
  <si>
    <t>D1001BAL12016</t>
  </si>
  <si>
    <t>C1001CHI32019</t>
  </si>
  <si>
    <t>L1004STL12020</t>
  </si>
  <si>
    <t>D1004WAI32018</t>
  </si>
  <si>
    <t>A1006CHI32019</t>
  </si>
  <si>
    <t>L1002PEI22020</t>
  </si>
  <si>
    <t>L1006CAL32019</t>
  </si>
  <si>
    <t>L1002STL12018</t>
  </si>
  <si>
    <t>A1003CAL32020</t>
  </si>
  <si>
    <t>M1006CUI22018</t>
  </si>
  <si>
    <t>L1006RAI12018</t>
  </si>
  <si>
    <t>L1002ONI32020</t>
  </si>
  <si>
    <t>D1003CUI22019</t>
  </si>
  <si>
    <t>L1006POL22018</t>
  </si>
  <si>
    <t>M1004CAL12020</t>
  </si>
  <si>
    <t>M1006TOL12018</t>
  </si>
  <si>
    <t>D1006PEI22018</t>
  </si>
  <si>
    <t>A1005ORI12019</t>
  </si>
  <si>
    <t>A1005LEI32020</t>
  </si>
  <si>
    <t>L1001LEI32019</t>
  </si>
  <si>
    <t>M1005PEI22020</t>
  </si>
  <si>
    <t>P1002POL22019</t>
  </si>
  <si>
    <t>D1006CHI32015</t>
  </si>
  <si>
    <t>L1003PII12018</t>
  </si>
  <si>
    <t>D1001PEI22018</t>
  </si>
  <si>
    <t>A1002ONI32018</t>
  </si>
  <si>
    <t>L1002APL12016</t>
  </si>
  <si>
    <t>A1003CUI22017</t>
  </si>
  <si>
    <t>M1002CAL12020</t>
  </si>
  <si>
    <t>M1001CHI32016</t>
  </si>
  <si>
    <t>D1002RAI12020</t>
  </si>
  <si>
    <t>M1003ORI12020</t>
  </si>
  <si>
    <t>L1004APL12019</t>
  </si>
  <si>
    <t>M1002WAI32019</t>
  </si>
  <si>
    <t>M1002CAL32017</t>
  </si>
  <si>
    <t>M1003CAL32015</t>
  </si>
  <si>
    <t>L1005CAL12019</t>
  </si>
  <si>
    <t>M1004POL22019</t>
  </si>
  <si>
    <t>L1003CAL32019</t>
  </si>
  <si>
    <t>L1001CUI22020</t>
  </si>
  <si>
    <t>D1006STL12018</t>
  </si>
  <si>
    <t>D1002TOL12018</t>
  </si>
  <si>
    <t>D1002CAL12020</t>
  </si>
  <si>
    <t>D1005ONI32019</t>
  </si>
  <si>
    <t>M1004STL12019</t>
  </si>
  <si>
    <t>A1006TOL12018</t>
  </si>
  <si>
    <t>A1003ORI12019</t>
  </si>
  <si>
    <t>M1003CAL12019</t>
  </si>
  <si>
    <t>D1001LEI32017</t>
  </si>
  <si>
    <t>D1006LEI32020</t>
  </si>
  <si>
    <t>L1002WAI32018</t>
  </si>
  <si>
    <t>L1003ONI32019</t>
  </si>
  <si>
    <t>A1001CAL32019</t>
  </si>
  <si>
    <t>D1001API22017</t>
  </si>
  <si>
    <t>M1005BAL12018</t>
  </si>
  <si>
    <t>L1004APL12017</t>
  </si>
  <si>
    <t>M1004RAI12018</t>
  </si>
  <si>
    <t>A1006CAL32020</t>
  </si>
  <si>
    <t>L1002CAL32016</t>
  </si>
  <si>
    <t>M1003LEI32019</t>
  </si>
  <si>
    <t>M1003WAI32017</t>
  </si>
  <si>
    <t>D1001POL22018</t>
  </si>
  <si>
    <t>M1001RAI12018</t>
  </si>
  <si>
    <t>D1004CAL32019</t>
  </si>
  <si>
    <t>L1004WAI32020</t>
  </si>
  <si>
    <t>L1004LEI32017</t>
  </si>
  <si>
    <t>A1004POL22019</t>
  </si>
  <si>
    <t>L1004CAL32020</t>
  </si>
  <si>
    <t>M1006CHI32019</t>
  </si>
  <si>
    <t>A1005PII12017</t>
  </si>
  <si>
    <t>A1003APL12020</t>
  </si>
  <si>
    <t>L1001CAL32017</t>
  </si>
  <si>
    <t>A1003STL12019</t>
  </si>
  <si>
    <t>M1002STL12017</t>
  </si>
  <si>
    <t>M1003PEI22019</t>
  </si>
  <si>
    <t>C1002CAL32020</t>
  </si>
  <si>
    <t>A1006CAL12018</t>
  </si>
  <si>
    <t>D1004TOL12020</t>
  </si>
  <si>
    <t>L1006APL12019</t>
  </si>
  <si>
    <t>L1004STL12012</t>
  </si>
  <si>
    <t>M1004CAL12019</t>
  </si>
  <si>
    <t>C1002PEI22016</t>
  </si>
  <si>
    <t>M1001ORI12018</t>
  </si>
  <si>
    <t>D1003WAI32018</t>
  </si>
  <si>
    <t>M1005TOL12019</t>
  </si>
  <si>
    <t>A1005BAL12019</t>
  </si>
  <si>
    <t>A1003PEI22019</t>
  </si>
  <si>
    <t>M1002CAL12018</t>
  </si>
  <si>
    <t>A1004PEI22020</t>
  </si>
  <si>
    <t>M1003CHI32019</t>
  </si>
  <si>
    <t>M1003CUI22018</t>
  </si>
  <si>
    <t>D1003API22016</t>
  </si>
  <si>
    <t>D1004ORI12014</t>
  </si>
  <si>
    <t>D1006POL22019</t>
  </si>
  <si>
    <t>M1005CAL32018</t>
  </si>
  <si>
    <t>D1001ORI12019</t>
  </si>
  <si>
    <t>A1003ORI12018</t>
  </si>
  <si>
    <t>D1006CAL32019</t>
  </si>
  <si>
    <t>M1006STL12020</t>
  </si>
  <si>
    <t>L1003LEI32019</t>
  </si>
  <si>
    <t>D1005PEP12017</t>
  </si>
  <si>
    <t>A1006CAL12020</t>
  </si>
  <si>
    <t>M1005PII12018</t>
  </si>
  <si>
    <t>M1001API22018</t>
  </si>
  <si>
    <t>D1005API22020</t>
  </si>
  <si>
    <t>L1001POL22018</t>
  </si>
  <si>
    <t>L1001ORI12017</t>
  </si>
  <si>
    <t>C1003CHI32020</t>
  </si>
  <si>
    <t>D1005CHI32013</t>
  </si>
  <si>
    <t>D1004PEI22020</t>
  </si>
  <si>
    <t>L1004BAL12020</t>
  </si>
  <si>
    <t>A1001CAL12018</t>
  </si>
  <si>
    <t>C1003LEI32020</t>
  </si>
  <si>
    <t>M1004PEP12020</t>
  </si>
  <si>
    <t>D1005CAL32017</t>
  </si>
  <si>
    <t>L1001LEI32018</t>
  </si>
  <si>
    <t>A1002LEI32020</t>
  </si>
  <si>
    <t>A1006WAI32019</t>
  </si>
  <si>
    <t>L1002CUI22018</t>
  </si>
  <si>
    <t>A1006PEI22015</t>
  </si>
  <si>
    <t>L1004BAL12018</t>
  </si>
  <si>
    <t>L1002CHI32017</t>
  </si>
  <si>
    <t>A1003TOL12019</t>
  </si>
  <si>
    <t>M1006PEP12018</t>
  </si>
  <si>
    <t>M1001PEP12020</t>
  </si>
  <si>
    <t>M1004PEI22020</t>
  </si>
  <si>
    <t>A1003BAL12017</t>
  </si>
  <si>
    <t>L1003STL12018</t>
  </si>
  <si>
    <t>M1001PII12020</t>
  </si>
  <si>
    <t>A1003CAL12018</t>
  </si>
  <si>
    <t>A1001CAL32020</t>
  </si>
  <si>
    <t>D1006ONI32014</t>
  </si>
  <si>
    <t>L1001ONI32018</t>
  </si>
  <si>
    <t>M1001PEP12019</t>
  </si>
  <si>
    <t>M1001CAL12020</t>
  </si>
  <si>
    <t>A1004API22017</t>
  </si>
  <si>
    <t>M1002PEI22020</t>
  </si>
  <si>
    <t>L1003PII12019</t>
  </si>
  <si>
    <t>M1006BAL12018</t>
  </si>
  <si>
    <t>L1001POL22019</t>
  </si>
  <si>
    <t>L1003WAI32020</t>
  </si>
  <si>
    <t>L1003CUI22019</t>
  </si>
  <si>
    <t>M1003PII12019</t>
  </si>
  <si>
    <t>L1005PEI22018</t>
  </si>
  <si>
    <t>D1004PEP12020</t>
  </si>
  <si>
    <t>M1006ONI32020</t>
  </si>
  <si>
    <t>M1003WAI32019</t>
  </si>
  <si>
    <t>L1003CAL32020</t>
  </si>
  <si>
    <t>D1001API22018</t>
  </si>
  <si>
    <t>M1005CAL12018</t>
  </si>
  <si>
    <t>C1004POL22019</t>
  </si>
  <si>
    <t>P1002ORI12020</t>
  </si>
  <si>
    <t>A1006LEI32018</t>
  </si>
  <si>
    <t>M1005RAI12020</t>
  </si>
  <si>
    <t>D1006WAI32018</t>
  </si>
  <si>
    <t>M1002POL22020</t>
  </si>
  <si>
    <t>D1004PII12016</t>
  </si>
  <si>
    <t>M1001APL12018</t>
  </si>
  <si>
    <t>A1003ORI12017</t>
  </si>
  <si>
    <t>L1003BAL12020</t>
  </si>
  <si>
    <t>M1002ONI32018</t>
  </si>
  <si>
    <t>L1002CHI32013</t>
  </si>
  <si>
    <t>A1005CUI22019</t>
  </si>
  <si>
    <t>D1006TOL12010</t>
  </si>
  <si>
    <t>M1005ORI12018</t>
  </si>
  <si>
    <t>D1001WAI32015</t>
  </si>
  <si>
    <t>D1001POL22014</t>
  </si>
  <si>
    <t>M1005POL22019</t>
  </si>
  <si>
    <t>A1004CAL12016</t>
  </si>
  <si>
    <t>L1002ORI12018</t>
  </si>
  <si>
    <t>M1004CAL12017</t>
  </si>
  <si>
    <t>M1005POL22017</t>
  </si>
  <si>
    <t>D1002POL22020</t>
  </si>
  <si>
    <t>D1001ORI12020</t>
  </si>
  <si>
    <t>L1004ORI12018</t>
  </si>
  <si>
    <t>L1001CUI22019</t>
  </si>
  <si>
    <t>D1003PII12020</t>
  </si>
  <si>
    <t>M1005WAI32019</t>
  </si>
  <si>
    <t>D1005POL22019</t>
  </si>
  <si>
    <t>M1002PEI22017</t>
  </si>
  <si>
    <t>A1006PII12018</t>
  </si>
  <si>
    <t>M1005POL22018</t>
  </si>
  <si>
    <t>L1003STL12016</t>
  </si>
  <si>
    <t>D1006STL12020</t>
  </si>
  <si>
    <t>C1004CUI22020</t>
  </si>
  <si>
    <t>M1005TOL12020</t>
  </si>
  <si>
    <t>D1001PII12019</t>
  </si>
  <si>
    <t>A1003API22020</t>
  </si>
  <si>
    <t>M1003CAL12016</t>
  </si>
  <si>
    <t>L1005TOL12016</t>
  </si>
  <si>
    <t>C1006CHI32020</t>
  </si>
  <si>
    <t>A1005ONI32018</t>
  </si>
  <si>
    <t>L1001LEI32017</t>
  </si>
  <si>
    <t>D1006CHI32018</t>
  </si>
  <si>
    <t>L1001ORI12019</t>
  </si>
  <si>
    <t>L1004CAL32018</t>
  </si>
  <si>
    <t>L1006LEI32018</t>
  </si>
  <si>
    <t>M1006PEP12019</t>
  </si>
  <si>
    <t>M1005CUI22017</t>
  </si>
  <si>
    <t>D1006STL12017</t>
  </si>
  <si>
    <t>M1001PII12018</t>
  </si>
  <si>
    <t>D1002CAL12015</t>
  </si>
  <si>
    <t>M1006PII12020</t>
  </si>
  <si>
    <t>M1006POL22017</t>
  </si>
  <si>
    <t>A1002PII12019</t>
  </si>
  <si>
    <t>L1003CUI22020</t>
  </si>
  <si>
    <t>D1003ONI32018</t>
  </si>
  <si>
    <t>M1001BAL12019</t>
  </si>
  <si>
    <t>M1006BAL12020</t>
  </si>
  <si>
    <t>M1004ORI12018</t>
  </si>
  <si>
    <t>D1002STL12018</t>
  </si>
  <si>
    <t>L1002TOL12019</t>
  </si>
  <si>
    <t>D1005ONI32018</t>
  </si>
  <si>
    <t>M1004TOL12018</t>
  </si>
  <si>
    <t>M1006STL12019</t>
  </si>
  <si>
    <t>D1006CAL12018</t>
  </si>
  <si>
    <t>M1005CAL12019</t>
  </si>
  <si>
    <t>D1001CAL32018</t>
  </si>
  <si>
    <t>A1001RAI12018</t>
  </si>
  <si>
    <t>A1006API22020</t>
  </si>
  <si>
    <t>L1005ORI12019</t>
  </si>
  <si>
    <t>P1006PII12019</t>
  </si>
  <si>
    <t>L1003PEI22018</t>
  </si>
  <si>
    <t>L1004APL12016</t>
  </si>
  <si>
    <t>D1004CHI32018</t>
  </si>
  <si>
    <t>L1003CAL12019</t>
  </si>
  <si>
    <t>A1005ONI32019</t>
  </si>
  <si>
    <t>A1003RAI12019</t>
  </si>
  <si>
    <t>L1003ONI32020</t>
  </si>
  <si>
    <t>L1003TOL12020</t>
  </si>
  <si>
    <t>A1003CHI32019</t>
  </si>
  <si>
    <t>D1001WAI32019</t>
  </si>
  <si>
    <t>M1004CHI32019</t>
  </si>
  <si>
    <t>C1006ONI32019</t>
  </si>
  <si>
    <t>A1003API22019</t>
  </si>
  <si>
    <t>M1001CUI22018</t>
  </si>
  <si>
    <t>A1004TOL12019</t>
  </si>
  <si>
    <t>D1001CUI22017</t>
  </si>
  <si>
    <t>D1005POL22014</t>
  </si>
  <si>
    <t>L1003ORI12018</t>
  </si>
  <si>
    <t>L1006CAL32017</t>
  </si>
  <si>
    <t>L1002CHI32018</t>
  </si>
  <si>
    <t>D1004WAI32012</t>
  </si>
  <si>
    <t>L1004PEI22020</t>
  </si>
  <si>
    <t>C1005API22018</t>
  </si>
  <si>
    <t>M1005ONI32018</t>
  </si>
  <si>
    <t>M1006API22019</t>
  </si>
  <si>
    <t>D1005TOL12018</t>
  </si>
  <si>
    <t>C1004CUI22017</t>
  </si>
  <si>
    <t>A1005RAI12020</t>
  </si>
  <si>
    <t>A1003TOL12018</t>
  </si>
  <si>
    <t>C1006APL12019</t>
  </si>
  <si>
    <t>D1005CAL32019</t>
  </si>
  <si>
    <t>A1006CHI32020</t>
  </si>
  <si>
    <t>D1006CAL32015</t>
  </si>
  <si>
    <t>M1005ONI32019</t>
  </si>
  <si>
    <t>M1001BAL12018</t>
  </si>
  <si>
    <t>D1006ONI32019</t>
  </si>
  <si>
    <t>M1001CAL12017</t>
  </si>
  <si>
    <t>L1001API22019</t>
  </si>
  <si>
    <t>L1004CAL12019</t>
  </si>
  <si>
    <t>D1005API22017</t>
  </si>
  <si>
    <t>L1005STL12020</t>
  </si>
  <si>
    <t>M1004CAL32020</t>
  </si>
  <si>
    <t>M1005TOL12016</t>
  </si>
  <si>
    <t>D1003STL12018</t>
  </si>
  <si>
    <t>M1005CUI22019</t>
  </si>
  <si>
    <t>M1003PII12015</t>
  </si>
  <si>
    <t>M1006PII12019</t>
  </si>
  <si>
    <t>D1006PII12013</t>
  </si>
  <si>
    <t>D1004WAI32019</t>
  </si>
  <si>
    <t>L1006PII12019</t>
  </si>
  <si>
    <t>L1001PEP12018</t>
  </si>
  <si>
    <t>L1002CUI22019</t>
  </si>
  <si>
    <t>L1003BAL12017</t>
  </si>
  <si>
    <t>D1002LEI32019</t>
  </si>
  <si>
    <t>L1005CHI32019</t>
  </si>
  <si>
    <t>D1006PII12018</t>
  </si>
  <si>
    <t>D1003APL12018</t>
  </si>
  <si>
    <t>L1004API22016</t>
  </si>
  <si>
    <t>A1003PII12019</t>
  </si>
  <si>
    <t>L1005LEI32019</t>
  </si>
  <si>
    <t>D1001CHI32019</t>
  </si>
  <si>
    <t>D1003TOL12019</t>
  </si>
  <si>
    <t>M1002APL12019</t>
  </si>
  <si>
    <t>D1004POL22018</t>
  </si>
  <si>
    <t>C1003CAL12019</t>
  </si>
  <si>
    <t>C1006CAL32017</t>
  </si>
  <si>
    <t>L1003CHI32018</t>
  </si>
  <si>
    <t>L1002BAL12017</t>
  </si>
  <si>
    <t>C1004CHI32018</t>
  </si>
  <si>
    <t>L1001TOL12018</t>
  </si>
  <si>
    <t>A1004WAI32020</t>
  </si>
  <si>
    <t>D1004RAI12018</t>
  </si>
  <si>
    <t>A1001CHI32019</t>
  </si>
  <si>
    <t>L1006CAL12020</t>
  </si>
  <si>
    <t>C1003PEI22018</t>
  </si>
  <si>
    <t>M1002WAI32017</t>
  </si>
  <si>
    <t>D1005PEP12018</t>
  </si>
  <si>
    <t>M1004WAI32020</t>
  </si>
  <si>
    <t>A1004POL22018</t>
  </si>
  <si>
    <t>A1003BAL12020</t>
  </si>
  <si>
    <t>C1006WAI32019</t>
  </si>
  <si>
    <t>D1003RAI12017</t>
  </si>
  <si>
    <t>D1004CHI32016</t>
  </si>
  <si>
    <t>L1002POL22020</t>
  </si>
  <si>
    <t>P1006STL12019</t>
  </si>
  <si>
    <t>M1006CAL32018</t>
  </si>
  <si>
    <t>D1002CAL12017</t>
  </si>
  <si>
    <t>L1005APL12019</t>
  </si>
  <si>
    <t>A1005PEP12019</t>
  </si>
  <si>
    <t>L1003APL12020</t>
  </si>
  <si>
    <t>C1004TOL12019</t>
  </si>
  <si>
    <t>L1005WAI32017</t>
  </si>
  <si>
    <t>L1005CHI32016</t>
  </si>
  <si>
    <t>L1004LEI32020</t>
  </si>
  <si>
    <t>M1006CAL12020</t>
  </si>
  <si>
    <t>A1004BAL12020</t>
  </si>
  <si>
    <t>D1003POL22020</t>
  </si>
  <si>
    <t>A1002PEP12019</t>
  </si>
  <si>
    <t>A1003CHI32020</t>
  </si>
  <si>
    <t>D1001API22019</t>
  </si>
  <si>
    <t>M1005STL12020</t>
  </si>
  <si>
    <t>M1004BAL12020</t>
  </si>
  <si>
    <t>D1002BAL12017</t>
  </si>
  <si>
    <t>M1001CUI22017</t>
  </si>
  <si>
    <t>M1001RAI12019</t>
  </si>
  <si>
    <t>A1002PEI22019</t>
  </si>
  <si>
    <t>M1001ORI12019</t>
  </si>
  <si>
    <t>M1004APL12020</t>
  </si>
  <si>
    <t>M1004API22020</t>
  </si>
  <si>
    <t>A1001APL12017</t>
  </si>
  <si>
    <t>D1003CAL32019</t>
  </si>
  <si>
    <t>M1005APL12019</t>
  </si>
  <si>
    <t>M1005LEI32019</t>
  </si>
  <si>
    <t>L1005WAI32019</t>
  </si>
  <si>
    <t>D1001ORI12018</t>
  </si>
  <si>
    <t>L1002PEP12018</t>
  </si>
  <si>
    <t>M1002ONI32017</t>
  </si>
  <si>
    <t>L1006API22020</t>
  </si>
  <si>
    <t>D1004PII12020</t>
  </si>
  <si>
    <t>L1001CAL32019</t>
  </si>
  <si>
    <t>D1001PEP12019</t>
  </si>
  <si>
    <t>M1001TOL12020</t>
  </si>
  <si>
    <t>M1003CHI32018</t>
  </si>
  <si>
    <t>L1003CAL12020</t>
  </si>
  <si>
    <t>A1002POL22020</t>
  </si>
  <si>
    <t>A1006APL12018</t>
  </si>
  <si>
    <t>M1001ONI32018</t>
  </si>
  <si>
    <t>M1006RAI12020</t>
  </si>
  <si>
    <t>M1002CHI32020</t>
  </si>
  <si>
    <t>D1002WAI32019</t>
  </si>
  <si>
    <t>M1006API22018</t>
  </si>
  <si>
    <t>M1002STL12018</t>
  </si>
  <si>
    <t>A1001ONI32020</t>
  </si>
  <si>
    <t>D1005POL22015</t>
  </si>
  <si>
    <t>L1001CAL32020</t>
  </si>
  <si>
    <t>L1004API22012</t>
  </si>
  <si>
    <t>A1004CHI32019</t>
  </si>
  <si>
    <t>D1003BAL12017</t>
  </si>
  <si>
    <t>D1001STL12019</t>
  </si>
  <si>
    <t>A1001PEP12019</t>
  </si>
  <si>
    <t>D1001TOL12016</t>
  </si>
  <si>
    <t>C1004PII12018</t>
  </si>
  <si>
    <t>D1003CAL12017</t>
  </si>
  <si>
    <t>L1002CAL32019</t>
  </si>
  <si>
    <t>D1005CHI32018</t>
  </si>
  <si>
    <t>C1005PII12020</t>
  </si>
  <si>
    <t>L1002API22019</t>
  </si>
  <si>
    <t>A1002BAL12017</t>
  </si>
  <si>
    <t>A1003ORI12020</t>
  </si>
  <si>
    <t>P1006PEI22019</t>
  </si>
  <si>
    <t>C1001WAI32020</t>
  </si>
  <si>
    <t>C1005CUI22019</t>
  </si>
  <si>
    <t>M1002STL12020</t>
  </si>
  <si>
    <t>M1001ORI12015</t>
  </si>
  <si>
    <t>C1002WAI32020</t>
  </si>
  <si>
    <t>M1003PEI22018</t>
  </si>
  <si>
    <t>L1006CHI32017</t>
  </si>
  <si>
    <t>L1004API22018</t>
  </si>
  <si>
    <t>A1002RAI12019</t>
  </si>
  <si>
    <t>D1001APL12018</t>
  </si>
  <si>
    <t>C1004CHI32019</t>
  </si>
  <si>
    <t>A1004TOL12020</t>
  </si>
  <si>
    <t>D1006BAL12017</t>
  </si>
  <si>
    <t>M1004CAL32018</t>
  </si>
  <si>
    <t>M1002BAL12016</t>
  </si>
  <si>
    <t>D1006CUI22019</t>
  </si>
  <si>
    <t>M1004ONI32020</t>
  </si>
  <si>
    <t>D1001API22020</t>
  </si>
  <si>
    <t>M1006PII12018</t>
  </si>
  <si>
    <t>A1001PII12020</t>
  </si>
  <si>
    <t>L1004ONI32018</t>
  </si>
  <si>
    <t>L1002TOL12018</t>
  </si>
  <si>
    <t>A1006RAI12020</t>
  </si>
  <si>
    <t>L1002POL22017</t>
  </si>
  <si>
    <t>L1006LEI32020</t>
  </si>
  <si>
    <t>M1006ONI32018</t>
  </si>
  <si>
    <t>C1004CUI22019</t>
  </si>
  <si>
    <t>L1005POL22018</t>
  </si>
  <si>
    <t>L1004ONI32020</t>
  </si>
  <si>
    <t>L1006TOL12019</t>
  </si>
  <si>
    <t>A1001RAI12016</t>
  </si>
  <si>
    <t>A1001POL22020</t>
  </si>
  <si>
    <t>L1006STL12018</t>
  </si>
  <si>
    <t>D1001RAI12020</t>
  </si>
  <si>
    <t>C1001BAL12019</t>
  </si>
  <si>
    <t>M1003POL22020</t>
  </si>
  <si>
    <t>A1002ORI12017</t>
  </si>
  <si>
    <t>M1002RAI12018</t>
  </si>
  <si>
    <t>D1002PEI22017</t>
  </si>
  <si>
    <t>L1003CAL12017</t>
  </si>
  <si>
    <t>C1004RAI12019</t>
  </si>
  <si>
    <t>L1003ORI12017</t>
  </si>
  <si>
    <t>A1004ORI12020</t>
  </si>
  <si>
    <t>M1001POL22017</t>
  </si>
  <si>
    <t>A1002STL12020</t>
  </si>
  <si>
    <t>L1005ORI12018</t>
  </si>
  <si>
    <t>D1005CHI32016</t>
  </si>
  <si>
    <t>L1005CAL32018</t>
  </si>
  <si>
    <t>A1006STL12018</t>
  </si>
  <si>
    <t>M1006TOL12019</t>
  </si>
  <si>
    <t>D1004PII12017</t>
  </si>
  <si>
    <t>L1005CUI22018</t>
  </si>
  <si>
    <t>C1006POL22020</t>
  </si>
  <si>
    <t>P1005CHI32018</t>
  </si>
  <si>
    <t>D1006TOL12015</t>
  </si>
  <si>
    <t>L1001APL12017</t>
  </si>
  <si>
    <t>A1004CAL32019</t>
  </si>
  <si>
    <t>A1006BAL12019</t>
  </si>
  <si>
    <t>A1003PII12020</t>
  </si>
  <si>
    <t>A1003PII12018</t>
  </si>
  <si>
    <t>M1002LEI32020</t>
  </si>
  <si>
    <t>L1005LEI32020</t>
  </si>
  <si>
    <t>D1002PII12014</t>
  </si>
  <si>
    <t>M1004CUI22019</t>
  </si>
  <si>
    <t>L1003LEI32016</t>
  </si>
  <si>
    <t>A1005POL22019</t>
  </si>
  <si>
    <t>D1001TOL12019</t>
  </si>
  <si>
    <t>D1004ORI12018</t>
  </si>
  <si>
    <t>M1001API22019</t>
  </si>
  <si>
    <t>M1001TOL12018</t>
  </si>
  <si>
    <t>D1006PEP12011</t>
  </si>
  <si>
    <t>D1003CUI22016</t>
  </si>
  <si>
    <t>A1003PEI22020</t>
  </si>
  <si>
    <t>L1005STL12019</t>
  </si>
  <si>
    <t>D1006CAL32017</t>
  </si>
  <si>
    <t>L1002RAI12017</t>
  </si>
  <si>
    <t>M1003APL12020</t>
  </si>
  <si>
    <t>D1004STL12018</t>
  </si>
  <si>
    <t>D1005PII12020</t>
  </si>
  <si>
    <t>M1004CHI32018</t>
  </si>
  <si>
    <t>D1001CAL32015</t>
  </si>
  <si>
    <t>M1006PII12017</t>
  </si>
  <si>
    <t>L1002PII12017</t>
  </si>
  <si>
    <t>D1003PII12019</t>
  </si>
  <si>
    <t>M1001STL12018</t>
  </si>
  <si>
    <t>A1002APL12019</t>
  </si>
  <si>
    <t>L1001WAI32017</t>
  </si>
  <si>
    <t>C1001ONI32018</t>
  </si>
  <si>
    <t>L1004RAI12020</t>
  </si>
  <si>
    <t>A1004STL12020</t>
  </si>
  <si>
    <t>D1006TOL12019</t>
  </si>
  <si>
    <t>M1005WAI32020</t>
  </si>
  <si>
    <t>L1003BAL12018</t>
  </si>
  <si>
    <t>A1004PEP12020</t>
  </si>
  <si>
    <t>D1006WAI32020</t>
  </si>
  <si>
    <t>M1005ORI12017</t>
  </si>
  <si>
    <t>M1002API22018</t>
  </si>
  <si>
    <t>A1001RAI12015</t>
  </si>
  <si>
    <t>D1003STL12019</t>
  </si>
  <si>
    <t>M1006RAI12017</t>
  </si>
  <si>
    <t>M1001API22020</t>
  </si>
  <si>
    <t>A1005CAL32019</t>
  </si>
  <si>
    <t>M1002TOL12018</t>
  </si>
  <si>
    <t>M1006APL12020</t>
  </si>
  <si>
    <t>M1006BAL12015</t>
  </si>
  <si>
    <t>A1004ONI32018</t>
  </si>
  <si>
    <t>A1001BAL12020</t>
  </si>
  <si>
    <t>M1005ONI32020</t>
  </si>
  <si>
    <t>A1005CAL32016</t>
  </si>
  <si>
    <t>L1006APL12012</t>
  </si>
  <si>
    <t>D1004TOL12018</t>
  </si>
  <si>
    <t>M1003PII12018</t>
  </si>
  <si>
    <t>L1001PII12020</t>
  </si>
  <si>
    <t>D1003LEI32019</t>
  </si>
  <si>
    <t>M1002RAI12019</t>
  </si>
  <si>
    <t>L1003API22018</t>
  </si>
  <si>
    <t>L1001API22018</t>
  </si>
  <si>
    <t>M1003ORI12017</t>
  </si>
  <si>
    <t>L1004PEP12018</t>
  </si>
  <si>
    <t>L1004CUI22017</t>
  </si>
  <si>
    <t>D1002CHI32016</t>
  </si>
  <si>
    <t>M1002PII12019</t>
  </si>
  <si>
    <t>D1003BAL12019</t>
  </si>
  <si>
    <t>M1002ORI12015</t>
  </si>
  <si>
    <t>A1005PEI22017</t>
  </si>
  <si>
    <t>M1004POL22020</t>
  </si>
  <si>
    <t>C1001RAI12020</t>
  </si>
  <si>
    <t>M1005BAL12020</t>
  </si>
  <si>
    <t>L1005CUI22020</t>
  </si>
  <si>
    <t>D1001CHI32020</t>
  </si>
  <si>
    <t>L1004ONI32017</t>
  </si>
  <si>
    <t>A1006TOL12017</t>
  </si>
  <si>
    <t>D1006ORI12019</t>
  </si>
  <si>
    <t>D1006RAI12019</t>
  </si>
  <si>
    <t>A1005API22019</t>
  </si>
  <si>
    <t>L1001PEI22019</t>
  </si>
  <si>
    <t>M1005CUI22020</t>
  </si>
  <si>
    <t>D1004BAL12020</t>
  </si>
  <si>
    <t>L1006LEI32019</t>
  </si>
  <si>
    <t>L1002CAL12019</t>
  </si>
  <si>
    <t>C1005TOL12019</t>
  </si>
  <si>
    <t>M1005APL12018</t>
  </si>
  <si>
    <t>A1005STL12019</t>
  </si>
  <si>
    <t>L1001TOL12020</t>
  </si>
  <si>
    <t>D1002CAL12019</t>
  </si>
  <si>
    <t>A1006PEP12019</t>
  </si>
  <si>
    <t>M1004PEI22019</t>
  </si>
  <si>
    <t>L1001CUI22012</t>
  </si>
  <si>
    <t>A1006PEP12017</t>
  </si>
  <si>
    <t>D1005PEI22017</t>
  </si>
  <si>
    <t>D1006ORI12011</t>
  </si>
  <si>
    <t>A1004CAL12019</t>
  </si>
  <si>
    <t>M1003RAI12019</t>
  </si>
  <si>
    <t>D1005APL12017</t>
  </si>
  <si>
    <t>D1005TOL12011</t>
  </si>
  <si>
    <t>M1006ORI12018</t>
  </si>
  <si>
    <t>L1003API22019</t>
  </si>
  <si>
    <t>L1002LEI32019</t>
  </si>
  <si>
    <t>M1006BAL12017</t>
  </si>
  <si>
    <t>M1003PEI22017</t>
  </si>
  <si>
    <t>A1004PEI22018</t>
  </si>
  <si>
    <t>M1006CAL12018</t>
  </si>
  <si>
    <t>C1005BAL12020</t>
  </si>
  <si>
    <t>C1001PEP12019</t>
  </si>
  <si>
    <t>D1001WAI32020</t>
  </si>
  <si>
    <t>D1004PEP12018</t>
  </si>
  <si>
    <t>L1006ORI12018</t>
  </si>
  <si>
    <t>D1006ONI32017</t>
  </si>
  <si>
    <t>L1006PEP12018</t>
  </si>
  <si>
    <t>M1005CAL32019</t>
  </si>
  <si>
    <t>A1005WAI32018</t>
  </si>
  <si>
    <t>L1005PII12018</t>
  </si>
  <si>
    <t>D1005CUI22019</t>
  </si>
  <si>
    <t>A1002ONI32020</t>
  </si>
  <si>
    <t>D1006RAI12017</t>
  </si>
  <si>
    <t>C1004ORI12017</t>
  </si>
  <si>
    <t>L1002CAL12017</t>
  </si>
  <si>
    <t>M1001PEI22017</t>
  </si>
  <si>
    <t>M1001RAI12020</t>
  </si>
  <si>
    <t>D1005PII12016</t>
  </si>
  <si>
    <t>M1005RAI12019</t>
  </si>
  <si>
    <t>A1001POL22018</t>
  </si>
  <si>
    <t>M1003CAL12020</t>
  </si>
  <si>
    <t>D1006API22016</t>
  </si>
  <si>
    <t>D1005CAL12018</t>
  </si>
  <si>
    <t>L1005APL12016</t>
  </si>
  <si>
    <t>L1001ONI32012</t>
  </si>
  <si>
    <t>D1001STL12020</t>
  </si>
  <si>
    <t>D1005CUI22015</t>
  </si>
  <si>
    <t>D1003RAI12020</t>
  </si>
  <si>
    <t>D1001TOL12020</t>
  </si>
  <si>
    <t>A1005PII12019</t>
  </si>
  <si>
    <t>L1006API22016</t>
  </si>
  <si>
    <t>M1006PEI22015</t>
  </si>
  <si>
    <t>A1001STL12019</t>
  </si>
  <si>
    <t>A1004PEP12019</t>
  </si>
  <si>
    <t>D1004CUI22018</t>
  </si>
  <si>
    <t>L1006PII12018</t>
  </si>
  <si>
    <t>D1006API22020</t>
  </si>
  <si>
    <t>A1005CHI32019</t>
  </si>
  <si>
    <t>A1001PII12019</t>
  </si>
  <si>
    <t>D1004RAI12016</t>
  </si>
  <si>
    <t>D1002CUI22012</t>
  </si>
  <si>
    <t>M1003CHI32020</t>
  </si>
  <si>
    <t>M1001CAL32014</t>
  </si>
  <si>
    <t>D1002PEP12011</t>
  </si>
  <si>
    <t>P1001PEI22020</t>
  </si>
  <si>
    <t>P1003CAL32019</t>
  </si>
  <si>
    <t>L1003CHI32020</t>
  </si>
  <si>
    <t>L1004PEP12019</t>
  </si>
  <si>
    <t>D1004WAI32020</t>
  </si>
  <si>
    <t>M1004API22017</t>
  </si>
  <si>
    <t>L1002ORI12020</t>
  </si>
  <si>
    <t>A1002WAI32020</t>
  </si>
  <si>
    <t>M1001CUI22014</t>
  </si>
  <si>
    <t>A1002POL22017</t>
  </si>
  <si>
    <t>L1006CUI22020</t>
  </si>
  <si>
    <t>D1005CAL12020</t>
  </si>
  <si>
    <t>D1001BAL12019</t>
  </si>
  <si>
    <t>L1005CAL12020</t>
  </si>
  <si>
    <t>M1002BAL12020</t>
  </si>
  <si>
    <t>A1002ORI12018</t>
  </si>
  <si>
    <t>M1001LEI32017</t>
  </si>
  <si>
    <t>D1004PII12018</t>
  </si>
  <si>
    <t>C1003RAI12020</t>
  </si>
  <si>
    <t>M1002CAL12019</t>
  </si>
  <si>
    <t>A1005WAI32020</t>
  </si>
  <si>
    <t>D1003CAL32017</t>
  </si>
  <si>
    <t>L1001PEP12017</t>
  </si>
  <si>
    <t>M1006PEI22020</t>
  </si>
  <si>
    <t>D1005LEI32013</t>
  </si>
  <si>
    <t>M1005CAL12017</t>
  </si>
  <si>
    <t>M1001CAL32018</t>
  </si>
  <si>
    <t>M1003CAL32016</t>
  </si>
  <si>
    <t>L1006TOL12020</t>
  </si>
  <si>
    <t>D1001PEP12016</t>
  </si>
  <si>
    <t>M1001PEP12018</t>
  </si>
  <si>
    <t>C1002CAL12019</t>
  </si>
  <si>
    <t>L1006RAI12020</t>
  </si>
  <si>
    <t>C1001PEI22018</t>
  </si>
  <si>
    <t>D1004BAL12014</t>
  </si>
  <si>
    <t>D1001STL12016</t>
  </si>
  <si>
    <t>M1003CAL32018</t>
  </si>
  <si>
    <t>P1003ORI12017</t>
  </si>
  <si>
    <t>L1002CAL32013</t>
  </si>
  <si>
    <t>D1005PEI22020</t>
  </si>
  <si>
    <t>M1004STL12020</t>
  </si>
  <si>
    <t>A1002CHI32019</t>
  </si>
  <si>
    <t>C1002API22019</t>
  </si>
  <si>
    <t>M1003ONI32018</t>
  </si>
  <si>
    <t>L1004ORI12017</t>
  </si>
  <si>
    <t>D1004POL22016</t>
  </si>
  <si>
    <t>D1002APL12017</t>
  </si>
  <si>
    <t>D1005BAL12018</t>
  </si>
  <si>
    <t>A1004APL12019</t>
  </si>
  <si>
    <t>L1003API22020</t>
  </si>
  <si>
    <t>D1003WAI32017</t>
  </si>
  <si>
    <t>M1001PII12016</t>
  </si>
  <si>
    <t>M1005STL12016</t>
  </si>
  <si>
    <t>L1003RAI12018</t>
  </si>
  <si>
    <t>A1004API22020</t>
  </si>
  <si>
    <t>L1006ONI32017</t>
  </si>
  <si>
    <t>M1003STL12018</t>
  </si>
  <si>
    <t>A1002PEP12020</t>
  </si>
  <si>
    <t>D1004APL12018</t>
  </si>
  <si>
    <t>A1005CHI32016</t>
  </si>
  <si>
    <t>A1004CAL32018</t>
  </si>
  <si>
    <t>L1001CAL12019</t>
  </si>
  <si>
    <t>D1005ORI12017</t>
  </si>
  <si>
    <t>C1004ONI32020</t>
  </si>
  <si>
    <t>D1006LEI32017</t>
  </si>
  <si>
    <t>M1003PEP12020</t>
  </si>
  <si>
    <t>L1006PEP12017</t>
  </si>
  <si>
    <t>M1006CAL12016</t>
  </si>
  <si>
    <t>D1005PEI22018</t>
  </si>
  <si>
    <t>L1004RAI12019</t>
  </si>
  <si>
    <t>A1006ORI12019</t>
  </si>
  <si>
    <t>A1003CUI22020</t>
  </si>
  <si>
    <t>L1001RAI12018</t>
  </si>
  <si>
    <t>M1001PEI22020</t>
  </si>
  <si>
    <t>L1001APL12020</t>
  </si>
  <si>
    <t>L1005APL12020</t>
  </si>
  <si>
    <t>P1006TOL12019</t>
  </si>
  <si>
    <t>L1006CAL12017</t>
  </si>
  <si>
    <t>L1004APL12018</t>
  </si>
  <si>
    <t>L1004CUI22020</t>
  </si>
  <si>
    <t>D1001POL22017</t>
  </si>
  <si>
    <t>D1006CAL12019</t>
  </si>
  <si>
    <t>C1001APL12019</t>
  </si>
  <si>
    <t>D1005PII12019</t>
  </si>
  <si>
    <t>A1004ORI12019</t>
  </si>
  <si>
    <t>M1006POL22019</t>
  </si>
  <si>
    <t>P1003PII12018</t>
  </si>
  <si>
    <t>L1003ONI32018</t>
  </si>
  <si>
    <t>A1004PEI22019</t>
  </si>
  <si>
    <t>D1005API22016</t>
  </si>
  <si>
    <t>C1004BAL12019</t>
  </si>
  <si>
    <t>L1005RAI12018</t>
  </si>
  <si>
    <t>L1003WAI32016</t>
  </si>
  <si>
    <t>D1006PEI22012</t>
  </si>
  <si>
    <t>D1006ONI32010</t>
  </si>
  <si>
    <t>A1003ONI32019</t>
  </si>
  <si>
    <t>C1003API22019</t>
  </si>
  <si>
    <t>D1005API22019</t>
  </si>
  <si>
    <t>D1005ONI32016</t>
  </si>
  <si>
    <t>M1002APL12018</t>
  </si>
  <si>
    <t>M1003APL12016</t>
  </si>
  <si>
    <t>A1001BAL12018</t>
  </si>
  <si>
    <t>L1004PII12018</t>
  </si>
  <si>
    <t>L1002CHI32020</t>
  </si>
  <si>
    <t>L1004PEI22018</t>
  </si>
  <si>
    <t>L1003STL12020</t>
  </si>
  <si>
    <t>D1002CUI22015</t>
  </si>
  <si>
    <t>D1002APL12018</t>
  </si>
  <si>
    <t>D1002CAL32019</t>
  </si>
  <si>
    <t>A1004API22019</t>
  </si>
  <si>
    <t>D1001ONI32017</t>
  </si>
  <si>
    <t>M1005LEI32018</t>
  </si>
  <si>
    <t>A1005BAL12018</t>
  </si>
  <si>
    <t>M1006CUI22019</t>
  </si>
  <si>
    <t>L1005TOL12017</t>
  </si>
  <si>
    <t>M1004PEP12017</t>
  </si>
  <si>
    <t>C1004PEI22019</t>
  </si>
  <si>
    <t>D1001STL12018</t>
  </si>
  <si>
    <t>A1003APL12016</t>
  </si>
  <si>
    <t>L1001RAI12019</t>
  </si>
  <si>
    <t>D1001CUI22019</t>
  </si>
  <si>
    <t>C1001TOL12020</t>
  </si>
  <si>
    <t>L1006PII12017</t>
  </si>
  <si>
    <t>P1006ONI32017</t>
  </si>
  <si>
    <t>L1004PII12020</t>
  </si>
  <si>
    <t>C1006BAL12019</t>
  </si>
  <si>
    <t>L1004TOL12015</t>
  </si>
  <si>
    <t>M1001BAL12017</t>
  </si>
  <si>
    <t>A1002WAI32017</t>
  </si>
  <si>
    <t>C1005BAL12019</t>
  </si>
  <si>
    <t>M1003WAI32020</t>
  </si>
  <si>
    <t>L1001STL12019</t>
  </si>
  <si>
    <t>L1002CUI22020</t>
  </si>
  <si>
    <t>D1002ORI12019</t>
  </si>
  <si>
    <t>D1003PEI22019</t>
  </si>
  <si>
    <t>A1006STL12020</t>
  </si>
  <si>
    <t>C1001PII12019</t>
  </si>
  <si>
    <t>L1003ORI12020</t>
  </si>
  <si>
    <t>L1003RAI12020</t>
  </si>
  <si>
    <t>A1004LEI32018</t>
  </si>
  <si>
    <t>A1006BAL12017</t>
  </si>
  <si>
    <t>L1004ONI32016</t>
  </si>
  <si>
    <t>M1003APL12017</t>
  </si>
  <si>
    <t>M1001ONI32020</t>
  </si>
  <si>
    <t>A1001CHI32020</t>
  </si>
  <si>
    <t>A1001STL12020</t>
  </si>
  <si>
    <t>A1004CUI22018</t>
  </si>
  <si>
    <t>P1003APL12020</t>
  </si>
  <si>
    <t>L1003STL12019</t>
  </si>
  <si>
    <t>D1002ORI12017</t>
  </si>
  <si>
    <t>M1001STL12020</t>
  </si>
  <si>
    <t>M1002RAI12017</t>
  </si>
  <si>
    <t>A1003PEP12019</t>
  </si>
  <si>
    <t>D1002PEI22019</t>
  </si>
  <si>
    <t>L1002STL12014</t>
  </si>
  <si>
    <t>A1002PEP12017</t>
  </si>
  <si>
    <t>A1006POL22020</t>
  </si>
  <si>
    <t>M1001CHI32019</t>
  </si>
  <si>
    <t>A1003STL12018</t>
  </si>
  <si>
    <t>A1001BAL12019</t>
  </si>
  <si>
    <t>L1006CAL32016</t>
  </si>
  <si>
    <t>C1003API22020</t>
  </si>
  <si>
    <t>D1003ONI32019</t>
  </si>
  <si>
    <t>M1005API22016</t>
  </si>
  <si>
    <t>M1001APL12017</t>
  </si>
  <si>
    <t>D1003ORI12019</t>
  </si>
  <si>
    <t>D1002CHI32014</t>
  </si>
  <si>
    <t>A1004CAL12018</t>
  </si>
  <si>
    <t>M1003ONI32019</t>
  </si>
  <si>
    <t>D1001CAL32014</t>
  </si>
  <si>
    <t>M1006ONI32017</t>
  </si>
  <si>
    <t>M1003CUI22020</t>
  </si>
  <si>
    <t>D1003POL22012</t>
  </si>
  <si>
    <t>M1002APL12017</t>
  </si>
  <si>
    <t>L1002TOL12020</t>
  </si>
  <si>
    <t>L1006TOL12018</t>
  </si>
  <si>
    <t>D1006POL22020</t>
  </si>
  <si>
    <t>M1004PEI22015</t>
  </si>
  <si>
    <t>D1002POL22016</t>
  </si>
  <si>
    <t>L1003APL12015</t>
  </si>
  <si>
    <t>M1005PII12017</t>
  </si>
  <si>
    <t>D1005CHI32017</t>
  </si>
  <si>
    <t>D1006APL12018</t>
  </si>
  <si>
    <t>D1003PEP12020</t>
  </si>
  <si>
    <t>C1005CHI32020</t>
  </si>
  <si>
    <t>M1003TOL12017</t>
  </si>
  <si>
    <t>D1003CAL32015</t>
  </si>
  <si>
    <t>A1003PEI22017</t>
  </si>
  <si>
    <t>L1002PEI22015</t>
  </si>
  <si>
    <t>A1003RAI12020</t>
  </si>
  <si>
    <t>D1005CHI32020</t>
  </si>
  <si>
    <t>D1006APL12017</t>
  </si>
  <si>
    <t>L1003PEI22017</t>
  </si>
  <si>
    <t>A1006RAI12019</t>
  </si>
  <si>
    <t>L1001RAI12020</t>
  </si>
  <si>
    <t>C1004LEI32020</t>
  </si>
  <si>
    <t>C1003APL12019</t>
  </si>
  <si>
    <t>L1001PEI22018</t>
  </si>
  <si>
    <t>A1002LEI32019</t>
  </si>
  <si>
    <t>D1005LEI32014</t>
  </si>
  <si>
    <t>A1001CAL32016</t>
  </si>
  <si>
    <t>L1002APL12020</t>
  </si>
  <si>
    <t>M1003POL22017</t>
  </si>
  <si>
    <t>D1003CHI32020</t>
  </si>
  <si>
    <t>L1006PEI22019</t>
  </si>
  <si>
    <t>L1001WAI32016</t>
  </si>
  <si>
    <t>D1004CAL12017</t>
  </si>
  <si>
    <t>M1001CHI32017</t>
  </si>
  <si>
    <t>M1003API22018</t>
  </si>
  <si>
    <t>L1005RAI12020</t>
  </si>
  <si>
    <t>M1004STL12017</t>
  </si>
  <si>
    <t>A1006ORI12018</t>
  </si>
  <si>
    <t>M1005LEI32015</t>
  </si>
  <si>
    <t>A1002POL22018</t>
  </si>
  <si>
    <t>D1001API22013</t>
  </si>
  <si>
    <t>L1005TOL12019</t>
  </si>
  <si>
    <t>A1003CAL12020</t>
  </si>
  <si>
    <t>A1005CAL32020</t>
  </si>
  <si>
    <t>A1001ONI32019</t>
  </si>
  <si>
    <t>D1002TOL12019</t>
  </si>
  <si>
    <t>D1003TOL12013</t>
  </si>
  <si>
    <t>M1002PII12017</t>
  </si>
  <si>
    <t>D1003STL12017</t>
  </si>
  <si>
    <t>M1002API22017</t>
  </si>
  <si>
    <t>M1005WAI32017</t>
  </si>
  <si>
    <t>C1004RAI12018</t>
  </si>
  <si>
    <t>D1002PII12020</t>
  </si>
  <si>
    <t>M1001PEP12017</t>
  </si>
  <si>
    <t>A1004API22018</t>
  </si>
  <si>
    <t>M1003CHI32016</t>
  </si>
  <si>
    <t>A1005APL12019</t>
  </si>
  <si>
    <t>A1002WAI32018</t>
  </si>
  <si>
    <t>A1006PEI22018</t>
  </si>
  <si>
    <t>A1004TOL12016</t>
  </si>
  <si>
    <t>M1003LEI32020</t>
  </si>
  <si>
    <t>A1006ONI32020</t>
  </si>
  <si>
    <t>L1005CAL32019</t>
  </si>
  <si>
    <t>M1002PII12015</t>
  </si>
  <si>
    <t>C1003APL12017</t>
  </si>
  <si>
    <t>A1005WAI32019</t>
  </si>
  <si>
    <t>L1001PII12019</t>
  </si>
  <si>
    <t>M1004TOL12020</t>
  </si>
  <si>
    <t>D1006CAL32020</t>
  </si>
  <si>
    <t>A1006ONI32018</t>
  </si>
  <si>
    <t>L1006APL12020</t>
  </si>
  <si>
    <t>L1002API22020</t>
  </si>
  <si>
    <t>P1006LEI32017</t>
  </si>
  <si>
    <t>D1005PII12018</t>
  </si>
  <si>
    <t>A1003STL12020</t>
  </si>
  <si>
    <t>M1001TOL12016</t>
  </si>
  <si>
    <t>D1005CAL32015</t>
  </si>
  <si>
    <t>A1006CAL12019</t>
  </si>
  <si>
    <t>D1004CHI32020</t>
  </si>
  <si>
    <t>L1003ORI12016</t>
  </si>
  <si>
    <t>D1005RAI12018</t>
  </si>
  <si>
    <t>L1001CAL12016</t>
  </si>
  <si>
    <t>D1002CHI32017</t>
  </si>
  <si>
    <t>D1003CAL32018</t>
  </si>
  <si>
    <t>A1005ORI12020</t>
  </si>
  <si>
    <t>L1005PEP12017</t>
  </si>
  <si>
    <t>L1004RAI12018</t>
  </si>
  <si>
    <t>L1001BAL12018</t>
  </si>
  <si>
    <t>D1001TOL12015</t>
  </si>
  <si>
    <t>D1002PEP12010</t>
  </si>
  <si>
    <t>A1003WAI32019</t>
  </si>
  <si>
    <t>M1006STL12017</t>
  </si>
  <si>
    <t>M1004WAI32018</t>
  </si>
  <si>
    <t>D1003PEP12019</t>
  </si>
  <si>
    <t>M1002ORI12018</t>
  </si>
  <si>
    <t>D1002API22017</t>
  </si>
  <si>
    <t>D1005CUI22018</t>
  </si>
  <si>
    <t>L1003WAI32018</t>
  </si>
  <si>
    <t>D1004RAI12020</t>
  </si>
  <si>
    <t>C1002CHI32018</t>
  </si>
  <si>
    <t>D1002PEI22014</t>
  </si>
  <si>
    <t>P1005LEI32020</t>
  </si>
  <si>
    <t>M1006PEP12020</t>
  </si>
  <si>
    <t>A1005PEP12020</t>
  </si>
  <si>
    <t>D1002PII12019</t>
  </si>
  <si>
    <t>D1003LEI32017</t>
  </si>
  <si>
    <t>L1001ORI12014</t>
  </si>
  <si>
    <t>A1004APL12018</t>
  </si>
  <si>
    <t>L1006ONI32020</t>
  </si>
  <si>
    <t>D1003CHI32018</t>
  </si>
  <si>
    <t>L1003CAL32018</t>
  </si>
  <si>
    <t>D1003PII12011</t>
  </si>
  <si>
    <t>M1005PEI22018</t>
  </si>
  <si>
    <t>A1004CUI22020</t>
  </si>
  <si>
    <t>L1006API22019</t>
  </si>
  <si>
    <t>D1003CHI32019</t>
  </si>
  <si>
    <t>M1005POL22020</t>
  </si>
  <si>
    <t>M1002PII12014</t>
  </si>
  <si>
    <t>C1002LEI32019</t>
  </si>
  <si>
    <t>D1001CAL12020</t>
  </si>
  <si>
    <t>D1003WAI32020</t>
  </si>
  <si>
    <t>D1005APL12020</t>
  </si>
  <si>
    <t>A1004ORI12017</t>
  </si>
  <si>
    <t>M1005TOL12017</t>
  </si>
  <si>
    <t>A1005LEI32017</t>
  </si>
  <si>
    <t>D1001CAL32020</t>
  </si>
  <si>
    <t>D1002ORI12018</t>
  </si>
  <si>
    <t>A1002CHI32018</t>
  </si>
  <si>
    <t>L1001CHI32015</t>
  </si>
  <si>
    <t>P1005STL12018</t>
  </si>
  <si>
    <t>A1003PII12017</t>
  </si>
  <si>
    <t>L1005CAL32020</t>
  </si>
  <si>
    <t>A1002BAL12020</t>
  </si>
  <si>
    <t>L1001CHI32017</t>
  </si>
  <si>
    <t>C1006LEI32019</t>
  </si>
  <si>
    <t>C1003APL12020</t>
  </si>
  <si>
    <t>D1004API22019</t>
  </si>
  <si>
    <t>L1001PEI22015</t>
  </si>
  <si>
    <t>C1003CAL12020</t>
  </si>
  <si>
    <t>A1004PII12019</t>
  </si>
  <si>
    <t>A1001PEI22020</t>
  </si>
  <si>
    <t>M1004PII12020</t>
  </si>
  <si>
    <t>A1003ONI32016</t>
  </si>
  <si>
    <t>A1005TOL12020</t>
  </si>
  <si>
    <t>A1005POL22018</t>
  </si>
  <si>
    <t>A1004TOL12018</t>
  </si>
  <si>
    <t>M1001PII12013</t>
  </si>
  <si>
    <t>D1004CAL12018</t>
  </si>
  <si>
    <t>M1001PII12019</t>
  </si>
  <si>
    <t>M1004CAL32017</t>
  </si>
  <si>
    <t>C1003WAI32018</t>
  </si>
  <si>
    <t>D1003API22020</t>
  </si>
  <si>
    <t>D1006LEI32018</t>
  </si>
  <si>
    <t>D1006PEP12017</t>
  </si>
  <si>
    <t>L1001ORI12018</t>
  </si>
  <si>
    <t>C1004POL22018</t>
  </si>
  <si>
    <t>M1005STL12015</t>
  </si>
  <si>
    <t>A1005PEP12018</t>
  </si>
  <si>
    <t>D1006APL12015</t>
  </si>
  <si>
    <t>A1006CAL32018</t>
  </si>
  <si>
    <t>D1004STL12020</t>
  </si>
  <si>
    <t>D1006ORI12020</t>
  </si>
  <si>
    <t>D1004PEP12017</t>
  </si>
  <si>
    <t>L1005TOL12018</t>
  </si>
  <si>
    <t>L1003POL22018</t>
  </si>
  <si>
    <t>M1001ONI32017</t>
  </si>
  <si>
    <t>D1004WAI32017</t>
  </si>
  <si>
    <t>M1001CUI22016</t>
  </si>
  <si>
    <t>L1002PII12018</t>
  </si>
  <si>
    <t>L1002ORI12014</t>
  </si>
  <si>
    <t>D1002ONI32018</t>
  </si>
  <si>
    <t>D1004APL12016</t>
  </si>
  <si>
    <t>L1006CHI32020</t>
  </si>
  <si>
    <t>M1002CUI22017</t>
  </si>
  <si>
    <t>D1001CUI22015</t>
  </si>
  <si>
    <t>C1001CAL12020</t>
  </si>
  <si>
    <t>M1004APL12015</t>
  </si>
  <si>
    <t>D1004CAL32020</t>
  </si>
  <si>
    <t>A1006API22018</t>
  </si>
  <si>
    <t>D1002CAL12011</t>
  </si>
  <si>
    <t>L1005CHI32018</t>
  </si>
  <si>
    <t>P1005BAL12018</t>
  </si>
  <si>
    <t>L1002PEI22016</t>
  </si>
  <si>
    <t>L1001CAL32018</t>
  </si>
  <si>
    <t>M1001API22016</t>
  </si>
  <si>
    <t>L1004CHI32019</t>
  </si>
  <si>
    <t>A1001TOL12020</t>
  </si>
  <si>
    <t>A1005BAL12020</t>
  </si>
  <si>
    <t>L1001PEP12014</t>
  </si>
  <si>
    <t>A1002PEI22018</t>
  </si>
  <si>
    <t>M1003BAL12018</t>
  </si>
  <si>
    <t>A1003ONI32018</t>
  </si>
  <si>
    <t>M1003POL22018</t>
  </si>
  <si>
    <t>D1001RAI12016</t>
  </si>
  <si>
    <t>M1004RAI12014</t>
  </si>
  <si>
    <t>C1004BAL12020</t>
  </si>
  <si>
    <t>L1003PII12017</t>
  </si>
  <si>
    <t>A1006POL22018</t>
  </si>
  <si>
    <t>M1001WAI32018</t>
  </si>
  <si>
    <t>M1005CAL12020</t>
  </si>
  <si>
    <t>M1004APL12018</t>
  </si>
  <si>
    <t>C1005ORI12018</t>
  </si>
  <si>
    <t>M1005CUI22015</t>
  </si>
  <si>
    <t>D1002TOL12013</t>
  </si>
  <si>
    <t>D1005CUI22017</t>
  </si>
  <si>
    <t>M1006LEI32016</t>
  </si>
  <si>
    <t>P1006RAI12017</t>
  </si>
  <si>
    <t>M1004ONI32015</t>
  </si>
  <si>
    <t>D1005TOL12014</t>
  </si>
  <si>
    <t>M1004POL22015</t>
  </si>
  <si>
    <t>D1005WAI32013</t>
  </si>
  <si>
    <t>A1001LEI32019</t>
  </si>
  <si>
    <t>D1004ORI12019</t>
  </si>
  <si>
    <t>P1003RAI12018</t>
  </si>
  <si>
    <t>L1001API22020</t>
  </si>
  <si>
    <t>M1006CHI32020</t>
  </si>
  <si>
    <t>D1003CAL12020</t>
  </si>
  <si>
    <t>C1006WAI32020</t>
  </si>
  <si>
    <t>L1005POL22016</t>
  </si>
  <si>
    <t>A1001PII12017</t>
  </si>
  <si>
    <t>D1005RAI12020</t>
  </si>
  <si>
    <t>L1001STL12017</t>
  </si>
  <si>
    <t>A1005API22018</t>
  </si>
  <si>
    <t>D1002PEP12016</t>
  </si>
  <si>
    <t>A1002RAI12017</t>
  </si>
  <si>
    <t>D1003CHI32015</t>
  </si>
  <si>
    <t>D1006PEI22013</t>
  </si>
  <si>
    <t>D1005APL12015</t>
  </si>
  <si>
    <t>M1005CUI22016</t>
  </si>
  <si>
    <t>A1002PEP12016</t>
  </si>
  <si>
    <t>A1001APL12019</t>
  </si>
  <si>
    <t>L1004PEI22019</t>
  </si>
  <si>
    <t>D1004CAL32011</t>
  </si>
  <si>
    <t>A1001PII12018</t>
  </si>
  <si>
    <t>L1006PEI22016</t>
  </si>
  <si>
    <t>D1005ORI12020</t>
  </si>
  <si>
    <t>L1006WAI32020</t>
  </si>
  <si>
    <t>M1006WAI32020</t>
  </si>
  <si>
    <t>L1001TOL12016</t>
  </si>
  <si>
    <t>D1005LEI32017</t>
  </si>
  <si>
    <t>D1004PEP12011</t>
  </si>
  <si>
    <t>A1004RAI12016</t>
  </si>
  <si>
    <t>M1004ONI32017</t>
  </si>
  <si>
    <t>L1005BAL12017</t>
  </si>
  <si>
    <t>D1005STL12019</t>
  </si>
  <si>
    <t>D1001RAI12019</t>
  </si>
  <si>
    <t>M1002TOL12015</t>
  </si>
  <si>
    <t>C1004CHI32017</t>
  </si>
  <si>
    <t>D1004STL12019</t>
  </si>
  <si>
    <t>L1005CAL32017</t>
  </si>
  <si>
    <t>C1004WAI32020</t>
  </si>
  <si>
    <t>A1003LEI32019</t>
  </si>
  <si>
    <t>M1005PII12015</t>
  </si>
  <si>
    <t>M1003LEI32016</t>
  </si>
  <si>
    <t>C1001CAL12019</t>
  </si>
  <si>
    <t>A1006LEI32020</t>
  </si>
  <si>
    <t>D1005APL12014</t>
  </si>
  <si>
    <t>M1004CUI22020</t>
  </si>
  <si>
    <t>A1001WAI32018</t>
  </si>
  <si>
    <t>D1005WAI32017</t>
  </si>
  <si>
    <t>L1006CAL32014</t>
  </si>
  <si>
    <t>D1003CAL32014</t>
  </si>
  <si>
    <t>P1001CHI32018</t>
  </si>
  <si>
    <t>A1005CAL12017</t>
  </si>
  <si>
    <t>L1002CUI22017</t>
  </si>
  <si>
    <t>M1005CAL32020</t>
  </si>
  <si>
    <t>D1004CAL32017</t>
  </si>
  <si>
    <t>D1004APL12019</t>
  </si>
  <si>
    <t>L1005PII12017</t>
  </si>
  <si>
    <t>A1001APL12018</t>
  </si>
  <si>
    <t>D1006ONI32018</t>
  </si>
  <si>
    <t>L1005PEP12016</t>
  </si>
  <si>
    <t>M1003TOL12016</t>
  </si>
  <si>
    <t>D1001API22014</t>
  </si>
  <si>
    <t>D1005APL12019</t>
  </si>
  <si>
    <t>D1005STL12018</t>
  </si>
  <si>
    <t>A1005TOL12017</t>
  </si>
  <si>
    <t>M1003CAL32017</t>
  </si>
  <si>
    <t>M1004ONI32016</t>
  </si>
  <si>
    <t>D1004CHI32015</t>
  </si>
  <si>
    <t>M1003BAL12017</t>
  </si>
  <si>
    <t>L1003PII12020</t>
  </si>
  <si>
    <t>D1005ONI32020</t>
  </si>
  <si>
    <t>M1004PEP12015</t>
  </si>
  <si>
    <t>M1006CUI22020</t>
  </si>
  <si>
    <t>D1003STL12014</t>
  </si>
  <si>
    <t>D1003APL12014</t>
  </si>
  <si>
    <t>D1003ONI32020</t>
  </si>
  <si>
    <t>M1006CHI32018</t>
  </si>
  <si>
    <t>P1006PEP12017</t>
  </si>
  <si>
    <t>D1003BAL12018</t>
  </si>
  <si>
    <t>M1005TOL12018</t>
  </si>
  <si>
    <t>M1003CUI22017</t>
  </si>
  <si>
    <t>A1005API22020</t>
  </si>
  <si>
    <t>A1005RAI12019</t>
  </si>
  <si>
    <t>L1001BAL12017</t>
  </si>
  <si>
    <t>A1002TOL12018</t>
  </si>
  <si>
    <t>D1003TOL12020</t>
  </si>
  <si>
    <t>L1002TOL12017</t>
  </si>
  <si>
    <t>M1004PII12017</t>
  </si>
  <si>
    <t>L1006BAL12019</t>
  </si>
  <si>
    <t>A1004BAL12019</t>
  </si>
  <si>
    <t>D1003LEI32018</t>
  </si>
  <si>
    <t>A1002CAL12019</t>
  </si>
  <si>
    <t>M1003ONI32016</t>
  </si>
  <si>
    <t>D1006BAL12019</t>
  </si>
  <si>
    <t>D1003BAL12020</t>
  </si>
  <si>
    <t>A1005CHI32020</t>
  </si>
  <si>
    <t>A1005PEI22018</t>
  </si>
  <si>
    <t>L1003RAI12014</t>
  </si>
  <si>
    <t>L1005WAI32013</t>
  </si>
  <si>
    <t>P1001POL22019</t>
  </si>
  <si>
    <t>M1004BAL12015</t>
  </si>
  <si>
    <t>A1001PEI22019</t>
  </si>
  <si>
    <t>L1001PEI22017</t>
  </si>
  <si>
    <t>A1004RAI12018</t>
  </si>
  <si>
    <t>D1002PII12015</t>
  </si>
  <si>
    <t>D1003WAI32016</t>
  </si>
  <si>
    <t>A1006PII12019</t>
  </si>
  <si>
    <t>L1001WAI32020</t>
  </si>
  <si>
    <t>D1002CUI22017</t>
  </si>
  <si>
    <t>A1003RAI12017</t>
  </si>
  <si>
    <t>L1001CHI32018</t>
  </si>
  <si>
    <t>M1002APL12015</t>
  </si>
  <si>
    <t>M1001LEI32020</t>
  </si>
  <si>
    <t>A1001ONI32018</t>
  </si>
  <si>
    <t>C1004PEP12019</t>
  </si>
  <si>
    <t>D1002ONI32020</t>
  </si>
  <si>
    <t>A1005ONI32020</t>
  </si>
  <si>
    <t>M1004CAL12015</t>
  </si>
  <si>
    <t>C1003CAL12018</t>
  </si>
  <si>
    <t>C1003TOL12019</t>
  </si>
  <si>
    <t>D1005API22018</t>
  </si>
  <si>
    <t>A1003STL12017</t>
  </si>
  <si>
    <t>D1002PEP12017</t>
  </si>
  <si>
    <t>A1006APL12020</t>
  </si>
  <si>
    <t>D1004PEI22017</t>
  </si>
  <si>
    <t>A1005LEI32019</t>
  </si>
  <si>
    <t>D1001BAL12017</t>
  </si>
  <si>
    <t>L1001STL12020</t>
  </si>
  <si>
    <t>L1001ORI12020</t>
  </si>
  <si>
    <t>D1001API22015</t>
  </si>
  <si>
    <t>A1005PII12016</t>
  </si>
  <si>
    <t>C1005PEP12019</t>
  </si>
  <si>
    <t>M1005LEI32016</t>
  </si>
  <si>
    <t>P1003BAL12019</t>
  </si>
  <si>
    <t>A1002APL12017</t>
  </si>
  <si>
    <t>M1002ORI12017</t>
  </si>
  <si>
    <t>D1006CHI32019</t>
  </si>
  <si>
    <t>M1006CAL12017</t>
  </si>
  <si>
    <t>L1005ONI32017</t>
  </si>
  <si>
    <t>D1005CAL12014</t>
  </si>
  <si>
    <t>L1002CAL32017</t>
  </si>
  <si>
    <t>L1003PII12015</t>
  </si>
  <si>
    <t>A1005STL12018</t>
  </si>
  <si>
    <t>L1002BAL12020</t>
  </si>
  <si>
    <t>A1005BAL12016</t>
  </si>
  <si>
    <t>D1001CAL32019</t>
  </si>
  <si>
    <t>C1006APL12020</t>
  </si>
  <si>
    <t>M1005PEP12016</t>
  </si>
  <si>
    <t>A1002CUI22018</t>
  </si>
  <si>
    <t>D1001ONI32018</t>
  </si>
  <si>
    <t>D1006CUI22020</t>
  </si>
  <si>
    <t>L1006STL12020</t>
  </si>
  <si>
    <t>M1003BAL12013</t>
  </si>
  <si>
    <t>D1006BAL12012</t>
  </si>
  <si>
    <t>A1006PEI22017</t>
  </si>
  <si>
    <t>D1006PEI22019</t>
  </si>
  <si>
    <t>D1006CHI32016</t>
  </si>
  <si>
    <t>D1003ONI32017</t>
  </si>
  <si>
    <t>A1002PEI22017</t>
  </si>
  <si>
    <t>D1004CUI22020</t>
  </si>
  <si>
    <t>D1006WAI32019</t>
  </si>
  <si>
    <t>L1006BAL12018</t>
  </si>
  <si>
    <t>L1005LEI32018</t>
  </si>
  <si>
    <t>L1005LEI32017</t>
  </si>
  <si>
    <t>C1004BAL12017</t>
  </si>
  <si>
    <t>D1006RAI12020</t>
  </si>
  <si>
    <t>D1002RAI12017</t>
  </si>
  <si>
    <t>P1003ONI32019</t>
  </si>
  <si>
    <t>A1004ONI32017</t>
  </si>
  <si>
    <t>C1004PII12019</t>
  </si>
  <si>
    <t>D1002ORI12020</t>
  </si>
  <si>
    <t>C1006CAL32019</t>
  </si>
  <si>
    <t>A1004APL12020</t>
  </si>
  <si>
    <t>D1001CUI22016</t>
  </si>
  <si>
    <t>A1004CAL32020</t>
  </si>
  <si>
    <t>M1006WAI32018</t>
  </si>
  <si>
    <t>L1004POL22020</t>
  </si>
  <si>
    <t>D1003PII12017</t>
  </si>
  <si>
    <t>C1004STL12019</t>
  </si>
  <si>
    <t>L1006TOL12015</t>
  </si>
  <si>
    <t>M1005APL12016</t>
  </si>
  <si>
    <t>L1002API22012</t>
  </si>
  <si>
    <t>L1001CAL12020</t>
  </si>
  <si>
    <t>D1006PEP12016</t>
  </si>
  <si>
    <t>M1006CUI22017</t>
  </si>
  <si>
    <t>A1002CUI22019</t>
  </si>
  <si>
    <t>D1003WAI32014</t>
  </si>
  <si>
    <t>D1002CAL32012</t>
  </si>
  <si>
    <t>L1004API22017</t>
  </si>
  <si>
    <t>C1006CUI22019</t>
  </si>
  <si>
    <t>C1004API22019</t>
  </si>
  <si>
    <t>A1006PEP12018</t>
  </si>
  <si>
    <t>D1004LEI32018</t>
  </si>
  <si>
    <t>A1002CAL32020</t>
  </si>
  <si>
    <t>A1002ONI32019</t>
  </si>
  <si>
    <t>C1002ORI12020</t>
  </si>
  <si>
    <t>A1003WAI32017</t>
  </si>
  <si>
    <t>P1001API22018</t>
  </si>
  <si>
    <t>A1002CAL32017</t>
  </si>
  <si>
    <t>M1002CUI22016</t>
  </si>
  <si>
    <t>L1004CHI32020</t>
  </si>
  <si>
    <t>L1006STL12013</t>
  </si>
  <si>
    <t>M1002CHI32016</t>
  </si>
  <si>
    <t>D1001ONI32019</t>
  </si>
  <si>
    <t>M1002ORI12020</t>
  </si>
  <si>
    <t>M1002WAI32016</t>
  </si>
  <si>
    <t>D1004ORI12013</t>
  </si>
  <si>
    <t>P1005CUI22020</t>
  </si>
  <si>
    <t>L1004CAL12020</t>
  </si>
  <si>
    <t>C1001WAI32019</t>
  </si>
  <si>
    <t>A1004PII12020</t>
  </si>
  <si>
    <t>L1006CAL32020</t>
  </si>
  <si>
    <t>M1004WAI32017</t>
  </si>
  <si>
    <t>L1004LEI32018</t>
  </si>
  <si>
    <t>C1004ORI12020</t>
  </si>
  <si>
    <t>P1001RAI12019</t>
  </si>
  <si>
    <t>D1003BAL12015</t>
  </si>
  <si>
    <t>P1002STL12018</t>
  </si>
  <si>
    <t>D1004BAL12017</t>
  </si>
  <si>
    <t>A1003ONI32017</t>
  </si>
  <si>
    <t>M1004ORI12016</t>
  </si>
  <si>
    <t>P1006CAL12019</t>
  </si>
  <si>
    <t>A1005API22017</t>
  </si>
  <si>
    <t>D1006POL22018</t>
  </si>
  <si>
    <t>D1006ONI32015</t>
  </si>
  <si>
    <t>A1005PEP12016</t>
  </si>
  <si>
    <t>A1001PEP12018</t>
  </si>
  <si>
    <t>A1003WAI32018</t>
  </si>
  <si>
    <t>A1005TOL12018</t>
  </si>
  <si>
    <t>M1005CAL32012</t>
  </si>
  <si>
    <t>C1006API22018</t>
  </si>
  <si>
    <t>D1006PEP12019</t>
  </si>
  <si>
    <t>D1002PEI22020</t>
  </si>
  <si>
    <t>C1005APL12019</t>
  </si>
  <si>
    <t>M1004CUI22017</t>
  </si>
  <si>
    <t>M1001LEI32016</t>
  </si>
  <si>
    <t>D1001APL12010</t>
  </si>
  <si>
    <t>D1001APL12019</t>
  </si>
  <si>
    <t>L1003CAL32017</t>
  </si>
  <si>
    <t>L1002PEP12020</t>
  </si>
  <si>
    <t>A1004BAL12018</t>
  </si>
  <si>
    <t>L1004CUI22018</t>
  </si>
  <si>
    <t>D1001PII12014</t>
  </si>
  <si>
    <t>L1005APL12017</t>
  </si>
  <si>
    <t>P1001RAI12017</t>
  </si>
  <si>
    <t>M1006PEI22017</t>
  </si>
  <si>
    <t>M1005PEI22019</t>
  </si>
  <si>
    <t>C1003ORI12018</t>
  </si>
  <si>
    <t>D1006BAL12016</t>
  </si>
  <si>
    <t>A1005POL22020</t>
  </si>
  <si>
    <t>C1004STL12018</t>
  </si>
  <si>
    <t>D1002STL12017</t>
  </si>
  <si>
    <t>D1006ORI12018</t>
  </si>
  <si>
    <t>L1001PEI22020</t>
  </si>
  <si>
    <t>C1006LEI32018</t>
  </si>
  <si>
    <t>M1002ORI12016</t>
  </si>
  <si>
    <t>M1004ORI12020</t>
  </si>
  <si>
    <t>C1003CHI32019</t>
  </si>
  <si>
    <t>D1006ORI12016</t>
  </si>
  <si>
    <t>D1006CUI22016</t>
  </si>
  <si>
    <t>M1004CAL32016</t>
  </si>
  <si>
    <t>D1002LEI32016</t>
  </si>
  <si>
    <t>L1006API22017</t>
  </si>
  <si>
    <t>A1005CAL12018</t>
  </si>
  <si>
    <t>L1004STL12016</t>
  </si>
  <si>
    <t>A1001STL12018</t>
  </si>
  <si>
    <t>P1006POL22019</t>
  </si>
  <si>
    <t>L1005ORI12020</t>
  </si>
  <si>
    <t>D1003API22018</t>
  </si>
  <si>
    <t>A1006POL22017</t>
  </si>
  <si>
    <t>M1003PEP12018</t>
  </si>
  <si>
    <t>L1002PEI22018</t>
  </si>
  <si>
    <t>P1003PEI22017</t>
  </si>
  <si>
    <t>D1006CHI32020</t>
  </si>
  <si>
    <t>D1006PEI22015</t>
  </si>
  <si>
    <t>D1001ONI32016</t>
  </si>
  <si>
    <t>D1001RAI12017</t>
  </si>
  <si>
    <t>L1006PII12020</t>
  </si>
  <si>
    <t>M1003STL12017</t>
  </si>
  <si>
    <t>D1001CAL12016</t>
  </si>
  <si>
    <t>L1005CAL32016</t>
  </si>
  <si>
    <t>L1004CUI22015</t>
  </si>
  <si>
    <t>A1002API22020</t>
  </si>
  <si>
    <t>D1002WAI32017</t>
  </si>
  <si>
    <t>D1005BAL12014</t>
  </si>
  <si>
    <t>L1001PEI22014</t>
  </si>
  <si>
    <t>M1003ONI32017</t>
  </si>
  <si>
    <t>D1004API22018</t>
  </si>
  <si>
    <t>M1003PEP12015</t>
  </si>
  <si>
    <t>D1005STL12020</t>
  </si>
  <si>
    <t>A1002STL12018</t>
  </si>
  <si>
    <t>L1002CUI22016</t>
  </si>
  <si>
    <t>L1003RAI12016</t>
  </si>
  <si>
    <t>D1005POL22018</t>
  </si>
  <si>
    <t>D1003ORI12014</t>
  </si>
  <si>
    <t>M1002WAI32015</t>
  </si>
  <si>
    <t>C1003LEI32019</t>
  </si>
  <si>
    <t>D1002BAL12019</t>
  </si>
  <si>
    <t>D1004ORI12012</t>
  </si>
  <si>
    <t>A1006PII12017</t>
  </si>
  <si>
    <t>L1006API22018</t>
  </si>
  <si>
    <t>M1001ORI12017</t>
  </si>
  <si>
    <t>D1003RAI12010</t>
  </si>
  <si>
    <t>M1002LEI32017</t>
  </si>
  <si>
    <t>D1006PEI22020</t>
  </si>
  <si>
    <t>D1004CAL32016</t>
  </si>
  <si>
    <t>P1003CUI22017</t>
  </si>
  <si>
    <t>M1003CAL12017</t>
  </si>
  <si>
    <t>L1001CHI32019</t>
  </si>
  <si>
    <t>M1004CAL12016</t>
  </si>
  <si>
    <t>C1005CAL32019</t>
  </si>
  <si>
    <t>M1001BAL12016</t>
  </si>
  <si>
    <t>D1002PII12018</t>
  </si>
  <si>
    <t>M1005RAI12015</t>
  </si>
  <si>
    <t>L1004ORI12014</t>
  </si>
  <si>
    <t>D1003RAI12014</t>
  </si>
  <si>
    <t>M1005BAL12016</t>
  </si>
  <si>
    <t>M1003ORI12016</t>
  </si>
  <si>
    <t>L1004CHI32016</t>
  </si>
  <si>
    <t>P1003RAI12020</t>
  </si>
  <si>
    <t>A1002PII12020</t>
  </si>
  <si>
    <t>D1002PEP12015</t>
  </si>
  <si>
    <t>A1004LEI32016</t>
  </si>
  <si>
    <t>M1005POL22016</t>
  </si>
  <si>
    <t>D1005CAL12017</t>
  </si>
  <si>
    <t>L1002WAI32013</t>
  </si>
  <si>
    <t>L1004APL12020</t>
  </si>
  <si>
    <t>L1004STL12017</t>
  </si>
  <si>
    <t>M1006CHI32016</t>
  </si>
  <si>
    <t>A1004WAI32018</t>
  </si>
  <si>
    <t>D1005LEI32018</t>
  </si>
  <si>
    <t>D1003STL12011</t>
  </si>
  <si>
    <t>L1002STL12020</t>
  </si>
  <si>
    <t>D1002PEI22016</t>
  </si>
  <si>
    <t>L1002STL12017</t>
  </si>
  <si>
    <t>M1006API22017</t>
  </si>
  <si>
    <t>L1006POL22020</t>
  </si>
  <si>
    <t>D1002BAL12016</t>
  </si>
  <si>
    <t>D1002CAL32010</t>
  </si>
  <si>
    <t>C1004ONI32019</t>
  </si>
  <si>
    <t>M1004LEI32015</t>
  </si>
  <si>
    <t>C1003RAI12019</t>
  </si>
  <si>
    <t>A1001PEP12020</t>
  </si>
  <si>
    <t>D1004TOL12016</t>
  </si>
  <si>
    <t>D1002WAI32018</t>
  </si>
  <si>
    <t>A1004ONI32020</t>
  </si>
  <si>
    <t>L1006CHI32018</t>
  </si>
  <si>
    <t>L1001ONI32015</t>
  </si>
  <si>
    <t>C1001API22020</t>
  </si>
  <si>
    <t>M1005CHI32017</t>
  </si>
  <si>
    <t>D1003CAL32011</t>
  </si>
  <si>
    <t>L1006ORI12016</t>
  </si>
  <si>
    <t>A1006PEP12020</t>
  </si>
  <si>
    <t>L1004RAI12014</t>
  </si>
  <si>
    <t>D1006CAL12017</t>
  </si>
  <si>
    <t>D1005PEP12016</t>
  </si>
  <si>
    <t>P1001PII12018</t>
  </si>
  <si>
    <t>M1003API22014</t>
  </si>
  <si>
    <t>D1005POL22020</t>
  </si>
  <si>
    <t>M1004LEI32020</t>
  </si>
  <si>
    <t>D1001WAI32012</t>
  </si>
  <si>
    <t>C1005WAI32019</t>
  </si>
  <si>
    <t>C1004CAL32019</t>
  </si>
  <si>
    <t>L1005PII12013</t>
  </si>
  <si>
    <t>A1006CAL12017</t>
  </si>
  <si>
    <t>D1006STL12013</t>
  </si>
  <si>
    <t>D1006CUI22018</t>
  </si>
  <si>
    <t>C1004RAI12017</t>
  </si>
  <si>
    <t>D1006POL22017</t>
  </si>
  <si>
    <t>D1006RAI12012</t>
  </si>
  <si>
    <t>D1003CAL12018</t>
  </si>
  <si>
    <t>C1002APL12018</t>
  </si>
  <si>
    <t>D1006ORI12013</t>
  </si>
  <si>
    <t>M1006TOL12016</t>
  </si>
  <si>
    <t>A1003TOL12020</t>
  </si>
  <si>
    <t>L1004ORI12016</t>
  </si>
  <si>
    <t>L1003CUI22016</t>
  </si>
  <si>
    <t>P1005CUI22019</t>
  </si>
  <si>
    <t>D1003CAL12019</t>
  </si>
  <si>
    <t>A1006ONI32017</t>
  </si>
  <si>
    <t>P1004STL12018</t>
  </si>
  <si>
    <t>P1006API22019</t>
  </si>
  <si>
    <t>D1006PEP12018</t>
  </si>
  <si>
    <t>L1001API22017</t>
  </si>
  <si>
    <t>L1001PII12016</t>
  </si>
  <si>
    <t>D1001PEI22015</t>
  </si>
  <si>
    <t>D1002API22018</t>
  </si>
  <si>
    <t>D1004CAL12020</t>
  </si>
  <si>
    <t>D1004WAI32015</t>
  </si>
  <si>
    <t>D1005API22014</t>
  </si>
  <si>
    <t>A1005PEI22020</t>
  </si>
  <si>
    <t>A1003POL22020</t>
  </si>
  <si>
    <t>A1003PEI22018</t>
  </si>
  <si>
    <t>C1003PEI22019</t>
  </si>
  <si>
    <t>M1006CAL32017</t>
  </si>
  <si>
    <t>A1001TOL12018</t>
  </si>
  <si>
    <t>D1001PEP12017</t>
  </si>
  <si>
    <t>D1002TOL12016</t>
  </si>
  <si>
    <t>Custom Code</t>
  </si>
  <si>
    <t>Reporting Year</t>
  </si>
  <si>
    <t>Accounting Quarter</t>
  </si>
  <si>
    <t>Accounting Period From</t>
  </si>
  <si>
    <t>Accounting Period To</t>
  </si>
  <si>
    <t>Underwriting Year</t>
  </si>
  <si>
    <t>Line Of Business Original</t>
  </si>
  <si>
    <t>Line Of Business Mapped</t>
  </si>
  <si>
    <t>Local Policy Number</t>
  </si>
  <si>
    <t>Number Of Insured</t>
  </si>
  <si>
    <t>Written Premium</t>
  </si>
  <si>
    <t>Gross Risk Premium</t>
  </si>
  <si>
    <t>Paid Claims And Refunds</t>
  </si>
  <si>
    <t>Incoming Premium Reserves</t>
  </si>
  <si>
    <t>Incoming Math Reserves</t>
  </si>
  <si>
    <t>Incoming Claims Reserves</t>
  </si>
  <si>
    <t>Investment Income</t>
  </si>
  <si>
    <t>Outgoing Premium Reserves</t>
  </si>
  <si>
    <t>Outgoing Math Reserves</t>
  </si>
  <si>
    <t>Outgoing Claims Reserves</t>
  </si>
  <si>
    <t>Local Dividends</t>
  </si>
  <si>
    <t>Local Administration Charges</t>
  </si>
  <si>
    <t>Local Taxes Paid By Insurer</t>
  </si>
  <si>
    <t>Local Intermediary Expenses</t>
  </si>
  <si>
    <t>Program Flag</t>
  </si>
  <si>
    <t>Nondepo Out Premium Reserves</t>
  </si>
  <si>
    <t>Nondepo Out Math Reserves</t>
  </si>
  <si>
    <t>Nondepo Out Claims Reserves</t>
  </si>
  <si>
    <t>Underwriting Territory</t>
  </si>
  <si>
    <t>Nondepo In Premium Reserves</t>
  </si>
  <si>
    <t>Nondepo In Math Reserves</t>
  </si>
  <si>
    <t>Nondepo In Claims Reserves</t>
  </si>
  <si>
    <t>Total Liquid Balance</t>
  </si>
  <si>
    <t>Overrider Amount</t>
  </si>
  <si>
    <t>Network Insurer Name</t>
  </si>
  <si>
    <t>Client Code</t>
  </si>
  <si>
    <t>Client Name</t>
  </si>
  <si>
    <t>Composite code</t>
  </si>
  <si>
    <t>Overview of Solutions</t>
  </si>
  <si>
    <t>Don't Match</t>
  </si>
  <si>
    <t>Gross Difference</t>
  </si>
  <si>
    <t>Percent Variance</t>
  </si>
  <si>
    <t>Codes that didn't match</t>
  </si>
  <si>
    <t>Cumulative values of Gross Risk Premium</t>
  </si>
  <si>
    <t>Export sheet</t>
  </si>
  <si>
    <t>Overview sheet</t>
  </si>
  <si>
    <r>
      <t xml:space="preserve">Did use </t>
    </r>
    <r>
      <rPr>
        <b/>
        <sz val="11"/>
        <color theme="1"/>
        <rFont val="Arial"/>
        <family val="2"/>
      </rPr>
      <t>INDEX</t>
    </r>
    <r>
      <rPr>
        <sz val="11"/>
        <color theme="1"/>
        <rFont val="Arial"/>
        <family val="2"/>
      </rPr>
      <t xml:space="preserve"> and </t>
    </r>
    <r>
      <rPr>
        <b/>
        <sz val="11"/>
        <color theme="1"/>
        <rFont val="Arial"/>
        <family val="2"/>
      </rPr>
      <t>MATCH</t>
    </r>
    <r>
      <rPr>
        <sz val="11"/>
        <color theme="1"/>
        <rFont val="Arial"/>
        <family val="2"/>
      </rPr>
      <t xml:space="preserve"> functions here for the look-ups, along with the </t>
    </r>
    <r>
      <rPr>
        <b/>
        <sz val="11"/>
        <color theme="1"/>
        <rFont val="Arial"/>
        <family val="2"/>
      </rPr>
      <t>Named Ranges.</t>
    </r>
  </si>
  <si>
    <r>
      <t xml:space="preserve">Did use </t>
    </r>
    <r>
      <rPr>
        <b/>
        <sz val="11"/>
        <color theme="1"/>
        <rFont val="Arial"/>
        <family val="2"/>
      </rPr>
      <t>CONCAT</t>
    </r>
    <r>
      <rPr>
        <sz val="11"/>
        <color theme="1"/>
        <rFont val="Arial"/>
        <family val="2"/>
      </rPr>
      <t xml:space="preserve"> function.</t>
    </r>
  </si>
  <si>
    <r>
      <t xml:space="preserve">Did use a </t>
    </r>
    <r>
      <rPr>
        <b/>
        <sz val="11"/>
        <color theme="1"/>
        <rFont val="Arial"/>
        <family val="2"/>
      </rPr>
      <t xml:space="preserve">SUMIFS </t>
    </r>
    <r>
      <rPr>
        <sz val="11"/>
        <color theme="1"/>
        <rFont val="Arial"/>
        <family val="2"/>
      </rPr>
      <t xml:space="preserve">function here along with the </t>
    </r>
    <r>
      <rPr>
        <b/>
        <sz val="11"/>
        <color theme="1"/>
        <rFont val="Arial"/>
        <family val="2"/>
      </rPr>
      <t>Filter</t>
    </r>
    <r>
      <rPr>
        <sz val="11"/>
        <color theme="1"/>
        <rFont val="Arial"/>
        <family val="2"/>
      </rPr>
      <t xml:space="preserve"> for Top 5 items and a sorted from largest to smallest.</t>
    </r>
  </si>
  <si>
    <t>Number of Insured</t>
  </si>
  <si>
    <r>
      <t>Did use first the</t>
    </r>
    <r>
      <rPr>
        <b/>
        <sz val="11"/>
        <color theme="1"/>
        <rFont val="Arial"/>
        <family val="2"/>
      </rPr>
      <t xml:space="preserve"> UNIQUE</t>
    </r>
    <r>
      <rPr>
        <sz val="11"/>
        <color theme="1"/>
        <rFont val="Arial"/>
        <family val="2"/>
      </rPr>
      <t xml:space="preserve"> formula to retreive all the unique values for Line of Business, then </t>
    </r>
    <r>
      <rPr>
        <b/>
        <sz val="11"/>
        <color theme="1"/>
        <rFont val="Arial"/>
        <family val="2"/>
      </rPr>
      <t>SUMIFS</t>
    </r>
    <r>
      <rPr>
        <sz val="11"/>
        <color theme="1"/>
        <rFont val="Arial"/>
        <family val="2"/>
      </rPr>
      <t xml:space="preserve"> to retreive the values for the respective years and then calculated the % variance.</t>
    </r>
  </si>
  <si>
    <t>All the tasks are solved without using Pivot Tables</t>
  </si>
  <si>
    <r>
      <rPr>
        <u/>
        <sz val="10"/>
        <color theme="1"/>
        <rFont val="Arial"/>
        <family val="2"/>
      </rPr>
      <t>"Overview" sheet.</t>
    </r>
    <r>
      <rPr>
        <sz val="10"/>
        <color theme="1"/>
        <rFont val="Arial"/>
        <family val="2"/>
      </rPr>
      <t xml:space="preserve">
Did made </t>
    </r>
    <r>
      <rPr>
        <b/>
        <sz val="10"/>
        <color theme="1"/>
        <rFont val="Arial"/>
        <family val="2"/>
      </rPr>
      <t>VBA</t>
    </r>
    <r>
      <rPr>
        <sz val="10"/>
        <color theme="1"/>
        <rFont val="Arial"/>
        <family val="2"/>
      </rPr>
      <t xml:space="preserve"> called "GrossDifference". The results can be seen in column </t>
    </r>
    <r>
      <rPr>
        <b/>
        <sz val="10"/>
        <color theme="1"/>
        <rFont val="Arial"/>
        <family val="2"/>
      </rPr>
      <t>F</t>
    </r>
    <r>
      <rPr>
        <sz val="10"/>
        <color theme="1"/>
        <rFont val="Arial"/>
        <family val="2"/>
      </rPr>
      <t xml:space="preserve">.
Also did this by using </t>
    </r>
    <r>
      <rPr>
        <b/>
        <sz val="10"/>
        <color theme="1"/>
        <rFont val="Arial"/>
        <family val="2"/>
      </rPr>
      <t>Formula</t>
    </r>
    <r>
      <rPr>
        <sz val="10"/>
        <color theme="1"/>
        <rFont val="Arial"/>
        <family val="2"/>
      </rPr>
      <t xml:space="preserve"> in </t>
    </r>
    <r>
      <rPr>
        <b/>
        <sz val="10"/>
        <color theme="1"/>
        <rFont val="Arial"/>
        <family val="2"/>
      </rPr>
      <t>Conditional Formatting</t>
    </r>
    <r>
      <rPr>
        <i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>which is applied to column</t>
    </r>
    <r>
      <rPr>
        <b/>
        <sz val="10"/>
        <color theme="1"/>
        <rFont val="Arial"/>
        <family val="2"/>
      </rPr>
      <t xml:space="preserve"> E.
</t>
    </r>
    <r>
      <rPr>
        <u/>
        <sz val="10"/>
        <color theme="1"/>
        <rFont val="Arial"/>
        <family val="2"/>
      </rPr>
      <t xml:space="preserve">
"Export" sheet.
</t>
    </r>
    <r>
      <rPr>
        <sz val="10"/>
        <color theme="1"/>
        <rFont val="Arial"/>
        <family val="2"/>
      </rPr>
      <t xml:space="preserve">Used </t>
    </r>
    <r>
      <rPr>
        <b/>
        <sz val="10"/>
        <color theme="1"/>
        <rFont val="Arial"/>
        <family val="2"/>
      </rPr>
      <t>Formula</t>
    </r>
    <r>
      <rPr>
        <sz val="10"/>
        <color theme="1"/>
        <rFont val="Arial"/>
        <family val="2"/>
      </rPr>
      <t xml:space="preserve"> in </t>
    </r>
    <r>
      <rPr>
        <b/>
        <sz val="10"/>
        <color theme="1"/>
        <rFont val="Arial"/>
        <family val="2"/>
      </rPr>
      <t>Conditional Formatting</t>
    </r>
    <r>
      <rPr>
        <sz val="10"/>
        <color theme="1"/>
        <rFont val="Arial"/>
        <family val="2"/>
      </rPr>
      <t xml:space="preserve"> to highlight the cells in the columns </t>
    </r>
    <r>
      <rPr>
        <b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 and </t>
    </r>
    <r>
      <rPr>
        <b/>
        <sz val="10"/>
        <color theme="1"/>
        <rFont val="Arial"/>
        <family val="2"/>
      </rPr>
      <t>AN.</t>
    </r>
    <r>
      <rPr>
        <sz val="10"/>
        <color theme="1"/>
        <rFont val="Arial"/>
        <family val="2"/>
      </rPr>
      <t xml:space="preserve"> Basically the CC and the respective GRP values that didn't match.</t>
    </r>
    <r>
      <rPr>
        <i/>
        <sz val="10"/>
        <color theme="1"/>
        <rFont val="Arial"/>
        <family val="2"/>
      </rPr>
      <t xml:space="preserve">
</t>
    </r>
    <r>
      <rPr>
        <sz val="10"/>
        <color theme="1"/>
        <rFont val="Arial"/>
        <family val="2"/>
      </rPr>
      <t xml:space="preserve">Below I made a </t>
    </r>
    <r>
      <rPr>
        <b/>
        <sz val="10"/>
        <color theme="1"/>
        <rFont val="Arial"/>
        <family val="2"/>
      </rPr>
      <t>Short Summary</t>
    </r>
    <r>
      <rPr>
        <sz val="10"/>
        <color theme="1"/>
        <rFont val="Arial"/>
        <family val="2"/>
      </rPr>
      <t xml:space="preserve"> (by using a few functions) of all the unique Custom Codes that didn't match with each other.</t>
    </r>
  </si>
  <si>
    <r>
      <rPr>
        <b/>
        <sz val="10"/>
        <color theme="1"/>
        <rFont val="Arial"/>
        <family val="2"/>
      </rPr>
      <t>1.</t>
    </r>
    <r>
      <rPr>
        <sz val="10"/>
        <color theme="1"/>
        <rFont val="Arial"/>
        <family val="2"/>
      </rPr>
      <t xml:space="preserve"> Marked with green columns, should be filled with the specific mappings. </t>
    </r>
    <r>
      <rPr>
        <b/>
        <sz val="10"/>
        <color theme="1"/>
        <rFont val="Arial"/>
        <family val="2"/>
      </rPr>
      <t>(Export Sheet)</t>
    </r>
  </si>
  <si>
    <r>
      <rPr>
        <b/>
        <sz val="10"/>
        <color theme="1"/>
        <rFont val="Arial"/>
        <family val="2"/>
      </rPr>
      <t>2.</t>
    </r>
    <r>
      <rPr>
        <sz val="10"/>
        <color theme="1"/>
        <rFont val="Arial"/>
        <family val="2"/>
      </rPr>
      <t xml:space="preserve"> Create a composite code by concatonating the following items: Line of Business, Client Code, Network Insurer Code and Underwriting Year. </t>
    </r>
    <r>
      <rPr>
        <b/>
        <sz val="10"/>
        <color theme="1"/>
        <rFont val="Arial"/>
        <family val="2"/>
      </rPr>
      <t>(Export Sheet)</t>
    </r>
  </si>
  <si>
    <r>
      <rPr>
        <b/>
        <sz val="10"/>
        <color theme="1"/>
        <rFont val="Arial"/>
        <family val="2"/>
      </rPr>
      <t>3.</t>
    </r>
    <r>
      <rPr>
        <sz val="10"/>
        <color theme="1"/>
        <rFont val="Arial"/>
        <family val="2"/>
      </rPr>
      <t xml:space="preserve"> In the sheet "</t>
    </r>
    <r>
      <rPr>
        <b/>
        <sz val="10"/>
        <color theme="1"/>
        <rFont val="Arial"/>
        <family val="2"/>
      </rPr>
      <t>Overview</t>
    </r>
    <r>
      <rPr>
        <sz val="10"/>
        <color theme="1"/>
        <rFont val="Arial"/>
        <family val="2"/>
      </rPr>
      <t>" there is the data cumulated per Custom Code we created in the task no. 2. We need to compare the Gross Risk Premium from "</t>
    </r>
    <r>
      <rPr>
        <b/>
        <sz val="10"/>
        <color theme="1"/>
        <rFont val="Arial"/>
        <family val="2"/>
      </rPr>
      <t>Export</t>
    </r>
    <r>
      <rPr>
        <sz val="10"/>
        <color theme="1"/>
        <rFont val="Arial"/>
        <family val="2"/>
      </rPr>
      <t>" Sheet with the data from "</t>
    </r>
    <r>
      <rPr>
        <b/>
        <sz val="10"/>
        <color theme="1"/>
        <rFont val="Arial"/>
        <family val="2"/>
      </rPr>
      <t>Overview</t>
    </r>
    <r>
      <rPr>
        <sz val="10"/>
        <color theme="1"/>
        <rFont val="Arial"/>
        <family val="2"/>
      </rPr>
      <t xml:space="preserve">" Report. 
</t>
    </r>
    <r>
      <rPr>
        <b/>
        <sz val="10"/>
        <color theme="1"/>
        <rFont val="Arial"/>
        <family val="2"/>
      </rPr>
      <t>a)</t>
    </r>
    <r>
      <rPr>
        <sz val="10"/>
        <color theme="1"/>
        <rFont val="Arial"/>
        <family val="2"/>
      </rPr>
      <t xml:space="preserve"> Using Excel VBA, create a macro to highlight if there are any cells with differences between the two reports.
</t>
    </r>
    <r>
      <rPr>
        <b/>
        <sz val="10"/>
        <color theme="1"/>
        <rFont val="Arial"/>
        <family val="2"/>
      </rPr>
      <t>b)</t>
    </r>
    <r>
      <rPr>
        <sz val="10"/>
        <color theme="1"/>
        <rFont val="Arial"/>
        <family val="2"/>
      </rPr>
      <t xml:space="preserve"> Do the same by using </t>
    </r>
    <r>
      <rPr>
        <b/>
        <sz val="10"/>
        <color theme="1"/>
        <rFont val="Arial"/>
        <family val="2"/>
      </rPr>
      <t>Conditional Formatting</t>
    </r>
    <r>
      <rPr>
        <sz val="10"/>
        <color theme="1"/>
        <rFont val="Arial"/>
        <family val="2"/>
      </rPr>
      <t xml:space="preserve">.
</t>
    </r>
    <r>
      <rPr>
        <b/>
        <sz val="10"/>
        <color theme="1"/>
        <rFont val="Arial"/>
        <family val="2"/>
      </rPr>
      <t>c)</t>
    </r>
    <r>
      <rPr>
        <sz val="10"/>
        <color theme="1"/>
        <rFont val="Arial"/>
        <family val="2"/>
      </rPr>
      <t xml:space="preserve"> Provide short summary of results.</t>
    </r>
  </si>
  <si>
    <r>
      <rPr>
        <b/>
        <sz val="10"/>
        <color theme="1"/>
        <rFont val="Arial"/>
        <family val="2"/>
      </rPr>
      <t>4.</t>
    </r>
    <r>
      <rPr>
        <sz val="10"/>
        <color theme="1"/>
        <rFont val="Arial"/>
        <family val="2"/>
      </rPr>
      <t xml:space="preserve"> Make an overview of top 5 Network Insurers by Number of Insured People for Underwriting Year 2020. </t>
    </r>
    <r>
      <rPr>
        <b/>
        <sz val="10"/>
        <color theme="1"/>
        <rFont val="Arial"/>
        <family val="2"/>
      </rPr>
      <t>(Export Sheet)</t>
    </r>
  </si>
  <si>
    <r>
      <rPr>
        <b/>
        <sz val="10"/>
        <color theme="1"/>
        <rFont val="Arial"/>
        <family val="2"/>
      </rPr>
      <t>5.</t>
    </r>
    <r>
      <rPr>
        <sz val="10"/>
        <color theme="1"/>
        <rFont val="Arial"/>
        <family val="2"/>
      </rPr>
      <t xml:space="preserve"> Calculate the total Claims Paid for each Line of Business for Underwriting Year 2019 and 2018. Calculate the percent variance between those two years. </t>
    </r>
    <r>
      <rPr>
        <b/>
        <sz val="10"/>
        <color theme="1"/>
        <rFont val="Arial"/>
        <family val="2"/>
      </rPr>
      <t>(Export Sheet)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</si>
</sst>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%"/>
  </numFmts>
  <fonts count="8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i/>
      <sz val="10"/>
      <color theme="1"/>
      <name val="Arial"/>
      <family val="2"/>
    </font>
    <font>
      <u/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72">
    <xf numFmtId="0" fontId="0" fillId="0" borderId="0" xfId="0"/>
    <xf numFmtId="14" fontId="0" fillId="0" borderId="0" xfId="0" applyNumberFormat="1"/>
    <xf numFmtId="0" fontId="2" fillId="2" borderId="0" xfId="0" applyFont="1" applyFill="1"/>
    <xf numFmtId="165" fontId="2" fillId="2" borderId="0" xfId="1" applyNumberFormat="1" applyFont="1" applyFill="1"/>
    <xf numFmtId="165" fontId="0" fillId="0" borderId="0" xfId="1" applyNumberFormat="1" applyFont="1"/>
    <xf numFmtId="0" fontId="2" fillId="0" borderId="0" xfId="0" applyFont="1" applyFill="1"/>
    <xf numFmtId="0" fontId="2" fillId="0" borderId="0" xfId="0" applyFont="1"/>
    <xf numFmtId="0" fontId="2" fillId="3" borderId="0" xfId="0" applyFont="1" applyFill="1"/>
    <xf numFmtId="0" fontId="0" fillId="0" borderId="0" xfId="0" applyNumberFormat="1"/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0" fontId="0" fillId="5" borderId="0" xfId="0" applyFill="1" applyAlignment="1">
      <alignment horizontal="center" vertical="center"/>
    </xf>
    <xf numFmtId="1" fontId="0" fillId="0" borderId="0" xfId="0" applyNumberFormat="1"/>
    <xf numFmtId="0" fontId="0" fillId="0" borderId="0" xfId="0" applyAlignment="1">
      <alignment horizontal="left" vertical="center"/>
    </xf>
    <xf numFmtId="0" fontId="0" fillId="7" borderId="0" xfId="0" applyFill="1" applyBorder="1"/>
    <xf numFmtId="0" fontId="0" fillId="0" borderId="0" xfId="0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/>
    <xf numFmtId="0" fontId="0" fillId="0" borderId="1" xfId="0" applyFill="1" applyBorder="1"/>
    <xf numFmtId="0" fontId="0" fillId="0" borderId="0" xfId="0" applyFill="1" applyBorder="1"/>
    <xf numFmtId="0" fontId="0" fillId="0" borderId="1" xfId="0" applyFill="1" applyBorder="1" applyAlignment="1">
      <alignment horizontal="center" vertical="center"/>
    </xf>
    <xf numFmtId="166" fontId="0" fillId="0" borderId="1" xfId="0" applyNumberFormat="1" applyFill="1" applyBorder="1"/>
    <xf numFmtId="0" fontId="0" fillId="0" borderId="1" xfId="0" applyFill="1" applyBorder="1" applyAlignment="1">
      <alignment horizontal="left" vertical="center"/>
    </xf>
    <xf numFmtId="1" fontId="0" fillId="0" borderId="1" xfId="0" applyNumberFormat="1" applyFill="1" applyBorder="1"/>
    <xf numFmtId="0" fontId="2" fillId="6" borderId="1" xfId="0" applyFont="1" applyFill="1" applyBorder="1" applyAlignment="1">
      <alignment horizontal="left"/>
    </xf>
    <xf numFmtId="0" fontId="2" fillId="6" borderId="1" xfId="0" applyFont="1" applyFill="1" applyBorder="1"/>
    <xf numFmtId="0" fontId="2" fillId="6" borderId="1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/>
    </xf>
    <xf numFmtId="0" fontId="0" fillId="7" borderId="8" xfId="0" applyFill="1" applyBorder="1"/>
    <xf numFmtId="0" fontId="0" fillId="7" borderId="9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6" xfId="0" applyFill="1" applyBorder="1" applyAlignment="1">
      <alignment horizontal="left" vertical="center"/>
    </xf>
    <xf numFmtId="0" fontId="0" fillId="7" borderId="6" xfId="0" applyFill="1" applyBorder="1" applyAlignment="1">
      <alignment horizontal="center" vertical="center"/>
    </xf>
    <xf numFmtId="1" fontId="0" fillId="7" borderId="6" xfId="0" applyNumberFormat="1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13" xfId="0" applyFill="1" applyBorder="1"/>
    <xf numFmtId="0" fontId="0" fillId="5" borderId="0" xfId="0" applyFill="1"/>
    <xf numFmtId="0" fontId="7" fillId="9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left" vertical="center" wrapText="1"/>
    </xf>
    <xf numFmtId="0" fontId="0" fillId="7" borderId="5" xfId="0" applyFill="1" applyBorder="1"/>
    <xf numFmtId="0" fontId="0" fillId="7" borderId="10" xfId="0" applyFill="1" applyBorder="1"/>
    <xf numFmtId="0" fontId="6" fillId="0" borderId="2" xfId="0" applyFont="1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left" vertical="center" wrapText="1"/>
    </xf>
    <xf numFmtId="0" fontId="2" fillId="8" borderId="1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 wrapText="1"/>
    </xf>
    <xf numFmtId="0" fontId="0" fillId="0" borderId="6" xfId="0" applyFont="1" applyFill="1" applyBorder="1" applyAlignment="1">
      <alignment horizontal="center" vertical="center" wrapText="1"/>
    </xf>
    <xf numFmtId="0" fontId="0" fillId="0" borderId="7" xfId="0" applyFont="1" applyFill="1" applyBorder="1" applyAlignment="1">
      <alignment horizontal="center" vertical="center" wrapText="1"/>
    </xf>
    <xf numFmtId="0" fontId="0" fillId="0" borderId="8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9" xfId="0" applyFont="1" applyFill="1" applyBorder="1" applyAlignment="1">
      <alignment horizontal="center" vertical="center" wrapText="1"/>
    </xf>
    <xf numFmtId="0" fontId="0" fillId="0" borderId="10" xfId="0" applyFont="1" applyFill="1" applyBorder="1" applyAlignment="1">
      <alignment horizontal="center" vertical="center" wrapText="1"/>
    </xf>
    <xf numFmtId="0" fontId="0" fillId="0" borderId="11" xfId="0" applyFont="1" applyFill="1" applyBorder="1" applyAlignment="1">
      <alignment horizontal="center" vertical="center" wrapText="1"/>
    </xf>
    <xf numFmtId="0" fontId="0" fillId="0" borderId="12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0" xfId="0" applyFont="1" applyFill="1"/>
    <xf numFmtId="0" fontId="0" fillId="4" borderId="0" xfId="0" applyFill="1"/>
  </cellXfs>
  <cellStyles count="2">
    <cellStyle name="Comma" xfId="1" builtinId="3"/>
    <cellStyle name="Normal" xfId="0" builtinId="0"/>
  </cellStyles>
  <dxfs count="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B9F-4EC5-857A-F731A52692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B9F-4EC5-857A-F731A52692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4B9F-4EC5-857A-F731A52692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4B9F-4EC5-857A-F731A52692A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B9F-4EC5-857A-F731A52692A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4B9F-4EC5-857A-F731A52692A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B9F-4EC5-857A-F731A52692A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B9F-4EC5-857A-F731A52692A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4B9F-4EC5-857A-F731A52692A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B9F-4EC5-857A-F731A52692A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B9F-4EC5-857A-F731A52692A8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B9F-4EC5-857A-F731A52692A8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4B9F-4EC5-857A-F731A52692A8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B9F-4EC5-857A-F731A52692A8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B9F-4EC5-857A-F731A52692A8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B9F-4EC5-857A-F731A52692A8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B9F-4EC5-857A-F731A52692A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9F-4EC5-857A-F731A52692A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B9F-4EC5-857A-F731A52692A8}"/>
                </c:ext>
              </c:extLst>
            </c:dLbl>
            <c:dLbl>
              <c:idx val="2"/>
              <c:layout>
                <c:manualLayout>
                  <c:x val="4.5292874975993852E-2"/>
                  <c:y val="-1.481209735146744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974969592215607"/>
                      <c:h val="0.272386661894535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4B9F-4EC5-857A-F731A52692A8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B9F-4EC5-857A-F731A52692A8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B9F-4EC5-857A-F731A52692A8}"/>
                </c:ext>
              </c:extLst>
            </c:dLbl>
            <c:dLbl>
              <c:idx val="5"/>
              <c:layout>
                <c:manualLayout>
                  <c:x val="0.10816208949491067"/>
                  <c:y val="-0.16503251014077799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07317073170728"/>
                      <c:h val="0.272386661894535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B9F-4EC5-857A-F731A52692A8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B9F-4EC5-857A-F731A52692A8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B9F-4EC5-857A-F731A52692A8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B9F-4EC5-857A-F731A52692A8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9F-4EC5-857A-F731A52692A8}"/>
                </c:ext>
              </c:extLst>
            </c:dLbl>
            <c:dLbl>
              <c:idx val="10"/>
              <c:layout>
                <c:manualLayout>
                  <c:x val="-8.9658483865987335E-2"/>
                  <c:y val="2.0620973514674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B9F-4EC5-857A-F731A52692A8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9F-4EC5-857A-F731A52692A8}"/>
                </c:ext>
              </c:extLst>
            </c:dLbl>
            <c:dLbl>
              <c:idx val="12"/>
              <c:layout>
                <c:manualLayout>
                  <c:x val="-4.6748127520645284E-2"/>
                  <c:y val="1.9370078740157479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154471544715444"/>
                      <c:h val="0.272386661894535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2-4B9F-4EC5-857A-F731A52692A8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B9F-4EC5-857A-F731A52692A8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B9F-4EC5-857A-F731A52692A8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9F-4EC5-857A-F731A52692A8}"/>
                </c:ext>
              </c:extLst>
            </c:dLbl>
            <c:dLbl>
              <c:idx val="16"/>
              <c:layout>
                <c:manualLayout>
                  <c:x val="-0.18036393316689073"/>
                  <c:y val="2.7982581722739205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658536585365852"/>
                      <c:h val="0.272386661894535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4B9F-4EC5-857A-F731A52692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LID4096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Tasks!$C$22:$C$39</c:f>
              <c:strCache>
                <c:ptCount val="18"/>
                <c:pt idx="0">
                  <c:v>Orange Insurance</c:v>
                </c:pt>
                <c:pt idx="1">
                  <c:v>Apple Insurance Ltd</c:v>
                </c:pt>
                <c:pt idx="2">
                  <c:v>Carrot Life Insurance</c:v>
                </c:pt>
                <c:pt idx="3">
                  <c:v>Pineapple Insurance Company</c:v>
                </c:pt>
                <c:pt idx="4">
                  <c:v>Watermelon Insurance</c:v>
                </c:pt>
                <c:pt idx="5">
                  <c:v>Peach Pension Ltd</c:v>
                </c:pt>
                <c:pt idx="6">
                  <c:v>Lemon Insurance Ltd</c:v>
                </c:pt>
                <c:pt idx="7">
                  <c:v>Raspberry Insurance</c:v>
                </c:pt>
                <c:pt idx="8">
                  <c:v>Apricot Life</c:v>
                </c:pt>
                <c:pt idx="9">
                  <c:v>Strawberry Ltd</c:v>
                </c:pt>
                <c:pt idx="10">
                  <c:v>Banana Ltd</c:v>
                </c:pt>
                <c:pt idx="11">
                  <c:v>Cabbage Life Ltd</c:v>
                </c:pt>
                <c:pt idx="12">
                  <c:v>Cherry Insurance</c:v>
                </c:pt>
                <c:pt idx="13">
                  <c:v>Cucumber Insurance</c:v>
                </c:pt>
                <c:pt idx="14">
                  <c:v>Tomato Ltd</c:v>
                </c:pt>
                <c:pt idx="15">
                  <c:v>Potato Ltd</c:v>
                </c:pt>
                <c:pt idx="16">
                  <c:v>Onion Insurance</c:v>
                </c:pt>
                <c:pt idx="17">
                  <c:v>Pepper Insurance Ltd.</c:v>
                </c:pt>
              </c:strCache>
            </c:strRef>
          </c:cat>
          <c:val>
            <c:numRef>
              <c:f>Tasks!$E$22:$E$38</c:f>
              <c:numCache>
                <c:formatCode>0</c:formatCode>
                <c:ptCount val="17"/>
                <c:pt idx="0">
                  <c:v>57124</c:v>
                </c:pt>
                <c:pt idx="1">
                  <c:v>111615</c:v>
                </c:pt>
                <c:pt idx="2">
                  <c:v>237153</c:v>
                </c:pt>
                <c:pt idx="3">
                  <c:v>79496</c:v>
                </c:pt>
                <c:pt idx="4">
                  <c:v>51512</c:v>
                </c:pt>
                <c:pt idx="5">
                  <c:v>186613</c:v>
                </c:pt>
                <c:pt idx="6">
                  <c:v>97012</c:v>
                </c:pt>
                <c:pt idx="7">
                  <c:v>69720</c:v>
                </c:pt>
                <c:pt idx="8">
                  <c:v>35081</c:v>
                </c:pt>
                <c:pt idx="9">
                  <c:v>88191</c:v>
                </c:pt>
                <c:pt idx="10">
                  <c:v>166954</c:v>
                </c:pt>
                <c:pt idx="11">
                  <c:v>78267</c:v>
                </c:pt>
                <c:pt idx="12">
                  <c:v>130396</c:v>
                </c:pt>
                <c:pt idx="13">
                  <c:v>86569</c:v>
                </c:pt>
                <c:pt idx="14">
                  <c:v>70896</c:v>
                </c:pt>
                <c:pt idx="15">
                  <c:v>51995</c:v>
                </c:pt>
                <c:pt idx="16">
                  <c:v>118505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9F-4EC5-857A-F731A52692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Tasks!$C$45:$C$50</c:f>
              <c:strCache>
                <c:ptCount val="6"/>
                <c:pt idx="0">
                  <c:v>DISABILITY</c:v>
                </c:pt>
                <c:pt idx="1">
                  <c:v>LIFE</c:v>
                </c:pt>
                <c:pt idx="2">
                  <c:v>MEDICAL</c:v>
                </c:pt>
                <c:pt idx="3">
                  <c:v>CRITICAL ILLNESS</c:v>
                </c:pt>
                <c:pt idx="4">
                  <c:v>ACCIDENT</c:v>
                </c:pt>
                <c:pt idx="5">
                  <c:v>PENSION</c:v>
                </c:pt>
              </c:strCache>
            </c:strRef>
          </c:cat>
          <c:val>
            <c:numRef>
              <c:f>Tasks!$F$45:$F$50</c:f>
              <c:numCache>
                <c:formatCode>0.0%</c:formatCode>
                <c:ptCount val="6"/>
                <c:pt idx="0">
                  <c:v>0.49532822214193589</c:v>
                </c:pt>
                <c:pt idx="1">
                  <c:v>0.39432614610807992</c:v>
                </c:pt>
                <c:pt idx="2">
                  <c:v>3.2349157374282806</c:v>
                </c:pt>
                <c:pt idx="3">
                  <c:v>-0.41569539896050101</c:v>
                </c:pt>
                <c:pt idx="4">
                  <c:v>0.36375544441788876</c:v>
                </c:pt>
                <c:pt idx="5">
                  <c:v>-0.92415212681035475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A5-494F-9C73-3346143D6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1098895"/>
        <c:axId val="1401107631"/>
      </c:barChart>
      <c:catAx>
        <c:axId val="1401098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401107631"/>
        <c:crosses val="autoZero"/>
        <c:auto val="1"/>
        <c:lblAlgn val="ctr"/>
        <c:lblOffset val="100"/>
        <c:noMultiLvlLbl val="0"/>
      </c:catAx>
      <c:valAx>
        <c:axId val="1401107631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401098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175260</xdr:colOff>
      <xdr:row>18</xdr:row>
      <xdr:rowOff>0</xdr:rowOff>
    </xdr:from>
    <xdr:to>
      <xdr:col>10</xdr:col>
      <xdr:colOff>0</xdr:colOff>
      <xdr:row>41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B00F59-4958-433C-A300-5A51EF7492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525780</xdr:colOff>
      <xdr:row>1</xdr:row>
      <xdr:rowOff>53340</xdr:rowOff>
    </xdr:from>
    <xdr:to>
      <xdr:col>5</xdr:col>
      <xdr:colOff>975360</xdr:colOff>
      <xdr:row>1</xdr:row>
      <xdr:rowOff>502920</xdr:rowOff>
    </xdr:to>
    <xdr:pic>
      <xdr:nvPicPr>
        <xdr:cNvPr id="4" name="Graphic 3" descr="Badge Tick1 with solid fill">
          <a:extLst>
            <a:ext uri="{FF2B5EF4-FFF2-40B4-BE49-F238E27FC236}">
              <a16:creationId xmlns:a16="http://schemas.microsoft.com/office/drawing/2014/main" id="{6B32E1D5-B1BE-4650-A22B-4D9B3926D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751820" y="220980"/>
          <a:ext cx="449580" cy="449580"/>
        </a:xfrm>
        <a:prstGeom prst="rect">
          <a:avLst/>
        </a:prstGeom>
      </xdr:spPr>
    </xdr:pic>
    <xdr:clientData/>
  </xdr:twoCellAnchor>
  <xdr:twoCellAnchor editAs="oneCell">
    <xdr:from>
      <xdr:col>1</xdr:col>
      <xdr:colOff>525780</xdr:colOff>
      <xdr:row>1</xdr:row>
      <xdr:rowOff>60960</xdr:rowOff>
    </xdr:from>
    <xdr:to>
      <xdr:col>1</xdr:col>
      <xdr:colOff>937260</xdr:colOff>
      <xdr:row>1</xdr:row>
      <xdr:rowOff>472440</xdr:rowOff>
    </xdr:to>
    <xdr:pic>
      <xdr:nvPicPr>
        <xdr:cNvPr id="6" name="Graphic 5" descr="Warning with solid fill">
          <a:extLst>
            <a:ext uri="{FF2B5EF4-FFF2-40B4-BE49-F238E27FC236}">
              <a16:creationId xmlns:a16="http://schemas.microsoft.com/office/drawing/2014/main" id="{873F5B77-2C4F-4E01-BB54-E76030AC0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632460" y="228600"/>
          <a:ext cx="411480" cy="41148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42</xdr:row>
      <xdr:rowOff>0</xdr:rowOff>
    </xdr:from>
    <xdr:to>
      <xdr:col>2</xdr:col>
      <xdr:colOff>0</xdr:colOff>
      <xdr:row>51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0BE2252-6F35-4365-A19E-C076E019C3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32E92-2C9F-4801-A4A8-30D21FB34C34}">
  <sheetPr codeName="Feuil1" filterMode="1">
    <tabColor theme="7" tint="0.39997558519241921"/>
  </sheetPr>
  <dimension ref="A1:P85"/>
  <sheetViews>
    <sheetView workbookViewId="0">
      <selection activeCell="F53" sqref="F53"/>
    </sheetView>
  </sheetViews>
  <sheetFormatPr defaultColWidth="9.109375" defaultRowHeight="13.2" x14ac:dyDescent="0.25"/>
  <cols>
    <col min="1" max="1" width="1.5546875" style="19" customWidth="1"/>
    <col min="2" max="2" width="77.109375" style="19" customWidth="1"/>
    <col min="3" max="3" width="25.88671875" style="19" customWidth="1"/>
    <col min="4" max="4" width="22.77734375" style="19" customWidth="1"/>
    <col min="5" max="5" width="21.77734375" style="19" bestFit="1" customWidth="1"/>
    <col min="6" max="6" width="15.77734375" style="19" customWidth="1"/>
    <col min="7" max="16384" width="9.109375" style="19"/>
  </cols>
  <sheetData>
    <row r="1" spans="1:16" s="18" customFormat="1" x14ac:dyDescent="0.25">
      <c r="A1" s="51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</row>
    <row r="2" spans="1:16" ht="43.2" customHeight="1" x14ac:dyDescent="0.25">
      <c r="A2" s="52"/>
      <c r="B2" s="44" t="s">
        <v>3162</v>
      </c>
      <c r="C2" s="67" t="s">
        <v>3149</v>
      </c>
      <c r="D2" s="68"/>
      <c r="E2" s="68"/>
      <c r="F2" s="68"/>
      <c r="G2" s="68"/>
      <c r="H2" s="68"/>
      <c r="I2" s="68"/>
      <c r="J2" s="69"/>
    </row>
    <row r="3" spans="1:16" ht="36" customHeight="1" x14ac:dyDescent="0.25">
      <c r="A3" s="52"/>
      <c r="B3" s="45" t="s">
        <v>3164</v>
      </c>
      <c r="C3" s="48" t="s">
        <v>3157</v>
      </c>
      <c r="D3" s="49"/>
      <c r="E3" s="49"/>
      <c r="F3" s="49"/>
      <c r="G3" s="49"/>
      <c r="H3" s="49"/>
      <c r="I3" s="49"/>
      <c r="J3" s="50"/>
    </row>
    <row r="4" spans="1:16" ht="46.8" customHeight="1" x14ac:dyDescent="0.25">
      <c r="A4" s="52"/>
      <c r="B4" s="45" t="s">
        <v>3165</v>
      </c>
      <c r="C4" s="64" t="s">
        <v>3158</v>
      </c>
      <c r="D4" s="65"/>
      <c r="E4" s="65"/>
      <c r="F4" s="65"/>
      <c r="G4" s="65"/>
      <c r="H4" s="65"/>
      <c r="I4" s="65"/>
      <c r="J4" s="66"/>
    </row>
    <row r="5" spans="1:16" ht="119.4" customHeight="1" x14ac:dyDescent="0.25">
      <c r="A5" s="52"/>
      <c r="B5" s="53" t="s">
        <v>3166</v>
      </c>
      <c r="C5" s="55" t="s">
        <v>3163</v>
      </c>
      <c r="D5" s="56"/>
      <c r="E5" s="56"/>
      <c r="F5" s="56"/>
      <c r="G5" s="56"/>
      <c r="H5" s="56"/>
      <c r="I5" s="56"/>
      <c r="J5" s="57"/>
    </row>
    <row r="6" spans="1:16" x14ac:dyDescent="0.25">
      <c r="A6" s="52"/>
      <c r="B6" s="53"/>
      <c r="C6" s="58"/>
      <c r="D6" s="59"/>
      <c r="E6" s="59"/>
      <c r="F6" s="59"/>
      <c r="G6" s="59"/>
      <c r="H6" s="59"/>
      <c r="I6" s="59"/>
      <c r="J6" s="60"/>
    </row>
    <row r="7" spans="1:16" x14ac:dyDescent="0.25">
      <c r="A7" s="52"/>
      <c r="B7" s="53"/>
      <c r="C7" s="58"/>
      <c r="D7" s="59"/>
      <c r="E7" s="59"/>
      <c r="F7" s="59"/>
      <c r="G7" s="59"/>
      <c r="H7" s="59"/>
      <c r="I7" s="59"/>
      <c r="J7" s="60"/>
    </row>
    <row r="8" spans="1:16" x14ac:dyDescent="0.25">
      <c r="A8" s="52"/>
      <c r="B8" s="53"/>
      <c r="C8" s="61"/>
      <c r="D8" s="62"/>
      <c r="E8" s="62"/>
      <c r="F8" s="62"/>
      <c r="G8" s="62"/>
      <c r="H8" s="62"/>
      <c r="I8" s="62"/>
      <c r="J8" s="63"/>
    </row>
    <row r="9" spans="1:16" x14ac:dyDescent="0.25">
      <c r="A9" s="52"/>
      <c r="B9" s="31"/>
      <c r="C9" s="16"/>
      <c r="D9" s="16"/>
      <c r="E9" s="16"/>
      <c r="F9" s="16"/>
      <c r="G9" s="16"/>
      <c r="H9" s="16"/>
      <c r="I9" s="16"/>
      <c r="J9" s="32"/>
    </row>
    <row r="10" spans="1:16" x14ac:dyDescent="0.25">
      <c r="A10" s="52"/>
      <c r="B10" s="31"/>
      <c r="C10" s="21"/>
      <c r="D10" s="54" t="s">
        <v>3154</v>
      </c>
      <c r="E10" s="54"/>
      <c r="F10" s="16"/>
      <c r="G10" s="16"/>
      <c r="H10" s="16"/>
      <c r="I10" s="16"/>
      <c r="J10" s="32"/>
    </row>
    <row r="11" spans="1:16" x14ac:dyDescent="0.25">
      <c r="A11" s="52"/>
      <c r="B11" s="31"/>
      <c r="C11" s="27" t="s">
        <v>3153</v>
      </c>
      <c r="D11" s="29" t="s">
        <v>3155</v>
      </c>
      <c r="E11" s="29" t="s">
        <v>3156</v>
      </c>
      <c r="F11" s="16"/>
      <c r="G11" s="16"/>
      <c r="H11" s="16"/>
      <c r="I11" s="16"/>
      <c r="J11" s="32"/>
    </row>
    <row r="12" spans="1:16" x14ac:dyDescent="0.25">
      <c r="A12" s="52"/>
      <c r="B12" s="31"/>
      <c r="C12" s="20" t="str" cm="1">
        <f t="array" ref="C12:C16">_xlfn.UNIQUE(_xlfn._xlws.FILTER((IF(Overview!$F$2:$F$1992="Don't Match",Overview!$A$2:$A$1992,"")),IF(Overview!$F$2:$F$1992="Don't Match",Overview!$A$2:$A$1992,"") &lt;&gt; ""))</f>
        <v>D1002WAI32020</v>
      </c>
      <c r="D12" s="25">
        <f>SUMIFS(Export!$O$2:$O$5940,Export!$AN$2:$AN$5940,C12)</f>
        <v>86147.63</v>
      </c>
      <c r="E12" s="25">
        <f>INDEX(Overview!$E$2:$E$1992,MATCH(C12,Overview!$A$2:$A$1992,0))</f>
        <v>4351100</v>
      </c>
      <c r="F12" s="16"/>
      <c r="G12" s="16"/>
      <c r="H12" s="16"/>
      <c r="I12" s="16"/>
      <c r="J12" s="32"/>
    </row>
    <row r="13" spans="1:16" x14ac:dyDescent="0.25">
      <c r="A13" s="52"/>
      <c r="B13" s="31"/>
      <c r="C13" s="20" t="str">
        <v>L1005PEI22019</v>
      </c>
      <c r="D13" s="25">
        <f>SUMIFS(Export!$O$2:$O$5940,Export!$AN$2:$AN$5940,C13)</f>
        <v>6875439.54</v>
      </c>
      <c r="E13" s="25">
        <f>INDEX(Overview!$E$2:$E$1992,MATCH(C13,Overview!$A$2:$A$1992,0))</f>
        <v>2454793</v>
      </c>
      <c r="F13" s="16"/>
      <c r="G13" s="16"/>
      <c r="H13" s="16"/>
      <c r="I13" s="16"/>
      <c r="J13" s="32"/>
    </row>
    <row r="14" spans="1:16" x14ac:dyDescent="0.25">
      <c r="A14" s="52"/>
      <c r="B14" s="31"/>
      <c r="C14" s="20" t="str">
        <v>M1001STL12019</v>
      </c>
      <c r="D14" s="25">
        <f>SUMIFS(Export!$O$2:$O$5940,Export!$AN$2:$AN$5940,C14)</f>
        <v>8260990.4100000011</v>
      </c>
      <c r="E14" s="25">
        <f>INDEX(Overview!$E$2:$E$1992,MATCH(C14,Overview!$A$2:$A$1992,0))</f>
        <v>5106636</v>
      </c>
      <c r="F14" s="16"/>
      <c r="G14" s="16"/>
      <c r="H14" s="16"/>
      <c r="I14" s="16"/>
      <c r="J14" s="32"/>
    </row>
    <row r="15" spans="1:16" x14ac:dyDescent="0.25">
      <c r="A15" s="52"/>
      <c r="B15" s="31"/>
      <c r="C15" s="20" t="str">
        <v>L1006CUI22019</v>
      </c>
      <c r="D15" s="25">
        <f>SUMIFS(Export!$O$2:$O$5940,Export!$AN$2:$AN$5940,C15)</f>
        <v>2888837.79</v>
      </c>
      <c r="E15" s="25">
        <f>INDEX(Overview!$E$2:$E$1992,MATCH(C15,Overview!$A$2:$A$1992,0))</f>
        <v>9066337</v>
      </c>
      <c r="F15" s="16"/>
      <c r="G15" s="16"/>
      <c r="H15" s="16"/>
      <c r="I15" s="16"/>
      <c r="J15" s="32"/>
    </row>
    <row r="16" spans="1:16" x14ac:dyDescent="0.25">
      <c r="A16" s="52"/>
      <c r="B16" s="31"/>
      <c r="C16" s="20" t="str">
        <v>M1004LEI32019</v>
      </c>
      <c r="D16" s="25">
        <f>SUMIFS(Export!$O$2:$O$5940,Export!$AN$2:$AN$5940,C16)</f>
        <v>8758854.0899999999</v>
      </c>
      <c r="E16" s="25">
        <f>INDEX(Overview!$E$2:$E$1992,MATCH(C16,Overview!$A$2:$A$1992,0))</f>
        <v>4012545</v>
      </c>
      <c r="F16" s="16"/>
      <c r="G16" s="16"/>
      <c r="H16" s="16"/>
      <c r="I16" s="16"/>
      <c r="J16" s="32"/>
    </row>
    <row r="17" spans="1:11" x14ac:dyDescent="0.25">
      <c r="A17" s="52"/>
      <c r="B17" s="31"/>
      <c r="C17" s="16"/>
      <c r="D17" s="16"/>
      <c r="E17" s="16"/>
      <c r="F17" s="16"/>
      <c r="G17" s="16"/>
      <c r="H17" s="16"/>
      <c r="I17" s="16"/>
      <c r="J17" s="32"/>
      <c r="K17"/>
    </row>
    <row r="18" spans="1:11" ht="44.4" customHeight="1" x14ac:dyDescent="0.25">
      <c r="A18" s="52"/>
      <c r="B18" s="45" t="s">
        <v>3167</v>
      </c>
      <c r="C18" s="64" t="s">
        <v>3159</v>
      </c>
      <c r="D18" s="65"/>
      <c r="E18" s="65"/>
      <c r="F18" s="65"/>
      <c r="G18" s="65"/>
      <c r="H18" s="65"/>
      <c r="I18" s="65"/>
      <c r="J18" s="66"/>
      <c r="K18"/>
    </row>
    <row r="19" spans="1:11" x14ac:dyDescent="0.25">
      <c r="A19" s="52"/>
      <c r="B19" s="31"/>
      <c r="C19" s="16"/>
      <c r="D19" s="16"/>
      <c r="E19" s="16"/>
      <c r="F19" s="16"/>
      <c r="G19" s="16"/>
      <c r="H19" s="16"/>
      <c r="I19" s="16"/>
      <c r="J19" s="32"/>
      <c r="K19"/>
    </row>
    <row r="20" spans="1:11" x14ac:dyDescent="0.25">
      <c r="A20" s="52"/>
      <c r="B20" s="31"/>
      <c r="C20" s="16"/>
      <c r="D20" s="16"/>
      <c r="E20" s="16"/>
      <c r="F20" s="16"/>
      <c r="G20" s="16"/>
      <c r="H20" s="16"/>
      <c r="I20" s="16"/>
      <c r="J20" s="32"/>
      <c r="K20"/>
    </row>
    <row r="21" spans="1:11" x14ac:dyDescent="0.25">
      <c r="A21" s="52"/>
      <c r="B21" s="42"/>
      <c r="C21" s="28" t="s">
        <v>799</v>
      </c>
      <c r="D21" s="28" t="s">
        <v>800</v>
      </c>
      <c r="E21" s="28" t="s">
        <v>3160</v>
      </c>
      <c r="F21" s="31"/>
      <c r="G21" s="33"/>
      <c r="H21" s="33"/>
      <c r="I21" s="33"/>
      <c r="J21" s="34"/>
      <c r="K21"/>
    </row>
    <row r="22" spans="1:11" customFormat="1" ht="13.2" hidden="1" customHeight="1" x14ac:dyDescent="0.25">
      <c r="A22" s="52"/>
      <c r="C22" s="15" t="s">
        <v>781</v>
      </c>
      <c r="D22" s="17" t="s">
        <v>801</v>
      </c>
      <c r="E22" s="14">
        <f>SUMIFS(Export!M:M,Export!AM:AM,D22,Export!E:E,2020)</f>
        <v>57124</v>
      </c>
    </row>
    <row r="23" spans="1:11" customFormat="1" ht="13.2" hidden="1" customHeight="1" x14ac:dyDescent="0.25">
      <c r="A23" s="52"/>
      <c r="C23" s="15" t="s">
        <v>782</v>
      </c>
      <c r="D23" s="17" t="s">
        <v>802</v>
      </c>
      <c r="E23" s="14">
        <f>SUMIFS(Export!M:M,Export!AM:AM,D23,Export!E:E,2020)</f>
        <v>111615</v>
      </c>
    </row>
    <row r="24" spans="1:11" x14ac:dyDescent="0.25">
      <c r="A24" s="52"/>
      <c r="B24" s="42"/>
      <c r="C24" s="24" t="s">
        <v>793</v>
      </c>
      <c r="D24" s="22" t="s">
        <v>812</v>
      </c>
      <c r="E24" s="25">
        <f>SUMIFS(Export!M:M,Export!AM:AM,D24,Export!E:E,2020)</f>
        <v>237153</v>
      </c>
      <c r="F24" s="16"/>
      <c r="G24" s="35"/>
      <c r="H24" s="35"/>
      <c r="I24" s="35"/>
      <c r="J24" s="36"/>
      <c r="K24"/>
    </row>
    <row r="25" spans="1:11" customFormat="1" ht="13.2" hidden="1" customHeight="1" x14ac:dyDescent="0.25">
      <c r="A25" s="52"/>
      <c r="C25" s="15" t="s">
        <v>784</v>
      </c>
      <c r="D25" s="17" t="s">
        <v>803</v>
      </c>
      <c r="E25" s="14">
        <f>SUMIFS(Export!M:M,Export!AM:AM,D25,Export!E:E,2020)</f>
        <v>79496</v>
      </c>
    </row>
    <row r="26" spans="1:11" customFormat="1" ht="13.2" hidden="1" customHeight="1" x14ac:dyDescent="0.25">
      <c r="A26" s="52"/>
      <c r="C26" s="15" t="s">
        <v>785</v>
      </c>
      <c r="D26" s="17" t="s">
        <v>804</v>
      </c>
      <c r="E26" s="14">
        <f>SUMIFS(Export!M:M,Export!AM:AM,D26,Export!E:E,2020)</f>
        <v>51512</v>
      </c>
    </row>
    <row r="27" spans="1:11" x14ac:dyDescent="0.25">
      <c r="A27" s="52"/>
      <c r="B27" s="42"/>
      <c r="C27" s="24" t="s">
        <v>783</v>
      </c>
      <c r="D27" s="22" t="s">
        <v>778</v>
      </c>
      <c r="E27" s="25">
        <f>SUMIFS(Export!M:M,Export!AM:AM,D27,Export!E:E,2020)</f>
        <v>186613</v>
      </c>
      <c r="F27" s="16"/>
      <c r="G27" s="35"/>
      <c r="H27" s="35"/>
      <c r="I27" s="35"/>
      <c r="J27" s="36"/>
    </row>
    <row r="28" spans="1:11" customFormat="1" hidden="1" x14ac:dyDescent="0.25">
      <c r="A28" s="52"/>
      <c r="C28" s="15" t="s">
        <v>787</v>
      </c>
      <c r="D28" s="11" t="s">
        <v>806</v>
      </c>
      <c r="E28" s="14">
        <f>SUMIFS(Export!M:M,Export!AM:AM,D28,Export!E:E,2020)</f>
        <v>97012</v>
      </c>
    </row>
    <row r="29" spans="1:11" customFormat="1" hidden="1" x14ac:dyDescent="0.25">
      <c r="A29" s="52"/>
      <c r="C29" s="15" t="s">
        <v>788</v>
      </c>
      <c r="D29" s="11" t="s">
        <v>807</v>
      </c>
      <c r="E29" s="14">
        <f>SUMIFS(Export!M:M,Export!AM:AM,D29,Export!E:E,2020)</f>
        <v>69720</v>
      </c>
    </row>
    <row r="30" spans="1:11" customFormat="1" hidden="1" x14ac:dyDescent="0.25">
      <c r="A30" s="52"/>
      <c r="C30" s="15" t="s">
        <v>789</v>
      </c>
      <c r="D30" s="11" t="s">
        <v>808</v>
      </c>
      <c r="E30" s="14">
        <f>SUMIFS(Export!M:M,Export!AM:AM,D30,Export!E:E,2020)</f>
        <v>35081</v>
      </c>
    </row>
    <row r="31" spans="1:11" customFormat="1" hidden="1" x14ac:dyDescent="0.25">
      <c r="A31" s="52"/>
      <c r="C31" s="15" t="s">
        <v>790</v>
      </c>
      <c r="D31" s="11" t="s">
        <v>809</v>
      </c>
      <c r="E31" s="14">
        <f>SUMIFS(Export!M:M,Export!AM:AM,D31,Export!E:E,2020)</f>
        <v>88191</v>
      </c>
    </row>
    <row r="32" spans="1:11" x14ac:dyDescent="0.25">
      <c r="A32" s="52"/>
      <c r="B32" s="42"/>
      <c r="C32" s="24" t="s">
        <v>786</v>
      </c>
      <c r="D32" s="22" t="s">
        <v>805</v>
      </c>
      <c r="E32" s="25">
        <f>SUMIFS(Export!M:M,Export!AM:AM,D32,Export!E:E,2020)</f>
        <v>166954</v>
      </c>
      <c r="F32" s="16"/>
      <c r="G32" s="35"/>
      <c r="H32" s="35"/>
      <c r="I32" s="35"/>
      <c r="J32" s="36"/>
    </row>
    <row r="33" spans="1:13" customFormat="1" hidden="1" x14ac:dyDescent="0.25">
      <c r="A33" s="52"/>
      <c r="C33" s="15" t="s">
        <v>792</v>
      </c>
      <c r="D33" s="11" t="s">
        <v>811</v>
      </c>
      <c r="E33" s="14">
        <f>SUMIFS(Export!M:M,Export!AM:AM,D33,Export!E:E,2020)</f>
        <v>78267</v>
      </c>
    </row>
    <row r="34" spans="1:13" x14ac:dyDescent="0.25">
      <c r="A34" s="52"/>
      <c r="B34" s="42"/>
      <c r="C34" s="24" t="s">
        <v>791</v>
      </c>
      <c r="D34" s="22" t="s">
        <v>810</v>
      </c>
      <c r="E34" s="25">
        <f>SUMIFS(Export!M:M,Export!AM:AM,D34,Export!E:E,2020)</f>
        <v>130396</v>
      </c>
      <c r="F34" s="16"/>
      <c r="G34" s="35"/>
      <c r="H34" s="35"/>
      <c r="I34" s="35"/>
      <c r="J34" s="36"/>
    </row>
    <row r="35" spans="1:13" customFormat="1" hidden="1" x14ac:dyDescent="0.25">
      <c r="A35" s="52"/>
      <c r="C35" s="15" t="s">
        <v>794</v>
      </c>
      <c r="D35" s="11" t="s">
        <v>813</v>
      </c>
      <c r="E35" s="14">
        <f>SUMIFS(Export!M:M,Export!AM:AM,D35,Export!E:E,2020)</f>
        <v>86569</v>
      </c>
    </row>
    <row r="36" spans="1:13" customFormat="1" hidden="1" x14ac:dyDescent="0.25">
      <c r="A36" s="52"/>
      <c r="C36" s="15" t="s">
        <v>795</v>
      </c>
      <c r="D36" s="11" t="s">
        <v>814</v>
      </c>
      <c r="E36" s="14">
        <f>SUMIFS(Export!M:M,Export!AM:AM,D36,Export!E:E,2020)</f>
        <v>70896</v>
      </c>
    </row>
    <row r="37" spans="1:13" customFormat="1" hidden="1" x14ac:dyDescent="0.25">
      <c r="A37" s="52"/>
      <c r="C37" s="15" t="s">
        <v>796</v>
      </c>
      <c r="D37" s="11" t="s">
        <v>815</v>
      </c>
      <c r="E37" s="14">
        <f>SUMIFS(Export!M:M,Export!AM:AM,D37,Export!E:E,2020)</f>
        <v>51995</v>
      </c>
    </row>
    <row r="38" spans="1:13" x14ac:dyDescent="0.25">
      <c r="A38" s="52"/>
      <c r="B38" s="42"/>
      <c r="C38" s="24" t="s">
        <v>797</v>
      </c>
      <c r="D38" s="22" t="s">
        <v>816</v>
      </c>
      <c r="E38" s="25">
        <f>SUMIFS(Export!M:M,Export!AM:AM,D38,Export!E:E,2020)</f>
        <v>118505</v>
      </c>
      <c r="F38" s="16"/>
      <c r="G38" s="35"/>
      <c r="H38" s="35"/>
      <c r="I38" s="35"/>
      <c r="J38" s="36"/>
    </row>
    <row r="39" spans="1:13" customFormat="1" hidden="1" x14ac:dyDescent="0.25">
      <c r="A39" s="52"/>
      <c r="C39" s="15" t="s">
        <v>798</v>
      </c>
      <c r="D39" s="11" t="s">
        <v>817</v>
      </c>
      <c r="E39" s="14">
        <f>SUMIFS(Export!M:M,Export!AM:AM,D39,Export!E:E,2020)</f>
        <v>83868</v>
      </c>
    </row>
    <row r="40" spans="1:13" x14ac:dyDescent="0.25">
      <c r="A40" s="52"/>
      <c r="B40" s="31"/>
      <c r="C40" s="37"/>
      <c r="D40" s="38"/>
      <c r="E40" s="39"/>
      <c r="F40" s="16"/>
      <c r="G40" s="40"/>
      <c r="H40" s="40"/>
      <c r="I40" s="40"/>
      <c r="J40" s="41"/>
      <c r="K40"/>
      <c r="L40"/>
      <c r="M40"/>
    </row>
    <row r="41" spans="1:13" x14ac:dyDescent="0.25">
      <c r="A41" s="52"/>
      <c r="B41" s="31"/>
      <c r="C41" s="16"/>
      <c r="D41" s="16"/>
      <c r="E41" s="16"/>
      <c r="F41" s="16"/>
      <c r="G41" s="16"/>
      <c r="H41" s="16"/>
      <c r="I41" s="16"/>
      <c r="J41" s="32"/>
      <c r="K41"/>
      <c r="L41"/>
      <c r="M41"/>
    </row>
    <row r="42" spans="1:13" ht="50.4" customHeight="1" x14ac:dyDescent="0.25">
      <c r="A42" s="52"/>
      <c r="B42" s="45" t="s">
        <v>3168</v>
      </c>
      <c r="C42" s="48" t="s">
        <v>3161</v>
      </c>
      <c r="D42" s="49"/>
      <c r="E42" s="49"/>
      <c r="F42" s="49"/>
      <c r="G42" s="49"/>
      <c r="H42" s="49"/>
      <c r="I42" s="49"/>
      <c r="J42" s="50"/>
      <c r="K42"/>
      <c r="L42"/>
      <c r="M42"/>
    </row>
    <row r="43" spans="1:13" x14ac:dyDescent="0.25">
      <c r="A43" s="52"/>
      <c r="B43" s="46"/>
      <c r="C43" s="40"/>
      <c r="D43" s="40"/>
      <c r="E43" s="40"/>
      <c r="F43" s="40"/>
      <c r="G43" s="40"/>
      <c r="H43" s="40"/>
      <c r="I43" s="40"/>
      <c r="J43" s="41"/>
      <c r="K43"/>
      <c r="L43"/>
      <c r="M43"/>
    </row>
    <row r="44" spans="1:13" x14ac:dyDescent="0.25">
      <c r="A44" s="52"/>
      <c r="B44" s="31"/>
      <c r="C44" s="26" t="s">
        <v>1119</v>
      </c>
      <c r="D44" s="30">
        <v>2018</v>
      </c>
      <c r="E44" s="30">
        <v>2019</v>
      </c>
      <c r="F44" s="27" t="s">
        <v>3152</v>
      </c>
      <c r="G44" s="16"/>
      <c r="H44" s="16"/>
      <c r="I44" s="16"/>
      <c r="J44" s="32"/>
      <c r="K44"/>
      <c r="L44"/>
      <c r="M44"/>
    </row>
    <row r="45" spans="1:13" x14ac:dyDescent="0.25">
      <c r="A45" s="52"/>
      <c r="B45" s="31"/>
      <c r="C45" s="20" t="str" cm="1">
        <f t="array" ref="C45:C50">+_xlfn.UNIQUE(Export!J2:J5940)</f>
        <v>DISABILITY</v>
      </c>
      <c r="D45" s="25">
        <f>SUMIFS(Export!$P$2:$P$5940,Export!$E$2:$E$5940,2018,Export!$J$2:$J$5940,C45)</f>
        <v>7857029.1900000013</v>
      </c>
      <c r="E45" s="25">
        <f>SUMIFS(Export!$P$2:$P$5940,Export!$E$2:$E$5940,2019,Export!$J$2:$J$5940,C45)</f>
        <v>11748837.489999996</v>
      </c>
      <c r="F45" s="23">
        <f>(E45-D45)/D45</f>
        <v>0.49532822214193589</v>
      </c>
      <c r="G45" s="16"/>
      <c r="H45" s="16"/>
      <c r="I45" s="16"/>
      <c r="J45" s="32"/>
      <c r="K45"/>
      <c r="L45"/>
      <c r="M45"/>
    </row>
    <row r="46" spans="1:13" x14ac:dyDescent="0.25">
      <c r="A46" s="52"/>
      <c r="B46" s="31"/>
      <c r="C46" s="20" t="str">
        <v>LIFE</v>
      </c>
      <c r="D46" s="25">
        <f>SUMIFS(Export!$P$2:$P$5940,Export!$E$2:$E$5940,2018,Export!$J$2:$J$5940,C46)</f>
        <v>35629713.039999999</v>
      </c>
      <c r="E46" s="25">
        <f>SUMIFS(Export!$P$2:$P$5940,Export!$E$2:$E$5940,2019,Export!$J$2:$J$5940,C46)</f>
        <v>49679440.469999999</v>
      </c>
      <c r="F46" s="23">
        <f t="shared" ref="F46:F50" si="0">(E46-D46)/D46</f>
        <v>0.39432614610807992</v>
      </c>
      <c r="G46" s="16"/>
      <c r="H46" s="16"/>
      <c r="I46" s="16"/>
      <c r="J46" s="32"/>
      <c r="K46"/>
      <c r="L46"/>
      <c r="M46"/>
    </row>
    <row r="47" spans="1:13" x14ac:dyDescent="0.25">
      <c r="A47" s="52"/>
      <c r="B47" s="31"/>
      <c r="C47" s="20" t="str">
        <v>MEDICAL</v>
      </c>
      <c r="D47" s="25">
        <f>SUMIFS(Export!$P$2:$P$5940,Export!$E$2:$E$5940,2018,Export!$J$2:$J$5940,C47)</f>
        <v>973220358.97999907</v>
      </c>
      <c r="E47" s="25">
        <f>SUMIFS(Export!$P$2:$P$5940,Export!$E$2:$E$5940,2019,Export!$J$2:$J$5940,C47)</f>
        <v>4121506214.2299986</v>
      </c>
      <c r="F47" s="23">
        <f t="shared" si="0"/>
        <v>3.2349157374282806</v>
      </c>
      <c r="G47" s="16"/>
      <c r="H47" s="16"/>
      <c r="I47" s="16"/>
      <c r="J47" s="32"/>
      <c r="K47"/>
      <c r="L47"/>
      <c r="M47"/>
    </row>
    <row r="48" spans="1:13" x14ac:dyDescent="0.25">
      <c r="A48" s="52"/>
      <c r="B48" s="31"/>
      <c r="C48" s="20" t="str">
        <v>CRITICAL ILLNESS</v>
      </c>
      <c r="D48" s="25">
        <f>SUMIFS(Export!$P$2:$P$5940,Export!$E$2:$E$5940,2018,Export!$J$2:$J$5940,C48)</f>
        <v>3468315.15</v>
      </c>
      <c r="E48" s="25">
        <f>SUMIFS(Export!$P$2:$P$5940,Export!$E$2:$E$5940,2019,Export!$J$2:$J$5940,C48)</f>
        <v>2026552.5</v>
      </c>
      <c r="F48" s="23">
        <f t="shared" si="0"/>
        <v>-0.41569539896050101</v>
      </c>
      <c r="G48" s="16"/>
      <c r="H48" s="16"/>
      <c r="I48" s="16"/>
      <c r="J48" s="32"/>
      <c r="K48"/>
      <c r="L48"/>
      <c r="M48"/>
    </row>
    <row r="49" spans="1:13" x14ac:dyDescent="0.25">
      <c r="A49" s="52"/>
      <c r="B49" s="31"/>
      <c r="C49" s="20" t="str">
        <v>ACCIDENT</v>
      </c>
      <c r="D49" s="25">
        <f>SUMIFS(Export!$P$2:$P$5940,Export!$E$2:$E$5940,2018,Export!$J$2:$J$5940,C49)</f>
        <v>6975180.9600000028</v>
      </c>
      <c r="E49" s="25">
        <f>SUMIFS(Export!$P$2:$P$5940,Export!$E$2:$E$5940,2019,Export!$J$2:$J$5940,C49)</f>
        <v>9512441.0099999998</v>
      </c>
      <c r="F49" s="23">
        <f t="shared" si="0"/>
        <v>0.36375544441788876</v>
      </c>
      <c r="G49" s="16"/>
      <c r="H49" s="16"/>
      <c r="I49" s="16"/>
      <c r="J49" s="32"/>
      <c r="K49"/>
      <c r="L49"/>
      <c r="M49"/>
    </row>
    <row r="50" spans="1:13" x14ac:dyDescent="0.25">
      <c r="A50" s="52"/>
      <c r="B50" s="31"/>
      <c r="C50" s="20" t="str">
        <v>PENSION</v>
      </c>
      <c r="D50" s="25">
        <f>SUMIFS(Export!$P$2:$P$5940,Export!$E$2:$E$5940,2018,Export!$J$2:$J$5940,C50)</f>
        <v>35076</v>
      </c>
      <c r="E50" s="25">
        <f>SUMIFS(Export!$P$2:$P$5940,Export!$E$2:$E$5940,2019,Export!$J$2:$J$5940,C50)</f>
        <v>2660.44</v>
      </c>
      <c r="F50" s="23">
        <f t="shared" si="0"/>
        <v>-0.92415212681035475</v>
      </c>
      <c r="G50" s="16"/>
      <c r="H50" s="16"/>
      <c r="I50" s="16"/>
      <c r="J50" s="32"/>
      <c r="K50"/>
      <c r="L50"/>
      <c r="M50"/>
    </row>
    <row r="51" spans="1:13" x14ac:dyDescent="0.25">
      <c r="A51" s="52"/>
      <c r="B51" s="47"/>
      <c r="C51" s="33"/>
      <c r="D51" s="33"/>
      <c r="E51" s="33"/>
      <c r="F51" s="33"/>
      <c r="G51" s="33"/>
      <c r="H51" s="33"/>
      <c r="I51" s="33"/>
      <c r="J51" s="34"/>
      <c r="K51"/>
      <c r="L51"/>
      <c r="M51"/>
    </row>
    <row r="52" spans="1:13" ht="16.2" customHeight="1" x14ac:dyDescent="0.25">
      <c r="A52" s="52"/>
      <c r="B52"/>
      <c r="C52"/>
      <c r="D52"/>
      <c r="E52"/>
      <c r="F52"/>
      <c r="G52"/>
      <c r="H52"/>
      <c r="I52"/>
      <c r="J52"/>
      <c r="K52"/>
      <c r="L52"/>
      <c r="M52"/>
    </row>
    <row r="53" spans="1:13" x14ac:dyDescent="0.25">
      <c r="A53" s="52"/>
      <c r="K53"/>
      <c r="L53"/>
      <c r="M53"/>
    </row>
    <row r="54" spans="1:13" x14ac:dyDescent="0.25">
      <c r="A54" s="52"/>
      <c r="K54"/>
      <c r="L54"/>
      <c r="M54"/>
    </row>
    <row r="55" spans="1:13" x14ac:dyDescent="0.25">
      <c r="A55" s="52"/>
    </row>
    <row r="56" spans="1:13" x14ac:dyDescent="0.25">
      <c r="A56" s="52"/>
    </row>
    <row r="57" spans="1:13" x14ac:dyDescent="0.25">
      <c r="A57" s="52"/>
    </row>
    <row r="58" spans="1:13" x14ac:dyDescent="0.25">
      <c r="A58" s="52"/>
    </row>
    <row r="59" spans="1:13" x14ac:dyDescent="0.25">
      <c r="A59" s="52"/>
    </row>
    <row r="60" spans="1:13" x14ac:dyDescent="0.25">
      <c r="A60" s="52"/>
    </row>
    <row r="61" spans="1:13" x14ac:dyDescent="0.25">
      <c r="A61" s="52"/>
    </row>
    <row r="62" spans="1:13" x14ac:dyDescent="0.25">
      <c r="A62" s="52"/>
    </row>
    <row r="63" spans="1:13" x14ac:dyDescent="0.25">
      <c r="A63" s="52"/>
    </row>
    <row r="64" spans="1:13" x14ac:dyDescent="0.25">
      <c r="A64" s="52"/>
    </row>
    <row r="65" spans="1:1" x14ac:dyDescent="0.25">
      <c r="A65" s="52"/>
    </row>
    <row r="66" spans="1:1" x14ac:dyDescent="0.25">
      <c r="A66" s="52"/>
    </row>
    <row r="67" spans="1:1" x14ac:dyDescent="0.25">
      <c r="A67" s="52"/>
    </row>
    <row r="68" spans="1:1" x14ac:dyDescent="0.25">
      <c r="A68" s="52"/>
    </row>
    <row r="69" spans="1:1" x14ac:dyDescent="0.25">
      <c r="A69" s="52"/>
    </row>
    <row r="70" spans="1:1" x14ac:dyDescent="0.25">
      <c r="A70" s="52"/>
    </row>
    <row r="71" spans="1:1" x14ac:dyDescent="0.25">
      <c r="A71" s="52"/>
    </row>
    <row r="72" spans="1:1" x14ac:dyDescent="0.25">
      <c r="A72" s="52"/>
    </row>
    <row r="73" spans="1:1" x14ac:dyDescent="0.25">
      <c r="A73" s="52"/>
    </row>
    <row r="74" spans="1:1" x14ac:dyDescent="0.25">
      <c r="A74" s="52"/>
    </row>
    <row r="75" spans="1:1" x14ac:dyDescent="0.25">
      <c r="A75" s="52"/>
    </row>
    <row r="76" spans="1:1" x14ac:dyDescent="0.25">
      <c r="A76" s="52"/>
    </row>
    <row r="77" spans="1:1" x14ac:dyDescent="0.25">
      <c r="A77" s="52"/>
    </row>
    <row r="78" spans="1:1" x14ac:dyDescent="0.25">
      <c r="A78" s="52"/>
    </row>
    <row r="79" spans="1:1" x14ac:dyDescent="0.25">
      <c r="A79" s="52"/>
    </row>
    <row r="80" spans="1:1" x14ac:dyDescent="0.25">
      <c r="A80" s="52"/>
    </row>
    <row r="81" spans="1:1" x14ac:dyDescent="0.25">
      <c r="A81" s="52"/>
    </row>
    <row r="82" spans="1:1" x14ac:dyDescent="0.25">
      <c r="A82" s="52"/>
    </row>
    <row r="83" spans="1:1" x14ac:dyDescent="0.25">
      <c r="A83" s="52"/>
    </row>
    <row r="84" spans="1:1" x14ac:dyDescent="0.25">
      <c r="A84" s="52"/>
    </row>
    <row r="85" spans="1:1" x14ac:dyDescent="0.25">
      <c r="A85" s="52"/>
    </row>
  </sheetData>
  <autoFilter ref="C21:E39" xr:uid="{2DE32E92-2C9F-4801-A4A8-30D21FB34C34}">
    <filterColumn colId="2">
      <top10 val="5" filterVal="118505"/>
    </filterColumn>
    <sortState xmlns:xlrd2="http://schemas.microsoft.com/office/spreadsheetml/2017/richdata2" ref="C24:E38">
      <sortCondition descending="1" ref="E21:E39"/>
    </sortState>
  </autoFilter>
  <mergeCells count="10">
    <mergeCell ref="C42:J42"/>
    <mergeCell ref="A1:P1"/>
    <mergeCell ref="A2:A85"/>
    <mergeCell ref="B5:B8"/>
    <mergeCell ref="D10:E10"/>
    <mergeCell ref="C5:J8"/>
    <mergeCell ref="C4:J4"/>
    <mergeCell ref="C3:J3"/>
    <mergeCell ref="C2:J2"/>
    <mergeCell ref="C18:J18"/>
  </mergeCells>
  <pageMargins left="0.7" right="0.7" top="0.75" bottom="0.75" header="0.3" footer="0.3"/>
  <pageSetup orientation="portrait" horizontalDpi="90" verticalDpi="9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278B2-709C-4BB0-93ED-4E9E2C3E96EA}">
  <sheetPr codeName="Feuil2"/>
  <dimension ref="A1:AV5940"/>
  <sheetViews>
    <sheetView tabSelected="1" zoomScaleNormal="100" workbookViewId="0">
      <selection activeCell="D11" sqref="D11"/>
    </sheetView>
  </sheetViews>
  <sheetFormatPr defaultColWidth="9.109375" defaultRowHeight="13.2" x14ac:dyDescent="0.25"/>
  <cols>
    <col min="1" max="1" width="16.44140625" bestFit="1" customWidth="1"/>
    <col min="2" max="2" width="20.6640625" bestFit="1" customWidth="1"/>
    <col min="3" max="3" width="24.77734375" bestFit="1" customWidth="1"/>
    <col min="4" max="4" width="22.33203125" bestFit="1" customWidth="1"/>
    <col min="5" max="5" width="19.109375" bestFit="1" customWidth="1"/>
    <col min="6" max="6" width="24.5546875" style="71" bestFit="1" customWidth="1"/>
    <col min="7" max="7" width="21.44140625" style="71" bestFit="1" customWidth="1"/>
    <col min="8" max="8" width="22.33203125" bestFit="1" customWidth="1"/>
    <col min="9" max="9" width="10.33203125" bestFit="1" customWidth="1"/>
    <col min="10" max="10" width="25.6640625" bestFit="1" customWidth="1"/>
    <col min="11" max="11" width="26.5546875" style="71" customWidth="1"/>
    <col min="12" max="12" width="32.109375" customWidth="1"/>
    <col min="13" max="13" width="20" bestFit="1" customWidth="1"/>
    <col min="14" max="14" width="19.5546875" style="4" bestFit="1" customWidth="1"/>
    <col min="15" max="15" width="22.6640625" style="4" bestFit="1" customWidth="1"/>
    <col min="16" max="16" width="26.77734375" style="4" bestFit="1" customWidth="1"/>
    <col min="17" max="17" width="29.77734375" style="4" bestFit="1" customWidth="1"/>
    <col min="18" max="18" width="26.21875" style="4" bestFit="1" customWidth="1"/>
    <col min="19" max="19" width="27.88671875" style="4" bestFit="1" customWidth="1"/>
    <col min="20" max="20" width="21.109375" style="4" bestFit="1" customWidth="1"/>
    <col min="21" max="21" width="30" style="4" bestFit="1" customWidth="1"/>
    <col min="22" max="22" width="26.44140625" style="4" bestFit="1" customWidth="1"/>
    <col min="23" max="23" width="28.109375" style="4" bestFit="1" customWidth="1"/>
    <col min="24" max="24" width="18.44140625" style="4" bestFit="1" customWidth="1"/>
    <col min="25" max="25" width="30.77734375" style="4" bestFit="1" customWidth="1"/>
    <col min="26" max="26" width="29.33203125" style="4" bestFit="1" customWidth="1"/>
    <col min="27" max="27" width="30.109375" style="4" bestFit="1" customWidth="1"/>
    <col min="28" max="28" width="15" bestFit="1" customWidth="1"/>
    <col min="29" max="29" width="32.33203125" bestFit="1" customWidth="1"/>
    <col min="30" max="30" width="28.77734375" bestFit="1" customWidth="1"/>
    <col min="31" max="31" width="30.33203125" bestFit="1" customWidth="1"/>
    <col min="32" max="32" width="23" bestFit="1" customWidth="1"/>
    <col min="33" max="33" width="30.5546875" bestFit="1" customWidth="1"/>
    <col min="34" max="34" width="27" bestFit="1" customWidth="1"/>
    <col min="35" max="35" width="28.6640625" bestFit="1" customWidth="1"/>
    <col min="36" max="36" width="21.109375" bestFit="1" customWidth="1"/>
    <col min="37" max="37" width="19" bestFit="1" customWidth="1"/>
    <col min="38" max="38" width="26.44140625" bestFit="1" customWidth="1"/>
    <col min="39" max="39" width="22.6640625" style="71" bestFit="1" customWidth="1"/>
    <col min="40" max="40" width="17.44140625" bestFit="1" customWidth="1"/>
  </cols>
  <sheetData>
    <row r="1" spans="1:48" s="5" customFormat="1" x14ac:dyDescent="0.25">
      <c r="A1" s="2" t="s">
        <v>3112</v>
      </c>
      <c r="B1" s="2" t="s">
        <v>3113</v>
      </c>
      <c r="C1" s="2" t="s">
        <v>3114</v>
      </c>
      <c r="D1" s="2" t="s">
        <v>3115</v>
      </c>
      <c r="E1" s="2" t="s">
        <v>3116</v>
      </c>
      <c r="F1" s="70" t="s">
        <v>777</v>
      </c>
      <c r="G1" s="70" t="s">
        <v>825</v>
      </c>
      <c r="H1" s="2" t="s">
        <v>818</v>
      </c>
      <c r="I1" s="2" t="s">
        <v>826</v>
      </c>
      <c r="J1" s="2" t="s">
        <v>3117</v>
      </c>
      <c r="K1" s="70" t="s">
        <v>3118</v>
      </c>
      <c r="L1" s="2" t="s">
        <v>3119</v>
      </c>
      <c r="M1" s="2" t="s">
        <v>3120</v>
      </c>
      <c r="N1" s="3" t="s">
        <v>3121</v>
      </c>
      <c r="O1" s="3" t="s">
        <v>3122</v>
      </c>
      <c r="P1" s="3" t="s">
        <v>3123</v>
      </c>
      <c r="Q1" s="3" t="s">
        <v>3124</v>
      </c>
      <c r="R1" s="3" t="s">
        <v>3125</v>
      </c>
      <c r="S1" s="3" t="s">
        <v>3126</v>
      </c>
      <c r="T1" s="3" t="s">
        <v>3127</v>
      </c>
      <c r="U1" s="3" t="s">
        <v>3128</v>
      </c>
      <c r="V1" s="3" t="s">
        <v>3129</v>
      </c>
      <c r="W1" s="3" t="s">
        <v>3130</v>
      </c>
      <c r="X1" s="3" t="s">
        <v>3131</v>
      </c>
      <c r="Y1" s="3" t="s">
        <v>3132</v>
      </c>
      <c r="Z1" s="3" t="s">
        <v>3133</v>
      </c>
      <c r="AA1" s="3" t="s">
        <v>3134</v>
      </c>
      <c r="AB1" s="2" t="s">
        <v>3135</v>
      </c>
      <c r="AC1" s="2" t="s">
        <v>3136</v>
      </c>
      <c r="AD1" s="2" t="s">
        <v>3137</v>
      </c>
      <c r="AE1" s="2" t="s">
        <v>3138</v>
      </c>
      <c r="AF1" s="2" t="s">
        <v>3139</v>
      </c>
      <c r="AG1" s="2" t="s">
        <v>3140</v>
      </c>
      <c r="AH1" s="2" t="s">
        <v>3141</v>
      </c>
      <c r="AI1" s="2" t="s">
        <v>3142</v>
      </c>
      <c r="AJ1" s="2" t="s">
        <v>3143</v>
      </c>
      <c r="AK1" s="2" t="s">
        <v>3144</v>
      </c>
      <c r="AL1" s="2" t="s">
        <v>3145</v>
      </c>
      <c r="AM1" s="70" t="s">
        <v>800</v>
      </c>
      <c r="AN1" s="2" t="s">
        <v>3148</v>
      </c>
      <c r="AO1"/>
      <c r="AP1"/>
      <c r="AQ1"/>
      <c r="AR1"/>
      <c r="AS1"/>
      <c r="AT1"/>
      <c r="AU1"/>
      <c r="AV1"/>
    </row>
    <row r="2" spans="1:48" x14ac:dyDescent="0.25">
      <c r="A2">
        <v>2020</v>
      </c>
      <c r="B2">
        <v>2</v>
      </c>
      <c r="C2" s="1">
        <v>43922</v>
      </c>
      <c r="D2" s="1">
        <v>44012</v>
      </c>
      <c r="E2">
        <v>2020</v>
      </c>
      <c r="F2" s="71" t="str">
        <f>INDEX(Client_Name,MATCH(Export!H2,Local_Company_Name,0))</f>
        <v>Lion Manufacturing Co</v>
      </c>
      <c r="G2" s="71">
        <f>INDEX(Client_Code,MATCH(Export!H2,Local_Company_Name,0))</f>
        <v>1002</v>
      </c>
      <c r="H2" t="s">
        <v>757</v>
      </c>
      <c r="I2" t="s">
        <v>706</v>
      </c>
      <c r="J2" t="s">
        <v>0</v>
      </c>
      <c r="K2" s="71" t="str">
        <f>INDEX(Line_of_Business,MATCH(Export!J2,Name,0))</f>
        <v>D</v>
      </c>
      <c r="L2" s="9" t="s">
        <v>1</v>
      </c>
      <c r="M2">
        <v>77</v>
      </c>
      <c r="N2" s="4">
        <v>82372.02</v>
      </c>
      <c r="O2" s="4">
        <v>82372.02</v>
      </c>
      <c r="P2" s="4">
        <v>0</v>
      </c>
      <c r="Q2" s="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6635.48</v>
      </c>
      <c r="Z2" s="4">
        <v>0</v>
      </c>
      <c r="AA2" s="4">
        <v>2471.16</v>
      </c>
      <c r="AB2" t="s">
        <v>3</v>
      </c>
      <c r="AC2" s="4">
        <v>0</v>
      </c>
      <c r="AD2" s="4">
        <v>0</v>
      </c>
      <c r="AE2" s="4">
        <v>0</v>
      </c>
      <c r="AF2" t="s">
        <v>706</v>
      </c>
      <c r="AG2" s="4">
        <v>0</v>
      </c>
      <c r="AH2" s="4">
        <v>0</v>
      </c>
      <c r="AI2" s="4">
        <v>0</v>
      </c>
      <c r="AJ2" s="4">
        <v>73265.38</v>
      </c>
      <c r="AK2" s="4">
        <v>0</v>
      </c>
      <c r="AL2" t="s">
        <v>785</v>
      </c>
      <c r="AM2" s="71" t="str">
        <f>INDEX(Network_Insurer_Code,MATCH(Export!AL2,Network_insurer_Name,0))</f>
        <v>WAI3</v>
      </c>
      <c r="AN2" t="str">
        <f t="shared" ref="AN2:AN65" si="0">_xlfn.CONCAT(K2,G2,AM2,E2)</f>
        <v>D1002WAI32020</v>
      </c>
    </row>
    <row r="3" spans="1:48" x14ac:dyDescent="0.25">
      <c r="A3">
        <v>2019</v>
      </c>
      <c r="B3">
        <v>3</v>
      </c>
      <c r="C3" s="1">
        <v>43647</v>
      </c>
      <c r="D3" s="1">
        <v>43738</v>
      </c>
      <c r="E3">
        <v>2019</v>
      </c>
      <c r="F3" s="71" t="str">
        <f>INDEX(Client_Name,MATCH(Export!H3,Local_Company_Name,0))</f>
        <v>Aplaca Engineering Co</v>
      </c>
      <c r="G3" s="71">
        <f>INDEX(Client_Code,MATCH(Export!H3,Local_Company_Name,0))</f>
        <v>1004</v>
      </c>
      <c r="H3" t="s">
        <v>766</v>
      </c>
      <c r="I3" t="s">
        <v>704</v>
      </c>
      <c r="J3" t="s">
        <v>0</v>
      </c>
      <c r="K3" s="71" t="str">
        <f>INDEX(Line_of_Business,MATCH(Export!J3,Name,0))</f>
        <v>D</v>
      </c>
      <c r="L3" s="9" t="s">
        <v>4</v>
      </c>
      <c r="M3">
        <v>16754</v>
      </c>
      <c r="N3" s="4">
        <v>94025.13</v>
      </c>
      <c r="O3" s="4">
        <v>94025.13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8462.26</v>
      </c>
      <c r="Z3" s="4">
        <v>0</v>
      </c>
      <c r="AA3" s="4">
        <v>0</v>
      </c>
      <c r="AB3" t="s">
        <v>3</v>
      </c>
      <c r="AC3" s="4">
        <v>0</v>
      </c>
      <c r="AD3" s="4">
        <v>0</v>
      </c>
      <c r="AE3" s="4">
        <v>0</v>
      </c>
      <c r="AF3" t="s">
        <v>704</v>
      </c>
      <c r="AG3" s="4">
        <v>0</v>
      </c>
      <c r="AH3" s="4">
        <v>0</v>
      </c>
      <c r="AI3" s="4">
        <v>0</v>
      </c>
      <c r="AJ3" s="4">
        <v>85562.87</v>
      </c>
      <c r="AK3" s="4">
        <v>0</v>
      </c>
      <c r="AL3" t="s">
        <v>783</v>
      </c>
      <c r="AM3" s="71" t="str">
        <f>INDEX(Network_Insurer_Code,MATCH(Export!AL3,Network_insurer_Name,0))</f>
        <v>PEP1</v>
      </c>
      <c r="AN3" t="str">
        <f t="shared" si="0"/>
        <v>D1004PEP12019</v>
      </c>
    </row>
    <row r="4" spans="1:48" x14ac:dyDescent="0.25">
      <c r="A4">
        <v>2019</v>
      </c>
      <c r="B4">
        <v>1</v>
      </c>
      <c r="C4" s="1">
        <v>43466</v>
      </c>
      <c r="D4" s="1">
        <v>43555</v>
      </c>
      <c r="E4">
        <v>2017</v>
      </c>
      <c r="F4" s="71" t="str">
        <f>INDEX(Client_Name,MATCH(Export!H4,Local_Company_Name,0))</f>
        <v>Flaimngo Tailoring</v>
      </c>
      <c r="G4" s="71">
        <f>INDEX(Client_Code,MATCH(Export!H4,Local_Company_Name,0))</f>
        <v>1005</v>
      </c>
      <c r="H4" t="s">
        <v>770</v>
      </c>
      <c r="I4" t="s">
        <v>779</v>
      </c>
      <c r="J4" t="s">
        <v>5</v>
      </c>
      <c r="K4" s="71" t="str">
        <f>INDEX(Line_of_Business,MATCH(Export!J4,Name,0))</f>
        <v>L</v>
      </c>
      <c r="L4" s="9" t="s">
        <v>6</v>
      </c>
      <c r="M4">
        <v>312</v>
      </c>
      <c r="N4" s="4">
        <v>0</v>
      </c>
      <c r="O4" s="4">
        <v>0</v>
      </c>
      <c r="P4" s="4">
        <v>11959.14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t="s">
        <v>3</v>
      </c>
      <c r="AC4" s="4">
        <v>0</v>
      </c>
      <c r="AD4" s="4">
        <v>0</v>
      </c>
      <c r="AE4" s="4">
        <v>0</v>
      </c>
      <c r="AF4" t="s">
        <v>779</v>
      </c>
      <c r="AG4" s="4">
        <v>0</v>
      </c>
      <c r="AH4" s="4">
        <v>0</v>
      </c>
      <c r="AI4" s="4">
        <v>0</v>
      </c>
      <c r="AJ4" s="4">
        <v>-11959.14</v>
      </c>
      <c r="AK4" s="4">
        <v>0</v>
      </c>
      <c r="AL4" t="s">
        <v>796</v>
      </c>
      <c r="AM4" s="71" t="str">
        <f>INDEX(Network_Insurer_Code,MATCH(Export!AL4,Network_insurer_Name,0))</f>
        <v>POL2</v>
      </c>
      <c r="AN4" t="str">
        <f t="shared" si="0"/>
        <v>L1005POL22017</v>
      </c>
    </row>
    <row r="5" spans="1:48" x14ac:dyDescent="0.25">
      <c r="A5">
        <v>2020</v>
      </c>
      <c r="B5">
        <v>1</v>
      </c>
      <c r="C5" s="1">
        <v>43831</v>
      </c>
      <c r="D5" s="1">
        <v>43921</v>
      </c>
      <c r="E5">
        <v>2019</v>
      </c>
      <c r="F5" s="71" t="str">
        <f>INDEX(Client_Name,MATCH(Export!H5,Local_Company_Name,0))</f>
        <v>Flaimngo Tailoring</v>
      </c>
      <c r="G5" s="71">
        <f>INDEX(Client_Code,MATCH(Export!H5,Local_Company_Name,0))</f>
        <v>1005</v>
      </c>
      <c r="H5" t="s">
        <v>771</v>
      </c>
      <c r="I5" t="s">
        <v>710</v>
      </c>
      <c r="J5" t="s">
        <v>0</v>
      </c>
      <c r="K5" s="71" t="str">
        <f>INDEX(Line_of_Business,MATCH(Export!J5,Name,0))</f>
        <v>D</v>
      </c>
      <c r="L5" s="9" t="s">
        <v>7</v>
      </c>
      <c r="M5">
        <v>613</v>
      </c>
      <c r="N5" s="4">
        <v>-920.29</v>
      </c>
      <c r="O5" s="4">
        <v>-920.29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-138.04</v>
      </c>
      <c r="Z5" s="4">
        <v>0</v>
      </c>
      <c r="AA5" s="4">
        <v>0</v>
      </c>
      <c r="AB5" t="s">
        <v>3</v>
      </c>
      <c r="AC5" s="4">
        <v>0</v>
      </c>
      <c r="AD5" s="4">
        <v>0</v>
      </c>
      <c r="AE5" s="4">
        <v>0</v>
      </c>
      <c r="AF5" t="s">
        <v>710</v>
      </c>
      <c r="AG5" s="4">
        <v>0</v>
      </c>
      <c r="AH5" s="4">
        <v>0</v>
      </c>
      <c r="AI5" s="4">
        <v>0</v>
      </c>
      <c r="AJ5" s="4">
        <v>-782.25</v>
      </c>
      <c r="AK5" s="4">
        <v>0</v>
      </c>
      <c r="AL5" t="s">
        <v>787</v>
      </c>
      <c r="AM5" s="71" t="str">
        <f>INDEX(Network_Insurer_Code,MATCH(Export!AL5,Network_insurer_Name,0))</f>
        <v>LEI3</v>
      </c>
      <c r="AN5" t="str">
        <f t="shared" si="0"/>
        <v>D1005LEI32019</v>
      </c>
    </row>
    <row r="6" spans="1:48" x14ac:dyDescent="0.25">
      <c r="A6">
        <v>2020</v>
      </c>
      <c r="B6">
        <v>3</v>
      </c>
      <c r="C6" s="1">
        <v>44013</v>
      </c>
      <c r="D6" s="1">
        <v>44104</v>
      </c>
      <c r="E6">
        <v>2018</v>
      </c>
      <c r="F6" s="71" t="str">
        <f>INDEX(Client_Name,MATCH(Export!H6,Local_Company_Name,0))</f>
        <v>Tiger Jewelcrafting Ltd</v>
      </c>
      <c r="G6" s="71">
        <f>INDEX(Client_Code,MATCH(Export!H6,Local_Company_Name,0))</f>
        <v>1003</v>
      </c>
      <c r="H6" t="s">
        <v>753</v>
      </c>
      <c r="I6" t="s">
        <v>707</v>
      </c>
      <c r="J6" t="s">
        <v>8</v>
      </c>
      <c r="K6" s="71" t="str">
        <f>INDEX(Line_of_Business,MATCH(Export!J6,Name,0))</f>
        <v>M</v>
      </c>
      <c r="L6" s="9">
        <v>79268083</v>
      </c>
      <c r="M6">
        <v>1</v>
      </c>
      <c r="N6" s="4">
        <v>0</v>
      </c>
      <c r="O6" s="4">
        <v>0</v>
      </c>
      <c r="P6" s="4">
        <v>1689.1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t="s">
        <v>3</v>
      </c>
      <c r="AC6" s="4">
        <v>0</v>
      </c>
      <c r="AD6" s="4">
        <v>0</v>
      </c>
      <c r="AE6" s="4">
        <v>-671.98</v>
      </c>
      <c r="AF6" t="s">
        <v>707</v>
      </c>
      <c r="AG6" s="4">
        <v>0</v>
      </c>
      <c r="AH6" s="4">
        <v>0</v>
      </c>
      <c r="AI6" s="4">
        <v>0</v>
      </c>
      <c r="AJ6" s="4">
        <v>-1689.1</v>
      </c>
      <c r="AK6" s="4">
        <v>0</v>
      </c>
      <c r="AL6" t="s">
        <v>789</v>
      </c>
      <c r="AM6" s="71" t="str">
        <f>INDEX(Network_Insurer_Code,MATCH(Export!AL6,Network_insurer_Name,0))</f>
        <v>APL1</v>
      </c>
      <c r="AN6" t="str">
        <f t="shared" si="0"/>
        <v>M1003APL12018</v>
      </c>
    </row>
    <row r="7" spans="1:48" x14ac:dyDescent="0.25">
      <c r="A7">
        <v>2020</v>
      </c>
      <c r="B7">
        <v>1</v>
      </c>
      <c r="C7" s="1">
        <v>43739</v>
      </c>
      <c r="D7" s="1">
        <v>43830</v>
      </c>
      <c r="E7">
        <v>2018</v>
      </c>
      <c r="F7" s="71" t="str">
        <f>INDEX(Client_Name,MATCH(Export!H7,Local_Company_Name,0))</f>
        <v>Lion Manufacturing Co</v>
      </c>
      <c r="G7" s="71">
        <f>INDEX(Client_Code,MATCH(Export!H7,Local_Company_Name,0))</f>
        <v>1002</v>
      </c>
      <c r="H7" t="s">
        <v>759</v>
      </c>
      <c r="I7" t="s">
        <v>702</v>
      </c>
      <c r="J7" t="s">
        <v>0</v>
      </c>
      <c r="K7" s="71" t="str">
        <f>INDEX(Line_of_Business,MATCH(Export!J7,Name,0))</f>
        <v>D</v>
      </c>
      <c r="L7" s="9" t="s">
        <v>9</v>
      </c>
      <c r="M7">
        <v>30</v>
      </c>
      <c r="N7" s="4">
        <v>-12980.54</v>
      </c>
      <c r="O7" s="4">
        <v>-12980.54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-1622.57</v>
      </c>
      <c r="Z7" s="4">
        <v>-1246.1300000000001</v>
      </c>
      <c r="AA7" s="4">
        <v>-303.36</v>
      </c>
      <c r="AB7" t="s">
        <v>3</v>
      </c>
      <c r="AC7" s="4">
        <v>0</v>
      </c>
      <c r="AD7" s="4">
        <v>0</v>
      </c>
      <c r="AE7" s="4">
        <v>0</v>
      </c>
      <c r="AF7" t="s">
        <v>702</v>
      </c>
      <c r="AG7" s="4">
        <v>0</v>
      </c>
      <c r="AH7" s="4">
        <v>0</v>
      </c>
      <c r="AI7" s="4">
        <v>0</v>
      </c>
      <c r="AJ7" s="4">
        <v>-9808.48</v>
      </c>
      <c r="AK7" s="4">
        <v>0</v>
      </c>
      <c r="AL7" t="s">
        <v>787</v>
      </c>
      <c r="AM7" s="71" t="str">
        <f>INDEX(Network_Insurer_Code,MATCH(Export!AL7,Network_insurer_Name,0))</f>
        <v>LEI3</v>
      </c>
      <c r="AN7" t="str">
        <f t="shared" si="0"/>
        <v>D1002LEI32018</v>
      </c>
    </row>
    <row r="8" spans="1:48" x14ac:dyDescent="0.25">
      <c r="A8">
        <v>2020</v>
      </c>
      <c r="B8">
        <v>1</v>
      </c>
      <c r="C8" s="1">
        <v>43831</v>
      </c>
      <c r="D8" s="1">
        <v>43921</v>
      </c>
      <c r="E8">
        <v>2019</v>
      </c>
      <c r="F8" s="71" t="str">
        <f>INDEX(Client_Name,MATCH(Export!H8,Local_Company_Name,0))</f>
        <v>Falcon Clothing</v>
      </c>
      <c r="G8" s="71">
        <f>INDEX(Client_Code,MATCH(Export!H8,Local_Company_Name,0))</f>
        <v>1006</v>
      </c>
      <c r="H8" t="s">
        <v>756</v>
      </c>
      <c r="I8" t="s">
        <v>724</v>
      </c>
      <c r="J8" t="s">
        <v>8</v>
      </c>
      <c r="K8" s="71" t="str">
        <f>INDEX(Line_of_Business,MATCH(Export!J8,Name,0))</f>
        <v>M</v>
      </c>
      <c r="L8" s="9">
        <v>75076</v>
      </c>
      <c r="M8">
        <v>557</v>
      </c>
      <c r="N8" s="4">
        <v>0</v>
      </c>
      <c r="O8" s="4">
        <v>0</v>
      </c>
      <c r="P8" s="4">
        <v>13849.8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t="s">
        <v>3</v>
      </c>
      <c r="AC8" s="4">
        <v>0</v>
      </c>
      <c r="AD8" s="4">
        <v>0</v>
      </c>
      <c r="AE8" s="4">
        <v>0</v>
      </c>
      <c r="AF8" t="s">
        <v>724</v>
      </c>
      <c r="AG8" s="4">
        <v>0</v>
      </c>
      <c r="AH8" s="4">
        <v>0</v>
      </c>
      <c r="AI8" s="4">
        <v>0</v>
      </c>
      <c r="AJ8" s="4">
        <v>-13849.8</v>
      </c>
      <c r="AK8" s="4">
        <v>0</v>
      </c>
      <c r="AL8" t="s">
        <v>786</v>
      </c>
      <c r="AM8" s="71" t="str">
        <f>INDEX(Network_Insurer_Code,MATCH(Export!AL8,Network_insurer_Name,0))</f>
        <v>BAL1</v>
      </c>
      <c r="AN8" t="str">
        <f t="shared" si="0"/>
        <v>M1006BAL12019</v>
      </c>
    </row>
    <row r="9" spans="1:48" x14ac:dyDescent="0.25">
      <c r="A9">
        <v>2019</v>
      </c>
      <c r="B9">
        <v>2</v>
      </c>
      <c r="C9" s="1">
        <v>43556</v>
      </c>
      <c r="D9" s="1">
        <v>43646</v>
      </c>
      <c r="E9">
        <v>2018</v>
      </c>
      <c r="F9" s="71" t="str">
        <f>INDEX(Client_Name,MATCH(Export!H9,Local_Company_Name,0))</f>
        <v>Aplaca Engineering Co</v>
      </c>
      <c r="G9" s="71">
        <f>INDEX(Client_Code,MATCH(Export!H9,Local_Company_Name,0))</f>
        <v>1004</v>
      </c>
      <c r="H9" t="s">
        <v>768</v>
      </c>
      <c r="I9" t="s">
        <v>724</v>
      </c>
      <c r="J9" t="s">
        <v>8</v>
      </c>
      <c r="K9" s="71" t="str">
        <f>INDEX(Line_of_Business,MATCH(Export!J9,Name,0))</f>
        <v>M</v>
      </c>
      <c r="L9" s="9" t="s">
        <v>10</v>
      </c>
      <c r="M9">
        <v>344</v>
      </c>
      <c r="N9" s="4">
        <v>204534.16</v>
      </c>
      <c r="O9" s="4">
        <v>204534.16</v>
      </c>
      <c r="P9" s="4">
        <v>3626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t="s">
        <v>3</v>
      </c>
      <c r="AC9" s="4">
        <v>0</v>
      </c>
      <c r="AD9" s="4">
        <v>0</v>
      </c>
      <c r="AE9" s="4">
        <v>0</v>
      </c>
      <c r="AF9" t="s">
        <v>724</v>
      </c>
      <c r="AG9" s="4">
        <v>0</v>
      </c>
      <c r="AH9" s="4">
        <v>0</v>
      </c>
      <c r="AI9" s="4">
        <v>0</v>
      </c>
      <c r="AJ9" s="4">
        <v>200908.16</v>
      </c>
      <c r="AK9" s="4">
        <v>0</v>
      </c>
      <c r="AL9" t="s">
        <v>787</v>
      </c>
      <c r="AM9" s="71" t="str">
        <f>INDEX(Network_Insurer_Code,MATCH(Export!AL9,Network_insurer_Name,0))</f>
        <v>LEI3</v>
      </c>
      <c r="AN9" t="str">
        <f t="shared" si="0"/>
        <v>M1004LEI32018</v>
      </c>
    </row>
    <row r="10" spans="1:48" x14ac:dyDescent="0.25">
      <c r="A10">
        <v>2020</v>
      </c>
      <c r="B10">
        <v>2</v>
      </c>
      <c r="C10" s="1">
        <v>43922</v>
      </c>
      <c r="D10" s="1">
        <v>44012</v>
      </c>
      <c r="E10">
        <v>2020</v>
      </c>
      <c r="F10" s="71" t="str">
        <f>INDEX(Client_Name,MATCH(Export!H10,Local_Company_Name,0))</f>
        <v>Falcon Clothing</v>
      </c>
      <c r="G10" s="71">
        <f>INDEX(Client_Code,MATCH(Export!H10,Local_Company_Name,0))</f>
        <v>1006</v>
      </c>
      <c r="H10" t="s">
        <v>774</v>
      </c>
      <c r="I10" t="s">
        <v>710</v>
      </c>
      <c r="J10" t="s">
        <v>5</v>
      </c>
      <c r="K10" s="71" t="str">
        <f>INDEX(Line_of_Business,MATCH(Export!J10,Name,0))</f>
        <v>L</v>
      </c>
      <c r="L10" s="9">
        <v>102966</v>
      </c>
      <c r="M10">
        <v>171</v>
      </c>
      <c r="N10" s="4">
        <v>117392</v>
      </c>
      <c r="O10" s="4">
        <v>117392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17608.8</v>
      </c>
      <c r="Z10" s="4">
        <v>0</v>
      </c>
      <c r="AA10" s="4">
        <v>0</v>
      </c>
      <c r="AB10" t="s">
        <v>3</v>
      </c>
      <c r="AC10" s="4">
        <v>0</v>
      </c>
      <c r="AD10" s="4">
        <v>0</v>
      </c>
      <c r="AE10" s="4">
        <v>0</v>
      </c>
      <c r="AF10" t="s">
        <v>710</v>
      </c>
      <c r="AG10" s="4">
        <v>0</v>
      </c>
      <c r="AH10" s="4">
        <v>0</v>
      </c>
      <c r="AI10" s="4">
        <v>0</v>
      </c>
      <c r="AJ10" s="4">
        <v>99783.2</v>
      </c>
      <c r="AK10" s="4">
        <v>0</v>
      </c>
      <c r="AL10" t="s">
        <v>786</v>
      </c>
      <c r="AM10" s="71" t="str">
        <f>INDEX(Network_Insurer_Code,MATCH(Export!AL10,Network_insurer_Name,0))</f>
        <v>BAL1</v>
      </c>
      <c r="AN10" t="str">
        <f t="shared" si="0"/>
        <v>L1006BAL12020</v>
      </c>
    </row>
    <row r="11" spans="1:48" x14ac:dyDescent="0.25">
      <c r="A11">
        <v>2019</v>
      </c>
      <c r="B11">
        <v>2</v>
      </c>
      <c r="C11" s="1">
        <v>43556</v>
      </c>
      <c r="D11" s="1">
        <v>43646</v>
      </c>
      <c r="E11">
        <v>2017</v>
      </c>
      <c r="F11" s="71" t="str">
        <f>INDEX(Client_Name,MATCH(Export!H11,Local_Company_Name,0))</f>
        <v>Lion Manufacturing Co</v>
      </c>
      <c r="G11" s="71">
        <f>INDEX(Client_Code,MATCH(Export!H11,Local_Company_Name,0))</f>
        <v>1002</v>
      </c>
      <c r="H11" t="s">
        <v>757</v>
      </c>
      <c r="I11" t="s">
        <v>779</v>
      </c>
      <c r="J11" t="s">
        <v>8</v>
      </c>
      <c r="K11" s="71" t="str">
        <f>INDEX(Line_of_Business,MATCH(Export!J11,Name,0))</f>
        <v>M</v>
      </c>
      <c r="L11" s="9" t="s">
        <v>11</v>
      </c>
      <c r="M11">
        <v>218</v>
      </c>
      <c r="N11" s="4">
        <v>0</v>
      </c>
      <c r="O11" s="4">
        <v>0</v>
      </c>
      <c r="P11" s="4">
        <v>4044.11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t="s">
        <v>3</v>
      </c>
      <c r="AC11" s="4">
        <v>0</v>
      </c>
      <c r="AD11" s="4">
        <v>0</v>
      </c>
      <c r="AE11" s="4">
        <v>0</v>
      </c>
      <c r="AF11" t="s">
        <v>779</v>
      </c>
      <c r="AG11" s="4">
        <v>0</v>
      </c>
      <c r="AH11" s="4">
        <v>0</v>
      </c>
      <c r="AI11" s="4">
        <v>0</v>
      </c>
      <c r="AJ11" s="4">
        <v>-4044.11</v>
      </c>
      <c r="AK11" s="4">
        <v>0</v>
      </c>
      <c r="AL11" t="s">
        <v>791</v>
      </c>
      <c r="AM11" s="71" t="str">
        <f>INDEX(Network_Insurer_Code,MATCH(Export!AL11,Network_insurer_Name,0))</f>
        <v>CHI3</v>
      </c>
      <c r="AN11" t="str">
        <f t="shared" si="0"/>
        <v>M1002CHI32017</v>
      </c>
    </row>
    <row r="12" spans="1:48" x14ac:dyDescent="0.25">
      <c r="A12">
        <v>2019</v>
      </c>
      <c r="B12">
        <v>3</v>
      </c>
      <c r="C12" s="1">
        <v>43647</v>
      </c>
      <c r="D12" s="1">
        <v>43738</v>
      </c>
      <c r="E12">
        <v>2019</v>
      </c>
      <c r="F12" s="71" t="str">
        <f>INDEX(Client_Name,MATCH(Export!H12,Local_Company_Name,0))</f>
        <v>Aplaca Engineering Co</v>
      </c>
      <c r="G12" s="71">
        <f>INDEX(Client_Code,MATCH(Export!H12,Local_Company_Name,0))</f>
        <v>1004</v>
      </c>
      <c r="H12" t="s">
        <v>765</v>
      </c>
      <c r="I12" t="s">
        <v>779</v>
      </c>
      <c r="J12" t="s">
        <v>5</v>
      </c>
      <c r="K12" s="71" t="str">
        <f>INDEX(Line_of_Business,MATCH(Export!J12,Name,0))</f>
        <v>L</v>
      </c>
      <c r="L12" s="9">
        <v>29130715</v>
      </c>
      <c r="M12">
        <v>103</v>
      </c>
      <c r="N12" s="4">
        <v>16223.32</v>
      </c>
      <c r="O12" s="4">
        <v>16223.32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1135.52</v>
      </c>
      <c r="Z12" s="4">
        <v>1.02</v>
      </c>
      <c r="AA12" s="4">
        <v>0</v>
      </c>
      <c r="AB12" t="s">
        <v>3</v>
      </c>
      <c r="AC12" s="4">
        <v>0</v>
      </c>
      <c r="AD12" s="4">
        <v>0</v>
      </c>
      <c r="AE12" s="4">
        <v>0</v>
      </c>
      <c r="AF12" t="s">
        <v>779</v>
      </c>
      <c r="AG12" s="4">
        <v>0</v>
      </c>
      <c r="AH12" s="4">
        <v>0</v>
      </c>
      <c r="AI12" s="4">
        <v>0</v>
      </c>
      <c r="AJ12" s="4">
        <v>15086.779999999901</v>
      </c>
      <c r="AK12" s="4">
        <v>200000</v>
      </c>
      <c r="AL12" t="s">
        <v>781</v>
      </c>
      <c r="AM12" s="71" t="str">
        <f>INDEX(Network_Insurer_Code,MATCH(Export!AL12,Network_insurer_Name,0))</f>
        <v>ORI1</v>
      </c>
      <c r="AN12" t="str">
        <f t="shared" si="0"/>
        <v>L1004ORI12019</v>
      </c>
    </row>
    <row r="13" spans="1:48" x14ac:dyDescent="0.25">
      <c r="A13">
        <v>2019</v>
      </c>
      <c r="B13">
        <v>1</v>
      </c>
      <c r="C13" s="1">
        <v>43466</v>
      </c>
      <c r="D13" s="1">
        <v>43555</v>
      </c>
      <c r="E13">
        <v>2017</v>
      </c>
      <c r="F13" s="71" t="str">
        <f>INDEX(Client_Name,MATCH(Export!H13,Local_Company_Name,0))</f>
        <v>Tiger Jewelcrafting Ltd</v>
      </c>
      <c r="G13" s="71">
        <f>INDEX(Client_Code,MATCH(Export!H13,Local_Company_Name,0))</f>
        <v>1003</v>
      </c>
      <c r="H13" t="s">
        <v>753</v>
      </c>
      <c r="I13" t="s">
        <v>737</v>
      </c>
      <c r="J13" t="s">
        <v>8</v>
      </c>
      <c r="K13" s="71" t="str">
        <f>INDEX(Line_of_Business,MATCH(Export!J13,Name,0))</f>
        <v>M</v>
      </c>
      <c r="L13" s="9" t="s">
        <v>12</v>
      </c>
      <c r="M13">
        <v>2317</v>
      </c>
      <c r="N13" s="4">
        <v>0</v>
      </c>
      <c r="O13" s="4">
        <v>0</v>
      </c>
      <c r="P13" s="4">
        <v>50227.28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t="s">
        <v>3</v>
      </c>
      <c r="AC13" s="4">
        <v>0</v>
      </c>
      <c r="AD13" s="4">
        <v>0</v>
      </c>
      <c r="AE13" s="4">
        <v>0</v>
      </c>
      <c r="AF13" t="s">
        <v>737</v>
      </c>
      <c r="AG13" s="4">
        <v>0</v>
      </c>
      <c r="AH13" s="4">
        <v>0</v>
      </c>
      <c r="AI13" s="4">
        <v>0</v>
      </c>
      <c r="AJ13" s="4">
        <v>-50227.28</v>
      </c>
      <c r="AK13" s="4">
        <v>0</v>
      </c>
      <c r="AL13" t="s">
        <v>788</v>
      </c>
      <c r="AM13" s="71" t="str">
        <f>INDEX(Network_Insurer_Code,MATCH(Export!AL13,Network_insurer_Name,0))</f>
        <v>RAI1</v>
      </c>
      <c r="AN13" t="str">
        <f t="shared" si="0"/>
        <v>M1003RAI12017</v>
      </c>
    </row>
    <row r="14" spans="1:48" x14ac:dyDescent="0.25">
      <c r="A14">
        <v>2020</v>
      </c>
      <c r="B14">
        <v>1</v>
      </c>
      <c r="C14" s="1">
        <v>43831</v>
      </c>
      <c r="D14" s="1">
        <v>43921</v>
      </c>
      <c r="E14">
        <v>2019</v>
      </c>
      <c r="F14" s="71" t="str">
        <f>INDEX(Client_Name,MATCH(Export!H14,Local_Company_Name,0))</f>
        <v>Flaimngo Tailoring</v>
      </c>
      <c r="G14" s="71">
        <f>INDEX(Client_Code,MATCH(Export!H14,Local_Company_Name,0))</f>
        <v>1005</v>
      </c>
      <c r="H14" t="s">
        <v>770</v>
      </c>
      <c r="I14" t="s">
        <v>707</v>
      </c>
      <c r="J14" t="s">
        <v>5</v>
      </c>
      <c r="K14" s="71" t="str">
        <f>INDEX(Line_of_Business,MATCH(Export!J14,Name,0))</f>
        <v>L</v>
      </c>
      <c r="L14" s="9" t="s">
        <v>13</v>
      </c>
      <c r="M14">
        <v>965</v>
      </c>
      <c r="N14" s="4">
        <v>-667.79</v>
      </c>
      <c r="O14" s="4">
        <v>-667.79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0</v>
      </c>
      <c r="X14" s="4">
        <v>0</v>
      </c>
      <c r="Y14" s="4">
        <v>-66.790000000000006</v>
      </c>
      <c r="Z14" s="4">
        <v>0</v>
      </c>
      <c r="AA14" s="4">
        <v>0</v>
      </c>
      <c r="AB14" t="s">
        <v>3</v>
      </c>
      <c r="AC14" s="4">
        <v>0</v>
      </c>
      <c r="AD14" s="4">
        <v>0</v>
      </c>
      <c r="AE14" s="4">
        <v>72000.039999999994</v>
      </c>
      <c r="AF14" t="s">
        <v>707</v>
      </c>
      <c r="AG14" s="4">
        <v>0</v>
      </c>
      <c r="AH14" s="4">
        <v>0</v>
      </c>
      <c r="AI14" s="4">
        <v>0</v>
      </c>
      <c r="AJ14" s="4">
        <v>-601</v>
      </c>
      <c r="AK14" s="4">
        <v>200000</v>
      </c>
      <c r="AL14" t="s">
        <v>786</v>
      </c>
      <c r="AM14" s="71" t="str">
        <f>INDEX(Network_Insurer_Code,MATCH(Export!AL14,Network_insurer_Name,0))</f>
        <v>BAL1</v>
      </c>
      <c r="AN14" t="str">
        <f t="shared" si="0"/>
        <v>L1005BAL12019</v>
      </c>
    </row>
    <row r="15" spans="1:48" x14ac:dyDescent="0.25">
      <c r="A15">
        <v>2020</v>
      </c>
      <c r="B15">
        <v>3</v>
      </c>
      <c r="C15" s="1">
        <v>44013</v>
      </c>
      <c r="D15" s="1">
        <v>44104</v>
      </c>
      <c r="E15">
        <v>2020</v>
      </c>
      <c r="F15" s="71" t="str">
        <f>INDEX(Client_Name,MATCH(Export!H15,Local_Company_Name,0))</f>
        <v>Aplaca Engineering Co</v>
      </c>
      <c r="G15" s="71">
        <f>INDEX(Client_Code,MATCH(Export!H15,Local_Company_Name,0))</f>
        <v>1004</v>
      </c>
      <c r="H15" t="s">
        <v>768</v>
      </c>
      <c r="I15" t="s">
        <v>736</v>
      </c>
      <c r="J15" t="s">
        <v>14</v>
      </c>
      <c r="K15" s="71" t="str">
        <f>INDEX(Line_of_Business,MATCH(Export!J15,Name,0))</f>
        <v>C</v>
      </c>
      <c r="L15" s="9" t="s">
        <v>15</v>
      </c>
      <c r="M15">
        <v>0</v>
      </c>
      <c r="N15" s="4">
        <v>16946.419999999998</v>
      </c>
      <c r="O15" s="4">
        <v>8473.2099999999991</v>
      </c>
      <c r="P15" s="4">
        <v>192150</v>
      </c>
      <c r="Q15" s="4">
        <v>0</v>
      </c>
      <c r="R15" s="4">
        <v>0</v>
      </c>
      <c r="S15" s="4">
        <v>0</v>
      </c>
      <c r="T15" s="4">
        <v>0</v>
      </c>
      <c r="U15" s="4">
        <v>0</v>
      </c>
      <c r="V15" s="4">
        <v>0</v>
      </c>
      <c r="W15" s="4">
        <v>0</v>
      </c>
      <c r="X15" s="4">
        <v>0</v>
      </c>
      <c r="Y15" s="4">
        <v>1270.98</v>
      </c>
      <c r="Z15" s="4">
        <v>508.39</v>
      </c>
      <c r="AA15" s="4">
        <v>0</v>
      </c>
      <c r="AB15" t="s">
        <v>3</v>
      </c>
      <c r="AC15" s="4">
        <v>0</v>
      </c>
      <c r="AD15" s="4">
        <v>0</v>
      </c>
      <c r="AE15" s="4">
        <v>0</v>
      </c>
      <c r="AF15" t="s">
        <v>736</v>
      </c>
      <c r="AG15" s="4">
        <v>0</v>
      </c>
      <c r="AH15" s="4">
        <v>0</v>
      </c>
      <c r="AI15" s="4">
        <v>0</v>
      </c>
      <c r="AJ15" s="4">
        <v>-185456.16</v>
      </c>
      <c r="AK15" s="4">
        <v>0</v>
      </c>
      <c r="AL15" t="s">
        <v>796</v>
      </c>
      <c r="AM15" s="71" t="str">
        <f>INDEX(Network_Insurer_Code,MATCH(Export!AL15,Network_insurer_Name,0))</f>
        <v>POL2</v>
      </c>
      <c r="AN15" t="str">
        <f t="shared" si="0"/>
        <v>C1004POL22020</v>
      </c>
    </row>
    <row r="16" spans="1:48" x14ac:dyDescent="0.25">
      <c r="A16">
        <v>2020</v>
      </c>
      <c r="B16">
        <v>2</v>
      </c>
      <c r="C16" s="1">
        <v>43922</v>
      </c>
      <c r="D16" s="1">
        <v>44012</v>
      </c>
      <c r="E16">
        <v>2019</v>
      </c>
      <c r="F16" s="71" t="str">
        <f>INDEX(Client_Name,MATCH(Export!H16,Local_Company_Name,0))</f>
        <v>Aplaca Engineering Co</v>
      </c>
      <c r="G16" s="71">
        <f>INDEX(Client_Code,MATCH(Export!H16,Local_Company_Name,0))</f>
        <v>1004</v>
      </c>
      <c r="H16" t="s">
        <v>765</v>
      </c>
      <c r="I16" t="s">
        <v>737</v>
      </c>
      <c r="J16" t="s">
        <v>8</v>
      </c>
      <c r="K16" s="71" t="str">
        <f>INDEX(Line_of_Business,MATCH(Export!J16,Name,0))</f>
        <v>M</v>
      </c>
      <c r="L16" s="9" t="s">
        <v>16</v>
      </c>
      <c r="M16">
        <v>24</v>
      </c>
      <c r="N16" s="4">
        <v>0</v>
      </c>
      <c r="O16" s="4">
        <v>0</v>
      </c>
      <c r="P16" s="4">
        <v>269476.53999999998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t="s">
        <v>3</v>
      </c>
      <c r="AC16" s="4">
        <v>0</v>
      </c>
      <c r="AD16" s="4">
        <v>0</v>
      </c>
      <c r="AE16" s="4">
        <v>0</v>
      </c>
      <c r="AF16" t="s">
        <v>737</v>
      </c>
      <c r="AG16" s="4">
        <v>0</v>
      </c>
      <c r="AH16" s="4">
        <v>0</v>
      </c>
      <c r="AI16" s="4">
        <v>0</v>
      </c>
      <c r="AJ16" s="4">
        <v>-269476.53999999998</v>
      </c>
      <c r="AK16" s="4">
        <v>0</v>
      </c>
      <c r="AL16" t="s">
        <v>786</v>
      </c>
      <c r="AM16" s="71" t="str">
        <f>INDEX(Network_Insurer_Code,MATCH(Export!AL16,Network_insurer_Name,0))</f>
        <v>BAL1</v>
      </c>
      <c r="AN16" t="str">
        <f t="shared" si="0"/>
        <v>M1004BAL12019</v>
      </c>
    </row>
    <row r="17" spans="1:40" x14ac:dyDescent="0.25">
      <c r="A17">
        <v>2020</v>
      </c>
      <c r="B17">
        <v>1</v>
      </c>
      <c r="C17" s="1">
        <v>43739</v>
      </c>
      <c r="D17" s="1">
        <v>43830</v>
      </c>
      <c r="E17">
        <v>2019</v>
      </c>
      <c r="F17" s="71" t="str">
        <f>INDEX(Client_Name,MATCH(Export!H17,Local_Company_Name,0))</f>
        <v>Tiger Jewelcrafting Ltd</v>
      </c>
      <c r="G17" s="71">
        <f>INDEX(Client_Code,MATCH(Export!H17,Local_Company_Name,0))</f>
        <v>1003</v>
      </c>
      <c r="H17" t="s">
        <v>762</v>
      </c>
      <c r="I17" t="s">
        <v>737</v>
      </c>
      <c r="J17" t="s">
        <v>8</v>
      </c>
      <c r="K17" s="71" t="str">
        <f>INDEX(Line_of_Business,MATCH(Export!J17,Name,0))</f>
        <v>M</v>
      </c>
      <c r="L17" s="9" t="s">
        <v>17</v>
      </c>
      <c r="M17">
        <v>1044</v>
      </c>
      <c r="N17" s="4">
        <v>-5191386.57</v>
      </c>
      <c r="O17" s="4">
        <v>-5191386.57</v>
      </c>
      <c r="P17" s="4">
        <v>-1309134.44</v>
      </c>
      <c r="Q17" s="4">
        <v>0</v>
      </c>
      <c r="R17" s="4">
        <v>0</v>
      </c>
      <c r="S17" s="4">
        <v>-1075880.26</v>
      </c>
      <c r="T17" s="4">
        <v>0</v>
      </c>
      <c r="U17" s="4">
        <v>0</v>
      </c>
      <c r="V17" s="4">
        <v>0</v>
      </c>
      <c r="W17" s="4">
        <v>-1118833.31</v>
      </c>
      <c r="X17" s="4">
        <v>0</v>
      </c>
      <c r="Y17" s="4">
        <v>-492286.66</v>
      </c>
      <c r="Z17" s="4">
        <v>-716053.32</v>
      </c>
      <c r="AA17" s="4">
        <v>0</v>
      </c>
      <c r="AB17" t="s">
        <v>3</v>
      </c>
      <c r="AC17" s="4">
        <v>0</v>
      </c>
      <c r="AD17" s="4">
        <v>0</v>
      </c>
      <c r="AE17" s="4">
        <v>0</v>
      </c>
      <c r="AF17" t="s">
        <v>737</v>
      </c>
      <c r="AG17" s="4">
        <v>0</v>
      </c>
      <c r="AH17" s="4">
        <v>0</v>
      </c>
      <c r="AI17" s="4">
        <v>0</v>
      </c>
      <c r="AJ17" s="4">
        <v>-2630959.1</v>
      </c>
      <c r="AK17" s="4">
        <v>0</v>
      </c>
      <c r="AL17" t="s">
        <v>790</v>
      </c>
      <c r="AM17" s="71" t="str">
        <f>INDEX(Network_Insurer_Code,MATCH(Export!AL17,Network_insurer_Name,0))</f>
        <v>STL1</v>
      </c>
      <c r="AN17" t="str">
        <f t="shared" si="0"/>
        <v>M1003STL12019</v>
      </c>
    </row>
    <row r="18" spans="1:40" x14ac:dyDescent="0.25">
      <c r="A18">
        <v>2020</v>
      </c>
      <c r="B18">
        <v>2</v>
      </c>
      <c r="C18" s="1">
        <v>43922</v>
      </c>
      <c r="D18" s="1">
        <v>44012</v>
      </c>
      <c r="E18">
        <v>2019</v>
      </c>
      <c r="F18" s="71" t="str">
        <f>INDEX(Client_Name,MATCH(Export!H18,Local_Company_Name,0))</f>
        <v>Falcon Clothing</v>
      </c>
      <c r="G18" s="71">
        <f>INDEX(Client_Code,MATCH(Export!H18,Local_Company_Name,0))</f>
        <v>1006</v>
      </c>
      <c r="H18" t="s">
        <v>756</v>
      </c>
      <c r="I18" t="s">
        <v>718</v>
      </c>
      <c r="J18" t="s">
        <v>8</v>
      </c>
      <c r="K18" s="71" t="str">
        <f>INDEX(Line_of_Business,MATCH(Export!J18,Name,0))</f>
        <v>M</v>
      </c>
      <c r="L18" s="9" t="s">
        <v>18</v>
      </c>
      <c r="M18">
        <v>15</v>
      </c>
      <c r="N18" s="4">
        <v>-9871.25</v>
      </c>
      <c r="O18" s="4">
        <v>-9871.25</v>
      </c>
      <c r="P18" s="4">
        <v>398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-2221.0300000000002</v>
      </c>
      <c r="Z18" s="4">
        <v>0</v>
      </c>
      <c r="AA18" s="4">
        <v>-987.13</v>
      </c>
      <c r="AB18" t="s">
        <v>3</v>
      </c>
      <c r="AC18" s="4">
        <v>0</v>
      </c>
      <c r="AD18" s="4">
        <v>0</v>
      </c>
      <c r="AE18" s="4">
        <v>0</v>
      </c>
      <c r="AF18" t="s">
        <v>718</v>
      </c>
      <c r="AG18" s="4">
        <v>0</v>
      </c>
      <c r="AH18" s="4">
        <v>0</v>
      </c>
      <c r="AI18" s="4">
        <v>0</v>
      </c>
      <c r="AJ18" s="4">
        <v>-7061.0899999999901</v>
      </c>
      <c r="AK18" s="4" t="s">
        <v>2</v>
      </c>
      <c r="AL18" t="s">
        <v>793</v>
      </c>
      <c r="AM18" s="71" t="str">
        <f>INDEX(Network_Insurer_Code,MATCH(Export!AL18,Network_insurer_Name,0))</f>
        <v>CAL3</v>
      </c>
      <c r="AN18" t="str">
        <f t="shared" si="0"/>
        <v>M1006CAL32019</v>
      </c>
    </row>
    <row r="19" spans="1:40" x14ac:dyDescent="0.25">
      <c r="A19">
        <v>2020</v>
      </c>
      <c r="B19">
        <v>1</v>
      </c>
      <c r="C19" s="1">
        <v>43831</v>
      </c>
      <c r="D19" s="1">
        <v>43921</v>
      </c>
      <c r="E19">
        <v>2020</v>
      </c>
      <c r="F19" s="71" t="str">
        <f>INDEX(Client_Name,MATCH(Export!H19,Local_Company_Name,0))</f>
        <v>Aplaca Engineering Co</v>
      </c>
      <c r="G19" s="71">
        <f>INDEX(Client_Code,MATCH(Export!H19,Local_Company_Name,0))</f>
        <v>1004</v>
      </c>
      <c r="H19" t="s">
        <v>754</v>
      </c>
      <c r="I19" t="s">
        <v>722</v>
      </c>
      <c r="J19" t="s">
        <v>0</v>
      </c>
      <c r="K19" s="71" t="str">
        <f>INDEX(Line_of_Business,MATCH(Export!J19,Name,0))</f>
        <v>D</v>
      </c>
      <c r="L19" s="9" t="s">
        <v>19</v>
      </c>
      <c r="M19">
        <v>759</v>
      </c>
      <c r="N19" s="4">
        <v>134740.32</v>
      </c>
      <c r="O19" s="4">
        <v>134740.32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16168.84</v>
      </c>
      <c r="Z19" s="4">
        <v>0</v>
      </c>
      <c r="AA19" s="4">
        <v>0</v>
      </c>
      <c r="AB19" t="s">
        <v>3</v>
      </c>
      <c r="AC19" s="4">
        <v>0</v>
      </c>
      <c r="AD19" s="4">
        <v>0</v>
      </c>
      <c r="AE19" s="4">
        <v>0</v>
      </c>
      <c r="AF19" t="s">
        <v>722</v>
      </c>
      <c r="AG19" s="4">
        <v>0</v>
      </c>
      <c r="AH19" s="4">
        <v>0</v>
      </c>
      <c r="AI19" s="4">
        <v>0</v>
      </c>
      <c r="AJ19" s="4">
        <v>118571.48</v>
      </c>
      <c r="AK19" s="4">
        <v>0</v>
      </c>
      <c r="AL19" t="s">
        <v>782</v>
      </c>
      <c r="AM19" s="71" t="str">
        <f>INDEX(Network_Insurer_Code,MATCH(Export!AL19,Network_insurer_Name,0))</f>
        <v>API2</v>
      </c>
      <c r="AN19" t="str">
        <f t="shared" si="0"/>
        <v>D1004API22020</v>
      </c>
    </row>
    <row r="20" spans="1:40" x14ac:dyDescent="0.25">
      <c r="A20">
        <v>2019</v>
      </c>
      <c r="B20">
        <v>3</v>
      </c>
      <c r="C20" s="1">
        <v>43647</v>
      </c>
      <c r="D20" s="1">
        <v>43738</v>
      </c>
      <c r="E20">
        <v>2019</v>
      </c>
      <c r="F20" s="71" t="str">
        <f>INDEX(Client_Name,MATCH(Export!H20,Local_Company_Name,0))</f>
        <v>Falcon Clothing</v>
      </c>
      <c r="G20" s="71">
        <f>INDEX(Client_Code,MATCH(Export!H20,Local_Company_Name,0))</f>
        <v>1006</v>
      </c>
      <c r="H20" t="s">
        <v>773</v>
      </c>
      <c r="I20" t="s">
        <v>723</v>
      </c>
      <c r="J20" t="s">
        <v>14</v>
      </c>
      <c r="K20" s="71" t="str">
        <f>INDEX(Line_of_Business,MATCH(Export!J20,Name,0))</f>
        <v>C</v>
      </c>
      <c r="L20" s="9">
        <v>25701</v>
      </c>
      <c r="M20">
        <v>3</v>
      </c>
      <c r="N20" s="4">
        <v>732.12</v>
      </c>
      <c r="O20" s="4">
        <v>732.12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7.25</v>
      </c>
      <c r="AA20" s="4">
        <v>0</v>
      </c>
      <c r="AB20" t="s">
        <v>3</v>
      </c>
      <c r="AC20" s="4">
        <v>0</v>
      </c>
      <c r="AD20" s="4">
        <v>0</v>
      </c>
      <c r="AE20" s="4">
        <v>0</v>
      </c>
      <c r="AF20" t="s">
        <v>723</v>
      </c>
      <c r="AG20" s="4">
        <v>0</v>
      </c>
      <c r="AH20" s="4">
        <v>0</v>
      </c>
      <c r="AI20" s="4">
        <v>0</v>
      </c>
      <c r="AJ20" s="4">
        <v>724.87</v>
      </c>
      <c r="AK20" s="4">
        <v>0</v>
      </c>
      <c r="AL20" t="s">
        <v>783</v>
      </c>
      <c r="AM20" s="71" t="str">
        <f>INDEX(Network_Insurer_Code,MATCH(Export!AL20,Network_insurer_Name,0))</f>
        <v>PEP1</v>
      </c>
      <c r="AN20" t="str">
        <f t="shared" si="0"/>
        <v>C1006PEP12019</v>
      </c>
    </row>
    <row r="21" spans="1:40" x14ac:dyDescent="0.25">
      <c r="A21">
        <v>2020</v>
      </c>
      <c r="B21">
        <v>1</v>
      </c>
      <c r="C21" s="1">
        <v>43831</v>
      </c>
      <c r="D21" s="1">
        <v>43921</v>
      </c>
      <c r="E21">
        <v>2020</v>
      </c>
      <c r="F21" s="71" t="str">
        <f>INDEX(Client_Name,MATCH(Export!H21,Local_Company_Name,0))</f>
        <v>Flaimngo Tailoring</v>
      </c>
      <c r="G21" s="71">
        <f>INDEX(Client_Code,MATCH(Export!H21,Local_Company_Name,0))</f>
        <v>1005</v>
      </c>
      <c r="H21" t="s">
        <v>772</v>
      </c>
      <c r="I21" t="s">
        <v>718</v>
      </c>
      <c r="J21" t="s">
        <v>5</v>
      </c>
      <c r="K21" s="71" t="str">
        <f>INDEX(Line_of_Business,MATCH(Export!J21,Name,0))</f>
        <v>L</v>
      </c>
      <c r="L21" s="9" t="s">
        <v>20</v>
      </c>
      <c r="M21">
        <v>1005</v>
      </c>
      <c r="N21" s="4">
        <v>9095.83</v>
      </c>
      <c r="O21" s="4">
        <v>9095.83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1546.29</v>
      </c>
      <c r="Z21" s="4">
        <v>0</v>
      </c>
      <c r="AA21" s="4">
        <v>0</v>
      </c>
      <c r="AB21" t="s">
        <v>3</v>
      </c>
      <c r="AC21" s="4">
        <v>0</v>
      </c>
      <c r="AD21" s="4">
        <v>0</v>
      </c>
      <c r="AE21" s="4">
        <v>0</v>
      </c>
      <c r="AF21" t="s">
        <v>718</v>
      </c>
      <c r="AG21" s="4">
        <v>0</v>
      </c>
      <c r="AH21" s="4">
        <v>0</v>
      </c>
      <c r="AI21" s="4">
        <v>0</v>
      </c>
      <c r="AJ21" s="4">
        <v>7549.54</v>
      </c>
      <c r="AK21" s="4">
        <v>0</v>
      </c>
      <c r="AL21" t="s">
        <v>786</v>
      </c>
      <c r="AM21" s="71" t="str">
        <f>INDEX(Network_Insurer_Code,MATCH(Export!AL21,Network_insurer_Name,0))</f>
        <v>BAL1</v>
      </c>
      <c r="AN21" t="str">
        <f t="shared" si="0"/>
        <v>L1005BAL12020</v>
      </c>
    </row>
    <row r="22" spans="1:40" x14ac:dyDescent="0.25">
      <c r="A22">
        <v>2019</v>
      </c>
      <c r="B22">
        <v>3</v>
      </c>
      <c r="C22" s="1">
        <v>43647</v>
      </c>
      <c r="D22" s="1">
        <v>43738</v>
      </c>
      <c r="E22">
        <v>2016</v>
      </c>
      <c r="F22" s="71" t="str">
        <f>INDEX(Client_Name,MATCH(Export!H22,Local_Company_Name,0))</f>
        <v>Lion Manufacturing Co</v>
      </c>
      <c r="G22" s="71">
        <f>INDEX(Client_Code,MATCH(Export!H22,Local_Company_Name,0))</f>
        <v>1002</v>
      </c>
      <c r="H22" t="s">
        <v>752</v>
      </c>
      <c r="I22" t="s">
        <v>717</v>
      </c>
      <c r="J22" t="s">
        <v>5</v>
      </c>
      <c r="K22" s="71" t="str">
        <f>INDEX(Line_of_Business,MATCH(Export!J22,Name,0))</f>
        <v>L</v>
      </c>
      <c r="L22" s="9" t="s">
        <v>21</v>
      </c>
      <c r="M22">
        <v>2700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-4934.8</v>
      </c>
      <c r="X22" s="4">
        <v>0</v>
      </c>
      <c r="Y22" s="4">
        <v>0</v>
      </c>
      <c r="Z22" s="4">
        <v>0</v>
      </c>
      <c r="AA22" s="4">
        <v>0</v>
      </c>
      <c r="AB22" t="s">
        <v>3</v>
      </c>
      <c r="AC22" s="4">
        <v>0</v>
      </c>
      <c r="AD22" s="4">
        <v>0</v>
      </c>
      <c r="AE22" s="4">
        <v>0</v>
      </c>
      <c r="AF22" t="s">
        <v>717</v>
      </c>
      <c r="AG22" s="4">
        <v>0</v>
      </c>
      <c r="AH22" s="4">
        <v>0</v>
      </c>
      <c r="AI22" s="4">
        <v>0</v>
      </c>
      <c r="AJ22" s="4">
        <v>4934.8</v>
      </c>
      <c r="AK22" s="4">
        <v>200000</v>
      </c>
      <c r="AL22" t="s">
        <v>796</v>
      </c>
      <c r="AM22" s="71" t="str">
        <f>INDEX(Network_Insurer_Code,MATCH(Export!AL22,Network_insurer_Name,0))</f>
        <v>POL2</v>
      </c>
      <c r="AN22" t="str">
        <f t="shared" si="0"/>
        <v>L1002POL22016</v>
      </c>
    </row>
    <row r="23" spans="1:40" x14ac:dyDescent="0.25">
      <c r="A23">
        <v>2019</v>
      </c>
      <c r="B23">
        <v>3</v>
      </c>
      <c r="C23" s="1">
        <v>43647</v>
      </c>
      <c r="D23" s="1">
        <v>43738</v>
      </c>
      <c r="E23">
        <v>2019</v>
      </c>
      <c r="F23" s="71" t="str">
        <f>INDEX(Client_Name,MATCH(Export!H23,Local_Company_Name,0))</f>
        <v>Falcon Clothing</v>
      </c>
      <c r="G23" s="71">
        <f>INDEX(Client_Code,MATCH(Export!H23,Local_Company_Name,0))</f>
        <v>1006</v>
      </c>
      <c r="H23" t="s">
        <v>756</v>
      </c>
      <c r="I23" t="s">
        <v>714</v>
      </c>
      <c r="J23" t="s">
        <v>22</v>
      </c>
      <c r="K23" s="71" t="str">
        <f>INDEX(Line_of_Business,MATCH(Export!J23,Name,0))</f>
        <v>A</v>
      </c>
      <c r="L23" s="9" t="s">
        <v>23</v>
      </c>
      <c r="M23">
        <v>4</v>
      </c>
      <c r="N23" s="4">
        <v>89.505263157894703</v>
      </c>
      <c r="O23" s="4">
        <v>85.03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14.45</v>
      </c>
      <c r="AB23" t="s">
        <v>3</v>
      </c>
      <c r="AC23" s="4">
        <v>0</v>
      </c>
      <c r="AD23" s="4">
        <v>0</v>
      </c>
      <c r="AE23" s="4">
        <v>0</v>
      </c>
      <c r="AF23" t="s">
        <v>714</v>
      </c>
      <c r="AG23" s="4">
        <v>0</v>
      </c>
      <c r="AH23" s="4">
        <v>0</v>
      </c>
      <c r="AI23" s="4">
        <v>0</v>
      </c>
      <c r="AJ23" s="4">
        <v>70.58</v>
      </c>
      <c r="AK23" s="4">
        <v>187000</v>
      </c>
      <c r="AL23" t="s">
        <v>787</v>
      </c>
      <c r="AM23" s="71" t="str">
        <f>INDEX(Network_Insurer_Code,MATCH(Export!AL23,Network_insurer_Name,0))</f>
        <v>LEI3</v>
      </c>
      <c r="AN23" t="str">
        <f t="shared" si="0"/>
        <v>A1006LEI32019</v>
      </c>
    </row>
    <row r="24" spans="1:40" x14ac:dyDescent="0.25">
      <c r="A24">
        <v>2020</v>
      </c>
      <c r="B24">
        <v>1</v>
      </c>
      <c r="C24" s="1">
        <v>43831</v>
      </c>
      <c r="D24" s="1">
        <v>43921</v>
      </c>
      <c r="E24">
        <v>2020</v>
      </c>
      <c r="F24" s="71" t="str">
        <f>INDEX(Client_Name,MATCH(Export!H24,Local_Company_Name,0))</f>
        <v>Aplaca Engineering Co</v>
      </c>
      <c r="G24" s="71">
        <f>INDEX(Client_Code,MATCH(Export!H24,Local_Company_Name,0))</f>
        <v>1004</v>
      </c>
      <c r="H24" t="s">
        <v>765</v>
      </c>
      <c r="I24" t="s">
        <v>704</v>
      </c>
      <c r="J24" t="s">
        <v>8</v>
      </c>
      <c r="K24" s="71" t="str">
        <f>INDEX(Line_of_Business,MATCH(Export!J24,Name,0))</f>
        <v>M</v>
      </c>
      <c r="L24" s="9" t="s">
        <v>24</v>
      </c>
      <c r="M24">
        <v>3370</v>
      </c>
      <c r="N24" s="4">
        <v>4672122.3</v>
      </c>
      <c r="O24" s="4">
        <v>4672122.3</v>
      </c>
      <c r="P24" s="4">
        <v>753278.6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1635242.81</v>
      </c>
      <c r="X24" s="4">
        <v>0</v>
      </c>
      <c r="Y24" s="4">
        <v>389677.33</v>
      </c>
      <c r="Z24" s="4">
        <v>0</v>
      </c>
      <c r="AA24" s="4">
        <v>0</v>
      </c>
      <c r="AB24" t="s">
        <v>3</v>
      </c>
      <c r="AC24" s="4">
        <v>0</v>
      </c>
      <c r="AD24" s="4">
        <v>0</v>
      </c>
      <c r="AE24" s="4">
        <v>0</v>
      </c>
      <c r="AF24" t="s">
        <v>704</v>
      </c>
      <c r="AG24" s="4">
        <v>0</v>
      </c>
      <c r="AH24" s="4">
        <v>0</v>
      </c>
      <c r="AI24" s="4">
        <v>0</v>
      </c>
      <c r="AJ24" s="4">
        <v>1893923.55999999</v>
      </c>
      <c r="AK24" s="4" t="s">
        <v>2</v>
      </c>
      <c r="AL24" t="s">
        <v>791</v>
      </c>
      <c r="AM24" s="71" t="str">
        <f>INDEX(Network_Insurer_Code,MATCH(Export!AL24,Network_insurer_Name,0))</f>
        <v>CHI3</v>
      </c>
      <c r="AN24" t="str">
        <f t="shared" si="0"/>
        <v>M1004CHI32020</v>
      </c>
    </row>
    <row r="25" spans="1:40" x14ac:dyDescent="0.25">
      <c r="A25">
        <v>2020</v>
      </c>
      <c r="B25">
        <v>1</v>
      </c>
      <c r="C25" s="1">
        <v>43831</v>
      </c>
      <c r="D25" s="1">
        <v>43921</v>
      </c>
      <c r="E25">
        <v>2018</v>
      </c>
      <c r="F25" s="71" t="str">
        <f>INDEX(Client_Name,MATCH(Export!H25,Local_Company_Name,0))</f>
        <v>Flaimngo Tailoring</v>
      </c>
      <c r="G25" s="71">
        <f>INDEX(Client_Code,MATCH(Export!H25,Local_Company_Name,0))</f>
        <v>1005</v>
      </c>
      <c r="H25" t="s">
        <v>769</v>
      </c>
      <c r="I25" t="s">
        <v>736</v>
      </c>
      <c r="J25" t="s">
        <v>8</v>
      </c>
      <c r="K25" s="71" t="str">
        <f>INDEX(Line_of_Business,MATCH(Export!J25,Name,0))</f>
        <v>M</v>
      </c>
      <c r="L25" s="9" t="s">
        <v>25</v>
      </c>
      <c r="M25">
        <v>6677</v>
      </c>
      <c r="N25" s="4">
        <v>0</v>
      </c>
      <c r="O25" s="4">
        <v>0</v>
      </c>
      <c r="P25" s="4">
        <v>2114.63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t="s">
        <v>3</v>
      </c>
      <c r="AC25" s="4">
        <v>0</v>
      </c>
      <c r="AD25" s="4">
        <v>0</v>
      </c>
      <c r="AE25" s="4">
        <v>0</v>
      </c>
      <c r="AF25" t="s">
        <v>736</v>
      </c>
      <c r="AG25" s="4">
        <v>0</v>
      </c>
      <c r="AH25" s="4">
        <v>0</v>
      </c>
      <c r="AI25" s="4">
        <v>0</v>
      </c>
      <c r="AJ25" s="4">
        <v>-2114.63</v>
      </c>
      <c r="AK25" s="4">
        <v>0</v>
      </c>
      <c r="AL25" t="s">
        <v>791</v>
      </c>
      <c r="AM25" s="71" t="str">
        <f>INDEX(Network_Insurer_Code,MATCH(Export!AL25,Network_insurer_Name,0))</f>
        <v>CHI3</v>
      </c>
      <c r="AN25" t="str">
        <f t="shared" si="0"/>
        <v>M1005CHI32018</v>
      </c>
    </row>
    <row r="26" spans="1:40" x14ac:dyDescent="0.25">
      <c r="A26">
        <v>2019</v>
      </c>
      <c r="B26">
        <v>4</v>
      </c>
      <c r="C26" s="1">
        <v>43739</v>
      </c>
      <c r="D26" s="1">
        <v>43830</v>
      </c>
      <c r="E26">
        <v>2019</v>
      </c>
      <c r="F26" s="71" t="str">
        <f>INDEX(Client_Name,MATCH(Export!H26,Local_Company_Name,0))</f>
        <v>Aplaca Engineering Co</v>
      </c>
      <c r="G26" s="71">
        <f>INDEX(Client_Code,MATCH(Export!H26,Local_Company_Name,0))</f>
        <v>1004</v>
      </c>
      <c r="H26" t="s">
        <v>754</v>
      </c>
      <c r="I26" t="s">
        <v>723</v>
      </c>
      <c r="J26" t="s">
        <v>0</v>
      </c>
      <c r="K26" s="71" t="str">
        <f>INDEX(Line_of_Business,MATCH(Export!J26,Name,0))</f>
        <v>D</v>
      </c>
      <c r="L26" s="9" t="s">
        <v>26</v>
      </c>
      <c r="M26">
        <v>94</v>
      </c>
      <c r="N26" s="4">
        <v>31432.69</v>
      </c>
      <c r="O26" s="4">
        <v>31432.69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4545.12</v>
      </c>
      <c r="Z26" s="4">
        <v>335.62</v>
      </c>
      <c r="AA26" s="4">
        <v>0</v>
      </c>
      <c r="AB26" t="s">
        <v>3</v>
      </c>
      <c r="AC26" s="4">
        <v>0</v>
      </c>
      <c r="AD26" s="4">
        <v>0</v>
      </c>
      <c r="AE26" s="4">
        <v>0</v>
      </c>
      <c r="AF26" t="s">
        <v>723</v>
      </c>
      <c r="AG26" s="4">
        <v>0</v>
      </c>
      <c r="AH26" s="4">
        <v>0</v>
      </c>
      <c r="AI26" s="4">
        <v>0</v>
      </c>
      <c r="AJ26" s="4">
        <v>26551.95</v>
      </c>
      <c r="AK26" s="4">
        <v>0</v>
      </c>
      <c r="AL26" t="s">
        <v>786</v>
      </c>
      <c r="AM26" s="71" t="str">
        <f>INDEX(Network_Insurer_Code,MATCH(Export!AL26,Network_insurer_Name,0))</f>
        <v>BAL1</v>
      </c>
      <c r="AN26" t="str">
        <f t="shared" si="0"/>
        <v>D1004BAL12019</v>
      </c>
    </row>
    <row r="27" spans="1:40" x14ac:dyDescent="0.25">
      <c r="A27">
        <v>2020</v>
      </c>
      <c r="B27">
        <v>3</v>
      </c>
      <c r="C27" s="1">
        <v>44013</v>
      </c>
      <c r="D27" s="1">
        <v>44104</v>
      </c>
      <c r="E27">
        <v>2019</v>
      </c>
      <c r="F27" s="71" t="str">
        <f>INDEX(Client_Name,MATCH(Export!H27,Local_Company_Name,0))</f>
        <v>Falcon Clothing</v>
      </c>
      <c r="G27" s="71">
        <f>INDEX(Client_Code,MATCH(Export!H27,Local_Company_Name,0))</f>
        <v>1006</v>
      </c>
      <c r="H27" t="s">
        <v>775</v>
      </c>
      <c r="I27" t="s">
        <v>704</v>
      </c>
      <c r="J27" t="s">
        <v>0</v>
      </c>
      <c r="K27" s="71" t="str">
        <f>INDEX(Line_of_Business,MATCH(Export!J27,Name,0))</f>
        <v>D</v>
      </c>
      <c r="L27" s="9" t="s">
        <v>27</v>
      </c>
      <c r="M27">
        <v>1192</v>
      </c>
      <c r="N27" s="4">
        <v>0</v>
      </c>
      <c r="O27" s="4">
        <v>0</v>
      </c>
      <c r="P27" s="4">
        <v>13202.58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t="s">
        <v>3</v>
      </c>
      <c r="AC27" s="4">
        <v>0</v>
      </c>
      <c r="AD27" s="4">
        <v>0</v>
      </c>
      <c r="AE27" s="4">
        <v>461536.06</v>
      </c>
      <c r="AF27" t="s">
        <v>704</v>
      </c>
      <c r="AG27" s="4">
        <v>0</v>
      </c>
      <c r="AH27" s="4">
        <v>0</v>
      </c>
      <c r="AI27" s="4">
        <v>0</v>
      </c>
      <c r="AJ27" s="4">
        <v>-13202.58</v>
      </c>
      <c r="AK27" s="4">
        <v>0</v>
      </c>
      <c r="AL27" t="s">
        <v>784</v>
      </c>
      <c r="AM27" s="71" t="str">
        <f>INDEX(Network_Insurer_Code,MATCH(Export!AL27,Network_insurer_Name,0))</f>
        <v>PII1</v>
      </c>
      <c r="AN27" t="str">
        <f t="shared" si="0"/>
        <v>D1006PII12019</v>
      </c>
    </row>
    <row r="28" spans="1:40" x14ac:dyDescent="0.25">
      <c r="A28">
        <v>2020</v>
      </c>
      <c r="B28">
        <v>2</v>
      </c>
      <c r="C28" s="1">
        <v>43922</v>
      </c>
      <c r="D28" s="1">
        <v>44012</v>
      </c>
      <c r="E28">
        <v>2020</v>
      </c>
      <c r="F28" s="71" t="str">
        <f>INDEX(Client_Name,MATCH(Export!H28,Local_Company_Name,0))</f>
        <v>Tiger Jewelcrafting Ltd</v>
      </c>
      <c r="G28" s="71">
        <f>INDEX(Client_Code,MATCH(Export!H28,Local_Company_Name,0))</f>
        <v>1003</v>
      </c>
      <c r="H28" t="s">
        <v>763</v>
      </c>
      <c r="I28" t="s">
        <v>724</v>
      </c>
      <c r="J28" t="s">
        <v>14</v>
      </c>
      <c r="K28" s="71" t="str">
        <f>INDEX(Line_of_Business,MATCH(Export!J28,Name,0))</f>
        <v>C</v>
      </c>
      <c r="L28" s="9">
        <v>77614</v>
      </c>
      <c r="M28">
        <v>7</v>
      </c>
      <c r="N28" s="4">
        <v>1750</v>
      </c>
      <c r="O28" s="4">
        <v>1750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280</v>
      </c>
      <c r="Z28" s="4">
        <v>0</v>
      </c>
      <c r="AA28" s="4">
        <v>0</v>
      </c>
      <c r="AB28" t="s">
        <v>3</v>
      </c>
      <c r="AC28" s="4">
        <v>0</v>
      </c>
      <c r="AD28" s="4">
        <v>0</v>
      </c>
      <c r="AE28" s="4">
        <v>0</v>
      </c>
      <c r="AF28" t="s">
        <v>724</v>
      </c>
      <c r="AG28" s="4">
        <v>0</v>
      </c>
      <c r="AH28" s="4">
        <v>0</v>
      </c>
      <c r="AI28" s="4">
        <v>0</v>
      </c>
      <c r="AJ28" s="4">
        <v>1470</v>
      </c>
      <c r="AK28" s="4">
        <v>0</v>
      </c>
      <c r="AL28" t="s">
        <v>790</v>
      </c>
      <c r="AM28" s="71" t="str">
        <f>INDEX(Network_Insurer_Code,MATCH(Export!AL28,Network_insurer_Name,0))</f>
        <v>STL1</v>
      </c>
      <c r="AN28" t="str">
        <f t="shared" si="0"/>
        <v>C1003STL12020</v>
      </c>
    </row>
    <row r="29" spans="1:40" x14ac:dyDescent="0.25">
      <c r="A29">
        <v>2020</v>
      </c>
      <c r="B29">
        <v>3</v>
      </c>
      <c r="C29" s="1">
        <v>43831</v>
      </c>
      <c r="D29" s="1">
        <v>43921</v>
      </c>
      <c r="E29">
        <v>2020</v>
      </c>
      <c r="F29" s="71" t="str">
        <f>INDEX(Client_Name,MATCH(Export!H29,Local_Company_Name,0))</f>
        <v>Lion Manufacturing Co</v>
      </c>
      <c r="G29" s="71">
        <f>INDEX(Client_Code,MATCH(Export!H29,Local_Company_Name,0))</f>
        <v>1002</v>
      </c>
      <c r="H29" t="s">
        <v>760</v>
      </c>
      <c r="I29" t="s">
        <v>718</v>
      </c>
      <c r="J29" t="s">
        <v>8</v>
      </c>
      <c r="K29" s="71" t="str">
        <f>INDEX(Line_of_Business,MATCH(Export!J29,Name,0))</f>
        <v>M</v>
      </c>
      <c r="L29" s="9">
        <v>30002397</v>
      </c>
      <c r="M29">
        <v>25423</v>
      </c>
      <c r="N29" s="4">
        <v>-3327762.97</v>
      </c>
      <c r="O29" s="4">
        <v>-3327762.97</v>
      </c>
      <c r="P29" s="4">
        <v>-1099933.8400000001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-399331.56</v>
      </c>
      <c r="Z29" s="4">
        <v>0</v>
      </c>
      <c r="AA29" s="4">
        <v>0</v>
      </c>
      <c r="AB29" t="s">
        <v>3</v>
      </c>
      <c r="AC29" s="4">
        <v>0</v>
      </c>
      <c r="AD29" s="4">
        <v>0</v>
      </c>
      <c r="AE29" s="4">
        <v>0</v>
      </c>
      <c r="AF29" t="s">
        <v>718</v>
      </c>
      <c r="AG29" s="4">
        <v>0</v>
      </c>
      <c r="AH29" s="4">
        <v>0</v>
      </c>
      <c r="AI29" s="4">
        <v>0</v>
      </c>
      <c r="AJ29" s="4">
        <v>-1828497.5699999901</v>
      </c>
      <c r="AK29" s="4" t="s">
        <v>2</v>
      </c>
      <c r="AL29" t="s">
        <v>797</v>
      </c>
      <c r="AM29" s="71" t="str">
        <f>INDEX(Network_Insurer_Code,MATCH(Export!AL29,Network_insurer_Name,0))</f>
        <v>ONI3</v>
      </c>
      <c r="AN29" t="str">
        <f t="shared" si="0"/>
        <v>M1002ONI32020</v>
      </c>
    </row>
    <row r="30" spans="1:40" x14ac:dyDescent="0.25">
      <c r="A30">
        <v>2020</v>
      </c>
      <c r="B30">
        <v>2</v>
      </c>
      <c r="C30" s="1">
        <v>43922</v>
      </c>
      <c r="D30" s="1">
        <v>44012</v>
      </c>
      <c r="E30">
        <v>2018</v>
      </c>
      <c r="F30" s="71" t="str">
        <f>INDEX(Client_Name,MATCH(Export!H30,Local_Company_Name,0))</f>
        <v>Aplaca Engineering Co</v>
      </c>
      <c r="G30" s="71">
        <f>INDEX(Client_Code,MATCH(Export!H30,Local_Company_Name,0))</f>
        <v>1004</v>
      </c>
      <c r="H30" t="s">
        <v>754</v>
      </c>
      <c r="I30" t="s">
        <v>779</v>
      </c>
      <c r="J30" t="s">
        <v>8</v>
      </c>
      <c r="K30" s="71" t="str">
        <f>INDEX(Line_of_Business,MATCH(Export!J30,Name,0))</f>
        <v>M</v>
      </c>
      <c r="L30" s="9" t="s">
        <v>28</v>
      </c>
      <c r="M30">
        <v>2095</v>
      </c>
      <c r="N30" s="4">
        <v>0</v>
      </c>
      <c r="O30" s="4">
        <v>0</v>
      </c>
      <c r="P30" s="4">
        <v>12296.67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-955228.75</v>
      </c>
      <c r="X30" s="4">
        <v>0</v>
      </c>
      <c r="Y30" s="4">
        <v>0</v>
      </c>
      <c r="Z30" s="4">
        <v>0</v>
      </c>
      <c r="AA30" s="4">
        <v>0</v>
      </c>
      <c r="AB30" t="s">
        <v>3</v>
      </c>
      <c r="AC30" s="4">
        <v>0</v>
      </c>
      <c r="AD30" s="4">
        <v>0</v>
      </c>
      <c r="AE30" s="4">
        <v>0</v>
      </c>
      <c r="AF30" t="s">
        <v>779</v>
      </c>
      <c r="AG30" s="4">
        <v>0</v>
      </c>
      <c r="AH30" s="4">
        <v>0</v>
      </c>
      <c r="AI30" s="4">
        <v>0</v>
      </c>
      <c r="AJ30" s="4">
        <v>942932.08</v>
      </c>
      <c r="AK30" s="4">
        <v>0</v>
      </c>
      <c r="AL30" t="s">
        <v>786</v>
      </c>
      <c r="AM30" s="71" t="str">
        <f>INDEX(Network_Insurer_Code,MATCH(Export!AL30,Network_insurer_Name,0))</f>
        <v>BAL1</v>
      </c>
      <c r="AN30" t="str">
        <f t="shared" si="0"/>
        <v>M1004BAL12018</v>
      </c>
    </row>
    <row r="31" spans="1:40" x14ac:dyDescent="0.25">
      <c r="A31">
        <v>2020</v>
      </c>
      <c r="B31">
        <v>3</v>
      </c>
      <c r="C31" s="1">
        <v>44013</v>
      </c>
      <c r="D31" s="1">
        <v>44104</v>
      </c>
      <c r="E31">
        <v>2020</v>
      </c>
      <c r="F31" s="71" t="str">
        <f>INDEX(Client_Name,MATCH(Export!H31,Local_Company_Name,0))</f>
        <v>Flaimngo Tailoring</v>
      </c>
      <c r="G31" s="71">
        <f>INDEX(Client_Code,MATCH(Export!H31,Local_Company_Name,0))</f>
        <v>1005</v>
      </c>
      <c r="H31" t="s">
        <v>770</v>
      </c>
      <c r="I31" t="s">
        <v>707</v>
      </c>
      <c r="J31" t="s">
        <v>8</v>
      </c>
      <c r="K31" s="71" t="str">
        <f>INDEX(Line_of_Business,MATCH(Export!J31,Name,0))</f>
        <v>M</v>
      </c>
      <c r="L31" s="9">
        <v>50567993</v>
      </c>
      <c r="M31">
        <v>182</v>
      </c>
      <c r="N31" s="4">
        <v>0</v>
      </c>
      <c r="O31" s="4">
        <v>0</v>
      </c>
      <c r="P31" s="4">
        <v>20203.259999999998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t="s">
        <v>3</v>
      </c>
      <c r="AC31" s="4">
        <v>0</v>
      </c>
      <c r="AD31" s="4">
        <v>0</v>
      </c>
      <c r="AE31" s="4">
        <v>-5364.73</v>
      </c>
      <c r="AF31" t="s">
        <v>707</v>
      </c>
      <c r="AG31" s="4">
        <v>0</v>
      </c>
      <c r="AH31" s="4">
        <v>0</v>
      </c>
      <c r="AI31" s="4">
        <v>0</v>
      </c>
      <c r="AJ31" s="4">
        <v>-20203.259999999998</v>
      </c>
      <c r="AK31" s="4">
        <v>0</v>
      </c>
      <c r="AL31" t="s">
        <v>783</v>
      </c>
      <c r="AM31" s="71" t="str">
        <f>INDEX(Network_Insurer_Code,MATCH(Export!AL31,Network_insurer_Name,0))</f>
        <v>PEP1</v>
      </c>
      <c r="AN31" t="str">
        <f t="shared" si="0"/>
        <v>M1005PEP12020</v>
      </c>
    </row>
    <row r="32" spans="1:40" x14ac:dyDescent="0.25">
      <c r="A32">
        <v>2020</v>
      </c>
      <c r="B32">
        <v>1</v>
      </c>
      <c r="C32" s="1">
        <v>43922</v>
      </c>
      <c r="D32" s="1">
        <v>44012</v>
      </c>
      <c r="E32">
        <v>2019</v>
      </c>
      <c r="F32" s="71" t="str">
        <f>INDEX(Client_Name,MATCH(Export!H32,Local_Company_Name,0))</f>
        <v>Falcon Clothing</v>
      </c>
      <c r="G32" s="71">
        <f>INDEX(Client_Code,MATCH(Export!H32,Local_Company_Name,0))</f>
        <v>1006</v>
      </c>
      <c r="H32" t="s">
        <v>775</v>
      </c>
      <c r="I32" t="s">
        <v>720</v>
      </c>
      <c r="J32" t="s">
        <v>0</v>
      </c>
      <c r="K32" s="71" t="str">
        <f>INDEX(Line_of_Business,MATCH(Export!J32,Name,0))</f>
        <v>D</v>
      </c>
      <c r="L32" s="9" t="s">
        <v>29</v>
      </c>
      <c r="M32">
        <v>293</v>
      </c>
      <c r="N32" s="4">
        <v>-204247.822671156</v>
      </c>
      <c r="O32" s="4">
        <v>-181984.81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-13417.19</v>
      </c>
      <c r="Z32" s="4">
        <v>0</v>
      </c>
      <c r="AA32" s="4">
        <v>0</v>
      </c>
      <c r="AB32" t="s">
        <v>3</v>
      </c>
      <c r="AC32" s="4">
        <v>0</v>
      </c>
      <c r="AD32" s="4">
        <v>0</v>
      </c>
      <c r="AE32" s="4">
        <v>0</v>
      </c>
      <c r="AF32" t="s">
        <v>720</v>
      </c>
      <c r="AG32" s="4">
        <v>0</v>
      </c>
      <c r="AH32" s="4">
        <v>0</v>
      </c>
      <c r="AI32" s="4">
        <v>0</v>
      </c>
      <c r="AJ32" s="4">
        <v>-168567.62</v>
      </c>
      <c r="AK32" s="4">
        <v>200000</v>
      </c>
      <c r="AL32" t="s">
        <v>787</v>
      </c>
      <c r="AM32" s="71" t="str">
        <f>INDEX(Network_Insurer_Code,MATCH(Export!AL32,Network_insurer_Name,0))</f>
        <v>LEI3</v>
      </c>
      <c r="AN32" t="str">
        <f t="shared" si="0"/>
        <v>D1006LEI32019</v>
      </c>
    </row>
    <row r="33" spans="1:40" x14ac:dyDescent="0.25">
      <c r="A33">
        <v>2019</v>
      </c>
      <c r="B33">
        <v>1</v>
      </c>
      <c r="C33" s="1">
        <v>43466</v>
      </c>
      <c r="D33" s="1">
        <v>43555</v>
      </c>
      <c r="E33">
        <v>2018</v>
      </c>
      <c r="F33" s="71" t="str">
        <f>INDEX(Client_Name,MATCH(Export!H33,Local_Company_Name,0))</f>
        <v>Lion Manufacturing Co</v>
      </c>
      <c r="G33" s="71">
        <f>INDEX(Client_Code,MATCH(Export!H33,Local_Company_Name,0))</f>
        <v>1002</v>
      </c>
      <c r="H33" t="s">
        <v>760</v>
      </c>
      <c r="I33" t="s">
        <v>723</v>
      </c>
      <c r="J33" t="s">
        <v>0</v>
      </c>
      <c r="K33" s="71" t="str">
        <f>INDEX(Line_of_Business,MATCH(Export!J33,Name,0))</f>
        <v>D</v>
      </c>
      <c r="L33" s="9">
        <v>25831</v>
      </c>
      <c r="M33">
        <v>79</v>
      </c>
      <c r="N33" s="4">
        <v>0</v>
      </c>
      <c r="O33" s="4">
        <v>0</v>
      </c>
      <c r="P33" s="4">
        <v>77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t="s">
        <v>3</v>
      </c>
      <c r="AC33" s="4">
        <v>0</v>
      </c>
      <c r="AD33" s="4">
        <v>0</v>
      </c>
      <c r="AE33" s="4">
        <v>-23240</v>
      </c>
      <c r="AF33" t="s">
        <v>723</v>
      </c>
      <c r="AG33" s="4">
        <v>0</v>
      </c>
      <c r="AH33" s="4">
        <v>0</v>
      </c>
      <c r="AI33" s="4">
        <v>0</v>
      </c>
      <c r="AJ33" s="4">
        <v>-77</v>
      </c>
      <c r="AK33" s="4">
        <v>0</v>
      </c>
      <c r="AL33" t="s">
        <v>794</v>
      </c>
      <c r="AM33" s="71" t="str">
        <f>INDEX(Network_Insurer_Code,MATCH(Export!AL33,Network_insurer_Name,0))</f>
        <v>CUI2</v>
      </c>
      <c r="AN33" t="str">
        <f t="shared" si="0"/>
        <v>D1002CUI22018</v>
      </c>
    </row>
    <row r="34" spans="1:40" x14ac:dyDescent="0.25">
      <c r="A34">
        <v>2019</v>
      </c>
      <c r="B34">
        <v>4</v>
      </c>
      <c r="C34" s="1">
        <v>43831</v>
      </c>
      <c r="D34" s="1">
        <v>43921</v>
      </c>
      <c r="E34">
        <v>2019</v>
      </c>
      <c r="F34" s="71" t="str">
        <f>INDEX(Client_Name,MATCH(Export!H34,Local_Company_Name,0))</f>
        <v>Falcon Clothing</v>
      </c>
      <c r="G34" s="71">
        <f>INDEX(Client_Code,MATCH(Export!H34,Local_Company_Name,0))</f>
        <v>1006</v>
      </c>
      <c r="H34" t="s">
        <v>776</v>
      </c>
      <c r="I34" t="s">
        <v>724</v>
      </c>
      <c r="J34" t="s">
        <v>5</v>
      </c>
      <c r="K34" s="71" t="str">
        <f>INDEX(Line_of_Business,MATCH(Export!J34,Name,0))</f>
        <v>L</v>
      </c>
      <c r="L34" s="9">
        <v>60506</v>
      </c>
      <c r="M34">
        <v>489</v>
      </c>
      <c r="N34" s="4">
        <v>26907.08</v>
      </c>
      <c r="O34" s="4">
        <v>26907.08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4305.13</v>
      </c>
      <c r="Z34" s="4">
        <v>0</v>
      </c>
      <c r="AA34" s="4">
        <v>2690.72</v>
      </c>
      <c r="AB34" t="s">
        <v>3</v>
      </c>
      <c r="AC34" s="4">
        <v>0</v>
      </c>
      <c r="AD34" s="4">
        <v>0</v>
      </c>
      <c r="AE34" s="4">
        <v>0</v>
      </c>
      <c r="AF34" t="s">
        <v>724</v>
      </c>
      <c r="AG34" s="4">
        <v>0</v>
      </c>
      <c r="AH34" s="4">
        <v>0</v>
      </c>
      <c r="AI34" s="4">
        <v>0</v>
      </c>
      <c r="AJ34" s="4">
        <v>19911.23</v>
      </c>
      <c r="AK34" s="4">
        <v>0</v>
      </c>
      <c r="AL34" t="s">
        <v>781</v>
      </c>
      <c r="AM34" s="71" t="str">
        <f>INDEX(Network_Insurer_Code,MATCH(Export!AL34,Network_insurer_Name,0))</f>
        <v>ORI1</v>
      </c>
      <c r="AN34" t="str">
        <f t="shared" si="0"/>
        <v>L1006ORI12019</v>
      </c>
    </row>
    <row r="35" spans="1:40" x14ac:dyDescent="0.25">
      <c r="A35">
        <v>2019</v>
      </c>
      <c r="B35">
        <v>2</v>
      </c>
      <c r="C35" s="1">
        <v>43556</v>
      </c>
      <c r="D35" s="1">
        <v>43646</v>
      </c>
      <c r="E35">
        <v>2019</v>
      </c>
      <c r="F35" s="71" t="str">
        <f>INDEX(Client_Name,MATCH(Export!H35,Local_Company_Name,0))</f>
        <v>Zebra Workings Ltd</v>
      </c>
      <c r="G35" s="71">
        <f>INDEX(Client_Code,MATCH(Export!H35,Local_Company_Name,0))</f>
        <v>1001</v>
      </c>
      <c r="H35" t="s">
        <v>748</v>
      </c>
      <c r="I35" t="s">
        <v>707</v>
      </c>
      <c r="J35" t="s">
        <v>8</v>
      </c>
      <c r="K35" s="71" t="str">
        <f>INDEX(Line_of_Business,MATCH(Export!J35,Name,0))</f>
        <v>M</v>
      </c>
      <c r="L35" s="9">
        <v>50584666</v>
      </c>
      <c r="M35">
        <v>34</v>
      </c>
      <c r="N35" s="4">
        <v>99756.88</v>
      </c>
      <c r="O35" s="4">
        <v>99756.88</v>
      </c>
      <c r="P35" s="4">
        <v>7585.94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9576.66</v>
      </c>
      <c r="Z35" s="4">
        <v>0</v>
      </c>
      <c r="AA35" s="4">
        <v>9975.69</v>
      </c>
      <c r="AB35" t="s">
        <v>3</v>
      </c>
      <c r="AC35" s="4">
        <v>0</v>
      </c>
      <c r="AD35" s="4">
        <v>0</v>
      </c>
      <c r="AE35" s="4">
        <v>3073.95</v>
      </c>
      <c r="AF35" t="s">
        <v>707</v>
      </c>
      <c r="AG35" s="4">
        <v>0</v>
      </c>
      <c r="AH35" s="4">
        <v>0</v>
      </c>
      <c r="AI35" s="4">
        <v>0</v>
      </c>
      <c r="AJ35" s="4">
        <v>72618.59</v>
      </c>
      <c r="AK35" s="4">
        <v>0</v>
      </c>
      <c r="AL35" t="s">
        <v>796</v>
      </c>
      <c r="AM35" s="71" t="str">
        <f>INDEX(Network_Insurer_Code,MATCH(Export!AL35,Network_insurer_Name,0))</f>
        <v>POL2</v>
      </c>
      <c r="AN35" t="str">
        <f t="shared" si="0"/>
        <v>M1001POL22019</v>
      </c>
    </row>
    <row r="36" spans="1:40" x14ac:dyDescent="0.25">
      <c r="A36">
        <v>2019</v>
      </c>
      <c r="B36">
        <v>3</v>
      </c>
      <c r="C36" s="1">
        <v>43647</v>
      </c>
      <c r="D36" s="1">
        <v>43738</v>
      </c>
      <c r="E36">
        <v>2018</v>
      </c>
      <c r="F36" s="71" t="str">
        <f>INDEX(Client_Name,MATCH(Export!H36,Local_Company_Name,0))</f>
        <v>Lion Manufacturing Co</v>
      </c>
      <c r="G36" s="71">
        <f>INDEX(Client_Code,MATCH(Export!H36,Local_Company_Name,0))</f>
        <v>1002</v>
      </c>
      <c r="H36" t="s">
        <v>759</v>
      </c>
      <c r="I36" t="s">
        <v>716</v>
      </c>
      <c r="J36" t="s">
        <v>5</v>
      </c>
      <c r="K36" s="71" t="str">
        <f>INDEX(Line_of_Business,MATCH(Export!J36,Name,0))</f>
        <v>L</v>
      </c>
      <c r="L36" s="9" t="s">
        <v>30</v>
      </c>
      <c r="M36">
        <v>2679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t="s">
        <v>3</v>
      </c>
      <c r="AC36" s="4">
        <v>0</v>
      </c>
      <c r="AD36" s="4">
        <v>0</v>
      </c>
      <c r="AE36" s="4">
        <v>0</v>
      </c>
      <c r="AF36" t="s">
        <v>716</v>
      </c>
      <c r="AG36" s="4">
        <v>0</v>
      </c>
      <c r="AH36" s="4">
        <v>0</v>
      </c>
      <c r="AI36" s="4">
        <v>0</v>
      </c>
      <c r="AJ36" s="4">
        <v>0</v>
      </c>
      <c r="AK36" s="4">
        <v>200000</v>
      </c>
      <c r="AL36" t="s">
        <v>788</v>
      </c>
      <c r="AM36" s="71" t="str">
        <f>INDEX(Network_Insurer_Code,MATCH(Export!AL36,Network_insurer_Name,0))</f>
        <v>RAI1</v>
      </c>
      <c r="AN36" t="str">
        <f t="shared" si="0"/>
        <v>L1002RAI12018</v>
      </c>
    </row>
    <row r="37" spans="1:40" x14ac:dyDescent="0.25">
      <c r="A37">
        <v>2019</v>
      </c>
      <c r="B37">
        <v>3</v>
      </c>
      <c r="C37" s="1">
        <v>43647</v>
      </c>
      <c r="D37" s="1">
        <v>43738</v>
      </c>
      <c r="E37">
        <v>2018</v>
      </c>
      <c r="F37" s="71" t="str">
        <f>INDEX(Client_Name,MATCH(Export!H37,Local_Company_Name,0))</f>
        <v>Tiger Jewelcrafting Ltd</v>
      </c>
      <c r="G37" s="71">
        <f>INDEX(Client_Code,MATCH(Export!H37,Local_Company_Name,0))</f>
        <v>1003</v>
      </c>
      <c r="H37" t="s">
        <v>753</v>
      </c>
      <c r="I37" t="s">
        <v>722</v>
      </c>
      <c r="J37" t="s">
        <v>0</v>
      </c>
      <c r="K37" s="71" t="str">
        <f>INDEX(Line_of_Business,MATCH(Export!J37,Name,0))</f>
        <v>D</v>
      </c>
      <c r="L37" s="9" t="s">
        <v>31</v>
      </c>
      <c r="M37">
        <v>35</v>
      </c>
      <c r="N37" s="4">
        <v>-113.96</v>
      </c>
      <c r="O37" s="4">
        <v>-113.96</v>
      </c>
      <c r="P37" s="4">
        <v>969.86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-16.37</v>
      </c>
      <c r="Z37" s="4">
        <v>-4.8</v>
      </c>
      <c r="AA37" s="4">
        <v>0</v>
      </c>
      <c r="AB37" t="s">
        <v>3</v>
      </c>
      <c r="AC37" s="4">
        <v>0</v>
      </c>
      <c r="AD37" s="4">
        <v>0</v>
      </c>
      <c r="AE37" s="4">
        <v>0</v>
      </c>
      <c r="AF37" t="s">
        <v>722</v>
      </c>
      <c r="AG37" s="4">
        <v>0</v>
      </c>
      <c r="AH37" s="4">
        <v>0</v>
      </c>
      <c r="AI37" s="4">
        <v>0</v>
      </c>
      <c r="AJ37" s="4">
        <v>-1062.6500000000001</v>
      </c>
      <c r="AK37" s="4">
        <v>200000</v>
      </c>
      <c r="AL37" t="s">
        <v>788</v>
      </c>
      <c r="AM37" s="71" t="str">
        <f>INDEX(Network_Insurer_Code,MATCH(Export!AL37,Network_insurer_Name,0))</f>
        <v>RAI1</v>
      </c>
      <c r="AN37" t="str">
        <f t="shared" si="0"/>
        <v>D1003RAI12018</v>
      </c>
    </row>
    <row r="38" spans="1:40" x14ac:dyDescent="0.25">
      <c r="A38">
        <v>2020</v>
      </c>
      <c r="B38">
        <v>3</v>
      </c>
      <c r="C38" s="1">
        <v>44013</v>
      </c>
      <c r="D38" s="1">
        <v>44104</v>
      </c>
      <c r="E38">
        <v>2020</v>
      </c>
      <c r="F38" s="71" t="str">
        <f>INDEX(Client_Name,MATCH(Export!H38,Local_Company_Name,0))</f>
        <v>Flaimngo Tailoring</v>
      </c>
      <c r="G38" s="71">
        <f>INDEX(Client_Code,MATCH(Export!H38,Local_Company_Name,0))</f>
        <v>1005</v>
      </c>
      <c r="H38" t="s">
        <v>755</v>
      </c>
      <c r="I38" t="s">
        <v>720</v>
      </c>
      <c r="J38" t="s">
        <v>0</v>
      </c>
      <c r="K38" s="71" t="str">
        <f>INDEX(Line_of_Business,MATCH(Export!J38,Name,0))</f>
        <v>D</v>
      </c>
      <c r="L38" s="9" t="s">
        <v>32</v>
      </c>
      <c r="M38">
        <v>1095</v>
      </c>
      <c r="N38" s="4">
        <v>288784.07407407399</v>
      </c>
      <c r="O38" s="4">
        <v>257306.61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38595.99</v>
      </c>
      <c r="Z38" s="4">
        <v>0</v>
      </c>
      <c r="AA38" s="4">
        <v>0</v>
      </c>
      <c r="AB38" t="s">
        <v>3</v>
      </c>
      <c r="AC38" s="4">
        <v>0</v>
      </c>
      <c r="AD38" s="4">
        <v>0</v>
      </c>
      <c r="AE38" s="4">
        <v>204930</v>
      </c>
      <c r="AF38" t="s">
        <v>720</v>
      </c>
      <c r="AG38" s="4">
        <v>0</v>
      </c>
      <c r="AH38" s="4">
        <v>0</v>
      </c>
      <c r="AI38" s="4">
        <v>0</v>
      </c>
      <c r="AJ38" s="4">
        <v>218710.62</v>
      </c>
      <c r="AK38" s="4">
        <v>0</v>
      </c>
      <c r="AL38" t="s">
        <v>795</v>
      </c>
      <c r="AM38" s="71" t="str">
        <f>INDEX(Network_Insurer_Code,MATCH(Export!AL38,Network_insurer_Name,0))</f>
        <v>TOL1</v>
      </c>
      <c r="AN38" t="str">
        <f t="shared" si="0"/>
        <v>D1005TOL12020</v>
      </c>
    </row>
    <row r="39" spans="1:40" x14ac:dyDescent="0.25">
      <c r="A39">
        <v>2020</v>
      </c>
      <c r="B39">
        <v>2</v>
      </c>
      <c r="C39" s="1">
        <v>43922</v>
      </c>
      <c r="D39" s="1">
        <v>44012</v>
      </c>
      <c r="E39">
        <v>2020</v>
      </c>
      <c r="F39" s="71" t="str">
        <f>INDEX(Client_Name,MATCH(Export!H39,Local_Company_Name,0))</f>
        <v>Flaimngo Tailoring</v>
      </c>
      <c r="G39" s="71">
        <f>INDEX(Client_Code,MATCH(Export!H39,Local_Company_Name,0))</f>
        <v>1005</v>
      </c>
      <c r="H39" t="s">
        <v>769</v>
      </c>
      <c r="I39" t="s">
        <v>711</v>
      </c>
      <c r="J39" t="s">
        <v>8</v>
      </c>
      <c r="K39" s="71" t="str">
        <f>INDEX(Line_of_Business,MATCH(Export!J39,Name,0))</f>
        <v>M</v>
      </c>
      <c r="L39" s="9" t="s">
        <v>33</v>
      </c>
      <c r="M39">
        <v>955</v>
      </c>
      <c r="N39" s="4">
        <v>3299336.82</v>
      </c>
      <c r="O39" s="4">
        <v>3299336.82</v>
      </c>
      <c r="P39" s="4">
        <v>602091.98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379423.73</v>
      </c>
      <c r="Z39" s="4">
        <v>0</v>
      </c>
      <c r="AA39" s="4">
        <v>98980.1</v>
      </c>
      <c r="AB39" t="s">
        <v>3</v>
      </c>
      <c r="AC39" s="4">
        <v>0</v>
      </c>
      <c r="AD39" s="4">
        <v>0</v>
      </c>
      <c r="AE39" s="4">
        <v>0</v>
      </c>
      <c r="AF39" t="s">
        <v>711</v>
      </c>
      <c r="AG39" s="4">
        <v>0</v>
      </c>
      <c r="AH39" s="4">
        <v>0</v>
      </c>
      <c r="AI39" s="4">
        <v>0</v>
      </c>
      <c r="AJ39" s="4">
        <v>2218841.0099999998</v>
      </c>
      <c r="AK39" s="4">
        <v>0</v>
      </c>
      <c r="AL39" t="s">
        <v>789</v>
      </c>
      <c r="AM39" s="71" t="str">
        <f>INDEX(Network_Insurer_Code,MATCH(Export!AL39,Network_insurer_Name,0))</f>
        <v>APL1</v>
      </c>
      <c r="AN39" t="str">
        <f t="shared" si="0"/>
        <v>M1005APL12020</v>
      </c>
    </row>
    <row r="40" spans="1:40" x14ac:dyDescent="0.25">
      <c r="A40">
        <v>2019</v>
      </c>
      <c r="B40">
        <v>1</v>
      </c>
      <c r="C40" s="1">
        <v>43466</v>
      </c>
      <c r="D40" s="1">
        <v>43555</v>
      </c>
      <c r="E40">
        <v>2018</v>
      </c>
      <c r="F40" s="71" t="str">
        <f>INDEX(Client_Name,MATCH(Export!H40,Local_Company_Name,0))</f>
        <v>Tiger Jewelcrafting Ltd</v>
      </c>
      <c r="G40" s="71">
        <f>INDEX(Client_Code,MATCH(Export!H40,Local_Company_Name,0))</f>
        <v>1003</v>
      </c>
      <c r="H40" t="s">
        <v>762</v>
      </c>
      <c r="I40" t="s">
        <v>711</v>
      </c>
      <c r="J40" t="s">
        <v>8</v>
      </c>
      <c r="K40" s="71" t="str">
        <f>INDEX(Line_of_Business,MATCH(Export!J40,Name,0))</f>
        <v>M</v>
      </c>
      <c r="L40" s="9">
        <v>1171006128048</v>
      </c>
      <c r="M40">
        <v>98</v>
      </c>
      <c r="N40" s="4">
        <v>0</v>
      </c>
      <c r="O40" s="4">
        <v>0</v>
      </c>
      <c r="P40" s="4">
        <v>417988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t="s">
        <v>3</v>
      </c>
      <c r="AC40" s="4">
        <v>0</v>
      </c>
      <c r="AD40" s="4">
        <v>0</v>
      </c>
      <c r="AE40" s="4">
        <v>0</v>
      </c>
      <c r="AF40" t="s">
        <v>711</v>
      </c>
      <c r="AG40" s="4">
        <v>0</v>
      </c>
      <c r="AH40" s="4">
        <v>0</v>
      </c>
      <c r="AI40" s="4">
        <v>0</v>
      </c>
      <c r="AJ40" s="4">
        <v>-417988</v>
      </c>
      <c r="AK40" s="4">
        <v>0</v>
      </c>
      <c r="AL40" t="s">
        <v>787</v>
      </c>
      <c r="AM40" s="71" t="str">
        <f>INDEX(Network_Insurer_Code,MATCH(Export!AL40,Network_insurer_Name,0))</f>
        <v>LEI3</v>
      </c>
      <c r="AN40" t="str">
        <f t="shared" si="0"/>
        <v>M1003LEI32018</v>
      </c>
    </row>
    <row r="41" spans="1:40" x14ac:dyDescent="0.25">
      <c r="A41">
        <v>2020</v>
      </c>
      <c r="B41">
        <v>1</v>
      </c>
      <c r="C41" s="1">
        <v>43831</v>
      </c>
      <c r="D41" s="1">
        <v>43921</v>
      </c>
      <c r="E41">
        <v>2018</v>
      </c>
      <c r="F41" s="71" t="str">
        <f>INDEX(Client_Name,MATCH(Export!H41,Local_Company_Name,0))</f>
        <v>Flaimngo Tailoring</v>
      </c>
      <c r="G41" s="71">
        <f>INDEX(Client_Code,MATCH(Export!H41,Local_Company_Name,0))</f>
        <v>1005</v>
      </c>
      <c r="H41" t="s">
        <v>772</v>
      </c>
      <c r="I41" t="s">
        <v>702</v>
      </c>
      <c r="J41" t="s">
        <v>5</v>
      </c>
      <c r="K41" s="71" t="str">
        <f>INDEX(Line_of_Business,MATCH(Export!J41,Name,0))</f>
        <v>L</v>
      </c>
      <c r="L41" s="9" t="s">
        <v>34</v>
      </c>
      <c r="M41">
        <v>145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t="s">
        <v>3</v>
      </c>
      <c r="AC41" s="4">
        <v>0</v>
      </c>
      <c r="AD41" s="4">
        <v>0</v>
      </c>
      <c r="AE41" s="4">
        <v>0</v>
      </c>
      <c r="AF41" t="s">
        <v>702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t="s">
        <v>782</v>
      </c>
      <c r="AM41" s="71" t="str">
        <f>INDEX(Network_Insurer_Code,MATCH(Export!AL41,Network_insurer_Name,0))</f>
        <v>API2</v>
      </c>
      <c r="AN41" t="str">
        <f t="shared" si="0"/>
        <v>L1005API22018</v>
      </c>
    </row>
    <row r="42" spans="1:40" x14ac:dyDescent="0.25">
      <c r="A42">
        <v>2019</v>
      </c>
      <c r="B42">
        <v>2</v>
      </c>
      <c r="C42" s="1">
        <v>43556</v>
      </c>
      <c r="D42" s="1">
        <v>43646</v>
      </c>
      <c r="E42">
        <v>2019</v>
      </c>
      <c r="F42" s="71" t="str">
        <f>INDEX(Client_Name,MATCH(Export!H42,Local_Company_Name,0))</f>
        <v>Zebra Workings Ltd</v>
      </c>
      <c r="G42" s="71">
        <f>INDEX(Client_Code,MATCH(Export!H42,Local_Company_Name,0))</f>
        <v>1001</v>
      </c>
      <c r="H42" t="s">
        <v>748</v>
      </c>
      <c r="I42" t="s">
        <v>710</v>
      </c>
      <c r="J42" t="s">
        <v>0</v>
      </c>
      <c r="K42" s="71" t="str">
        <f>INDEX(Line_of_Business,MATCH(Export!J42,Name,0))</f>
        <v>D</v>
      </c>
      <c r="L42" s="9" t="s">
        <v>35</v>
      </c>
      <c r="M42">
        <v>497</v>
      </c>
      <c r="N42" s="4">
        <v>5643.21</v>
      </c>
      <c r="O42" s="4">
        <v>5643.21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677.19</v>
      </c>
      <c r="Z42" s="4">
        <v>0</v>
      </c>
      <c r="AA42" s="4">
        <v>846.49</v>
      </c>
      <c r="AB42" t="s">
        <v>3</v>
      </c>
      <c r="AC42" s="4">
        <v>0</v>
      </c>
      <c r="AD42" s="4">
        <v>0</v>
      </c>
      <c r="AE42" s="4">
        <v>0</v>
      </c>
      <c r="AF42" t="s">
        <v>710</v>
      </c>
      <c r="AG42" s="4">
        <v>0</v>
      </c>
      <c r="AH42" s="4">
        <v>0</v>
      </c>
      <c r="AI42" s="4">
        <v>0</v>
      </c>
      <c r="AJ42" s="4">
        <v>4119.53</v>
      </c>
      <c r="AK42" s="4">
        <v>0</v>
      </c>
      <c r="AL42" t="s">
        <v>798</v>
      </c>
      <c r="AM42" s="71" t="str">
        <f>INDEX(Network_Insurer_Code,MATCH(Export!AL42,Network_insurer_Name,0))</f>
        <v>PEI2</v>
      </c>
      <c r="AN42" t="str">
        <f t="shared" si="0"/>
        <v>D1001PEI22019</v>
      </c>
    </row>
    <row r="43" spans="1:40" x14ac:dyDescent="0.25">
      <c r="A43">
        <v>2019</v>
      </c>
      <c r="B43">
        <v>3</v>
      </c>
      <c r="C43" s="1">
        <v>43647</v>
      </c>
      <c r="D43" s="1">
        <v>43738</v>
      </c>
      <c r="E43">
        <v>2018</v>
      </c>
      <c r="F43" s="71" t="str">
        <f>INDEX(Client_Name,MATCH(Export!H43,Local_Company_Name,0))</f>
        <v>Lion Manufacturing Co</v>
      </c>
      <c r="G43" s="71">
        <f>INDEX(Client_Code,MATCH(Export!H43,Local_Company_Name,0))</f>
        <v>1002</v>
      </c>
      <c r="H43" t="s">
        <v>757</v>
      </c>
      <c r="I43" t="s">
        <v>704</v>
      </c>
      <c r="J43" t="s">
        <v>8</v>
      </c>
      <c r="K43" s="71" t="str">
        <f>INDEX(Line_of_Business,MATCH(Export!J43,Name,0))</f>
        <v>M</v>
      </c>
      <c r="L43" s="9" t="s">
        <v>36</v>
      </c>
      <c r="M43">
        <v>703</v>
      </c>
      <c r="N43" s="4">
        <v>0</v>
      </c>
      <c r="O43" s="4">
        <v>0</v>
      </c>
      <c r="P43" s="4">
        <v>784.3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t="s">
        <v>3</v>
      </c>
      <c r="AC43" s="4">
        <v>0</v>
      </c>
      <c r="AD43" s="4">
        <v>0</v>
      </c>
      <c r="AE43" s="4">
        <v>0</v>
      </c>
      <c r="AF43" t="s">
        <v>704</v>
      </c>
      <c r="AG43" s="4">
        <v>0</v>
      </c>
      <c r="AH43" s="4">
        <v>0</v>
      </c>
      <c r="AI43" s="4">
        <v>0</v>
      </c>
      <c r="AJ43" s="4">
        <v>-784.3</v>
      </c>
      <c r="AK43" s="4">
        <v>0</v>
      </c>
      <c r="AL43" t="s">
        <v>796</v>
      </c>
      <c r="AM43" s="71" t="str">
        <f>INDEX(Network_Insurer_Code,MATCH(Export!AL43,Network_insurer_Name,0))</f>
        <v>POL2</v>
      </c>
      <c r="AN43" t="str">
        <f t="shared" si="0"/>
        <v>M1002POL22018</v>
      </c>
    </row>
    <row r="44" spans="1:40" x14ac:dyDescent="0.25">
      <c r="A44">
        <v>2019</v>
      </c>
      <c r="B44">
        <v>4</v>
      </c>
      <c r="C44" s="1">
        <v>43739</v>
      </c>
      <c r="D44" s="1">
        <v>43830</v>
      </c>
      <c r="E44">
        <v>2015</v>
      </c>
      <c r="F44" s="71" t="str">
        <f>INDEX(Client_Name,MATCH(Export!H44,Local_Company_Name,0))</f>
        <v>Aplaca Engineering Co</v>
      </c>
      <c r="G44" s="71">
        <f>INDEX(Client_Code,MATCH(Export!H44,Local_Company_Name,0))</f>
        <v>1004</v>
      </c>
      <c r="H44" t="s">
        <v>767</v>
      </c>
      <c r="I44" t="s">
        <v>704</v>
      </c>
      <c r="J44" t="s">
        <v>0</v>
      </c>
      <c r="K44" s="71" t="str">
        <f>INDEX(Line_of_Business,MATCH(Export!J44,Name,0))</f>
        <v>D</v>
      </c>
      <c r="L44" s="9" t="s">
        <v>37</v>
      </c>
      <c r="M44">
        <v>14435</v>
      </c>
      <c r="N44" s="4">
        <v>0</v>
      </c>
      <c r="O44" s="4">
        <v>0</v>
      </c>
      <c r="P44" s="4">
        <v>77461.929999999993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t="s">
        <v>3</v>
      </c>
      <c r="AC44" s="4">
        <v>0</v>
      </c>
      <c r="AD44" s="4">
        <v>0</v>
      </c>
      <c r="AE44" s="4">
        <v>-383542.82</v>
      </c>
      <c r="AF44" t="s">
        <v>704</v>
      </c>
      <c r="AG44" s="4">
        <v>0</v>
      </c>
      <c r="AH44" s="4">
        <v>0</v>
      </c>
      <c r="AI44" s="4">
        <v>0</v>
      </c>
      <c r="AJ44" s="4">
        <v>-77461.929999999993</v>
      </c>
      <c r="AK44" s="4">
        <v>0</v>
      </c>
      <c r="AL44" t="s">
        <v>792</v>
      </c>
      <c r="AM44" s="71" t="str">
        <f>INDEX(Network_Insurer_Code,MATCH(Export!AL44,Network_insurer_Name,0))</f>
        <v>CAL1</v>
      </c>
      <c r="AN44" t="str">
        <f t="shared" si="0"/>
        <v>D1004CAL12015</v>
      </c>
    </row>
    <row r="45" spans="1:40" x14ac:dyDescent="0.25">
      <c r="A45">
        <v>2019</v>
      </c>
      <c r="B45">
        <v>3</v>
      </c>
      <c r="C45" s="1">
        <v>43647</v>
      </c>
      <c r="D45" s="1">
        <v>43738</v>
      </c>
      <c r="E45">
        <v>2019</v>
      </c>
      <c r="F45" s="71" t="str">
        <f>INDEX(Client_Name,MATCH(Export!H45,Local_Company_Name,0))</f>
        <v>Falcon Clothing</v>
      </c>
      <c r="G45" s="71">
        <f>INDEX(Client_Code,MATCH(Export!H45,Local_Company_Name,0))</f>
        <v>1006</v>
      </c>
      <c r="H45" t="s">
        <v>773</v>
      </c>
      <c r="I45" t="s">
        <v>715</v>
      </c>
      <c r="J45" t="s">
        <v>0</v>
      </c>
      <c r="K45" s="71" t="str">
        <f>INDEX(Line_of_Business,MATCH(Export!J45,Name,0))</f>
        <v>D</v>
      </c>
      <c r="L45" s="9" t="s">
        <v>38</v>
      </c>
      <c r="M45">
        <v>23</v>
      </c>
      <c r="N45" s="4">
        <v>0</v>
      </c>
      <c r="O45" s="4">
        <v>0</v>
      </c>
      <c r="P45" s="4">
        <v>0</v>
      </c>
      <c r="Q45" s="4">
        <v>2.2737367544323201E-13</v>
      </c>
      <c r="R45" s="4">
        <v>0</v>
      </c>
      <c r="S45" s="4">
        <v>0</v>
      </c>
      <c r="T45" s="4">
        <v>0</v>
      </c>
      <c r="U45" s="4">
        <v>2.2737367544323201E-13</v>
      </c>
      <c r="V45" s="4">
        <v>0</v>
      </c>
      <c r="W45" s="4">
        <v>0</v>
      </c>
      <c r="X45" s="4">
        <v>0</v>
      </c>
      <c r="Y45" s="4">
        <v>0</v>
      </c>
      <c r="Z45" s="4">
        <v>134.9</v>
      </c>
      <c r="AA45" s="4">
        <v>0</v>
      </c>
      <c r="AB45" t="s">
        <v>3</v>
      </c>
      <c r="AC45" s="4">
        <v>-189.69</v>
      </c>
      <c r="AD45" s="4">
        <v>0</v>
      </c>
      <c r="AE45" s="4">
        <v>0</v>
      </c>
      <c r="AF45" t="s">
        <v>715</v>
      </c>
      <c r="AG45" s="4">
        <v>0</v>
      </c>
      <c r="AH45" s="4">
        <v>0</v>
      </c>
      <c r="AI45" s="4">
        <v>0</v>
      </c>
      <c r="AJ45" s="4">
        <v>-134.9</v>
      </c>
      <c r="AK45" s="4">
        <v>200000</v>
      </c>
      <c r="AL45" t="s">
        <v>790</v>
      </c>
      <c r="AM45" s="71" t="str">
        <f>INDEX(Network_Insurer_Code,MATCH(Export!AL45,Network_insurer_Name,0))</f>
        <v>STL1</v>
      </c>
      <c r="AN45" t="str">
        <f t="shared" si="0"/>
        <v>D1006STL12019</v>
      </c>
    </row>
    <row r="46" spans="1:40" x14ac:dyDescent="0.25">
      <c r="A46">
        <v>2020</v>
      </c>
      <c r="B46">
        <v>3</v>
      </c>
      <c r="C46" s="1">
        <v>44013</v>
      </c>
      <c r="D46" s="1">
        <v>44104</v>
      </c>
      <c r="E46">
        <v>2017</v>
      </c>
      <c r="F46" s="71" t="str">
        <f>INDEX(Client_Name,MATCH(Export!H46,Local_Company_Name,0))</f>
        <v>Aplaca Engineering Co</v>
      </c>
      <c r="G46" s="71">
        <f>INDEX(Client_Code,MATCH(Export!H46,Local_Company_Name,0))</f>
        <v>1004</v>
      </c>
      <c r="H46" t="s">
        <v>766</v>
      </c>
      <c r="I46" t="s">
        <v>713</v>
      </c>
      <c r="J46" t="s">
        <v>8</v>
      </c>
      <c r="K46" s="71" t="str">
        <f>INDEX(Line_of_Business,MATCH(Export!J46,Name,0))</f>
        <v>M</v>
      </c>
      <c r="L46" s="9" t="s">
        <v>39</v>
      </c>
      <c r="M46">
        <v>1178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t="s">
        <v>3</v>
      </c>
      <c r="AC46" s="4">
        <v>0</v>
      </c>
      <c r="AD46" s="4">
        <v>0</v>
      </c>
      <c r="AE46" s="4">
        <v>-1002</v>
      </c>
      <c r="AF46" t="s">
        <v>713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t="s">
        <v>787</v>
      </c>
      <c r="AM46" s="71" t="str">
        <f>INDEX(Network_Insurer_Code,MATCH(Export!AL46,Network_insurer_Name,0))</f>
        <v>LEI3</v>
      </c>
      <c r="AN46" t="str">
        <f t="shared" si="0"/>
        <v>M1004LEI32017</v>
      </c>
    </row>
    <row r="47" spans="1:40" x14ac:dyDescent="0.25">
      <c r="A47">
        <v>2019</v>
      </c>
      <c r="B47">
        <v>1</v>
      </c>
      <c r="C47" s="1">
        <v>43466</v>
      </c>
      <c r="D47" s="1">
        <v>43555</v>
      </c>
      <c r="E47">
        <v>2019</v>
      </c>
      <c r="F47" s="71" t="str">
        <f>INDEX(Client_Name,MATCH(Export!H47,Local_Company_Name,0))</f>
        <v>Falcon Clothing</v>
      </c>
      <c r="G47" s="71">
        <f>INDEX(Client_Code,MATCH(Export!H47,Local_Company_Name,0))</f>
        <v>1006</v>
      </c>
      <c r="H47" t="s">
        <v>756</v>
      </c>
      <c r="I47" t="s">
        <v>708</v>
      </c>
      <c r="J47" t="s">
        <v>22</v>
      </c>
      <c r="K47" s="71" t="str">
        <f>INDEX(Line_of_Business,MATCH(Export!J47,Name,0))</f>
        <v>A</v>
      </c>
      <c r="L47" s="9" t="s">
        <v>40</v>
      </c>
      <c r="M47">
        <v>148</v>
      </c>
      <c r="N47" s="4">
        <v>90181</v>
      </c>
      <c r="O47" s="4">
        <v>90181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9018</v>
      </c>
      <c r="Z47" s="4">
        <v>0</v>
      </c>
      <c r="AA47" s="4">
        <v>0</v>
      </c>
      <c r="AB47" t="s">
        <v>3</v>
      </c>
      <c r="AC47" s="4">
        <v>0</v>
      </c>
      <c r="AD47" s="4">
        <v>0</v>
      </c>
      <c r="AE47" s="4">
        <v>0</v>
      </c>
      <c r="AF47" t="s">
        <v>708</v>
      </c>
      <c r="AG47" s="4">
        <v>0</v>
      </c>
      <c r="AH47" s="4">
        <v>0</v>
      </c>
      <c r="AI47" s="4">
        <v>0</v>
      </c>
      <c r="AJ47" s="4">
        <v>81163</v>
      </c>
      <c r="AK47" s="4">
        <v>0</v>
      </c>
      <c r="AL47" t="s">
        <v>796</v>
      </c>
      <c r="AM47" s="71" t="str">
        <f>INDEX(Network_Insurer_Code,MATCH(Export!AL47,Network_insurer_Name,0))</f>
        <v>POL2</v>
      </c>
      <c r="AN47" t="str">
        <f t="shared" si="0"/>
        <v>A1006POL22019</v>
      </c>
    </row>
    <row r="48" spans="1:40" x14ac:dyDescent="0.25">
      <c r="A48">
        <v>2019</v>
      </c>
      <c r="B48">
        <v>1</v>
      </c>
      <c r="C48" s="1">
        <v>43466</v>
      </c>
      <c r="D48" s="1">
        <v>43555</v>
      </c>
      <c r="E48">
        <v>2017</v>
      </c>
      <c r="F48" s="71" t="str">
        <f>INDEX(Client_Name,MATCH(Export!H48,Local_Company_Name,0))</f>
        <v>Flaimngo Tailoring</v>
      </c>
      <c r="G48" s="71">
        <f>INDEX(Client_Code,MATCH(Export!H48,Local_Company_Name,0))</f>
        <v>1005</v>
      </c>
      <c r="H48" t="s">
        <v>772</v>
      </c>
      <c r="I48" t="s">
        <v>704</v>
      </c>
      <c r="J48" t="s">
        <v>8</v>
      </c>
      <c r="K48" s="71" t="str">
        <f>INDEX(Line_of_Business,MATCH(Export!J48,Name,0))</f>
        <v>M</v>
      </c>
      <c r="L48" s="9">
        <v>36899950007</v>
      </c>
      <c r="M48">
        <v>650</v>
      </c>
      <c r="N48" s="4">
        <v>0</v>
      </c>
      <c r="O48" s="4">
        <v>0</v>
      </c>
      <c r="P48" s="4">
        <v>1043.33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t="s">
        <v>3</v>
      </c>
      <c r="AC48" s="4">
        <v>0</v>
      </c>
      <c r="AD48" s="4">
        <v>0</v>
      </c>
      <c r="AE48" s="4">
        <v>0</v>
      </c>
      <c r="AF48" t="s">
        <v>704</v>
      </c>
      <c r="AG48" s="4">
        <v>0</v>
      </c>
      <c r="AH48" s="4">
        <v>0</v>
      </c>
      <c r="AI48" s="4">
        <v>0</v>
      </c>
      <c r="AJ48" s="4">
        <v>-1043.33</v>
      </c>
      <c r="AK48" s="4">
        <v>0</v>
      </c>
      <c r="AL48" t="s">
        <v>789</v>
      </c>
      <c r="AM48" s="71" t="str">
        <f>INDEX(Network_Insurer_Code,MATCH(Export!AL48,Network_insurer_Name,0))</f>
        <v>APL1</v>
      </c>
      <c r="AN48" t="str">
        <f t="shared" si="0"/>
        <v>M1005APL12017</v>
      </c>
    </row>
    <row r="49" spans="1:40" x14ac:dyDescent="0.25">
      <c r="A49">
        <v>2019</v>
      </c>
      <c r="B49">
        <v>4</v>
      </c>
      <c r="C49" s="1">
        <v>43739</v>
      </c>
      <c r="D49" s="1">
        <v>43830</v>
      </c>
      <c r="E49">
        <v>2017</v>
      </c>
      <c r="F49" s="71" t="str">
        <f>INDEX(Client_Name,MATCH(Export!H49,Local_Company_Name,0))</f>
        <v>Tiger Jewelcrafting Ltd</v>
      </c>
      <c r="G49" s="71">
        <f>INDEX(Client_Code,MATCH(Export!H49,Local_Company_Name,0))</f>
        <v>1003</v>
      </c>
      <c r="H49" t="s">
        <v>762</v>
      </c>
      <c r="I49" t="s">
        <v>707</v>
      </c>
      <c r="J49" t="s">
        <v>0</v>
      </c>
      <c r="K49" s="71" t="str">
        <f>INDEX(Line_of_Business,MATCH(Export!J49,Name,0))</f>
        <v>D</v>
      </c>
      <c r="L49" s="9" t="s">
        <v>41</v>
      </c>
      <c r="M49">
        <v>31</v>
      </c>
      <c r="N49" s="4">
        <v>0</v>
      </c>
      <c r="O49" s="4">
        <v>0</v>
      </c>
      <c r="P49" s="4">
        <v>77500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t="s">
        <v>3</v>
      </c>
      <c r="AC49" s="4">
        <v>0</v>
      </c>
      <c r="AD49" s="4">
        <v>0</v>
      </c>
      <c r="AE49" s="4">
        <v>0</v>
      </c>
      <c r="AF49" t="s">
        <v>707</v>
      </c>
      <c r="AG49" s="4">
        <v>0</v>
      </c>
      <c r="AH49" s="4">
        <v>0</v>
      </c>
      <c r="AI49" s="4">
        <v>0</v>
      </c>
      <c r="AJ49" s="4">
        <v>-77500</v>
      </c>
      <c r="AK49" s="4">
        <v>0</v>
      </c>
      <c r="AL49" t="s">
        <v>798</v>
      </c>
      <c r="AM49" s="71" t="str">
        <f>INDEX(Network_Insurer_Code,MATCH(Export!AL49,Network_insurer_Name,0))</f>
        <v>PEI2</v>
      </c>
      <c r="AN49" t="str">
        <f t="shared" si="0"/>
        <v>D1003PEI22017</v>
      </c>
    </row>
    <row r="50" spans="1:40" x14ac:dyDescent="0.25">
      <c r="A50">
        <v>2019</v>
      </c>
      <c r="B50">
        <v>2</v>
      </c>
      <c r="C50" s="1">
        <v>43556</v>
      </c>
      <c r="D50" s="1">
        <v>43646</v>
      </c>
      <c r="E50">
        <v>2019</v>
      </c>
      <c r="F50" s="71" t="str">
        <f>INDEX(Client_Name,MATCH(Export!H50,Local_Company_Name,0))</f>
        <v>Lion Manufacturing Co</v>
      </c>
      <c r="G50" s="71">
        <f>INDEX(Client_Code,MATCH(Export!H50,Local_Company_Name,0))</f>
        <v>1002</v>
      </c>
      <c r="H50" t="s">
        <v>757</v>
      </c>
      <c r="I50" t="s">
        <v>709</v>
      </c>
      <c r="J50" t="s">
        <v>0</v>
      </c>
      <c r="K50" s="71" t="str">
        <f>INDEX(Line_of_Business,MATCH(Export!J50,Name,0))</f>
        <v>D</v>
      </c>
      <c r="L50" s="9" t="s">
        <v>42</v>
      </c>
      <c r="M50">
        <v>4900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0</v>
      </c>
      <c r="X50" s="4">
        <v>0</v>
      </c>
      <c r="Y50" s="4">
        <v>0</v>
      </c>
      <c r="Z50" s="4">
        <v>0</v>
      </c>
      <c r="AA50" s="4">
        <v>0</v>
      </c>
      <c r="AB50" t="s">
        <v>3</v>
      </c>
      <c r="AC50" s="4">
        <v>0</v>
      </c>
      <c r="AD50" s="4">
        <v>0</v>
      </c>
      <c r="AE50" s="4">
        <v>0</v>
      </c>
      <c r="AF50" t="s">
        <v>709</v>
      </c>
      <c r="AG50" s="4">
        <v>0</v>
      </c>
      <c r="AH50" s="4">
        <v>0</v>
      </c>
      <c r="AI50" s="4">
        <v>0</v>
      </c>
      <c r="AJ50" s="4">
        <v>0</v>
      </c>
      <c r="AK50" s="4">
        <v>0</v>
      </c>
      <c r="AL50" t="s">
        <v>788</v>
      </c>
      <c r="AM50" s="71" t="str">
        <f>INDEX(Network_Insurer_Code,MATCH(Export!AL50,Network_insurer_Name,0))</f>
        <v>RAI1</v>
      </c>
      <c r="AN50" t="str">
        <f t="shared" si="0"/>
        <v>D1002RAI12019</v>
      </c>
    </row>
    <row r="51" spans="1:40" x14ac:dyDescent="0.25">
      <c r="A51">
        <v>2020</v>
      </c>
      <c r="B51">
        <v>2</v>
      </c>
      <c r="C51" s="1">
        <v>43922</v>
      </c>
      <c r="D51" s="1">
        <v>44012</v>
      </c>
      <c r="E51">
        <v>2016</v>
      </c>
      <c r="F51" s="71" t="str">
        <f>INDEX(Client_Name,MATCH(Export!H51,Local_Company_Name,0))</f>
        <v>Falcon Clothing</v>
      </c>
      <c r="G51" s="71">
        <f>INDEX(Client_Code,MATCH(Export!H51,Local_Company_Name,0))</f>
        <v>1006</v>
      </c>
      <c r="H51" t="s">
        <v>773</v>
      </c>
      <c r="I51" t="s">
        <v>704</v>
      </c>
      <c r="J51" t="s">
        <v>0</v>
      </c>
      <c r="K51" s="71" t="str">
        <f>INDEX(Line_of_Business,MATCH(Export!J51,Name,0))</f>
        <v>D</v>
      </c>
      <c r="L51" s="9" t="s">
        <v>43</v>
      </c>
      <c r="M51">
        <v>3931</v>
      </c>
      <c r="N51" s="4">
        <v>0</v>
      </c>
      <c r="O51" s="4">
        <v>0</v>
      </c>
      <c r="P51" s="4">
        <v>14670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t="s">
        <v>3</v>
      </c>
      <c r="AC51" s="4">
        <v>0</v>
      </c>
      <c r="AD51" s="4">
        <v>0</v>
      </c>
      <c r="AE51" s="4">
        <v>-11641.25</v>
      </c>
      <c r="AF51" t="s">
        <v>704</v>
      </c>
      <c r="AG51" s="4">
        <v>0</v>
      </c>
      <c r="AH51" s="4">
        <v>0</v>
      </c>
      <c r="AI51" s="4">
        <v>0</v>
      </c>
      <c r="AJ51" s="4">
        <v>-14670</v>
      </c>
      <c r="AK51" s="4">
        <v>0</v>
      </c>
      <c r="AL51" t="s">
        <v>785</v>
      </c>
      <c r="AM51" s="71" t="str">
        <f>INDEX(Network_Insurer_Code,MATCH(Export!AL51,Network_insurer_Name,0))</f>
        <v>WAI3</v>
      </c>
      <c r="AN51" t="str">
        <f t="shared" si="0"/>
        <v>D1006WAI32016</v>
      </c>
    </row>
    <row r="52" spans="1:40" x14ac:dyDescent="0.25">
      <c r="A52">
        <v>2020</v>
      </c>
      <c r="B52">
        <v>1</v>
      </c>
      <c r="C52" s="1">
        <v>43891</v>
      </c>
      <c r="D52" s="1">
        <v>43921</v>
      </c>
      <c r="E52">
        <v>2020</v>
      </c>
      <c r="F52" s="71" t="str">
        <f>INDEX(Client_Name,MATCH(Export!H52,Local_Company_Name,0))</f>
        <v>Falcon Clothing</v>
      </c>
      <c r="G52" s="71">
        <f>INDEX(Client_Code,MATCH(Export!H52,Local_Company_Name,0))</f>
        <v>1006</v>
      </c>
      <c r="H52" t="s">
        <v>756</v>
      </c>
      <c r="I52" t="s">
        <v>736</v>
      </c>
      <c r="J52" t="s">
        <v>14</v>
      </c>
      <c r="K52" s="71" t="str">
        <f>INDEX(Line_of_Business,MATCH(Export!J52,Name,0))</f>
        <v>C</v>
      </c>
      <c r="L52" s="9" t="s">
        <v>44</v>
      </c>
      <c r="M52">
        <v>9</v>
      </c>
      <c r="N52" s="4">
        <v>3709.56</v>
      </c>
      <c r="O52" s="4">
        <v>1854.78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296.76</v>
      </c>
      <c r="Z52" s="4">
        <v>0</v>
      </c>
      <c r="AA52" s="4">
        <v>166.93</v>
      </c>
      <c r="AB52" t="s">
        <v>3</v>
      </c>
      <c r="AC52" s="4">
        <v>0</v>
      </c>
      <c r="AD52" s="4">
        <v>0</v>
      </c>
      <c r="AE52" s="4">
        <v>0</v>
      </c>
      <c r="AF52" t="s">
        <v>736</v>
      </c>
      <c r="AG52" s="4">
        <v>0</v>
      </c>
      <c r="AH52" s="4">
        <v>0</v>
      </c>
      <c r="AI52" s="4">
        <v>0</v>
      </c>
      <c r="AJ52" s="4">
        <v>1391.09</v>
      </c>
      <c r="AK52" s="4" t="s">
        <v>2</v>
      </c>
      <c r="AL52" t="s">
        <v>786</v>
      </c>
      <c r="AM52" s="71" t="str">
        <f>INDEX(Network_Insurer_Code,MATCH(Export!AL52,Network_insurer_Name,0))</f>
        <v>BAL1</v>
      </c>
      <c r="AN52" t="str">
        <f t="shared" si="0"/>
        <v>C1006BAL12020</v>
      </c>
    </row>
    <row r="53" spans="1:40" x14ac:dyDescent="0.25">
      <c r="A53">
        <v>2019</v>
      </c>
      <c r="B53">
        <v>1</v>
      </c>
      <c r="C53" s="1">
        <v>43466</v>
      </c>
      <c r="D53" s="1">
        <v>43555</v>
      </c>
      <c r="E53">
        <v>2018</v>
      </c>
      <c r="F53" s="71" t="str">
        <f>INDEX(Client_Name,MATCH(Export!H53,Local_Company_Name,0))</f>
        <v>Zebra Workings Ltd</v>
      </c>
      <c r="G53" s="71">
        <f>INDEX(Client_Code,MATCH(Export!H53,Local_Company_Name,0))</f>
        <v>1001</v>
      </c>
      <c r="H53" t="s">
        <v>750</v>
      </c>
      <c r="I53" t="s">
        <v>779</v>
      </c>
      <c r="J53" t="s">
        <v>0</v>
      </c>
      <c r="K53" s="71" t="str">
        <f>INDEX(Line_of_Business,MATCH(Export!J53,Name,0))</f>
        <v>D</v>
      </c>
      <c r="L53" s="9" t="s">
        <v>45</v>
      </c>
      <c r="M53">
        <v>8</v>
      </c>
      <c r="N53" s="4">
        <v>7251.71</v>
      </c>
      <c r="O53" s="4">
        <v>7251.71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725.17</v>
      </c>
      <c r="Z53" s="4">
        <v>0</v>
      </c>
      <c r="AA53" s="4">
        <v>0</v>
      </c>
      <c r="AB53" t="s">
        <v>3</v>
      </c>
      <c r="AC53" s="4">
        <v>0</v>
      </c>
      <c r="AD53" s="4">
        <v>0</v>
      </c>
      <c r="AE53" s="4">
        <v>0</v>
      </c>
      <c r="AF53" t="s">
        <v>779</v>
      </c>
      <c r="AG53" s="4">
        <v>0</v>
      </c>
      <c r="AH53" s="4">
        <v>0</v>
      </c>
      <c r="AI53" s="4">
        <v>0</v>
      </c>
      <c r="AJ53" s="4">
        <v>6526.54</v>
      </c>
      <c r="AK53" s="4">
        <v>0</v>
      </c>
      <c r="AL53" t="s">
        <v>783</v>
      </c>
      <c r="AM53" s="71" t="str">
        <f>INDEX(Network_Insurer_Code,MATCH(Export!AL53,Network_insurer_Name,0))</f>
        <v>PEP1</v>
      </c>
      <c r="AN53" t="str">
        <f t="shared" si="0"/>
        <v>D1001PEP12018</v>
      </c>
    </row>
    <row r="54" spans="1:40" x14ac:dyDescent="0.25">
      <c r="A54">
        <v>2020</v>
      </c>
      <c r="B54">
        <v>3</v>
      </c>
      <c r="C54" s="1">
        <v>43556</v>
      </c>
      <c r="D54" s="1">
        <v>43646</v>
      </c>
      <c r="E54">
        <v>2018</v>
      </c>
      <c r="F54" s="71" t="str">
        <f>INDEX(Client_Name,MATCH(Export!H54,Local_Company_Name,0))</f>
        <v>Flaimngo Tailoring</v>
      </c>
      <c r="G54" s="71">
        <f>INDEX(Client_Code,MATCH(Export!H54,Local_Company_Name,0))</f>
        <v>1005</v>
      </c>
      <c r="H54" t="s">
        <v>771</v>
      </c>
      <c r="I54" t="s">
        <v>737</v>
      </c>
      <c r="J54" t="s">
        <v>8</v>
      </c>
      <c r="K54" s="71" t="str">
        <f>INDEX(Line_of_Business,MATCH(Export!J54,Name,0))</f>
        <v>M</v>
      </c>
      <c r="L54" s="9" t="s">
        <v>46</v>
      </c>
      <c r="M54">
        <v>3433</v>
      </c>
      <c r="N54" s="4">
        <v>0</v>
      </c>
      <c r="O54" s="4">
        <v>0</v>
      </c>
      <c r="P54" s="4">
        <v>-1232083.8500000001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  <c r="Z54" s="4">
        <v>0</v>
      </c>
      <c r="AA54" s="4">
        <v>0</v>
      </c>
      <c r="AB54" t="s">
        <v>3</v>
      </c>
      <c r="AC54" s="4">
        <v>0</v>
      </c>
      <c r="AD54" s="4">
        <v>0</v>
      </c>
      <c r="AE54" s="4">
        <v>0</v>
      </c>
      <c r="AF54" t="s">
        <v>737</v>
      </c>
      <c r="AG54" s="4">
        <v>0</v>
      </c>
      <c r="AH54" s="4">
        <v>0</v>
      </c>
      <c r="AI54" s="4">
        <v>0</v>
      </c>
      <c r="AJ54" s="4">
        <v>1232083.8500000001</v>
      </c>
      <c r="AK54" s="4">
        <v>0</v>
      </c>
      <c r="AL54" t="s">
        <v>788</v>
      </c>
      <c r="AM54" s="71" t="str">
        <f>INDEX(Network_Insurer_Code,MATCH(Export!AL54,Network_insurer_Name,0))</f>
        <v>RAI1</v>
      </c>
      <c r="AN54" t="str">
        <f t="shared" si="0"/>
        <v>M1005RAI12018</v>
      </c>
    </row>
    <row r="55" spans="1:40" x14ac:dyDescent="0.25">
      <c r="A55">
        <v>2019</v>
      </c>
      <c r="B55">
        <v>3</v>
      </c>
      <c r="C55" s="1">
        <v>43647</v>
      </c>
      <c r="D55" s="1">
        <v>43738</v>
      </c>
      <c r="E55">
        <v>2019</v>
      </c>
      <c r="F55" s="71" t="str">
        <f>INDEX(Client_Name,MATCH(Export!H55,Local_Company_Name,0))</f>
        <v>Falcon Clothing</v>
      </c>
      <c r="G55" s="71">
        <f>INDEX(Client_Code,MATCH(Export!H55,Local_Company_Name,0))</f>
        <v>1006</v>
      </c>
      <c r="H55" t="s">
        <v>775</v>
      </c>
      <c r="I55" t="s">
        <v>718</v>
      </c>
      <c r="J55" t="s">
        <v>8</v>
      </c>
      <c r="K55" s="71" t="str">
        <f>INDEX(Line_of_Business,MATCH(Export!J55,Name,0))</f>
        <v>M</v>
      </c>
      <c r="L55" s="9" t="s">
        <v>20</v>
      </c>
      <c r="M55">
        <v>2173</v>
      </c>
      <c r="N55" s="4">
        <v>3714538.69</v>
      </c>
      <c r="O55" s="4">
        <v>3714538.69</v>
      </c>
      <c r="P55" s="4">
        <v>798884.48</v>
      </c>
      <c r="Q55" s="4">
        <v>0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0</v>
      </c>
      <c r="X55" s="4">
        <v>0</v>
      </c>
      <c r="Y55" s="4">
        <v>371453.87</v>
      </c>
      <c r="Z55" s="4">
        <v>0</v>
      </c>
      <c r="AA55" s="4">
        <v>0</v>
      </c>
      <c r="AB55" t="s">
        <v>3</v>
      </c>
      <c r="AC55" s="4">
        <v>0</v>
      </c>
      <c r="AD55" s="4">
        <v>0</v>
      </c>
      <c r="AE55" s="4">
        <v>0</v>
      </c>
      <c r="AF55" t="s">
        <v>718</v>
      </c>
      <c r="AG55" s="4">
        <v>0</v>
      </c>
      <c r="AH55" s="4">
        <v>0</v>
      </c>
      <c r="AI55" s="4">
        <v>0</v>
      </c>
      <c r="AJ55" s="4">
        <v>2544200.34</v>
      </c>
      <c r="AK55" s="4">
        <v>0</v>
      </c>
      <c r="AL55" t="s">
        <v>785</v>
      </c>
      <c r="AM55" s="71" t="str">
        <f>INDEX(Network_Insurer_Code,MATCH(Export!AL55,Network_insurer_Name,0))</f>
        <v>WAI3</v>
      </c>
      <c r="AN55" t="str">
        <f t="shared" si="0"/>
        <v>M1006WAI32019</v>
      </c>
    </row>
    <row r="56" spans="1:40" x14ac:dyDescent="0.25">
      <c r="A56">
        <v>2020</v>
      </c>
      <c r="B56">
        <v>2</v>
      </c>
      <c r="C56" s="1">
        <v>43647</v>
      </c>
      <c r="D56" s="1">
        <v>43738</v>
      </c>
      <c r="E56">
        <v>2019</v>
      </c>
      <c r="F56" s="71" t="str">
        <f>INDEX(Client_Name,MATCH(Export!H56,Local_Company_Name,0))</f>
        <v>Zebra Workings Ltd</v>
      </c>
      <c r="G56" s="71">
        <f>INDEX(Client_Code,MATCH(Export!H56,Local_Company_Name,0))</f>
        <v>1001</v>
      </c>
      <c r="H56" t="s">
        <v>750</v>
      </c>
      <c r="I56" t="s">
        <v>711</v>
      </c>
      <c r="J56" t="s">
        <v>8</v>
      </c>
      <c r="K56" s="71" t="str">
        <f>INDEX(Line_of_Business,MATCH(Export!J56,Name,0))</f>
        <v>M</v>
      </c>
      <c r="L56" s="9" t="s">
        <v>47</v>
      </c>
      <c r="M56">
        <v>1698</v>
      </c>
      <c r="N56" s="4">
        <v>2166613.44</v>
      </c>
      <c r="O56" s="4">
        <v>2166613.44</v>
      </c>
      <c r="P56" s="4">
        <v>653035.55000000005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0</v>
      </c>
      <c r="X56" s="4">
        <v>0</v>
      </c>
      <c r="Y56" s="4">
        <v>227494.41</v>
      </c>
      <c r="Z56" s="4">
        <v>0</v>
      </c>
      <c r="AA56" s="4">
        <v>64998.400000000001</v>
      </c>
      <c r="AB56" t="s">
        <v>3</v>
      </c>
      <c r="AC56" s="4">
        <v>0</v>
      </c>
      <c r="AD56" s="4">
        <v>0</v>
      </c>
      <c r="AE56" s="4">
        <v>0</v>
      </c>
      <c r="AF56" t="s">
        <v>711</v>
      </c>
      <c r="AG56" s="4">
        <v>0</v>
      </c>
      <c r="AH56" s="4">
        <v>0</v>
      </c>
      <c r="AI56" s="4">
        <v>0</v>
      </c>
      <c r="AJ56" s="4">
        <v>1221085.08</v>
      </c>
      <c r="AK56" s="4">
        <v>0</v>
      </c>
      <c r="AL56" t="s">
        <v>794</v>
      </c>
      <c r="AM56" s="71" t="str">
        <f>INDEX(Network_Insurer_Code,MATCH(Export!AL56,Network_insurer_Name,0))</f>
        <v>CUI2</v>
      </c>
      <c r="AN56" t="str">
        <f t="shared" si="0"/>
        <v>M1001CUI22019</v>
      </c>
    </row>
    <row r="57" spans="1:40" x14ac:dyDescent="0.25">
      <c r="A57">
        <v>2020</v>
      </c>
      <c r="B57">
        <v>2</v>
      </c>
      <c r="C57" s="1">
        <v>43922</v>
      </c>
      <c r="D57" s="1">
        <v>44012</v>
      </c>
      <c r="E57">
        <v>2020</v>
      </c>
      <c r="F57" s="71" t="str">
        <f>INDEX(Client_Name,MATCH(Export!H57,Local_Company_Name,0))</f>
        <v>Lion Manufacturing Co</v>
      </c>
      <c r="G57" s="71">
        <f>INDEX(Client_Code,MATCH(Export!H57,Local_Company_Name,0))</f>
        <v>1002</v>
      </c>
      <c r="H57" t="s">
        <v>760</v>
      </c>
      <c r="I57" t="s">
        <v>707</v>
      </c>
      <c r="J57" t="s">
        <v>5</v>
      </c>
      <c r="K57" s="71" t="str">
        <f>INDEX(Line_of_Business,MATCH(Export!J57,Name,0))</f>
        <v>L</v>
      </c>
      <c r="L57" s="9" t="s">
        <v>48</v>
      </c>
      <c r="M57">
        <v>7</v>
      </c>
      <c r="N57" s="4">
        <v>11806.85</v>
      </c>
      <c r="O57" s="4">
        <v>11806.85</v>
      </c>
      <c r="P57" s="4">
        <v>0</v>
      </c>
      <c r="Q57" s="4">
        <v>0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0</v>
      </c>
      <c r="X57" s="4">
        <v>0</v>
      </c>
      <c r="Y57" s="4">
        <v>1180.69</v>
      </c>
      <c r="Z57" s="4">
        <v>0</v>
      </c>
      <c r="AA57" s="4">
        <v>1180.69</v>
      </c>
      <c r="AB57" t="s">
        <v>3</v>
      </c>
      <c r="AC57" s="4">
        <v>0</v>
      </c>
      <c r="AD57" s="4">
        <v>0</v>
      </c>
      <c r="AE57" s="4">
        <v>0</v>
      </c>
      <c r="AF57" t="s">
        <v>707</v>
      </c>
      <c r="AG57" s="4">
        <v>0</v>
      </c>
      <c r="AH57" s="4">
        <v>0</v>
      </c>
      <c r="AI57" s="4">
        <v>0</v>
      </c>
      <c r="AJ57" s="4">
        <v>9445.4699999999993</v>
      </c>
      <c r="AK57" s="4">
        <v>0</v>
      </c>
      <c r="AL57" t="s">
        <v>793</v>
      </c>
      <c r="AM57" s="71" t="str">
        <f>INDEX(Network_Insurer_Code,MATCH(Export!AL57,Network_insurer_Name,0))</f>
        <v>CAL3</v>
      </c>
      <c r="AN57" t="str">
        <f t="shared" si="0"/>
        <v>L1002CAL32020</v>
      </c>
    </row>
    <row r="58" spans="1:40" x14ac:dyDescent="0.25">
      <c r="A58">
        <v>2020</v>
      </c>
      <c r="B58">
        <v>1</v>
      </c>
      <c r="C58" s="1">
        <v>43831</v>
      </c>
      <c r="D58" s="1">
        <v>43921</v>
      </c>
      <c r="E58">
        <v>2017</v>
      </c>
      <c r="F58" s="71" t="str">
        <f>INDEX(Client_Name,MATCH(Export!H58,Local_Company_Name,0))</f>
        <v>Falcon Clothing</v>
      </c>
      <c r="G58" s="71">
        <f>INDEX(Client_Code,MATCH(Export!H58,Local_Company_Name,0))</f>
        <v>1006</v>
      </c>
      <c r="H58" t="s">
        <v>776</v>
      </c>
      <c r="I58" t="s">
        <v>713</v>
      </c>
      <c r="J58" t="s">
        <v>8</v>
      </c>
      <c r="K58" s="71" t="str">
        <f>INDEX(Line_of_Business,MATCH(Export!J58,Name,0))</f>
        <v>M</v>
      </c>
      <c r="L58" s="9" t="s">
        <v>39</v>
      </c>
      <c r="M58">
        <v>1178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0</v>
      </c>
      <c r="X58" s="4">
        <v>0</v>
      </c>
      <c r="Y58" s="4">
        <v>0</v>
      </c>
      <c r="Z58" s="4">
        <v>0</v>
      </c>
      <c r="AA58" s="4">
        <v>0</v>
      </c>
      <c r="AB58" t="s">
        <v>3</v>
      </c>
      <c r="AC58" s="4">
        <v>0</v>
      </c>
      <c r="AD58" s="4">
        <v>0</v>
      </c>
      <c r="AE58" s="4">
        <v>-28194</v>
      </c>
      <c r="AF58" t="s">
        <v>713</v>
      </c>
      <c r="AG58" s="4">
        <v>0</v>
      </c>
      <c r="AH58" s="4">
        <v>0</v>
      </c>
      <c r="AI58" s="4">
        <v>0</v>
      </c>
      <c r="AJ58" s="4">
        <v>0</v>
      </c>
      <c r="AK58" s="4">
        <v>0</v>
      </c>
      <c r="AL58" t="s">
        <v>791</v>
      </c>
      <c r="AM58" s="71" t="str">
        <f>INDEX(Network_Insurer_Code,MATCH(Export!AL58,Network_insurer_Name,0))</f>
        <v>CHI3</v>
      </c>
      <c r="AN58" t="str">
        <f t="shared" si="0"/>
        <v>M1006CHI32017</v>
      </c>
    </row>
    <row r="59" spans="1:40" x14ac:dyDescent="0.25">
      <c r="A59">
        <v>2019</v>
      </c>
      <c r="B59">
        <v>3</v>
      </c>
      <c r="C59" s="1">
        <v>43647</v>
      </c>
      <c r="D59" s="1">
        <v>43738</v>
      </c>
      <c r="E59">
        <v>2018</v>
      </c>
      <c r="F59" s="71" t="str">
        <f>INDEX(Client_Name,MATCH(Export!H59,Local_Company_Name,0))</f>
        <v>Falcon Clothing</v>
      </c>
      <c r="G59" s="71">
        <f>INDEX(Client_Code,MATCH(Export!H59,Local_Company_Name,0))</f>
        <v>1006</v>
      </c>
      <c r="H59" t="s">
        <v>756</v>
      </c>
      <c r="I59" t="s">
        <v>713</v>
      </c>
      <c r="J59" t="s">
        <v>22</v>
      </c>
      <c r="K59" s="71" t="str">
        <f>INDEX(Line_of_Business,MATCH(Export!J59,Name,0))</f>
        <v>A</v>
      </c>
      <c r="L59" s="9" t="s">
        <v>49</v>
      </c>
      <c r="M59">
        <v>1326</v>
      </c>
      <c r="N59" s="4">
        <v>0</v>
      </c>
      <c r="O59" s="4">
        <v>0</v>
      </c>
      <c r="P59" s="4">
        <v>526536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  <c r="V59" s="4">
        <v>0</v>
      </c>
      <c r="W59" s="4">
        <v>0</v>
      </c>
      <c r="X59" s="4">
        <v>0</v>
      </c>
      <c r="Y59" s="4">
        <v>0</v>
      </c>
      <c r="Z59" s="4">
        <v>0</v>
      </c>
      <c r="AA59" s="4">
        <v>0</v>
      </c>
      <c r="AB59" t="s">
        <v>3</v>
      </c>
      <c r="AC59" s="4">
        <v>0</v>
      </c>
      <c r="AD59" s="4">
        <v>0</v>
      </c>
      <c r="AE59" s="4">
        <v>0</v>
      </c>
      <c r="AF59" t="s">
        <v>713</v>
      </c>
      <c r="AG59" s="4">
        <v>0</v>
      </c>
      <c r="AH59" s="4">
        <v>0</v>
      </c>
      <c r="AI59" s="4">
        <v>0</v>
      </c>
      <c r="AJ59" s="4">
        <v>-526536</v>
      </c>
      <c r="AK59" s="4">
        <v>0</v>
      </c>
      <c r="AL59" t="s">
        <v>791</v>
      </c>
      <c r="AM59" s="71" t="str">
        <f>INDEX(Network_Insurer_Code,MATCH(Export!AL59,Network_insurer_Name,0))</f>
        <v>CHI3</v>
      </c>
      <c r="AN59" t="str">
        <f t="shared" si="0"/>
        <v>A1006CHI32018</v>
      </c>
    </row>
    <row r="60" spans="1:40" x14ac:dyDescent="0.25">
      <c r="A60">
        <v>2020</v>
      </c>
      <c r="B60">
        <v>3</v>
      </c>
      <c r="C60" s="1">
        <v>43922</v>
      </c>
      <c r="D60" s="1">
        <v>44012</v>
      </c>
      <c r="E60">
        <v>2020</v>
      </c>
      <c r="F60" s="71" t="str">
        <f>INDEX(Client_Name,MATCH(Export!H60,Local_Company_Name,0))</f>
        <v>Lion Manufacturing Co</v>
      </c>
      <c r="G60" s="71">
        <f>INDEX(Client_Code,MATCH(Export!H60,Local_Company_Name,0))</f>
        <v>1002</v>
      </c>
      <c r="H60" t="s">
        <v>752</v>
      </c>
      <c r="I60" t="s">
        <v>712</v>
      </c>
      <c r="J60" t="s">
        <v>22</v>
      </c>
      <c r="K60" s="71" t="str">
        <f>INDEX(Line_of_Business,MATCH(Export!J60,Name,0))</f>
        <v>A</v>
      </c>
      <c r="L60" s="9" t="s">
        <v>50</v>
      </c>
      <c r="M60">
        <v>6645</v>
      </c>
      <c r="N60" s="4">
        <v>11616.61</v>
      </c>
      <c r="O60" s="4">
        <v>11616.61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1361.78</v>
      </c>
      <c r="Z60" s="4">
        <v>1854.75</v>
      </c>
      <c r="AA60" s="4">
        <v>0</v>
      </c>
      <c r="AB60" t="s">
        <v>3</v>
      </c>
      <c r="AC60" s="4">
        <v>0</v>
      </c>
      <c r="AD60" s="4">
        <v>0</v>
      </c>
      <c r="AE60" s="4">
        <v>0</v>
      </c>
      <c r="AF60" t="s">
        <v>712</v>
      </c>
      <c r="AG60" s="4">
        <v>0</v>
      </c>
      <c r="AH60" s="4">
        <v>0</v>
      </c>
      <c r="AI60" s="4">
        <v>0</v>
      </c>
      <c r="AJ60" s="4">
        <v>8400.08</v>
      </c>
      <c r="AK60" s="4">
        <v>0</v>
      </c>
      <c r="AL60" t="s">
        <v>791</v>
      </c>
      <c r="AM60" s="71" t="str">
        <f>INDEX(Network_Insurer_Code,MATCH(Export!AL60,Network_insurer_Name,0))</f>
        <v>CHI3</v>
      </c>
      <c r="AN60" t="str">
        <f t="shared" si="0"/>
        <v>A1002CHI32020</v>
      </c>
    </row>
    <row r="61" spans="1:40" x14ac:dyDescent="0.25">
      <c r="A61">
        <v>2019</v>
      </c>
      <c r="B61">
        <v>4</v>
      </c>
      <c r="C61" s="1">
        <v>43739</v>
      </c>
      <c r="D61" s="1">
        <v>43830</v>
      </c>
      <c r="E61">
        <v>2018</v>
      </c>
      <c r="F61" s="71" t="str">
        <f>INDEX(Client_Name,MATCH(Export!H61,Local_Company_Name,0))</f>
        <v>Lion Manufacturing Co</v>
      </c>
      <c r="G61" s="71">
        <f>INDEX(Client_Code,MATCH(Export!H61,Local_Company_Name,0))</f>
        <v>1002</v>
      </c>
      <c r="H61" t="s">
        <v>759</v>
      </c>
      <c r="I61" t="s">
        <v>720</v>
      </c>
      <c r="J61" t="s">
        <v>8</v>
      </c>
      <c r="K61" s="71" t="str">
        <f>INDEX(Line_of_Business,MATCH(Export!J61,Name,0))</f>
        <v>M</v>
      </c>
      <c r="L61" s="9" t="s">
        <v>51</v>
      </c>
      <c r="M61">
        <v>377</v>
      </c>
      <c r="N61" s="4">
        <v>0</v>
      </c>
      <c r="O61" s="4">
        <v>0</v>
      </c>
      <c r="P61" s="4">
        <v>93648.27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t="s">
        <v>3</v>
      </c>
      <c r="AC61" s="4">
        <v>0</v>
      </c>
      <c r="AD61" s="4">
        <v>0</v>
      </c>
      <c r="AE61" s="4">
        <v>0</v>
      </c>
      <c r="AF61" t="s">
        <v>720</v>
      </c>
      <c r="AG61" s="4">
        <v>0</v>
      </c>
      <c r="AH61" s="4">
        <v>0</v>
      </c>
      <c r="AI61" s="4">
        <v>0</v>
      </c>
      <c r="AJ61" s="4">
        <v>-93648.27</v>
      </c>
      <c r="AK61" s="4">
        <v>200000</v>
      </c>
      <c r="AL61" t="s">
        <v>783</v>
      </c>
      <c r="AM61" s="71" t="str">
        <f>INDEX(Network_Insurer_Code,MATCH(Export!AL61,Network_insurer_Name,0))</f>
        <v>PEP1</v>
      </c>
      <c r="AN61" t="str">
        <f t="shared" si="0"/>
        <v>M1002PEP12018</v>
      </c>
    </row>
    <row r="62" spans="1:40" x14ac:dyDescent="0.25">
      <c r="A62">
        <v>2020</v>
      </c>
      <c r="B62">
        <v>3</v>
      </c>
      <c r="C62" s="1">
        <v>44013</v>
      </c>
      <c r="D62" s="1">
        <v>44104</v>
      </c>
      <c r="E62">
        <v>2020</v>
      </c>
      <c r="F62" s="71" t="str">
        <f>INDEX(Client_Name,MATCH(Export!H62,Local_Company_Name,0))</f>
        <v>Lion Manufacturing Co</v>
      </c>
      <c r="G62" s="71">
        <f>INDEX(Client_Code,MATCH(Export!H62,Local_Company_Name,0))</f>
        <v>1002</v>
      </c>
      <c r="H62" t="s">
        <v>757</v>
      </c>
      <c r="I62" t="s">
        <v>718</v>
      </c>
      <c r="J62" t="s">
        <v>8</v>
      </c>
      <c r="K62" s="71" t="str">
        <f>INDEX(Line_of_Business,MATCH(Export!J62,Name,0))</f>
        <v>M</v>
      </c>
      <c r="L62" s="9">
        <v>11469</v>
      </c>
      <c r="M62">
        <v>19</v>
      </c>
      <c r="N62" s="4">
        <v>421446</v>
      </c>
      <c r="O62" s="4">
        <v>421446</v>
      </c>
      <c r="P62" s="4">
        <v>49537.760000000002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50573.52</v>
      </c>
      <c r="Z62" s="4">
        <v>0</v>
      </c>
      <c r="AA62" s="4">
        <v>0</v>
      </c>
      <c r="AB62" t="s">
        <v>3</v>
      </c>
      <c r="AC62" s="4">
        <v>0</v>
      </c>
      <c r="AD62" s="4">
        <v>0</v>
      </c>
      <c r="AE62" s="4">
        <v>0</v>
      </c>
      <c r="AF62" t="s">
        <v>718</v>
      </c>
      <c r="AG62" s="4">
        <v>0</v>
      </c>
      <c r="AH62" s="4">
        <v>0</v>
      </c>
      <c r="AI62" s="4">
        <v>0</v>
      </c>
      <c r="AJ62" s="4">
        <v>321334.71999999997</v>
      </c>
      <c r="AK62" s="4">
        <v>0</v>
      </c>
      <c r="AL62" t="s">
        <v>797</v>
      </c>
      <c r="AM62" s="71" t="str">
        <f>INDEX(Network_Insurer_Code,MATCH(Export!AL62,Network_insurer_Name,0))</f>
        <v>ONI3</v>
      </c>
      <c r="AN62" t="str">
        <f t="shared" si="0"/>
        <v>M1002ONI32020</v>
      </c>
    </row>
    <row r="63" spans="1:40" x14ac:dyDescent="0.25">
      <c r="A63">
        <v>2020</v>
      </c>
      <c r="B63">
        <v>1</v>
      </c>
      <c r="C63" s="1">
        <v>43831</v>
      </c>
      <c r="D63" s="1">
        <v>43921</v>
      </c>
      <c r="E63">
        <v>2020</v>
      </c>
      <c r="F63" s="71" t="str">
        <f>INDEX(Client_Name,MATCH(Export!H63,Local_Company_Name,0))</f>
        <v>Aplaca Engineering Co</v>
      </c>
      <c r="G63" s="71">
        <f>INDEX(Client_Code,MATCH(Export!H63,Local_Company_Name,0))</f>
        <v>1004</v>
      </c>
      <c r="H63" t="s">
        <v>767</v>
      </c>
      <c r="I63" t="s">
        <v>711</v>
      </c>
      <c r="J63" t="s">
        <v>5</v>
      </c>
      <c r="K63" s="71" t="str">
        <f>INDEX(Line_of_Business,MATCH(Export!J63,Name,0))</f>
        <v>L</v>
      </c>
      <c r="L63" s="9" t="s">
        <v>52</v>
      </c>
      <c r="M63">
        <v>24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t="s">
        <v>3</v>
      </c>
      <c r="AC63" s="4">
        <v>0</v>
      </c>
      <c r="AD63" s="4">
        <v>0</v>
      </c>
      <c r="AE63" s="4">
        <v>0</v>
      </c>
      <c r="AF63" t="s">
        <v>711</v>
      </c>
      <c r="AG63" s="4">
        <v>0</v>
      </c>
      <c r="AH63" s="4">
        <v>0</v>
      </c>
      <c r="AI63" s="4">
        <v>0</v>
      </c>
      <c r="AJ63" s="4">
        <v>0</v>
      </c>
      <c r="AK63" s="4">
        <v>0</v>
      </c>
      <c r="AL63" t="s">
        <v>781</v>
      </c>
      <c r="AM63" s="71" t="str">
        <f>INDEX(Network_Insurer_Code,MATCH(Export!AL63,Network_insurer_Name,0))</f>
        <v>ORI1</v>
      </c>
      <c r="AN63" t="str">
        <f t="shared" si="0"/>
        <v>L1004ORI12020</v>
      </c>
    </row>
    <row r="64" spans="1:40" x14ac:dyDescent="0.25">
      <c r="A64">
        <v>2019</v>
      </c>
      <c r="B64">
        <v>2</v>
      </c>
      <c r="C64" s="1">
        <v>43556</v>
      </c>
      <c r="D64" s="1">
        <v>43646</v>
      </c>
      <c r="E64">
        <v>2019</v>
      </c>
      <c r="F64" s="71" t="str">
        <f>INDEX(Client_Name,MATCH(Export!H64,Local_Company_Name,0))</f>
        <v>Aplaca Engineering Co</v>
      </c>
      <c r="G64" s="71">
        <f>INDEX(Client_Code,MATCH(Export!H64,Local_Company_Name,0))</f>
        <v>1004</v>
      </c>
      <c r="H64" t="s">
        <v>754</v>
      </c>
      <c r="I64" t="s">
        <v>706</v>
      </c>
      <c r="J64" t="s">
        <v>14</v>
      </c>
      <c r="K64" s="71" t="str">
        <f>INDEX(Line_of_Business,MATCH(Export!J64,Name,0))</f>
        <v>C</v>
      </c>
      <c r="L64" s="9" t="s">
        <v>53</v>
      </c>
      <c r="M64">
        <v>80</v>
      </c>
      <c r="N64" s="4">
        <v>17191.77</v>
      </c>
      <c r="O64" s="4">
        <v>17191.77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1524.12</v>
      </c>
      <c r="Z64" s="4">
        <v>0</v>
      </c>
      <c r="AA64" s="4">
        <v>515.75</v>
      </c>
      <c r="AB64" t="s">
        <v>3</v>
      </c>
      <c r="AC64" s="4">
        <v>0</v>
      </c>
      <c r="AD64" s="4">
        <v>0</v>
      </c>
      <c r="AE64" s="4">
        <v>0</v>
      </c>
      <c r="AF64" t="s">
        <v>706</v>
      </c>
      <c r="AG64" s="4">
        <v>0</v>
      </c>
      <c r="AH64" s="4">
        <v>0</v>
      </c>
      <c r="AI64" s="4">
        <v>0</v>
      </c>
      <c r="AJ64" s="4">
        <v>15151.9</v>
      </c>
      <c r="AK64" s="4">
        <v>0</v>
      </c>
      <c r="AL64" t="s">
        <v>787</v>
      </c>
      <c r="AM64" s="71" t="str">
        <f>INDEX(Network_Insurer_Code,MATCH(Export!AL64,Network_insurer_Name,0))</f>
        <v>LEI3</v>
      </c>
      <c r="AN64" t="str">
        <f t="shared" si="0"/>
        <v>C1004LEI32019</v>
      </c>
    </row>
    <row r="65" spans="1:40" x14ac:dyDescent="0.25">
      <c r="A65">
        <v>2020</v>
      </c>
      <c r="B65">
        <v>1</v>
      </c>
      <c r="C65" s="1">
        <v>43831</v>
      </c>
      <c r="D65" s="1">
        <v>43921</v>
      </c>
      <c r="E65">
        <v>2019</v>
      </c>
      <c r="F65" s="71" t="str">
        <f>INDEX(Client_Name,MATCH(Export!H65,Local_Company_Name,0))</f>
        <v>Falcon Clothing</v>
      </c>
      <c r="G65" s="71">
        <f>INDEX(Client_Code,MATCH(Export!H65,Local_Company_Name,0))</f>
        <v>1006</v>
      </c>
      <c r="H65" t="s">
        <v>775</v>
      </c>
      <c r="I65" t="s">
        <v>706</v>
      </c>
      <c r="J65" t="s">
        <v>8</v>
      </c>
      <c r="K65" s="71" t="str">
        <f>INDEX(Line_of_Business,MATCH(Export!J65,Name,0))</f>
        <v>M</v>
      </c>
      <c r="L65" s="9" t="s">
        <v>17</v>
      </c>
      <c r="M65">
        <v>1044</v>
      </c>
      <c r="N65" s="4">
        <v>-499839.21</v>
      </c>
      <c r="O65" s="4">
        <v>-499839.21</v>
      </c>
      <c r="P65" s="4">
        <v>106173</v>
      </c>
      <c r="Q65" s="4">
        <v>0</v>
      </c>
      <c r="R65" s="4">
        <v>0</v>
      </c>
      <c r="S65" s="4">
        <v>1118833.31</v>
      </c>
      <c r="T65" s="4">
        <v>0</v>
      </c>
      <c r="U65" s="4">
        <v>0</v>
      </c>
      <c r="V65" s="4">
        <v>0</v>
      </c>
      <c r="W65" s="4">
        <v>1118833.31</v>
      </c>
      <c r="X65" s="4">
        <v>0</v>
      </c>
      <c r="Y65" s="4">
        <v>-47398.549999999901</v>
      </c>
      <c r="Z65" s="4">
        <v>-68943.34</v>
      </c>
      <c r="AA65" s="4">
        <v>0</v>
      </c>
      <c r="AB65" t="s">
        <v>3</v>
      </c>
      <c r="AC65" s="4">
        <v>0</v>
      </c>
      <c r="AD65" s="4">
        <v>0</v>
      </c>
      <c r="AE65" s="4">
        <v>1504672.87</v>
      </c>
      <c r="AF65" t="s">
        <v>706</v>
      </c>
      <c r="AG65" s="4">
        <v>0</v>
      </c>
      <c r="AH65" s="4">
        <v>0</v>
      </c>
      <c r="AI65" s="4">
        <v>0</v>
      </c>
      <c r="AJ65" s="4">
        <v>-489670.32</v>
      </c>
      <c r="AK65" s="4">
        <v>0</v>
      </c>
      <c r="AL65" t="s">
        <v>798</v>
      </c>
      <c r="AM65" s="71" t="str">
        <f>INDEX(Network_Insurer_Code,MATCH(Export!AL65,Network_insurer_Name,0))</f>
        <v>PEI2</v>
      </c>
      <c r="AN65" t="str">
        <f t="shared" si="0"/>
        <v>M1006PEI22019</v>
      </c>
    </row>
    <row r="66" spans="1:40" x14ac:dyDescent="0.25">
      <c r="A66">
        <v>2019</v>
      </c>
      <c r="B66">
        <v>3</v>
      </c>
      <c r="C66" s="1">
        <v>43647</v>
      </c>
      <c r="D66" s="1">
        <v>43738</v>
      </c>
      <c r="E66">
        <v>2019</v>
      </c>
      <c r="F66" s="71" t="str">
        <f>INDEX(Client_Name,MATCH(Export!H66,Local_Company_Name,0))</f>
        <v>Lion Manufacturing Co</v>
      </c>
      <c r="G66" s="71">
        <f>INDEX(Client_Code,MATCH(Export!H66,Local_Company_Name,0))</f>
        <v>1002</v>
      </c>
      <c r="H66" t="s">
        <v>752</v>
      </c>
      <c r="I66" t="s">
        <v>724</v>
      </c>
      <c r="J66" t="s">
        <v>5</v>
      </c>
      <c r="K66" s="71" t="str">
        <f>INDEX(Line_of_Business,MATCH(Export!J66,Name,0))</f>
        <v>L</v>
      </c>
      <c r="L66" s="9">
        <v>77605</v>
      </c>
      <c r="M66">
        <v>15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t="s">
        <v>3</v>
      </c>
      <c r="AC66" s="4">
        <v>0</v>
      </c>
      <c r="AD66" s="4">
        <v>0</v>
      </c>
      <c r="AE66" s="4">
        <v>0</v>
      </c>
      <c r="AF66" t="s">
        <v>724</v>
      </c>
      <c r="AG66" s="4">
        <v>0</v>
      </c>
      <c r="AH66" s="4">
        <v>0</v>
      </c>
      <c r="AI66" s="4">
        <v>0</v>
      </c>
      <c r="AJ66" s="4">
        <v>0</v>
      </c>
      <c r="AK66" s="4">
        <v>0</v>
      </c>
      <c r="AL66" t="s">
        <v>791</v>
      </c>
      <c r="AM66" s="71" t="str">
        <f>INDEX(Network_Insurer_Code,MATCH(Export!AL66,Network_insurer_Name,0))</f>
        <v>CHI3</v>
      </c>
      <c r="AN66" t="str">
        <f t="shared" ref="AN66:AN129" si="1">_xlfn.CONCAT(K66,G66,AM66,E66)</f>
        <v>L1002CHI32019</v>
      </c>
    </row>
    <row r="67" spans="1:40" x14ac:dyDescent="0.25">
      <c r="A67">
        <v>2019</v>
      </c>
      <c r="B67">
        <v>4</v>
      </c>
      <c r="C67" s="1">
        <v>43739</v>
      </c>
      <c r="D67" s="1">
        <v>43830</v>
      </c>
      <c r="E67">
        <v>2019</v>
      </c>
      <c r="F67" s="71" t="str">
        <f>INDEX(Client_Name,MATCH(Export!H67,Local_Company_Name,0))</f>
        <v>Falcon Clothing</v>
      </c>
      <c r="G67" s="71">
        <f>INDEX(Client_Code,MATCH(Export!H67,Local_Company_Name,0))</f>
        <v>1006</v>
      </c>
      <c r="H67" t="s">
        <v>775</v>
      </c>
      <c r="I67" t="s">
        <v>711</v>
      </c>
      <c r="J67" t="s">
        <v>8</v>
      </c>
      <c r="K67" s="71" t="str">
        <f>INDEX(Line_of_Business,MATCH(Export!J67,Name,0))</f>
        <v>M</v>
      </c>
      <c r="L67" s="9">
        <v>1171006128146</v>
      </c>
      <c r="M67">
        <v>74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0</v>
      </c>
      <c r="Z67" s="4">
        <v>0</v>
      </c>
      <c r="AA67" s="4">
        <v>0</v>
      </c>
      <c r="AB67" t="s">
        <v>3</v>
      </c>
      <c r="AC67" s="4">
        <v>0</v>
      </c>
      <c r="AD67" s="4">
        <v>0</v>
      </c>
      <c r="AE67" s="4">
        <v>0</v>
      </c>
      <c r="AF67" t="s">
        <v>711</v>
      </c>
      <c r="AG67" s="4">
        <v>0</v>
      </c>
      <c r="AH67" s="4">
        <v>0</v>
      </c>
      <c r="AI67" s="4">
        <v>0</v>
      </c>
      <c r="AJ67" s="4">
        <v>0</v>
      </c>
      <c r="AK67" s="4">
        <v>0</v>
      </c>
      <c r="AL67" t="s">
        <v>792</v>
      </c>
      <c r="AM67" s="71" t="str">
        <f>INDEX(Network_Insurer_Code,MATCH(Export!AL67,Network_insurer_Name,0))</f>
        <v>CAL1</v>
      </c>
      <c r="AN67" t="str">
        <f t="shared" si="1"/>
        <v>M1006CAL12019</v>
      </c>
    </row>
    <row r="68" spans="1:40" x14ac:dyDescent="0.25">
      <c r="A68">
        <v>2019</v>
      </c>
      <c r="B68">
        <v>3</v>
      </c>
      <c r="C68" s="1">
        <v>43647</v>
      </c>
      <c r="D68" s="1">
        <v>43738</v>
      </c>
      <c r="E68">
        <v>2017</v>
      </c>
      <c r="F68" s="71" t="str">
        <f>INDEX(Client_Name,MATCH(Export!H68,Local_Company_Name,0))</f>
        <v>Flaimngo Tailoring</v>
      </c>
      <c r="G68" s="71">
        <f>INDEX(Client_Code,MATCH(Export!H68,Local_Company_Name,0))</f>
        <v>1005</v>
      </c>
      <c r="H68" t="s">
        <v>755</v>
      </c>
      <c r="I68" t="s">
        <v>707</v>
      </c>
      <c r="J68" t="s">
        <v>22</v>
      </c>
      <c r="K68" s="71" t="str">
        <f>INDEX(Line_of_Business,MATCH(Export!J68,Name,0))</f>
        <v>A</v>
      </c>
      <c r="L68" s="9" t="s">
        <v>54</v>
      </c>
      <c r="M68">
        <v>0</v>
      </c>
      <c r="N68" s="4">
        <v>-1161.5</v>
      </c>
      <c r="O68" s="4">
        <v>-1161.5</v>
      </c>
      <c r="P68" s="4">
        <v>4237.67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-92.92</v>
      </c>
      <c r="Z68" s="4">
        <v>0</v>
      </c>
      <c r="AA68" s="4">
        <v>-92.92</v>
      </c>
      <c r="AB68" t="s">
        <v>3</v>
      </c>
      <c r="AC68" s="4">
        <v>0</v>
      </c>
      <c r="AD68" s="4">
        <v>0</v>
      </c>
      <c r="AE68" s="4">
        <v>0</v>
      </c>
      <c r="AF68" t="s">
        <v>707</v>
      </c>
      <c r="AG68" s="4">
        <v>0</v>
      </c>
      <c r="AH68" s="4">
        <v>0</v>
      </c>
      <c r="AI68" s="4">
        <v>0</v>
      </c>
      <c r="AJ68" s="4">
        <v>-5213.33</v>
      </c>
      <c r="AK68" s="4">
        <v>0</v>
      </c>
      <c r="AL68" t="s">
        <v>794</v>
      </c>
      <c r="AM68" s="71" t="str">
        <f>INDEX(Network_Insurer_Code,MATCH(Export!AL68,Network_insurer_Name,0))</f>
        <v>CUI2</v>
      </c>
      <c r="AN68" t="str">
        <f t="shared" si="1"/>
        <v>A1005CUI22017</v>
      </c>
    </row>
    <row r="69" spans="1:40" x14ac:dyDescent="0.25">
      <c r="A69">
        <v>2019</v>
      </c>
      <c r="B69">
        <v>2</v>
      </c>
      <c r="C69" s="1">
        <v>43556</v>
      </c>
      <c r="D69" s="1">
        <v>43646</v>
      </c>
      <c r="E69">
        <v>2017</v>
      </c>
      <c r="F69" s="71" t="str">
        <f>INDEX(Client_Name,MATCH(Export!H69,Local_Company_Name,0))</f>
        <v>Aplaca Engineering Co</v>
      </c>
      <c r="G69" s="71">
        <f>INDEX(Client_Code,MATCH(Export!H69,Local_Company_Name,0))</f>
        <v>1004</v>
      </c>
      <c r="H69" t="s">
        <v>767</v>
      </c>
      <c r="I69" t="s">
        <v>731</v>
      </c>
      <c r="J69" t="s">
        <v>0</v>
      </c>
      <c r="K69" s="71" t="str">
        <f>INDEX(Line_of_Business,MATCH(Export!J69,Name,0))</f>
        <v>D</v>
      </c>
      <c r="L69" s="9">
        <v>100001</v>
      </c>
      <c r="M69">
        <v>0</v>
      </c>
      <c r="N69" s="4">
        <v>-10390.65</v>
      </c>
      <c r="O69" s="4">
        <v>-10390.65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-935.16</v>
      </c>
      <c r="Z69" s="4">
        <v>-225.48</v>
      </c>
      <c r="AA69" s="4">
        <v>-1402.74</v>
      </c>
      <c r="AB69" t="s">
        <v>3</v>
      </c>
      <c r="AC69" s="4">
        <v>0</v>
      </c>
      <c r="AD69" s="4">
        <v>0</v>
      </c>
      <c r="AE69" s="4">
        <v>0</v>
      </c>
      <c r="AF69" t="s">
        <v>731</v>
      </c>
      <c r="AG69" s="4">
        <v>0</v>
      </c>
      <c r="AH69" s="4">
        <v>0</v>
      </c>
      <c r="AI69" s="4">
        <v>0</v>
      </c>
      <c r="AJ69" s="4">
        <v>-7827.27</v>
      </c>
      <c r="AK69" s="4">
        <v>0</v>
      </c>
      <c r="AL69" t="s">
        <v>789</v>
      </c>
      <c r="AM69" s="71" t="str">
        <f>INDEX(Network_Insurer_Code,MATCH(Export!AL69,Network_insurer_Name,0))</f>
        <v>APL1</v>
      </c>
      <c r="AN69" t="str">
        <f t="shared" si="1"/>
        <v>D1004APL12017</v>
      </c>
    </row>
    <row r="70" spans="1:40" x14ac:dyDescent="0.25">
      <c r="A70">
        <v>2020</v>
      </c>
      <c r="B70">
        <v>3</v>
      </c>
      <c r="C70" s="1">
        <v>43922</v>
      </c>
      <c r="D70" s="1">
        <v>44012</v>
      </c>
      <c r="E70">
        <v>2020</v>
      </c>
      <c r="F70" s="71" t="str">
        <f>INDEX(Client_Name,MATCH(Export!H70,Local_Company_Name,0))</f>
        <v>Zebra Workings Ltd</v>
      </c>
      <c r="G70" s="71">
        <f>INDEX(Client_Code,MATCH(Export!H70,Local_Company_Name,0))</f>
        <v>1001</v>
      </c>
      <c r="H70" t="s">
        <v>749</v>
      </c>
      <c r="I70" t="s">
        <v>736</v>
      </c>
      <c r="J70" t="s">
        <v>5</v>
      </c>
      <c r="K70" s="71" t="str">
        <f>INDEX(Line_of_Business,MATCH(Export!J70,Name,0))</f>
        <v>L</v>
      </c>
      <c r="L70" s="9">
        <v>20007269</v>
      </c>
      <c r="M70">
        <v>2522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-11782.01</v>
      </c>
      <c r="Z70" s="4">
        <v>0</v>
      </c>
      <c r="AA70" s="4">
        <v>11782.01</v>
      </c>
      <c r="AB70" t="s">
        <v>3</v>
      </c>
      <c r="AC70" s="4">
        <v>0</v>
      </c>
      <c r="AD70" s="4">
        <v>0</v>
      </c>
      <c r="AE70" s="4">
        <v>0</v>
      </c>
      <c r="AF70" t="s">
        <v>736</v>
      </c>
      <c r="AG70" s="4">
        <v>0</v>
      </c>
      <c r="AH70" s="4">
        <v>0</v>
      </c>
      <c r="AI70" s="4">
        <v>0</v>
      </c>
      <c r="AJ70" s="4">
        <v>0</v>
      </c>
      <c r="AK70" s="4">
        <v>0</v>
      </c>
      <c r="AL70" t="s">
        <v>783</v>
      </c>
      <c r="AM70" s="71" t="str">
        <f>INDEX(Network_Insurer_Code,MATCH(Export!AL70,Network_insurer_Name,0))</f>
        <v>PEP1</v>
      </c>
      <c r="AN70" t="str">
        <f t="shared" si="1"/>
        <v>L1001PEP12020</v>
      </c>
    </row>
    <row r="71" spans="1:40" x14ac:dyDescent="0.25">
      <c r="A71">
        <v>2020</v>
      </c>
      <c r="B71">
        <v>2</v>
      </c>
      <c r="C71" s="1">
        <v>43922</v>
      </c>
      <c r="D71" s="1">
        <v>44012</v>
      </c>
      <c r="E71">
        <v>2019</v>
      </c>
      <c r="F71" s="71" t="str">
        <f>INDEX(Client_Name,MATCH(Export!H71,Local_Company_Name,0))</f>
        <v>Falcon Clothing</v>
      </c>
      <c r="G71" s="71">
        <f>INDEX(Client_Code,MATCH(Export!H71,Local_Company_Name,0))</f>
        <v>1006</v>
      </c>
      <c r="H71" t="s">
        <v>773</v>
      </c>
      <c r="I71" t="s">
        <v>722</v>
      </c>
      <c r="J71" t="s">
        <v>22</v>
      </c>
      <c r="K71" s="71" t="str">
        <f>INDEX(Line_of_Business,MATCH(Export!J71,Name,0))</f>
        <v>A</v>
      </c>
      <c r="L71" s="9" t="s">
        <v>55</v>
      </c>
      <c r="M71">
        <v>18</v>
      </c>
      <c r="N71" s="4">
        <v>1442.77</v>
      </c>
      <c r="O71" s="4">
        <v>1442.77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165.83</v>
      </c>
      <c r="Z71" s="4">
        <v>60.82</v>
      </c>
      <c r="AA71" s="4">
        <v>0</v>
      </c>
      <c r="AB71" t="s">
        <v>3</v>
      </c>
      <c r="AC71" s="4">
        <v>0</v>
      </c>
      <c r="AD71" s="4">
        <v>0</v>
      </c>
      <c r="AE71" s="4">
        <v>0</v>
      </c>
      <c r="AF71" t="s">
        <v>722</v>
      </c>
      <c r="AG71" s="4">
        <v>0</v>
      </c>
      <c r="AH71" s="4">
        <v>0</v>
      </c>
      <c r="AI71" s="4">
        <v>0</v>
      </c>
      <c r="AJ71" s="4">
        <v>1216.1199999999999</v>
      </c>
      <c r="AK71" s="4">
        <v>0</v>
      </c>
      <c r="AL71" t="s">
        <v>789</v>
      </c>
      <c r="AM71" s="71" t="str">
        <f>INDEX(Network_Insurer_Code,MATCH(Export!AL71,Network_insurer_Name,0))</f>
        <v>APL1</v>
      </c>
      <c r="AN71" t="str">
        <f t="shared" si="1"/>
        <v>A1006APL12019</v>
      </c>
    </row>
    <row r="72" spans="1:40" x14ac:dyDescent="0.25">
      <c r="A72">
        <v>2020</v>
      </c>
      <c r="B72">
        <v>2</v>
      </c>
      <c r="C72" s="1">
        <v>43922</v>
      </c>
      <c r="D72" s="1">
        <v>44012</v>
      </c>
      <c r="E72">
        <v>2020</v>
      </c>
      <c r="F72" s="71" t="str">
        <f>INDEX(Client_Name,MATCH(Export!H72,Local_Company_Name,0))</f>
        <v>Flaimngo Tailoring</v>
      </c>
      <c r="G72" s="71">
        <f>INDEX(Client_Code,MATCH(Export!H72,Local_Company_Name,0))</f>
        <v>1005</v>
      </c>
      <c r="H72" t="s">
        <v>769</v>
      </c>
      <c r="I72" t="s">
        <v>717</v>
      </c>
      <c r="J72" t="s">
        <v>0</v>
      </c>
      <c r="K72" s="71" t="str">
        <f>INDEX(Line_of_Business,MATCH(Export!J72,Name,0))</f>
        <v>D</v>
      </c>
      <c r="L72" s="9" t="s">
        <v>56</v>
      </c>
      <c r="M72">
        <v>1676</v>
      </c>
      <c r="N72" s="4">
        <v>241873.37</v>
      </c>
      <c r="O72" s="4">
        <v>241873.37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18140.5</v>
      </c>
      <c r="Z72" s="4">
        <v>0</v>
      </c>
      <c r="AA72" s="4">
        <v>12093.67</v>
      </c>
      <c r="AB72" t="s">
        <v>3</v>
      </c>
      <c r="AC72" s="4">
        <v>0</v>
      </c>
      <c r="AD72" s="4">
        <v>0</v>
      </c>
      <c r="AE72" s="4">
        <v>0</v>
      </c>
      <c r="AF72" t="s">
        <v>717</v>
      </c>
      <c r="AG72" s="4">
        <v>0</v>
      </c>
      <c r="AH72" s="4">
        <v>0</v>
      </c>
      <c r="AI72" s="4">
        <v>0</v>
      </c>
      <c r="AJ72" s="4">
        <v>211639.19999999899</v>
      </c>
      <c r="AK72" s="4">
        <v>0</v>
      </c>
      <c r="AL72" t="s">
        <v>783</v>
      </c>
      <c r="AM72" s="71" t="str">
        <f>INDEX(Network_Insurer_Code,MATCH(Export!AL72,Network_insurer_Name,0))</f>
        <v>PEP1</v>
      </c>
      <c r="AN72" t="str">
        <f t="shared" si="1"/>
        <v>D1005PEP12020</v>
      </c>
    </row>
    <row r="73" spans="1:40" x14ac:dyDescent="0.25">
      <c r="A73">
        <v>2019</v>
      </c>
      <c r="B73">
        <v>4</v>
      </c>
      <c r="C73" s="1">
        <v>43739</v>
      </c>
      <c r="D73" s="1">
        <v>43830</v>
      </c>
      <c r="E73">
        <v>2015</v>
      </c>
      <c r="F73" s="71" t="str">
        <f>INDEX(Client_Name,MATCH(Export!H73,Local_Company_Name,0))</f>
        <v>Flaimngo Tailoring</v>
      </c>
      <c r="G73" s="71">
        <f>INDEX(Client_Code,MATCH(Export!H73,Local_Company_Name,0))</f>
        <v>1005</v>
      </c>
      <c r="H73" t="s">
        <v>770</v>
      </c>
      <c r="I73" t="s">
        <v>717</v>
      </c>
      <c r="J73" t="s">
        <v>8</v>
      </c>
      <c r="K73" s="71" t="str">
        <f>INDEX(Line_of_Business,MATCH(Export!J73,Name,0))</f>
        <v>M</v>
      </c>
      <c r="L73" s="9" t="s">
        <v>57</v>
      </c>
      <c r="M73">
        <v>330</v>
      </c>
      <c r="N73" s="4">
        <v>0</v>
      </c>
      <c r="O73" s="4">
        <v>0</v>
      </c>
      <c r="P73" s="4">
        <v>7134.97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  <c r="AB73" t="s">
        <v>3</v>
      </c>
      <c r="AC73" s="4">
        <v>0</v>
      </c>
      <c r="AD73" s="4">
        <v>0</v>
      </c>
      <c r="AE73" s="4">
        <v>1643.08</v>
      </c>
      <c r="AF73" t="s">
        <v>717</v>
      </c>
      <c r="AG73" s="4">
        <v>0</v>
      </c>
      <c r="AH73" s="4">
        <v>0</v>
      </c>
      <c r="AI73" s="4">
        <v>0</v>
      </c>
      <c r="AJ73" s="4">
        <v>-7134.97</v>
      </c>
      <c r="AK73" s="4">
        <v>200000</v>
      </c>
      <c r="AL73" t="s">
        <v>781</v>
      </c>
      <c r="AM73" s="71" t="str">
        <f>INDEX(Network_Insurer_Code,MATCH(Export!AL73,Network_insurer_Name,0))</f>
        <v>ORI1</v>
      </c>
      <c r="AN73" t="str">
        <f t="shared" si="1"/>
        <v>M1005ORI12015</v>
      </c>
    </row>
    <row r="74" spans="1:40" x14ac:dyDescent="0.25">
      <c r="A74">
        <v>2020</v>
      </c>
      <c r="B74">
        <v>2</v>
      </c>
      <c r="C74" s="1">
        <v>43922</v>
      </c>
      <c r="D74" s="1">
        <v>44012</v>
      </c>
      <c r="E74">
        <v>2020</v>
      </c>
      <c r="F74" s="71" t="str">
        <f>INDEX(Client_Name,MATCH(Export!H74,Local_Company_Name,0))</f>
        <v>Zebra Workings Ltd</v>
      </c>
      <c r="G74" s="71">
        <f>INDEX(Client_Code,MATCH(Export!H74,Local_Company_Name,0))</f>
        <v>1001</v>
      </c>
      <c r="H74" t="s">
        <v>748</v>
      </c>
      <c r="I74" t="s">
        <v>723</v>
      </c>
      <c r="J74" t="s">
        <v>5</v>
      </c>
      <c r="K74" s="71" t="str">
        <f>INDEX(Line_of_Business,MATCH(Export!J74,Name,0))</f>
        <v>L</v>
      </c>
      <c r="L74" s="9">
        <v>25702</v>
      </c>
      <c r="M74">
        <v>949</v>
      </c>
      <c r="N74" s="4">
        <v>79533.14</v>
      </c>
      <c r="O74" s="4">
        <v>79533.14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3562.93</v>
      </c>
      <c r="Z74" s="4">
        <v>0</v>
      </c>
      <c r="AA74" s="4">
        <v>0</v>
      </c>
      <c r="AB74" t="s">
        <v>3</v>
      </c>
      <c r="AC74" s="4">
        <v>0</v>
      </c>
      <c r="AD74" s="4">
        <v>0</v>
      </c>
      <c r="AE74" s="4">
        <v>0</v>
      </c>
      <c r="AF74" t="s">
        <v>723</v>
      </c>
      <c r="AG74" s="4">
        <v>0</v>
      </c>
      <c r="AH74" s="4">
        <v>0</v>
      </c>
      <c r="AI74" s="4">
        <v>0</v>
      </c>
      <c r="AJ74" s="4">
        <v>75970.210000000006</v>
      </c>
      <c r="AK74" s="4">
        <v>0</v>
      </c>
      <c r="AL74" t="s">
        <v>787</v>
      </c>
      <c r="AM74" s="71" t="str">
        <f>INDEX(Network_Insurer_Code,MATCH(Export!AL74,Network_insurer_Name,0))</f>
        <v>LEI3</v>
      </c>
      <c r="AN74" t="str">
        <f t="shared" si="1"/>
        <v>L1001LEI32020</v>
      </c>
    </row>
    <row r="75" spans="1:40" x14ac:dyDescent="0.25">
      <c r="A75">
        <v>2020</v>
      </c>
      <c r="B75">
        <v>3</v>
      </c>
      <c r="C75" s="1">
        <v>44013</v>
      </c>
      <c r="D75" s="1">
        <v>44104</v>
      </c>
      <c r="E75">
        <v>2020</v>
      </c>
      <c r="F75" s="71" t="str">
        <f>INDEX(Client_Name,MATCH(Export!H75,Local_Company_Name,0))</f>
        <v>Flaimngo Tailoring</v>
      </c>
      <c r="G75" s="71">
        <f>INDEX(Client_Code,MATCH(Export!H75,Local_Company_Name,0))</f>
        <v>1005</v>
      </c>
      <c r="H75" t="s">
        <v>771</v>
      </c>
      <c r="I75" t="s">
        <v>724</v>
      </c>
      <c r="J75" t="s">
        <v>8</v>
      </c>
      <c r="K75" s="71" t="str">
        <f>INDEX(Line_of_Business,MATCH(Export!J75,Name,0))</f>
        <v>M</v>
      </c>
      <c r="L75" s="9">
        <v>77604</v>
      </c>
      <c r="M75">
        <v>32</v>
      </c>
      <c r="N75" s="4">
        <v>0</v>
      </c>
      <c r="O75" s="4">
        <v>0</v>
      </c>
      <c r="P75" s="4">
        <v>598.66999999999996</v>
      </c>
      <c r="Q75" s="4">
        <v>0</v>
      </c>
      <c r="R75" s="4">
        <v>0</v>
      </c>
      <c r="S75" s="4">
        <v>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A75" s="4">
        <v>0</v>
      </c>
      <c r="AB75" t="s">
        <v>3</v>
      </c>
      <c r="AC75" s="4">
        <v>0</v>
      </c>
      <c r="AD75" s="4">
        <v>0</v>
      </c>
      <c r="AE75" s="4">
        <v>0</v>
      </c>
      <c r="AF75" t="s">
        <v>724</v>
      </c>
      <c r="AG75" s="4">
        <v>0</v>
      </c>
      <c r="AH75" s="4">
        <v>0</v>
      </c>
      <c r="AI75" s="4">
        <v>0</v>
      </c>
      <c r="AJ75" s="4">
        <v>-598.66999999999996</v>
      </c>
      <c r="AK75" s="4">
        <v>0</v>
      </c>
      <c r="AL75" t="s">
        <v>782</v>
      </c>
      <c r="AM75" s="71" t="str">
        <f>INDEX(Network_Insurer_Code,MATCH(Export!AL75,Network_insurer_Name,0))</f>
        <v>API2</v>
      </c>
      <c r="AN75" t="str">
        <f t="shared" si="1"/>
        <v>M1005API22020</v>
      </c>
    </row>
    <row r="76" spans="1:40" x14ac:dyDescent="0.25">
      <c r="A76">
        <v>2020</v>
      </c>
      <c r="B76">
        <v>1</v>
      </c>
      <c r="C76" s="1">
        <v>43831</v>
      </c>
      <c r="D76" s="1">
        <v>43921</v>
      </c>
      <c r="E76">
        <v>2019</v>
      </c>
      <c r="F76" s="71" t="str">
        <f>INDEX(Client_Name,MATCH(Export!H76,Local_Company_Name,0))</f>
        <v>Tiger Jewelcrafting Ltd</v>
      </c>
      <c r="G76" s="71">
        <f>INDEX(Client_Code,MATCH(Export!H76,Local_Company_Name,0))</f>
        <v>1003</v>
      </c>
      <c r="H76" t="s">
        <v>764</v>
      </c>
      <c r="I76" t="s">
        <v>779</v>
      </c>
      <c r="J76" t="s">
        <v>8</v>
      </c>
      <c r="K76" s="71" t="str">
        <f>INDEX(Line_of_Business,MATCH(Export!J76,Name,0))</f>
        <v>M</v>
      </c>
      <c r="L76" s="9" t="s">
        <v>58</v>
      </c>
      <c r="M76">
        <v>854</v>
      </c>
      <c r="N76" s="4">
        <v>184257.87</v>
      </c>
      <c r="O76" s="4">
        <v>184257.87</v>
      </c>
      <c r="P76" s="4">
        <v>215413.06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-822529.96</v>
      </c>
      <c r="X76" s="4">
        <v>0</v>
      </c>
      <c r="Y76" s="4">
        <v>35009</v>
      </c>
      <c r="Z76" s="4">
        <v>0</v>
      </c>
      <c r="AA76" s="4">
        <v>11976.76</v>
      </c>
      <c r="AB76" t="s">
        <v>3</v>
      </c>
      <c r="AC76" s="4">
        <v>0</v>
      </c>
      <c r="AD76" s="4">
        <v>0</v>
      </c>
      <c r="AE76" s="4">
        <v>0</v>
      </c>
      <c r="AF76" t="s">
        <v>779</v>
      </c>
      <c r="AG76" s="4">
        <v>0</v>
      </c>
      <c r="AH76" s="4">
        <v>0</v>
      </c>
      <c r="AI76" s="4">
        <v>0</v>
      </c>
      <c r="AJ76" s="4">
        <v>744389.01</v>
      </c>
      <c r="AK76" s="4">
        <v>0</v>
      </c>
      <c r="AL76" t="s">
        <v>794</v>
      </c>
      <c r="AM76" s="71" t="str">
        <f>INDEX(Network_Insurer_Code,MATCH(Export!AL76,Network_insurer_Name,0))</f>
        <v>CUI2</v>
      </c>
      <c r="AN76" t="str">
        <f t="shared" si="1"/>
        <v>M1003CUI22019</v>
      </c>
    </row>
    <row r="77" spans="1:40" x14ac:dyDescent="0.25">
      <c r="A77">
        <v>2020</v>
      </c>
      <c r="B77">
        <v>1</v>
      </c>
      <c r="C77" s="1">
        <v>43831</v>
      </c>
      <c r="D77" s="1">
        <v>43921</v>
      </c>
      <c r="E77">
        <v>2019</v>
      </c>
      <c r="F77" s="71" t="str">
        <f>INDEX(Client_Name,MATCH(Export!H77,Local_Company_Name,0))</f>
        <v>Zebra Workings Ltd</v>
      </c>
      <c r="G77" s="71">
        <f>INDEX(Client_Code,MATCH(Export!H77,Local_Company_Name,0))</f>
        <v>1001</v>
      </c>
      <c r="H77" t="s">
        <v>748</v>
      </c>
      <c r="I77" t="s">
        <v>715</v>
      </c>
      <c r="J77" t="s">
        <v>8</v>
      </c>
      <c r="K77" s="71" t="str">
        <f>INDEX(Line_of_Business,MATCH(Export!J77,Name,0))</f>
        <v>M</v>
      </c>
      <c r="L77" s="9" t="s">
        <v>59</v>
      </c>
      <c r="M77">
        <v>214</v>
      </c>
      <c r="N77" s="4">
        <v>0</v>
      </c>
      <c r="O77" s="4">
        <v>0</v>
      </c>
      <c r="P77" s="4">
        <v>16189.94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t="s">
        <v>3</v>
      </c>
      <c r="AC77" s="4">
        <v>0</v>
      </c>
      <c r="AD77" s="4">
        <v>0</v>
      </c>
      <c r="AE77" s="4">
        <v>0</v>
      </c>
      <c r="AF77" t="s">
        <v>715</v>
      </c>
      <c r="AG77" s="4">
        <v>0</v>
      </c>
      <c r="AH77" s="4">
        <v>0</v>
      </c>
      <c r="AI77" s="4">
        <v>0</v>
      </c>
      <c r="AJ77" s="4">
        <v>-16189.94</v>
      </c>
      <c r="AK77" s="4">
        <v>0</v>
      </c>
      <c r="AL77" t="s">
        <v>785</v>
      </c>
      <c r="AM77" s="71" t="str">
        <f>INDEX(Network_Insurer_Code,MATCH(Export!AL77,Network_insurer_Name,0))</f>
        <v>WAI3</v>
      </c>
      <c r="AN77" t="str">
        <f t="shared" si="1"/>
        <v>M1001WAI32019</v>
      </c>
    </row>
    <row r="78" spans="1:40" x14ac:dyDescent="0.25">
      <c r="A78">
        <v>2019</v>
      </c>
      <c r="B78">
        <v>4</v>
      </c>
      <c r="C78" s="1">
        <v>43739</v>
      </c>
      <c r="D78" s="1">
        <v>43830</v>
      </c>
      <c r="E78">
        <v>2019</v>
      </c>
      <c r="F78" s="71" t="str">
        <f>INDEX(Client_Name,MATCH(Export!H78,Local_Company_Name,0))</f>
        <v>Flaimngo Tailoring</v>
      </c>
      <c r="G78" s="71">
        <f>INDEX(Client_Code,MATCH(Export!H78,Local_Company_Name,0))</f>
        <v>1005</v>
      </c>
      <c r="H78" t="s">
        <v>772</v>
      </c>
      <c r="I78" t="s">
        <v>726</v>
      </c>
      <c r="J78" t="s">
        <v>5</v>
      </c>
      <c r="K78" s="71" t="str">
        <f>INDEX(Line_of_Business,MATCH(Export!J78,Name,0))</f>
        <v>L</v>
      </c>
      <c r="L78" s="9">
        <v>5442515</v>
      </c>
      <c r="M78">
        <v>100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t="s">
        <v>3</v>
      </c>
      <c r="AC78" s="4">
        <v>0</v>
      </c>
      <c r="AD78" s="4">
        <v>0</v>
      </c>
      <c r="AE78" s="4">
        <v>0</v>
      </c>
      <c r="AF78" t="s">
        <v>726</v>
      </c>
      <c r="AG78" s="4">
        <v>0</v>
      </c>
      <c r="AH78" s="4">
        <v>0</v>
      </c>
      <c r="AI78" s="4">
        <v>0</v>
      </c>
      <c r="AJ78" s="4">
        <v>0</v>
      </c>
      <c r="AK78" s="4">
        <v>0</v>
      </c>
      <c r="AL78" t="s">
        <v>798</v>
      </c>
      <c r="AM78" s="71" t="str">
        <f>INDEX(Network_Insurer_Code,MATCH(Export!AL78,Network_insurer_Name,0))</f>
        <v>PEI2</v>
      </c>
      <c r="AN78" t="str">
        <f t="shared" si="1"/>
        <v>L1005PEI22019</v>
      </c>
    </row>
    <row r="79" spans="1:40" x14ac:dyDescent="0.25">
      <c r="A79">
        <v>2019</v>
      </c>
      <c r="B79">
        <v>3</v>
      </c>
      <c r="C79" s="1">
        <v>43647</v>
      </c>
      <c r="D79" s="1">
        <v>43738</v>
      </c>
      <c r="E79">
        <v>2019</v>
      </c>
      <c r="F79" s="71" t="str">
        <f>INDEX(Client_Name,MATCH(Export!H79,Local_Company_Name,0))</f>
        <v>Lion Manufacturing Co</v>
      </c>
      <c r="G79" s="71">
        <f>INDEX(Client_Code,MATCH(Export!H79,Local_Company_Name,0))</f>
        <v>1002</v>
      </c>
      <c r="H79" t="s">
        <v>759</v>
      </c>
      <c r="I79" t="s">
        <v>710</v>
      </c>
      <c r="J79" t="s">
        <v>5</v>
      </c>
      <c r="K79" s="71" t="str">
        <f>INDEX(Line_of_Business,MATCH(Export!J79,Name,0))</f>
        <v>L</v>
      </c>
      <c r="L79" s="9" t="s">
        <v>7</v>
      </c>
      <c r="M79">
        <v>613</v>
      </c>
      <c r="N79" s="4">
        <v>2426081.27</v>
      </c>
      <c r="O79" s="4">
        <v>2426081.27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363912.19</v>
      </c>
      <c r="Z79" s="4">
        <v>0</v>
      </c>
      <c r="AA79" s="4">
        <v>0</v>
      </c>
      <c r="AB79" t="s">
        <v>3</v>
      </c>
      <c r="AC79" s="4">
        <v>0</v>
      </c>
      <c r="AD79" s="4">
        <v>0</v>
      </c>
      <c r="AE79" s="4">
        <v>0</v>
      </c>
      <c r="AF79" t="s">
        <v>710</v>
      </c>
      <c r="AG79" s="4">
        <v>0</v>
      </c>
      <c r="AH79" s="4">
        <v>0</v>
      </c>
      <c r="AI79" s="4">
        <v>0</v>
      </c>
      <c r="AJ79" s="4">
        <v>2062169.08</v>
      </c>
      <c r="AK79" s="4">
        <v>0</v>
      </c>
      <c r="AL79" t="s">
        <v>790</v>
      </c>
      <c r="AM79" s="71" t="str">
        <f>INDEX(Network_Insurer_Code,MATCH(Export!AL79,Network_insurer_Name,0))</f>
        <v>STL1</v>
      </c>
      <c r="AN79" t="str">
        <f t="shared" si="1"/>
        <v>L1002STL12019</v>
      </c>
    </row>
    <row r="80" spans="1:40" x14ac:dyDescent="0.25">
      <c r="A80">
        <v>2019</v>
      </c>
      <c r="B80">
        <v>2</v>
      </c>
      <c r="C80" s="1">
        <v>43556</v>
      </c>
      <c r="D80" s="1">
        <v>43646</v>
      </c>
      <c r="E80">
        <v>2018</v>
      </c>
      <c r="F80" s="71" t="str">
        <f>INDEX(Client_Name,MATCH(Export!H80,Local_Company_Name,0))</f>
        <v>Lion Manufacturing Co</v>
      </c>
      <c r="G80" s="71">
        <f>INDEX(Client_Code,MATCH(Export!H80,Local_Company_Name,0))</f>
        <v>1002</v>
      </c>
      <c r="H80" t="s">
        <v>758</v>
      </c>
      <c r="I80" t="s">
        <v>723</v>
      </c>
      <c r="J80" t="s">
        <v>0</v>
      </c>
      <c r="K80" s="71" t="str">
        <f>INDEX(Line_of_Business,MATCH(Export!J80,Name,0))</f>
        <v>D</v>
      </c>
      <c r="L80" s="9">
        <v>25723</v>
      </c>
      <c r="M80">
        <v>306</v>
      </c>
      <c r="N80" s="4">
        <v>-31610.75</v>
      </c>
      <c r="O80" s="4">
        <v>-31610.75</v>
      </c>
      <c r="P80" s="4">
        <v>13790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-312.98</v>
      </c>
      <c r="AA80" s="4">
        <v>-4882.45</v>
      </c>
      <c r="AB80" t="s">
        <v>3</v>
      </c>
      <c r="AC80" s="4">
        <v>0</v>
      </c>
      <c r="AD80" s="4">
        <v>0</v>
      </c>
      <c r="AE80" s="4">
        <v>41806</v>
      </c>
      <c r="AF80" t="s">
        <v>723</v>
      </c>
      <c r="AG80" s="4">
        <v>0</v>
      </c>
      <c r="AH80" s="4">
        <v>0</v>
      </c>
      <c r="AI80" s="4">
        <v>0</v>
      </c>
      <c r="AJ80" s="4">
        <v>-40205.32</v>
      </c>
      <c r="AK80" s="4">
        <v>0</v>
      </c>
      <c r="AL80" t="s">
        <v>798</v>
      </c>
      <c r="AM80" s="71" t="str">
        <f>INDEX(Network_Insurer_Code,MATCH(Export!AL80,Network_insurer_Name,0))</f>
        <v>PEI2</v>
      </c>
      <c r="AN80" t="str">
        <f t="shared" si="1"/>
        <v>D1002PEI22018</v>
      </c>
    </row>
    <row r="81" spans="1:40" x14ac:dyDescent="0.25">
      <c r="A81">
        <v>2019</v>
      </c>
      <c r="B81">
        <v>4</v>
      </c>
      <c r="C81" s="1">
        <v>43739</v>
      </c>
      <c r="D81" s="1">
        <v>43830</v>
      </c>
      <c r="E81">
        <v>2017</v>
      </c>
      <c r="F81" s="71" t="str">
        <f>INDEX(Client_Name,MATCH(Export!H81,Local_Company_Name,0))</f>
        <v>Zebra Workings Ltd</v>
      </c>
      <c r="G81" s="71">
        <f>INDEX(Client_Code,MATCH(Export!H81,Local_Company_Name,0))</f>
        <v>1001</v>
      </c>
      <c r="H81" t="s">
        <v>748</v>
      </c>
      <c r="I81" t="s">
        <v>779</v>
      </c>
      <c r="J81" t="s">
        <v>8</v>
      </c>
      <c r="K81" s="71" t="str">
        <f>INDEX(Line_of_Business,MATCH(Export!J81,Name,0))</f>
        <v>M</v>
      </c>
      <c r="L81" s="9" t="s">
        <v>60</v>
      </c>
      <c r="M81">
        <v>525</v>
      </c>
      <c r="N81" s="4">
        <v>17431.419999999998</v>
      </c>
      <c r="O81" s="4">
        <v>17431.419999999998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2091.77</v>
      </c>
      <c r="Z81" s="4">
        <v>0</v>
      </c>
      <c r="AA81" s="4">
        <v>0</v>
      </c>
      <c r="AB81" t="s">
        <v>3</v>
      </c>
      <c r="AC81" s="4">
        <v>0</v>
      </c>
      <c r="AD81" s="4">
        <v>0</v>
      </c>
      <c r="AE81" s="4">
        <v>0</v>
      </c>
      <c r="AF81" t="s">
        <v>779</v>
      </c>
      <c r="AG81" s="4">
        <v>0</v>
      </c>
      <c r="AH81" s="4">
        <v>0</v>
      </c>
      <c r="AI81" s="4">
        <v>0</v>
      </c>
      <c r="AJ81" s="4">
        <v>15339.6499999999</v>
      </c>
      <c r="AK81" s="4">
        <v>0</v>
      </c>
      <c r="AL81" t="s">
        <v>784</v>
      </c>
      <c r="AM81" s="71" t="str">
        <f>INDEX(Network_Insurer_Code,MATCH(Export!AL81,Network_insurer_Name,0))</f>
        <v>PII1</v>
      </c>
      <c r="AN81" t="str">
        <f t="shared" si="1"/>
        <v>M1001PII12017</v>
      </c>
    </row>
    <row r="82" spans="1:40" x14ac:dyDescent="0.25">
      <c r="A82">
        <v>2020</v>
      </c>
      <c r="B82">
        <v>2</v>
      </c>
      <c r="C82" s="1">
        <v>43922</v>
      </c>
      <c r="D82" s="1">
        <v>44012</v>
      </c>
      <c r="E82">
        <v>2020</v>
      </c>
      <c r="F82" s="71" t="str">
        <f>INDEX(Client_Name,MATCH(Export!H82,Local_Company_Name,0))</f>
        <v>Lion Manufacturing Co</v>
      </c>
      <c r="G82" s="71">
        <f>INDEX(Client_Code,MATCH(Export!H82,Local_Company_Name,0))</f>
        <v>1002</v>
      </c>
      <c r="H82" t="s">
        <v>760</v>
      </c>
      <c r="I82" t="s">
        <v>707</v>
      </c>
      <c r="J82" t="s">
        <v>22</v>
      </c>
      <c r="K82" s="71" t="str">
        <f>INDEX(Line_of_Business,MATCH(Export!J82,Name,0))</f>
        <v>A</v>
      </c>
      <c r="L82" s="9">
        <v>501258027</v>
      </c>
      <c r="M82">
        <v>2</v>
      </c>
      <c r="N82" s="4">
        <v>946.93</v>
      </c>
      <c r="O82" s="4">
        <v>946.93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91.85</v>
      </c>
      <c r="Z82" s="4">
        <v>0</v>
      </c>
      <c r="AA82" s="4">
        <v>142.04</v>
      </c>
      <c r="AB82" t="s">
        <v>3</v>
      </c>
      <c r="AC82" s="4">
        <v>0</v>
      </c>
      <c r="AD82" s="4">
        <v>0</v>
      </c>
      <c r="AE82" s="4">
        <v>0</v>
      </c>
      <c r="AF82" t="s">
        <v>707</v>
      </c>
      <c r="AG82" s="4">
        <v>0</v>
      </c>
      <c r="AH82" s="4">
        <v>0</v>
      </c>
      <c r="AI82" s="4">
        <v>0</v>
      </c>
      <c r="AJ82" s="4">
        <v>713.04</v>
      </c>
      <c r="AK82" s="4">
        <v>0</v>
      </c>
      <c r="AL82" t="s">
        <v>798</v>
      </c>
      <c r="AM82" s="71" t="str">
        <f>INDEX(Network_Insurer_Code,MATCH(Export!AL82,Network_insurer_Name,0))</f>
        <v>PEI2</v>
      </c>
      <c r="AN82" t="str">
        <f t="shared" si="1"/>
        <v>A1002PEI22020</v>
      </c>
    </row>
    <row r="83" spans="1:40" x14ac:dyDescent="0.25">
      <c r="A83">
        <v>2020</v>
      </c>
      <c r="B83">
        <v>2</v>
      </c>
      <c r="C83" s="1">
        <v>43922</v>
      </c>
      <c r="D83" s="1">
        <v>44012</v>
      </c>
      <c r="E83">
        <v>2020</v>
      </c>
      <c r="F83" s="71" t="str">
        <f>INDEX(Client_Name,MATCH(Export!H83,Local_Company_Name,0))</f>
        <v>Flaimngo Tailoring</v>
      </c>
      <c r="G83" s="71">
        <f>INDEX(Client_Code,MATCH(Export!H83,Local_Company_Name,0))</f>
        <v>1005</v>
      </c>
      <c r="H83" t="s">
        <v>769</v>
      </c>
      <c r="I83" t="s">
        <v>722</v>
      </c>
      <c r="J83" t="s">
        <v>8</v>
      </c>
      <c r="K83" s="71" t="str">
        <f>INDEX(Line_of_Business,MATCH(Export!J83,Name,0))</f>
        <v>M</v>
      </c>
      <c r="L83" s="9" t="s">
        <v>61</v>
      </c>
      <c r="M83">
        <v>527</v>
      </c>
      <c r="N83" s="4">
        <v>25761.7</v>
      </c>
      <c r="O83" s="4">
        <v>25761.7</v>
      </c>
      <c r="P83" s="4">
        <v>5672.59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  <c r="X83" s="4">
        <v>0</v>
      </c>
      <c r="Y83" s="4">
        <v>1918.7</v>
      </c>
      <c r="Z83" s="4">
        <v>4081.44</v>
      </c>
      <c r="AA83" s="4">
        <v>0</v>
      </c>
      <c r="AB83" t="s">
        <v>3</v>
      </c>
      <c r="AC83" s="4">
        <v>0</v>
      </c>
      <c r="AD83" s="4">
        <v>0</v>
      </c>
      <c r="AE83" s="4">
        <v>0</v>
      </c>
      <c r="AF83" t="s">
        <v>722</v>
      </c>
      <c r="AG83" s="4">
        <v>0</v>
      </c>
      <c r="AH83" s="4">
        <v>0</v>
      </c>
      <c r="AI83" s="4">
        <v>0</v>
      </c>
      <c r="AJ83" s="4">
        <v>14088.97</v>
      </c>
      <c r="AK83" s="4">
        <v>0</v>
      </c>
      <c r="AL83" t="s">
        <v>791</v>
      </c>
      <c r="AM83" s="71" t="str">
        <f>INDEX(Network_Insurer_Code,MATCH(Export!AL83,Network_insurer_Name,0))</f>
        <v>CHI3</v>
      </c>
      <c r="AN83" t="str">
        <f t="shared" si="1"/>
        <v>M1005CHI32020</v>
      </c>
    </row>
    <row r="84" spans="1:40" x14ac:dyDescent="0.25">
      <c r="A84">
        <v>2019</v>
      </c>
      <c r="B84">
        <v>3</v>
      </c>
      <c r="C84" s="1">
        <v>43647</v>
      </c>
      <c r="D84" s="1">
        <v>43738</v>
      </c>
      <c r="E84">
        <v>2018</v>
      </c>
      <c r="F84" s="71" t="str">
        <f>INDEX(Client_Name,MATCH(Export!H84,Local_Company_Name,0))</f>
        <v>Tiger Jewelcrafting Ltd</v>
      </c>
      <c r="G84" s="71">
        <f>INDEX(Client_Code,MATCH(Export!H84,Local_Company_Name,0))</f>
        <v>1003</v>
      </c>
      <c r="H84" t="s">
        <v>761</v>
      </c>
      <c r="I84" t="s">
        <v>708</v>
      </c>
      <c r="J84" t="s">
        <v>22</v>
      </c>
      <c r="K84" s="71" t="str">
        <f>INDEX(Line_of_Business,MATCH(Export!J84,Name,0))</f>
        <v>A</v>
      </c>
      <c r="L84" s="9" t="s">
        <v>62</v>
      </c>
      <c r="M84">
        <v>10</v>
      </c>
      <c r="N84" s="4">
        <v>0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  <c r="X84" s="4">
        <v>0</v>
      </c>
      <c r="Y84" s="4">
        <v>0</v>
      </c>
      <c r="Z84" s="4">
        <v>0</v>
      </c>
      <c r="AA84" s="4">
        <v>0</v>
      </c>
      <c r="AB84" t="s">
        <v>3</v>
      </c>
      <c r="AC84" s="4">
        <v>0</v>
      </c>
      <c r="AD84" s="4">
        <v>0</v>
      </c>
      <c r="AE84" s="4">
        <v>0</v>
      </c>
      <c r="AF84" t="s">
        <v>708</v>
      </c>
      <c r="AG84" s="4">
        <v>0</v>
      </c>
      <c r="AH84" s="4">
        <v>0</v>
      </c>
      <c r="AI84" s="4">
        <v>0</v>
      </c>
      <c r="AJ84" s="4">
        <v>0</v>
      </c>
      <c r="AK84" s="4">
        <v>0</v>
      </c>
      <c r="AL84" t="s">
        <v>794</v>
      </c>
      <c r="AM84" s="71" t="str">
        <f>INDEX(Network_Insurer_Code,MATCH(Export!AL84,Network_insurer_Name,0))</f>
        <v>CUI2</v>
      </c>
      <c r="AN84" t="str">
        <f t="shared" si="1"/>
        <v>A1003CUI22018</v>
      </c>
    </row>
    <row r="85" spans="1:40" x14ac:dyDescent="0.25">
      <c r="A85">
        <v>2020</v>
      </c>
      <c r="B85">
        <v>3</v>
      </c>
      <c r="C85" s="1">
        <v>43556</v>
      </c>
      <c r="D85" s="1">
        <v>43646</v>
      </c>
      <c r="E85">
        <v>2018</v>
      </c>
      <c r="F85" s="71" t="str">
        <f>INDEX(Client_Name,MATCH(Export!H85,Local_Company_Name,0))</f>
        <v>Lion Manufacturing Co</v>
      </c>
      <c r="G85" s="71">
        <f>INDEX(Client_Code,MATCH(Export!H85,Local_Company_Name,0))</f>
        <v>1002</v>
      </c>
      <c r="H85" t="s">
        <v>758</v>
      </c>
      <c r="I85" t="s">
        <v>737</v>
      </c>
      <c r="J85" t="s">
        <v>22</v>
      </c>
      <c r="K85" s="71" t="str">
        <f>INDEX(Line_of_Business,MATCH(Export!J85,Name,0))</f>
        <v>A</v>
      </c>
      <c r="L85" s="9" t="s">
        <v>63</v>
      </c>
      <c r="M85">
        <v>2405</v>
      </c>
      <c r="N85" s="4">
        <v>-89779.1</v>
      </c>
      <c r="O85" s="4">
        <v>-62845.37</v>
      </c>
      <c r="P85" s="4">
        <v>-37000.61</v>
      </c>
      <c r="Q85" s="4">
        <v>0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  <c r="X85" s="4">
        <v>0</v>
      </c>
      <c r="Y85" s="4">
        <v>-4713.3999999999996</v>
      </c>
      <c r="Z85" s="4">
        <v>0</v>
      </c>
      <c r="AA85" s="4">
        <v>0</v>
      </c>
      <c r="AB85" t="s">
        <v>3</v>
      </c>
      <c r="AC85" s="4">
        <v>0</v>
      </c>
      <c r="AD85" s="4">
        <v>0</v>
      </c>
      <c r="AE85" s="4">
        <v>0</v>
      </c>
      <c r="AF85" t="s">
        <v>737</v>
      </c>
      <c r="AG85" s="4">
        <v>0</v>
      </c>
      <c r="AH85" s="4">
        <v>0</v>
      </c>
      <c r="AI85" s="4">
        <v>0</v>
      </c>
      <c r="AJ85" s="4">
        <v>-21131.360000000001</v>
      </c>
      <c r="AK85" s="4">
        <v>0</v>
      </c>
      <c r="AL85" t="s">
        <v>787</v>
      </c>
      <c r="AM85" s="71" t="str">
        <f>INDEX(Network_Insurer_Code,MATCH(Export!AL85,Network_insurer_Name,0))</f>
        <v>LEI3</v>
      </c>
      <c r="AN85" t="str">
        <f t="shared" si="1"/>
        <v>A1002LEI32018</v>
      </c>
    </row>
    <row r="86" spans="1:40" x14ac:dyDescent="0.25">
      <c r="A86">
        <v>2019</v>
      </c>
      <c r="B86">
        <v>4</v>
      </c>
      <c r="C86" s="1">
        <v>43739</v>
      </c>
      <c r="D86" s="1">
        <v>43830</v>
      </c>
      <c r="E86">
        <v>2019</v>
      </c>
      <c r="F86" s="71" t="str">
        <f>INDEX(Client_Name,MATCH(Export!H86,Local_Company_Name,0))</f>
        <v>Aplaca Engineering Co</v>
      </c>
      <c r="G86" s="71">
        <f>INDEX(Client_Code,MATCH(Export!H86,Local_Company_Name,0))</f>
        <v>1004</v>
      </c>
      <c r="H86" t="s">
        <v>766</v>
      </c>
      <c r="I86" t="s">
        <v>721</v>
      </c>
      <c r="J86" t="s">
        <v>22</v>
      </c>
      <c r="K86" s="71" t="str">
        <f>INDEX(Line_of_Business,MATCH(Export!J86,Name,0))</f>
        <v>A</v>
      </c>
      <c r="L86" s="9" t="s">
        <v>64</v>
      </c>
      <c r="M86">
        <v>728</v>
      </c>
      <c r="N86" s="4">
        <v>304847</v>
      </c>
      <c r="O86" s="4">
        <v>304847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45727</v>
      </c>
      <c r="Z86" s="4">
        <v>2591</v>
      </c>
      <c r="AA86" s="4">
        <v>0</v>
      </c>
      <c r="AB86" t="s">
        <v>3</v>
      </c>
      <c r="AC86" s="4">
        <v>0</v>
      </c>
      <c r="AD86" s="4">
        <v>0</v>
      </c>
      <c r="AE86" s="4">
        <v>0</v>
      </c>
      <c r="AF86" t="s">
        <v>721</v>
      </c>
      <c r="AG86" s="4">
        <v>0</v>
      </c>
      <c r="AH86" s="4">
        <v>0</v>
      </c>
      <c r="AI86" s="4">
        <v>0</v>
      </c>
      <c r="AJ86" s="4">
        <v>256529</v>
      </c>
      <c r="AK86" s="4">
        <v>200000</v>
      </c>
      <c r="AL86" t="s">
        <v>797</v>
      </c>
      <c r="AM86" s="71" t="str">
        <f>INDEX(Network_Insurer_Code,MATCH(Export!AL86,Network_insurer_Name,0))</f>
        <v>ONI3</v>
      </c>
      <c r="AN86" t="str">
        <f t="shared" si="1"/>
        <v>A1004ONI32019</v>
      </c>
    </row>
    <row r="87" spans="1:40" x14ac:dyDescent="0.25">
      <c r="A87">
        <v>2019</v>
      </c>
      <c r="B87">
        <v>1</v>
      </c>
      <c r="C87" s="1">
        <v>43466</v>
      </c>
      <c r="D87" s="1">
        <v>43555</v>
      </c>
      <c r="E87">
        <v>2018</v>
      </c>
      <c r="F87" s="71" t="str">
        <f>INDEX(Client_Name,MATCH(Export!H87,Local_Company_Name,0))</f>
        <v>Aplaca Engineering Co</v>
      </c>
      <c r="G87" s="71">
        <f>INDEX(Client_Code,MATCH(Export!H87,Local_Company_Name,0))</f>
        <v>1004</v>
      </c>
      <c r="H87" t="s">
        <v>766</v>
      </c>
      <c r="I87" t="s">
        <v>709</v>
      </c>
      <c r="J87" t="s">
        <v>5</v>
      </c>
      <c r="K87" s="71" t="str">
        <f>INDEX(Line_of_Business,MATCH(Export!J87,Name,0))</f>
        <v>L</v>
      </c>
      <c r="L87" s="9" t="s">
        <v>65</v>
      </c>
      <c r="M87">
        <v>1102</v>
      </c>
      <c r="N87" s="4">
        <v>88535.955555555498</v>
      </c>
      <c r="O87" s="4">
        <v>79682.36</v>
      </c>
      <c r="P87" s="4">
        <v>0</v>
      </c>
      <c r="Q87" s="4">
        <v>0</v>
      </c>
      <c r="R87" s="4">
        <v>0</v>
      </c>
      <c r="S87" s="4">
        <v>0</v>
      </c>
      <c r="T87" s="4">
        <v>0</v>
      </c>
      <c r="U87" s="4">
        <v>0</v>
      </c>
      <c r="V87" s="4">
        <v>0</v>
      </c>
      <c r="W87" s="4">
        <v>0</v>
      </c>
      <c r="X87" s="4">
        <v>0</v>
      </c>
      <c r="Y87" s="4">
        <v>7968.24</v>
      </c>
      <c r="Z87" s="4">
        <v>1753.01</v>
      </c>
      <c r="AA87" s="4">
        <v>0</v>
      </c>
      <c r="AB87" t="s">
        <v>3</v>
      </c>
      <c r="AC87" s="4">
        <v>0</v>
      </c>
      <c r="AD87" s="4">
        <v>0</v>
      </c>
      <c r="AE87" s="4">
        <v>0</v>
      </c>
      <c r="AF87" t="s">
        <v>709</v>
      </c>
      <c r="AG87" s="4">
        <v>0</v>
      </c>
      <c r="AH87" s="4">
        <v>0</v>
      </c>
      <c r="AI87" s="4">
        <v>0</v>
      </c>
      <c r="AJ87" s="4">
        <v>69961.11</v>
      </c>
      <c r="AK87" s="4">
        <v>0</v>
      </c>
      <c r="AL87" t="s">
        <v>791</v>
      </c>
      <c r="AM87" s="71" t="str">
        <f>INDEX(Network_Insurer_Code,MATCH(Export!AL87,Network_insurer_Name,0))</f>
        <v>CHI3</v>
      </c>
      <c r="AN87" t="str">
        <f t="shared" si="1"/>
        <v>L1004CHI32018</v>
      </c>
    </row>
    <row r="88" spans="1:40" x14ac:dyDescent="0.25">
      <c r="A88">
        <v>2019</v>
      </c>
      <c r="B88">
        <v>1</v>
      </c>
      <c r="C88" s="1">
        <v>43466</v>
      </c>
      <c r="D88" s="1">
        <v>43555</v>
      </c>
      <c r="E88">
        <v>2018</v>
      </c>
      <c r="F88" s="71" t="str">
        <f>INDEX(Client_Name,MATCH(Export!H88,Local_Company_Name,0))</f>
        <v>Falcon Clothing</v>
      </c>
      <c r="G88" s="71">
        <f>INDEX(Client_Code,MATCH(Export!H88,Local_Company_Name,0))</f>
        <v>1006</v>
      </c>
      <c r="H88" t="s">
        <v>774</v>
      </c>
      <c r="I88" t="s">
        <v>707</v>
      </c>
      <c r="J88" t="s">
        <v>8</v>
      </c>
      <c r="K88" s="71" t="str">
        <f>INDEX(Line_of_Business,MATCH(Export!J88,Name,0))</f>
        <v>M</v>
      </c>
      <c r="L88" s="9" t="s">
        <v>66</v>
      </c>
      <c r="M88">
        <v>169</v>
      </c>
      <c r="N88" s="4">
        <v>0</v>
      </c>
      <c r="O88" s="4">
        <v>0</v>
      </c>
      <c r="P88" s="4">
        <v>7664.55</v>
      </c>
      <c r="Q88" s="4">
        <v>0</v>
      </c>
      <c r="R88" s="4">
        <v>0</v>
      </c>
      <c r="S88" s="4">
        <v>0</v>
      </c>
      <c r="T88" s="4">
        <v>0</v>
      </c>
      <c r="U88" s="4">
        <v>0</v>
      </c>
      <c r="V88" s="4">
        <v>0</v>
      </c>
      <c r="W88" s="4">
        <v>0</v>
      </c>
      <c r="X88" s="4">
        <v>0</v>
      </c>
      <c r="Y88" s="4">
        <v>0</v>
      </c>
      <c r="Z88" s="4">
        <v>0</v>
      </c>
      <c r="AA88" s="4">
        <v>0</v>
      </c>
      <c r="AB88" t="s">
        <v>3</v>
      </c>
      <c r="AC88" s="4">
        <v>-20054.87</v>
      </c>
      <c r="AD88" s="4">
        <v>0</v>
      </c>
      <c r="AE88" s="4">
        <v>2162.94</v>
      </c>
      <c r="AF88" t="s">
        <v>707</v>
      </c>
      <c r="AG88" s="4">
        <v>0</v>
      </c>
      <c r="AH88" s="4">
        <v>0</v>
      </c>
      <c r="AI88" s="4">
        <v>0</v>
      </c>
      <c r="AJ88" s="4">
        <v>-7664.55</v>
      </c>
      <c r="AK88" s="4">
        <v>200000</v>
      </c>
      <c r="AL88" t="s">
        <v>796</v>
      </c>
      <c r="AM88" s="71" t="str">
        <f>INDEX(Network_Insurer_Code,MATCH(Export!AL88,Network_insurer_Name,0))</f>
        <v>POL2</v>
      </c>
      <c r="AN88" t="str">
        <f t="shared" si="1"/>
        <v>M1006POL22018</v>
      </c>
    </row>
    <row r="89" spans="1:40" x14ac:dyDescent="0.25">
      <c r="A89">
        <v>2020</v>
      </c>
      <c r="B89">
        <v>1</v>
      </c>
      <c r="C89" s="1">
        <v>43831</v>
      </c>
      <c r="D89" s="1">
        <v>43921</v>
      </c>
      <c r="E89">
        <v>2019</v>
      </c>
      <c r="F89" s="71" t="str">
        <f>INDEX(Client_Name,MATCH(Export!H89,Local_Company_Name,0))</f>
        <v>Falcon Clothing</v>
      </c>
      <c r="G89" s="71">
        <f>INDEX(Client_Code,MATCH(Export!H89,Local_Company_Name,0))</f>
        <v>1006</v>
      </c>
      <c r="H89" t="s">
        <v>775</v>
      </c>
      <c r="I89" t="s">
        <v>710</v>
      </c>
      <c r="J89" t="s">
        <v>22</v>
      </c>
      <c r="K89" s="71" t="str">
        <f>INDEX(Line_of_Business,MATCH(Export!J89,Name,0))</f>
        <v>A</v>
      </c>
      <c r="L89" s="9" t="s">
        <v>67</v>
      </c>
      <c r="M89">
        <v>148</v>
      </c>
      <c r="N89" s="4">
        <v>-7691.88</v>
      </c>
      <c r="O89" s="4">
        <v>-7691.88</v>
      </c>
      <c r="P89" s="4">
        <v>0</v>
      </c>
      <c r="Q89" s="4">
        <v>0</v>
      </c>
      <c r="R89" s="4">
        <v>0</v>
      </c>
      <c r="S89" s="4">
        <v>0</v>
      </c>
      <c r="T89" s="4">
        <v>0</v>
      </c>
      <c r="U89" s="4">
        <v>0</v>
      </c>
      <c r="V89" s="4">
        <v>0</v>
      </c>
      <c r="W89" s="4">
        <v>0</v>
      </c>
      <c r="X89" s="4">
        <v>0</v>
      </c>
      <c r="Y89" s="4">
        <v>-1153.78</v>
      </c>
      <c r="Z89" s="4">
        <v>0</v>
      </c>
      <c r="AA89" s="4">
        <v>0</v>
      </c>
      <c r="AB89" t="s">
        <v>3</v>
      </c>
      <c r="AC89" s="4">
        <v>0</v>
      </c>
      <c r="AD89" s="4">
        <v>0</v>
      </c>
      <c r="AE89" s="4">
        <v>0</v>
      </c>
      <c r="AF89" t="s">
        <v>710</v>
      </c>
      <c r="AG89" s="4">
        <v>0</v>
      </c>
      <c r="AH89" s="4">
        <v>0</v>
      </c>
      <c r="AI89" s="4">
        <v>0</v>
      </c>
      <c r="AJ89" s="4">
        <v>-6538.1</v>
      </c>
      <c r="AK89" s="4">
        <v>0</v>
      </c>
      <c r="AL89" t="s">
        <v>790</v>
      </c>
      <c r="AM89" s="71" t="str">
        <f>INDEX(Network_Insurer_Code,MATCH(Export!AL89,Network_insurer_Name,0))</f>
        <v>STL1</v>
      </c>
      <c r="AN89" t="str">
        <f t="shared" si="1"/>
        <v>A1006STL12019</v>
      </c>
    </row>
    <row r="90" spans="1:40" x14ac:dyDescent="0.25">
      <c r="A90">
        <v>2020</v>
      </c>
      <c r="B90">
        <v>1</v>
      </c>
      <c r="C90" s="1">
        <v>43831</v>
      </c>
      <c r="D90" s="1">
        <v>43921</v>
      </c>
      <c r="E90">
        <v>2017</v>
      </c>
      <c r="F90" s="71" t="str">
        <f>INDEX(Client_Name,MATCH(Export!H90,Local_Company_Name,0))</f>
        <v>Lion Manufacturing Co</v>
      </c>
      <c r="G90" s="71">
        <f>INDEX(Client_Code,MATCH(Export!H90,Local_Company_Name,0))</f>
        <v>1002</v>
      </c>
      <c r="H90" t="s">
        <v>757</v>
      </c>
      <c r="I90" t="s">
        <v>704</v>
      </c>
      <c r="J90" t="s">
        <v>0</v>
      </c>
      <c r="K90" s="71" t="str">
        <f>INDEX(Line_of_Business,MATCH(Export!J90,Name,0))</f>
        <v>D</v>
      </c>
      <c r="L90" s="9" t="s">
        <v>68</v>
      </c>
      <c r="M90">
        <v>10773</v>
      </c>
      <c r="N90" s="4">
        <v>0</v>
      </c>
      <c r="O90" s="4">
        <v>0</v>
      </c>
      <c r="P90" s="4">
        <v>65708.69</v>
      </c>
      <c r="Q90" s="4">
        <v>0</v>
      </c>
      <c r="R90" s="4">
        <v>0</v>
      </c>
      <c r="S90" s="4">
        <v>0</v>
      </c>
      <c r="T90" s="4">
        <v>0</v>
      </c>
      <c r="U90" s="4">
        <v>0</v>
      </c>
      <c r="V90" s="4">
        <v>0</v>
      </c>
      <c r="W90" s="4">
        <v>0</v>
      </c>
      <c r="X90" s="4">
        <v>0</v>
      </c>
      <c r="Y90" s="4">
        <v>0</v>
      </c>
      <c r="Z90" s="4">
        <v>0</v>
      </c>
      <c r="AA90" s="4">
        <v>0</v>
      </c>
      <c r="AB90" t="s">
        <v>3</v>
      </c>
      <c r="AC90" s="4">
        <v>0</v>
      </c>
      <c r="AD90" s="4">
        <v>0</v>
      </c>
      <c r="AE90" s="4">
        <v>15173.73</v>
      </c>
      <c r="AF90" t="s">
        <v>704</v>
      </c>
      <c r="AG90" s="4">
        <v>0</v>
      </c>
      <c r="AH90" s="4">
        <v>0</v>
      </c>
      <c r="AI90" s="4">
        <v>0</v>
      </c>
      <c r="AJ90" s="4">
        <v>-65708.69</v>
      </c>
      <c r="AK90" s="4">
        <v>0</v>
      </c>
      <c r="AL90" t="s">
        <v>796</v>
      </c>
      <c r="AM90" s="71" t="str">
        <f>INDEX(Network_Insurer_Code,MATCH(Export!AL90,Network_insurer_Name,0))</f>
        <v>POL2</v>
      </c>
      <c r="AN90" t="str">
        <f t="shared" si="1"/>
        <v>D1002POL22017</v>
      </c>
    </row>
    <row r="91" spans="1:40" x14ac:dyDescent="0.25">
      <c r="A91">
        <v>2019</v>
      </c>
      <c r="B91">
        <v>4</v>
      </c>
      <c r="C91" s="1">
        <v>43739</v>
      </c>
      <c r="D91" s="1">
        <v>43830</v>
      </c>
      <c r="E91">
        <v>2019</v>
      </c>
      <c r="F91" s="71" t="str">
        <f>INDEX(Client_Name,MATCH(Export!H91,Local_Company_Name,0))</f>
        <v>Falcon Clothing</v>
      </c>
      <c r="G91" s="71">
        <f>INDEX(Client_Code,MATCH(Export!H91,Local_Company_Name,0))</f>
        <v>1006</v>
      </c>
      <c r="H91" t="s">
        <v>774</v>
      </c>
      <c r="I91" t="s">
        <v>719</v>
      </c>
      <c r="J91" t="s">
        <v>5</v>
      </c>
      <c r="K91" s="71" t="str">
        <f>INDEX(Line_of_Business,MATCH(Export!J91,Name,0))</f>
        <v>L</v>
      </c>
      <c r="L91" s="9" t="s">
        <v>69</v>
      </c>
      <c r="M91">
        <v>3014</v>
      </c>
      <c r="N91" s="4">
        <v>106752</v>
      </c>
      <c r="O91" s="4">
        <v>106752</v>
      </c>
      <c r="P91" s="4">
        <v>6481.02</v>
      </c>
      <c r="Q91" s="4">
        <v>0</v>
      </c>
      <c r="R91" s="4">
        <v>0</v>
      </c>
      <c r="S91" s="4">
        <v>0</v>
      </c>
      <c r="T91" s="4">
        <v>0</v>
      </c>
      <c r="U91" s="4">
        <v>0</v>
      </c>
      <c r="V91" s="4">
        <v>0</v>
      </c>
      <c r="W91" s="4">
        <v>0</v>
      </c>
      <c r="X91" s="4">
        <v>0</v>
      </c>
      <c r="Y91" s="4">
        <v>6725.38</v>
      </c>
      <c r="Z91" s="4">
        <v>747.26</v>
      </c>
      <c r="AA91" s="4">
        <v>0</v>
      </c>
      <c r="AB91" t="s">
        <v>3</v>
      </c>
      <c r="AC91" s="4">
        <v>0</v>
      </c>
      <c r="AD91" s="4">
        <v>0</v>
      </c>
      <c r="AE91" s="4">
        <v>2360.9899999999998</v>
      </c>
      <c r="AF91" t="s">
        <v>719</v>
      </c>
      <c r="AG91" s="4">
        <v>0</v>
      </c>
      <c r="AH91" s="4">
        <v>0</v>
      </c>
      <c r="AI91" s="4">
        <v>0</v>
      </c>
      <c r="AJ91" s="4">
        <v>92798.34</v>
      </c>
      <c r="AK91" s="4">
        <v>0</v>
      </c>
      <c r="AL91" t="s">
        <v>796</v>
      </c>
      <c r="AM91" s="71" t="str">
        <f>INDEX(Network_Insurer_Code,MATCH(Export!AL91,Network_insurer_Name,0))</f>
        <v>POL2</v>
      </c>
      <c r="AN91" t="str">
        <f t="shared" si="1"/>
        <v>L1006POL22019</v>
      </c>
    </row>
    <row r="92" spans="1:40" x14ac:dyDescent="0.25">
      <c r="A92">
        <v>2020</v>
      </c>
      <c r="B92">
        <v>1</v>
      </c>
      <c r="C92" s="1">
        <v>43831</v>
      </c>
      <c r="D92" s="1">
        <v>43921</v>
      </c>
      <c r="E92">
        <v>2019</v>
      </c>
      <c r="F92" s="71" t="str">
        <f>INDEX(Client_Name,MATCH(Export!H92,Local_Company_Name,0))</f>
        <v>Aplaca Engineering Co</v>
      </c>
      <c r="G92" s="71">
        <f>INDEX(Client_Code,MATCH(Export!H92,Local_Company_Name,0))</f>
        <v>1004</v>
      </c>
      <c r="H92" t="s">
        <v>754</v>
      </c>
      <c r="I92" t="s">
        <v>716</v>
      </c>
      <c r="J92" t="s">
        <v>22</v>
      </c>
      <c r="K92" s="71" t="str">
        <f>INDEX(Line_of_Business,MATCH(Export!J92,Name,0))</f>
        <v>A</v>
      </c>
      <c r="L92" s="9" t="s">
        <v>52</v>
      </c>
      <c r="M92">
        <v>2416</v>
      </c>
      <c r="N92" s="4">
        <v>191.39</v>
      </c>
      <c r="O92" s="4">
        <v>191.39</v>
      </c>
      <c r="P92" s="4">
        <v>0</v>
      </c>
      <c r="Q92" s="4">
        <v>0</v>
      </c>
      <c r="R92" s="4">
        <v>0</v>
      </c>
      <c r="S92" s="4">
        <v>0</v>
      </c>
      <c r="T92" s="4">
        <v>0</v>
      </c>
      <c r="U92" s="4">
        <v>0</v>
      </c>
      <c r="V92" s="4">
        <v>0</v>
      </c>
      <c r="W92" s="4">
        <v>0</v>
      </c>
      <c r="X92" s="4">
        <v>0</v>
      </c>
      <c r="Y92" s="4">
        <v>37.5</v>
      </c>
      <c r="Z92" s="4">
        <v>13.23</v>
      </c>
      <c r="AA92" s="4">
        <v>0</v>
      </c>
      <c r="AB92" t="s">
        <v>3</v>
      </c>
      <c r="AC92" s="4">
        <v>0</v>
      </c>
      <c r="AD92" s="4">
        <v>0</v>
      </c>
      <c r="AE92" s="4">
        <v>0</v>
      </c>
      <c r="AF92" t="s">
        <v>716</v>
      </c>
      <c r="AG92" s="4">
        <v>0</v>
      </c>
      <c r="AH92" s="4">
        <v>0</v>
      </c>
      <c r="AI92" s="4">
        <v>0</v>
      </c>
      <c r="AJ92" s="4">
        <v>140.66</v>
      </c>
      <c r="AK92" s="4">
        <v>0</v>
      </c>
      <c r="AL92" t="s">
        <v>785</v>
      </c>
      <c r="AM92" s="71" t="str">
        <f>INDEX(Network_Insurer_Code,MATCH(Export!AL92,Network_insurer_Name,0))</f>
        <v>WAI3</v>
      </c>
      <c r="AN92" t="str">
        <f t="shared" si="1"/>
        <v>A1004WAI32019</v>
      </c>
    </row>
    <row r="93" spans="1:40" x14ac:dyDescent="0.25">
      <c r="A93">
        <v>2019</v>
      </c>
      <c r="B93">
        <v>3</v>
      </c>
      <c r="C93" s="1">
        <v>43647</v>
      </c>
      <c r="D93" s="1">
        <v>43738</v>
      </c>
      <c r="E93">
        <v>2016</v>
      </c>
      <c r="F93" s="71" t="str">
        <f>INDEX(Client_Name,MATCH(Export!H93,Local_Company_Name,0))</f>
        <v>Aplaca Engineering Co</v>
      </c>
      <c r="G93" s="71">
        <f>INDEX(Client_Code,MATCH(Export!H93,Local_Company_Name,0))</f>
        <v>1004</v>
      </c>
      <c r="H93" t="s">
        <v>765</v>
      </c>
      <c r="I93" t="s">
        <v>725</v>
      </c>
      <c r="J93" t="s">
        <v>8</v>
      </c>
      <c r="K93" s="71" t="str">
        <f>INDEX(Line_of_Business,MATCH(Export!J93,Name,0))</f>
        <v>M</v>
      </c>
      <c r="L93" s="9" t="s">
        <v>70</v>
      </c>
      <c r="M93">
        <v>0</v>
      </c>
      <c r="N93" s="4">
        <v>0</v>
      </c>
      <c r="O93" s="4">
        <v>0</v>
      </c>
      <c r="P93" s="4">
        <v>3872.09</v>
      </c>
      <c r="Q93" s="4">
        <v>0</v>
      </c>
      <c r="R93" s="4">
        <v>0</v>
      </c>
      <c r="S93" s="4">
        <v>0</v>
      </c>
      <c r="T93" s="4">
        <v>0</v>
      </c>
      <c r="U93" s="4">
        <v>0</v>
      </c>
      <c r="V93" s="4">
        <v>0</v>
      </c>
      <c r="W93" s="4">
        <v>0</v>
      </c>
      <c r="X93" s="4">
        <v>0</v>
      </c>
      <c r="Y93" s="4">
        <v>0</v>
      </c>
      <c r="Z93" s="4">
        <v>0</v>
      </c>
      <c r="AA93" s="4">
        <v>0</v>
      </c>
      <c r="AB93" t="s">
        <v>3</v>
      </c>
      <c r="AC93" s="4">
        <v>0</v>
      </c>
      <c r="AD93" s="4">
        <v>0</v>
      </c>
      <c r="AE93" s="4">
        <v>0</v>
      </c>
      <c r="AF93" t="s">
        <v>725</v>
      </c>
      <c r="AG93" s="4">
        <v>0</v>
      </c>
      <c r="AH93" s="4">
        <v>0</v>
      </c>
      <c r="AI93" s="4">
        <v>0</v>
      </c>
      <c r="AJ93" s="4">
        <v>-3872.09</v>
      </c>
      <c r="AK93" s="4">
        <v>200000</v>
      </c>
      <c r="AL93" t="s">
        <v>786</v>
      </c>
      <c r="AM93" s="71" t="str">
        <f>INDEX(Network_Insurer_Code,MATCH(Export!AL93,Network_insurer_Name,0))</f>
        <v>BAL1</v>
      </c>
      <c r="AN93" t="str">
        <f t="shared" si="1"/>
        <v>M1004BAL12016</v>
      </c>
    </row>
    <row r="94" spans="1:40" x14ac:dyDescent="0.25">
      <c r="A94">
        <v>2020</v>
      </c>
      <c r="B94">
        <v>3</v>
      </c>
      <c r="C94" s="1">
        <v>44105</v>
      </c>
      <c r="D94" s="1">
        <v>44196</v>
      </c>
      <c r="E94">
        <v>2016</v>
      </c>
      <c r="F94" s="71" t="str">
        <f>INDEX(Client_Name,MATCH(Export!H94,Local_Company_Name,0))</f>
        <v>Zebra Workings Ltd</v>
      </c>
      <c r="G94" s="71">
        <f>INDEX(Client_Code,MATCH(Export!H94,Local_Company_Name,0))</f>
        <v>1001</v>
      </c>
      <c r="H94" t="s">
        <v>749</v>
      </c>
      <c r="I94" t="s">
        <v>704</v>
      </c>
      <c r="J94" t="s">
        <v>0</v>
      </c>
      <c r="K94" s="71" t="str">
        <f>INDEX(Line_of_Business,MATCH(Export!J94,Name,0))</f>
        <v>D</v>
      </c>
      <c r="L94" s="9" t="s">
        <v>37</v>
      </c>
      <c r="M94">
        <v>14435</v>
      </c>
      <c r="N94" s="4">
        <v>0</v>
      </c>
      <c r="O94" s="4">
        <v>0</v>
      </c>
      <c r="P94" s="4">
        <v>0</v>
      </c>
      <c r="Q94" s="4">
        <v>0</v>
      </c>
      <c r="R94" s="4">
        <v>0</v>
      </c>
      <c r="S94" s="4">
        <v>0</v>
      </c>
      <c r="T94" s="4">
        <v>0</v>
      </c>
      <c r="U94" s="4">
        <v>0</v>
      </c>
      <c r="V94" s="4">
        <v>0</v>
      </c>
      <c r="W94" s="4">
        <v>0</v>
      </c>
      <c r="X94" s="4">
        <v>0</v>
      </c>
      <c r="Y94" s="4">
        <v>0</v>
      </c>
      <c r="Z94" s="4">
        <v>0</v>
      </c>
      <c r="AA94" s="4">
        <v>0</v>
      </c>
      <c r="AB94" t="s">
        <v>3</v>
      </c>
      <c r="AC94" s="4">
        <v>0</v>
      </c>
      <c r="AD94" s="4">
        <v>0</v>
      </c>
      <c r="AE94" s="4">
        <v>-195488.19</v>
      </c>
      <c r="AF94" t="s">
        <v>704</v>
      </c>
      <c r="AG94" s="4">
        <v>0</v>
      </c>
      <c r="AH94" s="4">
        <v>0</v>
      </c>
      <c r="AI94" s="4">
        <v>0</v>
      </c>
      <c r="AJ94" s="4">
        <v>0</v>
      </c>
      <c r="AK94" s="4">
        <v>0</v>
      </c>
      <c r="AL94" t="s">
        <v>791</v>
      </c>
      <c r="AM94" s="71" t="str">
        <f>INDEX(Network_Insurer_Code,MATCH(Export!AL94,Network_insurer_Name,0))</f>
        <v>CHI3</v>
      </c>
      <c r="AN94" t="str">
        <f t="shared" si="1"/>
        <v>D1001CHI32016</v>
      </c>
    </row>
    <row r="95" spans="1:40" x14ac:dyDescent="0.25">
      <c r="A95">
        <v>2020</v>
      </c>
      <c r="B95">
        <v>1</v>
      </c>
      <c r="C95" s="1">
        <v>43831</v>
      </c>
      <c r="D95" s="1">
        <v>43921</v>
      </c>
      <c r="E95">
        <v>2020</v>
      </c>
      <c r="F95" s="71" t="str">
        <f>INDEX(Client_Name,MATCH(Export!H95,Local_Company_Name,0))</f>
        <v>Aplaca Engineering Co</v>
      </c>
      <c r="G95" s="71">
        <f>INDEX(Client_Code,MATCH(Export!H95,Local_Company_Name,0))</f>
        <v>1004</v>
      </c>
      <c r="H95" t="s">
        <v>767</v>
      </c>
      <c r="I95" t="s">
        <v>707</v>
      </c>
      <c r="J95" t="s">
        <v>22</v>
      </c>
      <c r="K95" s="71" t="str">
        <f>INDEX(Line_of_Business,MATCH(Export!J95,Name,0))</f>
        <v>A</v>
      </c>
      <c r="L95" s="9">
        <v>50572300</v>
      </c>
      <c r="M95">
        <v>672</v>
      </c>
      <c r="N95" s="4">
        <v>348521.46</v>
      </c>
      <c r="O95" s="4">
        <v>348521.46</v>
      </c>
      <c r="P95" s="4">
        <v>0</v>
      </c>
      <c r="Q95" s="4">
        <v>0</v>
      </c>
      <c r="R95" s="4">
        <v>0</v>
      </c>
      <c r="S95" s="4">
        <v>0</v>
      </c>
      <c r="T95" s="4">
        <v>0</v>
      </c>
      <c r="U95" s="4">
        <v>0</v>
      </c>
      <c r="V95" s="4">
        <v>0</v>
      </c>
      <c r="W95" s="4">
        <v>0</v>
      </c>
      <c r="X95" s="4">
        <v>0</v>
      </c>
      <c r="Y95" s="4">
        <v>41822.58</v>
      </c>
      <c r="Z95" s="4">
        <v>0</v>
      </c>
      <c r="AA95" s="4">
        <v>0</v>
      </c>
      <c r="AB95" t="s">
        <v>3</v>
      </c>
      <c r="AC95" s="4">
        <v>0</v>
      </c>
      <c r="AD95" s="4">
        <v>0</v>
      </c>
      <c r="AE95" s="4">
        <v>0</v>
      </c>
      <c r="AF95" t="s">
        <v>707</v>
      </c>
      <c r="AG95" s="4">
        <v>0</v>
      </c>
      <c r="AH95" s="4">
        <v>0</v>
      </c>
      <c r="AI95" s="4">
        <v>0</v>
      </c>
      <c r="AJ95" s="4">
        <v>306698.88</v>
      </c>
      <c r="AK95" s="4">
        <v>0</v>
      </c>
      <c r="AL95" t="s">
        <v>788</v>
      </c>
      <c r="AM95" s="71" t="str">
        <f>INDEX(Network_Insurer_Code,MATCH(Export!AL95,Network_insurer_Name,0))</f>
        <v>RAI1</v>
      </c>
      <c r="AN95" t="str">
        <f t="shared" si="1"/>
        <v>A1004RAI12020</v>
      </c>
    </row>
    <row r="96" spans="1:40" x14ac:dyDescent="0.25">
      <c r="A96">
        <v>2019</v>
      </c>
      <c r="B96">
        <v>4</v>
      </c>
      <c r="C96" s="1">
        <v>43739</v>
      </c>
      <c r="D96" s="1">
        <v>43830</v>
      </c>
      <c r="E96">
        <v>2019</v>
      </c>
      <c r="F96" s="71" t="str">
        <f>INDEX(Client_Name,MATCH(Export!H96,Local_Company_Name,0))</f>
        <v>Tiger Jewelcrafting Ltd</v>
      </c>
      <c r="G96" s="71">
        <f>INDEX(Client_Code,MATCH(Export!H96,Local_Company_Name,0))</f>
        <v>1003</v>
      </c>
      <c r="H96" t="s">
        <v>762</v>
      </c>
      <c r="I96" t="s">
        <v>711</v>
      </c>
      <c r="J96" t="s">
        <v>5</v>
      </c>
      <c r="K96" s="71" t="str">
        <f>INDEX(Line_of_Business,MATCH(Export!J96,Name,0))</f>
        <v>L</v>
      </c>
      <c r="L96" s="9" t="s">
        <v>71</v>
      </c>
      <c r="M96">
        <v>33</v>
      </c>
      <c r="N96" s="4">
        <v>134.80000000000001</v>
      </c>
      <c r="O96" s="4">
        <v>134.80000000000001</v>
      </c>
      <c r="P96" s="4">
        <v>0</v>
      </c>
      <c r="Q96" s="4">
        <v>0</v>
      </c>
      <c r="R96" s="4">
        <v>0</v>
      </c>
      <c r="S96" s="4">
        <v>0</v>
      </c>
      <c r="T96" s="4">
        <v>0</v>
      </c>
      <c r="U96" s="4">
        <v>0</v>
      </c>
      <c r="V96" s="4">
        <v>0</v>
      </c>
      <c r="W96" s="4">
        <v>0</v>
      </c>
      <c r="X96" s="4">
        <v>0</v>
      </c>
      <c r="Y96" s="4">
        <v>13.48</v>
      </c>
      <c r="Z96" s="4">
        <v>0</v>
      </c>
      <c r="AA96" s="4">
        <v>13.48</v>
      </c>
      <c r="AB96" t="s">
        <v>3</v>
      </c>
      <c r="AC96" s="4">
        <v>0</v>
      </c>
      <c r="AD96" s="4">
        <v>0</v>
      </c>
      <c r="AE96" s="4">
        <v>0</v>
      </c>
      <c r="AF96" t="s">
        <v>711</v>
      </c>
      <c r="AG96" s="4">
        <v>0</v>
      </c>
      <c r="AH96" s="4">
        <v>0</v>
      </c>
      <c r="AI96" s="4">
        <v>0</v>
      </c>
      <c r="AJ96" s="4">
        <v>107.84</v>
      </c>
      <c r="AK96" s="4">
        <v>200000</v>
      </c>
      <c r="AL96" t="s">
        <v>785</v>
      </c>
      <c r="AM96" s="71" t="str">
        <f>INDEX(Network_Insurer_Code,MATCH(Export!AL96,Network_insurer_Name,0))</f>
        <v>WAI3</v>
      </c>
      <c r="AN96" t="str">
        <f t="shared" si="1"/>
        <v>L1003WAI32019</v>
      </c>
    </row>
    <row r="97" spans="1:40" x14ac:dyDescent="0.25">
      <c r="A97">
        <v>2019</v>
      </c>
      <c r="B97">
        <v>4</v>
      </c>
      <c r="C97" s="1">
        <v>43739</v>
      </c>
      <c r="D97" s="1">
        <v>43830</v>
      </c>
      <c r="E97">
        <v>2019</v>
      </c>
      <c r="F97" s="71" t="str">
        <f>INDEX(Client_Name,MATCH(Export!H97,Local_Company_Name,0))</f>
        <v>Lion Manufacturing Co</v>
      </c>
      <c r="G97" s="71">
        <f>INDEX(Client_Code,MATCH(Export!H97,Local_Company_Name,0))</f>
        <v>1002</v>
      </c>
      <c r="H97" t="s">
        <v>757</v>
      </c>
      <c r="I97" t="s">
        <v>706</v>
      </c>
      <c r="J97" t="s">
        <v>14</v>
      </c>
      <c r="K97" s="71" t="str">
        <f>INDEX(Line_of_Business,MATCH(Export!J97,Name,0))</f>
        <v>C</v>
      </c>
      <c r="L97" s="9" t="s">
        <v>53</v>
      </c>
      <c r="M97">
        <v>80</v>
      </c>
      <c r="N97" s="4">
        <v>30618.65</v>
      </c>
      <c r="O97" s="4">
        <v>30618.65</v>
      </c>
      <c r="P97" s="4">
        <v>0</v>
      </c>
      <c r="Q97" s="4">
        <v>0</v>
      </c>
      <c r="R97" s="4">
        <v>0</v>
      </c>
      <c r="S97" s="4">
        <v>0</v>
      </c>
      <c r="T97" s="4">
        <v>0</v>
      </c>
      <c r="U97" s="4">
        <v>0</v>
      </c>
      <c r="V97" s="4">
        <v>0</v>
      </c>
      <c r="W97" s="4">
        <v>0</v>
      </c>
      <c r="X97" s="4">
        <v>0</v>
      </c>
      <c r="Y97" s="4">
        <v>2512.59</v>
      </c>
      <c r="Z97" s="4">
        <v>0</v>
      </c>
      <c r="AA97" s="4">
        <v>918.56</v>
      </c>
      <c r="AB97" t="s">
        <v>3</v>
      </c>
      <c r="AC97" s="4">
        <v>0</v>
      </c>
      <c r="AD97" s="4">
        <v>0</v>
      </c>
      <c r="AE97" s="4">
        <v>0</v>
      </c>
      <c r="AF97" t="s">
        <v>706</v>
      </c>
      <c r="AG97" s="4">
        <v>0</v>
      </c>
      <c r="AH97" s="4">
        <v>0</v>
      </c>
      <c r="AI97" s="4">
        <v>0</v>
      </c>
      <c r="AJ97" s="4">
        <v>27187.5</v>
      </c>
      <c r="AK97" s="4">
        <v>0</v>
      </c>
      <c r="AL97" t="s">
        <v>789</v>
      </c>
      <c r="AM97" s="71" t="str">
        <f>INDEX(Network_Insurer_Code,MATCH(Export!AL97,Network_insurer_Name,0))</f>
        <v>APL1</v>
      </c>
      <c r="AN97" t="str">
        <f t="shared" si="1"/>
        <v>C1002APL12019</v>
      </c>
    </row>
    <row r="98" spans="1:40" x14ac:dyDescent="0.25">
      <c r="A98">
        <v>2020</v>
      </c>
      <c r="B98">
        <v>1</v>
      </c>
      <c r="C98" s="1">
        <v>43831</v>
      </c>
      <c r="D98" s="1">
        <v>43921</v>
      </c>
      <c r="E98">
        <v>2019</v>
      </c>
      <c r="F98" s="71" t="str">
        <f>INDEX(Client_Name,MATCH(Export!H98,Local_Company_Name,0))</f>
        <v>Tiger Jewelcrafting Ltd</v>
      </c>
      <c r="G98" s="71">
        <f>INDEX(Client_Code,MATCH(Export!H98,Local_Company_Name,0))</f>
        <v>1003</v>
      </c>
      <c r="H98" t="s">
        <v>761</v>
      </c>
      <c r="I98" t="s">
        <v>709</v>
      </c>
      <c r="J98" t="s">
        <v>5</v>
      </c>
      <c r="K98" s="71" t="str">
        <f>INDEX(Line_of_Business,MATCH(Export!J98,Name,0))</f>
        <v>L</v>
      </c>
      <c r="L98" s="9" t="s">
        <v>72</v>
      </c>
      <c r="M98">
        <v>4900</v>
      </c>
      <c r="N98" s="4">
        <v>-26541.144444444399</v>
      </c>
      <c r="O98" s="4">
        <v>-23887.03</v>
      </c>
      <c r="P98" s="4">
        <v>457920</v>
      </c>
      <c r="Q98" s="4">
        <v>0</v>
      </c>
      <c r="R98" s="4">
        <v>0</v>
      </c>
      <c r="S98" s="4">
        <v>0</v>
      </c>
      <c r="T98" s="4">
        <v>0</v>
      </c>
      <c r="U98" s="4">
        <v>0</v>
      </c>
      <c r="V98" s="4">
        <v>0</v>
      </c>
      <c r="W98" s="4">
        <v>0</v>
      </c>
      <c r="X98" s="4">
        <v>0</v>
      </c>
      <c r="Y98" s="4">
        <v>-1910.96</v>
      </c>
      <c r="Z98" s="4">
        <v>-525.51</v>
      </c>
      <c r="AA98" s="4">
        <v>0</v>
      </c>
      <c r="AB98" t="s">
        <v>3</v>
      </c>
      <c r="AC98" s="4">
        <v>0</v>
      </c>
      <c r="AD98" s="4">
        <v>0</v>
      </c>
      <c r="AE98" s="4">
        <v>0</v>
      </c>
      <c r="AF98" t="s">
        <v>709</v>
      </c>
      <c r="AG98" s="4">
        <v>0</v>
      </c>
      <c r="AH98" s="4">
        <v>0</v>
      </c>
      <c r="AI98" s="4">
        <v>0</v>
      </c>
      <c r="AJ98" s="4">
        <v>-479370.56</v>
      </c>
      <c r="AK98" s="4">
        <v>0</v>
      </c>
      <c r="AL98" t="s">
        <v>796</v>
      </c>
      <c r="AM98" s="71" t="str">
        <f>INDEX(Network_Insurer_Code,MATCH(Export!AL98,Network_insurer_Name,0))</f>
        <v>POL2</v>
      </c>
      <c r="AN98" t="str">
        <f t="shared" si="1"/>
        <v>L1003POL22019</v>
      </c>
    </row>
    <row r="99" spans="1:40" x14ac:dyDescent="0.25">
      <c r="A99">
        <v>2019</v>
      </c>
      <c r="B99">
        <v>1</v>
      </c>
      <c r="C99" s="1">
        <v>43466</v>
      </c>
      <c r="D99" s="1">
        <v>43555</v>
      </c>
      <c r="E99">
        <v>2018</v>
      </c>
      <c r="F99" s="71" t="str">
        <f>INDEX(Client_Name,MATCH(Export!H99,Local_Company_Name,0))</f>
        <v>Falcon Clothing</v>
      </c>
      <c r="G99" s="71">
        <f>INDEX(Client_Code,MATCH(Export!H99,Local_Company_Name,0))</f>
        <v>1006</v>
      </c>
      <c r="H99" t="s">
        <v>776</v>
      </c>
      <c r="I99" t="s">
        <v>711</v>
      </c>
      <c r="J99" t="s">
        <v>5</v>
      </c>
      <c r="K99" s="71" t="str">
        <f>INDEX(Line_of_Business,MATCH(Export!J99,Name,0))</f>
        <v>L</v>
      </c>
      <c r="L99" s="9" t="s">
        <v>73</v>
      </c>
      <c r="M99">
        <v>31</v>
      </c>
      <c r="N99" s="4">
        <v>0</v>
      </c>
      <c r="O99" s="4">
        <v>0</v>
      </c>
      <c r="P99" s="4">
        <v>0</v>
      </c>
      <c r="Q99" s="4">
        <v>0</v>
      </c>
      <c r="R99" s="4">
        <v>0</v>
      </c>
      <c r="S99" s="4">
        <v>0</v>
      </c>
      <c r="T99" s="4">
        <v>0</v>
      </c>
      <c r="U99" s="4">
        <v>0</v>
      </c>
      <c r="V99" s="4">
        <v>0</v>
      </c>
      <c r="W99" s="4">
        <v>0</v>
      </c>
      <c r="X99" s="4">
        <v>0</v>
      </c>
      <c r="Y99" s="4">
        <v>0</v>
      </c>
      <c r="Z99" s="4">
        <v>0</v>
      </c>
      <c r="AA99" s="4">
        <v>0</v>
      </c>
      <c r="AB99" t="s">
        <v>3</v>
      </c>
      <c r="AC99" s="4">
        <v>0</v>
      </c>
      <c r="AD99" s="4">
        <v>0</v>
      </c>
      <c r="AE99" s="4">
        <v>0</v>
      </c>
      <c r="AF99" t="s">
        <v>711</v>
      </c>
      <c r="AG99" s="4">
        <v>0</v>
      </c>
      <c r="AH99" s="4">
        <v>0</v>
      </c>
      <c r="AI99" s="4">
        <v>0</v>
      </c>
      <c r="AJ99" s="4">
        <v>0</v>
      </c>
      <c r="AK99" s="4">
        <v>0</v>
      </c>
      <c r="AL99" t="s">
        <v>797</v>
      </c>
      <c r="AM99" s="71" t="str">
        <f>INDEX(Network_Insurer_Code,MATCH(Export!AL99,Network_insurer_Name,0))</f>
        <v>ONI3</v>
      </c>
      <c r="AN99" t="str">
        <f t="shared" si="1"/>
        <v>L1006ONI32018</v>
      </c>
    </row>
    <row r="100" spans="1:40" x14ac:dyDescent="0.25">
      <c r="A100">
        <v>2020</v>
      </c>
      <c r="B100">
        <v>3</v>
      </c>
      <c r="C100" s="1">
        <v>44013</v>
      </c>
      <c r="D100" s="1">
        <v>44104</v>
      </c>
      <c r="E100">
        <v>2020</v>
      </c>
      <c r="F100" s="71" t="str">
        <f>INDEX(Client_Name,MATCH(Export!H100,Local_Company_Name,0))</f>
        <v>Falcon Clothing</v>
      </c>
      <c r="G100" s="71">
        <f>INDEX(Client_Code,MATCH(Export!H100,Local_Company_Name,0))</f>
        <v>1006</v>
      </c>
      <c r="H100" t="s">
        <v>776</v>
      </c>
      <c r="I100" t="s">
        <v>707</v>
      </c>
      <c r="J100" t="s">
        <v>22</v>
      </c>
      <c r="K100" s="71" t="str">
        <f>INDEX(Line_of_Business,MATCH(Export!J100,Name,0))</f>
        <v>A</v>
      </c>
      <c r="L100" s="9">
        <v>501258033</v>
      </c>
      <c r="M100">
        <v>1</v>
      </c>
      <c r="N100" s="4">
        <v>168.78</v>
      </c>
      <c r="O100" s="4">
        <v>168.78</v>
      </c>
      <c r="P100" s="4">
        <v>0</v>
      </c>
      <c r="Q100" s="4">
        <v>0</v>
      </c>
      <c r="R100" s="4">
        <v>0</v>
      </c>
      <c r="S100" s="4">
        <v>0</v>
      </c>
      <c r="T100" s="4">
        <v>0</v>
      </c>
      <c r="U100" s="4">
        <v>0</v>
      </c>
      <c r="V100" s="4">
        <v>0</v>
      </c>
      <c r="W100" s="4">
        <v>0</v>
      </c>
      <c r="X100" s="4">
        <v>0</v>
      </c>
      <c r="Y100" s="4">
        <v>16.37</v>
      </c>
      <c r="Z100" s="4">
        <v>0</v>
      </c>
      <c r="AA100" s="4">
        <v>40.51</v>
      </c>
      <c r="AB100" t="s">
        <v>3</v>
      </c>
      <c r="AC100" s="4">
        <v>0</v>
      </c>
      <c r="AD100" s="4">
        <v>0</v>
      </c>
      <c r="AE100" s="4">
        <v>0</v>
      </c>
      <c r="AF100" t="s">
        <v>707</v>
      </c>
      <c r="AG100" s="4">
        <v>0</v>
      </c>
      <c r="AH100" s="4">
        <v>0</v>
      </c>
      <c r="AI100" s="4">
        <v>0</v>
      </c>
      <c r="AJ100" s="4">
        <v>111.9</v>
      </c>
      <c r="AK100" s="4">
        <v>0</v>
      </c>
      <c r="AL100" t="s">
        <v>786</v>
      </c>
      <c r="AM100" s="71" t="str">
        <f>INDEX(Network_Insurer_Code,MATCH(Export!AL100,Network_insurer_Name,0))</f>
        <v>BAL1</v>
      </c>
      <c r="AN100" t="str">
        <f t="shared" si="1"/>
        <v>A1006BAL12020</v>
      </c>
    </row>
    <row r="101" spans="1:40" x14ac:dyDescent="0.25">
      <c r="A101">
        <v>2020</v>
      </c>
      <c r="B101">
        <v>3</v>
      </c>
      <c r="C101" s="1">
        <v>44013</v>
      </c>
      <c r="D101" s="1">
        <v>44104</v>
      </c>
      <c r="E101">
        <v>2019</v>
      </c>
      <c r="F101" s="71" t="str">
        <f>INDEX(Client_Name,MATCH(Export!H101,Local_Company_Name,0))</f>
        <v>Aplaca Engineering Co</v>
      </c>
      <c r="G101" s="71">
        <f>INDEX(Client_Code,MATCH(Export!H101,Local_Company_Name,0))</f>
        <v>1004</v>
      </c>
      <c r="H101" t="s">
        <v>767</v>
      </c>
      <c r="I101" t="s">
        <v>707</v>
      </c>
      <c r="J101" t="s">
        <v>8</v>
      </c>
      <c r="K101" s="71" t="str">
        <f>INDEX(Line_of_Business,MATCH(Export!J101,Name,0))</f>
        <v>M</v>
      </c>
      <c r="L101" s="9">
        <v>50881545</v>
      </c>
      <c r="M101">
        <v>199</v>
      </c>
      <c r="N101" s="4">
        <v>0</v>
      </c>
      <c r="O101" s="4">
        <v>0</v>
      </c>
      <c r="P101" s="4">
        <v>1574.3</v>
      </c>
      <c r="Q101" s="4">
        <v>0</v>
      </c>
      <c r="R101" s="4">
        <v>0</v>
      </c>
      <c r="S101" s="4">
        <v>0</v>
      </c>
      <c r="T101" s="4">
        <v>0</v>
      </c>
      <c r="U101" s="4">
        <v>0</v>
      </c>
      <c r="V101" s="4">
        <v>0</v>
      </c>
      <c r="W101" s="4">
        <v>0</v>
      </c>
      <c r="X101" s="4">
        <v>0</v>
      </c>
      <c r="Y101" s="4">
        <v>0</v>
      </c>
      <c r="Z101" s="4">
        <v>0</v>
      </c>
      <c r="AA101" s="4">
        <v>0</v>
      </c>
      <c r="AB101" t="s">
        <v>3</v>
      </c>
      <c r="AC101" s="4">
        <v>0</v>
      </c>
      <c r="AD101" s="4">
        <v>0</v>
      </c>
      <c r="AE101" s="4">
        <v>548.20000000000005</v>
      </c>
      <c r="AF101" t="s">
        <v>707</v>
      </c>
      <c r="AG101" s="4">
        <v>0</v>
      </c>
      <c r="AH101" s="4">
        <v>0</v>
      </c>
      <c r="AI101" s="4">
        <v>0</v>
      </c>
      <c r="AJ101" s="4">
        <v>-1574.3</v>
      </c>
      <c r="AK101" s="4">
        <v>0</v>
      </c>
      <c r="AL101" t="s">
        <v>788</v>
      </c>
      <c r="AM101" s="71" t="str">
        <f>INDEX(Network_Insurer_Code,MATCH(Export!AL101,Network_insurer_Name,0))</f>
        <v>RAI1</v>
      </c>
      <c r="AN101" t="str">
        <f t="shared" si="1"/>
        <v>M1004RAI12019</v>
      </c>
    </row>
    <row r="102" spans="1:40" x14ac:dyDescent="0.25">
      <c r="A102">
        <v>2020</v>
      </c>
      <c r="B102">
        <v>1</v>
      </c>
      <c r="C102" s="1">
        <v>43831</v>
      </c>
      <c r="D102" s="1">
        <v>43921</v>
      </c>
      <c r="E102">
        <v>2019</v>
      </c>
      <c r="F102" s="71" t="str">
        <f>INDEX(Client_Name,MATCH(Export!H102,Local_Company_Name,0))</f>
        <v>Lion Manufacturing Co</v>
      </c>
      <c r="G102" s="71">
        <f>INDEX(Client_Code,MATCH(Export!H102,Local_Company_Name,0))</f>
        <v>1002</v>
      </c>
      <c r="H102" t="s">
        <v>752</v>
      </c>
      <c r="I102" t="s">
        <v>729</v>
      </c>
      <c r="J102" t="s">
        <v>5</v>
      </c>
      <c r="K102" s="71" t="str">
        <f>INDEX(Line_of_Business,MATCH(Export!J102,Name,0))</f>
        <v>L</v>
      </c>
      <c r="L102" s="9" t="s">
        <v>74</v>
      </c>
      <c r="M102">
        <v>66</v>
      </c>
      <c r="N102" s="4">
        <v>3629167</v>
      </c>
      <c r="O102" s="4">
        <v>3629167</v>
      </c>
      <c r="P102" s="4">
        <v>0</v>
      </c>
      <c r="Q102" s="4">
        <v>0</v>
      </c>
      <c r="R102" s="4">
        <v>0</v>
      </c>
      <c r="S102" s="4">
        <v>0</v>
      </c>
      <c r="T102" s="4">
        <v>0</v>
      </c>
      <c r="U102" s="4">
        <v>0</v>
      </c>
      <c r="V102" s="4">
        <v>0</v>
      </c>
      <c r="W102" s="4">
        <v>0</v>
      </c>
      <c r="X102" s="4">
        <v>786413</v>
      </c>
      <c r="Y102" s="4">
        <v>820548</v>
      </c>
      <c r="Z102" s="4">
        <v>0</v>
      </c>
      <c r="AA102" s="4">
        <v>0</v>
      </c>
      <c r="AB102" t="s">
        <v>3</v>
      </c>
      <c r="AC102" s="4">
        <v>0</v>
      </c>
      <c r="AD102" s="4">
        <v>0</v>
      </c>
      <c r="AE102" s="4">
        <v>0</v>
      </c>
      <c r="AF102" t="s">
        <v>729</v>
      </c>
      <c r="AG102" s="4">
        <v>0</v>
      </c>
      <c r="AH102" s="4">
        <v>0</v>
      </c>
      <c r="AI102" s="4">
        <v>0</v>
      </c>
      <c r="AJ102" s="4">
        <v>2022206</v>
      </c>
      <c r="AK102" s="4">
        <v>0</v>
      </c>
      <c r="AL102" t="s">
        <v>783</v>
      </c>
      <c r="AM102" s="71" t="str">
        <f>INDEX(Network_Insurer_Code,MATCH(Export!AL102,Network_insurer_Name,0))</f>
        <v>PEP1</v>
      </c>
      <c r="AN102" t="str">
        <f t="shared" si="1"/>
        <v>L1002PEP12019</v>
      </c>
    </row>
    <row r="103" spans="1:40" x14ac:dyDescent="0.25">
      <c r="A103">
        <v>2019</v>
      </c>
      <c r="B103">
        <v>1</v>
      </c>
      <c r="C103" s="1">
        <v>43466</v>
      </c>
      <c r="D103" s="1">
        <v>43555</v>
      </c>
      <c r="E103">
        <v>2017</v>
      </c>
      <c r="F103" s="71" t="str">
        <f>INDEX(Client_Name,MATCH(Export!H103,Local_Company_Name,0))</f>
        <v>Zebra Workings Ltd</v>
      </c>
      <c r="G103" s="71">
        <f>INDEX(Client_Code,MATCH(Export!H103,Local_Company_Name,0))</f>
        <v>1001</v>
      </c>
      <c r="H103" t="s">
        <v>747</v>
      </c>
      <c r="I103" t="s">
        <v>730</v>
      </c>
      <c r="J103" t="s">
        <v>5</v>
      </c>
      <c r="K103" s="71" t="str">
        <f>INDEX(Line_of_Business,MATCH(Export!J103,Name,0))</f>
        <v>L</v>
      </c>
      <c r="L103" s="9">
        <v>1079643320006</v>
      </c>
      <c r="M103">
        <v>7466</v>
      </c>
      <c r="N103" s="4">
        <v>749772</v>
      </c>
      <c r="O103" s="4">
        <v>749772</v>
      </c>
      <c r="P103" s="4">
        <v>0</v>
      </c>
      <c r="Q103" s="4">
        <v>0</v>
      </c>
      <c r="R103" s="4">
        <v>0</v>
      </c>
      <c r="S103" s="4">
        <v>0</v>
      </c>
      <c r="T103" s="4">
        <v>0</v>
      </c>
      <c r="U103" s="4">
        <v>0</v>
      </c>
      <c r="V103" s="4">
        <v>0</v>
      </c>
      <c r="W103" s="4">
        <v>0</v>
      </c>
      <c r="X103" s="4">
        <v>0</v>
      </c>
      <c r="Y103" s="4">
        <v>224821</v>
      </c>
      <c r="Z103" s="4">
        <v>0</v>
      </c>
      <c r="AA103" s="4">
        <v>0</v>
      </c>
      <c r="AB103" t="s">
        <v>3</v>
      </c>
      <c r="AC103" s="4">
        <v>97579</v>
      </c>
      <c r="AD103" s="4">
        <v>0</v>
      </c>
      <c r="AE103" s="4">
        <v>0</v>
      </c>
      <c r="AF103" t="s">
        <v>730</v>
      </c>
      <c r="AG103" s="4">
        <v>0</v>
      </c>
      <c r="AH103" s="4">
        <v>0</v>
      </c>
      <c r="AI103" s="4">
        <v>0</v>
      </c>
      <c r="AJ103" s="4">
        <v>524951</v>
      </c>
      <c r="AK103" s="4">
        <v>0</v>
      </c>
      <c r="AL103" t="s">
        <v>788</v>
      </c>
      <c r="AM103" s="71" t="str">
        <f>INDEX(Network_Insurer_Code,MATCH(Export!AL103,Network_insurer_Name,0))</f>
        <v>RAI1</v>
      </c>
      <c r="AN103" t="str">
        <f t="shared" si="1"/>
        <v>L1001RAI12017</v>
      </c>
    </row>
    <row r="104" spans="1:40" x14ac:dyDescent="0.25">
      <c r="A104">
        <v>2019</v>
      </c>
      <c r="B104">
        <v>1</v>
      </c>
      <c r="C104" s="1">
        <v>43466</v>
      </c>
      <c r="D104" s="1">
        <v>43555</v>
      </c>
      <c r="E104">
        <v>2018</v>
      </c>
      <c r="F104" s="71" t="str">
        <f>INDEX(Client_Name,MATCH(Export!H104,Local_Company_Name,0))</f>
        <v>Falcon Clothing</v>
      </c>
      <c r="G104" s="71">
        <f>INDEX(Client_Code,MATCH(Export!H104,Local_Company_Name,0))</f>
        <v>1006</v>
      </c>
      <c r="H104" t="s">
        <v>773</v>
      </c>
      <c r="I104" t="s">
        <v>709</v>
      </c>
      <c r="J104" t="s">
        <v>22</v>
      </c>
      <c r="K104" s="71" t="str">
        <f>INDEX(Line_of_Business,MATCH(Export!J104,Name,0))</f>
        <v>A</v>
      </c>
      <c r="L104" s="9" t="s">
        <v>75</v>
      </c>
      <c r="M104">
        <v>151</v>
      </c>
      <c r="N104" s="4">
        <v>0</v>
      </c>
      <c r="O104" s="4">
        <v>0</v>
      </c>
      <c r="P104" s="4">
        <v>0</v>
      </c>
      <c r="Q104" s="4">
        <v>0</v>
      </c>
      <c r="R104" s="4">
        <v>0</v>
      </c>
      <c r="S104" s="4">
        <v>0</v>
      </c>
      <c r="T104" s="4">
        <v>0</v>
      </c>
      <c r="U104" s="4">
        <v>0</v>
      </c>
      <c r="V104" s="4">
        <v>0</v>
      </c>
      <c r="W104" s="4">
        <v>0</v>
      </c>
      <c r="X104" s="4">
        <v>0</v>
      </c>
      <c r="Y104" s="4">
        <v>0</v>
      </c>
      <c r="Z104" s="4">
        <v>0</v>
      </c>
      <c r="AA104" s="4">
        <v>0</v>
      </c>
      <c r="AB104" t="s">
        <v>3</v>
      </c>
      <c r="AC104" s="4">
        <v>0</v>
      </c>
      <c r="AD104" s="4">
        <v>0</v>
      </c>
      <c r="AE104" s="4">
        <v>0</v>
      </c>
      <c r="AF104" t="s">
        <v>709</v>
      </c>
      <c r="AG104" s="4">
        <v>0</v>
      </c>
      <c r="AH104" s="4">
        <v>0</v>
      </c>
      <c r="AI104" s="4">
        <v>0</v>
      </c>
      <c r="AJ104" s="4">
        <v>0</v>
      </c>
      <c r="AK104" s="4">
        <v>0</v>
      </c>
      <c r="AL104" t="s">
        <v>788</v>
      </c>
      <c r="AM104" s="71" t="str">
        <f>INDEX(Network_Insurer_Code,MATCH(Export!AL104,Network_insurer_Name,0))</f>
        <v>RAI1</v>
      </c>
      <c r="AN104" t="str">
        <f t="shared" si="1"/>
        <v>A1006RAI12018</v>
      </c>
    </row>
    <row r="105" spans="1:40" x14ac:dyDescent="0.25">
      <c r="A105">
        <v>2020</v>
      </c>
      <c r="B105">
        <v>2</v>
      </c>
      <c r="C105" s="1">
        <v>43922</v>
      </c>
      <c r="D105" s="1">
        <v>44012</v>
      </c>
      <c r="E105">
        <v>2020</v>
      </c>
      <c r="F105" s="71" t="str">
        <f>INDEX(Client_Name,MATCH(Export!H105,Local_Company_Name,0))</f>
        <v>Flaimngo Tailoring</v>
      </c>
      <c r="G105" s="71">
        <f>INDEX(Client_Code,MATCH(Export!H105,Local_Company_Name,0))</f>
        <v>1005</v>
      </c>
      <c r="H105" t="s">
        <v>772</v>
      </c>
      <c r="I105" t="s">
        <v>708</v>
      </c>
      <c r="J105" t="s">
        <v>22</v>
      </c>
      <c r="K105" s="71" t="str">
        <f>INDEX(Line_of_Business,MATCH(Export!J105,Name,0))</f>
        <v>A</v>
      </c>
      <c r="L105" s="9" t="s">
        <v>76</v>
      </c>
      <c r="M105">
        <v>5441</v>
      </c>
      <c r="N105" s="4">
        <v>174513</v>
      </c>
      <c r="O105" s="4">
        <v>174513</v>
      </c>
      <c r="P105" s="4">
        <v>17691</v>
      </c>
      <c r="Q105" s="4">
        <v>0</v>
      </c>
      <c r="R105" s="4">
        <v>0</v>
      </c>
      <c r="S105" s="4">
        <v>10000</v>
      </c>
      <c r="T105" s="4">
        <v>0</v>
      </c>
      <c r="U105" s="4">
        <v>0</v>
      </c>
      <c r="V105" s="4">
        <v>0</v>
      </c>
      <c r="W105" s="4">
        <v>12309</v>
      </c>
      <c r="X105" s="4">
        <v>0</v>
      </c>
      <c r="Y105" s="4">
        <v>13961.04</v>
      </c>
      <c r="Z105" s="4">
        <v>0</v>
      </c>
      <c r="AA105" s="4">
        <v>0</v>
      </c>
      <c r="AB105" t="s">
        <v>3</v>
      </c>
      <c r="AC105" s="4">
        <v>0</v>
      </c>
      <c r="AD105" s="4">
        <v>0</v>
      </c>
      <c r="AE105" s="4">
        <v>2309</v>
      </c>
      <c r="AF105" t="s">
        <v>708</v>
      </c>
      <c r="AG105" s="4">
        <v>0</v>
      </c>
      <c r="AH105" s="4">
        <v>0</v>
      </c>
      <c r="AI105" s="4">
        <v>0</v>
      </c>
      <c r="AJ105" s="4">
        <v>140551.96</v>
      </c>
      <c r="AK105" s="4">
        <v>0</v>
      </c>
      <c r="AL105" t="s">
        <v>789</v>
      </c>
      <c r="AM105" s="71" t="str">
        <f>INDEX(Network_Insurer_Code,MATCH(Export!AL105,Network_insurer_Name,0))</f>
        <v>APL1</v>
      </c>
      <c r="AN105" t="str">
        <f t="shared" si="1"/>
        <v>A1005APL12020</v>
      </c>
    </row>
    <row r="106" spans="1:40" x14ac:dyDescent="0.25">
      <c r="A106">
        <v>2019</v>
      </c>
      <c r="B106">
        <v>3</v>
      </c>
      <c r="C106" s="1">
        <v>43647</v>
      </c>
      <c r="D106" s="1">
        <v>43738</v>
      </c>
      <c r="E106">
        <v>2013</v>
      </c>
      <c r="F106" s="71" t="str">
        <f>INDEX(Client_Name,MATCH(Export!H106,Local_Company_Name,0))</f>
        <v>Aplaca Engineering Co</v>
      </c>
      <c r="G106" s="71">
        <f>INDEX(Client_Code,MATCH(Export!H106,Local_Company_Name,0))</f>
        <v>1004</v>
      </c>
      <c r="H106" t="s">
        <v>754</v>
      </c>
      <c r="I106" t="s">
        <v>717</v>
      </c>
      <c r="J106" t="s">
        <v>5</v>
      </c>
      <c r="K106" s="71" t="str">
        <f>INDEX(Line_of_Business,MATCH(Export!J106,Name,0))</f>
        <v>L</v>
      </c>
      <c r="L106" s="9" t="s">
        <v>77</v>
      </c>
      <c r="M106">
        <v>2700</v>
      </c>
      <c r="N106" s="4">
        <v>0</v>
      </c>
      <c r="O106" s="4">
        <v>0</v>
      </c>
      <c r="P106" s="4">
        <v>23661.32</v>
      </c>
      <c r="Q106" s="4">
        <v>0</v>
      </c>
      <c r="R106" s="4">
        <v>0</v>
      </c>
      <c r="S106" s="4">
        <v>1539462.92</v>
      </c>
      <c r="T106" s="4">
        <v>0</v>
      </c>
      <c r="U106" s="4">
        <v>0</v>
      </c>
      <c r="V106" s="4">
        <v>0</v>
      </c>
      <c r="W106" s="4">
        <v>-1601861.29</v>
      </c>
      <c r="X106" s="4">
        <v>0</v>
      </c>
      <c r="Y106" s="4">
        <v>0</v>
      </c>
      <c r="Z106" s="4">
        <v>0</v>
      </c>
      <c r="AA106" s="4">
        <v>0</v>
      </c>
      <c r="AB106" t="s">
        <v>3</v>
      </c>
      <c r="AC106" s="4">
        <v>0</v>
      </c>
      <c r="AD106" s="4">
        <v>0</v>
      </c>
      <c r="AE106" s="4">
        <v>0</v>
      </c>
      <c r="AF106" t="s">
        <v>717</v>
      </c>
      <c r="AG106" s="4">
        <v>0</v>
      </c>
      <c r="AH106" s="4">
        <v>0</v>
      </c>
      <c r="AI106" s="4">
        <v>0</v>
      </c>
      <c r="AJ106" s="4">
        <v>3117662.8899999899</v>
      </c>
      <c r="AK106" s="4">
        <v>200000</v>
      </c>
      <c r="AL106" t="s">
        <v>781</v>
      </c>
      <c r="AM106" s="71" t="str">
        <f>INDEX(Network_Insurer_Code,MATCH(Export!AL106,Network_insurer_Name,0))</f>
        <v>ORI1</v>
      </c>
      <c r="AN106" t="str">
        <f t="shared" si="1"/>
        <v>L1004ORI12013</v>
      </c>
    </row>
    <row r="107" spans="1:40" x14ac:dyDescent="0.25">
      <c r="A107">
        <v>2019</v>
      </c>
      <c r="B107">
        <v>1</v>
      </c>
      <c r="C107" s="1">
        <v>43466</v>
      </c>
      <c r="D107" s="1">
        <v>43555</v>
      </c>
      <c r="E107">
        <v>2016</v>
      </c>
      <c r="F107" s="71" t="str">
        <f>INDEX(Client_Name,MATCH(Export!H107,Local_Company_Name,0))</f>
        <v>Falcon Clothing</v>
      </c>
      <c r="G107" s="71">
        <f>INDEX(Client_Code,MATCH(Export!H107,Local_Company_Name,0))</f>
        <v>1006</v>
      </c>
      <c r="H107" t="s">
        <v>773</v>
      </c>
      <c r="I107" t="s">
        <v>717</v>
      </c>
      <c r="J107" t="s">
        <v>8</v>
      </c>
      <c r="K107" s="71" t="str">
        <f>INDEX(Line_of_Business,MATCH(Export!J107,Name,0))</f>
        <v>M</v>
      </c>
      <c r="L107" s="9" t="s">
        <v>78</v>
      </c>
      <c r="M107">
        <v>2119</v>
      </c>
      <c r="N107" s="4">
        <v>-731.14</v>
      </c>
      <c r="O107" s="4">
        <v>-731.14</v>
      </c>
      <c r="P107" s="4">
        <v>0</v>
      </c>
      <c r="Q107" s="4">
        <v>0</v>
      </c>
      <c r="R107" s="4">
        <v>0</v>
      </c>
      <c r="S107" s="4">
        <v>0</v>
      </c>
      <c r="T107" s="4">
        <v>0</v>
      </c>
      <c r="U107" s="4">
        <v>0</v>
      </c>
      <c r="V107" s="4">
        <v>0</v>
      </c>
      <c r="W107" s="4">
        <v>0</v>
      </c>
      <c r="X107" s="4">
        <v>0</v>
      </c>
      <c r="Y107" s="4">
        <v>-60.29</v>
      </c>
      <c r="Z107" s="4">
        <v>-84.220000000001093</v>
      </c>
      <c r="AA107" s="4">
        <v>0</v>
      </c>
      <c r="AB107" t="s">
        <v>3</v>
      </c>
      <c r="AC107" s="4">
        <v>0</v>
      </c>
      <c r="AD107" s="4">
        <v>0</v>
      </c>
      <c r="AE107" s="4">
        <v>0</v>
      </c>
      <c r="AF107" t="s">
        <v>717</v>
      </c>
      <c r="AG107" s="4">
        <v>0</v>
      </c>
      <c r="AH107" s="4">
        <v>0</v>
      </c>
      <c r="AI107" s="4">
        <v>0</v>
      </c>
      <c r="AJ107" s="4">
        <v>-586.62999999999795</v>
      </c>
      <c r="AK107" s="4">
        <v>0</v>
      </c>
      <c r="AL107" t="s">
        <v>783</v>
      </c>
      <c r="AM107" s="71" t="str">
        <f>INDEX(Network_Insurer_Code,MATCH(Export!AL107,Network_insurer_Name,0))</f>
        <v>PEP1</v>
      </c>
      <c r="AN107" t="str">
        <f t="shared" si="1"/>
        <v>M1006PEP12016</v>
      </c>
    </row>
    <row r="108" spans="1:40" x14ac:dyDescent="0.25">
      <c r="A108">
        <v>2020</v>
      </c>
      <c r="B108">
        <v>1</v>
      </c>
      <c r="C108" s="1">
        <v>43831</v>
      </c>
      <c r="D108" s="1">
        <v>43921</v>
      </c>
      <c r="E108">
        <v>2014</v>
      </c>
      <c r="F108" s="71" t="str">
        <f>INDEX(Client_Name,MATCH(Export!H108,Local_Company_Name,0))</f>
        <v>Aplaca Engineering Co</v>
      </c>
      <c r="G108" s="71">
        <f>INDEX(Client_Code,MATCH(Export!H108,Local_Company_Name,0))</f>
        <v>1004</v>
      </c>
      <c r="H108" t="s">
        <v>766</v>
      </c>
      <c r="I108" t="s">
        <v>708</v>
      </c>
      <c r="J108" t="s">
        <v>5</v>
      </c>
      <c r="K108" s="71" t="str">
        <f>INDEX(Line_of_Business,MATCH(Export!J108,Name,0))</f>
        <v>L</v>
      </c>
      <c r="L108" s="9" t="s">
        <v>79</v>
      </c>
      <c r="M108">
        <v>775</v>
      </c>
      <c r="N108" s="4">
        <v>0</v>
      </c>
      <c r="O108" s="4">
        <v>0</v>
      </c>
      <c r="P108" s="4">
        <v>0</v>
      </c>
      <c r="Q108" s="4">
        <v>0</v>
      </c>
      <c r="R108" s="4">
        <v>0</v>
      </c>
      <c r="S108" s="4">
        <v>2000000</v>
      </c>
      <c r="T108" s="4">
        <v>0</v>
      </c>
      <c r="U108" s="4">
        <v>0</v>
      </c>
      <c r="V108" s="4">
        <v>0</v>
      </c>
      <c r="W108" s="4">
        <v>2000000</v>
      </c>
      <c r="X108" s="4">
        <v>0</v>
      </c>
      <c r="Y108" s="4">
        <v>0</v>
      </c>
      <c r="Z108" s="4">
        <v>0</v>
      </c>
      <c r="AA108" s="4">
        <v>0</v>
      </c>
      <c r="AB108" t="s">
        <v>3</v>
      </c>
      <c r="AC108" s="4">
        <v>0</v>
      </c>
      <c r="AD108" s="4">
        <v>0</v>
      </c>
      <c r="AE108" s="4">
        <v>-1279161</v>
      </c>
      <c r="AF108" t="s">
        <v>708</v>
      </c>
      <c r="AG108" s="4">
        <v>0</v>
      </c>
      <c r="AH108" s="4">
        <v>0</v>
      </c>
      <c r="AI108" s="4">
        <v>0</v>
      </c>
      <c r="AJ108" s="4">
        <v>0</v>
      </c>
      <c r="AK108" s="4">
        <v>0</v>
      </c>
      <c r="AL108" t="s">
        <v>784</v>
      </c>
      <c r="AM108" s="71" t="str">
        <f>INDEX(Network_Insurer_Code,MATCH(Export!AL108,Network_insurer_Name,0))</f>
        <v>PII1</v>
      </c>
      <c r="AN108" t="str">
        <f t="shared" si="1"/>
        <v>L1004PII12014</v>
      </c>
    </row>
    <row r="109" spans="1:40" x14ac:dyDescent="0.25">
      <c r="A109">
        <v>2020</v>
      </c>
      <c r="B109">
        <v>3</v>
      </c>
      <c r="C109" s="1">
        <v>44013</v>
      </c>
      <c r="D109" s="1">
        <v>44104</v>
      </c>
      <c r="E109">
        <v>2020</v>
      </c>
      <c r="F109" s="71" t="str">
        <f>INDEX(Client_Name,MATCH(Export!H109,Local_Company_Name,0))</f>
        <v>Zebra Workings Ltd</v>
      </c>
      <c r="G109" s="71">
        <f>INDEX(Client_Code,MATCH(Export!H109,Local_Company_Name,0))</f>
        <v>1001</v>
      </c>
      <c r="H109" t="s">
        <v>747</v>
      </c>
      <c r="I109" t="s">
        <v>720</v>
      </c>
      <c r="J109" t="s">
        <v>8</v>
      </c>
      <c r="K109" s="71" t="str">
        <f>INDEX(Line_of_Business,MATCH(Export!J109,Name,0))</f>
        <v>M</v>
      </c>
      <c r="L109" s="9" t="s">
        <v>80</v>
      </c>
      <c r="M109">
        <v>350</v>
      </c>
      <c r="N109" s="4">
        <v>0</v>
      </c>
      <c r="O109" s="4">
        <v>0</v>
      </c>
      <c r="P109" s="4">
        <v>3364740.27</v>
      </c>
      <c r="Q109" s="4">
        <v>0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4">
        <v>0</v>
      </c>
      <c r="X109" s="4">
        <v>0</v>
      </c>
      <c r="Y109" s="4">
        <v>0</v>
      </c>
      <c r="Z109" s="4">
        <v>0</v>
      </c>
      <c r="AA109" s="4">
        <v>0</v>
      </c>
      <c r="AB109" t="s">
        <v>3</v>
      </c>
      <c r="AC109" s="4">
        <v>0</v>
      </c>
      <c r="AD109" s="4">
        <v>0</v>
      </c>
      <c r="AE109" s="4">
        <v>0</v>
      </c>
      <c r="AF109" t="s">
        <v>720</v>
      </c>
      <c r="AG109" s="4">
        <v>0</v>
      </c>
      <c r="AH109" s="4">
        <v>0</v>
      </c>
      <c r="AI109" s="4">
        <v>0</v>
      </c>
      <c r="AJ109" s="4">
        <v>-3364740.27</v>
      </c>
      <c r="AK109" s="4">
        <v>0</v>
      </c>
      <c r="AL109" t="s">
        <v>791</v>
      </c>
      <c r="AM109" s="71" t="str">
        <f>INDEX(Network_Insurer_Code,MATCH(Export!AL109,Network_insurer_Name,0))</f>
        <v>CHI3</v>
      </c>
      <c r="AN109" t="str">
        <f t="shared" si="1"/>
        <v>M1001CHI32020</v>
      </c>
    </row>
    <row r="110" spans="1:40" x14ac:dyDescent="0.25">
      <c r="A110">
        <v>2020</v>
      </c>
      <c r="B110">
        <v>1</v>
      </c>
      <c r="C110" s="1">
        <v>43831</v>
      </c>
      <c r="D110" s="1">
        <v>43921</v>
      </c>
      <c r="E110">
        <v>2019</v>
      </c>
      <c r="F110" s="71" t="str">
        <f>INDEX(Client_Name,MATCH(Export!H110,Local_Company_Name,0))</f>
        <v>Lion Manufacturing Co</v>
      </c>
      <c r="G110" s="71">
        <f>INDEX(Client_Code,MATCH(Export!H110,Local_Company_Name,0))</f>
        <v>1002</v>
      </c>
      <c r="H110" t="s">
        <v>760</v>
      </c>
      <c r="I110" t="s">
        <v>733</v>
      </c>
      <c r="J110" t="s">
        <v>8</v>
      </c>
      <c r="K110" s="71" t="str">
        <f>INDEX(Line_of_Business,MATCH(Export!J110,Name,0))</f>
        <v>M</v>
      </c>
      <c r="L110" s="9">
        <v>203996776</v>
      </c>
      <c r="M110">
        <v>11</v>
      </c>
      <c r="N110" s="4">
        <v>-585.29</v>
      </c>
      <c r="O110" s="4">
        <v>-585.29</v>
      </c>
      <c r="P110" s="4">
        <v>0</v>
      </c>
      <c r="Q110" s="4">
        <v>0</v>
      </c>
      <c r="R110" s="4">
        <v>0</v>
      </c>
      <c r="S110" s="4">
        <v>0</v>
      </c>
      <c r="T110" s="4">
        <v>0</v>
      </c>
      <c r="U110" s="4">
        <v>0</v>
      </c>
      <c r="V110" s="4">
        <v>0</v>
      </c>
      <c r="W110" s="4">
        <v>0</v>
      </c>
      <c r="X110" s="4">
        <v>0</v>
      </c>
      <c r="Y110" s="4">
        <v>-68.77</v>
      </c>
      <c r="Z110" s="4">
        <v>-43.9</v>
      </c>
      <c r="AA110" s="4">
        <v>-73.16</v>
      </c>
      <c r="AB110" t="s">
        <v>3</v>
      </c>
      <c r="AC110" s="4">
        <v>0</v>
      </c>
      <c r="AD110" s="4">
        <v>0</v>
      </c>
      <c r="AE110" s="4">
        <v>0</v>
      </c>
      <c r="AF110" t="s">
        <v>733</v>
      </c>
      <c r="AG110" s="4">
        <v>0</v>
      </c>
      <c r="AH110" s="4">
        <v>0</v>
      </c>
      <c r="AI110" s="4">
        <v>0</v>
      </c>
      <c r="AJ110" s="4">
        <v>-399.46</v>
      </c>
      <c r="AK110" s="4">
        <v>200000</v>
      </c>
      <c r="AL110" t="s">
        <v>781</v>
      </c>
      <c r="AM110" s="71" t="str">
        <f>INDEX(Network_Insurer_Code,MATCH(Export!AL110,Network_insurer_Name,0))</f>
        <v>ORI1</v>
      </c>
      <c r="AN110" t="str">
        <f t="shared" si="1"/>
        <v>M1002ORI12019</v>
      </c>
    </row>
    <row r="111" spans="1:40" x14ac:dyDescent="0.25">
      <c r="A111">
        <v>2020</v>
      </c>
      <c r="B111">
        <v>2</v>
      </c>
      <c r="C111" s="1">
        <v>43922</v>
      </c>
      <c r="D111" s="1">
        <v>44012</v>
      </c>
      <c r="E111">
        <v>2020</v>
      </c>
      <c r="F111" s="71" t="str">
        <f>INDEX(Client_Name,MATCH(Export!H111,Local_Company_Name,0))</f>
        <v>Flaimngo Tailoring</v>
      </c>
      <c r="G111" s="71">
        <f>INDEX(Client_Code,MATCH(Export!H111,Local_Company_Name,0))</f>
        <v>1005</v>
      </c>
      <c r="H111" t="s">
        <v>771</v>
      </c>
      <c r="I111" t="s">
        <v>710</v>
      </c>
      <c r="J111" t="s">
        <v>5</v>
      </c>
      <c r="K111" s="71" t="str">
        <f>INDEX(Line_of_Business,MATCH(Export!J111,Name,0))</f>
        <v>L</v>
      </c>
      <c r="L111" s="9" t="s">
        <v>81</v>
      </c>
      <c r="M111">
        <v>1361</v>
      </c>
      <c r="N111" s="4">
        <v>-2129.13</v>
      </c>
      <c r="O111" s="4">
        <v>-2129.13</v>
      </c>
      <c r="P111" s="4">
        <v>0</v>
      </c>
      <c r="Q111" s="4">
        <v>0</v>
      </c>
      <c r="R111" s="4">
        <v>0</v>
      </c>
      <c r="S111" s="4">
        <v>0</v>
      </c>
      <c r="T111" s="4">
        <v>0</v>
      </c>
      <c r="U111" s="4">
        <v>0</v>
      </c>
      <c r="V111" s="4">
        <v>0</v>
      </c>
      <c r="W111" s="4">
        <v>0</v>
      </c>
      <c r="X111" s="4">
        <v>0</v>
      </c>
      <c r="Y111" s="4">
        <v>-255.5</v>
      </c>
      <c r="Z111" s="4">
        <v>0</v>
      </c>
      <c r="AA111" s="4">
        <v>-266.14</v>
      </c>
      <c r="AB111" t="s">
        <v>3</v>
      </c>
      <c r="AC111" s="4">
        <v>0</v>
      </c>
      <c r="AD111" s="4">
        <v>0</v>
      </c>
      <c r="AE111" s="4">
        <v>0</v>
      </c>
      <c r="AF111" t="s">
        <v>710</v>
      </c>
      <c r="AG111" s="4">
        <v>0</v>
      </c>
      <c r="AH111" s="4">
        <v>0</v>
      </c>
      <c r="AI111" s="4">
        <v>0</v>
      </c>
      <c r="AJ111" s="4">
        <v>-1607.49</v>
      </c>
      <c r="AK111" s="4">
        <v>0</v>
      </c>
      <c r="AL111" t="s">
        <v>795</v>
      </c>
      <c r="AM111" s="71" t="str">
        <f>INDEX(Network_Insurer_Code,MATCH(Export!AL111,Network_insurer_Name,0))</f>
        <v>TOL1</v>
      </c>
      <c r="AN111" t="str">
        <f t="shared" si="1"/>
        <v>L1005TOL12020</v>
      </c>
    </row>
    <row r="112" spans="1:40" x14ac:dyDescent="0.25">
      <c r="A112">
        <v>2020</v>
      </c>
      <c r="B112">
        <v>2</v>
      </c>
      <c r="C112" s="1">
        <v>43831</v>
      </c>
      <c r="D112" s="1">
        <v>43921</v>
      </c>
      <c r="E112">
        <v>2020</v>
      </c>
      <c r="F112" s="71" t="str">
        <f>INDEX(Client_Name,MATCH(Export!H112,Local_Company_Name,0))</f>
        <v>Lion Manufacturing Co</v>
      </c>
      <c r="G112" s="71">
        <f>INDEX(Client_Code,MATCH(Export!H112,Local_Company_Name,0))</f>
        <v>1002</v>
      </c>
      <c r="H112" t="s">
        <v>758</v>
      </c>
      <c r="I112" t="s">
        <v>710</v>
      </c>
      <c r="J112" t="s">
        <v>0</v>
      </c>
      <c r="K112" s="71" t="str">
        <f>INDEX(Line_of_Business,MATCH(Export!J112,Name,0))</f>
        <v>D</v>
      </c>
      <c r="L112" s="9">
        <v>42836998</v>
      </c>
      <c r="M112">
        <v>0</v>
      </c>
      <c r="N112" s="4">
        <v>4907.04</v>
      </c>
      <c r="O112" s="4">
        <v>4907.04</v>
      </c>
      <c r="P112" s="4">
        <v>0</v>
      </c>
      <c r="Q112" s="4">
        <v>0</v>
      </c>
      <c r="R112" s="4">
        <v>0</v>
      </c>
      <c r="S112" s="4">
        <v>0</v>
      </c>
      <c r="T112" s="4">
        <v>0</v>
      </c>
      <c r="U112" s="4">
        <v>0</v>
      </c>
      <c r="V112" s="4">
        <v>0</v>
      </c>
      <c r="W112" s="4">
        <v>0</v>
      </c>
      <c r="X112" s="4">
        <v>0</v>
      </c>
      <c r="Y112" s="4">
        <v>489.02</v>
      </c>
      <c r="Z112" s="4">
        <v>16.7</v>
      </c>
      <c r="AA112" s="4">
        <v>0</v>
      </c>
      <c r="AB112" t="s">
        <v>3</v>
      </c>
      <c r="AC112" s="4">
        <v>0</v>
      </c>
      <c r="AD112" s="4">
        <v>0</v>
      </c>
      <c r="AE112" s="4">
        <v>0</v>
      </c>
      <c r="AF112" t="s">
        <v>710</v>
      </c>
      <c r="AG112" s="4">
        <v>0</v>
      </c>
      <c r="AH112" s="4">
        <v>0</v>
      </c>
      <c r="AI112" s="4">
        <v>0</v>
      </c>
      <c r="AJ112" s="4">
        <v>4401.32</v>
      </c>
      <c r="AK112" s="4">
        <v>0</v>
      </c>
      <c r="AL112" t="s">
        <v>786</v>
      </c>
      <c r="AM112" s="71" t="str">
        <f>INDEX(Network_Insurer_Code,MATCH(Export!AL112,Network_insurer_Name,0))</f>
        <v>BAL1</v>
      </c>
      <c r="AN112" t="str">
        <f t="shared" si="1"/>
        <v>D1002BAL12020</v>
      </c>
    </row>
    <row r="113" spans="1:40" x14ac:dyDescent="0.25">
      <c r="A113">
        <v>2019</v>
      </c>
      <c r="B113">
        <v>2</v>
      </c>
      <c r="C113" s="1">
        <v>43556</v>
      </c>
      <c r="D113" s="1">
        <v>43646</v>
      </c>
      <c r="E113">
        <v>2019</v>
      </c>
      <c r="F113" s="71" t="str">
        <f>INDEX(Client_Name,MATCH(Export!H113,Local_Company_Name,0))</f>
        <v>Tiger Jewelcrafting Ltd</v>
      </c>
      <c r="G113" s="71">
        <f>INDEX(Client_Code,MATCH(Export!H113,Local_Company_Name,0))</f>
        <v>1003</v>
      </c>
      <c r="H113" t="s">
        <v>761</v>
      </c>
      <c r="I113" t="s">
        <v>710</v>
      </c>
      <c r="J113" t="s">
        <v>8</v>
      </c>
      <c r="K113" s="71" t="str">
        <f>INDEX(Line_of_Business,MATCH(Export!J113,Name,0))</f>
        <v>M</v>
      </c>
      <c r="L113" s="9" t="s">
        <v>82</v>
      </c>
      <c r="M113">
        <v>871</v>
      </c>
      <c r="N113" s="4">
        <v>8146930.7000000002</v>
      </c>
      <c r="O113" s="4">
        <v>8146930.7000000002</v>
      </c>
      <c r="P113" s="4">
        <v>1717303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</v>
      </c>
      <c r="X113" s="4">
        <v>0</v>
      </c>
      <c r="Y113" s="4">
        <v>702321.61</v>
      </c>
      <c r="Z113" s="4">
        <v>1123714.58</v>
      </c>
      <c r="AA113" s="4">
        <v>0</v>
      </c>
      <c r="AB113" t="s">
        <v>3</v>
      </c>
      <c r="AC113" s="4">
        <v>0</v>
      </c>
      <c r="AD113" s="4">
        <v>0</v>
      </c>
      <c r="AE113" s="4">
        <v>464946.86</v>
      </c>
      <c r="AF113" t="s">
        <v>710</v>
      </c>
      <c r="AG113" s="4">
        <v>0</v>
      </c>
      <c r="AH113" s="4">
        <v>0</v>
      </c>
      <c r="AI113" s="4">
        <v>0</v>
      </c>
      <c r="AJ113" s="4">
        <v>4603591.51</v>
      </c>
      <c r="AK113" s="4">
        <v>0</v>
      </c>
      <c r="AL113" t="s">
        <v>786</v>
      </c>
      <c r="AM113" s="71" t="str">
        <f>INDEX(Network_Insurer_Code,MATCH(Export!AL113,Network_insurer_Name,0))</f>
        <v>BAL1</v>
      </c>
      <c r="AN113" t="str">
        <f t="shared" si="1"/>
        <v>M1003BAL12019</v>
      </c>
    </row>
    <row r="114" spans="1:40" x14ac:dyDescent="0.25">
      <c r="A114">
        <v>2020</v>
      </c>
      <c r="B114">
        <v>3</v>
      </c>
      <c r="C114" s="1">
        <v>44013</v>
      </c>
      <c r="D114" s="1">
        <v>44104</v>
      </c>
      <c r="E114">
        <v>2020</v>
      </c>
      <c r="F114" s="71" t="str">
        <f>INDEX(Client_Name,MATCH(Export!H114,Local_Company_Name,0))</f>
        <v>Lion Manufacturing Co</v>
      </c>
      <c r="G114" s="71">
        <f>INDEX(Client_Code,MATCH(Export!H114,Local_Company_Name,0))</f>
        <v>1002</v>
      </c>
      <c r="H114" t="s">
        <v>759</v>
      </c>
      <c r="I114" t="s">
        <v>779</v>
      </c>
      <c r="J114" t="s">
        <v>8</v>
      </c>
      <c r="K114" s="71" t="str">
        <f>INDEX(Line_of_Business,MATCH(Export!J114,Name,0))</f>
        <v>M</v>
      </c>
      <c r="L114" s="9" t="s">
        <v>83</v>
      </c>
      <c r="M114">
        <v>563</v>
      </c>
      <c r="N114" s="4">
        <v>0</v>
      </c>
      <c r="O114" s="4">
        <v>0</v>
      </c>
      <c r="P114" s="4">
        <v>236175.03</v>
      </c>
      <c r="Q114" s="4">
        <v>0</v>
      </c>
      <c r="R114" s="4">
        <v>0</v>
      </c>
      <c r="S114" s="4">
        <v>0</v>
      </c>
      <c r="T114" s="4">
        <v>0</v>
      </c>
      <c r="U114" s="4">
        <v>0</v>
      </c>
      <c r="V114" s="4">
        <v>0</v>
      </c>
      <c r="W114" s="4">
        <v>0</v>
      </c>
      <c r="X114" s="4">
        <v>0</v>
      </c>
      <c r="Y114" s="4">
        <v>0</v>
      </c>
      <c r="Z114" s="4">
        <v>0</v>
      </c>
      <c r="AA114" s="4">
        <v>0</v>
      </c>
      <c r="AB114" t="s">
        <v>3</v>
      </c>
      <c r="AC114" s="4">
        <v>0</v>
      </c>
      <c r="AD114" s="4">
        <v>0</v>
      </c>
      <c r="AE114" s="4">
        <v>0</v>
      </c>
      <c r="AF114" t="s">
        <v>779</v>
      </c>
      <c r="AG114" s="4">
        <v>0</v>
      </c>
      <c r="AH114" s="4">
        <v>0</v>
      </c>
      <c r="AI114" s="4">
        <v>0</v>
      </c>
      <c r="AJ114" s="4">
        <v>-236175.03</v>
      </c>
      <c r="AK114" s="4">
        <v>200000</v>
      </c>
      <c r="AL114" t="s">
        <v>783</v>
      </c>
      <c r="AM114" s="71" t="str">
        <f>INDEX(Network_Insurer_Code,MATCH(Export!AL114,Network_insurer_Name,0))</f>
        <v>PEP1</v>
      </c>
      <c r="AN114" t="str">
        <f t="shared" si="1"/>
        <v>M1002PEP12020</v>
      </c>
    </row>
    <row r="115" spans="1:40" x14ac:dyDescent="0.25">
      <c r="A115">
        <v>2020</v>
      </c>
      <c r="B115">
        <v>2</v>
      </c>
      <c r="C115" s="1">
        <v>43922</v>
      </c>
      <c r="D115" s="1">
        <v>44012</v>
      </c>
      <c r="E115">
        <v>2018</v>
      </c>
      <c r="F115" s="71" t="str">
        <f>INDEX(Client_Name,MATCH(Export!H115,Local_Company_Name,0))</f>
        <v>Falcon Clothing</v>
      </c>
      <c r="G115" s="71">
        <f>INDEX(Client_Code,MATCH(Export!H115,Local_Company_Name,0))</f>
        <v>1006</v>
      </c>
      <c r="H115" t="s">
        <v>776</v>
      </c>
      <c r="I115" t="s">
        <v>722</v>
      </c>
      <c r="J115" t="s">
        <v>8</v>
      </c>
      <c r="K115" s="71" t="str">
        <f>INDEX(Line_of_Business,MATCH(Export!J115,Name,0))</f>
        <v>M</v>
      </c>
      <c r="L115" s="9" t="s">
        <v>84</v>
      </c>
      <c r="M115">
        <v>1637</v>
      </c>
      <c r="N115" s="4">
        <v>126.99</v>
      </c>
      <c r="O115" s="4">
        <v>126.99</v>
      </c>
      <c r="P115" s="4">
        <v>2559.41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</v>
      </c>
      <c r="X115" s="4">
        <v>0</v>
      </c>
      <c r="Y115" s="4">
        <v>25.25</v>
      </c>
      <c r="Z115" s="4">
        <v>18.36</v>
      </c>
      <c r="AA115" s="4">
        <v>0</v>
      </c>
      <c r="AB115" t="s">
        <v>3</v>
      </c>
      <c r="AC115" s="4">
        <v>0</v>
      </c>
      <c r="AD115" s="4">
        <v>0</v>
      </c>
      <c r="AE115" s="4">
        <v>0</v>
      </c>
      <c r="AF115" t="s">
        <v>722</v>
      </c>
      <c r="AG115" s="4">
        <v>0</v>
      </c>
      <c r="AH115" s="4">
        <v>0</v>
      </c>
      <c r="AI115" s="4">
        <v>0</v>
      </c>
      <c r="AJ115" s="4">
        <v>-2476.0300000000002</v>
      </c>
      <c r="AK115" s="4">
        <v>0</v>
      </c>
      <c r="AL115" t="s">
        <v>788</v>
      </c>
      <c r="AM115" s="71" t="str">
        <f>INDEX(Network_Insurer_Code,MATCH(Export!AL115,Network_insurer_Name,0))</f>
        <v>RAI1</v>
      </c>
      <c r="AN115" t="str">
        <f t="shared" si="1"/>
        <v>M1006RAI12018</v>
      </c>
    </row>
    <row r="116" spans="1:40" x14ac:dyDescent="0.25">
      <c r="A116">
        <v>2019</v>
      </c>
      <c r="B116">
        <v>2</v>
      </c>
      <c r="C116" s="1">
        <v>43556</v>
      </c>
      <c r="D116" s="1">
        <v>43646</v>
      </c>
      <c r="E116">
        <v>2019</v>
      </c>
      <c r="F116" s="71" t="str">
        <f>INDEX(Client_Name,MATCH(Export!H116,Local_Company_Name,0))</f>
        <v>Tiger Jewelcrafting Ltd</v>
      </c>
      <c r="G116" s="71">
        <f>INDEX(Client_Code,MATCH(Export!H116,Local_Company_Name,0))</f>
        <v>1003</v>
      </c>
      <c r="H116" t="s">
        <v>763</v>
      </c>
      <c r="I116" t="s">
        <v>704</v>
      </c>
      <c r="J116" t="s">
        <v>8</v>
      </c>
      <c r="K116" s="71" t="str">
        <f>INDEX(Line_of_Business,MATCH(Export!J116,Name,0))</f>
        <v>M</v>
      </c>
      <c r="L116" s="9">
        <v>36899950007</v>
      </c>
      <c r="M116">
        <v>941</v>
      </c>
      <c r="N116" s="4">
        <v>603242.06000000006</v>
      </c>
      <c r="O116" s="4">
        <v>603242.06000000006</v>
      </c>
      <c r="P116" s="4">
        <v>61648.77</v>
      </c>
      <c r="Q116" s="4">
        <v>0</v>
      </c>
      <c r="R116" s="4">
        <v>0</v>
      </c>
      <c r="S116" s="4">
        <v>211134.72</v>
      </c>
      <c r="T116" s="4">
        <v>0</v>
      </c>
      <c r="U116" s="4">
        <v>0</v>
      </c>
      <c r="V116" s="4">
        <v>0</v>
      </c>
      <c r="W116" s="4">
        <v>0</v>
      </c>
      <c r="X116" s="4">
        <v>0</v>
      </c>
      <c r="Y116" s="4">
        <v>78999.41</v>
      </c>
      <c r="Z116" s="4">
        <v>64633.08</v>
      </c>
      <c r="AA116" s="4">
        <v>0</v>
      </c>
      <c r="AB116" t="s">
        <v>3</v>
      </c>
      <c r="AC116" s="4">
        <v>0</v>
      </c>
      <c r="AD116" s="4">
        <v>0</v>
      </c>
      <c r="AE116" s="4">
        <v>211134.72</v>
      </c>
      <c r="AF116" t="s">
        <v>704</v>
      </c>
      <c r="AG116" s="4">
        <v>0</v>
      </c>
      <c r="AH116" s="4">
        <v>0</v>
      </c>
      <c r="AI116" s="4">
        <v>0</v>
      </c>
      <c r="AJ116" s="4">
        <v>609095.52</v>
      </c>
      <c r="AK116" s="4">
        <v>0</v>
      </c>
      <c r="AL116" t="s">
        <v>786</v>
      </c>
      <c r="AM116" s="71" t="str">
        <f>INDEX(Network_Insurer_Code,MATCH(Export!AL116,Network_insurer_Name,0))</f>
        <v>BAL1</v>
      </c>
      <c r="AN116" t="str">
        <f t="shared" si="1"/>
        <v>M1003BAL12019</v>
      </c>
    </row>
    <row r="117" spans="1:40" x14ac:dyDescent="0.25">
      <c r="A117">
        <v>2019</v>
      </c>
      <c r="B117">
        <v>3</v>
      </c>
      <c r="C117" s="1">
        <v>43647</v>
      </c>
      <c r="D117" s="1">
        <v>43738</v>
      </c>
      <c r="E117">
        <v>2019</v>
      </c>
      <c r="F117" s="71" t="str">
        <f>INDEX(Client_Name,MATCH(Export!H117,Local_Company_Name,0))</f>
        <v>Tiger Jewelcrafting Ltd</v>
      </c>
      <c r="G117" s="71">
        <f>INDEX(Client_Code,MATCH(Export!H117,Local_Company_Name,0))</f>
        <v>1003</v>
      </c>
      <c r="H117" t="s">
        <v>763</v>
      </c>
      <c r="I117" t="s">
        <v>706</v>
      </c>
      <c r="J117" t="s">
        <v>5</v>
      </c>
      <c r="K117" s="71" t="str">
        <f>INDEX(Line_of_Business,MATCH(Export!J117,Name,0))</f>
        <v>L</v>
      </c>
      <c r="L117" s="9" t="s">
        <v>53</v>
      </c>
      <c r="M117">
        <v>80</v>
      </c>
      <c r="N117" s="4">
        <v>21840.41</v>
      </c>
      <c r="O117" s="4">
        <v>21840.41</v>
      </c>
      <c r="P117" s="4">
        <v>0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</v>
      </c>
      <c r="X117" s="4">
        <v>0</v>
      </c>
      <c r="Y117" s="4">
        <v>1439.41</v>
      </c>
      <c r="Z117" s="4">
        <v>0</v>
      </c>
      <c r="AA117" s="4">
        <v>655.21</v>
      </c>
      <c r="AB117" t="s">
        <v>3</v>
      </c>
      <c r="AC117" s="4">
        <v>0</v>
      </c>
      <c r="AD117" s="4">
        <v>0</v>
      </c>
      <c r="AE117" s="4">
        <v>0</v>
      </c>
      <c r="AF117" t="s">
        <v>706</v>
      </c>
      <c r="AG117" s="4">
        <v>0</v>
      </c>
      <c r="AH117" s="4">
        <v>0</v>
      </c>
      <c r="AI117" s="4">
        <v>0</v>
      </c>
      <c r="AJ117" s="4">
        <v>19745.79</v>
      </c>
      <c r="AK117" s="4">
        <v>0</v>
      </c>
      <c r="AL117" t="s">
        <v>798</v>
      </c>
      <c r="AM117" s="71" t="str">
        <f>INDEX(Network_Insurer_Code,MATCH(Export!AL117,Network_insurer_Name,0))</f>
        <v>PEI2</v>
      </c>
      <c r="AN117" t="str">
        <f t="shared" si="1"/>
        <v>L1003PEI22019</v>
      </c>
    </row>
    <row r="118" spans="1:40" x14ac:dyDescent="0.25">
      <c r="A118">
        <v>2019</v>
      </c>
      <c r="B118">
        <v>1</v>
      </c>
      <c r="C118" s="1">
        <v>43466</v>
      </c>
      <c r="D118" s="1">
        <v>43555</v>
      </c>
      <c r="E118">
        <v>2017</v>
      </c>
      <c r="F118" s="71" t="str">
        <f>INDEX(Client_Name,MATCH(Export!H118,Local_Company_Name,0))</f>
        <v>Zebra Workings Ltd</v>
      </c>
      <c r="G118" s="71">
        <f>INDEX(Client_Code,MATCH(Export!H118,Local_Company_Name,0))</f>
        <v>1001</v>
      </c>
      <c r="H118" t="s">
        <v>749</v>
      </c>
      <c r="I118" t="s">
        <v>702</v>
      </c>
      <c r="J118" t="s">
        <v>0</v>
      </c>
      <c r="K118" s="71" t="str">
        <f>INDEX(Line_of_Business,MATCH(Export!J118,Name,0))</f>
        <v>D</v>
      </c>
      <c r="L118" s="9" t="s">
        <v>85</v>
      </c>
      <c r="M118">
        <v>12185</v>
      </c>
      <c r="N118" s="4">
        <v>0</v>
      </c>
      <c r="O118" s="4">
        <v>0</v>
      </c>
      <c r="P118" s="4">
        <v>266771.06</v>
      </c>
      <c r="Q118" s="4">
        <v>0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  <c r="X118" s="4">
        <v>0</v>
      </c>
      <c r="Y118" s="4">
        <v>0</v>
      </c>
      <c r="Z118" s="4">
        <v>0</v>
      </c>
      <c r="AA118" s="4">
        <v>0</v>
      </c>
      <c r="AB118" t="s">
        <v>3</v>
      </c>
      <c r="AC118" s="4">
        <v>0</v>
      </c>
      <c r="AD118" s="4">
        <v>0</v>
      </c>
      <c r="AE118" s="4">
        <v>-130826.21</v>
      </c>
      <c r="AF118" t="s">
        <v>702</v>
      </c>
      <c r="AG118" s="4">
        <v>0</v>
      </c>
      <c r="AH118" s="4">
        <v>0</v>
      </c>
      <c r="AI118" s="4">
        <v>0</v>
      </c>
      <c r="AJ118" s="4">
        <v>-266771.06</v>
      </c>
      <c r="AK118" s="4">
        <v>0</v>
      </c>
      <c r="AL118" t="s">
        <v>795</v>
      </c>
      <c r="AM118" s="71" t="str">
        <f>INDEX(Network_Insurer_Code,MATCH(Export!AL118,Network_insurer_Name,0))</f>
        <v>TOL1</v>
      </c>
      <c r="AN118" t="str">
        <f t="shared" si="1"/>
        <v>D1001TOL12017</v>
      </c>
    </row>
    <row r="119" spans="1:40" x14ac:dyDescent="0.25">
      <c r="A119">
        <v>2019</v>
      </c>
      <c r="B119">
        <v>2</v>
      </c>
      <c r="C119" s="1">
        <v>43556</v>
      </c>
      <c r="D119" s="1">
        <v>43646</v>
      </c>
      <c r="E119">
        <v>2017</v>
      </c>
      <c r="F119" s="71" t="str">
        <f>INDEX(Client_Name,MATCH(Export!H119,Local_Company_Name,0))</f>
        <v>Flaimngo Tailoring</v>
      </c>
      <c r="G119" s="71">
        <f>INDEX(Client_Code,MATCH(Export!H119,Local_Company_Name,0))</f>
        <v>1005</v>
      </c>
      <c r="H119" t="s">
        <v>770</v>
      </c>
      <c r="I119" t="s">
        <v>725</v>
      </c>
      <c r="J119" t="s">
        <v>8</v>
      </c>
      <c r="K119" s="71" t="str">
        <f>INDEX(Line_of_Business,MATCH(Export!J119,Name,0))</f>
        <v>M</v>
      </c>
      <c r="L119" s="9">
        <v>80383</v>
      </c>
      <c r="M119">
        <v>3085</v>
      </c>
      <c r="N119" s="4">
        <v>225.88</v>
      </c>
      <c r="O119" s="4">
        <v>225.88</v>
      </c>
      <c r="P119" s="4">
        <v>0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4">
        <v>0</v>
      </c>
      <c r="X119" s="4">
        <v>0</v>
      </c>
      <c r="Y119" s="4">
        <v>0</v>
      </c>
      <c r="Z119" s="4">
        <v>0</v>
      </c>
      <c r="AA119" s="4">
        <v>0</v>
      </c>
      <c r="AB119" t="s">
        <v>3</v>
      </c>
      <c r="AC119" s="4">
        <v>0</v>
      </c>
      <c r="AD119" s="4">
        <v>0</v>
      </c>
      <c r="AE119" s="4">
        <v>0</v>
      </c>
      <c r="AF119" t="s">
        <v>725</v>
      </c>
      <c r="AG119" s="4">
        <v>0</v>
      </c>
      <c r="AH119" s="4">
        <v>0</v>
      </c>
      <c r="AI119" s="4">
        <v>0</v>
      </c>
      <c r="AJ119" s="4">
        <v>225.88</v>
      </c>
      <c r="AK119" s="4">
        <v>0</v>
      </c>
      <c r="AL119" t="s">
        <v>790</v>
      </c>
      <c r="AM119" s="71" t="str">
        <f>INDEX(Network_Insurer_Code,MATCH(Export!AL119,Network_insurer_Name,0))</f>
        <v>STL1</v>
      </c>
      <c r="AN119" t="str">
        <f t="shared" si="1"/>
        <v>M1005STL12017</v>
      </c>
    </row>
    <row r="120" spans="1:40" x14ac:dyDescent="0.25">
      <c r="A120">
        <v>2020</v>
      </c>
      <c r="B120">
        <v>2</v>
      </c>
      <c r="C120" s="1">
        <v>43922</v>
      </c>
      <c r="D120" s="1">
        <v>44012</v>
      </c>
      <c r="E120">
        <v>2019</v>
      </c>
      <c r="F120" s="71" t="str">
        <f>INDEX(Client_Name,MATCH(Export!H120,Local_Company_Name,0))</f>
        <v>Falcon Clothing</v>
      </c>
      <c r="G120" s="71">
        <f>INDEX(Client_Code,MATCH(Export!H120,Local_Company_Name,0))</f>
        <v>1006</v>
      </c>
      <c r="H120" t="s">
        <v>774</v>
      </c>
      <c r="I120" t="s">
        <v>704</v>
      </c>
      <c r="J120" t="s">
        <v>8</v>
      </c>
      <c r="K120" s="71" t="str">
        <f>INDEX(Line_of_Business,MATCH(Export!J120,Name,0))</f>
        <v>M</v>
      </c>
      <c r="L120" s="9" t="s">
        <v>86</v>
      </c>
      <c r="M120">
        <v>2288</v>
      </c>
      <c r="N120" s="4">
        <v>0</v>
      </c>
      <c r="O120" s="4">
        <v>0</v>
      </c>
      <c r="P120" s="4">
        <v>9152.68</v>
      </c>
      <c r="Q120" s="4">
        <v>0</v>
      </c>
      <c r="R120" s="4">
        <v>0</v>
      </c>
      <c r="S120" s="4">
        <v>103313.43</v>
      </c>
      <c r="T120" s="4">
        <v>0</v>
      </c>
      <c r="U120" s="4">
        <v>0</v>
      </c>
      <c r="V120" s="4">
        <v>0</v>
      </c>
      <c r="W120" s="4">
        <v>17218.91</v>
      </c>
      <c r="X120" s="4">
        <v>0</v>
      </c>
      <c r="Y120" s="4">
        <v>0</v>
      </c>
      <c r="Z120" s="4">
        <v>0</v>
      </c>
      <c r="AA120" s="4">
        <v>0</v>
      </c>
      <c r="AB120" t="s">
        <v>3</v>
      </c>
      <c r="AC120" s="4">
        <v>0</v>
      </c>
      <c r="AD120" s="4">
        <v>0</v>
      </c>
      <c r="AE120" s="4">
        <v>0</v>
      </c>
      <c r="AF120" t="s">
        <v>704</v>
      </c>
      <c r="AG120" s="4">
        <v>0</v>
      </c>
      <c r="AH120" s="4">
        <v>0</v>
      </c>
      <c r="AI120" s="4">
        <v>0</v>
      </c>
      <c r="AJ120" s="4">
        <v>76941.84</v>
      </c>
      <c r="AK120" s="4">
        <v>0</v>
      </c>
      <c r="AL120" t="s">
        <v>781</v>
      </c>
      <c r="AM120" s="71" t="str">
        <f>INDEX(Network_Insurer_Code,MATCH(Export!AL120,Network_insurer_Name,0))</f>
        <v>ORI1</v>
      </c>
      <c r="AN120" t="str">
        <f t="shared" si="1"/>
        <v>M1006ORI12019</v>
      </c>
    </row>
    <row r="121" spans="1:40" x14ac:dyDescent="0.25">
      <c r="A121">
        <v>2019</v>
      </c>
      <c r="B121">
        <v>4</v>
      </c>
      <c r="C121" s="1">
        <v>43739</v>
      </c>
      <c r="D121" s="1">
        <v>43830</v>
      </c>
      <c r="E121">
        <v>2019</v>
      </c>
      <c r="F121" s="71" t="str">
        <f>INDEX(Client_Name,MATCH(Export!H121,Local_Company_Name,0))</f>
        <v>Falcon Clothing</v>
      </c>
      <c r="G121" s="71">
        <f>INDEX(Client_Code,MATCH(Export!H121,Local_Company_Name,0))</f>
        <v>1006</v>
      </c>
      <c r="H121" t="s">
        <v>775</v>
      </c>
      <c r="I121" t="s">
        <v>724</v>
      </c>
      <c r="J121" t="s">
        <v>14</v>
      </c>
      <c r="K121" s="71" t="str">
        <f>INDEX(Line_of_Business,MATCH(Export!J121,Name,0))</f>
        <v>C</v>
      </c>
      <c r="L121" s="9">
        <v>77603</v>
      </c>
      <c r="M121">
        <v>5</v>
      </c>
      <c r="N121" s="4">
        <v>384.74</v>
      </c>
      <c r="O121" s="4">
        <v>384.74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61.56</v>
      </c>
      <c r="Z121" s="4">
        <v>0</v>
      </c>
      <c r="AA121" s="4">
        <v>38.47</v>
      </c>
      <c r="AB121" t="s">
        <v>3</v>
      </c>
      <c r="AC121" s="4">
        <v>0</v>
      </c>
      <c r="AD121" s="4">
        <v>0</v>
      </c>
      <c r="AE121" s="4">
        <v>0</v>
      </c>
      <c r="AF121" t="s">
        <v>724</v>
      </c>
      <c r="AG121" s="4">
        <v>0</v>
      </c>
      <c r="AH121" s="4">
        <v>0</v>
      </c>
      <c r="AI121" s="4">
        <v>0</v>
      </c>
      <c r="AJ121" s="4">
        <v>284.70999999999998</v>
      </c>
      <c r="AK121" s="4">
        <v>0</v>
      </c>
      <c r="AL121" t="s">
        <v>792</v>
      </c>
      <c r="AM121" s="71" t="str">
        <f>INDEX(Network_Insurer_Code,MATCH(Export!AL121,Network_insurer_Name,0))</f>
        <v>CAL1</v>
      </c>
      <c r="AN121" t="str">
        <f t="shared" si="1"/>
        <v>C1006CAL12019</v>
      </c>
    </row>
    <row r="122" spans="1:40" x14ac:dyDescent="0.25">
      <c r="A122">
        <v>2020</v>
      </c>
      <c r="B122">
        <v>3</v>
      </c>
      <c r="C122" s="1">
        <v>44013</v>
      </c>
      <c r="D122" s="1">
        <v>44104</v>
      </c>
      <c r="E122">
        <v>2020</v>
      </c>
      <c r="F122" s="71" t="str">
        <f>INDEX(Client_Name,MATCH(Export!H122,Local_Company_Name,0))</f>
        <v>Falcon Clothing</v>
      </c>
      <c r="G122" s="71">
        <f>INDEX(Client_Code,MATCH(Export!H122,Local_Company_Name,0))</f>
        <v>1006</v>
      </c>
      <c r="H122" t="s">
        <v>756</v>
      </c>
      <c r="I122" t="s">
        <v>715</v>
      </c>
      <c r="J122" t="s">
        <v>5</v>
      </c>
      <c r="K122" s="71" t="str">
        <f>INDEX(Line_of_Business,MATCH(Export!J122,Name,0))</f>
        <v>L</v>
      </c>
      <c r="L122" s="9">
        <v>9411</v>
      </c>
      <c r="M122">
        <v>355</v>
      </c>
      <c r="N122" s="4">
        <v>18655.97</v>
      </c>
      <c r="O122" s="4">
        <v>18655.97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1865.6</v>
      </c>
      <c r="Z122" s="4">
        <v>139.91999999999999</v>
      </c>
      <c r="AA122" s="4">
        <v>0</v>
      </c>
      <c r="AB122" t="s">
        <v>3</v>
      </c>
      <c r="AC122" s="4">
        <v>0</v>
      </c>
      <c r="AD122" s="4">
        <v>0</v>
      </c>
      <c r="AE122" s="4">
        <v>0</v>
      </c>
      <c r="AF122" t="s">
        <v>715</v>
      </c>
      <c r="AG122" s="4">
        <v>0</v>
      </c>
      <c r="AH122" s="4">
        <v>0</v>
      </c>
      <c r="AI122" s="4">
        <v>0</v>
      </c>
      <c r="AJ122" s="4">
        <v>16650.45</v>
      </c>
      <c r="AK122" s="4">
        <v>0</v>
      </c>
      <c r="AL122" t="s">
        <v>798</v>
      </c>
      <c r="AM122" s="71" t="str">
        <f>INDEX(Network_Insurer_Code,MATCH(Export!AL122,Network_insurer_Name,0))</f>
        <v>PEI2</v>
      </c>
      <c r="AN122" t="str">
        <f t="shared" si="1"/>
        <v>L1006PEI22020</v>
      </c>
    </row>
    <row r="123" spans="1:40" x14ac:dyDescent="0.25">
      <c r="A123">
        <v>2020</v>
      </c>
      <c r="B123">
        <v>1</v>
      </c>
      <c r="C123" s="1">
        <v>43831</v>
      </c>
      <c r="D123" s="1">
        <v>43921</v>
      </c>
      <c r="E123">
        <v>2019</v>
      </c>
      <c r="F123" s="71" t="str">
        <f>INDEX(Client_Name,MATCH(Export!H123,Local_Company_Name,0))</f>
        <v>Tiger Jewelcrafting Ltd</v>
      </c>
      <c r="G123" s="71">
        <f>INDEX(Client_Code,MATCH(Export!H123,Local_Company_Name,0))</f>
        <v>1003</v>
      </c>
      <c r="H123" t="s">
        <v>763</v>
      </c>
      <c r="I123" t="s">
        <v>710</v>
      </c>
      <c r="J123" t="s">
        <v>5</v>
      </c>
      <c r="K123" s="71" t="str">
        <f>INDEX(Line_of_Business,MATCH(Export!J123,Name,0))</f>
        <v>L</v>
      </c>
      <c r="L123" s="9">
        <v>103803</v>
      </c>
      <c r="M123">
        <v>5772</v>
      </c>
      <c r="N123" s="4">
        <v>0</v>
      </c>
      <c r="O123" s="4">
        <v>0</v>
      </c>
      <c r="P123" s="4">
        <v>100000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-186310.25</v>
      </c>
      <c r="X123" s="4">
        <v>0</v>
      </c>
      <c r="Y123" s="4">
        <v>0</v>
      </c>
      <c r="Z123" s="4">
        <v>0</v>
      </c>
      <c r="AA123" s="4">
        <v>0</v>
      </c>
      <c r="AB123" t="s">
        <v>3</v>
      </c>
      <c r="AC123" s="4">
        <v>0</v>
      </c>
      <c r="AD123" s="4">
        <v>0</v>
      </c>
      <c r="AE123" s="4">
        <v>-186310</v>
      </c>
      <c r="AF123" t="s">
        <v>710</v>
      </c>
      <c r="AG123" s="4">
        <v>0</v>
      </c>
      <c r="AH123" s="4">
        <v>0</v>
      </c>
      <c r="AI123" s="4">
        <v>0</v>
      </c>
      <c r="AJ123" s="4">
        <v>86310.25</v>
      </c>
      <c r="AK123" s="4">
        <v>0</v>
      </c>
      <c r="AL123" t="s">
        <v>795</v>
      </c>
      <c r="AM123" s="71" t="str">
        <f>INDEX(Network_Insurer_Code,MATCH(Export!AL123,Network_insurer_Name,0))</f>
        <v>TOL1</v>
      </c>
      <c r="AN123" t="str">
        <f t="shared" si="1"/>
        <v>L1003TOL12019</v>
      </c>
    </row>
    <row r="124" spans="1:40" x14ac:dyDescent="0.25">
      <c r="A124">
        <v>2019</v>
      </c>
      <c r="B124">
        <v>1</v>
      </c>
      <c r="C124" s="1">
        <v>43466</v>
      </c>
      <c r="D124" s="1">
        <v>43555</v>
      </c>
      <c r="E124">
        <v>2018</v>
      </c>
      <c r="F124" s="71" t="str">
        <f>INDEX(Client_Name,MATCH(Export!H124,Local_Company_Name,0))</f>
        <v>Falcon Clothing</v>
      </c>
      <c r="G124" s="71">
        <f>INDEX(Client_Code,MATCH(Export!H124,Local_Company_Name,0))</f>
        <v>1006</v>
      </c>
      <c r="H124" t="s">
        <v>773</v>
      </c>
      <c r="I124" t="s">
        <v>733</v>
      </c>
      <c r="J124" t="s">
        <v>5</v>
      </c>
      <c r="K124" s="71" t="str">
        <f>INDEX(Line_of_Business,MATCH(Export!J124,Name,0))</f>
        <v>L</v>
      </c>
      <c r="L124" s="9">
        <v>202040306</v>
      </c>
      <c r="M124">
        <v>5</v>
      </c>
      <c r="N124" s="4">
        <v>46.65</v>
      </c>
      <c r="O124" s="4">
        <v>46.65</v>
      </c>
      <c r="P124" s="4">
        <v>0</v>
      </c>
      <c r="Q124" s="4">
        <v>0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  <c r="W124" s="4">
        <v>0</v>
      </c>
      <c r="X124" s="4">
        <v>0</v>
      </c>
      <c r="Y124" s="4">
        <v>4.2</v>
      </c>
      <c r="Z124" s="4">
        <v>1.17</v>
      </c>
      <c r="AA124" s="4">
        <v>3.5</v>
      </c>
      <c r="AB124" t="s">
        <v>3</v>
      </c>
      <c r="AC124" s="4">
        <v>0</v>
      </c>
      <c r="AD124" s="4">
        <v>0</v>
      </c>
      <c r="AE124" s="4">
        <v>0</v>
      </c>
      <c r="AF124" t="s">
        <v>733</v>
      </c>
      <c r="AG124" s="4">
        <v>0</v>
      </c>
      <c r="AH124" s="4">
        <v>0</v>
      </c>
      <c r="AI124" s="4">
        <v>0</v>
      </c>
      <c r="AJ124" s="4">
        <v>37.779999999999902</v>
      </c>
      <c r="AK124" s="4">
        <v>200000</v>
      </c>
      <c r="AL124" t="s">
        <v>785</v>
      </c>
      <c r="AM124" s="71" t="str">
        <f>INDEX(Network_Insurer_Code,MATCH(Export!AL124,Network_insurer_Name,0))</f>
        <v>WAI3</v>
      </c>
      <c r="AN124" t="str">
        <f t="shared" si="1"/>
        <v>L1006WAI32018</v>
      </c>
    </row>
    <row r="125" spans="1:40" x14ac:dyDescent="0.25">
      <c r="A125">
        <v>2020</v>
      </c>
      <c r="B125">
        <v>2</v>
      </c>
      <c r="C125" s="1">
        <v>43922</v>
      </c>
      <c r="D125" s="1">
        <v>44012</v>
      </c>
      <c r="E125">
        <v>2020</v>
      </c>
      <c r="F125" s="71" t="str">
        <f>INDEX(Client_Name,MATCH(Export!H125,Local_Company_Name,0))</f>
        <v>Lion Manufacturing Co</v>
      </c>
      <c r="G125" s="71">
        <f>INDEX(Client_Code,MATCH(Export!H125,Local_Company_Name,0))</f>
        <v>1002</v>
      </c>
      <c r="H125" t="s">
        <v>752</v>
      </c>
      <c r="I125" t="s">
        <v>718</v>
      </c>
      <c r="J125" t="s">
        <v>22</v>
      </c>
      <c r="K125" s="71" t="str">
        <f>INDEX(Line_of_Business,MATCH(Export!J125,Name,0))</f>
        <v>A</v>
      </c>
      <c r="L125" s="9">
        <v>10583</v>
      </c>
      <c r="M125">
        <v>408</v>
      </c>
      <c r="N125" s="4">
        <v>119932.78</v>
      </c>
      <c r="O125" s="4">
        <v>119932.78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14391.93</v>
      </c>
      <c r="Z125" s="4">
        <v>0</v>
      </c>
      <c r="AA125" s="4">
        <v>0</v>
      </c>
      <c r="AB125" t="s">
        <v>3</v>
      </c>
      <c r="AC125" s="4">
        <v>0</v>
      </c>
      <c r="AD125" s="4">
        <v>0</v>
      </c>
      <c r="AE125" s="4">
        <v>0</v>
      </c>
      <c r="AF125" t="s">
        <v>718</v>
      </c>
      <c r="AG125" s="4">
        <v>0</v>
      </c>
      <c r="AH125" s="4">
        <v>0</v>
      </c>
      <c r="AI125" s="4">
        <v>0</v>
      </c>
      <c r="AJ125" s="4">
        <v>105540.85</v>
      </c>
      <c r="AK125" s="4">
        <v>0</v>
      </c>
      <c r="AL125" t="s">
        <v>792</v>
      </c>
      <c r="AM125" s="71" t="str">
        <f>INDEX(Network_Insurer_Code,MATCH(Export!AL125,Network_insurer_Name,0))</f>
        <v>CAL1</v>
      </c>
      <c r="AN125" t="str">
        <f t="shared" si="1"/>
        <v>A1002CAL12020</v>
      </c>
    </row>
    <row r="126" spans="1:40" x14ac:dyDescent="0.25">
      <c r="A126">
        <v>2020</v>
      </c>
      <c r="B126">
        <v>2</v>
      </c>
      <c r="C126" s="1">
        <v>43922</v>
      </c>
      <c r="D126" s="1">
        <v>44012</v>
      </c>
      <c r="E126">
        <v>2019</v>
      </c>
      <c r="F126" s="71" t="str">
        <f>INDEX(Client_Name,MATCH(Export!H126,Local_Company_Name,0))</f>
        <v>Lion Manufacturing Co</v>
      </c>
      <c r="G126" s="71">
        <f>INDEX(Client_Code,MATCH(Export!H126,Local_Company_Name,0))</f>
        <v>1002</v>
      </c>
      <c r="H126" t="s">
        <v>758</v>
      </c>
      <c r="I126" t="s">
        <v>721</v>
      </c>
      <c r="J126" t="s">
        <v>8</v>
      </c>
      <c r="K126" s="71" t="str">
        <f>INDEX(Line_of_Business,MATCH(Export!J126,Name,0))</f>
        <v>M</v>
      </c>
      <c r="L126" s="9" t="s">
        <v>64</v>
      </c>
      <c r="M126">
        <v>728</v>
      </c>
      <c r="N126" s="4">
        <v>218344</v>
      </c>
      <c r="O126" s="4">
        <v>218344</v>
      </c>
      <c r="P126" s="4">
        <v>93303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32752</v>
      </c>
      <c r="Z126" s="4">
        <v>1856</v>
      </c>
      <c r="AA126" s="4">
        <v>0</v>
      </c>
      <c r="AB126" t="s">
        <v>3</v>
      </c>
      <c r="AC126" s="4">
        <v>0</v>
      </c>
      <c r="AD126" s="4">
        <v>0</v>
      </c>
      <c r="AE126" s="4">
        <v>0</v>
      </c>
      <c r="AF126" t="s">
        <v>721</v>
      </c>
      <c r="AG126" s="4">
        <v>0</v>
      </c>
      <c r="AH126" s="4">
        <v>0</v>
      </c>
      <c r="AI126" s="4">
        <v>0</v>
      </c>
      <c r="AJ126" s="4">
        <v>90433</v>
      </c>
      <c r="AK126" s="4">
        <v>200000</v>
      </c>
      <c r="AL126" t="s">
        <v>791</v>
      </c>
      <c r="AM126" s="71" t="str">
        <f>INDEX(Network_Insurer_Code,MATCH(Export!AL126,Network_insurer_Name,0))</f>
        <v>CHI3</v>
      </c>
      <c r="AN126" t="str">
        <f t="shared" si="1"/>
        <v>M1002CHI32019</v>
      </c>
    </row>
    <row r="127" spans="1:40" x14ac:dyDescent="0.25">
      <c r="A127">
        <v>2019</v>
      </c>
      <c r="B127">
        <v>4</v>
      </c>
      <c r="C127" s="1">
        <v>43739</v>
      </c>
      <c r="D127" s="1">
        <v>43830</v>
      </c>
      <c r="E127">
        <v>2019</v>
      </c>
      <c r="F127" s="71" t="str">
        <f>INDEX(Client_Name,MATCH(Export!H127,Local_Company_Name,0))</f>
        <v>Falcon Clothing</v>
      </c>
      <c r="G127" s="71">
        <f>INDEX(Client_Code,MATCH(Export!H127,Local_Company_Name,0))</f>
        <v>1006</v>
      </c>
      <c r="H127" t="s">
        <v>776</v>
      </c>
      <c r="I127" t="s">
        <v>724</v>
      </c>
      <c r="J127" t="s">
        <v>8</v>
      </c>
      <c r="K127" s="71" t="str">
        <f>INDEX(Line_of_Business,MATCH(Export!J127,Name,0))</f>
        <v>M</v>
      </c>
      <c r="L127" s="9">
        <v>77605</v>
      </c>
      <c r="M127">
        <v>54</v>
      </c>
      <c r="N127" s="4">
        <v>12390.85</v>
      </c>
      <c r="O127" s="4">
        <v>12390.85</v>
      </c>
      <c r="P127" s="4">
        <v>1454.93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1239.0899999999999</v>
      </c>
      <c r="Z127" s="4">
        <v>0</v>
      </c>
      <c r="AA127" s="4">
        <v>991.27</v>
      </c>
      <c r="AB127" t="s">
        <v>3</v>
      </c>
      <c r="AC127" s="4">
        <v>0</v>
      </c>
      <c r="AD127" s="4">
        <v>0</v>
      </c>
      <c r="AE127" s="4">
        <v>0</v>
      </c>
      <c r="AF127" t="s">
        <v>724</v>
      </c>
      <c r="AG127" s="4">
        <v>0</v>
      </c>
      <c r="AH127" s="4">
        <v>0</v>
      </c>
      <c r="AI127" s="4">
        <v>0</v>
      </c>
      <c r="AJ127" s="4">
        <v>8705.56</v>
      </c>
      <c r="AK127" s="4">
        <v>0</v>
      </c>
      <c r="AL127" t="s">
        <v>786</v>
      </c>
      <c r="AM127" s="71" t="str">
        <f>INDEX(Network_Insurer_Code,MATCH(Export!AL127,Network_insurer_Name,0))</f>
        <v>BAL1</v>
      </c>
      <c r="AN127" t="str">
        <f t="shared" si="1"/>
        <v>M1006BAL12019</v>
      </c>
    </row>
    <row r="128" spans="1:40" x14ac:dyDescent="0.25">
      <c r="A128">
        <v>2020</v>
      </c>
      <c r="B128">
        <v>2</v>
      </c>
      <c r="C128" s="1">
        <v>43831</v>
      </c>
      <c r="D128" s="1">
        <v>43921</v>
      </c>
      <c r="E128">
        <v>2018</v>
      </c>
      <c r="F128" s="71" t="str">
        <f>INDEX(Client_Name,MATCH(Export!H128,Local_Company_Name,0))</f>
        <v>Flaimngo Tailoring</v>
      </c>
      <c r="G128" s="71">
        <f>INDEX(Client_Code,MATCH(Export!H128,Local_Company_Name,0))</f>
        <v>1005</v>
      </c>
      <c r="H128" t="s">
        <v>772</v>
      </c>
      <c r="I128" t="s">
        <v>724</v>
      </c>
      <c r="J128" t="s">
        <v>22</v>
      </c>
      <c r="K128" s="71" t="str">
        <f>INDEX(Line_of_Business,MATCH(Export!J128,Name,0))</f>
        <v>A</v>
      </c>
      <c r="L128" s="9" t="s">
        <v>49</v>
      </c>
      <c r="M128">
        <v>1326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-21647</v>
      </c>
      <c r="X128" s="4">
        <v>0</v>
      </c>
      <c r="Y128" s="4">
        <v>0</v>
      </c>
      <c r="Z128" s="4">
        <v>0</v>
      </c>
      <c r="AA128" s="4">
        <v>0</v>
      </c>
      <c r="AB128" t="s">
        <v>3</v>
      </c>
      <c r="AC128" s="4">
        <v>0</v>
      </c>
      <c r="AD128" s="4">
        <v>0</v>
      </c>
      <c r="AE128" s="4">
        <v>0</v>
      </c>
      <c r="AF128" t="s">
        <v>724</v>
      </c>
      <c r="AG128" s="4">
        <v>0</v>
      </c>
      <c r="AH128" s="4">
        <v>0</v>
      </c>
      <c r="AI128" s="4">
        <v>0</v>
      </c>
      <c r="AJ128" s="4">
        <v>21647</v>
      </c>
      <c r="AK128" s="4">
        <v>0</v>
      </c>
      <c r="AL128" t="s">
        <v>787</v>
      </c>
      <c r="AM128" s="71" t="str">
        <f>INDEX(Network_Insurer_Code,MATCH(Export!AL128,Network_insurer_Name,0))</f>
        <v>LEI3</v>
      </c>
      <c r="AN128" t="str">
        <f t="shared" si="1"/>
        <v>A1005LEI32018</v>
      </c>
    </row>
    <row r="129" spans="1:40" x14ac:dyDescent="0.25">
      <c r="A129">
        <v>2020</v>
      </c>
      <c r="B129">
        <v>2</v>
      </c>
      <c r="C129" s="1">
        <v>43922</v>
      </c>
      <c r="D129" s="1">
        <v>44012</v>
      </c>
      <c r="E129">
        <v>2020</v>
      </c>
      <c r="F129" s="71" t="str">
        <f>INDEX(Client_Name,MATCH(Export!H129,Local_Company_Name,0))</f>
        <v>Falcon Clothing</v>
      </c>
      <c r="G129" s="71">
        <f>INDEX(Client_Code,MATCH(Export!H129,Local_Company_Name,0))</f>
        <v>1006</v>
      </c>
      <c r="H129" t="s">
        <v>776</v>
      </c>
      <c r="I129" t="s">
        <v>717</v>
      </c>
      <c r="J129" t="s">
        <v>5</v>
      </c>
      <c r="K129" s="71" t="str">
        <f>INDEX(Line_of_Business,MATCH(Export!J129,Name,0))</f>
        <v>L</v>
      </c>
      <c r="L129" s="9" t="s">
        <v>87</v>
      </c>
      <c r="M129">
        <v>1302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0</v>
      </c>
      <c r="AA129" s="4">
        <v>0</v>
      </c>
      <c r="AB129" t="s">
        <v>3</v>
      </c>
      <c r="AC129" s="4">
        <v>0</v>
      </c>
      <c r="AD129" s="4">
        <v>0</v>
      </c>
      <c r="AE129" s="4">
        <v>63907.11</v>
      </c>
      <c r="AF129" t="s">
        <v>717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t="s">
        <v>786</v>
      </c>
      <c r="AM129" s="71" t="str">
        <f>INDEX(Network_Insurer_Code,MATCH(Export!AL129,Network_insurer_Name,0))</f>
        <v>BAL1</v>
      </c>
      <c r="AN129" t="str">
        <f t="shared" si="1"/>
        <v>L1006BAL12020</v>
      </c>
    </row>
    <row r="130" spans="1:40" x14ac:dyDescent="0.25">
      <c r="A130">
        <v>2020</v>
      </c>
      <c r="B130">
        <v>1</v>
      </c>
      <c r="C130" s="1">
        <v>43831</v>
      </c>
      <c r="D130" s="1">
        <v>43921</v>
      </c>
      <c r="E130">
        <v>2019</v>
      </c>
      <c r="F130" s="71" t="str">
        <f>INDEX(Client_Name,MATCH(Export!H130,Local_Company_Name,0))</f>
        <v>Aplaca Engineering Co</v>
      </c>
      <c r="G130" s="71">
        <f>INDEX(Client_Code,MATCH(Export!H130,Local_Company_Name,0))</f>
        <v>1004</v>
      </c>
      <c r="H130" t="s">
        <v>766</v>
      </c>
      <c r="I130" t="s">
        <v>737</v>
      </c>
      <c r="J130" t="s">
        <v>8</v>
      </c>
      <c r="K130" s="71" t="str">
        <f>INDEX(Line_of_Business,MATCH(Export!J130,Name,0))</f>
        <v>M</v>
      </c>
      <c r="L130" s="9" t="s">
        <v>16</v>
      </c>
      <c r="M130">
        <v>24</v>
      </c>
      <c r="N130" s="4">
        <v>0</v>
      </c>
      <c r="O130" s="4">
        <v>0</v>
      </c>
      <c r="P130" s="4">
        <v>11861.5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t="s">
        <v>3</v>
      </c>
      <c r="AC130" s="4">
        <v>0</v>
      </c>
      <c r="AD130" s="4">
        <v>0</v>
      </c>
      <c r="AE130" s="4">
        <v>0</v>
      </c>
      <c r="AF130" t="s">
        <v>737</v>
      </c>
      <c r="AG130" s="4">
        <v>0</v>
      </c>
      <c r="AH130" s="4">
        <v>0</v>
      </c>
      <c r="AI130" s="4">
        <v>0</v>
      </c>
      <c r="AJ130" s="4">
        <v>-11861.5</v>
      </c>
      <c r="AK130" s="4">
        <v>0</v>
      </c>
      <c r="AL130" t="s">
        <v>788</v>
      </c>
      <c r="AM130" s="71" t="str">
        <f>INDEX(Network_Insurer_Code,MATCH(Export!AL130,Network_insurer_Name,0))</f>
        <v>RAI1</v>
      </c>
      <c r="AN130" t="str">
        <f t="shared" ref="AN130:AN193" si="2">_xlfn.CONCAT(K130,G130,AM130,E130)</f>
        <v>M1004RAI12019</v>
      </c>
    </row>
    <row r="131" spans="1:40" x14ac:dyDescent="0.25">
      <c r="A131">
        <v>2019</v>
      </c>
      <c r="B131">
        <v>3</v>
      </c>
      <c r="C131" s="1">
        <v>43647</v>
      </c>
      <c r="D131" s="1">
        <v>43738</v>
      </c>
      <c r="E131">
        <v>2019</v>
      </c>
      <c r="F131" s="71" t="str">
        <f>INDEX(Client_Name,MATCH(Export!H131,Local_Company_Name,0))</f>
        <v>Tiger Jewelcrafting Ltd</v>
      </c>
      <c r="G131" s="71">
        <f>INDEX(Client_Code,MATCH(Export!H131,Local_Company_Name,0))</f>
        <v>1003</v>
      </c>
      <c r="H131" t="s">
        <v>762</v>
      </c>
      <c r="I131" t="s">
        <v>722</v>
      </c>
      <c r="J131" t="s">
        <v>8</v>
      </c>
      <c r="K131" s="71" t="str">
        <f>INDEX(Line_of_Business,MATCH(Export!J131,Name,0))</f>
        <v>M</v>
      </c>
      <c r="L131" s="9" t="s">
        <v>84</v>
      </c>
      <c r="M131">
        <v>1303</v>
      </c>
      <c r="N131" s="4">
        <v>48183.79</v>
      </c>
      <c r="O131" s="4">
        <v>48183.79</v>
      </c>
      <c r="P131" s="4">
        <v>16104.79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</v>
      </c>
      <c r="X131" s="4">
        <v>0</v>
      </c>
      <c r="Y131" s="4">
        <v>9609.6299999999992</v>
      </c>
      <c r="Z131" s="4">
        <v>6834.28</v>
      </c>
      <c r="AA131" s="4">
        <v>0</v>
      </c>
      <c r="AB131" t="s">
        <v>3</v>
      </c>
      <c r="AC131" s="4">
        <v>0</v>
      </c>
      <c r="AD131" s="4">
        <v>0</v>
      </c>
      <c r="AE131" s="4">
        <v>0</v>
      </c>
      <c r="AF131" t="s">
        <v>722</v>
      </c>
      <c r="AG131" s="4">
        <v>0</v>
      </c>
      <c r="AH131" s="4">
        <v>0</v>
      </c>
      <c r="AI131" s="4">
        <v>0</v>
      </c>
      <c r="AJ131" s="4">
        <v>15635.09</v>
      </c>
      <c r="AK131" s="4">
        <v>0</v>
      </c>
      <c r="AL131" t="s">
        <v>781</v>
      </c>
      <c r="AM131" s="71" t="str">
        <f>INDEX(Network_Insurer_Code,MATCH(Export!AL131,Network_insurer_Name,0))</f>
        <v>ORI1</v>
      </c>
      <c r="AN131" t="str">
        <f t="shared" si="2"/>
        <v>M1003ORI12019</v>
      </c>
    </row>
    <row r="132" spans="1:40" x14ac:dyDescent="0.25">
      <c r="A132">
        <v>2020</v>
      </c>
      <c r="B132">
        <v>2</v>
      </c>
      <c r="C132" s="1">
        <v>43922</v>
      </c>
      <c r="D132" s="1">
        <v>44012</v>
      </c>
      <c r="E132">
        <v>2017</v>
      </c>
      <c r="F132" s="71" t="str">
        <f>INDEX(Client_Name,MATCH(Export!H132,Local_Company_Name,0))</f>
        <v>Zebra Workings Ltd</v>
      </c>
      <c r="G132" s="71">
        <f>INDEX(Client_Code,MATCH(Export!H132,Local_Company_Name,0))</f>
        <v>1001</v>
      </c>
      <c r="H132" t="s">
        <v>747</v>
      </c>
      <c r="I132" t="s">
        <v>708</v>
      </c>
      <c r="J132" t="s">
        <v>14</v>
      </c>
      <c r="K132" s="71" t="str">
        <f>INDEX(Line_of_Business,MATCH(Export!J132,Name,0))</f>
        <v>C</v>
      </c>
      <c r="L132" s="9">
        <v>85893585</v>
      </c>
      <c r="M132">
        <v>3186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t="s">
        <v>3</v>
      </c>
      <c r="AC132" s="4">
        <v>0</v>
      </c>
      <c r="AD132" s="4">
        <v>0</v>
      </c>
      <c r="AE132" s="4">
        <v>-1285960.5</v>
      </c>
      <c r="AF132" t="s">
        <v>708</v>
      </c>
      <c r="AG132" s="4">
        <v>0</v>
      </c>
      <c r="AH132" s="4">
        <v>0</v>
      </c>
      <c r="AI132" s="4">
        <v>0</v>
      </c>
      <c r="AJ132" s="4">
        <v>0</v>
      </c>
      <c r="AK132" s="4">
        <v>187000</v>
      </c>
      <c r="AL132" t="s">
        <v>798</v>
      </c>
      <c r="AM132" s="71" t="str">
        <f>INDEX(Network_Insurer_Code,MATCH(Export!AL132,Network_insurer_Name,0))</f>
        <v>PEI2</v>
      </c>
      <c r="AN132" t="str">
        <f t="shared" si="2"/>
        <v>C1001PEI22017</v>
      </c>
    </row>
    <row r="133" spans="1:40" x14ac:dyDescent="0.25">
      <c r="A133">
        <v>2019</v>
      </c>
      <c r="B133">
        <v>2</v>
      </c>
      <c r="C133" s="1">
        <v>43556</v>
      </c>
      <c r="D133" s="1">
        <v>43646</v>
      </c>
      <c r="E133">
        <v>2018</v>
      </c>
      <c r="F133" s="71" t="str">
        <f>INDEX(Client_Name,MATCH(Export!H133,Local_Company_Name,0))</f>
        <v>Flaimngo Tailoring</v>
      </c>
      <c r="G133" s="71">
        <f>INDEX(Client_Code,MATCH(Export!H133,Local_Company_Name,0))</f>
        <v>1005</v>
      </c>
      <c r="H133" t="s">
        <v>771</v>
      </c>
      <c r="I133" t="s">
        <v>735</v>
      </c>
      <c r="J133" t="s">
        <v>8</v>
      </c>
      <c r="K133" s="71" t="str">
        <f>INDEX(Line_of_Business,MATCH(Export!J133,Name,0))</f>
        <v>M</v>
      </c>
      <c r="L133" s="9">
        <v>90500002314</v>
      </c>
      <c r="M133">
        <v>1504</v>
      </c>
      <c r="N133" s="4">
        <v>0</v>
      </c>
      <c r="O133" s="4">
        <v>0</v>
      </c>
      <c r="P133" s="4">
        <v>53044.04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t="s">
        <v>3</v>
      </c>
      <c r="AC133" s="4">
        <v>0</v>
      </c>
      <c r="AD133" s="4">
        <v>0</v>
      </c>
      <c r="AE133" s="4">
        <v>0</v>
      </c>
      <c r="AF133" t="s">
        <v>735</v>
      </c>
      <c r="AG133" s="4">
        <v>0</v>
      </c>
      <c r="AH133" s="4">
        <v>0</v>
      </c>
      <c r="AI133" s="4">
        <v>0</v>
      </c>
      <c r="AJ133" s="4">
        <v>-53044.04</v>
      </c>
      <c r="AK133" s="4">
        <v>0</v>
      </c>
      <c r="AL133" t="s">
        <v>782</v>
      </c>
      <c r="AM133" s="71" t="str">
        <f>INDEX(Network_Insurer_Code,MATCH(Export!AL133,Network_insurer_Name,0))</f>
        <v>API2</v>
      </c>
      <c r="AN133" t="str">
        <f t="shared" si="2"/>
        <v>M1005API22018</v>
      </c>
    </row>
    <row r="134" spans="1:40" x14ac:dyDescent="0.25">
      <c r="A134">
        <v>2019</v>
      </c>
      <c r="B134">
        <v>1</v>
      </c>
      <c r="C134" s="1">
        <v>43466</v>
      </c>
      <c r="D134" s="1">
        <v>43555</v>
      </c>
      <c r="E134">
        <v>2018</v>
      </c>
      <c r="F134" s="71" t="str">
        <f>INDEX(Client_Name,MATCH(Export!H134,Local_Company_Name,0))</f>
        <v>Aplaca Engineering Co</v>
      </c>
      <c r="G134" s="71">
        <f>INDEX(Client_Code,MATCH(Export!H134,Local_Company_Name,0))</f>
        <v>1004</v>
      </c>
      <c r="H134" t="s">
        <v>767</v>
      </c>
      <c r="I134" t="s">
        <v>736</v>
      </c>
      <c r="J134" t="s">
        <v>8</v>
      </c>
      <c r="K134" s="71" t="str">
        <f>INDEX(Line_of_Business,MATCH(Export!J134,Name,0))</f>
        <v>M</v>
      </c>
      <c r="L134" s="9" t="s">
        <v>88</v>
      </c>
      <c r="M134">
        <v>808</v>
      </c>
      <c r="N134" s="4">
        <v>-210.54</v>
      </c>
      <c r="O134" s="4">
        <v>-210.54</v>
      </c>
      <c r="P134" s="4">
        <v>89666.02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-16.84</v>
      </c>
      <c r="Z134" s="4">
        <v>-12.63</v>
      </c>
      <c r="AA134" s="4">
        <v>0</v>
      </c>
      <c r="AB134" t="s">
        <v>3</v>
      </c>
      <c r="AC134" s="4">
        <v>0</v>
      </c>
      <c r="AD134" s="4">
        <v>0</v>
      </c>
      <c r="AE134" s="4">
        <v>0</v>
      </c>
      <c r="AF134" t="s">
        <v>736</v>
      </c>
      <c r="AG134" s="4">
        <v>0</v>
      </c>
      <c r="AH134" s="4">
        <v>0</v>
      </c>
      <c r="AI134" s="4">
        <v>0</v>
      </c>
      <c r="AJ134" s="4">
        <v>-89847.09</v>
      </c>
      <c r="AK134" s="4">
        <v>0</v>
      </c>
      <c r="AL134" t="s">
        <v>786</v>
      </c>
      <c r="AM134" s="71" t="str">
        <f>INDEX(Network_Insurer_Code,MATCH(Export!AL134,Network_insurer_Name,0))</f>
        <v>BAL1</v>
      </c>
      <c r="AN134" t="str">
        <f t="shared" si="2"/>
        <v>M1004BAL12018</v>
      </c>
    </row>
    <row r="135" spans="1:40" x14ac:dyDescent="0.25">
      <c r="A135">
        <v>2019</v>
      </c>
      <c r="B135">
        <v>2</v>
      </c>
      <c r="C135" s="1">
        <v>43556</v>
      </c>
      <c r="D135" s="1">
        <v>43646</v>
      </c>
      <c r="E135">
        <v>2019</v>
      </c>
      <c r="F135" s="71" t="str">
        <f>INDEX(Client_Name,MATCH(Export!H135,Local_Company_Name,0))</f>
        <v>Falcon Clothing</v>
      </c>
      <c r="G135" s="71">
        <f>INDEX(Client_Code,MATCH(Export!H135,Local_Company_Name,0))</f>
        <v>1006</v>
      </c>
      <c r="H135" t="s">
        <v>756</v>
      </c>
      <c r="I135" t="s">
        <v>707</v>
      </c>
      <c r="J135" t="s">
        <v>5</v>
      </c>
      <c r="K135" s="71" t="str">
        <f>INDEX(Line_of_Business,MATCH(Export!J135,Name,0))</f>
        <v>L</v>
      </c>
      <c r="L135" s="9" t="s">
        <v>89</v>
      </c>
      <c r="M135">
        <v>7</v>
      </c>
      <c r="N135" s="4">
        <v>9303.07</v>
      </c>
      <c r="O135" s="4">
        <v>9303.07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930.31</v>
      </c>
      <c r="Z135" s="4">
        <v>0</v>
      </c>
      <c r="AA135" s="4">
        <v>917.56</v>
      </c>
      <c r="AB135" t="s">
        <v>3</v>
      </c>
      <c r="AC135" s="4">
        <v>0</v>
      </c>
      <c r="AD135" s="4">
        <v>0</v>
      </c>
      <c r="AE135" s="4">
        <v>0</v>
      </c>
      <c r="AF135" t="s">
        <v>707</v>
      </c>
      <c r="AG135" s="4">
        <v>0</v>
      </c>
      <c r="AH135" s="4">
        <v>0</v>
      </c>
      <c r="AI135" s="4">
        <v>0</v>
      </c>
      <c r="AJ135" s="4">
        <v>7455.2</v>
      </c>
      <c r="AK135" s="4">
        <v>0</v>
      </c>
      <c r="AL135" t="s">
        <v>781</v>
      </c>
      <c r="AM135" s="71" t="str">
        <f>INDEX(Network_Insurer_Code,MATCH(Export!AL135,Network_insurer_Name,0))</f>
        <v>ORI1</v>
      </c>
      <c r="AN135" t="str">
        <f t="shared" si="2"/>
        <v>L1006ORI12019</v>
      </c>
    </row>
    <row r="136" spans="1:40" x14ac:dyDescent="0.25">
      <c r="A136">
        <v>2020</v>
      </c>
      <c r="B136">
        <v>1</v>
      </c>
      <c r="C136" s="1">
        <v>43862</v>
      </c>
      <c r="D136" s="1">
        <v>43921</v>
      </c>
      <c r="E136">
        <v>2020</v>
      </c>
      <c r="F136" s="71" t="str">
        <f>INDEX(Client_Name,MATCH(Export!H136,Local_Company_Name,0))</f>
        <v>Tiger Jewelcrafting Ltd</v>
      </c>
      <c r="G136" s="71">
        <f>INDEX(Client_Code,MATCH(Export!H136,Local_Company_Name,0))</f>
        <v>1003</v>
      </c>
      <c r="H136" t="s">
        <v>764</v>
      </c>
      <c r="I136" t="s">
        <v>720</v>
      </c>
      <c r="J136" t="s">
        <v>8</v>
      </c>
      <c r="K136" s="71" t="str">
        <f>INDEX(Line_of_Business,MATCH(Export!J136,Name,0))</f>
        <v>M</v>
      </c>
      <c r="L136" s="9" t="s">
        <v>90</v>
      </c>
      <c r="M136">
        <v>10726</v>
      </c>
      <c r="N136" s="4">
        <v>6152922.2999999998</v>
      </c>
      <c r="O136" s="4">
        <v>5537630.0700000003</v>
      </c>
      <c r="P136" s="4">
        <v>16325924.34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</v>
      </c>
      <c r="X136" s="4">
        <v>0</v>
      </c>
      <c r="Y136" s="4">
        <v>830644.51</v>
      </c>
      <c r="Z136" s="4">
        <v>0</v>
      </c>
      <c r="AA136" s="4">
        <v>0</v>
      </c>
      <c r="AB136" t="s">
        <v>3</v>
      </c>
      <c r="AC136" s="4">
        <v>0</v>
      </c>
      <c r="AD136" s="4">
        <v>0</v>
      </c>
      <c r="AE136" s="4">
        <v>0</v>
      </c>
      <c r="AF136" t="s">
        <v>720</v>
      </c>
      <c r="AG136" s="4">
        <v>0</v>
      </c>
      <c r="AH136" s="4">
        <v>0</v>
      </c>
      <c r="AI136" s="4">
        <v>0</v>
      </c>
      <c r="AJ136" s="4">
        <v>-11618938.779999999</v>
      </c>
      <c r="AK136" s="4">
        <v>187000</v>
      </c>
      <c r="AL136" t="s">
        <v>784</v>
      </c>
      <c r="AM136" s="71" t="str">
        <f>INDEX(Network_Insurer_Code,MATCH(Export!AL136,Network_insurer_Name,0))</f>
        <v>PII1</v>
      </c>
      <c r="AN136" t="str">
        <f t="shared" si="2"/>
        <v>M1003PII12020</v>
      </c>
    </row>
    <row r="137" spans="1:40" x14ac:dyDescent="0.25">
      <c r="A137">
        <v>2020</v>
      </c>
      <c r="B137">
        <v>3</v>
      </c>
      <c r="C137" s="1">
        <v>43922</v>
      </c>
      <c r="D137" s="1">
        <v>44012</v>
      </c>
      <c r="E137">
        <v>2020</v>
      </c>
      <c r="F137" s="71" t="str">
        <f>INDEX(Client_Name,MATCH(Export!H137,Local_Company_Name,0))</f>
        <v>Flaimngo Tailoring</v>
      </c>
      <c r="G137" s="71">
        <f>INDEX(Client_Code,MATCH(Export!H137,Local_Company_Name,0))</f>
        <v>1005</v>
      </c>
      <c r="H137" t="s">
        <v>770</v>
      </c>
      <c r="I137" t="s">
        <v>716</v>
      </c>
      <c r="J137" t="s">
        <v>14</v>
      </c>
      <c r="K137" s="71" t="str">
        <f>INDEX(Line_of_Business,MATCH(Export!J137,Name,0))</f>
        <v>C</v>
      </c>
      <c r="L137" s="9" t="s">
        <v>91</v>
      </c>
      <c r="M137">
        <v>12193</v>
      </c>
      <c r="N137" s="4">
        <v>0</v>
      </c>
      <c r="O137" s="4">
        <v>0</v>
      </c>
      <c r="P137" s="4">
        <v>90000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  <c r="Z137" s="4">
        <v>0</v>
      </c>
      <c r="AA137" s="4">
        <v>0</v>
      </c>
      <c r="AB137" t="s">
        <v>3</v>
      </c>
      <c r="AC137" s="4">
        <v>0</v>
      </c>
      <c r="AD137" s="4">
        <v>0</v>
      </c>
      <c r="AE137" s="4">
        <v>0</v>
      </c>
      <c r="AF137" t="s">
        <v>716</v>
      </c>
      <c r="AG137" s="4">
        <v>0</v>
      </c>
      <c r="AH137" s="4">
        <v>0</v>
      </c>
      <c r="AI137" s="4">
        <v>0</v>
      </c>
      <c r="AJ137" s="4">
        <v>-90000</v>
      </c>
      <c r="AK137" s="4" t="s">
        <v>2</v>
      </c>
      <c r="AL137" t="s">
        <v>798</v>
      </c>
      <c r="AM137" s="71" t="str">
        <f>INDEX(Network_Insurer_Code,MATCH(Export!AL137,Network_insurer_Name,0))</f>
        <v>PEI2</v>
      </c>
      <c r="AN137" t="str">
        <f t="shared" si="2"/>
        <v>C1005PEI22020</v>
      </c>
    </row>
    <row r="138" spans="1:40" x14ac:dyDescent="0.25">
      <c r="A138">
        <v>2020</v>
      </c>
      <c r="B138">
        <v>1</v>
      </c>
      <c r="C138" s="1">
        <v>43831</v>
      </c>
      <c r="D138" s="1">
        <v>43921</v>
      </c>
      <c r="E138">
        <v>2019</v>
      </c>
      <c r="F138" s="71" t="str">
        <f>INDEX(Client_Name,MATCH(Export!H138,Local_Company_Name,0))</f>
        <v>Lion Manufacturing Co</v>
      </c>
      <c r="G138" s="71">
        <f>INDEX(Client_Code,MATCH(Export!H138,Local_Company_Name,0))</f>
        <v>1002</v>
      </c>
      <c r="H138" t="s">
        <v>758</v>
      </c>
      <c r="I138" t="s">
        <v>710</v>
      </c>
      <c r="J138" t="s">
        <v>5</v>
      </c>
      <c r="K138" s="71" t="str">
        <f>INDEX(Line_of_Business,MATCH(Export!J138,Name,0))</f>
        <v>L</v>
      </c>
      <c r="L138" s="9" t="s">
        <v>92</v>
      </c>
      <c r="M138">
        <v>64</v>
      </c>
      <c r="N138" s="4">
        <v>1449.82</v>
      </c>
      <c r="O138" s="4">
        <v>1449.82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  <c r="X138" s="4">
        <v>0</v>
      </c>
      <c r="Y138" s="4">
        <v>231.97</v>
      </c>
      <c r="Z138" s="4">
        <v>0</v>
      </c>
      <c r="AA138" s="4">
        <v>0</v>
      </c>
      <c r="AB138" t="s">
        <v>3</v>
      </c>
      <c r="AC138" s="4">
        <v>0</v>
      </c>
      <c r="AD138" s="4">
        <v>0</v>
      </c>
      <c r="AE138" s="4">
        <v>0</v>
      </c>
      <c r="AF138" t="s">
        <v>710</v>
      </c>
      <c r="AG138" s="4">
        <v>0</v>
      </c>
      <c r="AH138" s="4">
        <v>0</v>
      </c>
      <c r="AI138" s="4">
        <v>0</v>
      </c>
      <c r="AJ138" s="4">
        <v>1217.8499999999999</v>
      </c>
      <c r="AK138" s="4">
        <v>200000</v>
      </c>
      <c r="AL138" t="s">
        <v>788</v>
      </c>
      <c r="AM138" s="71" t="str">
        <f>INDEX(Network_Insurer_Code,MATCH(Export!AL138,Network_insurer_Name,0))</f>
        <v>RAI1</v>
      </c>
      <c r="AN138" t="str">
        <f t="shared" si="2"/>
        <v>L1002RAI12019</v>
      </c>
    </row>
    <row r="139" spans="1:40" x14ac:dyDescent="0.25">
      <c r="A139">
        <v>2019</v>
      </c>
      <c r="B139">
        <v>3</v>
      </c>
      <c r="C139" s="1">
        <v>43647</v>
      </c>
      <c r="D139" s="1">
        <v>43738</v>
      </c>
      <c r="E139">
        <v>2018</v>
      </c>
      <c r="F139" s="71" t="str">
        <f>INDEX(Client_Name,MATCH(Export!H139,Local_Company_Name,0))</f>
        <v>Tiger Jewelcrafting Ltd</v>
      </c>
      <c r="G139" s="71">
        <f>INDEX(Client_Code,MATCH(Export!H139,Local_Company_Name,0))</f>
        <v>1003</v>
      </c>
      <c r="H139" t="s">
        <v>762</v>
      </c>
      <c r="I139" t="s">
        <v>714</v>
      </c>
      <c r="J139" t="s">
        <v>22</v>
      </c>
      <c r="K139" s="71" t="str">
        <f>INDEX(Line_of_Business,MATCH(Export!J139,Name,0))</f>
        <v>A</v>
      </c>
      <c r="L139" s="9" t="s">
        <v>23</v>
      </c>
      <c r="M139">
        <v>4</v>
      </c>
      <c r="N139" s="4">
        <v>89.505263157894703</v>
      </c>
      <c r="O139" s="4">
        <v>85.03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  <c r="Z139" s="4">
        <v>0</v>
      </c>
      <c r="AA139" s="4">
        <v>14.45</v>
      </c>
      <c r="AB139" t="s">
        <v>3</v>
      </c>
      <c r="AC139" s="4">
        <v>0</v>
      </c>
      <c r="AD139" s="4">
        <v>0</v>
      </c>
      <c r="AE139" s="4">
        <v>0</v>
      </c>
      <c r="AF139" t="s">
        <v>714</v>
      </c>
      <c r="AG139" s="4">
        <v>0</v>
      </c>
      <c r="AH139" s="4">
        <v>0</v>
      </c>
      <c r="AI139" s="4">
        <v>0</v>
      </c>
      <c r="AJ139" s="4">
        <v>70.58</v>
      </c>
      <c r="AK139" s="4">
        <v>187000</v>
      </c>
      <c r="AL139" t="s">
        <v>786</v>
      </c>
      <c r="AM139" s="71" t="str">
        <f>INDEX(Network_Insurer_Code,MATCH(Export!AL139,Network_insurer_Name,0))</f>
        <v>BAL1</v>
      </c>
      <c r="AN139" t="str">
        <f t="shared" si="2"/>
        <v>A1003BAL12018</v>
      </c>
    </row>
    <row r="140" spans="1:40" x14ac:dyDescent="0.25">
      <c r="A140">
        <v>2020</v>
      </c>
      <c r="B140">
        <v>1</v>
      </c>
      <c r="C140" s="1">
        <v>43831</v>
      </c>
      <c r="D140" s="1">
        <v>43921</v>
      </c>
      <c r="E140">
        <v>2019</v>
      </c>
      <c r="F140" s="71" t="str">
        <f>INDEX(Client_Name,MATCH(Export!H140,Local_Company_Name,0))</f>
        <v>Zebra Workings Ltd</v>
      </c>
      <c r="G140" s="71">
        <f>INDEX(Client_Code,MATCH(Export!H140,Local_Company_Name,0))</f>
        <v>1001</v>
      </c>
      <c r="H140" t="s">
        <v>749</v>
      </c>
      <c r="I140" t="s">
        <v>710</v>
      </c>
      <c r="J140" t="s">
        <v>8</v>
      </c>
      <c r="K140" s="71" t="str">
        <f>INDEX(Line_of_Business,MATCH(Export!J140,Name,0))</f>
        <v>M</v>
      </c>
      <c r="L140" s="9" t="s">
        <v>7</v>
      </c>
      <c r="M140">
        <v>667</v>
      </c>
      <c r="N140" s="4">
        <v>-20390.27</v>
      </c>
      <c r="O140" s="4">
        <v>-20390.27</v>
      </c>
      <c r="P140" s="4">
        <v>2738751.26</v>
      </c>
      <c r="Q140" s="4">
        <v>0</v>
      </c>
      <c r="R140" s="4">
        <v>0</v>
      </c>
      <c r="S140" s="4">
        <v>0</v>
      </c>
      <c r="T140" s="4">
        <v>0</v>
      </c>
      <c r="U140" s="4">
        <v>0</v>
      </c>
      <c r="V140" s="4">
        <v>0</v>
      </c>
      <c r="W140" s="4">
        <v>0</v>
      </c>
      <c r="X140" s="4">
        <v>0</v>
      </c>
      <c r="Y140" s="4">
        <v>-3058.54</v>
      </c>
      <c r="Z140" s="4">
        <v>0</v>
      </c>
      <c r="AA140" s="4">
        <v>0</v>
      </c>
      <c r="AB140" t="s">
        <v>3</v>
      </c>
      <c r="AC140" s="4">
        <v>0</v>
      </c>
      <c r="AD140" s="4">
        <v>0</v>
      </c>
      <c r="AE140" s="4">
        <v>0</v>
      </c>
      <c r="AF140" t="s">
        <v>710</v>
      </c>
      <c r="AG140" s="4">
        <v>0</v>
      </c>
      <c r="AH140" s="4">
        <v>0</v>
      </c>
      <c r="AI140" s="4">
        <v>0</v>
      </c>
      <c r="AJ140" s="4">
        <v>-2756082.98999999</v>
      </c>
      <c r="AK140" s="4">
        <v>0</v>
      </c>
      <c r="AL140" t="s">
        <v>792</v>
      </c>
      <c r="AM140" s="71" t="str">
        <f>INDEX(Network_Insurer_Code,MATCH(Export!AL140,Network_insurer_Name,0))</f>
        <v>CAL1</v>
      </c>
      <c r="AN140" t="str">
        <f t="shared" si="2"/>
        <v>M1001CAL12019</v>
      </c>
    </row>
    <row r="141" spans="1:40" x14ac:dyDescent="0.25">
      <c r="A141">
        <v>2019</v>
      </c>
      <c r="B141">
        <v>1</v>
      </c>
      <c r="C141" s="1">
        <v>43466</v>
      </c>
      <c r="D141" s="1">
        <v>43555</v>
      </c>
      <c r="E141">
        <v>2018</v>
      </c>
      <c r="F141" s="71" t="str">
        <f>INDEX(Client_Name,MATCH(Export!H141,Local_Company_Name,0))</f>
        <v>Falcon Clothing</v>
      </c>
      <c r="G141" s="71">
        <f>INDEX(Client_Code,MATCH(Export!H141,Local_Company_Name,0))</f>
        <v>1006</v>
      </c>
      <c r="H141" t="s">
        <v>776</v>
      </c>
      <c r="I141" t="s">
        <v>710</v>
      </c>
      <c r="J141" t="s">
        <v>5</v>
      </c>
      <c r="K141" s="71" t="str">
        <f>INDEX(Line_of_Business,MATCH(Export!J141,Name,0))</f>
        <v>L</v>
      </c>
      <c r="L141" s="9" t="s">
        <v>93</v>
      </c>
      <c r="M141">
        <v>598</v>
      </c>
      <c r="N141" s="4">
        <v>26441.09</v>
      </c>
      <c r="O141" s="4">
        <v>26441.09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3966.16</v>
      </c>
      <c r="Z141" s="4">
        <v>0</v>
      </c>
      <c r="AA141" s="4">
        <v>0</v>
      </c>
      <c r="AB141" t="s">
        <v>3</v>
      </c>
      <c r="AC141" s="4">
        <v>0</v>
      </c>
      <c r="AD141" s="4">
        <v>0</v>
      </c>
      <c r="AE141" s="4">
        <v>0</v>
      </c>
      <c r="AF141" t="s">
        <v>710</v>
      </c>
      <c r="AG141" s="4">
        <v>0</v>
      </c>
      <c r="AH141" s="4">
        <v>0</v>
      </c>
      <c r="AI141" s="4">
        <v>0</v>
      </c>
      <c r="AJ141" s="4">
        <v>22474.93</v>
      </c>
      <c r="AK141" s="4">
        <v>0</v>
      </c>
      <c r="AL141" t="s">
        <v>789</v>
      </c>
      <c r="AM141" s="71" t="str">
        <f>INDEX(Network_Insurer_Code,MATCH(Export!AL141,Network_insurer_Name,0))</f>
        <v>APL1</v>
      </c>
      <c r="AN141" t="str">
        <f t="shared" si="2"/>
        <v>L1006APL12018</v>
      </c>
    </row>
    <row r="142" spans="1:40" x14ac:dyDescent="0.25">
      <c r="A142">
        <v>2019</v>
      </c>
      <c r="B142">
        <v>2</v>
      </c>
      <c r="C142" s="1">
        <v>43586</v>
      </c>
      <c r="D142" s="1">
        <v>43646</v>
      </c>
      <c r="E142">
        <v>2019</v>
      </c>
      <c r="F142" s="71" t="str">
        <f>INDEX(Client_Name,MATCH(Export!H142,Local_Company_Name,0))</f>
        <v>Zebra Workings Ltd</v>
      </c>
      <c r="G142" s="71">
        <f>INDEX(Client_Code,MATCH(Export!H142,Local_Company_Name,0))</f>
        <v>1001</v>
      </c>
      <c r="H142" t="s">
        <v>747</v>
      </c>
      <c r="I142" t="s">
        <v>709</v>
      </c>
      <c r="J142" t="s">
        <v>5</v>
      </c>
      <c r="K142" s="71" t="str">
        <f>INDEX(Line_of_Business,MATCH(Export!J142,Name,0))</f>
        <v>L</v>
      </c>
      <c r="L142" s="9" t="s">
        <v>94</v>
      </c>
      <c r="M142">
        <v>1039</v>
      </c>
      <c r="N142" s="4">
        <v>2901647.5</v>
      </c>
      <c r="O142" s="4">
        <v>2611482.75</v>
      </c>
      <c r="P142" s="4">
        <v>0</v>
      </c>
      <c r="Q142" s="4">
        <v>0</v>
      </c>
      <c r="R142" s="4">
        <v>0</v>
      </c>
      <c r="S142" s="4">
        <v>0</v>
      </c>
      <c r="T142" s="4">
        <v>0</v>
      </c>
      <c r="U142" s="4">
        <v>0</v>
      </c>
      <c r="V142" s="4">
        <v>0</v>
      </c>
      <c r="W142" s="4">
        <v>0</v>
      </c>
      <c r="X142" s="4">
        <v>0</v>
      </c>
      <c r="Y142" s="4">
        <v>261148.28</v>
      </c>
      <c r="Z142" s="4">
        <v>57452.62</v>
      </c>
      <c r="AA142" s="4">
        <v>0</v>
      </c>
      <c r="AB142" t="s">
        <v>3</v>
      </c>
      <c r="AC142" s="4">
        <v>0</v>
      </c>
      <c r="AD142" s="4">
        <v>0</v>
      </c>
      <c r="AE142" s="4">
        <v>0</v>
      </c>
      <c r="AF142" t="s">
        <v>709</v>
      </c>
      <c r="AG142" s="4">
        <v>0</v>
      </c>
      <c r="AH142" s="4">
        <v>0</v>
      </c>
      <c r="AI142" s="4">
        <v>0</v>
      </c>
      <c r="AJ142" s="4">
        <v>2292881.85</v>
      </c>
      <c r="AK142" s="4">
        <v>0</v>
      </c>
      <c r="AL142" t="s">
        <v>783</v>
      </c>
      <c r="AM142" s="71" t="str">
        <f>INDEX(Network_Insurer_Code,MATCH(Export!AL142,Network_insurer_Name,0))</f>
        <v>PEP1</v>
      </c>
      <c r="AN142" t="str">
        <f t="shared" si="2"/>
        <v>L1001PEP12019</v>
      </c>
    </row>
    <row r="143" spans="1:40" x14ac:dyDescent="0.25">
      <c r="A143">
        <v>2020</v>
      </c>
      <c r="B143">
        <v>2</v>
      </c>
      <c r="C143" s="1">
        <v>43922</v>
      </c>
      <c r="D143" s="1">
        <v>44012</v>
      </c>
      <c r="E143">
        <v>2020</v>
      </c>
      <c r="F143" s="71" t="str">
        <f>INDEX(Client_Name,MATCH(Export!H143,Local_Company_Name,0))</f>
        <v>Flaimngo Tailoring</v>
      </c>
      <c r="G143" s="71">
        <f>INDEX(Client_Code,MATCH(Export!H143,Local_Company_Name,0))</f>
        <v>1005</v>
      </c>
      <c r="H143" t="s">
        <v>755</v>
      </c>
      <c r="I143" t="s">
        <v>707</v>
      </c>
      <c r="J143" t="s">
        <v>8</v>
      </c>
      <c r="K143" s="71" t="str">
        <f>INDEX(Line_of_Business,MATCH(Export!J143,Name,0))</f>
        <v>M</v>
      </c>
      <c r="L143" s="9">
        <v>500881913</v>
      </c>
      <c r="M143">
        <v>3</v>
      </c>
      <c r="N143" s="4">
        <v>3730.73</v>
      </c>
      <c r="O143" s="4">
        <v>3730.73</v>
      </c>
      <c r="P143" s="4">
        <v>25.25</v>
      </c>
      <c r="Q143" s="4">
        <v>0</v>
      </c>
      <c r="R143" s="4">
        <v>0</v>
      </c>
      <c r="S143" s="4">
        <v>0</v>
      </c>
      <c r="T143" s="4">
        <v>0</v>
      </c>
      <c r="U143" s="4">
        <v>0</v>
      </c>
      <c r="V143" s="4">
        <v>0</v>
      </c>
      <c r="W143" s="4">
        <v>0</v>
      </c>
      <c r="X143" s="4">
        <v>0</v>
      </c>
      <c r="Y143" s="4">
        <v>462.61</v>
      </c>
      <c r="Z143" s="4">
        <v>0</v>
      </c>
      <c r="AA143" s="4">
        <v>559.61</v>
      </c>
      <c r="AB143" t="s">
        <v>3</v>
      </c>
      <c r="AC143" s="4">
        <v>0</v>
      </c>
      <c r="AD143" s="4">
        <v>0</v>
      </c>
      <c r="AE143" s="4">
        <v>0</v>
      </c>
      <c r="AF143" t="s">
        <v>707</v>
      </c>
      <c r="AG143" s="4">
        <v>0</v>
      </c>
      <c r="AH143" s="4">
        <v>0</v>
      </c>
      <c r="AI143" s="4">
        <v>0</v>
      </c>
      <c r="AJ143" s="4">
        <v>2683.2599999999902</v>
      </c>
      <c r="AK143" s="4">
        <v>0</v>
      </c>
      <c r="AL143" t="s">
        <v>781</v>
      </c>
      <c r="AM143" s="71" t="str">
        <f>INDEX(Network_Insurer_Code,MATCH(Export!AL143,Network_insurer_Name,0))</f>
        <v>ORI1</v>
      </c>
      <c r="AN143" t="str">
        <f t="shared" si="2"/>
        <v>M1005ORI12020</v>
      </c>
    </row>
    <row r="144" spans="1:40" x14ac:dyDescent="0.25">
      <c r="A144">
        <v>2020</v>
      </c>
      <c r="B144">
        <v>2</v>
      </c>
      <c r="C144" s="1">
        <v>43770</v>
      </c>
      <c r="D144" s="1">
        <v>44135</v>
      </c>
      <c r="E144">
        <v>2019</v>
      </c>
      <c r="F144" s="71" t="str">
        <f>INDEX(Client_Name,MATCH(Export!H144,Local_Company_Name,0))</f>
        <v>Flaimngo Tailoring</v>
      </c>
      <c r="G144" s="71">
        <f>INDEX(Client_Code,MATCH(Export!H144,Local_Company_Name,0))</f>
        <v>1005</v>
      </c>
      <c r="H144" t="s">
        <v>769</v>
      </c>
      <c r="I144" t="s">
        <v>707</v>
      </c>
      <c r="J144" t="s">
        <v>0</v>
      </c>
      <c r="K144" s="71" t="str">
        <f>INDEX(Line_of_Business,MATCH(Export!J144,Name,0))</f>
        <v>D</v>
      </c>
      <c r="L144" s="9">
        <v>42233686</v>
      </c>
      <c r="M144">
        <v>0</v>
      </c>
      <c r="N144" s="4">
        <v>391.2</v>
      </c>
      <c r="O144" s="4">
        <v>391.2</v>
      </c>
      <c r="P144" s="4">
        <v>0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v>0</v>
      </c>
      <c r="X144" s="4">
        <v>0</v>
      </c>
      <c r="Y144" s="4">
        <v>52.78</v>
      </c>
      <c r="Z144" s="4">
        <v>14.25</v>
      </c>
      <c r="AA144" s="4">
        <v>0</v>
      </c>
      <c r="AB144" t="s">
        <v>3</v>
      </c>
      <c r="AC144" s="4">
        <v>0</v>
      </c>
      <c r="AD144" s="4">
        <v>0</v>
      </c>
      <c r="AE144" s="4">
        <v>0</v>
      </c>
      <c r="AF144" t="s">
        <v>707</v>
      </c>
      <c r="AG144" s="4">
        <v>0</v>
      </c>
      <c r="AH144" s="4">
        <v>0</v>
      </c>
      <c r="AI144" s="4">
        <v>0</v>
      </c>
      <c r="AJ144" s="4">
        <v>324.16999999999899</v>
      </c>
      <c r="AK144" s="4">
        <v>187000</v>
      </c>
      <c r="AL144" t="s">
        <v>792</v>
      </c>
      <c r="AM144" s="71" t="str">
        <f>INDEX(Network_Insurer_Code,MATCH(Export!AL144,Network_insurer_Name,0))</f>
        <v>CAL1</v>
      </c>
      <c r="AN144" t="str">
        <f t="shared" si="2"/>
        <v>D1005CAL12019</v>
      </c>
    </row>
    <row r="145" spans="1:40" x14ac:dyDescent="0.25">
      <c r="A145">
        <v>2019</v>
      </c>
      <c r="B145">
        <v>1</v>
      </c>
      <c r="C145" s="1">
        <v>43466</v>
      </c>
      <c r="D145" s="1">
        <v>43555</v>
      </c>
      <c r="E145">
        <v>2018</v>
      </c>
      <c r="F145" s="71" t="str">
        <f>INDEX(Client_Name,MATCH(Export!H145,Local_Company_Name,0))</f>
        <v>Falcon Clothing</v>
      </c>
      <c r="G145" s="71">
        <f>INDEX(Client_Code,MATCH(Export!H145,Local_Company_Name,0))</f>
        <v>1006</v>
      </c>
      <c r="H145" t="s">
        <v>756</v>
      </c>
      <c r="I145" t="s">
        <v>723</v>
      </c>
      <c r="J145" t="s">
        <v>95</v>
      </c>
      <c r="K145" s="71" t="str">
        <f>INDEX(Line_of_Business,MATCH(Export!J145,Name,0))</f>
        <v>P</v>
      </c>
      <c r="L145" s="9">
        <v>1016009</v>
      </c>
      <c r="M145">
        <v>0</v>
      </c>
      <c r="N145" s="4">
        <v>-58</v>
      </c>
      <c r="O145" s="4">
        <v>-58</v>
      </c>
      <c r="P145" s="4">
        <v>0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  <c r="W145" s="4">
        <v>0</v>
      </c>
      <c r="X145" s="4">
        <v>0</v>
      </c>
      <c r="Y145" s="4">
        <v>-2.5499999999999998</v>
      </c>
      <c r="Z145" s="4">
        <v>0</v>
      </c>
      <c r="AA145" s="4">
        <v>0</v>
      </c>
      <c r="AB145" t="s">
        <v>3</v>
      </c>
      <c r="AC145" s="4">
        <v>0</v>
      </c>
      <c r="AD145" s="4">
        <v>0</v>
      </c>
      <c r="AE145" s="4">
        <v>0</v>
      </c>
      <c r="AF145" t="s">
        <v>723</v>
      </c>
      <c r="AG145" s="4">
        <v>0</v>
      </c>
      <c r="AH145" s="4">
        <v>0</v>
      </c>
      <c r="AI145" s="4">
        <v>0</v>
      </c>
      <c r="AJ145" s="4">
        <v>-55.45</v>
      </c>
      <c r="AK145" s="4">
        <v>0</v>
      </c>
      <c r="AL145" t="s">
        <v>781</v>
      </c>
      <c r="AM145" s="71" t="str">
        <f>INDEX(Network_Insurer_Code,MATCH(Export!AL145,Network_insurer_Name,0))</f>
        <v>ORI1</v>
      </c>
      <c r="AN145" t="str">
        <f t="shared" si="2"/>
        <v>P1006ORI12018</v>
      </c>
    </row>
    <row r="146" spans="1:40" x14ac:dyDescent="0.25">
      <c r="A146">
        <v>2020</v>
      </c>
      <c r="B146">
        <v>2</v>
      </c>
      <c r="C146" s="1">
        <v>43922</v>
      </c>
      <c r="D146" s="1">
        <v>44012</v>
      </c>
      <c r="E146">
        <v>2020</v>
      </c>
      <c r="F146" s="71" t="str">
        <f>INDEX(Client_Name,MATCH(Export!H146,Local_Company_Name,0))</f>
        <v>Lion Manufacturing Co</v>
      </c>
      <c r="G146" s="71">
        <f>INDEX(Client_Code,MATCH(Export!H146,Local_Company_Name,0))</f>
        <v>1002</v>
      </c>
      <c r="H146" t="s">
        <v>758</v>
      </c>
      <c r="I146" t="s">
        <v>709</v>
      </c>
      <c r="J146" t="s">
        <v>22</v>
      </c>
      <c r="K146" s="71" t="str">
        <f>INDEX(Line_of_Business,MATCH(Export!J146,Name,0))</f>
        <v>A</v>
      </c>
      <c r="L146" s="9" t="s">
        <v>96</v>
      </c>
      <c r="M146">
        <v>1311</v>
      </c>
      <c r="N146" s="4">
        <v>189563.366666666</v>
      </c>
      <c r="O146" s="4">
        <v>170607.03</v>
      </c>
      <c r="P146" s="4">
        <v>0</v>
      </c>
      <c r="Q146" s="4">
        <v>0</v>
      </c>
      <c r="R146" s="4">
        <v>0</v>
      </c>
      <c r="S146" s="4">
        <v>0</v>
      </c>
      <c r="T146" s="4">
        <v>0</v>
      </c>
      <c r="U146" s="4">
        <v>0</v>
      </c>
      <c r="V146" s="4">
        <v>0</v>
      </c>
      <c r="W146" s="4">
        <v>0</v>
      </c>
      <c r="X146" s="4">
        <v>0</v>
      </c>
      <c r="Y146" s="4">
        <v>17060.7</v>
      </c>
      <c r="Z146" s="4">
        <v>3753.35</v>
      </c>
      <c r="AA146" s="4">
        <v>0</v>
      </c>
      <c r="AB146" t="s">
        <v>3</v>
      </c>
      <c r="AC146" s="4">
        <v>0</v>
      </c>
      <c r="AD146" s="4">
        <v>0</v>
      </c>
      <c r="AE146" s="4">
        <v>0</v>
      </c>
      <c r="AF146" t="s">
        <v>709</v>
      </c>
      <c r="AG146" s="4">
        <v>0</v>
      </c>
      <c r="AH146" s="4">
        <v>0</v>
      </c>
      <c r="AI146" s="4">
        <v>0</v>
      </c>
      <c r="AJ146" s="4">
        <v>149792.97999999899</v>
      </c>
      <c r="AK146" s="4">
        <v>0</v>
      </c>
      <c r="AL146" t="s">
        <v>789</v>
      </c>
      <c r="AM146" s="71" t="str">
        <f>INDEX(Network_Insurer_Code,MATCH(Export!AL146,Network_insurer_Name,0))</f>
        <v>APL1</v>
      </c>
      <c r="AN146" t="str">
        <f t="shared" si="2"/>
        <v>A1002APL12020</v>
      </c>
    </row>
    <row r="147" spans="1:40" x14ac:dyDescent="0.25">
      <c r="A147">
        <v>2020</v>
      </c>
      <c r="B147">
        <v>3</v>
      </c>
      <c r="C147" s="1">
        <v>44013</v>
      </c>
      <c r="D147" s="1">
        <v>44104</v>
      </c>
      <c r="E147">
        <v>2020</v>
      </c>
      <c r="F147" s="71" t="str">
        <f>INDEX(Client_Name,MATCH(Export!H147,Local_Company_Name,0))</f>
        <v>Zebra Workings Ltd</v>
      </c>
      <c r="G147" s="71">
        <f>INDEX(Client_Code,MATCH(Export!H147,Local_Company_Name,0))</f>
        <v>1001</v>
      </c>
      <c r="H147" t="s">
        <v>749</v>
      </c>
      <c r="I147" t="s">
        <v>736</v>
      </c>
      <c r="J147" t="s">
        <v>0</v>
      </c>
      <c r="K147" s="71" t="str">
        <f>INDEX(Line_of_Business,MATCH(Export!J147,Name,0))</f>
        <v>D</v>
      </c>
      <c r="L147" s="9" t="s">
        <v>97</v>
      </c>
      <c r="M147">
        <v>94</v>
      </c>
      <c r="N147" s="4">
        <v>155.78</v>
      </c>
      <c r="O147" s="4">
        <v>77.89</v>
      </c>
      <c r="P147" s="4">
        <v>0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v>0</v>
      </c>
      <c r="X147" s="4">
        <v>0</v>
      </c>
      <c r="Y147" s="4">
        <v>11.68</v>
      </c>
      <c r="Z147" s="4">
        <v>4.67</v>
      </c>
      <c r="AA147" s="4">
        <v>0</v>
      </c>
      <c r="AB147" t="s">
        <v>3</v>
      </c>
      <c r="AC147" s="4">
        <v>0</v>
      </c>
      <c r="AD147" s="4">
        <v>0</v>
      </c>
      <c r="AE147" s="4">
        <v>0</v>
      </c>
      <c r="AF147" t="s">
        <v>736</v>
      </c>
      <c r="AG147" s="4">
        <v>0</v>
      </c>
      <c r="AH147" s="4">
        <v>0</v>
      </c>
      <c r="AI147" s="4">
        <v>0</v>
      </c>
      <c r="AJ147" s="4">
        <v>61.54</v>
      </c>
      <c r="AK147" s="4">
        <v>200000</v>
      </c>
      <c r="AL147" t="s">
        <v>787</v>
      </c>
      <c r="AM147" s="71" t="str">
        <f>INDEX(Network_Insurer_Code,MATCH(Export!AL147,Network_insurer_Name,0))</f>
        <v>LEI3</v>
      </c>
      <c r="AN147" t="str">
        <f t="shared" si="2"/>
        <v>D1001LEI32020</v>
      </c>
    </row>
    <row r="148" spans="1:40" x14ac:dyDescent="0.25">
      <c r="A148">
        <v>2019</v>
      </c>
      <c r="B148">
        <v>1</v>
      </c>
      <c r="C148" s="1">
        <v>43466</v>
      </c>
      <c r="D148" s="1">
        <v>43555</v>
      </c>
      <c r="E148">
        <v>2017</v>
      </c>
      <c r="F148" s="71" t="str">
        <f>INDEX(Client_Name,MATCH(Export!H148,Local_Company_Name,0))</f>
        <v>Aplaca Engineering Co</v>
      </c>
      <c r="G148" s="71">
        <f>INDEX(Client_Code,MATCH(Export!H148,Local_Company_Name,0))</f>
        <v>1004</v>
      </c>
      <c r="H148" t="s">
        <v>754</v>
      </c>
      <c r="I148" t="s">
        <v>713</v>
      </c>
      <c r="J148" t="s">
        <v>22</v>
      </c>
      <c r="K148" s="71" t="str">
        <f>INDEX(Line_of_Business,MATCH(Export!J148,Name,0))</f>
        <v>A</v>
      </c>
      <c r="L148" s="9" t="s">
        <v>98</v>
      </c>
      <c r="M148">
        <v>1178</v>
      </c>
      <c r="N148" s="4">
        <v>0</v>
      </c>
      <c r="O148" s="4">
        <v>0</v>
      </c>
      <c r="P148" s="4">
        <v>-79223.61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v>0</v>
      </c>
      <c r="X148" s="4">
        <v>0</v>
      </c>
      <c r="Y148" s="4">
        <v>0</v>
      </c>
      <c r="Z148" s="4">
        <v>0</v>
      </c>
      <c r="AA148" s="4">
        <v>0</v>
      </c>
      <c r="AB148" t="s">
        <v>3</v>
      </c>
      <c r="AC148" s="4">
        <v>0</v>
      </c>
      <c r="AD148" s="4">
        <v>0</v>
      </c>
      <c r="AE148" s="4">
        <v>81914.19</v>
      </c>
      <c r="AF148" t="s">
        <v>713</v>
      </c>
      <c r="AG148" s="4">
        <v>0</v>
      </c>
      <c r="AH148" s="4">
        <v>0</v>
      </c>
      <c r="AI148" s="4">
        <v>0</v>
      </c>
      <c r="AJ148" s="4">
        <v>79223.61</v>
      </c>
      <c r="AK148" s="4">
        <v>0</v>
      </c>
      <c r="AL148" t="s">
        <v>795</v>
      </c>
      <c r="AM148" s="71" t="str">
        <f>INDEX(Network_Insurer_Code,MATCH(Export!AL148,Network_insurer_Name,0))</f>
        <v>TOL1</v>
      </c>
      <c r="AN148" t="str">
        <f t="shared" si="2"/>
        <v>A1004TOL12017</v>
      </c>
    </row>
    <row r="149" spans="1:40" x14ac:dyDescent="0.25">
      <c r="A149">
        <v>2020</v>
      </c>
      <c r="B149">
        <v>1</v>
      </c>
      <c r="C149" s="1">
        <v>43831</v>
      </c>
      <c r="D149" s="1">
        <v>43921</v>
      </c>
      <c r="E149">
        <v>2019</v>
      </c>
      <c r="F149" s="71" t="str">
        <f>INDEX(Client_Name,MATCH(Export!H149,Local_Company_Name,0))</f>
        <v>Falcon Clothing</v>
      </c>
      <c r="G149" s="71">
        <f>INDEX(Client_Code,MATCH(Export!H149,Local_Company_Name,0))</f>
        <v>1006</v>
      </c>
      <c r="H149" t="s">
        <v>773</v>
      </c>
      <c r="I149" t="s">
        <v>733</v>
      </c>
      <c r="J149" t="s">
        <v>8</v>
      </c>
      <c r="K149" s="71" t="str">
        <f>INDEX(Line_of_Business,MATCH(Export!J149,Name,0))</f>
        <v>M</v>
      </c>
      <c r="L149" s="9">
        <v>203260658</v>
      </c>
      <c r="M149">
        <v>21</v>
      </c>
      <c r="N149" s="4">
        <v>664.1</v>
      </c>
      <c r="O149" s="4">
        <v>664.1</v>
      </c>
      <c r="P149" s="4">
        <v>37.5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v>0</v>
      </c>
      <c r="X149" s="4">
        <v>0</v>
      </c>
      <c r="Y149" s="4">
        <v>78.03</v>
      </c>
      <c r="Z149" s="4">
        <v>49.81</v>
      </c>
      <c r="AA149" s="4">
        <v>83.01</v>
      </c>
      <c r="AB149" t="s">
        <v>3</v>
      </c>
      <c r="AC149" s="4">
        <v>0</v>
      </c>
      <c r="AD149" s="4">
        <v>0</v>
      </c>
      <c r="AE149" s="4">
        <v>0</v>
      </c>
      <c r="AF149" t="s">
        <v>733</v>
      </c>
      <c r="AG149" s="4">
        <v>0</v>
      </c>
      <c r="AH149" s="4">
        <v>0</v>
      </c>
      <c r="AI149" s="4">
        <v>0</v>
      </c>
      <c r="AJ149" s="4">
        <v>415.75</v>
      </c>
      <c r="AK149" s="4">
        <v>200000</v>
      </c>
      <c r="AL149" t="s">
        <v>785</v>
      </c>
      <c r="AM149" s="71" t="str">
        <f>INDEX(Network_Insurer_Code,MATCH(Export!AL149,Network_insurer_Name,0))</f>
        <v>WAI3</v>
      </c>
      <c r="AN149" t="str">
        <f t="shared" si="2"/>
        <v>M1006WAI32019</v>
      </c>
    </row>
    <row r="150" spans="1:40" x14ac:dyDescent="0.25">
      <c r="A150">
        <v>2020</v>
      </c>
      <c r="B150">
        <v>3</v>
      </c>
      <c r="C150" s="1">
        <v>44013</v>
      </c>
      <c r="D150" s="1">
        <v>44104</v>
      </c>
      <c r="E150">
        <v>2019</v>
      </c>
      <c r="F150" s="71" t="str">
        <f>INDEX(Client_Name,MATCH(Export!H150,Local_Company_Name,0))</f>
        <v>Zebra Workings Ltd</v>
      </c>
      <c r="G150" s="71">
        <f>INDEX(Client_Code,MATCH(Export!H150,Local_Company_Name,0))</f>
        <v>1001</v>
      </c>
      <c r="H150" t="s">
        <v>750</v>
      </c>
      <c r="I150" t="s">
        <v>721</v>
      </c>
      <c r="J150" t="s">
        <v>5</v>
      </c>
      <c r="K150" s="71" t="str">
        <f>INDEX(Line_of_Business,MATCH(Export!J150,Name,0))</f>
        <v>L</v>
      </c>
      <c r="L150" s="9" t="s">
        <v>99</v>
      </c>
      <c r="M150">
        <v>7</v>
      </c>
      <c r="N150" s="4">
        <v>5760</v>
      </c>
      <c r="O150" s="4">
        <v>5760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v>0</v>
      </c>
      <c r="X150" s="4">
        <v>0</v>
      </c>
      <c r="Y150" s="4">
        <v>864</v>
      </c>
      <c r="Z150" s="4">
        <v>49</v>
      </c>
      <c r="AA150" s="4">
        <v>0</v>
      </c>
      <c r="AB150" t="s">
        <v>3</v>
      </c>
      <c r="AC150" s="4">
        <v>0</v>
      </c>
      <c r="AD150" s="4">
        <v>0</v>
      </c>
      <c r="AE150" s="4">
        <v>0</v>
      </c>
      <c r="AF150" t="s">
        <v>721</v>
      </c>
      <c r="AG150" s="4">
        <v>0</v>
      </c>
      <c r="AH150" s="4">
        <v>0</v>
      </c>
      <c r="AI150" s="4">
        <v>0</v>
      </c>
      <c r="AJ150" s="4">
        <v>4847</v>
      </c>
      <c r="AK150" s="4">
        <v>0</v>
      </c>
      <c r="AL150" t="s">
        <v>795</v>
      </c>
      <c r="AM150" s="71" t="str">
        <f>INDEX(Network_Insurer_Code,MATCH(Export!AL150,Network_insurer_Name,0))</f>
        <v>TOL1</v>
      </c>
      <c r="AN150" t="str">
        <f t="shared" si="2"/>
        <v>L1001TOL12019</v>
      </c>
    </row>
    <row r="151" spans="1:40" x14ac:dyDescent="0.25">
      <c r="A151">
        <v>2019</v>
      </c>
      <c r="B151">
        <v>1</v>
      </c>
      <c r="C151" s="1">
        <v>43466</v>
      </c>
      <c r="D151" s="1">
        <v>43555</v>
      </c>
      <c r="E151">
        <v>2018</v>
      </c>
      <c r="F151" s="71" t="str">
        <f>INDEX(Client_Name,MATCH(Export!H151,Local_Company_Name,0))</f>
        <v>Lion Manufacturing Co</v>
      </c>
      <c r="G151" s="71">
        <f>INDEX(Client_Code,MATCH(Export!H151,Local_Company_Name,0))</f>
        <v>1002</v>
      </c>
      <c r="H151" t="s">
        <v>759</v>
      </c>
      <c r="I151" t="s">
        <v>723</v>
      </c>
      <c r="J151" t="s">
        <v>5</v>
      </c>
      <c r="K151" s="71" t="str">
        <f>INDEX(Line_of_Business,MATCH(Export!J151,Name,0))</f>
        <v>L</v>
      </c>
      <c r="L151" s="9">
        <v>9116</v>
      </c>
      <c r="M151">
        <v>775</v>
      </c>
      <c r="N151" s="4">
        <v>56121.29</v>
      </c>
      <c r="O151" s="4">
        <v>56121.29</v>
      </c>
      <c r="P151" s="4">
        <v>0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  <c r="V151" s="4">
        <v>0</v>
      </c>
      <c r="W151" s="4">
        <v>0</v>
      </c>
      <c r="X151" s="4">
        <v>0</v>
      </c>
      <c r="Y151" s="4">
        <v>7576.37</v>
      </c>
      <c r="Z151" s="4">
        <v>0</v>
      </c>
      <c r="AA151" s="4">
        <v>3471</v>
      </c>
      <c r="AB151" t="s">
        <v>3</v>
      </c>
      <c r="AC151" s="4">
        <v>0</v>
      </c>
      <c r="AD151" s="4">
        <v>0</v>
      </c>
      <c r="AE151" s="4">
        <v>0</v>
      </c>
      <c r="AF151" t="s">
        <v>723</v>
      </c>
      <c r="AG151" s="4">
        <v>0</v>
      </c>
      <c r="AH151" s="4">
        <v>0</v>
      </c>
      <c r="AI151" s="4">
        <v>0</v>
      </c>
      <c r="AJ151" s="4">
        <v>45073.919999999998</v>
      </c>
      <c r="AK151" s="4">
        <v>0</v>
      </c>
      <c r="AL151" t="s">
        <v>797</v>
      </c>
      <c r="AM151" s="71" t="str">
        <f>INDEX(Network_Insurer_Code,MATCH(Export!AL151,Network_insurer_Name,0))</f>
        <v>ONI3</v>
      </c>
      <c r="AN151" t="str">
        <f t="shared" si="2"/>
        <v>L1002ONI32018</v>
      </c>
    </row>
    <row r="152" spans="1:40" x14ac:dyDescent="0.25">
      <c r="A152">
        <v>2019</v>
      </c>
      <c r="B152">
        <v>3</v>
      </c>
      <c r="C152" s="1">
        <v>43673</v>
      </c>
      <c r="D152" s="1">
        <v>43738</v>
      </c>
      <c r="E152">
        <v>2017</v>
      </c>
      <c r="F152" s="71" t="str">
        <f>INDEX(Client_Name,MATCH(Export!H152,Local_Company_Name,0))</f>
        <v>Flaimngo Tailoring</v>
      </c>
      <c r="G152" s="71">
        <f>INDEX(Client_Code,MATCH(Export!H152,Local_Company_Name,0))</f>
        <v>1005</v>
      </c>
      <c r="H152" t="s">
        <v>769</v>
      </c>
      <c r="I152" t="s">
        <v>738</v>
      </c>
      <c r="J152" t="s">
        <v>8</v>
      </c>
      <c r="K152" s="71" t="str">
        <f>INDEX(Line_of_Business,MATCH(Export!J152,Name,0))</f>
        <v>M</v>
      </c>
      <c r="L152" s="9" t="s">
        <v>100</v>
      </c>
      <c r="M152">
        <v>69</v>
      </c>
      <c r="N152" s="4">
        <v>970882.24</v>
      </c>
      <c r="O152" s="4">
        <v>970882.24</v>
      </c>
      <c r="P152" s="4">
        <v>516746.44</v>
      </c>
      <c r="Q152" s="4">
        <v>0</v>
      </c>
      <c r="R152" s="4">
        <v>0</v>
      </c>
      <c r="S152" s="4">
        <v>21206.45</v>
      </c>
      <c r="T152" s="4">
        <v>0</v>
      </c>
      <c r="U152" s="4">
        <v>0</v>
      </c>
      <c r="V152" s="4">
        <v>0</v>
      </c>
      <c r="W152" s="4">
        <v>0</v>
      </c>
      <c r="X152" s="4">
        <v>0</v>
      </c>
      <c r="Y152" s="4">
        <v>111651.45</v>
      </c>
      <c r="Z152" s="4">
        <v>0</v>
      </c>
      <c r="AA152" s="4">
        <v>19417.650000000001</v>
      </c>
      <c r="AB152" t="s">
        <v>3</v>
      </c>
      <c r="AC152" s="4">
        <v>0</v>
      </c>
      <c r="AD152" s="4">
        <v>0</v>
      </c>
      <c r="AE152" s="4">
        <v>26879.14</v>
      </c>
      <c r="AF152" t="s">
        <v>738</v>
      </c>
      <c r="AG152" s="4">
        <v>0</v>
      </c>
      <c r="AH152" s="4">
        <v>0</v>
      </c>
      <c r="AI152" s="4">
        <v>0</v>
      </c>
      <c r="AJ152" s="4">
        <v>344273.14999999898</v>
      </c>
      <c r="AK152" s="4">
        <v>0</v>
      </c>
      <c r="AL152" t="s">
        <v>790</v>
      </c>
      <c r="AM152" s="71" t="str">
        <f>INDEX(Network_Insurer_Code,MATCH(Export!AL152,Network_insurer_Name,0))</f>
        <v>STL1</v>
      </c>
      <c r="AN152" t="str">
        <f t="shared" si="2"/>
        <v>M1005STL12017</v>
      </c>
    </row>
    <row r="153" spans="1:40" x14ac:dyDescent="0.25">
      <c r="A153">
        <v>2019</v>
      </c>
      <c r="B153">
        <v>4</v>
      </c>
      <c r="C153" s="1">
        <v>43739</v>
      </c>
      <c r="D153" s="1">
        <v>43830</v>
      </c>
      <c r="E153">
        <v>2017</v>
      </c>
      <c r="F153" s="71" t="str">
        <f>INDEX(Client_Name,MATCH(Export!H153,Local_Company_Name,0))</f>
        <v>Aplaca Engineering Co</v>
      </c>
      <c r="G153" s="71">
        <f>INDEX(Client_Code,MATCH(Export!H153,Local_Company_Name,0))</f>
        <v>1004</v>
      </c>
      <c r="H153" t="s">
        <v>754</v>
      </c>
      <c r="I153" t="s">
        <v>714</v>
      </c>
      <c r="J153" t="s">
        <v>22</v>
      </c>
      <c r="K153" s="71" t="str">
        <f>INDEX(Line_of_Business,MATCH(Export!J153,Name,0))</f>
        <v>A</v>
      </c>
      <c r="L153" s="9" t="s">
        <v>23</v>
      </c>
      <c r="M153">
        <v>4</v>
      </c>
      <c r="N153" s="4">
        <v>88</v>
      </c>
      <c r="O153" s="4">
        <v>83.6</v>
      </c>
      <c r="P153" s="4">
        <v>0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0</v>
      </c>
      <c r="X153" s="4">
        <v>0</v>
      </c>
      <c r="Y153" s="4">
        <v>0</v>
      </c>
      <c r="Z153" s="4">
        <v>0</v>
      </c>
      <c r="AA153" s="4">
        <v>8.36</v>
      </c>
      <c r="AB153" t="s">
        <v>3</v>
      </c>
      <c r="AC153" s="4">
        <v>0</v>
      </c>
      <c r="AD153" s="4">
        <v>0</v>
      </c>
      <c r="AE153" s="4">
        <v>0</v>
      </c>
      <c r="AF153" t="s">
        <v>714</v>
      </c>
      <c r="AG153" s="4">
        <v>0</v>
      </c>
      <c r="AH153" s="4">
        <v>0</v>
      </c>
      <c r="AI153" s="4">
        <v>0</v>
      </c>
      <c r="AJ153" s="4">
        <v>75.239999999999995</v>
      </c>
      <c r="AK153" s="4">
        <v>187000</v>
      </c>
      <c r="AL153" t="s">
        <v>784</v>
      </c>
      <c r="AM153" s="71" t="str">
        <f>INDEX(Network_Insurer_Code,MATCH(Export!AL153,Network_insurer_Name,0))</f>
        <v>PII1</v>
      </c>
      <c r="AN153" t="str">
        <f t="shared" si="2"/>
        <v>A1004PII12017</v>
      </c>
    </row>
    <row r="154" spans="1:40" x14ac:dyDescent="0.25">
      <c r="A154">
        <v>2019</v>
      </c>
      <c r="B154">
        <v>2</v>
      </c>
      <c r="C154" s="1">
        <v>43556</v>
      </c>
      <c r="D154" s="1">
        <v>43646</v>
      </c>
      <c r="E154">
        <v>2019</v>
      </c>
      <c r="F154" s="71" t="str">
        <f>INDEX(Client_Name,MATCH(Export!H154,Local_Company_Name,0))</f>
        <v>Aplaca Engineering Co</v>
      </c>
      <c r="G154" s="71">
        <f>INDEX(Client_Code,MATCH(Export!H154,Local_Company_Name,0))</f>
        <v>1004</v>
      </c>
      <c r="H154" t="s">
        <v>766</v>
      </c>
      <c r="I154" t="s">
        <v>723</v>
      </c>
      <c r="J154" t="s">
        <v>0</v>
      </c>
      <c r="K154" s="71" t="str">
        <f>INDEX(Line_of_Business,MATCH(Export!J154,Name,0))</f>
        <v>D</v>
      </c>
      <c r="L154" s="9">
        <v>25831</v>
      </c>
      <c r="M154">
        <v>79</v>
      </c>
      <c r="N154" s="4">
        <v>13946.0777777777</v>
      </c>
      <c r="O154" s="4">
        <v>12551.47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0</v>
      </c>
      <c r="X154" s="4">
        <v>0</v>
      </c>
      <c r="Y154" s="4">
        <v>0</v>
      </c>
      <c r="Z154" s="4">
        <v>124.27</v>
      </c>
      <c r="AA154" s="4">
        <v>1938.64</v>
      </c>
      <c r="AB154" t="s">
        <v>3</v>
      </c>
      <c r="AC154" s="4">
        <v>0</v>
      </c>
      <c r="AD154" s="4">
        <v>0</v>
      </c>
      <c r="AE154" s="4">
        <v>33850</v>
      </c>
      <c r="AF154" t="s">
        <v>723</v>
      </c>
      <c r="AG154" s="4">
        <v>0</v>
      </c>
      <c r="AH154" s="4">
        <v>0</v>
      </c>
      <c r="AI154" s="4">
        <v>0</v>
      </c>
      <c r="AJ154" s="4">
        <v>10488.56</v>
      </c>
      <c r="AK154" s="4">
        <v>0</v>
      </c>
      <c r="AL154" t="s">
        <v>792</v>
      </c>
      <c r="AM154" s="71" t="str">
        <f>INDEX(Network_Insurer_Code,MATCH(Export!AL154,Network_insurer_Name,0))</f>
        <v>CAL1</v>
      </c>
      <c r="AN154" t="str">
        <f t="shared" si="2"/>
        <v>D1004CAL12019</v>
      </c>
    </row>
    <row r="155" spans="1:40" x14ac:dyDescent="0.25">
      <c r="A155">
        <v>2019</v>
      </c>
      <c r="B155">
        <v>4</v>
      </c>
      <c r="C155" s="1">
        <v>43739</v>
      </c>
      <c r="D155" s="1">
        <v>43830</v>
      </c>
      <c r="E155">
        <v>2019</v>
      </c>
      <c r="F155" s="71" t="str">
        <f>INDEX(Client_Name,MATCH(Export!H155,Local_Company_Name,0))</f>
        <v>Falcon Clothing</v>
      </c>
      <c r="G155" s="71">
        <f>INDEX(Client_Code,MATCH(Export!H155,Local_Company_Name,0))</f>
        <v>1006</v>
      </c>
      <c r="H155" t="s">
        <v>776</v>
      </c>
      <c r="I155" t="s">
        <v>723</v>
      </c>
      <c r="J155" t="s">
        <v>5</v>
      </c>
      <c r="K155" s="71" t="str">
        <f>INDEX(Line_of_Business,MATCH(Export!J155,Name,0))</f>
        <v>L</v>
      </c>
      <c r="L155" s="9">
        <v>25702</v>
      </c>
      <c r="M155">
        <v>949</v>
      </c>
      <c r="N155" s="4">
        <v>114215.05</v>
      </c>
      <c r="O155" s="4">
        <v>114215.05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5075.01</v>
      </c>
      <c r="Z155" s="4">
        <v>0</v>
      </c>
      <c r="AA155" s="4">
        <v>0</v>
      </c>
      <c r="AB155" t="s">
        <v>3</v>
      </c>
      <c r="AC155" s="4">
        <v>0</v>
      </c>
      <c r="AD155" s="4">
        <v>0</v>
      </c>
      <c r="AE155" s="4">
        <v>0</v>
      </c>
      <c r="AF155" t="s">
        <v>723</v>
      </c>
      <c r="AG155" s="4">
        <v>0</v>
      </c>
      <c r="AH155" s="4">
        <v>0</v>
      </c>
      <c r="AI155" s="4">
        <v>0</v>
      </c>
      <c r="AJ155" s="4">
        <v>109140.04</v>
      </c>
      <c r="AK155" s="4">
        <v>0</v>
      </c>
      <c r="AL155" t="s">
        <v>788</v>
      </c>
      <c r="AM155" s="71" t="str">
        <f>INDEX(Network_Insurer_Code,MATCH(Export!AL155,Network_insurer_Name,0))</f>
        <v>RAI1</v>
      </c>
      <c r="AN155" t="str">
        <f t="shared" si="2"/>
        <v>L1006RAI12019</v>
      </c>
    </row>
    <row r="156" spans="1:40" x14ac:dyDescent="0.25">
      <c r="A156">
        <v>2020</v>
      </c>
      <c r="B156">
        <v>1</v>
      </c>
      <c r="C156" s="1">
        <v>43831</v>
      </c>
      <c r="D156" s="1">
        <v>43921</v>
      </c>
      <c r="E156">
        <v>2020</v>
      </c>
      <c r="F156" s="71" t="str">
        <f>INDEX(Client_Name,MATCH(Export!H156,Local_Company_Name,0))</f>
        <v>Tiger Jewelcrafting Ltd</v>
      </c>
      <c r="G156" s="71">
        <f>INDEX(Client_Code,MATCH(Export!H156,Local_Company_Name,0))</f>
        <v>1003</v>
      </c>
      <c r="H156" t="s">
        <v>763</v>
      </c>
      <c r="I156" t="s">
        <v>719</v>
      </c>
      <c r="J156" t="s">
        <v>5</v>
      </c>
      <c r="K156" s="71" t="str">
        <f>INDEX(Line_of_Business,MATCH(Export!J156,Name,0))</f>
        <v>L</v>
      </c>
      <c r="L156" s="9" t="s">
        <v>101</v>
      </c>
      <c r="M156">
        <v>676</v>
      </c>
      <c r="N156" s="4">
        <v>152701</v>
      </c>
      <c r="O156" s="4">
        <v>152701</v>
      </c>
      <c r="P156" s="4">
        <v>3077.97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</v>
      </c>
      <c r="X156" s="4">
        <v>0</v>
      </c>
      <c r="Y156" s="4">
        <v>21836.240000000002</v>
      </c>
      <c r="Z156" s="4">
        <v>1068.9100000000001</v>
      </c>
      <c r="AA156" s="4">
        <v>0</v>
      </c>
      <c r="AB156" t="s">
        <v>3</v>
      </c>
      <c r="AC156" s="4">
        <v>0</v>
      </c>
      <c r="AD156" s="4">
        <v>0</v>
      </c>
      <c r="AE156" s="4">
        <v>0</v>
      </c>
      <c r="AF156" t="s">
        <v>719</v>
      </c>
      <c r="AG156" s="4">
        <v>0</v>
      </c>
      <c r="AH156" s="4">
        <v>0</v>
      </c>
      <c r="AI156" s="4">
        <v>0</v>
      </c>
      <c r="AJ156" s="4">
        <v>126717.879999999</v>
      </c>
      <c r="AK156" s="4">
        <v>0</v>
      </c>
      <c r="AL156" t="s">
        <v>787</v>
      </c>
      <c r="AM156" s="71" t="str">
        <f>INDEX(Network_Insurer_Code,MATCH(Export!AL156,Network_insurer_Name,0))</f>
        <v>LEI3</v>
      </c>
      <c r="AN156" t="str">
        <f t="shared" si="2"/>
        <v>L1003LEI32020</v>
      </c>
    </row>
    <row r="157" spans="1:40" x14ac:dyDescent="0.25">
      <c r="A157">
        <v>2019</v>
      </c>
      <c r="B157">
        <v>4</v>
      </c>
      <c r="C157" s="1">
        <v>43739</v>
      </c>
      <c r="D157" s="1">
        <v>43830</v>
      </c>
      <c r="E157">
        <v>2019</v>
      </c>
      <c r="F157" s="71" t="str">
        <f>INDEX(Client_Name,MATCH(Export!H157,Local_Company_Name,0))</f>
        <v>Flaimngo Tailoring</v>
      </c>
      <c r="G157" s="71">
        <f>INDEX(Client_Code,MATCH(Export!H157,Local_Company_Name,0))</f>
        <v>1005</v>
      </c>
      <c r="H157" t="s">
        <v>772</v>
      </c>
      <c r="I157" t="s">
        <v>737</v>
      </c>
      <c r="J157" t="s">
        <v>8</v>
      </c>
      <c r="K157" s="71" t="str">
        <f>INDEX(Line_of_Business,MATCH(Export!J157,Name,0))</f>
        <v>M</v>
      </c>
      <c r="L157" s="9" t="s">
        <v>102</v>
      </c>
      <c r="M157">
        <v>311</v>
      </c>
      <c r="N157" s="4">
        <v>9898700.1857142802</v>
      </c>
      <c r="O157" s="4">
        <v>6929090.1299999999</v>
      </c>
      <c r="P157" s="4">
        <v>2577022.0699999998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1385818.02</v>
      </c>
      <c r="Z157" s="4">
        <v>0</v>
      </c>
      <c r="AA157" s="4">
        <v>0</v>
      </c>
      <c r="AB157" t="s">
        <v>3</v>
      </c>
      <c r="AC157" s="4">
        <v>0</v>
      </c>
      <c r="AD157" s="4">
        <v>0</v>
      </c>
      <c r="AE157" s="4">
        <v>0</v>
      </c>
      <c r="AF157" t="s">
        <v>737</v>
      </c>
      <c r="AG157" s="4">
        <v>0</v>
      </c>
      <c r="AH157" s="4">
        <v>0</v>
      </c>
      <c r="AI157" s="4">
        <v>0</v>
      </c>
      <c r="AJ157" s="4">
        <v>2966250.0399999898</v>
      </c>
      <c r="AK157" s="4">
        <v>0</v>
      </c>
      <c r="AL157" t="s">
        <v>784</v>
      </c>
      <c r="AM157" s="71" t="str">
        <f>INDEX(Network_Insurer_Code,MATCH(Export!AL157,Network_insurer_Name,0))</f>
        <v>PII1</v>
      </c>
      <c r="AN157" t="str">
        <f t="shared" si="2"/>
        <v>M1005PII12019</v>
      </c>
    </row>
    <row r="158" spans="1:40" x14ac:dyDescent="0.25">
      <c r="A158">
        <v>2019</v>
      </c>
      <c r="B158">
        <v>1</v>
      </c>
      <c r="C158" s="1">
        <v>43466</v>
      </c>
      <c r="D158" s="1">
        <v>43555</v>
      </c>
      <c r="E158">
        <v>2015</v>
      </c>
      <c r="F158" s="71" t="str">
        <f>INDEX(Client_Name,MATCH(Export!H158,Local_Company_Name,0))</f>
        <v>Falcon Clothing</v>
      </c>
      <c r="G158" s="71">
        <f>INDEX(Client_Code,MATCH(Export!H158,Local_Company_Name,0))</f>
        <v>1006</v>
      </c>
      <c r="H158" t="s">
        <v>776</v>
      </c>
      <c r="I158" t="s">
        <v>737</v>
      </c>
      <c r="J158" t="s">
        <v>8</v>
      </c>
      <c r="K158" s="71" t="str">
        <f>INDEX(Line_of_Business,MATCH(Export!J158,Name,0))</f>
        <v>M</v>
      </c>
      <c r="L158" s="9" t="s">
        <v>57</v>
      </c>
      <c r="M158">
        <v>330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0</v>
      </c>
      <c r="X158" s="4">
        <v>0</v>
      </c>
      <c r="Y158" s="4">
        <v>0</v>
      </c>
      <c r="Z158" s="4">
        <v>0</v>
      </c>
      <c r="AA158" s="4">
        <v>0</v>
      </c>
      <c r="AB158" t="s">
        <v>3</v>
      </c>
      <c r="AC158" s="4">
        <v>0</v>
      </c>
      <c r="AD158" s="4">
        <v>0</v>
      </c>
      <c r="AE158" s="4">
        <v>-1643.08</v>
      </c>
      <c r="AF158" t="s">
        <v>737</v>
      </c>
      <c r="AG158" s="4">
        <v>0</v>
      </c>
      <c r="AH158" s="4">
        <v>0</v>
      </c>
      <c r="AI158" s="4">
        <v>0</v>
      </c>
      <c r="AJ158" s="4">
        <v>0</v>
      </c>
      <c r="AK158" s="4">
        <v>200000</v>
      </c>
      <c r="AL158" t="s">
        <v>784</v>
      </c>
      <c r="AM158" s="71" t="str">
        <f>INDEX(Network_Insurer_Code,MATCH(Export!AL158,Network_insurer_Name,0))</f>
        <v>PII1</v>
      </c>
      <c r="AN158" t="str">
        <f t="shared" si="2"/>
        <v>M1006PII12015</v>
      </c>
    </row>
    <row r="159" spans="1:40" x14ac:dyDescent="0.25">
      <c r="A159">
        <v>2019</v>
      </c>
      <c r="B159">
        <v>4</v>
      </c>
      <c r="C159" s="1">
        <v>43739</v>
      </c>
      <c r="D159" s="1">
        <v>43830</v>
      </c>
      <c r="E159">
        <v>2018</v>
      </c>
      <c r="F159" s="71" t="str">
        <f>INDEX(Client_Name,MATCH(Export!H159,Local_Company_Name,0))</f>
        <v>Lion Manufacturing Co</v>
      </c>
      <c r="G159" s="71">
        <f>INDEX(Client_Code,MATCH(Export!H159,Local_Company_Name,0))</f>
        <v>1002</v>
      </c>
      <c r="H159" t="s">
        <v>760</v>
      </c>
      <c r="I159" t="s">
        <v>704</v>
      </c>
      <c r="J159" t="s">
        <v>5</v>
      </c>
      <c r="K159" s="71" t="str">
        <f>INDEX(Line_of_Business,MATCH(Export!J159,Name,0))</f>
        <v>L</v>
      </c>
      <c r="L159" s="9" t="s">
        <v>103</v>
      </c>
      <c r="M159">
        <v>2579</v>
      </c>
      <c r="N159" s="4">
        <v>0</v>
      </c>
      <c r="O159" s="4">
        <v>0</v>
      </c>
      <c r="P159" s="4">
        <v>761523.66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  <c r="Z159" s="4">
        <v>0</v>
      </c>
      <c r="AA159" s="4">
        <v>0</v>
      </c>
      <c r="AB159" t="s">
        <v>3</v>
      </c>
      <c r="AC159" s="4">
        <v>0</v>
      </c>
      <c r="AD159" s="4">
        <v>0</v>
      </c>
      <c r="AE159" s="4">
        <v>0</v>
      </c>
      <c r="AF159" t="s">
        <v>704</v>
      </c>
      <c r="AG159" s="4">
        <v>0</v>
      </c>
      <c r="AH159" s="4">
        <v>0</v>
      </c>
      <c r="AI159" s="4">
        <v>0</v>
      </c>
      <c r="AJ159" s="4">
        <v>-761523.66</v>
      </c>
      <c r="AK159" s="4">
        <v>0</v>
      </c>
      <c r="AL159" t="s">
        <v>797</v>
      </c>
      <c r="AM159" s="71" t="str">
        <f>INDEX(Network_Insurer_Code,MATCH(Export!AL159,Network_insurer_Name,0))</f>
        <v>ONI3</v>
      </c>
      <c r="AN159" t="str">
        <f t="shared" si="2"/>
        <v>L1002ONI32018</v>
      </c>
    </row>
    <row r="160" spans="1:40" x14ac:dyDescent="0.25">
      <c r="A160">
        <v>2020</v>
      </c>
      <c r="B160">
        <v>2</v>
      </c>
      <c r="C160" s="1">
        <v>43922</v>
      </c>
      <c r="D160" s="1">
        <v>44012</v>
      </c>
      <c r="E160">
        <v>2020</v>
      </c>
      <c r="F160" s="71" t="str">
        <f>INDEX(Client_Name,MATCH(Export!H160,Local_Company_Name,0))</f>
        <v>Lion Manufacturing Co</v>
      </c>
      <c r="G160" s="71">
        <f>INDEX(Client_Code,MATCH(Export!H160,Local_Company_Name,0))</f>
        <v>1002</v>
      </c>
      <c r="H160" t="s">
        <v>752</v>
      </c>
      <c r="I160" t="s">
        <v>720</v>
      </c>
      <c r="J160" t="s">
        <v>22</v>
      </c>
      <c r="K160" s="71" t="str">
        <f>INDEX(Line_of_Business,MATCH(Export!J160,Name,0))</f>
        <v>A</v>
      </c>
      <c r="L160" s="9" t="s">
        <v>104</v>
      </c>
      <c r="M160">
        <v>55</v>
      </c>
      <c r="N160" s="4">
        <v>64861.168539325801</v>
      </c>
      <c r="O160" s="4">
        <v>57726.44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8658.9599999999991</v>
      </c>
      <c r="Z160" s="4">
        <v>0</v>
      </c>
      <c r="AA160" s="4">
        <v>8658.9599999999991</v>
      </c>
      <c r="AB160" t="s">
        <v>3</v>
      </c>
      <c r="AC160" s="4">
        <v>0</v>
      </c>
      <c r="AD160" s="4">
        <v>0</v>
      </c>
      <c r="AE160" s="4">
        <v>0</v>
      </c>
      <c r="AF160" t="s">
        <v>720</v>
      </c>
      <c r="AG160" s="4">
        <v>0</v>
      </c>
      <c r="AH160" s="4">
        <v>0</v>
      </c>
      <c r="AI160" s="4">
        <v>0</v>
      </c>
      <c r="AJ160" s="4">
        <v>40408.519999999997</v>
      </c>
      <c r="AK160" s="4">
        <v>0</v>
      </c>
      <c r="AL160" t="s">
        <v>794</v>
      </c>
      <c r="AM160" s="71" t="str">
        <f>INDEX(Network_Insurer_Code,MATCH(Export!AL160,Network_insurer_Name,0))</f>
        <v>CUI2</v>
      </c>
      <c r="AN160" t="str">
        <f t="shared" si="2"/>
        <v>A1002CUI22020</v>
      </c>
    </row>
    <row r="161" spans="1:40" x14ac:dyDescent="0.25">
      <c r="A161">
        <v>2019</v>
      </c>
      <c r="B161">
        <v>1</v>
      </c>
      <c r="C161" s="1">
        <v>43466</v>
      </c>
      <c r="D161" s="1">
        <v>43555</v>
      </c>
      <c r="E161">
        <v>2019</v>
      </c>
      <c r="F161" s="71" t="str">
        <f>INDEX(Client_Name,MATCH(Export!H161,Local_Company_Name,0))</f>
        <v>Aplaca Engineering Co</v>
      </c>
      <c r="G161" s="71">
        <f>INDEX(Client_Code,MATCH(Export!H161,Local_Company_Name,0))</f>
        <v>1004</v>
      </c>
      <c r="H161" t="s">
        <v>766</v>
      </c>
      <c r="I161" t="s">
        <v>720</v>
      </c>
      <c r="J161" t="s">
        <v>8</v>
      </c>
      <c r="K161" s="71" t="str">
        <f>INDEX(Line_of_Business,MATCH(Export!J161,Name,0))</f>
        <v>M</v>
      </c>
      <c r="L161" s="9" t="s">
        <v>105</v>
      </c>
      <c r="M161">
        <v>176</v>
      </c>
      <c r="N161" s="4">
        <v>212524.50505050499</v>
      </c>
      <c r="O161" s="4">
        <v>210399.26</v>
      </c>
      <c r="P161" s="4">
        <v>23657.75</v>
      </c>
      <c r="Q161" s="4">
        <v>0</v>
      </c>
      <c r="R161" s="4">
        <v>0</v>
      </c>
      <c r="S161" s="4">
        <v>52599.81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52599.81</v>
      </c>
      <c r="Z161" s="4">
        <v>0</v>
      </c>
      <c r="AA161" s="4">
        <v>0</v>
      </c>
      <c r="AB161" t="s">
        <v>3</v>
      </c>
      <c r="AC161" s="4">
        <v>0</v>
      </c>
      <c r="AD161" s="4">
        <v>0</v>
      </c>
      <c r="AE161" s="4">
        <v>52599.81</v>
      </c>
      <c r="AF161" t="s">
        <v>720</v>
      </c>
      <c r="AG161" s="4">
        <v>0</v>
      </c>
      <c r="AH161" s="4">
        <v>0</v>
      </c>
      <c r="AI161" s="4">
        <v>0</v>
      </c>
      <c r="AJ161" s="4">
        <v>186741.51</v>
      </c>
      <c r="AK161" s="4">
        <v>0</v>
      </c>
      <c r="AL161" t="s">
        <v>793</v>
      </c>
      <c r="AM161" s="71" t="str">
        <f>INDEX(Network_Insurer_Code,MATCH(Export!AL161,Network_insurer_Name,0))</f>
        <v>CAL3</v>
      </c>
      <c r="AN161" t="str">
        <f t="shared" si="2"/>
        <v>M1004CAL32019</v>
      </c>
    </row>
    <row r="162" spans="1:40" x14ac:dyDescent="0.25">
      <c r="A162">
        <v>2020</v>
      </c>
      <c r="B162">
        <v>3</v>
      </c>
      <c r="C162" s="1">
        <v>44013</v>
      </c>
      <c r="D162" s="1">
        <v>44104</v>
      </c>
      <c r="E162">
        <v>2017</v>
      </c>
      <c r="F162" s="71" t="str">
        <f>INDEX(Client_Name,MATCH(Export!H162,Local_Company_Name,0))</f>
        <v>Zebra Workings Ltd</v>
      </c>
      <c r="G162" s="71">
        <f>INDEX(Client_Code,MATCH(Export!H162,Local_Company_Name,0))</f>
        <v>1001</v>
      </c>
      <c r="H162" t="s">
        <v>750</v>
      </c>
      <c r="I162" t="s">
        <v>725</v>
      </c>
      <c r="J162" t="s">
        <v>8</v>
      </c>
      <c r="K162" s="71" t="str">
        <f>INDEX(Line_of_Business,MATCH(Export!J162,Name,0))</f>
        <v>M</v>
      </c>
      <c r="L162" s="9" t="s">
        <v>70</v>
      </c>
      <c r="M162">
        <v>0</v>
      </c>
      <c r="N162" s="4">
        <v>0</v>
      </c>
      <c r="O162" s="4">
        <v>0</v>
      </c>
      <c r="P162" s="4">
        <v>3264.86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  <c r="X162" s="4">
        <v>0</v>
      </c>
      <c r="Y162" s="4">
        <v>0</v>
      </c>
      <c r="Z162" s="4">
        <v>0</v>
      </c>
      <c r="AA162" s="4">
        <v>0</v>
      </c>
      <c r="AB162" t="s">
        <v>3</v>
      </c>
      <c r="AC162" s="4">
        <v>0</v>
      </c>
      <c r="AD162" s="4">
        <v>0</v>
      </c>
      <c r="AE162" s="4">
        <v>0</v>
      </c>
      <c r="AF162" t="s">
        <v>725</v>
      </c>
      <c r="AG162" s="4">
        <v>0</v>
      </c>
      <c r="AH162" s="4">
        <v>0</v>
      </c>
      <c r="AI162" s="4">
        <v>0</v>
      </c>
      <c r="AJ162" s="4">
        <v>-3264.86</v>
      </c>
      <c r="AK162" s="4">
        <v>200000</v>
      </c>
      <c r="AL162" t="s">
        <v>793</v>
      </c>
      <c r="AM162" s="71" t="str">
        <f>INDEX(Network_Insurer_Code,MATCH(Export!AL162,Network_insurer_Name,0))</f>
        <v>CAL3</v>
      </c>
      <c r="AN162" t="str">
        <f t="shared" si="2"/>
        <v>M1001CAL32017</v>
      </c>
    </row>
    <row r="163" spans="1:40" x14ac:dyDescent="0.25">
      <c r="A163">
        <v>2020</v>
      </c>
      <c r="B163">
        <v>2</v>
      </c>
      <c r="C163" s="1">
        <v>43922</v>
      </c>
      <c r="D163" s="1">
        <v>44012</v>
      </c>
      <c r="E163">
        <v>2020</v>
      </c>
      <c r="F163" s="71" t="str">
        <f>INDEX(Client_Name,MATCH(Export!H163,Local_Company_Name,0))</f>
        <v>Lion Manufacturing Co</v>
      </c>
      <c r="G163" s="71">
        <f>INDEX(Client_Code,MATCH(Export!H163,Local_Company_Name,0))</f>
        <v>1002</v>
      </c>
      <c r="H163" t="s">
        <v>757</v>
      </c>
      <c r="I163" t="s">
        <v>720</v>
      </c>
      <c r="J163" t="s">
        <v>8</v>
      </c>
      <c r="K163" s="71" t="str">
        <f>INDEX(Line_of_Business,MATCH(Export!J163,Name,0))</f>
        <v>M</v>
      </c>
      <c r="L163" s="9" t="s">
        <v>106</v>
      </c>
      <c r="M163">
        <v>287</v>
      </c>
      <c r="N163" s="4">
        <v>0</v>
      </c>
      <c r="O163" s="4">
        <v>0</v>
      </c>
      <c r="P163" s="4">
        <v>1654384.94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t="s">
        <v>3</v>
      </c>
      <c r="AC163" s="4">
        <v>0</v>
      </c>
      <c r="AD163" s="4">
        <v>0</v>
      </c>
      <c r="AE163" s="4">
        <v>0</v>
      </c>
      <c r="AF163" t="s">
        <v>720</v>
      </c>
      <c r="AG163" s="4">
        <v>0</v>
      </c>
      <c r="AH163" s="4">
        <v>0</v>
      </c>
      <c r="AI163" s="4">
        <v>0</v>
      </c>
      <c r="AJ163" s="4">
        <v>-1654384.94</v>
      </c>
      <c r="AK163" s="4" t="s">
        <v>2</v>
      </c>
      <c r="AL163" t="s">
        <v>795</v>
      </c>
      <c r="AM163" s="71" t="str">
        <f>INDEX(Network_Insurer_Code,MATCH(Export!AL163,Network_insurer_Name,0))</f>
        <v>TOL1</v>
      </c>
      <c r="AN163" t="str">
        <f t="shared" si="2"/>
        <v>M1002TOL12020</v>
      </c>
    </row>
    <row r="164" spans="1:40" x14ac:dyDescent="0.25">
      <c r="A164">
        <v>2019</v>
      </c>
      <c r="B164">
        <v>4</v>
      </c>
      <c r="C164" s="1">
        <v>43739</v>
      </c>
      <c r="D164" s="1">
        <v>43830</v>
      </c>
      <c r="E164">
        <v>2019</v>
      </c>
      <c r="F164" s="71" t="str">
        <f>INDEX(Client_Name,MATCH(Export!H164,Local_Company_Name,0))</f>
        <v>Aplaca Engineering Co</v>
      </c>
      <c r="G164" s="71">
        <f>INDEX(Client_Code,MATCH(Export!H164,Local_Company_Name,0))</f>
        <v>1004</v>
      </c>
      <c r="H164" t="s">
        <v>768</v>
      </c>
      <c r="I164" t="s">
        <v>719</v>
      </c>
      <c r="J164" t="s">
        <v>5</v>
      </c>
      <c r="K164" s="71" t="str">
        <f>INDEX(Line_of_Business,MATCH(Export!J164,Name,0))</f>
        <v>L</v>
      </c>
      <c r="L164" s="9" t="s">
        <v>107</v>
      </c>
      <c r="M164">
        <v>7</v>
      </c>
      <c r="N164" s="4">
        <v>39</v>
      </c>
      <c r="O164" s="4">
        <v>39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0</v>
      </c>
      <c r="Y164" s="4">
        <v>2.46</v>
      </c>
      <c r="Z164" s="4">
        <v>0.27</v>
      </c>
      <c r="AA164" s="4">
        <v>0</v>
      </c>
      <c r="AB164" t="s">
        <v>3</v>
      </c>
      <c r="AC164" s="4">
        <v>0</v>
      </c>
      <c r="AD164" s="4">
        <v>0</v>
      </c>
      <c r="AE164" s="4">
        <v>0</v>
      </c>
      <c r="AF164" t="s">
        <v>719</v>
      </c>
      <c r="AG164" s="4">
        <v>0</v>
      </c>
      <c r="AH164" s="4">
        <v>0</v>
      </c>
      <c r="AI164" s="4">
        <v>0</v>
      </c>
      <c r="AJ164" s="4">
        <v>36.269999999999897</v>
      </c>
      <c r="AK164" s="4">
        <v>0</v>
      </c>
      <c r="AL164" t="s">
        <v>786</v>
      </c>
      <c r="AM164" s="71" t="str">
        <f>INDEX(Network_Insurer_Code,MATCH(Export!AL164,Network_insurer_Name,0))</f>
        <v>BAL1</v>
      </c>
      <c r="AN164" t="str">
        <f t="shared" si="2"/>
        <v>L1004BAL12019</v>
      </c>
    </row>
    <row r="165" spans="1:40" x14ac:dyDescent="0.25">
      <c r="A165">
        <v>2020</v>
      </c>
      <c r="B165">
        <v>3</v>
      </c>
      <c r="C165" s="1">
        <v>44013</v>
      </c>
      <c r="D165" s="1">
        <v>44104</v>
      </c>
      <c r="E165">
        <v>2020</v>
      </c>
      <c r="F165" s="71" t="str">
        <f>INDEX(Client_Name,MATCH(Export!H165,Local_Company_Name,0))</f>
        <v>Zebra Workings Ltd</v>
      </c>
      <c r="G165" s="71">
        <f>INDEX(Client_Code,MATCH(Export!H165,Local_Company_Name,0))</f>
        <v>1001</v>
      </c>
      <c r="H165" t="s">
        <v>748</v>
      </c>
      <c r="I165" t="s">
        <v>722</v>
      </c>
      <c r="J165" t="s">
        <v>8</v>
      </c>
      <c r="K165" s="71" t="str">
        <f>INDEX(Line_of_Business,MATCH(Export!J165,Name,0))</f>
        <v>M</v>
      </c>
      <c r="L165" s="9" t="s">
        <v>84</v>
      </c>
      <c r="M165">
        <v>1281</v>
      </c>
      <c r="N165" s="4">
        <v>49850.49</v>
      </c>
      <c r="O165" s="4">
        <v>49850.49</v>
      </c>
      <c r="P165" s="4">
        <v>12645.56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9864.2199999999993</v>
      </c>
      <c r="Z165" s="4">
        <v>7092.69</v>
      </c>
      <c r="AA165" s="4">
        <v>0</v>
      </c>
      <c r="AB165" t="s">
        <v>3</v>
      </c>
      <c r="AC165" s="4">
        <v>0</v>
      </c>
      <c r="AD165" s="4">
        <v>0</v>
      </c>
      <c r="AE165" s="4">
        <v>0</v>
      </c>
      <c r="AF165" t="s">
        <v>722</v>
      </c>
      <c r="AG165" s="4">
        <v>0</v>
      </c>
      <c r="AH165" s="4">
        <v>0</v>
      </c>
      <c r="AI165" s="4">
        <v>0</v>
      </c>
      <c r="AJ165" s="4">
        <v>20248.02</v>
      </c>
      <c r="AK165" s="4">
        <v>0</v>
      </c>
      <c r="AL165" t="s">
        <v>781</v>
      </c>
      <c r="AM165" s="71" t="str">
        <f>INDEX(Network_Insurer_Code,MATCH(Export!AL165,Network_insurer_Name,0))</f>
        <v>ORI1</v>
      </c>
      <c r="AN165" t="str">
        <f t="shared" si="2"/>
        <v>M1001ORI12020</v>
      </c>
    </row>
    <row r="166" spans="1:40" x14ac:dyDescent="0.25">
      <c r="A166">
        <v>2020</v>
      </c>
      <c r="B166">
        <v>2</v>
      </c>
      <c r="C166" s="1">
        <v>43922</v>
      </c>
      <c r="D166" s="1">
        <v>44012</v>
      </c>
      <c r="E166">
        <v>2020</v>
      </c>
      <c r="F166" s="71" t="str">
        <f>INDEX(Client_Name,MATCH(Export!H166,Local_Company_Name,0))</f>
        <v>Aplaca Engineering Co</v>
      </c>
      <c r="G166" s="71">
        <f>INDEX(Client_Code,MATCH(Export!H166,Local_Company_Name,0))</f>
        <v>1004</v>
      </c>
      <c r="H166" t="s">
        <v>765</v>
      </c>
      <c r="I166" t="s">
        <v>722</v>
      </c>
      <c r="J166" t="s">
        <v>0</v>
      </c>
      <c r="K166" s="71" t="str">
        <f>INDEX(Line_of_Business,MATCH(Export!J166,Name,0))</f>
        <v>D</v>
      </c>
      <c r="L166" s="9">
        <v>42836998</v>
      </c>
      <c r="M166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  <c r="Z166" s="4">
        <v>0</v>
      </c>
      <c r="AA166" s="4">
        <v>0</v>
      </c>
      <c r="AB166" t="s">
        <v>3</v>
      </c>
      <c r="AC166" s="4">
        <v>0</v>
      </c>
      <c r="AD166" s="4">
        <v>0</v>
      </c>
      <c r="AE166" s="4">
        <v>0</v>
      </c>
      <c r="AF166" t="s">
        <v>722</v>
      </c>
      <c r="AG166" s="4">
        <v>0</v>
      </c>
      <c r="AH166" s="4">
        <v>0</v>
      </c>
      <c r="AI166" s="4">
        <v>0</v>
      </c>
      <c r="AJ166" s="4">
        <v>0</v>
      </c>
      <c r="AK166" s="4">
        <v>0</v>
      </c>
      <c r="AL166" t="s">
        <v>789</v>
      </c>
      <c r="AM166" s="71" t="str">
        <f>INDEX(Network_Insurer_Code,MATCH(Export!AL166,Network_insurer_Name,0))</f>
        <v>APL1</v>
      </c>
      <c r="AN166" t="str">
        <f t="shared" si="2"/>
        <v>D1004APL12020</v>
      </c>
    </row>
    <row r="167" spans="1:40" x14ac:dyDescent="0.25">
      <c r="A167">
        <v>2019</v>
      </c>
      <c r="B167">
        <v>1</v>
      </c>
      <c r="C167" s="1">
        <v>43466</v>
      </c>
      <c r="D167" s="1">
        <v>43555</v>
      </c>
      <c r="E167">
        <v>2014</v>
      </c>
      <c r="F167" s="71" t="str">
        <f>INDEX(Client_Name,MATCH(Export!H167,Local_Company_Name,0))</f>
        <v>Falcon Clothing</v>
      </c>
      <c r="G167" s="71">
        <f>INDEX(Client_Code,MATCH(Export!H167,Local_Company_Name,0))</f>
        <v>1006</v>
      </c>
      <c r="H167" t="s">
        <v>756</v>
      </c>
      <c r="I167" t="s">
        <v>779</v>
      </c>
      <c r="J167" t="s">
        <v>8</v>
      </c>
      <c r="K167" s="71" t="str">
        <f>INDEX(Line_of_Business,MATCH(Export!J167,Name,0))</f>
        <v>M</v>
      </c>
      <c r="L167" s="9" t="s">
        <v>108</v>
      </c>
      <c r="M167">
        <v>724</v>
      </c>
      <c r="N167" s="4">
        <v>0</v>
      </c>
      <c r="O167" s="4">
        <v>0</v>
      </c>
      <c r="P167" s="4">
        <v>486.9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  <c r="Z167" s="4">
        <v>0</v>
      </c>
      <c r="AA167" s="4">
        <v>0</v>
      </c>
      <c r="AB167" t="s">
        <v>3</v>
      </c>
      <c r="AC167" s="4">
        <v>0</v>
      </c>
      <c r="AD167" s="4">
        <v>0</v>
      </c>
      <c r="AE167" s="4">
        <v>0</v>
      </c>
      <c r="AF167" t="s">
        <v>779</v>
      </c>
      <c r="AG167" s="4">
        <v>0</v>
      </c>
      <c r="AH167" s="4">
        <v>0</v>
      </c>
      <c r="AI167" s="4">
        <v>0</v>
      </c>
      <c r="AJ167" s="4">
        <v>-486.9</v>
      </c>
      <c r="AK167" s="4">
        <v>0</v>
      </c>
      <c r="AL167" t="s">
        <v>781</v>
      </c>
      <c r="AM167" s="71" t="str">
        <f>INDEX(Network_Insurer_Code,MATCH(Export!AL167,Network_insurer_Name,0))</f>
        <v>ORI1</v>
      </c>
      <c r="AN167" t="str">
        <f t="shared" si="2"/>
        <v>M1006ORI12014</v>
      </c>
    </row>
    <row r="168" spans="1:40" x14ac:dyDescent="0.25">
      <c r="A168">
        <v>2019</v>
      </c>
      <c r="B168">
        <v>2</v>
      </c>
      <c r="C168" s="1">
        <v>43556</v>
      </c>
      <c r="D168" s="1">
        <v>43646</v>
      </c>
      <c r="E168">
        <v>2018</v>
      </c>
      <c r="F168" s="71" t="str">
        <f>INDEX(Client_Name,MATCH(Export!H168,Local_Company_Name,0))</f>
        <v>Tiger Jewelcrafting Ltd</v>
      </c>
      <c r="G168" s="71">
        <f>INDEX(Client_Code,MATCH(Export!H168,Local_Company_Name,0))</f>
        <v>1003</v>
      </c>
      <c r="H168" t="s">
        <v>762</v>
      </c>
      <c r="I168" t="s">
        <v>723</v>
      </c>
      <c r="J168" t="s">
        <v>95</v>
      </c>
      <c r="K168" s="71" t="str">
        <f>INDEX(Line_of_Business,MATCH(Export!J168,Name,0))</f>
        <v>P</v>
      </c>
      <c r="L168" s="9" t="s">
        <v>109</v>
      </c>
      <c r="M168">
        <v>922</v>
      </c>
      <c r="N168" s="4">
        <v>0</v>
      </c>
      <c r="O168" s="4">
        <v>0</v>
      </c>
      <c r="P168" s="4">
        <v>0</v>
      </c>
      <c r="Q168" s="4">
        <v>0</v>
      </c>
      <c r="R168" s="4">
        <v>0</v>
      </c>
      <c r="S168" s="4">
        <v>0</v>
      </c>
      <c r="T168" s="4">
        <v>0</v>
      </c>
      <c r="U168" s="4">
        <v>0</v>
      </c>
      <c r="V168" s="4">
        <v>0</v>
      </c>
      <c r="W168" s="4">
        <v>0</v>
      </c>
      <c r="X168" s="4">
        <v>0</v>
      </c>
      <c r="Y168" s="4">
        <v>0</v>
      </c>
      <c r="Z168" s="4">
        <v>0</v>
      </c>
      <c r="AA168" s="4">
        <v>0</v>
      </c>
      <c r="AB168" t="s">
        <v>3</v>
      </c>
      <c r="AC168" s="4">
        <v>-9497</v>
      </c>
      <c r="AD168" s="4">
        <v>0</v>
      </c>
      <c r="AE168" s="4">
        <v>0</v>
      </c>
      <c r="AF168" t="s">
        <v>723</v>
      </c>
      <c r="AG168" s="4">
        <v>0</v>
      </c>
      <c r="AH168" s="4">
        <v>0</v>
      </c>
      <c r="AI168" s="4">
        <v>0</v>
      </c>
      <c r="AJ168" s="4">
        <v>0</v>
      </c>
      <c r="AK168" s="4">
        <v>0</v>
      </c>
      <c r="AL168" t="s">
        <v>796</v>
      </c>
      <c r="AM168" s="71" t="str">
        <f>INDEX(Network_Insurer_Code,MATCH(Export!AL168,Network_insurer_Name,0))</f>
        <v>POL2</v>
      </c>
      <c r="AN168" t="str">
        <f t="shared" si="2"/>
        <v>P1003POL22018</v>
      </c>
    </row>
    <row r="169" spans="1:40" x14ac:dyDescent="0.25">
      <c r="A169">
        <v>2020</v>
      </c>
      <c r="B169">
        <v>2</v>
      </c>
      <c r="C169" s="1">
        <v>43922</v>
      </c>
      <c r="D169" s="1">
        <v>44012</v>
      </c>
      <c r="E169">
        <v>2019</v>
      </c>
      <c r="F169" s="71" t="str">
        <f>INDEX(Client_Name,MATCH(Export!H169,Local_Company_Name,0))</f>
        <v>Lion Manufacturing Co</v>
      </c>
      <c r="G169" s="71">
        <f>INDEX(Client_Code,MATCH(Export!H169,Local_Company_Name,0))</f>
        <v>1002</v>
      </c>
      <c r="H169" t="s">
        <v>758</v>
      </c>
      <c r="I169" t="s">
        <v>720</v>
      </c>
      <c r="J169" t="s">
        <v>8</v>
      </c>
      <c r="K169" s="71" t="str">
        <f>INDEX(Line_of_Business,MATCH(Export!J169,Name,0))</f>
        <v>M</v>
      </c>
      <c r="L169" s="9" t="s">
        <v>110</v>
      </c>
      <c r="M169">
        <v>660</v>
      </c>
      <c r="N169" s="4">
        <v>0</v>
      </c>
      <c r="O169" s="4">
        <v>0</v>
      </c>
      <c r="P169" s="4">
        <v>24122.77</v>
      </c>
      <c r="Q169" s="4">
        <v>0</v>
      </c>
      <c r="R169" s="4">
        <v>0</v>
      </c>
      <c r="S169" s="4">
        <v>0</v>
      </c>
      <c r="T169" s="4">
        <v>0</v>
      </c>
      <c r="U169" s="4">
        <v>0</v>
      </c>
      <c r="V169" s="4">
        <v>0</v>
      </c>
      <c r="W169" s="4">
        <v>0</v>
      </c>
      <c r="X169" s="4">
        <v>0</v>
      </c>
      <c r="Y169" s="4">
        <v>0</v>
      </c>
      <c r="Z169" s="4">
        <v>0</v>
      </c>
      <c r="AA169" s="4">
        <v>0</v>
      </c>
      <c r="AB169" t="s">
        <v>3</v>
      </c>
      <c r="AC169" s="4">
        <v>0</v>
      </c>
      <c r="AD169" s="4">
        <v>0</v>
      </c>
      <c r="AE169" s="4">
        <v>0</v>
      </c>
      <c r="AF169" t="s">
        <v>720</v>
      </c>
      <c r="AG169" s="4">
        <v>0</v>
      </c>
      <c r="AH169" s="4">
        <v>0</v>
      </c>
      <c r="AI169" s="4">
        <v>0</v>
      </c>
      <c r="AJ169" s="4">
        <v>-24122.77</v>
      </c>
      <c r="AK169" s="4">
        <v>0</v>
      </c>
      <c r="AL169" t="s">
        <v>791</v>
      </c>
      <c r="AM169" s="71" t="str">
        <f>INDEX(Network_Insurer_Code,MATCH(Export!AL169,Network_insurer_Name,0))</f>
        <v>CHI3</v>
      </c>
      <c r="AN169" t="str">
        <f t="shared" si="2"/>
        <v>M1002CHI32019</v>
      </c>
    </row>
    <row r="170" spans="1:40" x14ac:dyDescent="0.25">
      <c r="A170">
        <v>2019</v>
      </c>
      <c r="B170">
        <v>3</v>
      </c>
      <c r="C170" s="1">
        <v>43647</v>
      </c>
      <c r="D170" s="1">
        <v>43738</v>
      </c>
      <c r="E170">
        <v>2017</v>
      </c>
      <c r="F170" s="71" t="str">
        <f>INDEX(Client_Name,MATCH(Export!H170,Local_Company_Name,0))</f>
        <v>Flaimngo Tailoring</v>
      </c>
      <c r="G170" s="71">
        <f>INDEX(Client_Code,MATCH(Export!H170,Local_Company_Name,0))</f>
        <v>1005</v>
      </c>
      <c r="H170" t="s">
        <v>770</v>
      </c>
      <c r="I170" t="s">
        <v>720</v>
      </c>
      <c r="J170" t="s">
        <v>8</v>
      </c>
      <c r="K170" s="71" t="str">
        <f>INDEX(Line_of_Business,MATCH(Export!J170,Name,0))</f>
        <v>M</v>
      </c>
      <c r="L170" s="9" t="s">
        <v>111</v>
      </c>
      <c r="M170">
        <v>214</v>
      </c>
      <c r="N170" s="4">
        <v>0</v>
      </c>
      <c r="O170" s="4">
        <v>0</v>
      </c>
      <c r="P170" s="4">
        <v>203314.43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0</v>
      </c>
      <c r="X170" s="4">
        <v>0</v>
      </c>
      <c r="Y170" s="4">
        <v>0</v>
      </c>
      <c r="Z170" s="4">
        <v>0</v>
      </c>
      <c r="AA170" s="4">
        <v>0</v>
      </c>
      <c r="AB170" t="s">
        <v>3</v>
      </c>
      <c r="AC170" s="4">
        <v>0</v>
      </c>
      <c r="AD170" s="4">
        <v>0</v>
      </c>
      <c r="AE170" s="4">
        <v>2398.89</v>
      </c>
      <c r="AF170" t="s">
        <v>720</v>
      </c>
      <c r="AG170" s="4">
        <v>0</v>
      </c>
      <c r="AH170" s="4">
        <v>0</v>
      </c>
      <c r="AI170" s="4">
        <v>0</v>
      </c>
      <c r="AJ170" s="4">
        <v>-203314.43</v>
      </c>
      <c r="AK170" s="4">
        <v>0</v>
      </c>
      <c r="AL170" t="s">
        <v>797</v>
      </c>
      <c r="AM170" s="71" t="str">
        <f>INDEX(Network_Insurer_Code,MATCH(Export!AL170,Network_insurer_Name,0))</f>
        <v>ONI3</v>
      </c>
      <c r="AN170" t="str">
        <f t="shared" si="2"/>
        <v>M1005ONI32017</v>
      </c>
    </row>
    <row r="171" spans="1:40" x14ac:dyDescent="0.25">
      <c r="A171">
        <v>2019</v>
      </c>
      <c r="B171">
        <v>3</v>
      </c>
      <c r="C171" s="1">
        <v>43647</v>
      </c>
      <c r="D171" s="1">
        <v>43738</v>
      </c>
      <c r="E171">
        <v>2018</v>
      </c>
      <c r="F171" s="71" t="str">
        <f>INDEX(Client_Name,MATCH(Export!H171,Local_Company_Name,0))</f>
        <v>Falcon Clothing</v>
      </c>
      <c r="G171" s="71">
        <f>INDEX(Client_Code,MATCH(Export!H171,Local_Company_Name,0))</f>
        <v>1006</v>
      </c>
      <c r="H171" t="s">
        <v>756</v>
      </c>
      <c r="I171" t="s">
        <v>711</v>
      </c>
      <c r="J171" t="s">
        <v>8</v>
      </c>
      <c r="K171" s="71" t="str">
        <f>INDEX(Line_of_Business,MATCH(Export!J171,Name,0))</f>
        <v>M</v>
      </c>
      <c r="L171" s="9" t="s">
        <v>112</v>
      </c>
      <c r="M171">
        <v>7398</v>
      </c>
      <c r="N171" s="4">
        <v>18598112.600000001</v>
      </c>
      <c r="O171" s="4">
        <v>18598112.600000001</v>
      </c>
      <c r="P171" s="4">
        <v>14073667.67</v>
      </c>
      <c r="Q171" s="4">
        <v>0</v>
      </c>
      <c r="R171" s="4">
        <v>0</v>
      </c>
      <c r="S171" s="4">
        <v>0</v>
      </c>
      <c r="T171" s="4">
        <v>0</v>
      </c>
      <c r="U171" s="4">
        <v>0</v>
      </c>
      <c r="V171" s="4">
        <v>0</v>
      </c>
      <c r="W171" s="4">
        <v>0</v>
      </c>
      <c r="X171" s="4">
        <v>0</v>
      </c>
      <c r="Y171" s="4">
        <v>1766820.7</v>
      </c>
      <c r="Z171" s="4">
        <v>0</v>
      </c>
      <c r="AA171" s="4">
        <v>557943.38</v>
      </c>
      <c r="AB171" t="s">
        <v>3</v>
      </c>
      <c r="AC171" s="4">
        <v>0</v>
      </c>
      <c r="AD171" s="4">
        <v>0</v>
      </c>
      <c r="AE171" s="4">
        <v>0</v>
      </c>
      <c r="AF171" t="s">
        <v>711</v>
      </c>
      <c r="AG171" s="4">
        <v>0</v>
      </c>
      <c r="AH171" s="4">
        <v>0</v>
      </c>
      <c r="AI171" s="4">
        <v>0</v>
      </c>
      <c r="AJ171" s="4">
        <v>2199680.85</v>
      </c>
      <c r="AK171" s="4">
        <v>0</v>
      </c>
      <c r="AL171" t="s">
        <v>790</v>
      </c>
      <c r="AM171" s="71" t="str">
        <f>INDEX(Network_Insurer_Code,MATCH(Export!AL171,Network_insurer_Name,0))</f>
        <v>STL1</v>
      </c>
      <c r="AN171" t="str">
        <f t="shared" si="2"/>
        <v>M1006STL12018</v>
      </c>
    </row>
    <row r="172" spans="1:40" x14ac:dyDescent="0.25">
      <c r="A172">
        <v>2020</v>
      </c>
      <c r="B172">
        <v>3</v>
      </c>
      <c r="C172" s="1">
        <v>44013</v>
      </c>
      <c r="D172" s="1">
        <v>44104</v>
      </c>
      <c r="E172">
        <v>2019</v>
      </c>
      <c r="F172" s="71" t="str">
        <f>INDEX(Client_Name,MATCH(Export!H172,Local_Company_Name,0))</f>
        <v>Falcon Clothing</v>
      </c>
      <c r="G172" s="71">
        <f>INDEX(Client_Code,MATCH(Export!H172,Local_Company_Name,0))</f>
        <v>1006</v>
      </c>
      <c r="H172" t="s">
        <v>774</v>
      </c>
      <c r="I172" t="s">
        <v>711</v>
      </c>
      <c r="J172" t="s">
        <v>8</v>
      </c>
      <c r="K172" s="71" t="str">
        <f>INDEX(Line_of_Business,MATCH(Export!J172,Name,0))</f>
        <v>M</v>
      </c>
      <c r="L172" s="9" t="s">
        <v>113</v>
      </c>
      <c r="M172">
        <v>167</v>
      </c>
      <c r="N172" s="4">
        <v>-6150.3737373737304</v>
      </c>
      <c r="O172" s="4">
        <v>-6088.87</v>
      </c>
      <c r="P172" s="4">
        <v>12124.87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0</v>
      </c>
      <c r="X172" s="4">
        <v>0</v>
      </c>
      <c r="Y172" s="4">
        <v>-1522.22</v>
      </c>
      <c r="Z172" s="4">
        <v>-8.6300000000000008</v>
      </c>
      <c r="AA172" s="4">
        <v>0</v>
      </c>
      <c r="AB172" t="s">
        <v>3</v>
      </c>
      <c r="AC172" s="4">
        <v>0</v>
      </c>
      <c r="AD172" s="4">
        <v>0</v>
      </c>
      <c r="AE172" s="4">
        <v>0</v>
      </c>
      <c r="AF172" t="s">
        <v>711</v>
      </c>
      <c r="AG172" s="4">
        <v>0</v>
      </c>
      <c r="AH172" s="4">
        <v>0</v>
      </c>
      <c r="AI172" s="4">
        <v>0</v>
      </c>
      <c r="AJ172" s="4">
        <v>-16682.89</v>
      </c>
      <c r="AK172" s="4">
        <v>0</v>
      </c>
      <c r="AL172" t="s">
        <v>788</v>
      </c>
      <c r="AM172" s="71" t="str">
        <f>INDEX(Network_Insurer_Code,MATCH(Export!AL172,Network_insurer_Name,0))</f>
        <v>RAI1</v>
      </c>
      <c r="AN172" t="str">
        <f t="shared" si="2"/>
        <v>M1006RAI12019</v>
      </c>
    </row>
    <row r="173" spans="1:40" x14ac:dyDescent="0.25">
      <c r="A173">
        <v>2020</v>
      </c>
      <c r="B173">
        <v>2</v>
      </c>
      <c r="C173" s="1">
        <v>43922</v>
      </c>
      <c r="D173" s="1">
        <v>44012</v>
      </c>
      <c r="E173">
        <v>2016</v>
      </c>
      <c r="F173" s="71" t="str">
        <f>INDEX(Client_Name,MATCH(Export!H173,Local_Company_Name,0))</f>
        <v>Flaimngo Tailoring</v>
      </c>
      <c r="G173" s="71">
        <f>INDEX(Client_Code,MATCH(Export!H173,Local_Company_Name,0))</f>
        <v>1005</v>
      </c>
      <c r="H173" t="s">
        <v>771</v>
      </c>
      <c r="I173" t="s">
        <v>704</v>
      </c>
      <c r="J173" t="s">
        <v>8</v>
      </c>
      <c r="K173" s="71" t="str">
        <f>INDEX(Line_of_Business,MATCH(Export!J173,Name,0))</f>
        <v>M</v>
      </c>
      <c r="L173" s="9">
        <v>80383</v>
      </c>
      <c r="M173">
        <v>3352</v>
      </c>
      <c r="N173" s="4">
        <v>0</v>
      </c>
      <c r="O173" s="4">
        <v>0</v>
      </c>
      <c r="P173" s="4">
        <v>110</v>
      </c>
      <c r="Q173" s="4">
        <v>0</v>
      </c>
      <c r="R173" s="4">
        <v>0</v>
      </c>
      <c r="S173" s="4">
        <v>0</v>
      </c>
      <c r="T173" s="4">
        <v>0</v>
      </c>
      <c r="U173" s="4">
        <v>0</v>
      </c>
      <c r="V173" s="4">
        <v>0</v>
      </c>
      <c r="W173" s="4">
        <v>0</v>
      </c>
      <c r="X173" s="4">
        <v>0</v>
      </c>
      <c r="Y173" s="4">
        <v>0</v>
      </c>
      <c r="Z173" s="4">
        <v>0</v>
      </c>
      <c r="AA173" s="4">
        <v>0</v>
      </c>
      <c r="AB173" t="s">
        <v>3</v>
      </c>
      <c r="AC173" s="4">
        <v>0</v>
      </c>
      <c r="AD173" s="4">
        <v>0</v>
      </c>
      <c r="AE173" s="4">
        <v>0</v>
      </c>
      <c r="AF173" t="s">
        <v>704</v>
      </c>
      <c r="AG173" s="4">
        <v>0</v>
      </c>
      <c r="AH173" s="4">
        <v>0</v>
      </c>
      <c r="AI173" s="4">
        <v>0</v>
      </c>
      <c r="AJ173" s="4">
        <v>-110</v>
      </c>
      <c r="AK173" s="4">
        <v>0</v>
      </c>
      <c r="AL173" t="s">
        <v>784</v>
      </c>
      <c r="AM173" s="71" t="str">
        <f>INDEX(Network_Insurer_Code,MATCH(Export!AL173,Network_insurer_Name,0))</f>
        <v>PII1</v>
      </c>
      <c r="AN173" t="str">
        <f t="shared" si="2"/>
        <v>M1005PII12016</v>
      </c>
    </row>
    <row r="174" spans="1:40" x14ac:dyDescent="0.25">
      <c r="A174">
        <v>2020</v>
      </c>
      <c r="B174">
        <v>1</v>
      </c>
      <c r="C174" s="1">
        <v>43831</v>
      </c>
      <c r="D174" s="1">
        <v>43921</v>
      </c>
      <c r="E174">
        <v>2020</v>
      </c>
      <c r="F174" s="71" t="str">
        <f>INDEX(Client_Name,MATCH(Export!H174,Local_Company_Name,0))</f>
        <v>Aplaca Engineering Co</v>
      </c>
      <c r="G174" s="71">
        <f>INDEX(Client_Code,MATCH(Export!H174,Local_Company_Name,0))</f>
        <v>1004</v>
      </c>
      <c r="H174" t="s">
        <v>754</v>
      </c>
      <c r="I174" t="s">
        <v>714</v>
      </c>
      <c r="J174" t="s">
        <v>22</v>
      </c>
      <c r="K174" s="71" t="str">
        <f>INDEX(Line_of_Business,MATCH(Export!J174,Name,0))</f>
        <v>A</v>
      </c>
      <c r="L174" s="9" t="s">
        <v>23</v>
      </c>
      <c r="M174">
        <v>4</v>
      </c>
      <c r="N174" s="4">
        <v>2042.32222222222</v>
      </c>
      <c r="O174" s="4">
        <v>1838.09</v>
      </c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0</v>
      </c>
      <c r="X174" s="4">
        <v>0</v>
      </c>
      <c r="Y174" s="4">
        <v>128.66999999999999</v>
      </c>
      <c r="Z174" s="4">
        <v>0</v>
      </c>
      <c r="AA174" s="4">
        <v>183.81</v>
      </c>
      <c r="AB174" t="s">
        <v>3</v>
      </c>
      <c r="AC174" s="4">
        <v>0</v>
      </c>
      <c r="AD174" s="4">
        <v>0</v>
      </c>
      <c r="AE174" s="4">
        <v>0</v>
      </c>
      <c r="AF174" t="s">
        <v>714</v>
      </c>
      <c r="AG174" s="4">
        <v>0</v>
      </c>
      <c r="AH174" s="4">
        <v>0</v>
      </c>
      <c r="AI174" s="4">
        <v>0</v>
      </c>
      <c r="AJ174" s="4">
        <v>1525.61</v>
      </c>
      <c r="AK174" s="4">
        <v>187000</v>
      </c>
      <c r="AL174" t="s">
        <v>791</v>
      </c>
      <c r="AM174" s="71" t="str">
        <f>INDEX(Network_Insurer_Code,MATCH(Export!AL174,Network_insurer_Name,0))</f>
        <v>CHI3</v>
      </c>
      <c r="AN174" t="str">
        <f t="shared" si="2"/>
        <v>A1004CHI32020</v>
      </c>
    </row>
    <row r="175" spans="1:40" x14ac:dyDescent="0.25">
      <c r="A175">
        <v>2020</v>
      </c>
      <c r="B175">
        <v>3</v>
      </c>
      <c r="C175" s="1">
        <v>44105</v>
      </c>
      <c r="D175" s="1">
        <v>44196</v>
      </c>
      <c r="E175">
        <v>2019</v>
      </c>
      <c r="F175" s="71" t="str">
        <f>INDEX(Client_Name,MATCH(Export!H175,Local_Company_Name,0))</f>
        <v>Zebra Workings Ltd</v>
      </c>
      <c r="G175" s="71">
        <f>INDEX(Client_Code,MATCH(Export!H175,Local_Company_Name,0))</f>
        <v>1001</v>
      </c>
      <c r="H175" t="s">
        <v>751</v>
      </c>
      <c r="I175" t="s">
        <v>717</v>
      </c>
      <c r="J175" t="s">
        <v>0</v>
      </c>
      <c r="K175" s="71" t="str">
        <f>INDEX(Line_of_Business,MATCH(Export!J175,Name,0))</f>
        <v>D</v>
      </c>
      <c r="L175" s="9" t="s">
        <v>114</v>
      </c>
      <c r="M175">
        <v>2700</v>
      </c>
      <c r="N175" s="4">
        <v>0</v>
      </c>
      <c r="O175" s="4">
        <v>0</v>
      </c>
      <c r="P175" s="4">
        <v>0</v>
      </c>
      <c r="Q175" s="4">
        <v>0</v>
      </c>
      <c r="R175" s="4">
        <v>0</v>
      </c>
      <c r="S175" s="4">
        <v>0</v>
      </c>
      <c r="T175" s="4">
        <v>0</v>
      </c>
      <c r="U175" s="4">
        <v>0</v>
      </c>
      <c r="V175" s="4">
        <v>0</v>
      </c>
      <c r="W175" s="4">
        <v>0</v>
      </c>
      <c r="X175" s="4">
        <v>0</v>
      </c>
      <c r="Y175" s="4">
        <v>0</v>
      </c>
      <c r="Z175" s="4">
        <v>0</v>
      </c>
      <c r="AA175" s="4">
        <v>0</v>
      </c>
      <c r="AB175" t="s">
        <v>3</v>
      </c>
      <c r="AC175" s="4">
        <v>0</v>
      </c>
      <c r="AD175" s="4">
        <v>0</v>
      </c>
      <c r="AE175" s="4">
        <v>0</v>
      </c>
      <c r="AF175" t="s">
        <v>717</v>
      </c>
      <c r="AG175" s="4">
        <v>0</v>
      </c>
      <c r="AH175" s="4">
        <v>0</v>
      </c>
      <c r="AI175" s="4">
        <v>0</v>
      </c>
      <c r="AJ175" s="4">
        <v>0</v>
      </c>
      <c r="AK175" s="4">
        <v>200000</v>
      </c>
      <c r="AL175" t="s">
        <v>798</v>
      </c>
      <c r="AM175" s="71" t="str">
        <f>INDEX(Network_Insurer_Code,MATCH(Export!AL175,Network_insurer_Name,0))</f>
        <v>PEI2</v>
      </c>
      <c r="AN175" t="str">
        <f t="shared" si="2"/>
        <v>D1001PEI22019</v>
      </c>
    </row>
    <row r="176" spans="1:40" x14ac:dyDescent="0.25">
      <c r="A176">
        <v>2019</v>
      </c>
      <c r="B176">
        <v>2</v>
      </c>
      <c r="C176" s="1">
        <v>43556</v>
      </c>
      <c r="D176" s="1">
        <v>43646</v>
      </c>
      <c r="E176">
        <v>2018</v>
      </c>
      <c r="F176" s="71" t="str">
        <f>INDEX(Client_Name,MATCH(Export!H176,Local_Company_Name,0))</f>
        <v>Aplaca Engineering Co</v>
      </c>
      <c r="G176" s="71">
        <f>INDEX(Client_Code,MATCH(Export!H176,Local_Company_Name,0))</f>
        <v>1004</v>
      </c>
      <c r="H176" t="s">
        <v>765</v>
      </c>
      <c r="I176" t="s">
        <v>717</v>
      </c>
      <c r="J176" t="s">
        <v>8</v>
      </c>
      <c r="K176" s="71" t="str">
        <f>INDEX(Line_of_Business,MATCH(Export!J176,Name,0))</f>
        <v>M</v>
      </c>
      <c r="L176" s="9" t="s">
        <v>115</v>
      </c>
      <c r="M176">
        <v>730</v>
      </c>
      <c r="N176" s="4">
        <v>0</v>
      </c>
      <c r="O176" s="4">
        <v>0</v>
      </c>
      <c r="P176" s="4">
        <v>374265.56</v>
      </c>
      <c r="Q176" s="4">
        <v>0</v>
      </c>
      <c r="R176" s="4">
        <v>0</v>
      </c>
      <c r="S176" s="4">
        <v>0</v>
      </c>
      <c r="T176" s="4">
        <v>0</v>
      </c>
      <c r="U176" s="4">
        <v>0</v>
      </c>
      <c r="V176" s="4">
        <v>0</v>
      </c>
      <c r="W176" s="4">
        <v>0</v>
      </c>
      <c r="X176" s="4">
        <v>0</v>
      </c>
      <c r="Y176" s="4">
        <v>0</v>
      </c>
      <c r="Z176" s="4">
        <v>0</v>
      </c>
      <c r="AA176" s="4">
        <v>0</v>
      </c>
      <c r="AB176" t="s">
        <v>3</v>
      </c>
      <c r="AC176" s="4">
        <v>0</v>
      </c>
      <c r="AD176" s="4">
        <v>0</v>
      </c>
      <c r="AE176" s="4">
        <v>0</v>
      </c>
      <c r="AF176" t="s">
        <v>717</v>
      </c>
      <c r="AG176" s="4">
        <v>0</v>
      </c>
      <c r="AH176" s="4">
        <v>0</v>
      </c>
      <c r="AI176" s="4">
        <v>0</v>
      </c>
      <c r="AJ176" s="4">
        <v>-374265.56</v>
      </c>
      <c r="AK176" s="4">
        <v>0</v>
      </c>
      <c r="AL176" t="s">
        <v>797</v>
      </c>
      <c r="AM176" s="71" t="str">
        <f>INDEX(Network_Insurer_Code,MATCH(Export!AL176,Network_insurer_Name,0))</f>
        <v>ONI3</v>
      </c>
      <c r="AN176" t="str">
        <f t="shared" si="2"/>
        <v>M1004ONI32018</v>
      </c>
    </row>
    <row r="177" spans="1:40" x14ac:dyDescent="0.25">
      <c r="A177">
        <v>2020</v>
      </c>
      <c r="B177">
        <v>2</v>
      </c>
      <c r="C177" s="1">
        <v>43922</v>
      </c>
      <c r="D177" s="1">
        <v>44012</v>
      </c>
      <c r="E177">
        <v>2020</v>
      </c>
      <c r="F177" s="71" t="str">
        <f>INDEX(Client_Name,MATCH(Export!H177,Local_Company_Name,0))</f>
        <v>Tiger Jewelcrafting Ltd</v>
      </c>
      <c r="G177" s="71">
        <f>INDEX(Client_Code,MATCH(Export!H177,Local_Company_Name,0))</f>
        <v>1003</v>
      </c>
      <c r="H177" t="s">
        <v>753</v>
      </c>
      <c r="I177" t="s">
        <v>708</v>
      </c>
      <c r="J177" t="s">
        <v>0</v>
      </c>
      <c r="K177" s="71" t="str">
        <f>INDEX(Line_of_Business,MATCH(Export!J177,Name,0))</f>
        <v>D</v>
      </c>
      <c r="L177" s="9" t="s">
        <v>116</v>
      </c>
      <c r="M177">
        <v>0</v>
      </c>
      <c r="N177" s="4">
        <v>72521</v>
      </c>
      <c r="O177" s="4">
        <v>72521</v>
      </c>
      <c r="P177" s="4">
        <v>0</v>
      </c>
      <c r="Q177" s="4">
        <v>0</v>
      </c>
      <c r="R177" s="4">
        <v>0</v>
      </c>
      <c r="S177" s="4">
        <v>0</v>
      </c>
      <c r="T177" s="4">
        <v>0</v>
      </c>
      <c r="U177" s="4">
        <v>0</v>
      </c>
      <c r="V177" s="4">
        <v>0</v>
      </c>
      <c r="W177" s="4">
        <v>0</v>
      </c>
      <c r="X177" s="4">
        <v>0</v>
      </c>
      <c r="Y177" s="4">
        <v>7252.11</v>
      </c>
      <c r="Z177" s="4">
        <v>0</v>
      </c>
      <c r="AA177" s="4">
        <v>0</v>
      </c>
      <c r="AB177" t="s">
        <v>3</v>
      </c>
      <c r="AC177" s="4">
        <v>0</v>
      </c>
      <c r="AD177" s="4">
        <v>0</v>
      </c>
      <c r="AE177" s="4">
        <v>0</v>
      </c>
      <c r="AF177" t="s">
        <v>708</v>
      </c>
      <c r="AG177" s="4">
        <v>0</v>
      </c>
      <c r="AH177" s="4">
        <v>0</v>
      </c>
      <c r="AI177" s="4">
        <v>0</v>
      </c>
      <c r="AJ177" s="4">
        <v>65268.89</v>
      </c>
      <c r="AK177" s="4">
        <v>0</v>
      </c>
      <c r="AL177" t="s">
        <v>789</v>
      </c>
      <c r="AM177" s="71" t="str">
        <f>INDEX(Network_Insurer_Code,MATCH(Export!AL177,Network_insurer_Name,0))</f>
        <v>APL1</v>
      </c>
      <c r="AN177" t="str">
        <f t="shared" si="2"/>
        <v>D1003APL12020</v>
      </c>
    </row>
    <row r="178" spans="1:40" x14ac:dyDescent="0.25">
      <c r="A178">
        <v>2020</v>
      </c>
      <c r="B178">
        <v>3</v>
      </c>
      <c r="C178" s="1">
        <v>44013</v>
      </c>
      <c r="D178" s="1">
        <v>44104</v>
      </c>
      <c r="E178">
        <v>2019</v>
      </c>
      <c r="F178" s="71" t="str">
        <f>INDEX(Client_Name,MATCH(Export!H178,Local_Company_Name,0))</f>
        <v>Falcon Clothing</v>
      </c>
      <c r="G178" s="71">
        <f>INDEX(Client_Code,MATCH(Export!H178,Local_Company_Name,0))</f>
        <v>1006</v>
      </c>
      <c r="H178" t="s">
        <v>756</v>
      </c>
      <c r="I178" t="s">
        <v>714</v>
      </c>
      <c r="J178" t="s">
        <v>22</v>
      </c>
      <c r="K178" s="71" t="str">
        <f>INDEX(Line_of_Business,MATCH(Export!J178,Name,0))</f>
        <v>A</v>
      </c>
      <c r="L178" s="9" t="s">
        <v>23</v>
      </c>
      <c r="M178">
        <v>4</v>
      </c>
      <c r="N178" s="4">
        <v>535.25263157894699</v>
      </c>
      <c r="O178" s="4">
        <v>508.49</v>
      </c>
      <c r="P178" s="4">
        <v>0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0</v>
      </c>
      <c r="X178" s="4">
        <v>0</v>
      </c>
      <c r="Y178" s="4">
        <v>35.590000000000003</v>
      </c>
      <c r="Z178" s="4">
        <v>0</v>
      </c>
      <c r="AA178" s="4">
        <v>50.849999999999902</v>
      </c>
      <c r="AB178" t="s">
        <v>3</v>
      </c>
      <c r="AC178" s="4">
        <v>0</v>
      </c>
      <c r="AD178" s="4">
        <v>0</v>
      </c>
      <c r="AE178" s="4">
        <v>0</v>
      </c>
      <c r="AF178" t="s">
        <v>714</v>
      </c>
      <c r="AG178" s="4">
        <v>0</v>
      </c>
      <c r="AH178" s="4">
        <v>0</v>
      </c>
      <c r="AI178" s="4">
        <v>0</v>
      </c>
      <c r="AJ178" s="4">
        <v>422.04999999999899</v>
      </c>
      <c r="AK178" s="4">
        <v>187000</v>
      </c>
      <c r="AL178" t="s">
        <v>793</v>
      </c>
      <c r="AM178" s="71" t="str">
        <f>INDEX(Network_Insurer_Code,MATCH(Export!AL178,Network_insurer_Name,0))</f>
        <v>CAL3</v>
      </c>
      <c r="AN178" t="str">
        <f t="shared" si="2"/>
        <v>A1006CAL32019</v>
      </c>
    </row>
    <row r="179" spans="1:40" x14ac:dyDescent="0.25">
      <c r="A179">
        <v>2020</v>
      </c>
      <c r="B179">
        <v>3</v>
      </c>
      <c r="C179" s="1">
        <v>44075</v>
      </c>
      <c r="D179" s="1">
        <v>44104</v>
      </c>
      <c r="E179">
        <v>2020</v>
      </c>
      <c r="F179" s="71" t="str">
        <f>INDEX(Client_Name,MATCH(Export!H179,Local_Company_Name,0))</f>
        <v>Zebra Workings Ltd</v>
      </c>
      <c r="G179" s="71">
        <f>INDEX(Client_Code,MATCH(Export!H179,Local_Company_Name,0))</f>
        <v>1001</v>
      </c>
      <c r="H179" t="s">
        <v>748</v>
      </c>
      <c r="I179" t="s">
        <v>739</v>
      </c>
      <c r="J179" t="s">
        <v>22</v>
      </c>
      <c r="K179" s="71" t="str">
        <f>INDEX(Line_of_Business,MATCH(Export!J179,Name,0))</f>
        <v>A</v>
      </c>
      <c r="L179" s="9" t="s">
        <v>117</v>
      </c>
      <c r="M179">
        <v>12</v>
      </c>
      <c r="N179" s="4">
        <v>864.85555555555504</v>
      </c>
      <c r="O179" s="4">
        <v>778.37</v>
      </c>
      <c r="P179" s="4">
        <v>0</v>
      </c>
      <c r="Q179" s="4">
        <v>0</v>
      </c>
      <c r="R179" s="4">
        <v>0</v>
      </c>
      <c r="S179" s="4">
        <v>0</v>
      </c>
      <c r="T179" s="4">
        <v>0</v>
      </c>
      <c r="U179" s="4">
        <v>0</v>
      </c>
      <c r="V179" s="4">
        <v>0</v>
      </c>
      <c r="W179" s="4">
        <v>0</v>
      </c>
      <c r="X179" s="4">
        <v>0</v>
      </c>
      <c r="Y179" s="4">
        <v>89.51</v>
      </c>
      <c r="Z179" s="4">
        <v>0</v>
      </c>
      <c r="AA179" s="4">
        <v>131.54</v>
      </c>
      <c r="AB179" t="s">
        <v>3</v>
      </c>
      <c r="AC179" s="4">
        <v>0</v>
      </c>
      <c r="AD179" s="4">
        <v>0</v>
      </c>
      <c r="AE179" s="4">
        <v>0</v>
      </c>
      <c r="AF179" t="s">
        <v>739</v>
      </c>
      <c r="AG179" s="4">
        <v>0</v>
      </c>
      <c r="AH179" s="4">
        <v>0</v>
      </c>
      <c r="AI179" s="4">
        <v>0</v>
      </c>
      <c r="AJ179" s="4">
        <v>557.32000000000005</v>
      </c>
      <c r="AK179" s="4">
        <v>187000</v>
      </c>
      <c r="AL179" t="s">
        <v>782</v>
      </c>
      <c r="AM179" s="71" t="str">
        <f>INDEX(Network_Insurer_Code,MATCH(Export!AL179,Network_insurer_Name,0))</f>
        <v>API2</v>
      </c>
      <c r="AN179" t="str">
        <f t="shared" si="2"/>
        <v>A1001API22020</v>
      </c>
    </row>
    <row r="180" spans="1:40" x14ac:dyDescent="0.25">
      <c r="A180">
        <v>2019</v>
      </c>
      <c r="B180">
        <v>4</v>
      </c>
      <c r="C180" s="1">
        <v>43739</v>
      </c>
      <c r="D180" s="1">
        <v>43830</v>
      </c>
      <c r="E180">
        <v>2019</v>
      </c>
      <c r="F180" s="71" t="str">
        <f>INDEX(Client_Name,MATCH(Export!H180,Local_Company_Name,0))</f>
        <v>Tiger Jewelcrafting Ltd</v>
      </c>
      <c r="G180" s="71">
        <f>INDEX(Client_Code,MATCH(Export!H180,Local_Company_Name,0))</f>
        <v>1003</v>
      </c>
      <c r="H180" t="s">
        <v>763</v>
      </c>
      <c r="I180" t="s">
        <v>710</v>
      </c>
      <c r="J180" t="s">
        <v>0</v>
      </c>
      <c r="K180" s="71" t="str">
        <f>INDEX(Line_of_Business,MATCH(Export!J180,Name,0))</f>
        <v>D</v>
      </c>
      <c r="L180" s="9" t="s">
        <v>67</v>
      </c>
      <c r="M180">
        <v>148</v>
      </c>
      <c r="N180" s="4">
        <v>78198.649999999994</v>
      </c>
      <c r="O180" s="4">
        <v>78198.649999999994</v>
      </c>
      <c r="P180" s="4">
        <v>0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</v>
      </c>
      <c r="X180" s="4">
        <v>0</v>
      </c>
      <c r="Y180" s="4">
        <v>11729.8</v>
      </c>
      <c r="Z180" s="4">
        <v>0</v>
      </c>
      <c r="AA180" s="4">
        <v>0</v>
      </c>
      <c r="AB180" t="s">
        <v>3</v>
      </c>
      <c r="AC180" s="4">
        <v>0</v>
      </c>
      <c r="AD180" s="4">
        <v>0</v>
      </c>
      <c r="AE180" s="4">
        <v>0</v>
      </c>
      <c r="AF180" t="s">
        <v>710</v>
      </c>
      <c r="AG180" s="4">
        <v>0</v>
      </c>
      <c r="AH180" s="4">
        <v>0</v>
      </c>
      <c r="AI180" s="4">
        <v>0</v>
      </c>
      <c r="AJ180" s="4">
        <v>66468.850000000006</v>
      </c>
      <c r="AK180" s="4">
        <v>0</v>
      </c>
      <c r="AL180" t="s">
        <v>782</v>
      </c>
      <c r="AM180" s="71" t="str">
        <f>INDEX(Network_Insurer_Code,MATCH(Export!AL180,Network_insurer_Name,0))</f>
        <v>API2</v>
      </c>
      <c r="AN180" t="str">
        <f t="shared" si="2"/>
        <v>D1003API22019</v>
      </c>
    </row>
    <row r="181" spans="1:40" x14ac:dyDescent="0.25">
      <c r="A181">
        <v>2019</v>
      </c>
      <c r="B181">
        <v>4</v>
      </c>
      <c r="C181" s="1">
        <v>43647</v>
      </c>
      <c r="D181" s="1">
        <v>43738</v>
      </c>
      <c r="E181">
        <v>2019</v>
      </c>
      <c r="F181" s="71" t="str">
        <f>INDEX(Client_Name,MATCH(Export!H181,Local_Company_Name,0))</f>
        <v>Lion Manufacturing Co</v>
      </c>
      <c r="G181" s="71">
        <f>INDEX(Client_Code,MATCH(Export!H181,Local_Company_Name,0))</f>
        <v>1002</v>
      </c>
      <c r="H181" t="s">
        <v>757</v>
      </c>
      <c r="I181" t="s">
        <v>708</v>
      </c>
      <c r="J181" t="s">
        <v>5</v>
      </c>
      <c r="K181" s="71" t="str">
        <f>INDEX(Line_of_Business,MATCH(Export!J181,Name,0))</f>
        <v>L</v>
      </c>
      <c r="L181" s="9" t="s">
        <v>116</v>
      </c>
      <c r="M181">
        <v>69</v>
      </c>
      <c r="N181" s="4">
        <v>0</v>
      </c>
      <c r="O181" s="4">
        <v>0</v>
      </c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0</v>
      </c>
      <c r="X181" s="4">
        <v>0</v>
      </c>
      <c r="Y181" s="4">
        <v>0</v>
      </c>
      <c r="Z181" s="4">
        <v>0</v>
      </c>
      <c r="AA181" s="4">
        <v>0</v>
      </c>
      <c r="AB181" t="s">
        <v>3</v>
      </c>
      <c r="AC181" s="4">
        <v>0</v>
      </c>
      <c r="AD181" s="4">
        <v>0</v>
      </c>
      <c r="AE181" s="4">
        <v>-3740000</v>
      </c>
      <c r="AF181" t="s">
        <v>708</v>
      </c>
      <c r="AG181" s="4">
        <v>0</v>
      </c>
      <c r="AH181" s="4">
        <v>0</v>
      </c>
      <c r="AI181" s="4">
        <v>0</v>
      </c>
      <c r="AJ181" s="4">
        <v>0</v>
      </c>
      <c r="AK181" s="4">
        <v>0</v>
      </c>
      <c r="AL181" t="s">
        <v>786</v>
      </c>
      <c r="AM181" s="71" t="str">
        <f>INDEX(Network_Insurer_Code,MATCH(Export!AL181,Network_insurer_Name,0))</f>
        <v>BAL1</v>
      </c>
      <c r="AN181" t="str">
        <f t="shared" si="2"/>
        <v>L1002BAL12019</v>
      </c>
    </row>
    <row r="182" spans="1:40" x14ac:dyDescent="0.25">
      <c r="A182">
        <v>2020</v>
      </c>
      <c r="B182">
        <v>3</v>
      </c>
      <c r="C182" s="1">
        <v>43831</v>
      </c>
      <c r="D182" s="1">
        <v>43921</v>
      </c>
      <c r="E182">
        <v>2019</v>
      </c>
      <c r="F182" s="71" t="str">
        <f>INDEX(Client_Name,MATCH(Export!H182,Local_Company_Name,0))</f>
        <v>Aplaca Engineering Co</v>
      </c>
      <c r="G182" s="71">
        <f>INDEX(Client_Code,MATCH(Export!H182,Local_Company_Name,0))</f>
        <v>1004</v>
      </c>
      <c r="H182" t="s">
        <v>765</v>
      </c>
      <c r="I182" t="s">
        <v>722</v>
      </c>
      <c r="J182" t="s">
        <v>8</v>
      </c>
      <c r="K182" s="71" t="str">
        <f>INDEX(Line_of_Business,MATCH(Export!J182,Name,0))</f>
        <v>M</v>
      </c>
      <c r="L182" s="9" t="s">
        <v>118</v>
      </c>
      <c r="M182">
        <v>4164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0</v>
      </c>
      <c r="W182" s="4">
        <v>0</v>
      </c>
      <c r="X182" s="4">
        <v>0</v>
      </c>
      <c r="Y182" s="4">
        <v>0</v>
      </c>
      <c r="Z182" s="4">
        <v>0</v>
      </c>
      <c r="AA182" s="4">
        <v>0</v>
      </c>
      <c r="AB182" t="s">
        <v>3</v>
      </c>
      <c r="AC182" s="4">
        <v>0</v>
      </c>
      <c r="AD182" s="4">
        <v>0</v>
      </c>
      <c r="AE182" s="4">
        <v>0</v>
      </c>
      <c r="AF182" t="s">
        <v>722</v>
      </c>
      <c r="AG182" s="4">
        <v>0</v>
      </c>
      <c r="AH182" s="4">
        <v>0</v>
      </c>
      <c r="AI182" s="4">
        <v>0</v>
      </c>
      <c r="AJ182" s="4">
        <v>0</v>
      </c>
      <c r="AK182" s="4">
        <v>0</v>
      </c>
      <c r="AL182" t="s">
        <v>789</v>
      </c>
      <c r="AM182" s="71" t="str">
        <f>INDEX(Network_Insurer_Code,MATCH(Export!AL182,Network_insurer_Name,0))</f>
        <v>APL1</v>
      </c>
      <c r="AN182" t="str">
        <f t="shared" si="2"/>
        <v>M1004APL12019</v>
      </c>
    </row>
    <row r="183" spans="1:40" x14ac:dyDescent="0.25">
      <c r="A183">
        <v>2020</v>
      </c>
      <c r="B183">
        <v>3</v>
      </c>
      <c r="C183" s="1">
        <v>44013</v>
      </c>
      <c r="D183" s="1">
        <v>44104</v>
      </c>
      <c r="E183">
        <v>2020</v>
      </c>
      <c r="F183" s="71" t="str">
        <f>INDEX(Client_Name,MATCH(Export!H183,Local_Company_Name,0))</f>
        <v>Lion Manufacturing Co</v>
      </c>
      <c r="G183" s="71">
        <f>INDEX(Client_Code,MATCH(Export!H183,Local_Company_Name,0))</f>
        <v>1002</v>
      </c>
      <c r="H183" t="s">
        <v>752</v>
      </c>
      <c r="I183" t="s">
        <v>723</v>
      </c>
      <c r="J183" t="s">
        <v>0</v>
      </c>
      <c r="K183" s="71" t="str">
        <f>INDEX(Line_of_Business,MATCH(Export!J183,Name,0))</f>
        <v>D</v>
      </c>
      <c r="L183" s="9" t="s">
        <v>119</v>
      </c>
      <c r="M183">
        <v>657</v>
      </c>
      <c r="N183" s="4">
        <v>1683.21</v>
      </c>
      <c r="O183" s="4">
        <v>1683.21</v>
      </c>
      <c r="P183" s="4">
        <v>0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>
        <v>0</v>
      </c>
      <c r="X183" s="4">
        <v>0</v>
      </c>
      <c r="Y183" s="4">
        <v>228.32</v>
      </c>
      <c r="Z183" s="4">
        <v>16.670000000000002</v>
      </c>
      <c r="AA183" s="4">
        <v>208.32</v>
      </c>
      <c r="AB183" t="s">
        <v>3</v>
      </c>
      <c r="AC183" s="4">
        <v>0</v>
      </c>
      <c r="AD183" s="4">
        <v>0</v>
      </c>
      <c r="AE183" s="4">
        <v>0</v>
      </c>
      <c r="AF183" t="s">
        <v>723</v>
      </c>
      <c r="AG183" s="4">
        <v>0</v>
      </c>
      <c r="AH183" s="4">
        <v>0</v>
      </c>
      <c r="AI183" s="4">
        <v>0</v>
      </c>
      <c r="AJ183" s="4">
        <v>1229.9000000000001</v>
      </c>
      <c r="AK183" s="4" t="s">
        <v>2</v>
      </c>
      <c r="AL183" t="s">
        <v>782</v>
      </c>
      <c r="AM183" s="71" t="str">
        <f>INDEX(Network_Insurer_Code,MATCH(Export!AL183,Network_insurer_Name,0))</f>
        <v>API2</v>
      </c>
      <c r="AN183" t="str">
        <f t="shared" si="2"/>
        <v>D1002API22020</v>
      </c>
    </row>
    <row r="184" spans="1:40" x14ac:dyDescent="0.25">
      <c r="A184">
        <v>2019</v>
      </c>
      <c r="B184">
        <v>1</v>
      </c>
      <c r="C184" s="1">
        <v>43466</v>
      </c>
      <c r="D184" s="1">
        <v>43555</v>
      </c>
      <c r="E184">
        <v>2017</v>
      </c>
      <c r="F184" s="71" t="str">
        <f>INDEX(Client_Name,MATCH(Export!H184,Local_Company_Name,0))</f>
        <v>Aplaca Engineering Co</v>
      </c>
      <c r="G184" s="71">
        <f>INDEX(Client_Code,MATCH(Export!H184,Local_Company_Name,0))</f>
        <v>1004</v>
      </c>
      <c r="H184" t="s">
        <v>767</v>
      </c>
      <c r="I184" t="s">
        <v>723</v>
      </c>
      <c r="J184" t="s">
        <v>22</v>
      </c>
      <c r="K184" s="71" t="str">
        <f>INDEX(Line_of_Business,MATCH(Export!J184,Name,0))</f>
        <v>A</v>
      </c>
      <c r="L184" s="9" t="s">
        <v>120</v>
      </c>
      <c r="M184">
        <v>1363</v>
      </c>
      <c r="N184" s="4">
        <v>0</v>
      </c>
      <c r="O184" s="4">
        <v>0</v>
      </c>
      <c r="P184" s="4">
        <v>0</v>
      </c>
      <c r="Q184" s="4">
        <v>0</v>
      </c>
      <c r="R184" s="4">
        <v>0</v>
      </c>
      <c r="S184" s="4">
        <v>0</v>
      </c>
      <c r="T184" s="4">
        <v>0</v>
      </c>
      <c r="U184" s="4">
        <v>0</v>
      </c>
      <c r="V184" s="4">
        <v>0</v>
      </c>
      <c r="W184" s="4">
        <v>0</v>
      </c>
      <c r="X184" s="4">
        <v>0</v>
      </c>
      <c r="Y184" s="4">
        <v>0</v>
      </c>
      <c r="Z184" s="4">
        <v>0</v>
      </c>
      <c r="AA184" s="4">
        <v>0</v>
      </c>
      <c r="AB184" t="s">
        <v>3</v>
      </c>
      <c r="AC184" s="4">
        <v>0</v>
      </c>
      <c r="AD184" s="4">
        <v>0</v>
      </c>
      <c r="AE184" s="4">
        <v>-372000</v>
      </c>
      <c r="AF184" t="s">
        <v>723</v>
      </c>
      <c r="AG184" s="4">
        <v>0</v>
      </c>
      <c r="AH184" s="4">
        <v>0</v>
      </c>
      <c r="AI184" s="4">
        <v>0</v>
      </c>
      <c r="AJ184" s="4">
        <v>0</v>
      </c>
      <c r="AK184" s="4">
        <v>0</v>
      </c>
      <c r="AL184" t="s">
        <v>793</v>
      </c>
      <c r="AM184" s="71" t="str">
        <f>INDEX(Network_Insurer_Code,MATCH(Export!AL184,Network_insurer_Name,0))</f>
        <v>CAL3</v>
      </c>
      <c r="AN184" t="str">
        <f t="shared" si="2"/>
        <v>A1004CAL32017</v>
      </c>
    </row>
    <row r="185" spans="1:40" x14ac:dyDescent="0.25">
      <c r="A185">
        <v>2019</v>
      </c>
      <c r="B185">
        <v>3</v>
      </c>
      <c r="C185" s="1">
        <v>43647</v>
      </c>
      <c r="D185" s="1">
        <v>43738</v>
      </c>
      <c r="E185">
        <v>2019</v>
      </c>
      <c r="F185" s="71" t="str">
        <f>INDEX(Client_Name,MATCH(Export!H185,Local_Company_Name,0))</f>
        <v>Flaimngo Tailoring</v>
      </c>
      <c r="G185" s="71">
        <f>INDEX(Client_Code,MATCH(Export!H185,Local_Company_Name,0))</f>
        <v>1005</v>
      </c>
      <c r="H185" t="s">
        <v>755</v>
      </c>
      <c r="I185" t="s">
        <v>718</v>
      </c>
      <c r="J185" t="s">
        <v>5</v>
      </c>
      <c r="K185" s="71" t="str">
        <f>INDEX(Line_of_Business,MATCH(Export!J185,Name,0))</f>
        <v>L</v>
      </c>
      <c r="L185" s="9">
        <v>11470</v>
      </c>
      <c r="M185">
        <v>6</v>
      </c>
      <c r="N185" s="4">
        <v>36185.85</v>
      </c>
      <c r="O185" s="4">
        <v>36185.85</v>
      </c>
      <c r="P185" s="4">
        <v>0</v>
      </c>
      <c r="Q185" s="4">
        <v>0</v>
      </c>
      <c r="R185" s="4">
        <v>0</v>
      </c>
      <c r="S185" s="4">
        <v>0</v>
      </c>
      <c r="T185" s="4">
        <v>0</v>
      </c>
      <c r="U185" s="4">
        <v>0</v>
      </c>
      <c r="V185" s="4">
        <v>0</v>
      </c>
      <c r="W185" s="4">
        <v>0</v>
      </c>
      <c r="X185" s="4">
        <v>0</v>
      </c>
      <c r="Y185" s="4">
        <v>8793.16</v>
      </c>
      <c r="Z185" s="4">
        <v>289.49</v>
      </c>
      <c r="AA185" s="4">
        <v>0</v>
      </c>
      <c r="AB185" t="s">
        <v>3</v>
      </c>
      <c r="AC185" s="4">
        <v>0</v>
      </c>
      <c r="AD185" s="4">
        <v>0</v>
      </c>
      <c r="AE185" s="4">
        <v>0</v>
      </c>
      <c r="AF185" t="s">
        <v>718</v>
      </c>
      <c r="AG185" s="4">
        <v>0</v>
      </c>
      <c r="AH185" s="4">
        <v>0</v>
      </c>
      <c r="AI185" s="4">
        <v>0</v>
      </c>
      <c r="AJ185" s="4">
        <v>27103.199999999899</v>
      </c>
      <c r="AK185" s="4">
        <v>0</v>
      </c>
      <c r="AL185" t="s">
        <v>784</v>
      </c>
      <c r="AM185" s="71" t="str">
        <f>INDEX(Network_Insurer_Code,MATCH(Export!AL185,Network_insurer_Name,0))</f>
        <v>PII1</v>
      </c>
      <c r="AN185" t="str">
        <f t="shared" si="2"/>
        <v>L1005PII12019</v>
      </c>
    </row>
    <row r="186" spans="1:40" x14ac:dyDescent="0.25">
      <c r="A186">
        <v>2020</v>
      </c>
      <c r="B186">
        <v>2</v>
      </c>
      <c r="C186" s="1">
        <v>43313</v>
      </c>
      <c r="D186" s="1">
        <v>43404</v>
      </c>
      <c r="E186">
        <v>2018</v>
      </c>
      <c r="F186" s="71" t="str">
        <f>INDEX(Client_Name,MATCH(Export!H186,Local_Company_Name,0))</f>
        <v>Lion Manufacturing Co</v>
      </c>
      <c r="G186" s="71">
        <f>INDEX(Client_Code,MATCH(Export!H186,Local_Company_Name,0))</f>
        <v>1002</v>
      </c>
      <c r="H186" t="s">
        <v>757</v>
      </c>
      <c r="I186" t="s">
        <v>720</v>
      </c>
      <c r="J186" t="s">
        <v>22</v>
      </c>
      <c r="K186" s="71" t="str">
        <f>INDEX(Line_of_Business,MATCH(Export!J186,Name,0))</f>
        <v>A</v>
      </c>
      <c r="L186" s="9" t="s">
        <v>121</v>
      </c>
      <c r="M186">
        <v>1130</v>
      </c>
      <c r="N186" s="4">
        <v>2741.15</v>
      </c>
      <c r="O186" s="4">
        <v>2741.15</v>
      </c>
      <c r="P186" s="4">
        <v>0</v>
      </c>
      <c r="Q186" s="4">
        <v>0</v>
      </c>
      <c r="R186" s="4">
        <v>0</v>
      </c>
      <c r="S186" s="4">
        <v>0</v>
      </c>
      <c r="T186" s="4">
        <v>0</v>
      </c>
      <c r="U186" s="4">
        <v>0</v>
      </c>
      <c r="V186" s="4">
        <v>0</v>
      </c>
      <c r="W186" s="4">
        <v>0</v>
      </c>
      <c r="X186" s="4">
        <v>0</v>
      </c>
      <c r="Y186" s="4">
        <v>411.17</v>
      </c>
      <c r="Z186" s="4">
        <v>0</v>
      </c>
      <c r="AA186" s="4">
        <v>0</v>
      </c>
      <c r="AB186" t="s">
        <v>3</v>
      </c>
      <c r="AC186" s="4">
        <v>0</v>
      </c>
      <c r="AD186" s="4">
        <v>0</v>
      </c>
      <c r="AE186" s="4">
        <v>0</v>
      </c>
      <c r="AF186" t="s">
        <v>720</v>
      </c>
      <c r="AG186" s="4">
        <v>0</v>
      </c>
      <c r="AH186" s="4">
        <v>0</v>
      </c>
      <c r="AI186" s="4">
        <v>0</v>
      </c>
      <c r="AJ186" s="4">
        <v>2329.98</v>
      </c>
      <c r="AK186" s="4">
        <v>0</v>
      </c>
      <c r="AL186" t="s">
        <v>793</v>
      </c>
      <c r="AM186" s="71" t="str">
        <f>INDEX(Network_Insurer_Code,MATCH(Export!AL186,Network_insurer_Name,0))</f>
        <v>CAL3</v>
      </c>
      <c r="AN186" t="str">
        <f t="shared" si="2"/>
        <v>A1002CAL32018</v>
      </c>
    </row>
    <row r="187" spans="1:40" x14ac:dyDescent="0.25">
      <c r="A187">
        <v>2020</v>
      </c>
      <c r="B187">
        <v>3</v>
      </c>
      <c r="C187" s="1">
        <v>44013</v>
      </c>
      <c r="D187" s="1">
        <v>44104</v>
      </c>
      <c r="E187">
        <v>2020</v>
      </c>
      <c r="F187" s="71" t="str">
        <f>INDEX(Client_Name,MATCH(Export!H187,Local_Company_Name,0))</f>
        <v>Zebra Workings Ltd</v>
      </c>
      <c r="G187" s="71">
        <f>INDEX(Client_Code,MATCH(Export!H187,Local_Company_Name,0))</f>
        <v>1001</v>
      </c>
      <c r="H187" t="s">
        <v>748</v>
      </c>
      <c r="I187" t="s">
        <v>723</v>
      </c>
      <c r="J187" t="s">
        <v>95</v>
      </c>
      <c r="K187" s="71" t="str">
        <f>INDEX(Line_of_Business,MATCH(Export!J187,Name,0))</f>
        <v>P</v>
      </c>
      <c r="L187" s="9">
        <v>25702</v>
      </c>
      <c r="M187">
        <v>337</v>
      </c>
      <c r="N187" s="4">
        <v>81279.39</v>
      </c>
      <c r="O187" s="4">
        <v>81279.39</v>
      </c>
      <c r="P187" s="4">
        <v>11292.75</v>
      </c>
      <c r="Q187" s="4">
        <v>0</v>
      </c>
      <c r="R187" s="4">
        <v>0</v>
      </c>
      <c r="S187" s="4">
        <v>0</v>
      </c>
      <c r="T187" s="4">
        <v>0</v>
      </c>
      <c r="U187" s="4">
        <v>0</v>
      </c>
      <c r="V187" s="4">
        <v>0</v>
      </c>
      <c r="W187" s="4">
        <v>0</v>
      </c>
      <c r="X187" s="4">
        <v>0</v>
      </c>
      <c r="Y187" s="4">
        <v>7966.99</v>
      </c>
      <c r="Z187" s="4">
        <v>804.75</v>
      </c>
      <c r="AA187" s="4">
        <v>0</v>
      </c>
      <c r="AB187" t="s">
        <v>3</v>
      </c>
      <c r="AC187" s="4">
        <v>0</v>
      </c>
      <c r="AD187" s="4">
        <v>0</v>
      </c>
      <c r="AE187" s="4">
        <v>0</v>
      </c>
      <c r="AF187" t="s">
        <v>723</v>
      </c>
      <c r="AG187" s="4">
        <v>0</v>
      </c>
      <c r="AH187" s="4">
        <v>0</v>
      </c>
      <c r="AI187" s="4">
        <v>0</v>
      </c>
      <c r="AJ187" s="4">
        <v>61214.9</v>
      </c>
      <c r="AK187" s="4">
        <v>0</v>
      </c>
      <c r="AL187" t="s">
        <v>793</v>
      </c>
      <c r="AM187" s="71" t="str">
        <f>INDEX(Network_Insurer_Code,MATCH(Export!AL187,Network_insurer_Name,0))</f>
        <v>CAL3</v>
      </c>
      <c r="AN187" t="str">
        <f t="shared" si="2"/>
        <v>P1001CAL32020</v>
      </c>
    </row>
    <row r="188" spans="1:40" x14ac:dyDescent="0.25">
      <c r="A188">
        <v>2019</v>
      </c>
      <c r="B188">
        <v>3</v>
      </c>
      <c r="C188" s="1">
        <v>43647</v>
      </c>
      <c r="D188" s="1">
        <v>43738</v>
      </c>
      <c r="E188">
        <v>2018</v>
      </c>
      <c r="F188" s="71" t="str">
        <f>INDEX(Client_Name,MATCH(Export!H188,Local_Company_Name,0))</f>
        <v>Falcon Clothing</v>
      </c>
      <c r="G188" s="71">
        <f>INDEX(Client_Code,MATCH(Export!H188,Local_Company_Name,0))</f>
        <v>1006</v>
      </c>
      <c r="H188" t="s">
        <v>773</v>
      </c>
      <c r="I188" t="s">
        <v>702</v>
      </c>
      <c r="J188" t="s">
        <v>5</v>
      </c>
      <c r="K188" s="71" t="str">
        <f>INDEX(Line_of_Business,MATCH(Export!J188,Name,0))</f>
        <v>L</v>
      </c>
      <c r="L188" s="9" t="s">
        <v>34</v>
      </c>
      <c r="M188">
        <v>145</v>
      </c>
      <c r="N188" s="4">
        <v>19607.409999999902</v>
      </c>
      <c r="O188" s="4">
        <v>19607.409999999902</v>
      </c>
      <c r="P188" s="4">
        <v>0</v>
      </c>
      <c r="Q188" s="4">
        <v>0</v>
      </c>
      <c r="R188" s="4">
        <v>0</v>
      </c>
      <c r="S188" s="4">
        <v>0</v>
      </c>
      <c r="T188" s="4">
        <v>0</v>
      </c>
      <c r="U188" s="4">
        <v>0</v>
      </c>
      <c r="V188" s="4">
        <v>0</v>
      </c>
      <c r="W188" s="4">
        <v>0</v>
      </c>
      <c r="X188" s="4">
        <v>0</v>
      </c>
      <c r="Y188" s="4">
        <v>2015.75</v>
      </c>
      <c r="Z188" s="4">
        <v>490.19</v>
      </c>
      <c r="AA188" s="4">
        <v>-515.71</v>
      </c>
      <c r="AB188" t="s">
        <v>3</v>
      </c>
      <c r="AC188" s="4">
        <v>0</v>
      </c>
      <c r="AD188" s="4">
        <v>0</v>
      </c>
      <c r="AE188" s="4">
        <v>0</v>
      </c>
      <c r="AF188" t="s">
        <v>702</v>
      </c>
      <c r="AG188" s="4">
        <v>0</v>
      </c>
      <c r="AH188" s="4">
        <v>0</v>
      </c>
      <c r="AI188" s="4">
        <v>0</v>
      </c>
      <c r="AJ188" s="4">
        <v>17617.179999999898</v>
      </c>
      <c r="AK188" s="4">
        <v>0</v>
      </c>
      <c r="AL188" t="s">
        <v>793</v>
      </c>
      <c r="AM188" s="71" t="str">
        <f>INDEX(Network_Insurer_Code,MATCH(Export!AL188,Network_insurer_Name,0))</f>
        <v>CAL3</v>
      </c>
      <c r="AN188" t="str">
        <f t="shared" si="2"/>
        <v>L1006CAL32018</v>
      </c>
    </row>
    <row r="189" spans="1:40" x14ac:dyDescent="0.25">
      <c r="A189">
        <v>2020</v>
      </c>
      <c r="B189">
        <v>2</v>
      </c>
      <c r="C189" s="1">
        <v>43922</v>
      </c>
      <c r="D189" s="1">
        <v>44012</v>
      </c>
      <c r="E189">
        <v>2019</v>
      </c>
      <c r="F189" s="71" t="str">
        <f>INDEX(Client_Name,MATCH(Export!H189,Local_Company_Name,0))</f>
        <v>Lion Manufacturing Co</v>
      </c>
      <c r="G189" s="71">
        <f>INDEX(Client_Code,MATCH(Export!H189,Local_Company_Name,0))</f>
        <v>1002</v>
      </c>
      <c r="H189" t="s">
        <v>757</v>
      </c>
      <c r="I189" t="s">
        <v>720</v>
      </c>
      <c r="J189" t="s">
        <v>8</v>
      </c>
      <c r="K189" s="71" t="str">
        <f>INDEX(Line_of_Business,MATCH(Export!J189,Name,0))</f>
        <v>M</v>
      </c>
      <c r="L189" s="9" t="s">
        <v>122</v>
      </c>
      <c r="M189">
        <v>9321</v>
      </c>
      <c r="N189" s="4">
        <v>-1820611.2865497</v>
      </c>
      <c r="O189" s="4">
        <v>-1556622.65</v>
      </c>
      <c r="P189" s="4">
        <v>1064309.08</v>
      </c>
      <c r="Q189" s="4">
        <v>0</v>
      </c>
      <c r="R189" s="4">
        <v>0</v>
      </c>
      <c r="S189" s="4">
        <v>0</v>
      </c>
      <c r="T189" s="4">
        <v>0</v>
      </c>
      <c r="U189" s="4">
        <v>0</v>
      </c>
      <c r="V189" s="4">
        <v>0</v>
      </c>
      <c r="W189" s="4">
        <v>0</v>
      </c>
      <c r="X189" s="4">
        <v>0</v>
      </c>
      <c r="Y189" s="4">
        <v>-233493.4</v>
      </c>
      <c r="Z189" s="4">
        <v>0</v>
      </c>
      <c r="AA189" s="4">
        <v>0</v>
      </c>
      <c r="AB189" t="s">
        <v>3</v>
      </c>
      <c r="AC189" s="4">
        <v>0</v>
      </c>
      <c r="AD189" s="4">
        <v>0</v>
      </c>
      <c r="AE189" s="4">
        <v>0</v>
      </c>
      <c r="AF189" t="s">
        <v>720</v>
      </c>
      <c r="AG189" s="4">
        <v>0</v>
      </c>
      <c r="AH189" s="4">
        <v>0</v>
      </c>
      <c r="AI189" s="4">
        <v>0</v>
      </c>
      <c r="AJ189" s="4">
        <v>-2387438.33</v>
      </c>
      <c r="AK189" s="4">
        <v>187000</v>
      </c>
      <c r="AL189" t="s">
        <v>797</v>
      </c>
      <c r="AM189" s="71" t="str">
        <f>INDEX(Network_Insurer_Code,MATCH(Export!AL189,Network_insurer_Name,0))</f>
        <v>ONI3</v>
      </c>
      <c r="AN189" t="str">
        <f t="shared" si="2"/>
        <v>M1002ONI32019</v>
      </c>
    </row>
    <row r="190" spans="1:40" x14ac:dyDescent="0.25">
      <c r="A190">
        <v>2019</v>
      </c>
      <c r="B190">
        <v>4</v>
      </c>
      <c r="C190" s="1">
        <v>43739</v>
      </c>
      <c r="D190" s="1">
        <v>43830</v>
      </c>
      <c r="E190">
        <v>2019</v>
      </c>
      <c r="F190" s="71" t="str">
        <f>INDEX(Client_Name,MATCH(Export!H190,Local_Company_Name,0))</f>
        <v>Lion Manufacturing Co</v>
      </c>
      <c r="G190" s="71">
        <f>INDEX(Client_Code,MATCH(Export!H190,Local_Company_Name,0))</f>
        <v>1002</v>
      </c>
      <c r="H190" t="s">
        <v>758</v>
      </c>
      <c r="I190" t="s">
        <v>711</v>
      </c>
      <c r="J190" t="s">
        <v>8</v>
      </c>
      <c r="K190" s="71" t="str">
        <f>INDEX(Line_of_Business,MATCH(Export!J190,Name,0))</f>
        <v>M</v>
      </c>
      <c r="L190" s="9" t="s">
        <v>123</v>
      </c>
      <c r="M190">
        <v>20</v>
      </c>
      <c r="N190" s="4">
        <v>-925.17</v>
      </c>
      <c r="O190" s="4">
        <v>-925.17</v>
      </c>
      <c r="P190" s="4">
        <v>5774.52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  <c r="V190" s="4">
        <v>0</v>
      </c>
      <c r="W190" s="4">
        <v>0</v>
      </c>
      <c r="X190" s="4">
        <v>0</v>
      </c>
      <c r="Y190" s="4">
        <v>-166.53</v>
      </c>
      <c r="Z190" s="4">
        <v>0</v>
      </c>
      <c r="AA190" s="4">
        <v>-92.52</v>
      </c>
      <c r="AB190" t="s">
        <v>3</v>
      </c>
      <c r="AC190" s="4">
        <v>0</v>
      </c>
      <c r="AD190" s="4">
        <v>0</v>
      </c>
      <c r="AE190" s="4">
        <v>0</v>
      </c>
      <c r="AF190" t="s">
        <v>711</v>
      </c>
      <c r="AG190" s="4">
        <v>0</v>
      </c>
      <c r="AH190" s="4">
        <v>0</v>
      </c>
      <c r="AI190" s="4">
        <v>0</v>
      </c>
      <c r="AJ190" s="4">
        <v>-6440.64</v>
      </c>
      <c r="AK190" s="4">
        <v>0</v>
      </c>
      <c r="AL190" t="s">
        <v>790</v>
      </c>
      <c r="AM190" s="71" t="str">
        <f>INDEX(Network_Insurer_Code,MATCH(Export!AL190,Network_insurer_Name,0))</f>
        <v>STL1</v>
      </c>
      <c r="AN190" t="str">
        <f t="shared" si="2"/>
        <v>M1002STL12019</v>
      </c>
    </row>
    <row r="191" spans="1:40" x14ac:dyDescent="0.25">
      <c r="A191">
        <v>2019</v>
      </c>
      <c r="B191">
        <v>3</v>
      </c>
      <c r="C191" s="1">
        <v>43647</v>
      </c>
      <c r="D191" s="1">
        <v>43738</v>
      </c>
      <c r="E191">
        <v>2019</v>
      </c>
      <c r="F191" s="71" t="str">
        <f>INDEX(Client_Name,MATCH(Export!H191,Local_Company_Name,0))</f>
        <v>Flaimngo Tailoring</v>
      </c>
      <c r="G191" s="71">
        <f>INDEX(Client_Code,MATCH(Export!H191,Local_Company_Name,0))</f>
        <v>1005</v>
      </c>
      <c r="H191" t="s">
        <v>755</v>
      </c>
      <c r="I191" t="s">
        <v>709</v>
      </c>
      <c r="J191" t="s">
        <v>5</v>
      </c>
      <c r="K191" s="71" t="str">
        <f>INDEX(Line_of_Business,MATCH(Export!J191,Name,0))</f>
        <v>L</v>
      </c>
      <c r="L191" s="9" t="s">
        <v>124</v>
      </c>
      <c r="M191">
        <v>124</v>
      </c>
      <c r="N191" s="4">
        <v>7722.0555555555502</v>
      </c>
      <c r="O191" s="4">
        <v>6949.85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v>0</v>
      </c>
      <c r="X191" s="4">
        <v>0</v>
      </c>
      <c r="Y191" s="4">
        <v>1042.48</v>
      </c>
      <c r="Z191" s="4">
        <v>152.9</v>
      </c>
      <c r="AA191" s="4">
        <v>563.42999999999995</v>
      </c>
      <c r="AB191" t="s">
        <v>3</v>
      </c>
      <c r="AC191" s="4">
        <v>0</v>
      </c>
      <c r="AD191" s="4">
        <v>0</v>
      </c>
      <c r="AE191" s="4">
        <v>0</v>
      </c>
      <c r="AF191" t="s">
        <v>709</v>
      </c>
      <c r="AG191" s="4">
        <v>0</v>
      </c>
      <c r="AH191" s="4">
        <v>0</v>
      </c>
      <c r="AI191" s="4">
        <v>0</v>
      </c>
      <c r="AJ191" s="4">
        <v>5191.04</v>
      </c>
      <c r="AK191" s="4">
        <v>0</v>
      </c>
      <c r="AL191" t="s">
        <v>783</v>
      </c>
      <c r="AM191" s="71" t="str">
        <f>INDEX(Network_Insurer_Code,MATCH(Export!AL191,Network_insurer_Name,0))</f>
        <v>PEP1</v>
      </c>
      <c r="AN191" t="str">
        <f t="shared" si="2"/>
        <v>L1005PEP12019</v>
      </c>
    </row>
    <row r="192" spans="1:40" x14ac:dyDescent="0.25">
      <c r="A192">
        <v>2019</v>
      </c>
      <c r="B192">
        <v>4</v>
      </c>
      <c r="C192" s="1">
        <v>43739</v>
      </c>
      <c r="D192" s="1">
        <v>43830</v>
      </c>
      <c r="E192">
        <v>2019</v>
      </c>
      <c r="F192" s="71" t="str">
        <f>INDEX(Client_Name,MATCH(Export!H192,Local_Company_Name,0))</f>
        <v>Lion Manufacturing Co</v>
      </c>
      <c r="G192" s="71">
        <f>INDEX(Client_Code,MATCH(Export!H192,Local_Company_Name,0))</f>
        <v>1002</v>
      </c>
      <c r="H192" t="s">
        <v>759</v>
      </c>
      <c r="I192" t="s">
        <v>739</v>
      </c>
      <c r="J192" t="s">
        <v>22</v>
      </c>
      <c r="K192" s="71" t="str">
        <f>INDEX(Line_of_Business,MATCH(Export!J192,Name,0))</f>
        <v>A</v>
      </c>
      <c r="L192" s="9" t="s">
        <v>125</v>
      </c>
      <c r="M192">
        <v>235</v>
      </c>
      <c r="N192" s="4">
        <v>-211.544444444444</v>
      </c>
      <c r="O192" s="4">
        <v>-190.39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>
        <v>0</v>
      </c>
      <c r="X192" s="4">
        <v>0</v>
      </c>
      <c r="Y192" s="4">
        <v>-21.89</v>
      </c>
      <c r="Z192" s="4">
        <v>0</v>
      </c>
      <c r="AA192" s="4">
        <v>-32.18</v>
      </c>
      <c r="AB192" t="s">
        <v>3</v>
      </c>
      <c r="AC192" s="4">
        <v>0</v>
      </c>
      <c r="AD192" s="4">
        <v>0</v>
      </c>
      <c r="AE192" s="4">
        <v>0</v>
      </c>
      <c r="AF192" t="s">
        <v>739</v>
      </c>
      <c r="AG192" s="4">
        <v>0</v>
      </c>
      <c r="AH192" s="4">
        <v>0</v>
      </c>
      <c r="AI192" s="4">
        <v>0</v>
      </c>
      <c r="AJ192" s="4">
        <v>-136.32</v>
      </c>
      <c r="AK192" s="4">
        <v>187000</v>
      </c>
      <c r="AL192" t="s">
        <v>796</v>
      </c>
      <c r="AM192" s="71" t="str">
        <f>INDEX(Network_Insurer_Code,MATCH(Export!AL192,Network_insurer_Name,0))</f>
        <v>POL2</v>
      </c>
      <c r="AN192" t="str">
        <f t="shared" si="2"/>
        <v>A1002POL22019</v>
      </c>
    </row>
    <row r="193" spans="1:40" x14ac:dyDescent="0.25">
      <c r="A193">
        <v>2020</v>
      </c>
      <c r="B193">
        <v>3</v>
      </c>
      <c r="C193" s="1">
        <v>43922</v>
      </c>
      <c r="D193" s="1">
        <v>44012</v>
      </c>
      <c r="E193">
        <v>2020</v>
      </c>
      <c r="F193" s="71" t="str">
        <f>INDEX(Client_Name,MATCH(Export!H193,Local_Company_Name,0))</f>
        <v>Flaimngo Tailoring</v>
      </c>
      <c r="G193" s="71">
        <f>INDEX(Client_Code,MATCH(Export!H193,Local_Company_Name,0))</f>
        <v>1005</v>
      </c>
      <c r="H193" t="s">
        <v>769</v>
      </c>
      <c r="I193" t="s">
        <v>725</v>
      </c>
      <c r="J193" t="s">
        <v>8</v>
      </c>
      <c r="K193" s="71" t="str">
        <f>INDEX(Line_of_Business,MATCH(Export!J193,Name,0))</f>
        <v>M</v>
      </c>
      <c r="L193" s="9" t="s">
        <v>126</v>
      </c>
      <c r="M193">
        <v>725</v>
      </c>
      <c r="N193" s="4">
        <v>-1104093.19</v>
      </c>
      <c r="O193" s="4">
        <v>-1104093.19</v>
      </c>
      <c r="P193" s="4">
        <v>0</v>
      </c>
      <c r="Q193" s="4">
        <v>0</v>
      </c>
      <c r="R193" s="4">
        <v>0</v>
      </c>
      <c r="S193" s="4">
        <v>0</v>
      </c>
      <c r="T193" s="4">
        <v>0</v>
      </c>
      <c r="U193" s="4">
        <v>0</v>
      </c>
      <c r="V193" s="4">
        <v>0</v>
      </c>
      <c r="W193" s="4">
        <v>0</v>
      </c>
      <c r="X193" s="4">
        <v>0</v>
      </c>
      <c r="Y193" s="4">
        <v>-110409.32</v>
      </c>
      <c r="Z193" s="4">
        <v>0</v>
      </c>
      <c r="AA193" s="4">
        <v>0</v>
      </c>
      <c r="AB193" t="s">
        <v>3</v>
      </c>
      <c r="AC193" s="4">
        <v>0</v>
      </c>
      <c r="AD193" s="4">
        <v>0</v>
      </c>
      <c r="AE193" s="4">
        <v>0</v>
      </c>
      <c r="AF193" t="s">
        <v>725</v>
      </c>
      <c r="AG193" s="4">
        <v>0</v>
      </c>
      <c r="AH193" s="4">
        <v>0</v>
      </c>
      <c r="AI193" s="4">
        <v>0</v>
      </c>
      <c r="AJ193" s="4">
        <v>-993683.86999999895</v>
      </c>
      <c r="AK193" s="4">
        <v>0</v>
      </c>
      <c r="AL193" t="s">
        <v>784</v>
      </c>
      <c r="AM193" s="71" t="str">
        <f>INDEX(Network_Insurer_Code,MATCH(Export!AL193,Network_insurer_Name,0))</f>
        <v>PII1</v>
      </c>
      <c r="AN193" t="str">
        <f t="shared" si="2"/>
        <v>M1005PII12020</v>
      </c>
    </row>
    <row r="194" spans="1:40" x14ac:dyDescent="0.25">
      <c r="A194">
        <v>2019</v>
      </c>
      <c r="B194">
        <v>4</v>
      </c>
      <c r="C194" s="1">
        <v>43739</v>
      </c>
      <c r="D194" s="1">
        <v>43830</v>
      </c>
      <c r="E194">
        <v>2015</v>
      </c>
      <c r="F194" s="71" t="str">
        <f>INDEX(Client_Name,MATCH(Export!H194,Local_Company_Name,0))</f>
        <v>Falcon Clothing</v>
      </c>
      <c r="G194" s="71">
        <f>INDEX(Client_Code,MATCH(Export!H194,Local_Company_Name,0))</f>
        <v>1006</v>
      </c>
      <c r="H194" t="s">
        <v>774</v>
      </c>
      <c r="I194" t="s">
        <v>711</v>
      </c>
      <c r="J194" t="s">
        <v>8</v>
      </c>
      <c r="K194" s="71" t="str">
        <f>INDEX(Line_of_Business,MATCH(Export!J194,Name,0))</f>
        <v>M</v>
      </c>
      <c r="L194" s="9" t="s">
        <v>127</v>
      </c>
      <c r="M194">
        <v>7320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t="s">
        <v>3</v>
      </c>
      <c r="AC194" s="4">
        <v>0</v>
      </c>
      <c r="AD194" s="4">
        <v>0</v>
      </c>
      <c r="AE194" s="4">
        <v>576.48</v>
      </c>
      <c r="AF194" t="s">
        <v>711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t="s">
        <v>781</v>
      </c>
      <c r="AM194" s="71" t="str">
        <f>INDEX(Network_Insurer_Code,MATCH(Export!AL194,Network_insurer_Name,0))</f>
        <v>ORI1</v>
      </c>
      <c r="AN194" t="str">
        <f t="shared" ref="AN194:AN257" si="3">_xlfn.CONCAT(K194,G194,AM194,E194)</f>
        <v>M1006ORI12015</v>
      </c>
    </row>
    <row r="195" spans="1:40" x14ac:dyDescent="0.25">
      <c r="A195">
        <v>2019</v>
      </c>
      <c r="B195">
        <v>1</v>
      </c>
      <c r="C195" s="1">
        <v>43466</v>
      </c>
      <c r="D195" s="1">
        <v>43555</v>
      </c>
      <c r="E195">
        <v>2018</v>
      </c>
      <c r="F195" s="71" t="str">
        <f>INDEX(Client_Name,MATCH(Export!H195,Local_Company_Name,0))</f>
        <v>Tiger Jewelcrafting Ltd</v>
      </c>
      <c r="G195" s="71">
        <f>INDEX(Client_Code,MATCH(Export!H195,Local_Company_Name,0))</f>
        <v>1003</v>
      </c>
      <c r="H195" t="s">
        <v>764</v>
      </c>
      <c r="I195" t="s">
        <v>711</v>
      </c>
      <c r="J195" t="s">
        <v>22</v>
      </c>
      <c r="K195" s="71" t="str">
        <f>INDEX(Line_of_Business,MATCH(Export!J195,Name,0))</f>
        <v>A</v>
      </c>
      <c r="L195" s="9">
        <v>40599101</v>
      </c>
      <c r="M195">
        <v>233</v>
      </c>
      <c r="N195" s="4">
        <v>143.41</v>
      </c>
      <c r="O195" s="4">
        <v>143.41</v>
      </c>
      <c r="P195" s="4">
        <v>0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  <c r="V195" s="4">
        <v>0</v>
      </c>
      <c r="W195" s="4">
        <v>0</v>
      </c>
      <c r="X195" s="4">
        <v>0</v>
      </c>
      <c r="Y195" s="4">
        <v>10.039999999999999</v>
      </c>
      <c r="Z195" s="4">
        <v>0</v>
      </c>
      <c r="AA195" s="4">
        <v>0</v>
      </c>
      <c r="AB195" t="s">
        <v>3</v>
      </c>
      <c r="AC195" s="4">
        <v>0</v>
      </c>
      <c r="AD195" s="4">
        <v>0</v>
      </c>
      <c r="AE195" s="4">
        <v>0</v>
      </c>
      <c r="AF195" t="s">
        <v>711</v>
      </c>
      <c r="AG195" s="4">
        <v>0</v>
      </c>
      <c r="AH195" s="4">
        <v>0</v>
      </c>
      <c r="AI195" s="4">
        <v>0</v>
      </c>
      <c r="AJ195" s="4">
        <v>133.37</v>
      </c>
      <c r="AK195" s="4">
        <v>0</v>
      </c>
      <c r="AL195" t="s">
        <v>789</v>
      </c>
      <c r="AM195" s="71" t="str">
        <f>INDEX(Network_Insurer_Code,MATCH(Export!AL195,Network_insurer_Name,0))</f>
        <v>APL1</v>
      </c>
      <c r="AN195" t="str">
        <f t="shared" si="3"/>
        <v>A1003APL12018</v>
      </c>
    </row>
    <row r="196" spans="1:40" x14ac:dyDescent="0.25">
      <c r="A196">
        <v>2019</v>
      </c>
      <c r="B196">
        <v>3</v>
      </c>
      <c r="C196" s="1">
        <v>43647</v>
      </c>
      <c r="D196" s="1">
        <v>43738</v>
      </c>
      <c r="E196">
        <v>2018</v>
      </c>
      <c r="F196" s="71" t="str">
        <f>INDEX(Client_Name,MATCH(Export!H196,Local_Company_Name,0))</f>
        <v>Falcon Clothing</v>
      </c>
      <c r="G196" s="71">
        <f>INDEX(Client_Code,MATCH(Export!H196,Local_Company_Name,0))</f>
        <v>1006</v>
      </c>
      <c r="H196" t="s">
        <v>756</v>
      </c>
      <c r="I196" t="s">
        <v>718</v>
      </c>
      <c r="J196" t="s">
        <v>8</v>
      </c>
      <c r="K196" s="71" t="str">
        <f>INDEX(Line_of_Business,MATCH(Export!J196,Name,0))</f>
        <v>M</v>
      </c>
      <c r="L196" s="9" t="s">
        <v>128</v>
      </c>
      <c r="M196">
        <v>197</v>
      </c>
      <c r="N196" s="4">
        <v>0</v>
      </c>
      <c r="O196" s="4">
        <v>0</v>
      </c>
      <c r="P196" s="4">
        <v>15919.2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0</v>
      </c>
      <c r="W196" s="4">
        <v>0</v>
      </c>
      <c r="X196" s="4">
        <v>0</v>
      </c>
      <c r="Y196" s="4">
        <v>0</v>
      </c>
      <c r="Z196" s="4">
        <v>0</v>
      </c>
      <c r="AA196" s="4">
        <v>0</v>
      </c>
      <c r="AB196" t="s">
        <v>3</v>
      </c>
      <c r="AC196" s="4">
        <v>0</v>
      </c>
      <c r="AD196" s="4">
        <v>0</v>
      </c>
      <c r="AE196" s="4">
        <v>0</v>
      </c>
      <c r="AF196" t="s">
        <v>718</v>
      </c>
      <c r="AG196" s="4">
        <v>0</v>
      </c>
      <c r="AH196" s="4">
        <v>0</v>
      </c>
      <c r="AI196" s="4">
        <v>0</v>
      </c>
      <c r="AJ196" s="4">
        <v>-15919.2</v>
      </c>
      <c r="AK196" s="4">
        <v>0</v>
      </c>
      <c r="AL196" t="s">
        <v>787</v>
      </c>
      <c r="AM196" s="71" t="str">
        <f>INDEX(Network_Insurer_Code,MATCH(Export!AL196,Network_insurer_Name,0))</f>
        <v>LEI3</v>
      </c>
      <c r="AN196" t="str">
        <f t="shared" si="3"/>
        <v>M1006LEI32018</v>
      </c>
    </row>
    <row r="197" spans="1:40" x14ac:dyDescent="0.25">
      <c r="A197">
        <v>2019</v>
      </c>
      <c r="B197">
        <v>3</v>
      </c>
      <c r="C197" s="1">
        <v>43647</v>
      </c>
      <c r="D197" s="1">
        <v>43738</v>
      </c>
      <c r="E197">
        <v>2019</v>
      </c>
      <c r="F197" s="71" t="str">
        <f>INDEX(Client_Name,MATCH(Export!H197,Local_Company_Name,0))</f>
        <v>Flaimngo Tailoring</v>
      </c>
      <c r="G197" s="71">
        <f>INDEX(Client_Code,MATCH(Export!H197,Local_Company_Name,0))</f>
        <v>1005</v>
      </c>
      <c r="H197" t="s">
        <v>770</v>
      </c>
      <c r="I197" t="s">
        <v>718</v>
      </c>
      <c r="J197" t="s">
        <v>22</v>
      </c>
      <c r="K197" s="71" t="str">
        <f>INDEX(Line_of_Business,MATCH(Export!J197,Name,0))</f>
        <v>A</v>
      </c>
      <c r="L197" s="9" t="s">
        <v>129</v>
      </c>
      <c r="M197">
        <v>492</v>
      </c>
      <c r="N197" s="4">
        <v>0</v>
      </c>
      <c r="O197" s="4">
        <v>0</v>
      </c>
      <c r="P197" s="4">
        <v>0</v>
      </c>
      <c r="Q197" s="4">
        <v>0</v>
      </c>
      <c r="R197" s="4">
        <v>0</v>
      </c>
      <c r="S197" s="4">
        <v>0</v>
      </c>
      <c r="T197" s="4">
        <v>0</v>
      </c>
      <c r="U197" s="4">
        <v>0</v>
      </c>
      <c r="V197" s="4">
        <v>0</v>
      </c>
      <c r="W197" s="4">
        <v>0</v>
      </c>
      <c r="X197" s="4">
        <v>0</v>
      </c>
      <c r="Y197" s="4">
        <v>0</v>
      </c>
      <c r="Z197" s="4">
        <v>0</v>
      </c>
      <c r="AA197" s="4">
        <v>0</v>
      </c>
      <c r="AB197" t="s">
        <v>3</v>
      </c>
      <c r="AC197" s="4">
        <v>-811389</v>
      </c>
      <c r="AD197" s="4">
        <v>0</v>
      </c>
      <c r="AE197" s="4">
        <v>0</v>
      </c>
      <c r="AF197" t="s">
        <v>718</v>
      </c>
      <c r="AG197" s="4">
        <v>0</v>
      </c>
      <c r="AH197" s="4">
        <v>0</v>
      </c>
      <c r="AI197" s="4">
        <v>0</v>
      </c>
      <c r="AJ197" s="4">
        <v>0</v>
      </c>
      <c r="AK197" s="4">
        <v>0</v>
      </c>
      <c r="AL197" t="s">
        <v>792</v>
      </c>
      <c r="AM197" s="71" t="str">
        <f>INDEX(Network_Insurer_Code,MATCH(Export!AL197,Network_insurer_Name,0))</f>
        <v>CAL1</v>
      </c>
      <c r="AN197" t="str">
        <f t="shared" si="3"/>
        <v>A1005CAL12019</v>
      </c>
    </row>
    <row r="198" spans="1:40" x14ac:dyDescent="0.25">
      <c r="A198">
        <v>2019</v>
      </c>
      <c r="B198">
        <v>3</v>
      </c>
      <c r="C198" s="1">
        <v>43647</v>
      </c>
      <c r="D198" s="1">
        <v>43738</v>
      </c>
      <c r="E198">
        <v>2018</v>
      </c>
      <c r="F198" s="71" t="str">
        <f>INDEX(Client_Name,MATCH(Export!H198,Local_Company_Name,0))</f>
        <v>Tiger Jewelcrafting Ltd</v>
      </c>
      <c r="G198" s="71">
        <f>INDEX(Client_Code,MATCH(Export!H198,Local_Company_Name,0))</f>
        <v>1003</v>
      </c>
      <c r="H198" t="s">
        <v>762</v>
      </c>
      <c r="I198" t="s">
        <v>722</v>
      </c>
      <c r="J198" t="s">
        <v>5</v>
      </c>
      <c r="K198" s="71" t="str">
        <f>INDEX(Line_of_Business,MATCH(Export!J198,Name,0))</f>
        <v>L</v>
      </c>
      <c r="L198" s="9" t="s">
        <v>19</v>
      </c>
      <c r="M198">
        <v>30</v>
      </c>
      <c r="N198" s="4">
        <v>-345.71</v>
      </c>
      <c r="O198" s="4">
        <v>-345.71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0</v>
      </c>
      <c r="X198" s="4">
        <v>0</v>
      </c>
      <c r="Y198" s="4">
        <v>-34.57</v>
      </c>
      <c r="Z198" s="4">
        <v>0</v>
      </c>
      <c r="AA198" s="4">
        <v>0</v>
      </c>
      <c r="AB198" t="s">
        <v>3</v>
      </c>
      <c r="AC198" s="4">
        <v>0</v>
      </c>
      <c r="AD198" s="4">
        <v>0</v>
      </c>
      <c r="AE198" s="4">
        <v>0</v>
      </c>
      <c r="AF198" t="s">
        <v>722</v>
      </c>
      <c r="AG198" s="4">
        <v>0</v>
      </c>
      <c r="AH198" s="4">
        <v>0</v>
      </c>
      <c r="AI198" s="4">
        <v>0</v>
      </c>
      <c r="AJ198" s="4">
        <v>-311.14</v>
      </c>
      <c r="AK198" s="4">
        <v>0</v>
      </c>
      <c r="AL198" t="s">
        <v>789</v>
      </c>
      <c r="AM198" s="71" t="str">
        <f>INDEX(Network_Insurer_Code,MATCH(Export!AL198,Network_insurer_Name,0))</f>
        <v>APL1</v>
      </c>
      <c r="AN198" t="str">
        <f t="shared" si="3"/>
        <v>L1003APL12018</v>
      </c>
    </row>
    <row r="199" spans="1:40" x14ac:dyDescent="0.25">
      <c r="A199">
        <v>2019</v>
      </c>
      <c r="B199">
        <v>3</v>
      </c>
      <c r="C199" s="1">
        <v>43647</v>
      </c>
      <c r="D199" s="1">
        <v>43738</v>
      </c>
      <c r="E199">
        <v>2019</v>
      </c>
      <c r="F199" s="71" t="str">
        <f>INDEX(Client_Name,MATCH(Export!H199,Local_Company_Name,0))</f>
        <v>Falcon Clothing</v>
      </c>
      <c r="G199" s="71">
        <f>INDEX(Client_Code,MATCH(Export!H199,Local_Company_Name,0))</f>
        <v>1006</v>
      </c>
      <c r="H199" t="s">
        <v>774</v>
      </c>
      <c r="I199" t="s">
        <v>710</v>
      </c>
      <c r="J199" t="s">
        <v>0</v>
      </c>
      <c r="K199" s="71" t="str">
        <f>INDEX(Line_of_Business,MATCH(Export!J199,Name,0))</f>
        <v>D</v>
      </c>
      <c r="L199" s="9" t="s">
        <v>130</v>
      </c>
      <c r="M199">
        <v>542</v>
      </c>
      <c r="N199" s="4">
        <v>3737.74</v>
      </c>
      <c r="O199" s="4">
        <v>3737.74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v>0</v>
      </c>
      <c r="X199" s="4">
        <v>0</v>
      </c>
      <c r="Y199" s="4">
        <v>448.53</v>
      </c>
      <c r="Z199" s="4">
        <v>0</v>
      </c>
      <c r="AA199" s="4">
        <v>0</v>
      </c>
      <c r="AB199" t="s">
        <v>3</v>
      </c>
      <c r="AC199" s="4">
        <v>0</v>
      </c>
      <c r="AD199" s="4">
        <v>0</v>
      </c>
      <c r="AE199" s="4">
        <v>0</v>
      </c>
      <c r="AF199" t="s">
        <v>710</v>
      </c>
      <c r="AG199" s="4">
        <v>0</v>
      </c>
      <c r="AH199" s="4">
        <v>0</v>
      </c>
      <c r="AI199" s="4">
        <v>0</v>
      </c>
      <c r="AJ199" s="4">
        <v>3289.21</v>
      </c>
      <c r="AK199" s="4">
        <v>0</v>
      </c>
      <c r="AL199" t="s">
        <v>782</v>
      </c>
      <c r="AM199" s="71" t="str">
        <f>INDEX(Network_Insurer_Code,MATCH(Export!AL199,Network_insurer_Name,0))</f>
        <v>API2</v>
      </c>
      <c r="AN199" t="str">
        <f t="shared" si="3"/>
        <v>D1006API22019</v>
      </c>
    </row>
    <row r="200" spans="1:40" x14ac:dyDescent="0.25">
      <c r="A200">
        <v>2020</v>
      </c>
      <c r="B200">
        <v>2</v>
      </c>
      <c r="C200" s="1">
        <v>43922</v>
      </c>
      <c r="D200" s="1">
        <v>44012</v>
      </c>
      <c r="E200">
        <v>2019</v>
      </c>
      <c r="F200" s="71" t="str">
        <f>INDEX(Client_Name,MATCH(Export!H200,Local_Company_Name,0))</f>
        <v>Zebra Workings Ltd</v>
      </c>
      <c r="G200" s="71">
        <f>INDEX(Client_Code,MATCH(Export!H200,Local_Company_Name,0))</f>
        <v>1001</v>
      </c>
      <c r="H200" t="s">
        <v>751</v>
      </c>
      <c r="I200" t="s">
        <v>710</v>
      </c>
      <c r="J200" t="s">
        <v>8</v>
      </c>
      <c r="K200" s="71" t="str">
        <f>INDEX(Line_of_Business,MATCH(Export!J200,Name,0))</f>
        <v>M</v>
      </c>
      <c r="L200" s="9" t="s">
        <v>35</v>
      </c>
      <c r="M200">
        <v>497</v>
      </c>
      <c r="N200" s="4">
        <v>0</v>
      </c>
      <c r="O200" s="4">
        <v>0</v>
      </c>
      <c r="P200" s="4">
        <v>4755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0</v>
      </c>
      <c r="AB200" t="s">
        <v>3</v>
      </c>
      <c r="AC200" s="4">
        <v>0</v>
      </c>
      <c r="AD200" s="4">
        <v>0</v>
      </c>
      <c r="AE200" s="4">
        <v>0</v>
      </c>
      <c r="AF200" t="s">
        <v>710</v>
      </c>
      <c r="AG200" s="4">
        <v>0</v>
      </c>
      <c r="AH200" s="4">
        <v>0</v>
      </c>
      <c r="AI200" s="4">
        <v>0</v>
      </c>
      <c r="AJ200" s="4">
        <v>-4755</v>
      </c>
      <c r="AK200" s="4">
        <v>0</v>
      </c>
      <c r="AL200" t="s">
        <v>790</v>
      </c>
      <c r="AM200" s="71" t="str">
        <f>INDEX(Network_Insurer_Code,MATCH(Export!AL200,Network_insurer_Name,0))</f>
        <v>STL1</v>
      </c>
      <c r="AN200" t="str">
        <f t="shared" si="3"/>
        <v>M1001STL12019</v>
      </c>
    </row>
    <row r="201" spans="1:40" x14ac:dyDescent="0.25">
      <c r="A201">
        <v>2019</v>
      </c>
      <c r="B201">
        <v>3</v>
      </c>
      <c r="C201" s="1">
        <v>43647</v>
      </c>
      <c r="D201" s="1">
        <v>43738</v>
      </c>
      <c r="E201">
        <v>2019</v>
      </c>
      <c r="F201" s="71" t="str">
        <f>INDEX(Client_Name,MATCH(Export!H201,Local_Company_Name,0))</f>
        <v>Falcon Clothing</v>
      </c>
      <c r="G201" s="71">
        <f>INDEX(Client_Code,MATCH(Export!H201,Local_Company_Name,0))</f>
        <v>1006</v>
      </c>
      <c r="H201" t="s">
        <v>776</v>
      </c>
      <c r="I201" t="s">
        <v>706</v>
      </c>
      <c r="J201" t="s">
        <v>0</v>
      </c>
      <c r="K201" s="71" t="str">
        <f>INDEX(Line_of_Business,MATCH(Export!J201,Name,0))</f>
        <v>D</v>
      </c>
      <c r="L201" s="9">
        <v>2267</v>
      </c>
      <c r="M201">
        <v>71</v>
      </c>
      <c r="N201" s="4">
        <v>223104.37</v>
      </c>
      <c r="O201" s="4">
        <v>223104.37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0</v>
      </c>
      <c r="X201" s="4">
        <v>59131.28</v>
      </c>
      <c r="Y201" s="4">
        <v>10352.82</v>
      </c>
      <c r="Z201" s="4">
        <v>0</v>
      </c>
      <c r="AA201" s="4">
        <v>4462.09</v>
      </c>
      <c r="AB201" t="s">
        <v>3</v>
      </c>
      <c r="AC201" s="4">
        <v>0</v>
      </c>
      <c r="AD201" s="4">
        <v>0</v>
      </c>
      <c r="AE201" s="4">
        <v>0</v>
      </c>
      <c r="AF201" t="s">
        <v>706</v>
      </c>
      <c r="AG201" s="4">
        <v>0</v>
      </c>
      <c r="AH201" s="4">
        <v>0</v>
      </c>
      <c r="AI201" s="4">
        <v>0</v>
      </c>
      <c r="AJ201" s="4">
        <v>149158.18</v>
      </c>
      <c r="AK201" s="4">
        <v>0</v>
      </c>
      <c r="AL201" t="s">
        <v>790</v>
      </c>
      <c r="AM201" s="71" t="str">
        <f>INDEX(Network_Insurer_Code,MATCH(Export!AL201,Network_insurer_Name,0))</f>
        <v>STL1</v>
      </c>
      <c r="AN201" t="str">
        <f t="shared" si="3"/>
        <v>D1006STL12019</v>
      </c>
    </row>
    <row r="202" spans="1:40" x14ac:dyDescent="0.25">
      <c r="A202">
        <v>2019</v>
      </c>
      <c r="B202">
        <v>4</v>
      </c>
      <c r="C202" s="1">
        <v>43739</v>
      </c>
      <c r="D202" s="1">
        <v>43830</v>
      </c>
      <c r="E202">
        <v>2019</v>
      </c>
      <c r="F202" s="71" t="str">
        <f>INDEX(Client_Name,MATCH(Export!H202,Local_Company_Name,0))</f>
        <v>Tiger Jewelcrafting Ltd</v>
      </c>
      <c r="G202" s="71">
        <f>INDEX(Client_Code,MATCH(Export!H202,Local_Company_Name,0))</f>
        <v>1003</v>
      </c>
      <c r="H202" t="s">
        <v>753</v>
      </c>
      <c r="I202" t="s">
        <v>707</v>
      </c>
      <c r="J202" t="s">
        <v>5</v>
      </c>
      <c r="K202" s="71" t="str">
        <f>INDEX(Line_of_Business,MATCH(Export!J202,Name,0))</f>
        <v>L</v>
      </c>
      <c r="L202" s="9" t="s">
        <v>131</v>
      </c>
      <c r="M202">
        <v>38</v>
      </c>
      <c r="N202" s="4">
        <v>37531.919999999998</v>
      </c>
      <c r="O202" s="4">
        <v>37531.919999999998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0</v>
      </c>
      <c r="X202" s="4">
        <v>0</v>
      </c>
      <c r="Y202" s="4">
        <v>3753.19</v>
      </c>
      <c r="Z202" s="4">
        <v>0</v>
      </c>
      <c r="AA202" s="4">
        <v>0</v>
      </c>
      <c r="AB202" t="s">
        <v>3</v>
      </c>
      <c r="AC202" s="4">
        <v>0</v>
      </c>
      <c r="AD202" s="4">
        <v>0</v>
      </c>
      <c r="AE202" s="4">
        <v>0</v>
      </c>
      <c r="AF202" t="s">
        <v>707</v>
      </c>
      <c r="AG202" s="4">
        <v>0</v>
      </c>
      <c r="AH202" s="4">
        <v>0</v>
      </c>
      <c r="AI202" s="4">
        <v>0</v>
      </c>
      <c r="AJ202" s="4">
        <v>33778.729999999901</v>
      </c>
      <c r="AK202" s="4">
        <v>200000</v>
      </c>
      <c r="AL202" t="s">
        <v>783</v>
      </c>
      <c r="AM202" s="71" t="str">
        <f>INDEX(Network_Insurer_Code,MATCH(Export!AL202,Network_insurer_Name,0))</f>
        <v>PEP1</v>
      </c>
      <c r="AN202" t="str">
        <f t="shared" si="3"/>
        <v>L1003PEP12019</v>
      </c>
    </row>
    <row r="203" spans="1:40" x14ac:dyDescent="0.25">
      <c r="A203">
        <v>2020</v>
      </c>
      <c r="B203">
        <v>2</v>
      </c>
      <c r="C203" s="1">
        <v>43922</v>
      </c>
      <c r="D203" s="1">
        <v>44012</v>
      </c>
      <c r="E203">
        <v>2017</v>
      </c>
      <c r="F203" s="71" t="str">
        <f>INDEX(Client_Name,MATCH(Export!H203,Local_Company_Name,0))</f>
        <v>Flaimngo Tailoring</v>
      </c>
      <c r="G203" s="71">
        <f>INDEX(Client_Code,MATCH(Export!H203,Local_Company_Name,0))</f>
        <v>1005</v>
      </c>
      <c r="H203" t="s">
        <v>770</v>
      </c>
      <c r="I203" t="s">
        <v>707</v>
      </c>
      <c r="J203" t="s">
        <v>8</v>
      </c>
      <c r="K203" s="71" t="str">
        <f>INDEX(Line_of_Business,MATCH(Export!J203,Name,0))</f>
        <v>M</v>
      </c>
      <c r="L203" s="9">
        <v>50561868</v>
      </c>
      <c r="M203">
        <v>55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0</v>
      </c>
      <c r="W203" s="4">
        <v>0</v>
      </c>
      <c r="X203" s="4">
        <v>0</v>
      </c>
      <c r="Y203" s="4">
        <v>0</v>
      </c>
      <c r="Z203" s="4">
        <v>0</v>
      </c>
      <c r="AA203" s="4">
        <v>0</v>
      </c>
      <c r="AB203" t="s">
        <v>3</v>
      </c>
      <c r="AC203" s="4">
        <v>0</v>
      </c>
      <c r="AD203" s="4">
        <v>0</v>
      </c>
      <c r="AE203" s="4">
        <v>-224.1</v>
      </c>
      <c r="AF203" t="s">
        <v>707</v>
      </c>
      <c r="AG203" s="4">
        <v>0</v>
      </c>
      <c r="AH203" s="4">
        <v>0</v>
      </c>
      <c r="AI203" s="4">
        <v>0</v>
      </c>
      <c r="AJ203" s="4">
        <v>0</v>
      </c>
      <c r="AK203" s="4">
        <v>0</v>
      </c>
      <c r="AL203" t="s">
        <v>797</v>
      </c>
      <c r="AM203" s="71" t="str">
        <f>INDEX(Network_Insurer_Code,MATCH(Export!AL203,Network_insurer_Name,0))</f>
        <v>ONI3</v>
      </c>
      <c r="AN203" t="str">
        <f t="shared" si="3"/>
        <v>M1005ONI32017</v>
      </c>
    </row>
    <row r="204" spans="1:40" x14ac:dyDescent="0.25">
      <c r="A204">
        <v>2020</v>
      </c>
      <c r="B204">
        <v>1</v>
      </c>
      <c r="C204" s="1">
        <v>43831</v>
      </c>
      <c r="D204" s="1">
        <v>43921</v>
      </c>
      <c r="E204">
        <v>2019</v>
      </c>
      <c r="F204" s="71" t="str">
        <f>INDEX(Client_Name,MATCH(Export!H204,Local_Company_Name,0))</f>
        <v>Aplaca Engineering Co</v>
      </c>
      <c r="G204" s="71">
        <f>INDEX(Client_Code,MATCH(Export!H204,Local_Company_Name,0))</f>
        <v>1004</v>
      </c>
      <c r="H204" t="s">
        <v>754</v>
      </c>
      <c r="I204" t="s">
        <v>704</v>
      </c>
      <c r="J204" t="s">
        <v>0</v>
      </c>
      <c r="K204" s="71" t="str">
        <f>INDEX(Line_of_Business,MATCH(Export!J204,Name,0))</f>
        <v>D</v>
      </c>
      <c r="L204" s="9" t="s">
        <v>132</v>
      </c>
      <c r="M204">
        <v>14435</v>
      </c>
      <c r="N204" s="4">
        <v>0</v>
      </c>
      <c r="O204" s="4">
        <v>0</v>
      </c>
      <c r="P204" s="4">
        <v>7153.24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0</v>
      </c>
      <c r="X204" s="4">
        <v>0</v>
      </c>
      <c r="Y204" s="4">
        <v>0</v>
      </c>
      <c r="Z204" s="4">
        <v>0</v>
      </c>
      <c r="AA204" s="4">
        <v>0</v>
      </c>
      <c r="AB204" t="s">
        <v>3</v>
      </c>
      <c r="AC204" s="4">
        <v>0</v>
      </c>
      <c r="AD204" s="4">
        <v>0</v>
      </c>
      <c r="AE204" s="4">
        <v>363329.29</v>
      </c>
      <c r="AF204" t="s">
        <v>704</v>
      </c>
      <c r="AG204" s="4">
        <v>0</v>
      </c>
      <c r="AH204" s="4">
        <v>0</v>
      </c>
      <c r="AI204" s="4">
        <v>0</v>
      </c>
      <c r="AJ204" s="4">
        <v>-7153.24</v>
      </c>
      <c r="AK204" s="4">
        <v>0</v>
      </c>
      <c r="AL204" t="s">
        <v>795</v>
      </c>
      <c r="AM204" s="71" t="str">
        <f>INDEX(Network_Insurer_Code,MATCH(Export!AL204,Network_insurer_Name,0))</f>
        <v>TOL1</v>
      </c>
      <c r="AN204" t="str">
        <f t="shared" si="3"/>
        <v>D1004TOL12019</v>
      </c>
    </row>
    <row r="205" spans="1:40" x14ac:dyDescent="0.25">
      <c r="A205">
        <v>2019</v>
      </c>
      <c r="B205">
        <v>1</v>
      </c>
      <c r="C205" s="1">
        <v>43466</v>
      </c>
      <c r="D205" s="1">
        <v>43555</v>
      </c>
      <c r="E205">
        <v>2018</v>
      </c>
      <c r="F205" s="71" t="str">
        <f>INDEX(Client_Name,MATCH(Export!H205,Local_Company_Name,0))</f>
        <v>Aplaca Engineering Co</v>
      </c>
      <c r="G205" s="71">
        <f>INDEX(Client_Code,MATCH(Export!H205,Local_Company_Name,0))</f>
        <v>1004</v>
      </c>
      <c r="H205" t="s">
        <v>766</v>
      </c>
      <c r="I205" t="s">
        <v>710</v>
      </c>
      <c r="J205" t="s">
        <v>8</v>
      </c>
      <c r="K205" s="71" t="str">
        <f>INDEX(Line_of_Business,MATCH(Export!J205,Name,0))</f>
        <v>M</v>
      </c>
      <c r="L205" s="9" t="s">
        <v>35</v>
      </c>
      <c r="M205">
        <v>428</v>
      </c>
      <c r="N205" s="4">
        <v>0</v>
      </c>
      <c r="O205" s="4">
        <v>0</v>
      </c>
      <c r="P205" s="4">
        <v>1540815.03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0</v>
      </c>
      <c r="X205" s="4">
        <v>0</v>
      </c>
      <c r="Y205" s="4">
        <v>0</v>
      </c>
      <c r="Z205" s="4">
        <v>0</v>
      </c>
      <c r="AA205" s="4">
        <v>0</v>
      </c>
      <c r="AB205" t="s">
        <v>3</v>
      </c>
      <c r="AC205" s="4">
        <v>0</v>
      </c>
      <c r="AD205" s="4">
        <v>0</v>
      </c>
      <c r="AE205" s="4">
        <v>0</v>
      </c>
      <c r="AF205" t="s">
        <v>710</v>
      </c>
      <c r="AG205" s="4">
        <v>0</v>
      </c>
      <c r="AH205" s="4">
        <v>0</v>
      </c>
      <c r="AI205" s="4">
        <v>0</v>
      </c>
      <c r="AJ205" s="4">
        <v>-1540815.03</v>
      </c>
      <c r="AK205" s="4">
        <v>0</v>
      </c>
      <c r="AL205" t="s">
        <v>782</v>
      </c>
      <c r="AM205" s="71" t="str">
        <f>INDEX(Network_Insurer_Code,MATCH(Export!AL205,Network_insurer_Name,0))</f>
        <v>API2</v>
      </c>
      <c r="AN205" t="str">
        <f t="shared" si="3"/>
        <v>M1004API22018</v>
      </c>
    </row>
    <row r="206" spans="1:40" x14ac:dyDescent="0.25">
      <c r="A206">
        <v>2019</v>
      </c>
      <c r="B206">
        <v>1</v>
      </c>
      <c r="C206" s="1">
        <v>43466</v>
      </c>
      <c r="D206" s="1">
        <v>43555</v>
      </c>
      <c r="E206">
        <v>2018</v>
      </c>
      <c r="F206" s="71" t="str">
        <f>INDEX(Client_Name,MATCH(Export!H206,Local_Company_Name,0))</f>
        <v>Lion Manufacturing Co</v>
      </c>
      <c r="G206" s="71">
        <f>INDEX(Client_Code,MATCH(Export!H206,Local_Company_Name,0))</f>
        <v>1002</v>
      </c>
      <c r="H206" t="s">
        <v>757</v>
      </c>
      <c r="I206" t="s">
        <v>722</v>
      </c>
      <c r="J206" t="s">
        <v>22</v>
      </c>
      <c r="K206" s="71" t="str">
        <f>INDEX(Line_of_Business,MATCH(Export!J206,Name,0))</f>
        <v>A</v>
      </c>
      <c r="L206" s="9" t="s">
        <v>133</v>
      </c>
      <c r="M206">
        <v>18</v>
      </c>
      <c r="N206" s="4">
        <v>1831.11</v>
      </c>
      <c r="O206" s="4">
        <v>1831.11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4">
        <v>0</v>
      </c>
      <c r="Y206" s="4">
        <v>175.39</v>
      </c>
      <c r="Z206" s="4">
        <v>77.22</v>
      </c>
      <c r="AA206" s="4">
        <v>35.08</v>
      </c>
      <c r="AB206" t="s">
        <v>3</v>
      </c>
      <c r="AC206" s="4">
        <v>17.38</v>
      </c>
      <c r="AD206" s="4">
        <v>0</v>
      </c>
      <c r="AE206" s="4">
        <v>0</v>
      </c>
      <c r="AF206" t="s">
        <v>722</v>
      </c>
      <c r="AG206" s="4">
        <v>0</v>
      </c>
      <c r="AH206" s="4">
        <v>0</v>
      </c>
      <c r="AI206" s="4">
        <v>0</v>
      </c>
      <c r="AJ206" s="4">
        <v>1543.4199999999901</v>
      </c>
      <c r="AK206" s="4">
        <v>0</v>
      </c>
      <c r="AL206" t="s">
        <v>784</v>
      </c>
      <c r="AM206" s="71" t="str">
        <f>INDEX(Network_Insurer_Code,MATCH(Export!AL206,Network_insurer_Name,0))</f>
        <v>PII1</v>
      </c>
      <c r="AN206" t="str">
        <f t="shared" si="3"/>
        <v>A1002PII12018</v>
      </c>
    </row>
    <row r="207" spans="1:40" x14ac:dyDescent="0.25">
      <c r="A207">
        <v>2020</v>
      </c>
      <c r="B207">
        <v>1</v>
      </c>
      <c r="C207" s="1">
        <v>43831</v>
      </c>
      <c r="D207" s="1">
        <v>43921</v>
      </c>
      <c r="E207">
        <v>2018</v>
      </c>
      <c r="F207" s="71" t="str">
        <f>INDEX(Client_Name,MATCH(Export!H207,Local_Company_Name,0))</f>
        <v>Flaimngo Tailoring</v>
      </c>
      <c r="G207" s="71">
        <f>INDEX(Client_Code,MATCH(Export!H207,Local_Company_Name,0))</f>
        <v>1005</v>
      </c>
      <c r="H207" t="s">
        <v>770</v>
      </c>
      <c r="I207" t="s">
        <v>704</v>
      </c>
      <c r="J207" t="s">
        <v>5</v>
      </c>
      <c r="K207" s="71" t="str">
        <f>INDEX(Line_of_Business,MATCH(Export!J207,Name,0))</f>
        <v>L</v>
      </c>
      <c r="L207" s="9" t="s">
        <v>134</v>
      </c>
      <c r="M207">
        <v>4415</v>
      </c>
      <c r="N207" s="4">
        <v>5266.27</v>
      </c>
      <c r="O207" s="4">
        <v>5266.27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0</v>
      </c>
      <c r="X207" s="4">
        <v>0</v>
      </c>
      <c r="Y207" s="4">
        <v>500.29</v>
      </c>
      <c r="Z207" s="4">
        <v>0</v>
      </c>
      <c r="AA207" s="4">
        <v>0</v>
      </c>
      <c r="AB207" t="s">
        <v>3</v>
      </c>
      <c r="AC207" s="4">
        <v>0</v>
      </c>
      <c r="AD207" s="4">
        <v>0</v>
      </c>
      <c r="AE207" s="4">
        <v>0</v>
      </c>
      <c r="AF207" t="s">
        <v>704</v>
      </c>
      <c r="AG207" s="4">
        <v>0</v>
      </c>
      <c r="AH207" s="4">
        <v>0</v>
      </c>
      <c r="AI207" s="4">
        <v>0</v>
      </c>
      <c r="AJ207" s="4">
        <v>4765.9799999999996</v>
      </c>
      <c r="AK207" s="4">
        <v>0</v>
      </c>
      <c r="AL207" t="s">
        <v>783</v>
      </c>
      <c r="AM207" s="71" t="str">
        <f>INDEX(Network_Insurer_Code,MATCH(Export!AL207,Network_insurer_Name,0))</f>
        <v>PEP1</v>
      </c>
      <c r="AN207" t="str">
        <f t="shared" si="3"/>
        <v>L1005PEP12018</v>
      </c>
    </row>
    <row r="208" spans="1:40" x14ac:dyDescent="0.25">
      <c r="A208">
        <v>2019</v>
      </c>
      <c r="B208">
        <v>4</v>
      </c>
      <c r="C208" s="1">
        <v>43739</v>
      </c>
      <c r="D208" s="1">
        <v>43830</v>
      </c>
      <c r="E208">
        <v>2019</v>
      </c>
      <c r="F208" s="71" t="str">
        <f>INDEX(Client_Name,MATCH(Export!H208,Local_Company_Name,0))</f>
        <v>Lion Manufacturing Co</v>
      </c>
      <c r="G208" s="71">
        <f>INDEX(Client_Code,MATCH(Export!H208,Local_Company_Name,0))</f>
        <v>1002</v>
      </c>
      <c r="H208" t="s">
        <v>758</v>
      </c>
      <c r="I208" t="s">
        <v>722</v>
      </c>
      <c r="J208" t="s">
        <v>8</v>
      </c>
      <c r="K208" s="71" t="str">
        <f>INDEX(Line_of_Business,MATCH(Export!J208,Name,0))</f>
        <v>M</v>
      </c>
      <c r="L208" s="9" t="s">
        <v>135</v>
      </c>
      <c r="M208">
        <v>29</v>
      </c>
      <c r="N208" s="4">
        <v>3063.56</v>
      </c>
      <c r="O208" s="4">
        <v>3063.56</v>
      </c>
      <c r="P208" s="4">
        <v>43.68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>
        <v>0</v>
      </c>
      <c r="X208" s="4">
        <v>0</v>
      </c>
      <c r="Y208" s="4">
        <v>387.7</v>
      </c>
      <c r="Z208" s="4">
        <v>478.9</v>
      </c>
      <c r="AA208" s="4">
        <v>0</v>
      </c>
      <c r="AB208" t="s">
        <v>3</v>
      </c>
      <c r="AC208" s="4">
        <v>0</v>
      </c>
      <c r="AD208" s="4">
        <v>0</v>
      </c>
      <c r="AE208" s="4">
        <v>0</v>
      </c>
      <c r="AF208" t="s">
        <v>722</v>
      </c>
      <c r="AG208" s="4">
        <v>0</v>
      </c>
      <c r="AH208" s="4">
        <v>0</v>
      </c>
      <c r="AI208" s="4">
        <v>0</v>
      </c>
      <c r="AJ208" s="4">
        <v>2153.2800000000002</v>
      </c>
      <c r="AK208" s="4">
        <v>200000</v>
      </c>
      <c r="AL208" t="s">
        <v>793</v>
      </c>
      <c r="AM208" s="71" t="str">
        <f>INDEX(Network_Insurer_Code,MATCH(Export!AL208,Network_insurer_Name,0))</f>
        <v>CAL3</v>
      </c>
      <c r="AN208" t="str">
        <f t="shared" si="3"/>
        <v>M1002CAL32019</v>
      </c>
    </row>
    <row r="209" spans="1:40" x14ac:dyDescent="0.25">
      <c r="A209">
        <v>2020</v>
      </c>
      <c r="B209">
        <v>1</v>
      </c>
      <c r="C209" s="1">
        <v>43831</v>
      </c>
      <c r="D209" s="1">
        <v>43921</v>
      </c>
      <c r="E209">
        <v>2019</v>
      </c>
      <c r="F209" s="71" t="str">
        <f>INDEX(Client_Name,MATCH(Export!H209,Local_Company_Name,0))</f>
        <v>Aplaca Engineering Co</v>
      </c>
      <c r="G209" s="71">
        <f>INDEX(Client_Code,MATCH(Export!H209,Local_Company_Name,0))</f>
        <v>1004</v>
      </c>
      <c r="H209" t="s">
        <v>765</v>
      </c>
      <c r="I209" t="s">
        <v>719</v>
      </c>
      <c r="J209" t="s">
        <v>8</v>
      </c>
      <c r="K209" s="71" t="str">
        <f>INDEX(Line_of_Business,MATCH(Export!J209,Name,0))</f>
        <v>M</v>
      </c>
      <c r="L209" s="9" t="s">
        <v>136</v>
      </c>
      <c r="M209">
        <v>2864</v>
      </c>
      <c r="N209" s="4">
        <v>74592</v>
      </c>
      <c r="O209" s="4">
        <v>74592</v>
      </c>
      <c r="P209" s="4">
        <v>84593.5</v>
      </c>
      <c r="Q209" s="4">
        <v>0</v>
      </c>
      <c r="R209" s="4">
        <v>0</v>
      </c>
      <c r="S209" s="4">
        <v>0</v>
      </c>
      <c r="T209" s="4">
        <v>0</v>
      </c>
      <c r="U209" s="4">
        <v>0</v>
      </c>
      <c r="V209" s="4">
        <v>0</v>
      </c>
      <c r="W209" s="4">
        <v>0</v>
      </c>
      <c r="X209" s="4">
        <v>0</v>
      </c>
      <c r="Y209" s="4">
        <v>8951.0400000000009</v>
      </c>
      <c r="Z209" s="4">
        <v>1044.29</v>
      </c>
      <c r="AA209" s="4">
        <v>11188.8</v>
      </c>
      <c r="AB209" t="s">
        <v>3</v>
      </c>
      <c r="AC209" s="4">
        <v>0</v>
      </c>
      <c r="AD209" s="4">
        <v>0</v>
      </c>
      <c r="AE209" s="4">
        <v>-10647.5</v>
      </c>
      <c r="AF209" t="s">
        <v>719</v>
      </c>
      <c r="AG209" s="4">
        <v>0</v>
      </c>
      <c r="AH209" s="4">
        <v>0</v>
      </c>
      <c r="AI209" s="4">
        <v>0</v>
      </c>
      <c r="AJ209" s="4">
        <v>-31185.63</v>
      </c>
      <c r="AK209" s="4">
        <v>0</v>
      </c>
      <c r="AL209" t="s">
        <v>788</v>
      </c>
      <c r="AM209" s="71" t="str">
        <f>INDEX(Network_Insurer_Code,MATCH(Export!AL209,Network_insurer_Name,0))</f>
        <v>RAI1</v>
      </c>
      <c r="AN209" t="str">
        <f t="shared" si="3"/>
        <v>M1004RAI12019</v>
      </c>
    </row>
    <row r="210" spans="1:40" x14ac:dyDescent="0.25">
      <c r="A210">
        <v>2019</v>
      </c>
      <c r="B210">
        <v>3</v>
      </c>
      <c r="C210" s="1">
        <v>43647</v>
      </c>
      <c r="D210" s="1">
        <v>43738</v>
      </c>
      <c r="E210">
        <v>2019</v>
      </c>
      <c r="F210" s="71" t="str">
        <f>INDEX(Client_Name,MATCH(Export!H210,Local_Company_Name,0))</f>
        <v>Falcon Clothing</v>
      </c>
      <c r="G210" s="71">
        <f>INDEX(Client_Code,MATCH(Export!H210,Local_Company_Name,0))</f>
        <v>1006</v>
      </c>
      <c r="H210" t="s">
        <v>776</v>
      </c>
      <c r="I210" t="s">
        <v>707</v>
      </c>
      <c r="J210" t="s">
        <v>8</v>
      </c>
      <c r="K210" s="71" t="str">
        <f>INDEX(Line_of_Business,MATCH(Export!J210,Name,0))</f>
        <v>M</v>
      </c>
      <c r="L210" s="10">
        <v>5058686650546510</v>
      </c>
      <c r="M210">
        <v>4</v>
      </c>
      <c r="N210" s="4">
        <v>10384.39</v>
      </c>
      <c r="O210" s="4">
        <v>10384.39</v>
      </c>
      <c r="P210" s="4">
        <v>566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  <c r="V210" s="4">
        <v>0</v>
      </c>
      <c r="W210" s="4">
        <v>0</v>
      </c>
      <c r="X210" s="4">
        <v>0</v>
      </c>
      <c r="Y210" s="4">
        <v>1142.28</v>
      </c>
      <c r="Z210" s="4">
        <v>0</v>
      </c>
      <c r="AA210" s="4">
        <v>1765.35</v>
      </c>
      <c r="AB210" t="s">
        <v>3</v>
      </c>
      <c r="AC210" s="4">
        <v>0</v>
      </c>
      <c r="AD210" s="4">
        <v>0</v>
      </c>
      <c r="AE210" s="4">
        <v>0</v>
      </c>
      <c r="AF210" t="s">
        <v>707</v>
      </c>
      <c r="AG210" s="4">
        <v>0</v>
      </c>
      <c r="AH210" s="4">
        <v>0</v>
      </c>
      <c r="AI210" s="4">
        <v>0</v>
      </c>
      <c r="AJ210" s="4">
        <v>6910.7599999999902</v>
      </c>
      <c r="AK210" s="4">
        <v>0</v>
      </c>
      <c r="AL210" t="s">
        <v>787</v>
      </c>
      <c r="AM210" s="71" t="str">
        <f>INDEX(Network_Insurer_Code,MATCH(Export!AL210,Network_insurer_Name,0))</f>
        <v>LEI3</v>
      </c>
      <c r="AN210" t="str">
        <f t="shared" si="3"/>
        <v>M1006LEI32019</v>
      </c>
    </row>
    <row r="211" spans="1:40" x14ac:dyDescent="0.25">
      <c r="A211">
        <v>2020</v>
      </c>
      <c r="B211">
        <v>3</v>
      </c>
      <c r="C211" s="1">
        <v>44013</v>
      </c>
      <c r="D211" s="1">
        <v>44104</v>
      </c>
      <c r="E211">
        <v>2018</v>
      </c>
      <c r="F211" s="71" t="str">
        <f>INDEX(Client_Name,MATCH(Export!H211,Local_Company_Name,0))</f>
        <v>Lion Manufacturing Co</v>
      </c>
      <c r="G211" s="71">
        <f>INDEX(Client_Code,MATCH(Export!H211,Local_Company_Name,0))</f>
        <v>1002</v>
      </c>
      <c r="H211" t="s">
        <v>758</v>
      </c>
      <c r="I211" t="s">
        <v>723</v>
      </c>
      <c r="J211" t="s">
        <v>0</v>
      </c>
      <c r="K211" s="71" t="str">
        <f>INDEX(Line_of_Business,MATCH(Export!J211,Name,0))</f>
        <v>D</v>
      </c>
      <c r="L211" s="9">
        <v>9116</v>
      </c>
      <c r="M211">
        <v>768</v>
      </c>
      <c r="N211" s="4">
        <v>0</v>
      </c>
      <c r="O211" s="4">
        <v>0</v>
      </c>
      <c r="P211" s="4">
        <v>1594.32</v>
      </c>
      <c r="Q211" s="4">
        <v>0</v>
      </c>
      <c r="R211" s="4">
        <v>0</v>
      </c>
      <c r="S211" s="4">
        <v>0</v>
      </c>
      <c r="T211" s="4">
        <v>0</v>
      </c>
      <c r="U211" s="4">
        <v>0</v>
      </c>
      <c r="V211" s="4">
        <v>0</v>
      </c>
      <c r="W211" s="4">
        <v>0</v>
      </c>
      <c r="X211" s="4">
        <v>0</v>
      </c>
      <c r="Y211" s="4">
        <v>0</v>
      </c>
      <c r="Z211" s="4">
        <v>0</v>
      </c>
      <c r="AA211" s="4">
        <v>0</v>
      </c>
      <c r="AB211" t="s">
        <v>3</v>
      </c>
      <c r="AC211" s="4">
        <v>0</v>
      </c>
      <c r="AD211" s="4">
        <v>0</v>
      </c>
      <c r="AE211" s="4">
        <v>-442847</v>
      </c>
      <c r="AF211" t="s">
        <v>723</v>
      </c>
      <c r="AG211" s="4">
        <v>0</v>
      </c>
      <c r="AH211" s="4">
        <v>0</v>
      </c>
      <c r="AI211" s="4">
        <v>0</v>
      </c>
      <c r="AJ211" s="4">
        <v>-1594.32</v>
      </c>
      <c r="AK211" s="4">
        <v>0</v>
      </c>
      <c r="AL211" t="s">
        <v>796</v>
      </c>
      <c r="AM211" s="71" t="str">
        <f>INDEX(Network_Insurer_Code,MATCH(Export!AL211,Network_insurer_Name,0))</f>
        <v>POL2</v>
      </c>
      <c r="AN211" t="str">
        <f t="shared" si="3"/>
        <v>D1002POL22018</v>
      </c>
    </row>
    <row r="212" spans="1:40" x14ac:dyDescent="0.25">
      <c r="A212">
        <v>2020</v>
      </c>
      <c r="B212">
        <v>2</v>
      </c>
      <c r="C212" s="1">
        <v>43922</v>
      </c>
      <c r="D212" s="1">
        <v>44012</v>
      </c>
      <c r="E212">
        <v>2019</v>
      </c>
      <c r="F212" s="71" t="str">
        <f>INDEX(Client_Name,MATCH(Export!H212,Local_Company_Name,0))</f>
        <v>Tiger Jewelcrafting Ltd</v>
      </c>
      <c r="G212" s="71">
        <f>INDEX(Client_Code,MATCH(Export!H212,Local_Company_Name,0))</f>
        <v>1003</v>
      </c>
      <c r="H212" t="s">
        <v>762</v>
      </c>
      <c r="I212" t="s">
        <v>710</v>
      </c>
      <c r="J212" t="s">
        <v>5</v>
      </c>
      <c r="K212" s="71" t="str">
        <f>INDEX(Line_of_Business,MATCH(Export!J212,Name,0))</f>
        <v>L</v>
      </c>
      <c r="L212" s="9">
        <v>103803</v>
      </c>
      <c r="M212">
        <v>5772</v>
      </c>
      <c r="N212" s="4">
        <v>-170911.13</v>
      </c>
      <c r="O212" s="4">
        <v>-170911.13</v>
      </c>
      <c r="P212" s="4">
        <v>0</v>
      </c>
      <c r="Q212" s="4">
        <v>0</v>
      </c>
      <c r="R212" s="4">
        <v>0</v>
      </c>
      <c r="S212" s="4">
        <v>0</v>
      </c>
      <c r="T212" s="4">
        <v>0</v>
      </c>
      <c r="U212" s="4">
        <v>0</v>
      </c>
      <c r="V212" s="4">
        <v>0</v>
      </c>
      <c r="W212" s="4">
        <v>0</v>
      </c>
      <c r="X212" s="4">
        <v>0</v>
      </c>
      <c r="Y212" s="4">
        <v>-25636.67</v>
      </c>
      <c r="Z212" s="4">
        <v>0</v>
      </c>
      <c r="AA212" s="4">
        <v>0</v>
      </c>
      <c r="AB212" t="s">
        <v>3</v>
      </c>
      <c r="AC212" s="4">
        <v>0</v>
      </c>
      <c r="AD212" s="4">
        <v>0</v>
      </c>
      <c r="AE212" s="4">
        <v>0</v>
      </c>
      <c r="AF212" t="s">
        <v>710</v>
      </c>
      <c r="AG212" s="4">
        <v>0</v>
      </c>
      <c r="AH212" s="4">
        <v>0</v>
      </c>
      <c r="AI212" s="4">
        <v>0</v>
      </c>
      <c r="AJ212" s="4">
        <v>-145274.46</v>
      </c>
      <c r="AK212" s="4">
        <v>0</v>
      </c>
      <c r="AL212" t="s">
        <v>795</v>
      </c>
      <c r="AM212" s="71" t="str">
        <f>INDEX(Network_Insurer_Code,MATCH(Export!AL212,Network_insurer_Name,0))</f>
        <v>TOL1</v>
      </c>
      <c r="AN212" t="str">
        <f t="shared" si="3"/>
        <v>L1003TOL12019</v>
      </c>
    </row>
    <row r="213" spans="1:40" x14ac:dyDescent="0.25">
      <c r="A213">
        <v>2020</v>
      </c>
      <c r="B213">
        <v>3</v>
      </c>
      <c r="C213" s="1">
        <v>44013</v>
      </c>
      <c r="D213" s="1">
        <v>44104</v>
      </c>
      <c r="E213">
        <v>2019</v>
      </c>
      <c r="F213" s="71" t="str">
        <f>INDEX(Client_Name,MATCH(Export!H213,Local_Company_Name,0))</f>
        <v>Lion Manufacturing Co</v>
      </c>
      <c r="G213" s="71">
        <f>INDEX(Client_Code,MATCH(Export!H213,Local_Company_Name,0))</f>
        <v>1002</v>
      </c>
      <c r="H213" t="s">
        <v>759</v>
      </c>
      <c r="I213" t="s">
        <v>710</v>
      </c>
      <c r="J213" t="s">
        <v>14</v>
      </c>
      <c r="K213" s="71" t="str">
        <f>INDEX(Line_of_Business,MATCH(Export!J213,Name,0))</f>
        <v>C</v>
      </c>
      <c r="L213" s="9" t="s">
        <v>52</v>
      </c>
      <c r="M213">
        <v>30</v>
      </c>
      <c r="N213" s="4">
        <v>1125.0606060606001</v>
      </c>
      <c r="O213" s="4">
        <v>1113.81</v>
      </c>
      <c r="P213" s="4">
        <v>0</v>
      </c>
      <c r="Q213" s="4">
        <v>0</v>
      </c>
      <c r="R213" s="4">
        <v>0</v>
      </c>
      <c r="S213" s="4">
        <v>0</v>
      </c>
      <c r="T213" s="4">
        <v>0</v>
      </c>
      <c r="U213" s="4">
        <v>0</v>
      </c>
      <c r="V213" s="4">
        <v>0</v>
      </c>
      <c r="W213" s="4">
        <v>0</v>
      </c>
      <c r="X213" s="4">
        <v>0</v>
      </c>
      <c r="Y213" s="4">
        <v>222.76</v>
      </c>
      <c r="Z213" s="4">
        <v>0</v>
      </c>
      <c r="AA213" s="4">
        <v>200.49</v>
      </c>
      <c r="AB213" t="s">
        <v>3</v>
      </c>
      <c r="AC213" s="4">
        <v>0</v>
      </c>
      <c r="AD213" s="4">
        <v>0</v>
      </c>
      <c r="AE213" s="4">
        <v>0</v>
      </c>
      <c r="AF213" t="s">
        <v>710</v>
      </c>
      <c r="AG213" s="4">
        <v>0</v>
      </c>
      <c r="AH213" s="4">
        <v>0</v>
      </c>
      <c r="AI213" s="4">
        <v>0</v>
      </c>
      <c r="AJ213" s="4">
        <v>690.56</v>
      </c>
      <c r="AK213" s="4">
        <v>0</v>
      </c>
      <c r="AL213" t="s">
        <v>786</v>
      </c>
      <c r="AM213" s="71" t="str">
        <f>INDEX(Network_Insurer_Code,MATCH(Export!AL213,Network_insurer_Name,0))</f>
        <v>BAL1</v>
      </c>
      <c r="AN213" t="str">
        <f t="shared" si="3"/>
        <v>C1002BAL12019</v>
      </c>
    </row>
    <row r="214" spans="1:40" x14ac:dyDescent="0.25">
      <c r="A214">
        <v>2020</v>
      </c>
      <c r="B214">
        <v>1</v>
      </c>
      <c r="C214" s="1">
        <v>43922</v>
      </c>
      <c r="D214" s="1">
        <v>44012</v>
      </c>
      <c r="E214">
        <v>2019</v>
      </c>
      <c r="F214" s="71" t="str">
        <f>INDEX(Client_Name,MATCH(Export!H214,Local_Company_Name,0))</f>
        <v>Tiger Jewelcrafting Ltd</v>
      </c>
      <c r="G214" s="71">
        <f>INDEX(Client_Code,MATCH(Export!H214,Local_Company_Name,0))</f>
        <v>1003</v>
      </c>
      <c r="H214" t="s">
        <v>763</v>
      </c>
      <c r="I214" t="s">
        <v>720</v>
      </c>
      <c r="J214" t="s">
        <v>5</v>
      </c>
      <c r="K214" s="71" t="str">
        <f>INDEX(Line_of_Business,MATCH(Export!J214,Name,0))</f>
        <v>L</v>
      </c>
      <c r="L214" s="9" t="s">
        <v>137</v>
      </c>
      <c r="M214">
        <v>293</v>
      </c>
      <c r="N214" s="4">
        <v>-174173.23232323199</v>
      </c>
      <c r="O214" s="4">
        <v>-155188.35</v>
      </c>
      <c r="P214" s="4">
        <v>0</v>
      </c>
      <c r="Q214" s="4">
        <v>0</v>
      </c>
      <c r="R214" s="4">
        <v>0</v>
      </c>
      <c r="S214" s="4">
        <v>0</v>
      </c>
      <c r="T214" s="4">
        <v>0</v>
      </c>
      <c r="U214" s="4">
        <v>0</v>
      </c>
      <c r="V214" s="4">
        <v>0</v>
      </c>
      <c r="W214" s="4">
        <v>0</v>
      </c>
      <c r="X214" s="4">
        <v>0</v>
      </c>
      <c r="Y214" s="4">
        <v>-27043.59</v>
      </c>
      <c r="Z214" s="4">
        <v>0</v>
      </c>
      <c r="AA214" s="4">
        <v>0</v>
      </c>
      <c r="AB214" t="s">
        <v>3</v>
      </c>
      <c r="AC214" s="4">
        <v>0</v>
      </c>
      <c r="AD214" s="4">
        <v>0</v>
      </c>
      <c r="AE214" s="4">
        <v>0</v>
      </c>
      <c r="AF214" t="s">
        <v>720</v>
      </c>
      <c r="AG214" s="4">
        <v>0</v>
      </c>
      <c r="AH214" s="4">
        <v>0</v>
      </c>
      <c r="AI214" s="4">
        <v>0</v>
      </c>
      <c r="AJ214" s="4">
        <v>-128144.76</v>
      </c>
      <c r="AK214" s="4">
        <v>200000</v>
      </c>
      <c r="AL214" t="s">
        <v>783</v>
      </c>
      <c r="AM214" s="71" t="str">
        <f>INDEX(Network_Insurer_Code,MATCH(Export!AL214,Network_insurer_Name,0))</f>
        <v>PEP1</v>
      </c>
      <c r="AN214" t="str">
        <f t="shared" si="3"/>
        <v>L1003PEP12019</v>
      </c>
    </row>
    <row r="215" spans="1:40" x14ac:dyDescent="0.25">
      <c r="A215">
        <v>2019</v>
      </c>
      <c r="B215">
        <v>3</v>
      </c>
      <c r="C215" s="1">
        <v>43647</v>
      </c>
      <c r="D215" s="1">
        <v>43738</v>
      </c>
      <c r="E215">
        <v>2019</v>
      </c>
      <c r="F215" s="71" t="str">
        <f>INDEX(Client_Name,MATCH(Export!H215,Local_Company_Name,0))</f>
        <v>Flaimngo Tailoring</v>
      </c>
      <c r="G215" s="71">
        <f>INDEX(Client_Code,MATCH(Export!H215,Local_Company_Name,0))</f>
        <v>1005</v>
      </c>
      <c r="H215" t="s">
        <v>769</v>
      </c>
      <c r="I215" t="s">
        <v>707</v>
      </c>
      <c r="J215" t="s">
        <v>8</v>
      </c>
      <c r="K215" s="71" t="str">
        <f>INDEX(Line_of_Business,MATCH(Export!J215,Name,0))</f>
        <v>M</v>
      </c>
      <c r="L215" s="9">
        <v>50584666</v>
      </c>
      <c r="M215">
        <v>34</v>
      </c>
      <c r="N215" s="4">
        <v>0</v>
      </c>
      <c r="O215" s="4">
        <v>0</v>
      </c>
      <c r="P215" s="4">
        <v>24733.89</v>
      </c>
      <c r="Q215" s="4">
        <v>0</v>
      </c>
      <c r="R215" s="4">
        <v>0</v>
      </c>
      <c r="S215" s="4">
        <v>0</v>
      </c>
      <c r="T215" s="4">
        <v>0</v>
      </c>
      <c r="U215" s="4">
        <v>0</v>
      </c>
      <c r="V215" s="4">
        <v>0</v>
      </c>
      <c r="W215" s="4">
        <v>0</v>
      </c>
      <c r="X215" s="4">
        <v>0</v>
      </c>
      <c r="Y215" s="4">
        <v>0</v>
      </c>
      <c r="Z215" s="4">
        <v>0</v>
      </c>
      <c r="AA215" s="4">
        <v>0</v>
      </c>
      <c r="AB215" t="s">
        <v>3</v>
      </c>
      <c r="AC215" s="4">
        <v>0</v>
      </c>
      <c r="AD215" s="4">
        <v>0</v>
      </c>
      <c r="AE215" s="4">
        <v>0</v>
      </c>
      <c r="AF215" t="s">
        <v>707</v>
      </c>
      <c r="AG215" s="4">
        <v>0</v>
      </c>
      <c r="AH215" s="4">
        <v>0</v>
      </c>
      <c r="AI215" s="4">
        <v>0</v>
      </c>
      <c r="AJ215" s="4">
        <v>-24733.89</v>
      </c>
      <c r="AK215" s="4">
        <v>0</v>
      </c>
      <c r="AL215" t="s">
        <v>786</v>
      </c>
      <c r="AM215" s="71" t="str">
        <f>INDEX(Network_Insurer_Code,MATCH(Export!AL215,Network_insurer_Name,0))</f>
        <v>BAL1</v>
      </c>
      <c r="AN215" t="str">
        <f t="shared" si="3"/>
        <v>M1005BAL12019</v>
      </c>
    </row>
    <row r="216" spans="1:40" x14ac:dyDescent="0.25">
      <c r="A216">
        <v>2020</v>
      </c>
      <c r="B216">
        <v>2</v>
      </c>
      <c r="C216" s="1">
        <v>43922</v>
      </c>
      <c r="D216" s="1">
        <v>44012</v>
      </c>
      <c r="E216">
        <v>2018</v>
      </c>
      <c r="F216" s="71" t="str">
        <f>INDEX(Client_Name,MATCH(Export!H216,Local_Company_Name,0))</f>
        <v>Aplaca Engineering Co</v>
      </c>
      <c r="G216" s="71">
        <f>INDEX(Client_Code,MATCH(Export!H216,Local_Company_Name,0))</f>
        <v>1004</v>
      </c>
      <c r="H216" t="s">
        <v>767</v>
      </c>
      <c r="I216" t="s">
        <v>713</v>
      </c>
      <c r="J216" t="s">
        <v>22</v>
      </c>
      <c r="K216" s="71" t="str">
        <f>INDEX(Line_of_Business,MATCH(Export!J216,Name,0))</f>
        <v>A</v>
      </c>
      <c r="L216" s="9" t="s">
        <v>138</v>
      </c>
      <c r="M216">
        <v>1178</v>
      </c>
      <c r="N216" s="4">
        <v>0</v>
      </c>
      <c r="O216" s="4">
        <v>0</v>
      </c>
      <c r="P216" s="4">
        <v>14222.65</v>
      </c>
      <c r="Q216" s="4">
        <v>0</v>
      </c>
      <c r="R216" s="4">
        <v>0</v>
      </c>
      <c r="S216" s="4">
        <v>0</v>
      </c>
      <c r="T216" s="4">
        <v>0</v>
      </c>
      <c r="U216" s="4">
        <v>0</v>
      </c>
      <c r="V216" s="4">
        <v>0</v>
      </c>
      <c r="W216" s="4">
        <v>0</v>
      </c>
      <c r="X216" s="4">
        <v>0</v>
      </c>
      <c r="Y216" s="4">
        <v>0</v>
      </c>
      <c r="Z216" s="4">
        <v>0</v>
      </c>
      <c r="AA216" s="4">
        <v>0</v>
      </c>
      <c r="AB216" t="s">
        <v>3</v>
      </c>
      <c r="AC216" s="4">
        <v>0</v>
      </c>
      <c r="AD216" s="4">
        <v>0</v>
      </c>
      <c r="AE216" s="4">
        <v>-41436.15</v>
      </c>
      <c r="AF216" t="s">
        <v>713</v>
      </c>
      <c r="AG216" s="4">
        <v>0</v>
      </c>
      <c r="AH216" s="4">
        <v>0</v>
      </c>
      <c r="AI216" s="4">
        <v>0</v>
      </c>
      <c r="AJ216" s="4">
        <v>-14222.65</v>
      </c>
      <c r="AK216" s="4">
        <v>0</v>
      </c>
      <c r="AL216" t="s">
        <v>784</v>
      </c>
      <c r="AM216" s="71" t="str">
        <f>INDEX(Network_Insurer_Code,MATCH(Export!AL216,Network_insurer_Name,0))</f>
        <v>PII1</v>
      </c>
      <c r="AN216" t="str">
        <f t="shared" si="3"/>
        <v>A1004PII12018</v>
      </c>
    </row>
    <row r="217" spans="1:40" x14ac:dyDescent="0.25">
      <c r="A217">
        <v>2019</v>
      </c>
      <c r="B217">
        <v>4</v>
      </c>
      <c r="C217" s="1">
        <v>43739</v>
      </c>
      <c r="D217" s="1">
        <v>43830</v>
      </c>
      <c r="E217">
        <v>2018</v>
      </c>
      <c r="F217" s="71" t="str">
        <f>INDEX(Client_Name,MATCH(Export!H217,Local_Company_Name,0))</f>
        <v>Falcon Clothing</v>
      </c>
      <c r="G217" s="71">
        <f>INDEX(Client_Code,MATCH(Export!H217,Local_Company_Name,0))</f>
        <v>1006</v>
      </c>
      <c r="H217" t="s">
        <v>775</v>
      </c>
      <c r="I217" t="s">
        <v>718</v>
      </c>
      <c r="J217" t="s">
        <v>8</v>
      </c>
      <c r="K217" s="71" t="str">
        <f>INDEX(Line_of_Business,MATCH(Export!J217,Name,0))</f>
        <v>M</v>
      </c>
      <c r="L217" s="9" t="s">
        <v>139</v>
      </c>
      <c r="M217">
        <v>408</v>
      </c>
      <c r="N217" s="4">
        <v>0</v>
      </c>
      <c r="O217" s="4">
        <v>0</v>
      </c>
      <c r="P217" s="4">
        <v>2300</v>
      </c>
      <c r="Q217" s="4">
        <v>0</v>
      </c>
      <c r="R217" s="4">
        <v>0</v>
      </c>
      <c r="S217" s="4">
        <v>0</v>
      </c>
      <c r="T217" s="4">
        <v>0</v>
      </c>
      <c r="U217" s="4">
        <v>0</v>
      </c>
      <c r="V217" s="4">
        <v>0</v>
      </c>
      <c r="W217" s="4">
        <v>0</v>
      </c>
      <c r="X217" s="4">
        <v>0</v>
      </c>
      <c r="Y217" s="4">
        <v>0</v>
      </c>
      <c r="Z217" s="4">
        <v>0</v>
      </c>
      <c r="AA217" s="4">
        <v>0</v>
      </c>
      <c r="AB217" t="s">
        <v>3</v>
      </c>
      <c r="AC217" s="4">
        <v>0</v>
      </c>
      <c r="AD217" s="4">
        <v>0</v>
      </c>
      <c r="AE217" s="4">
        <v>0</v>
      </c>
      <c r="AF217" t="s">
        <v>718</v>
      </c>
      <c r="AG217" s="4">
        <v>0</v>
      </c>
      <c r="AH217" s="4">
        <v>0</v>
      </c>
      <c r="AI217" s="4">
        <v>0</v>
      </c>
      <c r="AJ217" s="4">
        <v>-2300</v>
      </c>
      <c r="AK217" s="4">
        <v>0</v>
      </c>
      <c r="AL217" t="s">
        <v>798</v>
      </c>
      <c r="AM217" s="71" t="str">
        <f>INDEX(Network_Insurer_Code,MATCH(Export!AL217,Network_insurer_Name,0))</f>
        <v>PEI2</v>
      </c>
      <c r="AN217" t="str">
        <f t="shared" si="3"/>
        <v>M1006PEI22018</v>
      </c>
    </row>
    <row r="218" spans="1:40" x14ac:dyDescent="0.25">
      <c r="A218">
        <v>2020</v>
      </c>
      <c r="B218">
        <v>3</v>
      </c>
      <c r="C218" s="1">
        <v>44013</v>
      </c>
      <c r="D218" s="1">
        <v>44104</v>
      </c>
      <c r="E218">
        <v>2020</v>
      </c>
      <c r="F218" s="71" t="str">
        <f>INDEX(Client_Name,MATCH(Export!H218,Local_Company_Name,0))</f>
        <v>Tiger Jewelcrafting Ltd</v>
      </c>
      <c r="G218" s="71">
        <f>INDEX(Client_Code,MATCH(Export!H218,Local_Company_Name,0))</f>
        <v>1003</v>
      </c>
      <c r="H218" t="s">
        <v>761</v>
      </c>
      <c r="I218" t="s">
        <v>715</v>
      </c>
      <c r="J218" t="s">
        <v>8</v>
      </c>
      <c r="K218" s="71" t="str">
        <f>INDEX(Line_of_Business,MATCH(Export!J218,Name,0))</f>
        <v>M</v>
      </c>
      <c r="L218" s="9" t="s">
        <v>38</v>
      </c>
      <c r="M218">
        <v>38</v>
      </c>
      <c r="N218" s="4">
        <v>0</v>
      </c>
      <c r="O218" s="4">
        <v>0</v>
      </c>
      <c r="P218" s="4">
        <v>1753.86</v>
      </c>
      <c r="Q218" s="4">
        <v>0</v>
      </c>
      <c r="R218" s="4">
        <v>0</v>
      </c>
      <c r="S218" s="4">
        <v>0</v>
      </c>
      <c r="T218" s="4">
        <v>0</v>
      </c>
      <c r="U218" s="4">
        <v>0</v>
      </c>
      <c r="V218" s="4">
        <v>0</v>
      </c>
      <c r="W218" s="4">
        <v>0</v>
      </c>
      <c r="X218" s="4">
        <v>0</v>
      </c>
      <c r="Y218" s="4">
        <v>0</v>
      </c>
      <c r="Z218" s="4">
        <v>0</v>
      </c>
      <c r="AA218" s="4">
        <v>0</v>
      </c>
      <c r="AB218" t="s">
        <v>3</v>
      </c>
      <c r="AC218" s="4">
        <v>0</v>
      </c>
      <c r="AD218" s="4">
        <v>0</v>
      </c>
      <c r="AE218" s="4">
        <v>0</v>
      </c>
      <c r="AF218" t="s">
        <v>715</v>
      </c>
      <c r="AG218" s="4">
        <v>0</v>
      </c>
      <c r="AH218" s="4">
        <v>0</v>
      </c>
      <c r="AI218" s="4">
        <v>0</v>
      </c>
      <c r="AJ218" s="4">
        <v>-1753.86</v>
      </c>
      <c r="AK218" s="4">
        <v>200000</v>
      </c>
      <c r="AL218" t="s">
        <v>788</v>
      </c>
      <c r="AM218" s="71" t="str">
        <f>INDEX(Network_Insurer_Code,MATCH(Export!AL218,Network_insurer_Name,0))</f>
        <v>RAI1</v>
      </c>
      <c r="AN218" t="str">
        <f t="shared" si="3"/>
        <v>M1003RAI12020</v>
      </c>
    </row>
    <row r="219" spans="1:40" x14ac:dyDescent="0.25">
      <c r="A219">
        <v>2020</v>
      </c>
      <c r="B219">
        <v>1</v>
      </c>
      <c r="C219" s="1">
        <v>43831</v>
      </c>
      <c r="D219" s="1">
        <v>43921</v>
      </c>
      <c r="E219">
        <v>2019</v>
      </c>
      <c r="F219" s="71" t="str">
        <f>INDEX(Client_Name,MATCH(Export!H219,Local_Company_Name,0))</f>
        <v>Zebra Workings Ltd</v>
      </c>
      <c r="G219" s="71">
        <f>INDEX(Client_Code,MATCH(Export!H219,Local_Company_Name,0))</f>
        <v>1001</v>
      </c>
      <c r="H219" t="s">
        <v>747</v>
      </c>
      <c r="I219" t="s">
        <v>704</v>
      </c>
      <c r="J219" t="s">
        <v>5</v>
      </c>
      <c r="K219" s="71" t="str">
        <f>INDEX(Line_of_Business,MATCH(Export!J219,Name,0))</f>
        <v>L</v>
      </c>
      <c r="L219" s="9" t="s">
        <v>140</v>
      </c>
      <c r="M219">
        <v>289</v>
      </c>
      <c r="N219" s="4">
        <v>-3534.23</v>
      </c>
      <c r="O219" s="4">
        <v>-3534.23</v>
      </c>
      <c r="P219" s="4">
        <v>0</v>
      </c>
      <c r="Q219" s="4">
        <v>0</v>
      </c>
      <c r="R219" s="4">
        <v>0</v>
      </c>
      <c r="S219" s="4">
        <v>0</v>
      </c>
      <c r="T219" s="4">
        <v>0</v>
      </c>
      <c r="U219" s="4">
        <v>0</v>
      </c>
      <c r="V219" s="4">
        <v>0</v>
      </c>
      <c r="W219" s="4">
        <v>0</v>
      </c>
      <c r="X219" s="4">
        <v>0</v>
      </c>
      <c r="Y219" s="4">
        <v>-530.14</v>
      </c>
      <c r="Z219" s="4">
        <v>0</v>
      </c>
      <c r="AA219" s="4">
        <v>0</v>
      </c>
      <c r="AB219" t="s">
        <v>3</v>
      </c>
      <c r="AC219" s="4">
        <v>0</v>
      </c>
      <c r="AD219" s="4">
        <v>0</v>
      </c>
      <c r="AE219" s="4">
        <v>0</v>
      </c>
      <c r="AF219" t="s">
        <v>704</v>
      </c>
      <c r="AG219" s="4">
        <v>0</v>
      </c>
      <c r="AH219" s="4">
        <v>0</v>
      </c>
      <c r="AI219" s="4">
        <v>0</v>
      </c>
      <c r="AJ219" s="4">
        <v>-3004.09</v>
      </c>
      <c r="AK219" s="4">
        <v>0</v>
      </c>
      <c r="AL219" t="s">
        <v>795</v>
      </c>
      <c r="AM219" s="71" t="str">
        <f>INDEX(Network_Insurer_Code,MATCH(Export!AL219,Network_insurer_Name,0))</f>
        <v>TOL1</v>
      </c>
      <c r="AN219" t="str">
        <f t="shared" si="3"/>
        <v>L1001TOL12019</v>
      </c>
    </row>
    <row r="220" spans="1:40" x14ac:dyDescent="0.25">
      <c r="A220">
        <v>2020</v>
      </c>
      <c r="B220">
        <v>2</v>
      </c>
      <c r="C220" s="1">
        <v>43922</v>
      </c>
      <c r="D220" s="1">
        <v>44012</v>
      </c>
      <c r="E220">
        <v>2020</v>
      </c>
      <c r="F220" s="71" t="str">
        <f>INDEX(Client_Name,MATCH(Export!H220,Local_Company_Name,0))</f>
        <v>Lion Manufacturing Co</v>
      </c>
      <c r="G220" s="71">
        <f>INDEX(Client_Code,MATCH(Export!H220,Local_Company_Name,0))</f>
        <v>1002</v>
      </c>
      <c r="H220" t="s">
        <v>758</v>
      </c>
      <c r="I220" t="s">
        <v>723</v>
      </c>
      <c r="J220" t="s">
        <v>0</v>
      </c>
      <c r="K220" s="71" t="str">
        <f>INDEX(Line_of_Business,MATCH(Export!J220,Name,0))</f>
        <v>D</v>
      </c>
      <c r="L220" s="9">
        <v>25702</v>
      </c>
      <c r="M220">
        <v>947</v>
      </c>
      <c r="N220" s="4">
        <v>114651.05</v>
      </c>
      <c r="O220" s="4">
        <v>114651.05</v>
      </c>
      <c r="P220" s="4">
        <v>11292.75</v>
      </c>
      <c r="Q220" s="4">
        <v>0</v>
      </c>
      <c r="R220" s="4">
        <v>0</v>
      </c>
      <c r="S220" s="4">
        <v>0</v>
      </c>
      <c r="T220" s="4">
        <v>0</v>
      </c>
      <c r="U220" s="4">
        <v>0</v>
      </c>
      <c r="V220" s="4">
        <v>0</v>
      </c>
      <c r="W220" s="4">
        <v>0</v>
      </c>
      <c r="X220" s="4">
        <v>0</v>
      </c>
      <c r="Y220" s="4">
        <v>11238.07</v>
      </c>
      <c r="Z220" s="4">
        <v>1135.1600000000001</v>
      </c>
      <c r="AA220" s="4">
        <v>0</v>
      </c>
      <c r="AB220" t="s">
        <v>3</v>
      </c>
      <c r="AC220" s="4">
        <v>0</v>
      </c>
      <c r="AD220" s="4">
        <v>0</v>
      </c>
      <c r="AE220" s="4">
        <v>0</v>
      </c>
      <c r="AF220" t="s">
        <v>723</v>
      </c>
      <c r="AG220" s="4">
        <v>0</v>
      </c>
      <c r="AH220" s="4">
        <v>0</v>
      </c>
      <c r="AI220" s="4">
        <v>0</v>
      </c>
      <c r="AJ220" s="4">
        <v>90985.07</v>
      </c>
      <c r="AK220" s="4">
        <v>0</v>
      </c>
      <c r="AL220" t="s">
        <v>795</v>
      </c>
      <c r="AM220" s="71" t="str">
        <f>INDEX(Network_Insurer_Code,MATCH(Export!AL220,Network_insurer_Name,0))</f>
        <v>TOL1</v>
      </c>
      <c r="AN220" t="str">
        <f t="shared" si="3"/>
        <v>D1002TOL12020</v>
      </c>
    </row>
    <row r="221" spans="1:40" x14ac:dyDescent="0.25">
      <c r="A221">
        <v>2020</v>
      </c>
      <c r="B221">
        <v>3</v>
      </c>
      <c r="C221" s="1">
        <v>44075</v>
      </c>
      <c r="D221" s="1">
        <v>44104</v>
      </c>
      <c r="E221">
        <v>2020</v>
      </c>
      <c r="F221" s="71" t="str">
        <f>INDEX(Client_Name,MATCH(Export!H221,Local_Company_Name,0))</f>
        <v>Flaimngo Tailoring</v>
      </c>
      <c r="G221" s="71">
        <f>INDEX(Client_Code,MATCH(Export!H221,Local_Company_Name,0))</f>
        <v>1005</v>
      </c>
      <c r="H221" t="s">
        <v>771</v>
      </c>
      <c r="I221" t="s">
        <v>739</v>
      </c>
      <c r="J221" t="s">
        <v>22</v>
      </c>
      <c r="K221" s="71" t="str">
        <f>INDEX(Line_of_Business,MATCH(Export!J221,Name,0))</f>
        <v>A</v>
      </c>
      <c r="L221" s="9" t="s">
        <v>141</v>
      </c>
      <c r="M221">
        <v>11</v>
      </c>
      <c r="N221" s="4">
        <v>791.99999999999898</v>
      </c>
      <c r="O221" s="4">
        <v>712.8</v>
      </c>
      <c r="P221" s="4">
        <v>0</v>
      </c>
      <c r="Q221" s="4">
        <v>0</v>
      </c>
      <c r="R221" s="4">
        <v>0</v>
      </c>
      <c r="S221" s="4">
        <v>0</v>
      </c>
      <c r="T221" s="4">
        <v>0</v>
      </c>
      <c r="U221" s="4">
        <v>0</v>
      </c>
      <c r="V221" s="4">
        <v>0</v>
      </c>
      <c r="W221" s="4">
        <v>0</v>
      </c>
      <c r="X221" s="4">
        <v>0</v>
      </c>
      <c r="Y221" s="4">
        <v>81.97</v>
      </c>
      <c r="Z221" s="4">
        <v>0</v>
      </c>
      <c r="AA221" s="4">
        <v>120.46</v>
      </c>
      <c r="AB221" t="s">
        <v>3</v>
      </c>
      <c r="AC221" s="4">
        <v>0</v>
      </c>
      <c r="AD221" s="4">
        <v>0</v>
      </c>
      <c r="AE221" s="4">
        <v>0</v>
      </c>
      <c r="AF221" t="s">
        <v>739</v>
      </c>
      <c r="AG221" s="4">
        <v>0</v>
      </c>
      <c r="AH221" s="4">
        <v>0</v>
      </c>
      <c r="AI221" s="4">
        <v>0</v>
      </c>
      <c r="AJ221" s="4">
        <v>510.36999999999898</v>
      </c>
      <c r="AK221" s="4">
        <v>187000</v>
      </c>
      <c r="AL221" t="s">
        <v>790</v>
      </c>
      <c r="AM221" s="71" t="str">
        <f>INDEX(Network_Insurer_Code,MATCH(Export!AL221,Network_insurer_Name,0))</f>
        <v>STL1</v>
      </c>
      <c r="AN221" t="str">
        <f t="shared" si="3"/>
        <v>A1005STL12020</v>
      </c>
    </row>
    <row r="222" spans="1:40" x14ac:dyDescent="0.25">
      <c r="A222">
        <v>2019</v>
      </c>
      <c r="B222">
        <v>2</v>
      </c>
      <c r="C222" s="1">
        <v>43556</v>
      </c>
      <c r="D222" s="1">
        <v>43646</v>
      </c>
      <c r="E222">
        <v>2019</v>
      </c>
      <c r="F222" s="71" t="str">
        <f>INDEX(Client_Name,MATCH(Export!H222,Local_Company_Name,0))</f>
        <v>Flaimngo Tailoring</v>
      </c>
      <c r="G222" s="71">
        <f>INDEX(Client_Code,MATCH(Export!H222,Local_Company_Name,0))</f>
        <v>1005</v>
      </c>
      <c r="H222" t="s">
        <v>755</v>
      </c>
      <c r="I222" t="s">
        <v>713</v>
      </c>
      <c r="J222" t="s">
        <v>22</v>
      </c>
      <c r="K222" s="71" t="str">
        <f>INDEX(Line_of_Business,MATCH(Export!J222,Name,0))</f>
        <v>A</v>
      </c>
      <c r="L222" s="9" t="s">
        <v>142</v>
      </c>
      <c r="M222">
        <v>1150</v>
      </c>
      <c r="N222" s="4">
        <v>0</v>
      </c>
      <c r="O222" s="4">
        <v>0</v>
      </c>
      <c r="P222" s="4">
        <v>122749.9</v>
      </c>
      <c r="Q222" s="4">
        <v>0</v>
      </c>
      <c r="R222" s="4">
        <v>0</v>
      </c>
      <c r="S222" s="4">
        <v>0</v>
      </c>
      <c r="T222" s="4">
        <v>0</v>
      </c>
      <c r="U222" s="4">
        <v>0</v>
      </c>
      <c r="V222" s="4">
        <v>0</v>
      </c>
      <c r="W222" s="4">
        <v>0</v>
      </c>
      <c r="X222" s="4">
        <v>0</v>
      </c>
      <c r="Y222" s="4">
        <v>0</v>
      </c>
      <c r="Z222" s="4">
        <v>0</v>
      </c>
      <c r="AA222" s="4">
        <v>0</v>
      </c>
      <c r="AB222" t="s">
        <v>3</v>
      </c>
      <c r="AC222" s="4">
        <v>0</v>
      </c>
      <c r="AD222" s="4">
        <v>0</v>
      </c>
      <c r="AE222" s="4">
        <v>227283.12</v>
      </c>
      <c r="AF222" t="s">
        <v>713</v>
      </c>
      <c r="AG222" s="4">
        <v>0</v>
      </c>
      <c r="AH222" s="4">
        <v>0</v>
      </c>
      <c r="AI222" s="4">
        <v>0</v>
      </c>
      <c r="AJ222" s="4">
        <v>-122749.9</v>
      </c>
      <c r="AK222" s="4">
        <v>0</v>
      </c>
      <c r="AL222" t="s">
        <v>798</v>
      </c>
      <c r="AM222" s="71" t="str">
        <f>INDEX(Network_Insurer_Code,MATCH(Export!AL222,Network_insurer_Name,0))</f>
        <v>PEI2</v>
      </c>
      <c r="AN222" t="str">
        <f t="shared" si="3"/>
        <v>A1005PEI22019</v>
      </c>
    </row>
    <row r="223" spans="1:40" x14ac:dyDescent="0.25">
      <c r="A223">
        <v>2019</v>
      </c>
      <c r="B223">
        <v>4</v>
      </c>
      <c r="C223" s="1">
        <v>43647</v>
      </c>
      <c r="D223" s="1">
        <v>43738</v>
      </c>
      <c r="E223">
        <v>2019</v>
      </c>
      <c r="F223" s="71" t="str">
        <f>INDEX(Client_Name,MATCH(Export!H223,Local_Company_Name,0))</f>
        <v>Lion Manufacturing Co</v>
      </c>
      <c r="G223" s="71">
        <f>INDEX(Client_Code,MATCH(Export!H223,Local_Company_Name,0))</f>
        <v>1002</v>
      </c>
      <c r="H223" t="s">
        <v>759</v>
      </c>
      <c r="I223" t="s">
        <v>728</v>
      </c>
      <c r="J223" t="s">
        <v>8</v>
      </c>
      <c r="K223" s="71" t="str">
        <f>INDEX(Line_of_Business,MATCH(Export!J223,Name,0))</f>
        <v>M</v>
      </c>
      <c r="L223" s="9" t="s">
        <v>143</v>
      </c>
      <c r="M223">
        <v>1432</v>
      </c>
      <c r="N223" s="4">
        <v>0</v>
      </c>
      <c r="O223" s="4">
        <v>0</v>
      </c>
      <c r="P223" s="4">
        <v>832181914</v>
      </c>
      <c r="Q223" s="4">
        <v>0</v>
      </c>
      <c r="R223" s="4">
        <v>0</v>
      </c>
      <c r="S223" s="4">
        <v>0</v>
      </c>
      <c r="T223" s="4">
        <v>0</v>
      </c>
      <c r="U223" s="4">
        <v>0</v>
      </c>
      <c r="V223" s="4">
        <v>0</v>
      </c>
      <c r="W223" s="4">
        <v>0</v>
      </c>
      <c r="X223" s="4">
        <v>0</v>
      </c>
      <c r="Y223" s="4">
        <v>0</v>
      </c>
      <c r="Z223" s="4">
        <v>0</v>
      </c>
      <c r="AA223" s="4">
        <v>0</v>
      </c>
      <c r="AB223" t="s">
        <v>3</v>
      </c>
      <c r="AC223" s="4">
        <v>0</v>
      </c>
      <c r="AD223" s="4">
        <v>0</v>
      </c>
      <c r="AE223" s="4">
        <v>0</v>
      </c>
      <c r="AF223" t="s">
        <v>728</v>
      </c>
      <c r="AG223" s="4">
        <v>0</v>
      </c>
      <c r="AH223" s="4">
        <v>0</v>
      </c>
      <c r="AI223" s="4">
        <v>0</v>
      </c>
      <c r="AJ223" s="4">
        <v>-832181914</v>
      </c>
      <c r="AK223" s="4">
        <v>0</v>
      </c>
      <c r="AL223" t="s">
        <v>786</v>
      </c>
      <c r="AM223" s="71" t="str">
        <f>INDEX(Network_Insurer_Code,MATCH(Export!AL223,Network_insurer_Name,0))</f>
        <v>BAL1</v>
      </c>
      <c r="AN223" t="str">
        <f t="shared" si="3"/>
        <v>M1002BAL12019</v>
      </c>
    </row>
    <row r="224" spans="1:40" x14ac:dyDescent="0.25">
      <c r="A224">
        <v>2019</v>
      </c>
      <c r="B224">
        <v>3</v>
      </c>
      <c r="C224" s="1">
        <v>43647</v>
      </c>
      <c r="D224" s="1">
        <v>43738</v>
      </c>
      <c r="E224">
        <v>2019</v>
      </c>
      <c r="F224" s="71" t="str">
        <f>INDEX(Client_Name,MATCH(Export!H224,Local_Company_Name,0))</f>
        <v>Falcon Clothing</v>
      </c>
      <c r="G224" s="71">
        <f>INDEX(Client_Code,MATCH(Export!H224,Local_Company_Name,0))</f>
        <v>1006</v>
      </c>
      <c r="H224" t="s">
        <v>775</v>
      </c>
      <c r="I224" t="s">
        <v>721</v>
      </c>
      <c r="J224" t="s">
        <v>22</v>
      </c>
      <c r="K224" s="71" t="str">
        <f>INDEX(Line_of_Business,MATCH(Export!J224,Name,0))</f>
        <v>A</v>
      </c>
      <c r="L224" s="9" t="s">
        <v>64</v>
      </c>
      <c r="M224">
        <v>728</v>
      </c>
      <c r="N224" s="4">
        <v>504169</v>
      </c>
      <c r="O224" s="4">
        <v>504169</v>
      </c>
      <c r="P224" s="4">
        <v>0</v>
      </c>
      <c r="Q224" s="4">
        <v>0</v>
      </c>
      <c r="R224" s="4">
        <v>0</v>
      </c>
      <c r="S224" s="4">
        <v>0</v>
      </c>
      <c r="T224" s="4">
        <v>0</v>
      </c>
      <c r="U224" s="4">
        <v>0</v>
      </c>
      <c r="V224" s="4">
        <v>0</v>
      </c>
      <c r="W224" s="4">
        <v>0</v>
      </c>
      <c r="X224" s="4">
        <v>0</v>
      </c>
      <c r="Y224" s="4">
        <v>75625</v>
      </c>
      <c r="Z224" s="4">
        <v>4285</v>
      </c>
      <c r="AA224" s="4">
        <v>0</v>
      </c>
      <c r="AB224" t="s">
        <v>3</v>
      </c>
      <c r="AC224" s="4">
        <v>0</v>
      </c>
      <c r="AD224" s="4">
        <v>0</v>
      </c>
      <c r="AE224" s="4">
        <v>0</v>
      </c>
      <c r="AF224" t="s">
        <v>721</v>
      </c>
      <c r="AG224" s="4">
        <v>0</v>
      </c>
      <c r="AH224" s="4">
        <v>0</v>
      </c>
      <c r="AI224" s="4">
        <v>0</v>
      </c>
      <c r="AJ224" s="4">
        <v>424259</v>
      </c>
      <c r="AK224" s="4">
        <v>200000</v>
      </c>
      <c r="AL224" t="s">
        <v>787</v>
      </c>
      <c r="AM224" s="71" t="str">
        <f>INDEX(Network_Insurer_Code,MATCH(Export!AL224,Network_insurer_Name,0))</f>
        <v>LEI3</v>
      </c>
      <c r="AN224" t="str">
        <f t="shared" si="3"/>
        <v>A1006LEI32019</v>
      </c>
    </row>
    <row r="225" spans="1:40" x14ac:dyDescent="0.25">
      <c r="A225">
        <v>2020</v>
      </c>
      <c r="B225">
        <v>1</v>
      </c>
      <c r="C225" s="1">
        <v>43556</v>
      </c>
      <c r="D225" s="1">
        <v>43646</v>
      </c>
      <c r="E225">
        <v>2019</v>
      </c>
      <c r="F225" s="71" t="str">
        <f>INDEX(Client_Name,MATCH(Export!H225,Local_Company_Name,0))</f>
        <v>Lion Manufacturing Co</v>
      </c>
      <c r="G225" s="71">
        <f>INDEX(Client_Code,MATCH(Export!H225,Local_Company_Name,0))</f>
        <v>1002</v>
      </c>
      <c r="H225" t="s">
        <v>758</v>
      </c>
      <c r="I225" t="s">
        <v>716</v>
      </c>
      <c r="J225" t="s">
        <v>5</v>
      </c>
      <c r="K225" s="71" t="str">
        <f>INDEX(Line_of_Business,MATCH(Export!J225,Name,0))</f>
        <v>L</v>
      </c>
      <c r="L225" s="9" t="s">
        <v>52</v>
      </c>
      <c r="M225">
        <v>2416</v>
      </c>
      <c r="N225" s="4">
        <v>376558.72</v>
      </c>
      <c r="O225" s="4">
        <v>376558.72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0</v>
      </c>
      <c r="X225" s="4">
        <v>0</v>
      </c>
      <c r="Y225" s="4">
        <v>72975.59</v>
      </c>
      <c r="Z225" s="4">
        <v>3426.68</v>
      </c>
      <c r="AA225" s="4">
        <v>0</v>
      </c>
      <c r="AB225" t="s">
        <v>3</v>
      </c>
      <c r="AC225" s="4">
        <v>0</v>
      </c>
      <c r="AD225" s="4">
        <v>0</v>
      </c>
      <c r="AE225" s="4">
        <v>0</v>
      </c>
      <c r="AF225" t="s">
        <v>716</v>
      </c>
      <c r="AG225" s="4">
        <v>0</v>
      </c>
      <c r="AH225" s="4">
        <v>0</v>
      </c>
      <c r="AI225" s="4">
        <v>0</v>
      </c>
      <c r="AJ225" s="4">
        <v>300156.45</v>
      </c>
      <c r="AK225" s="4">
        <v>0</v>
      </c>
      <c r="AL225" t="s">
        <v>784</v>
      </c>
      <c r="AM225" s="71" t="str">
        <f>INDEX(Network_Insurer_Code,MATCH(Export!AL225,Network_insurer_Name,0))</f>
        <v>PII1</v>
      </c>
      <c r="AN225" t="str">
        <f t="shared" si="3"/>
        <v>L1002PII12019</v>
      </c>
    </row>
    <row r="226" spans="1:40" x14ac:dyDescent="0.25">
      <c r="A226">
        <v>2020</v>
      </c>
      <c r="B226">
        <v>3</v>
      </c>
      <c r="C226" s="1">
        <v>44013</v>
      </c>
      <c r="D226" s="1">
        <v>44104</v>
      </c>
      <c r="E226">
        <v>2019</v>
      </c>
      <c r="F226" s="71" t="str">
        <f>INDEX(Client_Name,MATCH(Export!H226,Local_Company_Name,0))</f>
        <v>Flaimngo Tailoring</v>
      </c>
      <c r="G226" s="71">
        <f>INDEX(Client_Code,MATCH(Export!H226,Local_Company_Name,0))</f>
        <v>1005</v>
      </c>
      <c r="H226" t="s">
        <v>771</v>
      </c>
      <c r="I226" t="s">
        <v>719</v>
      </c>
      <c r="J226" t="s">
        <v>5</v>
      </c>
      <c r="K226" s="71" t="str">
        <f>INDEX(Line_of_Business,MATCH(Export!J226,Name,0))</f>
        <v>L</v>
      </c>
      <c r="L226" s="9" t="s">
        <v>144</v>
      </c>
      <c r="M226">
        <v>710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t="s">
        <v>3</v>
      </c>
      <c r="AC226" s="4">
        <v>0</v>
      </c>
      <c r="AD226" s="4">
        <v>0</v>
      </c>
      <c r="AE226" s="4">
        <v>-65.63</v>
      </c>
      <c r="AF226" t="s">
        <v>719</v>
      </c>
      <c r="AG226" s="4">
        <v>0</v>
      </c>
      <c r="AH226" s="4">
        <v>0</v>
      </c>
      <c r="AI226" s="4">
        <v>0</v>
      </c>
      <c r="AJ226" s="4">
        <v>0</v>
      </c>
      <c r="AK226" s="4">
        <v>0</v>
      </c>
      <c r="AL226" t="s">
        <v>783</v>
      </c>
      <c r="AM226" s="71" t="str">
        <f>INDEX(Network_Insurer_Code,MATCH(Export!AL226,Network_insurer_Name,0))</f>
        <v>PEP1</v>
      </c>
      <c r="AN226" t="str">
        <f t="shared" si="3"/>
        <v>L1005PEP12019</v>
      </c>
    </row>
    <row r="227" spans="1:40" x14ac:dyDescent="0.25">
      <c r="A227">
        <v>2020</v>
      </c>
      <c r="B227">
        <v>2</v>
      </c>
      <c r="C227" s="1">
        <v>43922</v>
      </c>
      <c r="D227" s="1">
        <v>44012</v>
      </c>
      <c r="E227">
        <v>2020</v>
      </c>
      <c r="F227" s="71" t="str">
        <f>INDEX(Client_Name,MATCH(Export!H227,Local_Company_Name,0))</f>
        <v>Tiger Jewelcrafting Ltd</v>
      </c>
      <c r="G227" s="71">
        <f>INDEX(Client_Code,MATCH(Export!H227,Local_Company_Name,0))</f>
        <v>1003</v>
      </c>
      <c r="H227" t="s">
        <v>753</v>
      </c>
      <c r="I227" t="s">
        <v>707</v>
      </c>
      <c r="J227" t="s">
        <v>8</v>
      </c>
      <c r="K227" s="71" t="str">
        <f>INDEX(Line_of_Business,MATCH(Export!J227,Name,0))</f>
        <v>M</v>
      </c>
      <c r="L227" s="9">
        <v>501258069</v>
      </c>
      <c r="M227">
        <v>32</v>
      </c>
      <c r="N227" s="4">
        <v>29600.98</v>
      </c>
      <c r="O227" s="4">
        <v>29600.98</v>
      </c>
      <c r="P227" s="4">
        <v>2494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2871.3</v>
      </c>
      <c r="Z227" s="4">
        <v>0</v>
      </c>
      <c r="AA227" s="4">
        <v>5328.18</v>
      </c>
      <c r="AB227" t="s">
        <v>3</v>
      </c>
      <c r="AC227" s="4">
        <v>0</v>
      </c>
      <c r="AD227" s="4">
        <v>0</v>
      </c>
      <c r="AE227" s="4">
        <v>0</v>
      </c>
      <c r="AF227" t="s">
        <v>707</v>
      </c>
      <c r="AG227" s="4">
        <v>0</v>
      </c>
      <c r="AH227" s="4">
        <v>0</v>
      </c>
      <c r="AI227" s="4">
        <v>0</v>
      </c>
      <c r="AJ227" s="4">
        <v>18907.5</v>
      </c>
      <c r="AK227" s="4">
        <v>0</v>
      </c>
      <c r="AL227" t="s">
        <v>798</v>
      </c>
      <c r="AM227" s="71" t="str">
        <f>INDEX(Network_Insurer_Code,MATCH(Export!AL227,Network_insurer_Name,0))</f>
        <v>PEI2</v>
      </c>
      <c r="AN227" t="str">
        <f t="shared" si="3"/>
        <v>M1003PEI22020</v>
      </c>
    </row>
    <row r="228" spans="1:40" x14ac:dyDescent="0.25">
      <c r="A228">
        <v>2019</v>
      </c>
      <c r="B228">
        <v>3</v>
      </c>
      <c r="C228" s="1">
        <v>43739</v>
      </c>
      <c r="D228" s="1">
        <v>43830</v>
      </c>
      <c r="E228">
        <v>2019</v>
      </c>
      <c r="F228" s="71" t="str">
        <f>INDEX(Client_Name,MATCH(Export!H228,Local_Company_Name,0))</f>
        <v>Flaimngo Tailoring</v>
      </c>
      <c r="G228" s="71">
        <f>INDEX(Client_Code,MATCH(Export!H228,Local_Company_Name,0))</f>
        <v>1005</v>
      </c>
      <c r="H228" t="s">
        <v>755</v>
      </c>
      <c r="I228" t="s">
        <v>707</v>
      </c>
      <c r="J228" t="s">
        <v>8</v>
      </c>
      <c r="K228" s="71" t="str">
        <f>INDEX(Line_of_Business,MATCH(Export!J228,Name,0))</f>
        <v>M</v>
      </c>
      <c r="L228" s="9">
        <v>50881118</v>
      </c>
      <c r="M228">
        <v>40</v>
      </c>
      <c r="N228" s="4">
        <v>251882.93</v>
      </c>
      <c r="O228" s="4">
        <v>251882.93</v>
      </c>
      <c r="P228" s="4">
        <v>77243.42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24180.76</v>
      </c>
      <c r="Z228" s="4">
        <v>0</v>
      </c>
      <c r="AA228" s="4">
        <v>37782.44</v>
      </c>
      <c r="AB228" t="s">
        <v>3</v>
      </c>
      <c r="AC228" s="4">
        <v>0</v>
      </c>
      <c r="AD228" s="4">
        <v>0</v>
      </c>
      <c r="AE228" s="4">
        <v>15637.35</v>
      </c>
      <c r="AF228" t="s">
        <v>707</v>
      </c>
      <c r="AG228" s="4">
        <v>0</v>
      </c>
      <c r="AH228" s="4">
        <v>0</v>
      </c>
      <c r="AI228" s="4">
        <v>0</v>
      </c>
      <c r="AJ228" s="4">
        <v>112676.31</v>
      </c>
      <c r="AK228" s="4">
        <v>0</v>
      </c>
      <c r="AL228" t="s">
        <v>786</v>
      </c>
      <c r="AM228" s="71" t="str">
        <f>INDEX(Network_Insurer_Code,MATCH(Export!AL228,Network_insurer_Name,0))</f>
        <v>BAL1</v>
      </c>
      <c r="AN228" t="str">
        <f t="shared" si="3"/>
        <v>M1005BAL12019</v>
      </c>
    </row>
    <row r="229" spans="1:40" x14ac:dyDescent="0.25">
      <c r="A229">
        <v>2020</v>
      </c>
      <c r="B229">
        <v>1</v>
      </c>
      <c r="C229" s="1">
        <v>43739</v>
      </c>
      <c r="D229" s="1">
        <v>43830</v>
      </c>
      <c r="E229">
        <v>2016</v>
      </c>
      <c r="F229" s="71" t="str">
        <f>INDEX(Client_Name,MATCH(Export!H229,Local_Company_Name,0))</f>
        <v>Lion Manufacturing Co</v>
      </c>
      <c r="G229" s="71">
        <f>INDEX(Client_Code,MATCH(Export!H229,Local_Company_Name,0))</f>
        <v>1002</v>
      </c>
      <c r="H229" t="s">
        <v>752</v>
      </c>
      <c r="I229" t="s">
        <v>707</v>
      </c>
      <c r="J229" t="s">
        <v>8</v>
      </c>
      <c r="K229" s="71" t="str">
        <f>INDEX(Line_of_Business,MATCH(Export!J229,Name,0))</f>
        <v>M</v>
      </c>
      <c r="L229" s="9" t="s">
        <v>115</v>
      </c>
      <c r="M229">
        <v>1611</v>
      </c>
      <c r="N229" s="4">
        <v>0</v>
      </c>
      <c r="O229" s="4">
        <v>0</v>
      </c>
      <c r="P229" s="4">
        <v>144220.25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t="s">
        <v>3</v>
      </c>
      <c r="AC229" s="4">
        <v>0</v>
      </c>
      <c r="AD229" s="4">
        <v>0</v>
      </c>
      <c r="AE229" s="4">
        <v>0</v>
      </c>
      <c r="AF229" t="s">
        <v>707</v>
      </c>
      <c r="AG229" s="4">
        <v>0</v>
      </c>
      <c r="AH229" s="4">
        <v>0</v>
      </c>
      <c r="AI229" s="4">
        <v>0</v>
      </c>
      <c r="AJ229" s="4">
        <v>-144220.25</v>
      </c>
      <c r="AK229" s="4">
        <v>0</v>
      </c>
      <c r="AL229" t="s">
        <v>782</v>
      </c>
      <c r="AM229" s="71" t="str">
        <f>INDEX(Network_Insurer_Code,MATCH(Export!AL229,Network_insurer_Name,0))</f>
        <v>API2</v>
      </c>
      <c r="AN229" t="str">
        <f t="shared" si="3"/>
        <v>M1002API22016</v>
      </c>
    </row>
    <row r="230" spans="1:40" x14ac:dyDescent="0.25">
      <c r="A230">
        <v>2020</v>
      </c>
      <c r="B230">
        <v>1</v>
      </c>
      <c r="C230" s="1">
        <v>43466</v>
      </c>
      <c r="D230" s="1">
        <v>43555</v>
      </c>
      <c r="E230">
        <v>2017</v>
      </c>
      <c r="F230" s="71" t="str">
        <f>INDEX(Client_Name,MATCH(Export!H230,Local_Company_Name,0))</f>
        <v>Falcon Clothing</v>
      </c>
      <c r="G230" s="71">
        <f>INDEX(Client_Code,MATCH(Export!H230,Local_Company_Name,0))</f>
        <v>1006</v>
      </c>
      <c r="H230" t="s">
        <v>776</v>
      </c>
      <c r="I230" t="s">
        <v>712</v>
      </c>
      <c r="J230" t="s">
        <v>0</v>
      </c>
      <c r="K230" s="71" t="str">
        <f>INDEX(Line_of_Business,MATCH(Export!J230,Name,0))</f>
        <v>D</v>
      </c>
      <c r="L230" s="9" t="s">
        <v>145</v>
      </c>
      <c r="M230">
        <v>0</v>
      </c>
      <c r="N230" s="4">
        <v>0</v>
      </c>
      <c r="O230" s="4">
        <v>0</v>
      </c>
      <c r="P230" s="4">
        <v>7034.55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t="s">
        <v>3</v>
      </c>
      <c r="AC230" s="4">
        <v>0</v>
      </c>
      <c r="AD230" s="4">
        <v>0</v>
      </c>
      <c r="AE230" s="4">
        <v>0</v>
      </c>
      <c r="AF230" t="s">
        <v>712</v>
      </c>
      <c r="AG230" s="4">
        <v>0</v>
      </c>
      <c r="AH230" s="4">
        <v>0</v>
      </c>
      <c r="AI230" s="4">
        <v>0</v>
      </c>
      <c r="AJ230" s="4">
        <v>-7034.55</v>
      </c>
      <c r="AK230" s="4">
        <v>200000</v>
      </c>
      <c r="AL230" t="s">
        <v>782</v>
      </c>
      <c r="AM230" s="71" t="str">
        <f>INDEX(Network_Insurer_Code,MATCH(Export!AL230,Network_insurer_Name,0))</f>
        <v>API2</v>
      </c>
      <c r="AN230" t="str">
        <f t="shared" si="3"/>
        <v>D1006API22017</v>
      </c>
    </row>
    <row r="231" spans="1:40" x14ac:dyDescent="0.25">
      <c r="A231">
        <v>2019</v>
      </c>
      <c r="B231">
        <v>3</v>
      </c>
      <c r="C231" s="1">
        <v>43647</v>
      </c>
      <c r="D231" s="1">
        <v>43738</v>
      </c>
      <c r="E231">
        <v>2019</v>
      </c>
      <c r="F231" s="71" t="str">
        <f>INDEX(Client_Name,MATCH(Export!H231,Local_Company_Name,0))</f>
        <v>Flaimngo Tailoring</v>
      </c>
      <c r="G231" s="71">
        <f>INDEX(Client_Code,MATCH(Export!H231,Local_Company_Name,0))</f>
        <v>1005</v>
      </c>
      <c r="H231" t="s">
        <v>769</v>
      </c>
      <c r="I231" t="s">
        <v>731</v>
      </c>
      <c r="J231" t="s">
        <v>5</v>
      </c>
      <c r="K231" s="71" t="str">
        <f>INDEX(Line_of_Business,MATCH(Export!J231,Name,0))</f>
        <v>L</v>
      </c>
      <c r="L231" s="9" t="s">
        <v>146</v>
      </c>
      <c r="M231">
        <v>2518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60561.48</v>
      </c>
      <c r="AB231" t="s">
        <v>3</v>
      </c>
      <c r="AC231" s="4">
        <v>0</v>
      </c>
      <c r="AD231" s="4">
        <v>0</v>
      </c>
      <c r="AE231" s="4">
        <v>0</v>
      </c>
      <c r="AF231" t="s">
        <v>731</v>
      </c>
      <c r="AG231" s="4">
        <v>0</v>
      </c>
      <c r="AH231" s="4">
        <v>0</v>
      </c>
      <c r="AI231" s="4">
        <v>0</v>
      </c>
      <c r="AJ231" s="4">
        <v>-60561.48</v>
      </c>
      <c r="AK231" s="4">
        <v>0</v>
      </c>
      <c r="AL231" t="s">
        <v>796</v>
      </c>
      <c r="AM231" s="71" t="str">
        <f>INDEX(Network_Insurer_Code,MATCH(Export!AL231,Network_insurer_Name,0))</f>
        <v>POL2</v>
      </c>
      <c r="AN231" t="str">
        <f t="shared" si="3"/>
        <v>L1005POL22019</v>
      </c>
    </row>
    <row r="232" spans="1:40" x14ac:dyDescent="0.25">
      <c r="A232">
        <v>2019</v>
      </c>
      <c r="B232">
        <v>1</v>
      </c>
      <c r="C232" s="1">
        <v>43617</v>
      </c>
      <c r="D232" s="1">
        <v>43708</v>
      </c>
      <c r="E232">
        <v>2018</v>
      </c>
      <c r="F232" s="71" t="str">
        <f>INDEX(Client_Name,MATCH(Export!H232,Local_Company_Name,0))</f>
        <v>Zebra Workings Ltd</v>
      </c>
      <c r="G232" s="71">
        <f>INDEX(Client_Code,MATCH(Export!H232,Local_Company_Name,0))</f>
        <v>1001</v>
      </c>
      <c r="H232" t="s">
        <v>751</v>
      </c>
      <c r="I232" t="s">
        <v>715</v>
      </c>
      <c r="J232" t="s">
        <v>22</v>
      </c>
      <c r="K232" s="71" t="str">
        <f>INDEX(Line_of_Business,MATCH(Export!J232,Name,0))</f>
        <v>A</v>
      </c>
      <c r="L232" s="9" t="s">
        <v>147</v>
      </c>
      <c r="M232">
        <v>363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t="s">
        <v>3</v>
      </c>
      <c r="AC232" s="4">
        <v>0</v>
      </c>
      <c r="AD232" s="4">
        <v>0</v>
      </c>
      <c r="AE232" s="4">
        <v>0</v>
      </c>
      <c r="AF232" t="s">
        <v>715</v>
      </c>
      <c r="AG232" s="4">
        <v>0</v>
      </c>
      <c r="AH232" s="4">
        <v>0</v>
      </c>
      <c r="AI232" s="4">
        <v>0</v>
      </c>
      <c r="AJ232" s="4">
        <v>0</v>
      </c>
      <c r="AK232" s="4">
        <v>0</v>
      </c>
      <c r="AL232" t="s">
        <v>782</v>
      </c>
      <c r="AM232" s="71" t="str">
        <f>INDEX(Network_Insurer_Code,MATCH(Export!AL232,Network_insurer_Name,0))</f>
        <v>API2</v>
      </c>
      <c r="AN232" t="str">
        <f t="shared" si="3"/>
        <v>A1001API22018</v>
      </c>
    </row>
    <row r="233" spans="1:40" x14ac:dyDescent="0.25">
      <c r="A233">
        <v>2019</v>
      </c>
      <c r="B233">
        <v>4</v>
      </c>
      <c r="C233" s="1">
        <v>43739</v>
      </c>
      <c r="D233" s="1">
        <v>43830</v>
      </c>
      <c r="E233">
        <v>2019</v>
      </c>
      <c r="F233" s="71" t="str">
        <f>INDEX(Client_Name,MATCH(Export!H233,Local_Company_Name,0))</f>
        <v>Lion Manufacturing Co</v>
      </c>
      <c r="G233" s="71">
        <f>INDEX(Client_Code,MATCH(Export!H233,Local_Company_Name,0))</f>
        <v>1002</v>
      </c>
      <c r="H233" t="s">
        <v>760</v>
      </c>
      <c r="I233" t="s">
        <v>715</v>
      </c>
      <c r="J233" t="s">
        <v>22</v>
      </c>
      <c r="K233" s="71" t="str">
        <f>INDEX(Line_of_Business,MATCH(Export!J233,Name,0))</f>
        <v>A</v>
      </c>
      <c r="L233" s="9" t="s">
        <v>38</v>
      </c>
      <c r="M233">
        <v>23</v>
      </c>
      <c r="N233" s="4">
        <v>55.56</v>
      </c>
      <c r="O233" s="4">
        <v>55.56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5.56</v>
      </c>
      <c r="Z233" s="4">
        <v>8.75</v>
      </c>
      <c r="AA233" s="4">
        <v>0</v>
      </c>
      <c r="AB233" t="s">
        <v>3</v>
      </c>
      <c r="AC233" s="4">
        <v>0</v>
      </c>
      <c r="AD233" s="4">
        <v>0</v>
      </c>
      <c r="AE233" s="4">
        <v>0</v>
      </c>
      <c r="AF233" t="s">
        <v>715</v>
      </c>
      <c r="AG233" s="4">
        <v>0</v>
      </c>
      <c r="AH233" s="4">
        <v>0</v>
      </c>
      <c r="AI233" s="4">
        <v>0</v>
      </c>
      <c r="AJ233" s="4">
        <v>41.25</v>
      </c>
      <c r="AK233" s="4">
        <v>200000</v>
      </c>
      <c r="AL233" t="s">
        <v>781</v>
      </c>
      <c r="AM233" s="71" t="str">
        <f>INDEX(Network_Insurer_Code,MATCH(Export!AL233,Network_insurer_Name,0))</f>
        <v>ORI1</v>
      </c>
      <c r="AN233" t="str">
        <f t="shared" si="3"/>
        <v>A1002ORI12019</v>
      </c>
    </row>
    <row r="234" spans="1:40" x14ac:dyDescent="0.25">
      <c r="A234">
        <v>2019</v>
      </c>
      <c r="B234">
        <v>3</v>
      </c>
      <c r="C234" s="1">
        <v>43647</v>
      </c>
      <c r="D234" s="1">
        <v>43738</v>
      </c>
      <c r="E234">
        <v>2019</v>
      </c>
      <c r="F234" s="71" t="str">
        <f>INDEX(Client_Name,MATCH(Export!H234,Local_Company_Name,0))</f>
        <v>Lion Manufacturing Co</v>
      </c>
      <c r="G234" s="71">
        <f>INDEX(Client_Code,MATCH(Export!H234,Local_Company_Name,0))</f>
        <v>1002</v>
      </c>
      <c r="H234" t="s">
        <v>758</v>
      </c>
      <c r="I234" t="s">
        <v>715</v>
      </c>
      <c r="J234" t="s">
        <v>22</v>
      </c>
      <c r="K234" s="71" t="str">
        <f>INDEX(Line_of_Business,MATCH(Export!J234,Name,0))</f>
        <v>A</v>
      </c>
      <c r="L234" s="9" t="s">
        <v>49</v>
      </c>
      <c r="M234">
        <v>1670</v>
      </c>
      <c r="N234" s="4">
        <v>-542241</v>
      </c>
      <c r="O234" s="4">
        <v>-542241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-54224.1</v>
      </c>
      <c r="Z234" s="4">
        <v>-54224.1</v>
      </c>
      <c r="AA234" s="4">
        <v>0</v>
      </c>
      <c r="AB234" t="s">
        <v>3</v>
      </c>
      <c r="AC234" s="4">
        <v>0</v>
      </c>
      <c r="AD234" s="4">
        <v>0</v>
      </c>
      <c r="AE234" s="4">
        <v>0</v>
      </c>
      <c r="AF234" t="s">
        <v>715</v>
      </c>
      <c r="AG234" s="4">
        <v>0</v>
      </c>
      <c r="AH234" s="4">
        <v>0</v>
      </c>
      <c r="AI234" s="4">
        <v>0</v>
      </c>
      <c r="AJ234" s="4">
        <v>-433792.8</v>
      </c>
      <c r="AK234" s="4">
        <v>0</v>
      </c>
      <c r="AL234" t="s">
        <v>793</v>
      </c>
      <c r="AM234" s="71" t="str">
        <f>INDEX(Network_Insurer_Code,MATCH(Export!AL234,Network_insurer_Name,0))</f>
        <v>CAL3</v>
      </c>
      <c r="AN234" t="str">
        <f t="shared" si="3"/>
        <v>A1002CAL32019</v>
      </c>
    </row>
    <row r="235" spans="1:40" x14ac:dyDescent="0.25">
      <c r="A235">
        <v>2019</v>
      </c>
      <c r="B235">
        <v>4</v>
      </c>
      <c r="C235" s="1">
        <v>43739</v>
      </c>
      <c r="D235" s="1">
        <v>43830</v>
      </c>
      <c r="E235">
        <v>2018</v>
      </c>
      <c r="F235" s="71" t="str">
        <f>INDEX(Client_Name,MATCH(Export!H235,Local_Company_Name,0))</f>
        <v>Zebra Workings Ltd</v>
      </c>
      <c r="G235" s="71">
        <f>INDEX(Client_Code,MATCH(Export!H235,Local_Company_Name,0))</f>
        <v>1001</v>
      </c>
      <c r="H235" t="s">
        <v>751</v>
      </c>
      <c r="I235" t="s">
        <v>708</v>
      </c>
      <c r="J235" t="s">
        <v>5</v>
      </c>
      <c r="K235" s="71" t="str">
        <f>INDEX(Line_of_Business,MATCH(Export!J235,Name,0))</f>
        <v>L</v>
      </c>
      <c r="L235" s="9" t="s">
        <v>116</v>
      </c>
      <c r="M235">
        <v>61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t="s">
        <v>3</v>
      </c>
      <c r="AC235" s="4">
        <v>0</v>
      </c>
      <c r="AD235" s="4">
        <v>0</v>
      </c>
      <c r="AE235" s="4">
        <v>0</v>
      </c>
      <c r="AF235" t="s">
        <v>708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t="s">
        <v>785</v>
      </c>
      <c r="AM235" s="71" t="str">
        <f>INDEX(Network_Insurer_Code,MATCH(Export!AL235,Network_insurer_Name,0))</f>
        <v>WAI3</v>
      </c>
      <c r="AN235" t="str">
        <f t="shared" si="3"/>
        <v>L1001WAI32018</v>
      </c>
    </row>
    <row r="236" spans="1:40" x14ac:dyDescent="0.25">
      <c r="A236">
        <v>2020</v>
      </c>
      <c r="B236">
        <v>3</v>
      </c>
      <c r="C236" s="1">
        <v>44013</v>
      </c>
      <c r="D236" s="1">
        <v>44104</v>
      </c>
      <c r="E236">
        <v>2019</v>
      </c>
      <c r="F236" s="71" t="str">
        <f>INDEX(Client_Name,MATCH(Export!H236,Local_Company_Name,0))</f>
        <v>Aplaca Engineering Co</v>
      </c>
      <c r="G236" s="71">
        <f>INDEX(Client_Code,MATCH(Export!H236,Local_Company_Name,0))</f>
        <v>1004</v>
      </c>
      <c r="H236" t="s">
        <v>765</v>
      </c>
      <c r="I236" t="s">
        <v>736</v>
      </c>
      <c r="J236" t="s">
        <v>8</v>
      </c>
      <c r="K236" s="71" t="str">
        <f>INDEX(Line_of_Business,MATCH(Export!J236,Name,0))</f>
        <v>M</v>
      </c>
      <c r="L236" s="9" t="s">
        <v>25</v>
      </c>
      <c r="M236">
        <v>6677</v>
      </c>
      <c r="N236" s="4">
        <v>0</v>
      </c>
      <c r="O236" s="4">
        <v>0</v>
      </c>
      <c r="P236" s="4">
        <v>3622.9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t="s">
        <v>3</v>
      </c>
      <c r="AC236" s="4">
        <v>0</v>
      </c>
      <c r="AD236" s="4">
        <v>0</v>
      </c>
      <c r="AE236" s="4">
        <v>0</v>
      </c>
      <c r="AF236" t="s">
        <v>736</v>
      </c>
      <c r="AG236" s="4">
        <v>0</v>
      </c>
      <c r="AH236" s="4">
        <v>0</v>
      </c>
      <c r="AI236" s="4">
        <v>0</v>
      </c>
      <c r="AJ236" s="4">
        <v>-3622.9</v>
      </c>
      <c r="AK236" s="4">
        <v>0</v>
      </c>
      <c r="AL236" t="s">
        <v>782</v>
      </c>
      <c r="AM236" s="71" t="str">
        <f>INDEX(Network_Insurer_Code,MATCH(Export!AL236,Network_insurer_Name,0))</f>
        <v>API2</v>
      </c>
      <c r="AN236" t="str">
        <f t="shared" si="3"/>
        <v>M1004API22019</v>
      </c>
    </row>
    <row r="237" spans="1:40" x14ac:dyDescent="0.25">
      <c r="A237">
        <v>2020</v>
      </c>
      <c r="B237">
        <v>2</v>
      </c>
      <c r="C237" s="1">
        <v>43922</v>
      </c>
      <c r="D237" s="1">
        <v>44012</v>
      </c>
      <c r="E237">
        <v>2019</v>
      </c>
      <c r="F237" s="71" t="str">
        <f>INDEX(Client_Name,MATCH(Export!H237,Local_Company_Name,0))</f>
        <v>Falcon Clothing</v>
      </c>
      <c r="G237" s="71">
        <f>INDEX(Client_Code,MATCH(Export!H237,Local_Company_Name,0))</f>
        <v>1006</v>
      </c>
      <c r="H237" t="s">
        <v>775</v>
      </c>
      <c r="I237" t="s">
        <v>724</v>
      </c>
      <c r="J237" t="s">
        <v>8</v>
      </c>
      <c r="K237" s="71" t="str">
        <f>INDEX(Line_of_Business,MATCH(Export!J237,Name,0))</f>
        <v>M</v>
      </c>
      <c r="L237" s="9">
        <v>77612</v>
      </c>
      <c r="M237">
        <v>937</v>
      </c>
      <c r="N237" s="4">
        <v>0</v>
      </c>
      <c r="O237" s="4">
        <v>0</v>
      </c>
      <c r="P237" s="4">
        <v>26024.69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t="s">
        <v>3</v>
      </c>
      <c r="AC237" s="4">
        <v>0</v>
      </c>
      <c r="AD237" s="4">
        <v>0</v>
      </c>
      <c r="AE237" s="4">
        <v>0</v>
      </c>
      <c r="AF237" t="s">
        <v>724</v>
      </c>
      <c r="AG237" s="4">
        <v>0</v>
      </c>
      <c r="AH237" s="4">
        <v>0</v>
      </c>
      <c r="AI237" s="4">
        <v>0</v>
      </c>
      <c r="AJ237" s="4">
        <v>-26024.69</v>
      </c>
      <c r="AK237" s="4">
        <v>0</v>
      </c>
      <c r="AL237" t="s">
        <v>797</v>
      </c>
      <c r="AM237" s="71" t="str">
        <f>INDEX(Network_Insurer_Code,MATCH(Export!AL237,Network_insurer_Name,0))</f>
        <v>ONI3</v>
      </c>
      <c r="AN237" t="str">
        <f t="shared" si="3"/>
        <v>M1006ONI32019</v>
      </c>
    </row>
    <row r="238" spans="1:40" x14ac:dyDescent="0.25">
      <c r="A238">
        <v>2020</v>
      </c>
      <c r="B238">
        <v>1</v>
      </c>
      <c r="C238" s="1">
        <v>43831</v>
      </c>
      <c r="D238" s="1">
        <v>43921</v>
      </c>
      <c r="E238">
        <v>2020</v>
      </c>
      <c r="F238" s="71" t="str">
        <f>INDEX(Client_Name,MATCH(Export!H238,Local_Company_Name,0))</f>
        <v>Falcon Clothing</v>
      </c>
      <c r="G238" s="71">
        <f>INDEX(Client_Code,MATCH(Export!H238,Local_Company_Name,0))</f>
        <v>1006</v>
      </c>
      <c r="H238" t="s">
        <v>774</v>
      </c>
      <c r="I238" t="s">
        <v>711</v>
      </c>
      <c r="J238" t="s">
        <v>8</v>
      </c>
      <c r="K238" s="71" t="str">
        <f>INDEX(Line_of_Business,MATCH(Export!J238,Name,0))</f>
        <v>M</v>
      </c>
      <c r="L238" s="9" t="s">
        <v>148</v>
      </c>
      <c r="M238">
        <v>3120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t="s">
        <v>3</v>
      </c>
      <c r="AC238" s="4">
        <v>0</v>
      </c>
      <c r="AD238" s="4">
        <v>0</v>
      </c>
      <c r="AE238" s="4">
        <v>0</v>
      </c>
      <c r="AF238" t="s">
        <v>711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t="s">
        <v>781</v>
      </c>
      <c r="AM238" s="71" t="str">
        <f>INDEX(Network_Insurer_Code,MATCH(Export!AL238,Network_insurer_Name,0))</f>
        <v>ORI1</v>
      </c>
      <c r="AN238" t="str">
        <f t="shared" si="3"/>
        <v>M1006ORI12020</v>
      </c>
    </row>
    <row r="239" spans="1:40" x14ac:dyDescent="0.25">
      <c r="A239">
        <v>2020</v>
      </c>
      <c r="B239">
        <v>1</v>
      </c>
      <c r="C239" s="1">
        <v>43862</v>
      </c>
      <c r="D239" s="1">
        <v>43921</v>
      </c>
      <c r="E239">
        <v>2020</v>
      </c>
      <c r="F239" s="71" t="str">
        <f>INDEX(Client_Name,MATCH(Export!H239,Local_Company_Name,0))</f>
        <v>Lion Manufacturing Co</v>
      </c>
      <c r="G239" s="71">
        <f>INDEX(Client_Code,MATCH(Export!H239,Local_Company_Name,0))</f>
        <v>1002</v>
      </c>
      <c r="H239" t="s">
        <v>758</v>
      </c>
      <c r="I239" t="s">
        <v>720</v>
      </c>
      <c r="J239" t="s">
        <v>22</v>
      </c>
      <c r="K239" s="71" t="str">
        <f>INDEX(Line_of_Business,MATCH(Export!J239,Name,0))</f>
        <v>A</v>
      </c>
      <c r="L239" s="9" t="s">
        <v>149</v>
      </c>
      <c r="M239">
        <v>7</v>
      </c>
      <c r="N239" s="4">
        <v>2461.6666666666601</v>
      </c>
      <c r="O239" s="4">
        <v>2437.0500000000002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365.55</v>
      </c>
      <c r="Z239" s="4">
        <v>0</v>
      </c>
      <c r="AA239" s="4">
        <v>0</v>
      </c>
      <c r="AB239" t="s">
        <v>3</v>
      </c>
      <c r="AC239" s="4">
        <v>0</v>
      </c>
      <c r="AD239" s="4">
        <v>0</v>
      </c>
      <c r="AE239" s="4">
        <v>0</v>
      </c>
      <c r="AF239" t="s">
        <v>720</v>
      </c>
      <c r="AG239" s="4">
        <v>0</v>
      </c>
      <c r="AH239" s="4">
        <v>0</v>
      </c>
      <c r="AI239" s="4">
        <v>0</v>
      </c>
      <c r="AJ239" s="4">
        <v>2071.5</v>
      </c>
      <c r="AK239" s="4">
        <v>0</v>
      </c>
      <c r="AL239" t="s">
        <v>795</v>
      </c>
      <c r="AM239" s="71" t="str">
        <f>INDEX(Network_Insurer_Code,MATCH(Export!AL239,Network_insurer_Name,0))</f>
        <v>TOL1</v>
      </c>
      <c r="AN239" t="str">
        <f t="shared" si="3"/>
        <v>A1002TOL12020</v>
      </c>
    </row>
    <row r="240" spans="1:40" x14ac:dyDescent="0.25">
      <c r="A240">
        <v>2019</v>
      </c>
      <c r="B240">
        <v>1</v>
      </c>
      <c r="C240" s="1">
        <v>43709</v>
      </c>
      <c r="D240" s="1">
        <v>43738</v>
      </c>
      <c r="E240">
        <v>2019</v>
      </c>
      <c r="F240" s="71" t="str">
        <f>INDEX(Client_Name,MATCH(Export!H240,Local_Company_Name,0))</f>
        <v>Zebra Workings Ltd</v>
      </c>
      <c r="G240" s="71">
        <f>INDEX(Client_Code,MATCH(Export!H240,Local_Company_Name,0))</f>
        <v>1001</v>
      </c>
      <c r="H240" t="s">
        <v>751</v>
      </c>
      <c r="I240" t="s">
        <v>739</v>
      </c>
      <c r="J240" t="s">
        <v>22</v>
      </c>
      <c r="K240" s="71" t="str">
        <f>INDEX(Line_of_Business,MATCH(Export!J240,Name,0))</f>
        <v>A</v>
      </c>
      <c r="L240" s="9" t="s">
        <v>150</v>
      </c>
      <c r="M240">
        <v>12</v>
      </c>
      <c r="N240" s="4">
        <v>783.84444444444398</v>
      </c>
      <c r="O240" s="4">
        <v>705.46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119.22</v>
      </c>
      <c r="AB240" t="s">
        <v>3</v>
      </c>
      <c r="AC240" s="4">
        <v>0</v>
      </c>
      <c r="AD240" s="4">
        <v>0</v>
      </c>
      <c r="AE240" s="4">
        <v>0</v>
      </c>
      <c r="AF240" t="s">
        <v>739</v>
      </c>
      <c r="AG240" s="4">
        <v>0</v>
      </c>
      <c r="AH240" s="4">
        <v>0</v>
      </c>
      <c r="AI240" s="4">
        <v>0</v>
      </c>
      <c r="AJ240" s="4">
        <v>586.24</v>
      </c>
      <c r="AK240" s="4">
        <v>187000</v>
      </c>
      <c r="AL240" t="s">
        <v>794</v>
      </c>
      <c r="AM240" s="71" t="str">
        <f>INDEX(Network_Insurer_Code,MATCH(Export!AL240,Network_insurer_Name,0))</f>
        <v>CUI2</v>
      </c>
      <c r="AN240" t="str">
        <f t="shared" si="3"/>
        <v>A1001CUI22019</v>
      </c>
    </row>
    <row r="241" spans="1:40" x14ac:dyDescent="0.25">
      <c r="A241">
        <v>2020</v>
      </c>
      <c r="B241">
        <v>2</v>
      </c>
      <c r="C241" s="1">
        <v>43922</v>
      </c>
      <c r="D241" s="1">
        <v>44012</v>
      </c>
      <c r="E241">
        <v>2020</v>
      </c>
      <c r="F241" s="71" t="str">
        <f>INDEX(Client_Name,MATCH(Export!H241,Local_Company_Name,0))</f>
        <v>Flaimngo Tailoring</v>
      </c>
      <c r="G241" s="71">
        <f>INDEX(Client_Code,MATCH(Export!H241,Local_Company_Name,0))</f>
        <v>1005</v>
      </c>
      <c r="H241" t="s">
        <v>769</v>
      </c>
      <c r="I241" t="s">
        <v>710</v>
      </c>
      <c r="J241" t="s">
        <v>5</v>
      </c>
      <c r="K241" s="71" t="str">
        <f>INDEX(Line_of_Business,MATCH(Export!J241,Name,0))</f>
        <v>L</v>
      </c>
      <c r="L241" s="9" t="s">
        <v>92</v>
      </c>
      <c r="M241">
        <v>64</v>
      </c>
      <c r="N241" s="4">
        <v>28532.18</v>
      </c>
      <c r="O241" s="4">
        <v>28532.18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0</v>
      </c>
      <c r="W241" s="4">
        <v>0</v>
      </c>
      <c r="X241" s="4">
        <v>0</v>
      </c>
      <c r="Y241" s="4">
        <v>4565.1499999999996</v>
      </c>
      <c r="Z241" s="4">
        <v>0</v>
      </c>
      <c r="AA241" s="4">
        <v>0</v>
      </c>
      <c r="AB241" t="s">
        <v>3</v>
      </c>
      <c r="AC241" s="4">
        <v>0</v>
      </c>
      <c r="AD241" s="4">
        <v>0</v>
      </c>
      <c r="AE241" s="4">
        <v>0</v>
      </c>
      <c r="AF241" t="s">
        <v>710</v>
      </c>
      <c r="AG241" s="4">
        <v>0</v>
      </c>
      <c r="AH241" s="4">
        <v>0</v>
      </c>
      <c r="AI241" s="4">
        <v>0</v>
      </c>
      <c r="AJ241" s="4">
        <v>23967.03</v>
      </c>
      <c r="AK241" s="4">
        <v>200000</v>
      </c>
      <c r="AL241" t="s">
        <v>782</v>
      </c>
      <c r="AM241" s="71" t="str">
        <f>INDEX(Network_Insurer_Code,MATCH(Export!AL241,Network_insurer_Name,0))</f>
        <v>API2</v>
      </c>
      <c r="AN241" t="str">
        <f t="shared" si="3"/>
        <v>L1005API22020</v>
      </c>
    </row>
    <row r="242" spans="1:40" x14ac:dyDescent="0.25">
      <c r="A242">
        <v>2019</v>
      </c>
      <c r="B242">
        <v>2</v>
      </c>
      <c r="C242" s="1">
        <v>43556</v>
      </c>
      <c r="D242" s="1">
        <v>43646</v>
      </c>
      <c r="E242">
        <v>2019</v>
      </c>
      <c r="F242" s="71" t="str">
        <f>INDEX(Client_Name,MATCH(Export!H242,Local_Company_Name,0))</f>
        <v>Tiger Jewelcrafting Ltd</v>
      </c>
      <c r="G242" s="71">
        <f>INDEX(Client_Code,MATCH(Export!H242,Local_Company_Name,0))</f>
        <v>1003</v>
      </c>
      <c r="H242" t="s">
        <v>761</v>
      </c>
      <c r="I242" t="s">
        <v>731</v>
      </c>
      <c r="J242" t="s">
        <v>5</v>
      </c>
      <c r="K242" s="71" t="str">
        <f>INDEX(Line_of_Business,MATCH(Export!J242,Name,0))</f>
        <v>L</v>
      </c>
      <c r="L242" s="9" t="s">
        <v>146</v>
      </c>
      <c r="M242">
        <v>2518</v>
      </c>
      <c r="N242" s="4">
        <v>448603.55</v>
      </c>
      <c r="O242" s="4">
        <v>448603.55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0</v>
      </c>
      <c r="X242" s="4">
        <v>0</v>
      </c>
      <c r="Y242" s="4">
        <v>40374.32</v>
      </c>
      <c r="Z242" s="4">
        <v>0</v>
      </c>
      <c r="AA242" s="4">
        <v>0</v>
      </c>
      <c r="AB242" t="s">
        <v>3</v>
      </c>
      <c r="AC242" s="4">
        <v>331036</v>
      </c>
      <c r="AD242" s="4">
        <v>0</v>
      </c>
      <c r="AE242" s="4">
        <v>0</v>
      </c>
      <c r="AF242" t="s">
        <v>731</v>
      </c>
      <c r="AG242" s="4">
        <v>0</v>
      </c>
      <c r="AH242" s="4">
        <v>0</v>
      </c>
      <c r="AI242" s="4">
        <v>0</v>
      </c>
      <c r="AJ242" s="4">
        <v>408229.23</v>
      </c>
      <c r="AK242" s="4">
        <v>0</v>
      </c>
      <c r="AL242" t="s">
        <v>786</v>
      </c>
      <c r="AM242" s="71" t="str">
        <f>INDEX(Network_Insurer_Code,MATCH(Export!AL242,Network_insurer_Name,0))</f>
        <v>BAL1</v>
      </c>
      <c r="AN242" t="str">
        <f t="shared" si="3"/>
        <v>L1003BAL12019</v>
      </c>
    </row>
    <row r="243" spans="1:40" x14ac:dyDescent="0.25">
      <c r="A243">
        <v>2019</v>
      </c>
      <c r="B243">
        <v>4</v>
      </c>
      <c r="C243" s="1">
        <v>44136</v>
      </c>
      <c r="D243" s="1">
        <v>44227</v>
      </c>
      <c r="E243">
        <v>2017</v>
      </c>
      <c r="F243" s="71" t="str">
        <f>INDEX(Client_Name,MATCH(Export!H243,Local_Company_Name,0))</f>
        <v>Flaimngo Tailoring</v>
      </c>
      <c r="G243" s="71">
        <f>INDEX(Client_Code,MATCH(Export!H243,Local_Company_Name,0))</f>
        <v>1005</v>
      </c>
      <c r="H243" t="s">
        <v>772</v>
      </c>
      <c r="I243" t="s">
        <v>731</v>
      </c>
      <c r="J243" t="s">
        <v>5</v>
      </c>
      <c r="K243" s="71" t="str">
        <f>INDEX(Line_of_Business,MATCH(Export!J243,Name,0))</f>
        <v>L</v>
      </c>
      <c r="L243" s="9">
        <v>42233908</v>
      </c>
      <c r="M243">
        <v>7667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0</v>
      </c>
      <c r="W243" s="4">
        <v>0</v>
      </c>
      <c r="X243" s="4">
        <v>0</v>
      </c>
      <c r="Y243" s="4">
        <v>0</v>
      </c>
      <c r="Z243" s="4">
        <v>0</v>
      </c>
      <c r="AA243" s="4">
        <v>0</v>
      </c>
      <c r="AB243" t="s">
        <v>3</v>
      </c>
      <c r="AC243" s="4">
        <v>0</v>
      </c>
      <c r="AD243" s="4">
        <v>0</v>
      </c>
      <c r="AE243" s="4">
        <v>46500</v>
      </c>
      <c r="AF243" t="s">
        <v>731</v>
      </c>
      <c r="AG243" s="4">
        <v>0</v>
      </c>
      <c r="AH243" s="4">
        <v>0</v>
      </c>
      <c r="AI243" s="4">
        <v>0</v>
      </c>
      <c r="AJ243" s="4">
        <v>0</v>
      </c>
      <c r="AK243" s="4">
        <v>187000</v>
      </c>
      <c r="AL243" t="s">
        <v>790</v>
      </c>
      <c r="AM243" s="71" t="str">
        <f>INDEX(Network_Insurer_Code,MATCH(Export!AL243,Network_insurer_Name,0))</f>
        <v>STL1</v>
      </c>
      <c r="AN243" t="str">
        <f t="shared" si="3"/>
        <v>L1005STL12017</v>
      </c>
    </row>
    <row r="244" spans="1:40" x14ac:dyDescent="0.25">
      <c r="A244">
        <v>2019</v>
      </c>
      <c r="B244">
        <v>1</v>
      </c>
      <c r="C244" s="1">
        <v>43466</v>
      </c>
      <c r="D244" s="1">
        <v>43555</v>
      </c>
      <c r="E244">
        <v>2018</v>
      </c>
      <c r="F244" s="71" t="str">
        <f>INDEX(Client_Name,MATCH(Export!H244,Local_Company_Name,0))</f>
        <v>Aplaca Engineering Co</v>
      </c>
      <c r="G244" s="71">
        <f>INDEX(Client_Code,MATCH(Export!H244,Local_Company_Name,0))</f>
        <v>1004</v>
      </c>
      <c r="H244" t="s">
        <v>765</v>
      </c>
      <c r="I244" t="s">
        <v>707</v>
      </c>
      <c r="J244" t="s">
        <v>8</v>
      </c>
      <c r="K244" s="71" t="str">
        <f>INDEX(Line_of_Business,MATCH(Export!J244,Name,0))</f>
        <v>M</v>
      </c>
      <c r="L244" s="9">
        <v>50561868</v>
      </c>
      <c r="M244">
        <v>55</v>
      </c>
      <c r="N244" s="4">
        <v>0</v>
      </c>
      <c r="O244" s="4">
        <v>0</v>
      </c>
      <c r="P244" s="4">
        <v>11494.46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v>0</v>
      </c>
      <c r="X244" s="4">
        <v>0</v>
      </c>
      <c r="Y244" s="4">
        <v>0</v>
      </c>
      <c r="Z244" s="4">
        <v>0</v>
      </c>
      <c r="AA244" s="4">
        <v>0</v>
      </c>
      <c r="AB244" t="s">
        <v>3</v>
      </c>
      <c r="AC244" s="4">
        <v>0</v>
      </c>
      <c r="AD244" s="4">
        <v>0</v>
      </c>
      <c r="AE244" s="4">
        <v>395.04</v>
      </c>
      <c r="AF244" t="s">
        <v>707</v>
      </c>
      <c r="AG244" s="4">
        <v>0</v>
      </c>
      <c r="AH244" s="4">
        <v>0</v>
      </c>
      <c r="AI244" s="4">
        <v>0</v>
      </c>
      <c r="AJ244" s="4">
        <v>-11494.46</v>
      </c>
      <c r="AK244" s="4">
        <v>0</v>
      </c>
      <c r="AL244" t="s">
        <v>796</v>
      </c>
      <c r="AM244" s="71" t="str">
        <f>INDEX(Network_Insurer_Code,MATCH(Export!AL244,Network_insurer_Name,0))</f>
        <v>POL2</v>
      </c>
      <c r="AN244" t="str">
        <f t="shared" si="3"/>
        <v>M1004POL22018</v>
      </c>
    </row>
    <row r="245" spans="1:40" x14ac:dyDescent="0.25">
      <c r="A245">
        <v>2019</v>
      </c>
      <c r="B245">
        <v>3</v>
      </c>
      <c r="C245" s="1">
        <v>43647</v>
      </c>
      <c r="D245" s="1">
        <v>43738</v>
      </c>
      <c r="E245">
        <v>2019</v>
      </c>
      <c r="F245" s="71" t="str">
        <f>INDEX(Client_Name,MATCH(Export!H245,Local_Company_Name,0))</f>
        <v>Flaimngo Tailoring</v>
      </c>
      <c r="G245" s="71">
        <f>INDEX(Client_Code,MATCH(Export!H245,Local_Company_Name,0))</f>
        <v>1005</v>
      </c>
      <c r="H245" t="s">
        <v>770</v>
      </c>
      <c r="I245" t="s">
        <v>711</v>
      </c>
      <c r="J245" t="s">
        <v>8</v>
      </c>
      <c r="K245" s="71" t="str">
        <f>INDEX(Line_of_Business,MATCH(Export!J245,Name,0))</f>
        <v>M</v>
      </c>
      <c r="L245" s="9">
        <v>1171006128632</v>
      </c>
      <c r="M245">
        <v>406</v>
      </c>
      <c r="N245" s="4">
        <v>2160962</v>
      </c>
      <c r="O245" s="4">
        <v>2160962</v>
      </c>
      <c r="P245" s="4">
        <v>256070.5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v>0</v>
      </c>
      <c r="X245" s="4">
        <v>0</v>
      </c>
      <c r="Y245" s="4">
        <v>226901.01</v>
      </c>
      <c r="Z245" s="4">
        <v>0</v>
      </c>
      <c r="AA245" s="4">
        <v>216096.2</v>
      </c>
      <c r="AB245" t="s">
        <v>3</v>
      </c>
      <c r="AC245" s="4">
        <v>0</v>
      </c>
      <c r="AD245" s="4">
        <v>0</v>
      </c>
      <c r="AE245" s="4">
        <v>0</v>
      </c>
      <c r="AF245" t="s">
        <v>711</v>
      </c>
      <c r="AG245" s="4">
        <v>0</v>
      </c>
      <c r="AH245" s="4">
        <v>0</v>
      </c>
      <c r="AI245" s="4">
        <v>0</v>
      </c>
      <c r="AJ245" s="4">
        <v>1461894.29</v>
      </c>
      <c r="AK245" s="4">
        <v>0</v>
      </c>
      <c r="AL245" t="s">
        <v>791</v>
      </c>
      <c r="AM245" s="71" t="str">
        <f>INDEX(Network_Insurer_Code,MATCH(Export!AL245,Network_insurer_Name,0))</f>
        <v>CHI3</v>
      </c>
      <c r="AN245" t="str">
        <f t="shared" si="3"/>
        <v>M1005CHI32019</v>
      </c>
    </row>
    <row r="246" spans="1:40" x14ac:dyDescent="0.25">
      <c r="A246">
        <v>2019</v>
      </c>
      <c r="B246">
        <v>1</v>
      </c>
      <c r="C246" s="1">
        <v>43466</v>
      </c>
      <c r="D246" s="1">
        <v>43555</v>
      </c>
      <c r="E246">
        <v>2017</v>
      </c>
      <c r="F246" s="71" t="str">
        <f>INDEX(Client_Name,MATCH(Export!H246,Local_Company_Name,0))</f>
        <v>Tiger Jewelcrafting Ltd</v>
      </c>
      <c r="G246" s="71">
        <f>INDEX(Client_Code,MATCH(Export!H246,Local_Company_Name,0))</f>
        <v>1003</v>
      </c>
      <c r="H246" t="s">
        <v>764</v>
      </c>
      <c r="I246" t="s">
        <v>779</v>
      </c>
      <c r="J246" t="s">
        <v>8</v>
      </c>
      <c r="K246" s="71" t="str">
        <f>INDEX(Line_of_Business,MATCH(Export!J246,Name,0))</f>
        <v>M</v>
      </c>
      <c r="L246" s="9" t="s">
        <v>151</v>
      </c>
      <c r="M246">
        <v>607</v>
      </c>
      <c r="N246" s="4">
        <v>0</v>
      </c>
      <c r="O246" s="4">
        <v>0</v>
      </c>
      <c r="P246" s="4">
        <v>5534.93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v>0</v>
      </c>
      <c r="X246" s="4">
        <v>0</v>
      </c>
      <c r="Y246" s="4">
        <v>0</v>
      </c>
      <c r="Z246" s="4">
        <v>0</v>
      </c>
      <c r="AA246" s="4">
        <v>0</v>
      </c>
      <c r="AB246" t="s">
        <v>3</v>
      </c>
      <c r="AC246" s="4">
        <v>0</v>
      </c>
      <c r="AD246" s="4">
        <v>0</v>
      </c>
      <c r="AE246" s="4">
        <v>0</v>
      </c>
      <c r="AF246" t="s">
        <v>779</v>
      </c>
      <c r="AG246" s="4">
        <v>0</v>
      </c>
      <c r="AH246" s="4">
        <v>0</v>
      </c>
      <c r="AI246" s="4">
        <v>0</v>
      </c>
      <c r="AJ246" s="4">
        <v>-5534.93</v>
      </c>
      <c r="AK246" s="4">
        <v>200000</v>
      </c>
      <c r="AL246" t="s">
        <v>782</v>
      </c>
      <c r="AM246" s="71" t="str">
        <f>INDEX(Network_Insurer_Code,MATCH(Export!AL246,Network_insurer_Name,0))</f>
        <v>API2</v>
      </c>
      <c r="AN246" t="str">
        <f t="shared" si="3"/>
        <v>M1003API22017</v>
      </c>
    </row>
    <row r="247" spans="1:40" x14ac:dyDescent="0.25">
      <c r="A247">
        <v>2019</v>
      </c>
      <c r="B247">
        <v>4</v>
      </c>
      <c r="C247" s="1">
        <v>43831</v>
      </c>
      <c r="D247" s="1">
        <v>43921</v>
      </c>
      <c r="E247">
        <v>2015</v>
      </c>
      <c r="F247" s="71" t="str">
        <f>INDEX(Client_Name,MATCH(Export!H247,Local_Company_Name,0))</f>
        <v>Zebra Workings Ltd</v>
      </c>
      <c r="G247" s="71">
        <f>INDEX(Client_Code,MATCH(Export!H247,Local_Company_Name,0))</f>
        <v>1001</v>
      </c>
      <c r="H247" t="s">
        <v>747</v>
      </c>
      <c r="I247" t="s">
        <v>702</v>
      </c>
      <c r="J247" t="s">
        <v>5</v>
      </c>
      <c r="K247" s="71" t="str">
        <f>INDEX(Line_of_Business,MATCH(Export!J247,Name,0))</f>
        <v>L</v>
      </c>
      <c r="L247" s="9" t="s">
        <v>152</v>
      </c>
      <c r="M247">
        <v>5170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t="s">
        <v>3</v>
      </c>
      <c r="AC247" s="4">
        <v>0</v>
      </c>
      <c r="AD247" s="4">
        <v>0</v>
      </c>
      <c r="AE247" s="4">
        <v>0</v>
      </c>
      <c r="AF247" t="s">
        <v>702</v>
      </c>
      <c r="AG247" s="4">
        <v>0</v>
      </c>
      <c r="AH247" s="4">
        <v>0</v>
      </c>
      <c r="AI247" s="4">
        <v>0</v>
      </c>
      <c r="AJ247" s="4">
        <v>0</v>
      </c>
      <c r="AK247" s="4">
        <v>0</v>
      </c>
      <c r="AL247" t="s">
        <v>782</v>
      </c>
      <c r="AM247" s="71" t="str">
        <f>INDEX(Network_Insurer_Code,MATCH(Export!AL247,Network_insurer_Name,0))</f>
        <v>API2</v>
      </c>
      <c r="AN247" t="str">
        <f t="shared" si="3"/>
        <v>L1001API22015</v>
      </c>
    </row>
    <row r="248" spans="1:40" x14ac:dyDescent="0.25">
      <c r="A248">
        <v>2020</v>
      </c>
      <c r="B248">
        <v>2</v>
      </c>
      <c r="C248" s="1">
        <v>43922</v>
      </c>
      <c r="D248" s="1">
        <v>44012</v>
      </c>
      <c r="E248">
        <v>2020</v>
      </c>
      <c r="F248" s="71" t="str">
        <f>INDEX(Client_Name,MATCH(Export!H248,Local_Company_Name,0))</f>
        <v>Tiger Jewelcrafting Ltd</v>
      </c>
      <c r="G248" s="71">
        <f>INDEX(Client_Code,MATCH(Export!H248,Local_Company_Name,0))</f>
        <v>1003</v>
      </c>
      <c r="H248" t="s">
        <v>753</v>
      </c>
      <c r="I248" t="s">
        <v>718</v>
      </c>
      <c r="J248" t="s">
        <v>8</v>
      </c>
      <c r="K248" s="71" t="str">
        <f>INDEX(Line_of_Business,MATCH(Export!J248,Name,0))</f>
        <v>M</v>
      </c>
      <c r="L248" s="9">
        <v>10583</v>
      </c>
      <c r="M248">
        <v>751</v>
      </c>
      <c r="N248" s="4">
        <v>3827784</v>
      </c>
      <c r="O248" s="4">
        <v>3827784</v>
      </c>
      <c r="P248" s="4">
        <v>1558284.41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0</v>
      </c>
      <c r="W248" s="4">
        <v>0</v>
      </c>
      <c r="X248" s="4">
        <v>0</v>
      </c>
      <c r="Y248" s="4">
        <v>306222.71999999997</v>
      </c>
      <c r="Z248" s="4">
        <v>0</v>
      </c>
      <c r="AA248" s="4">
        <v>0</v>
      </c>
      <c r="AB248" t="s">
        <v>3</v>
      </c>
      <c r="AC248" s="4">
        <v>0</v>
      </c>
      <c r="AD248" s="4">
        <v>0</v>
      </c>
      <c r="AE248" s="4">
        <v>0</v>
      </c>
      <c r="AF248" t="s">
        <v>718</v>
      </c>
      <c r="AG248" s="4">
        <v>0</v>
      </c>
      <c r="AH248" s="4">
        <v>0</v>
      </c>
      <c r="AI248" s="4">
        <v>0</v>
      </c>
      <c r="AJ248" s="4">
        <v>1963276.8699999901</v>
      </c>
      <c r="AK248" s="4">
        <v>0</v>
      </c>
      <c r="AL248" t="s">
        <v>790</v>
      </c>
      <c r="AM248" s="71" t="str">
        <f>INDEX(Network_Insurer_Code,MATCH(Export!AL248,Network_insurer_Name,0))</f>
        <v>STL1</v>
      </c>
      <c r="AN248" t="str">
        <f t="shared" si="3"/>
        <v>M1003STL12020</v>
      </c>
    </row>
    <row r="249" spans="1:40" x14ac:dyDescent="0.25">
      <c r="A249">
        <v>2020</v>
      </c>
      <c r="B249">
        <v>1</v>
      </c>
      <c r="C249" s="1">
        <v>43831</v>
      </c>
      <c r="D249" s="1">
        <v>43921</v>
      </c>
      <c r="E249">
        <v>2019</v>
      </c>
      <c r="F249" s="71" t="str">
        <f>INDEX(Client_Name,MATCH(Export!H249,Local_Company_Name,0))</f>
        <v>Aplaca Engineering Co</v>
      </c>
      <c r="G249" s="71">
        <f>INDEX(Client_Code,MATCH(Export!H249,Local_Company_Name,0))</f>
        <v>1004</v>
      </c>
      <c r="H249" t="s">
        <v>754</v>
      </c>
      <c r="I249" t="s">
        <v>779</v>
      </c>
      <c r="J249" t="s">
        <v>8</v>
      </c>
      <c r="K249" s="71" t="str">
        <f>INDEX(Line_of_Business,MATCH(Export!J249,Name,0))</f>
        <v>M</v>
      </c>
      <c r="L249" s="9" t="s">
        <v>60</v>
      </c>
      <c r="M249">
        <v>555</v>
      </c>
      <c r="N249" s="4">
        <v>0</v>
      </c>
      <c r="O249" s="4">
        <v>0</v>
      </c>
      <c r="P249" s="4">
        <v>132062.26999999999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0</v>
      </c>
      <c r="X249" s="4">
        <v>0</v>
      </c>
      <c r="Y249" s="4">
        <v>0</v>
      </c>
      <c r="Z249" s="4">
        <v>0</v>
      </c>
      <c r="AA249" s="4">
        <v>0</v>
      </c>
      <c r="AB249" t="s">
        <v>3</v>
      </c>
      <c r="AC249" s="4">
        <v>0</v>
      </c>
      <c r="AD249" s="4">
        <v>0</v>
      </c>
      <c r="AE249" s="4">
        <v>0</v>
      </c>
      <c r="AF249" t="s">
        <v>779</v>
      </c>
      <c r="AG249" s="4">
        <v>0</v>
      </c>
      <c r="AH249" s="4">
        <v>0</v>
      </c>
      <c r="AI249" s="4">
        <v>0</v>
      </c>
      <c r="AJ249" s="4">
        <v>-132062.26999999999</v>
      </c>
      <c r="AK249" s="4">
        <v>0</v>
      </c>
      <c r="AL249" t="s">
        <v>785</v>
      </c>
      <c r="AM249" s="71" t="str">
        <f>INDEX(Network_Insurer_Code,MATCH(Export!AL249,Network_insurer_Name,0))</f>
        <v>WAI3</v>
      </c>
      <c r="AN249" t="str">
        <f t="shared" si="3"/>
        <v>M1004WAI32019</v>
      </c>
    </row>
    <row r="250" spans="1:40" x14ac:dyDescent="0.25">
      <c r="A250">
        <v>2019</v>
      </c>
      <c r="B250">
        <v>2</v>
      </c>
      <c r="C250" s="1">
        <v>43556</v>
      </c>
      <c r="D250" s="1">
        <v>43646</v>
      </c>
      <c r="E250">
        <v>2019</v>
      </c>
      <c r="F250" s="71" t="str">
        <f>INDEX(Client_Name,MATCH(Export!H250,Local_Company_Name,0))</f>
        <v>Flaimngo Tailoring</v>
      </c>
      <c r="G250" s="71">
        <f>INDEX(Client_Code,MATCH(Export!H250,Local_Company_Name,0))</f>
        <v>1005</v>
      </c>
      <c r="H250" t="s">
        <v>772</v>
      </c>
      <c r="I250" t="s">
        <v>733</v>
      </c>
      <c r="J250" t="s">
        <v>5</v>
      </c>
      <c r="K250" s="71" t="str">
        <f>INDEX(Line_of_Business,MATCH(Export!J250,Name,0))</f>
        <v>L</v>
      </c>
      <c r="L250" s="9" t="s">
        <v>153</v>
      </c>
      <c r="M250">
        <v>175</v>
      </c>
      <c r="N250" s="4">
        <v>2954.94</v>
      </c>
      <c r="O250" s="4">
        <v>2954.94</v>
      </c>
      <c r="P250" s="4">
        <v>0</v>
      </c>
      <c r="Q250" s="4">
        <v>0</v>
      </c>
      <c r="R250" s="4">
        <v>0</v>
      </c>
      <c r="S250" s="4">
        <v>0</v>
      </c>
      <c r="T250" s="4">
        <v>0</v>
      </c>
      <c r="U250" s="4">
        <v>0</v>
      </c>
      <c r="V250" s="4">
        <v>0</v>
      </c>
      <c r="W250" s="4">
        <v>0</v>
      </c>
      <c r="X250" s="4">
        <v>0</v>
      </c>
      <c r="Y250" s="4">
        <v>221.62</v>
      </c>
      <c r="Z250" s="4">
        <v>73.87</v>
      </c>
      <c r="AA250" s="4">
        <v>0</v>
      </c>
      <c r="AB250" t="s">
        <v>3</v>
      </c>
      <c r="AC250" s="4">
        <v>0</v>
      </c>
      <c r="AD250" s="4">
        <v>0</v>
      </c>
      <c r="AE250" s="4">
        <v>0</v>
      </c>
      <c r="AF250" t="s">
        <v>733</v>
      </c>
      <c r="AG250" s="4">
        <v>0</v>
      </c>
      <c r="AH250" s="4">
        <v>0</v>
      </c>
      <c r="AI250" s="4">
        <v>0</v>
      </c>
      <c r="AJ250" s="4">
        <v>2659.45</v>
      </c>
      <c r="AK250" s="4">
        <v>0</v>
      </c>
      <c r="AL250" t="s">
        <v>782</v>
      </c>
      <c r="AM250" s="71" t="str">
        <f>INDEX(Network_Insurer_Code,MATCH(Export!AL250,Network_insurer_Name,0))</f>
        <v>API2</v>
      </c>
      <c r="AN250" t="str">
        <f t="shared" si="3"/>
        <v>L1005API22019</v>
      </c>
    </row>
    <row r="251" spans="1:40" x14ac:dyDescent="0.25">
      <c r="A251">
        <v>2019</v>
      </c>
      <c r="B251">
        <v>3</v>
      </c>
      <c r="C251" s="1">
        <v>43647</v>
      </c>
      <c r="D251" s="1">
        <v>43738</v>
      </c>
      <c r="E251">
        <v>2019</v>
      </c>
      <c r="F251" s="71" t="str">
        <f>INDEX(Client_Name,MATCH(Export!H251,Local_Company_Name,0))</f>
        <v>Flaimngo Tailoring</v>
      </c>
      <c r="G251" s="71">
        <f>INDEX(Client_Code,MATCH(Export!H251,Local_Company_Name,0))</f>
        <v>1005</v>
      </c>
      <c r="H251" t="s">
        <v>769</v>
      </c>
      <c r="I251" t="s">
        <v>711</v>
      </c>
      <c r="J251" t="s">
        <v>8</v>
      </c>
      <c r="K251" s="71" t="str">
        <f>INDEX(Line_of_Business,MATCH(Export!J251,Name,0))</f>
        <v>M</v>
      </c>
      <c r="L251" s="9" t="s">
        <v>47</v>
      </c>
      <c r="M251">
        <v>1698</v>
      </c>
      <c r="N251" s="4">
        <v>0</v>
      </c>
      <c r="O251" s="4">
        <v>0</v>
      </c>
      <c r="P251" s="4">
        <v>0</v>
      </c>
      <c r="Q251" s="4">
        <v>0</v>
      </c>
      <c r="R251" s="4">
        <v>0</v>
      </c>
      <c r="S251" s="4">
        <v>0</v>
      </c>
      <c r="T251" s="4">
        <v>0</v>
      </c>
      <c r="U251" s="4">
        <v>0</v>
      </c>
      <c r="V251" s="4">
        <v>0</v>
      </c>
      <c r="W251" s="4">
        <v>0</v>
      </c>
      <c r="X251" s="4">
        <v>0</v>
      </c>
      <c r="Y251" s="4">
        <v>0</v>
      </c>
      <c r="Z251" s="4">
        <v>0</v>
      </c>
      <c r="AA251" s="4">
        <v>0</v>
      </c>
      <c r="AB251" t="s">
        <v>3</v>
      </c>
      <c r="AC251" s="4">
        <v>0</v>
      </c>
      <c r="AD251" s="4">
        <v>0</v>
      </c>
      <c r="AE251" s="4">
        <v>0</v>
      </c>
      <c r="AF251" t="s">
        <v>711</v>
      </c>
      <c r="AG251" s="4">
        <v>0</v>
      </c>
      <c r="AH251" s="4">
        <v>0</v>
      </c>
      <c r="AI251" s="4">
        <v>0</v>
      </c>
      <c r="AJ251" s="4">
        <v>0</v>
      </c>
      <c r="AK251" s="4">
        <v>0</v>
      </c>
      <c r="AL251" t="s">
        <v>784</v>
      </c>
      <c r="AM251" s="71" t="str">
        <f>INDEX(Network_Insurer_Code,MATCH(Export!AL251,Network_insurer_Name,0))</f>
        <v>PII1</v>
      </c>
      <c r="AN251" t="str">
        <f t="shared" si="3"/>
        <v>M1005PII12019</v>
      </c>
    </row>
    <row r="252" spans="1:40" x14ac:dyDescent="0.25">
      <c r="A252">
        <v>2020</v>
      </c>
      <c r="B252">
        <v>2</v>
      </c>
      <c r="C252" s="1">
        <v>43922</v>
      </c>
      <c r="D252" s="1">
        <v>44012</v>
      </c>
      <c r="E252">
        <v>2019</v>
      </c>
      <c r="F252" s="71" t="str">
        <f>INDEX(Client_Name,MATCH(Export!H252,Local_Company_Name,0))</f>
        <v>Falcon Clothing</v>
      </c>
      <c r="G252" s="71">
        <f>INDEX(Client_Code,MATCH(Export!H252,Local_Company_Name,0))</f>
        <v>1006</v>
      </c>
      <c r="H252" t="s">
        <v>773</v>
      </c>
      <c r="I252" t="s">
        <v>724</v>
      </c>
      <c r="J252" t="s">
        <v>8</v>
      </c>
      <c r="K252" s="71" t="str">
        <f>INDEX(Line_of_Business,MATCH(Export!J252,Name,0))</f>
        <v>M</v>
      </c>
      <c r="L252" s="9">
        <v>77613</v>
      </c>
      <c r="M252">
        <v>536</v>
      </c>
      <c r="N252" s="4">
        <v>0</v>
      </c>
      <c r="O252" s="4">
        <v>0</v>
      </c>
      <c r="P252" s="4">
        <v>13978.81</v>
      </c>
      <c r="Q252" s="4">
        <v>0</v>
      </c>
      <c r="R252" s="4">
        <v>0</v>
      </c>
      <c r="S252" s="4">
        <v>0</v>
      </c>
      <c r="T252" s="4">
        <v>0</v>
      </c>
      <c r="U252" s="4">
        <v>0</v>
      </c>
      <c r="V252" s="4">
        <v>0</v>
      </c>
      <c r="W252" s="4">
        <v>0</v>
      </c>
      <c r="X252" s="4">
        <v>0</v>
      </c>
      <c r="Y252" s="4">
        <v>0</v>
      </c>
      <c r="Z252" s="4">
        <v>0</v>
      </c>
      <c r="AA252" s="4">
        <v>0</v>
      </c>
      <c r="AB252" t="s">
        <v>3</v>
      </c>
      <c r="AC252" s="4">
        <v>0</v>
      </c>
      <c r="AD252" s="4">
        <v>0</v>
      </c>
      <c r="AE252" s="4">
        <v>0</v>
      </c>
      <c r="AF252" t="s">
        <v>724</v>
      </c>
      <c r="AG252" s="4">
        <v>0</v>
      </c>
      <c r="AH252" s="4">
        <v>0</v>
      </c>
      <c r="AI252" s="4">
        <v>0</v>
      </c>
      <c r="AJ252" s="4">
        <v>-13978.81</v>
      </c>
      <c r="AK252" s="4">
        <v>0</v>
      </c>
      <c r="AL252" t="s">
        <v>786</v>
      </c>
      <c r="AM252" s="71" t="str">
        <f>INDEX(Network_Insurer_Code,MATCH(Export!AL252,Network_insurer_Name,0))</f>
        <v>BAL1</v>
      </c>
      <c r="AN252" t="str">
        <f t="shared" si="3"/>
        <v>M1006BAL12019</v>
      </c>
    </row>
    <row r="253" spans="1:40" x14ac:dyDescent="0.25">
      <c r="A253">
        <v>2020</v>
      </c>
      <c r="B253">
        <v>3</v>
      </c>
      <c r="C253" s="1">
        <v>44013</v>
      </c>
      <c r="D253" s="1">
        <v>44104</v>
      </c>
      <c r="E253">
        <v>2020</v>
      </c>
      <c r="F253" s="71" t="str">
        <f>INDEX(Client_Name,MATCH(Export!H253,Local_Company_Name,0))</f>
        <v>Falcon Clothing</v>
      </c>
      <c r="G253" s="71">
        <f>INDEX(Client_Code,MATCH(Export!H253,Local_Company_Name,0))</f>
        <v>1006</v>
      </c>
      <c r="H253" t="s">
        <v>776</v>
      </c>
      <c r="I253" t="s">
        <v>725</v>
      </c>
      <c r="J253" t="s">
        <v>8</v>
      </c>
      <c r="K253" s="71" t="str">
        <f>INDEX(Line_of_Business,MATCH(Export!J253,Name,0))</f>
        <v>M</v>
      </c>
      <c r="L253" s="9">
        <v>91747</v>
      </c>
      <c r="M253">
        <v>1952</v>
      </c>
      <c r="N253" s="4">
        <v>161117.82</v>
      </c>
      <c r="O253" s="4">
        <v>161117.82</v>
      </c>
      <c r="P253" s="4">
        <v>639807.61</v>
      </c>
      <c r="Q253" s="4">
        <v>0</v>
      </c>
      <c r="R253" s="4">
        <v>0</v>
      </c>
      <c r="S253" s="4">
        <v>1452537.74</v>
      </c>
      <c r="T253" s="4">
        <v>0</v>
      </c>
      <c r="U253" s="4">
        <v>0</v>
      </c>
      <c r="V253" s="4">
        <v>0</v>
      </c>
      <c r="W253" s="4">
        <v>1508928.98</v>
      </c>
      <c r="X253" s="4">
        <v>0</v>
      </c>
      <c r="Y253" s="4">
        <v>20139.73</v>
      </c>
      <c r="Z253" s="4">
        <v>0</v>
      </c>
      <c r="AA253" s="4">
        <v>0</v>
      </c>
      <c r="AB253" t="s">
        <v>3</v>
      </c>
      <c r="AC253" s="4">
        <v>0</v>
      </c>
      <c r="AD253" s="4">
        <v>0</v>
      </c>
      <c r="AE253" s="4">
        <v>0</v>
      </c>
      <c r="AF253" t="s">
        <v>725</v>
      </c>
      <c r="AG253" s="4">
        <v>0</v>
      </c>
      <c r="AH253" s="4">
        <v>0</v>
      </c>
      <c r="AI253" s="4">
        <v>0</v>
      </c>
      <c r="AJ253" s="4">
        <v>-555220.76</v>
      </c>
      <c r="AK253" s="4">
        <v>200000</v>
      </c>
      <c r="AL253" t="s">
        <v>782</v>
      </c>
      <c r="AM253" s="71" t="str">
        <f>INDEX(Network_Insurer_Code,MATCH(Export!AL253,Network_insurer_Name,0))</f>
        <v>API2</v>
      </c>
      <c r="AN253" t="str">
        <f t="shared" si="3"/>
        <v>M1006API22020</v>
      </c>
    </row>
    <row r="254" spans="1:40" x14ac:dyDescent="0.25">
      <c r="A254">
        <v>2019</v>
      </c>
      <c r="B254">
        <v>2</v>
      </c>
      <c r="C254" s="1">
        <v>43556</v>
      </c>
      <c r="D254" s="1">
        <v>43646</v>
      </c>
      <c r="E254">
        <v>2019</v>
      </c>
      <c r="F254" s="71" t="str">
        <f>INDEX(Client_Name,MATCH(Export!H254,Local_Company_Name,0))</f>
        <v>Lion Manufacturing Co</v>
      </c>
      <c r="G254" s="71">
        <f>INDEX(Client_Code,MATCH(Export!H254,Local_Company_Name,0))</f>
        <v>1002</v>
      </c>
      <c r="H254" t="s">
        <v>760</v>
      </c>
      <c r="I254" t="s">
        <v>723</v>
      </c>
      <c r="J254" t="s">
        <v>5</v>
      </c>
      <c r="K254" s="71" t="str">
        <f>INDEX(Line_of_Business,MATCH(Export!J254,Name,0))</f>
        <v>L</v>
      </c>
      <c r="L254" s="9">
        <v>25831</v>
      </c>
      <c r="M254">
        <v>79</v>
      </c>
      <c r="N254" s="4">
        <v>17924.633333333299</v>
      </c>
      <c r="O254" s="4">
        <v>16132.17</v>
      </c>
      <c r="P254" s="4">
        <v>140594.4</v>
      </c>
      <c r="Q254" s="4">
        <v>0</v>
      </c>
      <c r="R254" s="4">
        <v>0</v>
      </c>
      <c r="S254" s="4">
        <v>0</v>
      </c>
      <c r="T254" s="4">
        <v>0</v>
      </c>
      <c r="U254" s="4">
        <v>0</v>
      </c>
      <c r="V254" s="4">
        <v>0</v>
      </c>
      <c r="W254" s="4">
        <v>0</v>
      </c>
      <c r="X254" s="4">
        <v>0</v>
      </c>
      <c r="Y254" s="4">
        <v>0</v>
      </c>
      <c r="Z254" s="4">
        <v>0</v>
      </c>
      <c r="AA254" s="4">
        <v>1096.99</v>
      </c>
      <c r="AB254" t="s">
        <v>3</v>
      </c>
      <c r="AC254" s="4">
        <v>0</v>
      </c>
      <c r="AD254" s="4">
        <v>0</v>
      </c>
      <c r="AE254" s="4">
        <v>0</v>
      </c>
      <c r="AF254" t="s">
        <v>723</v>
      </c>
      <c r="AG254" s="4">
        <v>0</v>
      </c>
      <c r="AH254" s="4">
        <v>0</v>
      </c>
      <c r="AI254" s="4">
        <v>0</v>
      </c>
      <c r="AJ254" s="4">
        <v>-125559.22</v>
      </c>
      <c r="AK254" s="4">
        <v>0</v>
      </c>
      <c r="AL254" t="s">
        <v>786</v>
      </c>
      <c r="AM254" s="71" t="str">
        <f>INDEX(Network_Insurer_Code,MATCH(Export!AL254,Network_insurer_Name,0))</f>
        <v>BAL1</v>
      </c>
      <c r="AN254" t="str">
        <f t="shared" si="3"/>
        <v>L1002BAL12019</v>
      </c>
    </row>
    <row r="255" spans="1:40" x14ac:dyDescent="0.25">
      <c r="A255">
        <v>2020</v>
      </c>
      <c r="B255">
        <v>3</v>
      </c>
      <c r="C255" s="1">
        <v>44013</v>
      </c>
      <c r="D255" s="1">
        <v>44104</v>
      </c>
      <c r="E255">
        <v>2020</v>
      </c>
      <c r="F255" s="71" t="str">
        <f>INDEX(Client_Name,MATCH(Export!H255,Local_Company_Name,0))</f>
        <v>Tiger Jewelcrafting Ltd</v>
      </c>
      <c r="G255" s="71">
        <f>INDEX(Client_Code,MATCH(Export!H255,Local_Company_Name,0))</f>
        <v>1003</v>
      </c>
      <c r="H255" t="s">
        <v>753</v>
      </c>
      <c r="I255" t="s">
        <v>710</v>
      </c>
      <c r="J255" t="s">
        <v>5</v>
      </c>
      <c r="K255" s="71" t="str">
        <f>INDEX(Line_of_Business,MATCH(Export!J255,Name,0))</f>
        <v>L</v>
      </c>
      <c r="L255" s="9">
        <v>103809</v>
      </c>
      <c r="M255">
        <v>532</v>
      </c>
      <c r="N255" s="4">
        <v>100058</v>
      </c>
      <c r="O255" s="4">
        <v>100058</v>
      </c>
      <c r="P255" s="4">
        <v>0</v>
      </c>
      <c r="Q255" s="4">
        <v>0</v>
      </c>
      <c r="R255" s="4">
        <v>0</v>
      </c>
      <c r="S255" s="4">
        <v>0</v>
      </c>
      <c r="T255" s="4">
        <v>0</v>
      </c>
      <c r="U255" s="4">
        <v>0</v>
      </c>
      <c r="V255" s="4">
        <v>0</v>
      </c>
      <c r="W255" s="4">
        <v>0</v>
      </c>
      <c r="X255" s="4">
        <v>0</v>
      </c>
      <c r="Y255" s="4">
        <v>15008.7</v>
      </c>
      <c r="Z255" s="4">
        <v>0</v>
      </c>
      <c r="AA255" s="4">
        <v>0</v>
      </c>
      <c r="AB255" t="s">
        <v>3</v>
      </c>
      <c r="AC255" s="4">
        <v>0</v>
      </c>
      <c r="AD255" s="4">
        <v>0</v>
      </c>
      <c r="AE255" s="4">
        <v>0</v>
      </c>
      <c r="AF255" t="s">
        <v>710</v>
      </c>
      <c r="AG255" s="4">
        <v>0</v>
      </c>
      <c r="AH255" s="4">
        <v>0</v>
      </c>
      <c r="AI255" s="4">
        <v>0</v>
      </c>
      <c r="AJ255" s="4">
        <v>85049.3</v>
      </c>
      <c r="AK255" s="4">
        <v>0</v>
      </c>
      <c r="AL255" t="s">
        <v>796</v>
      </c>
      <c r="AM255" s="71" t="str">
        <f>INDEX(Network_Insurer_Code,MATCH(Export!AL255,Network_insurer_Name,0))</f>
        <v>POL2</v>
      </c>
      <c r="AN255" t="str">
        <f t="shared" si="3"/>
        <v>L1003POL22020</v>
      </c>
    </row>
    <row r="256" spans="1:40" x14ac:dyDescent="0.25">
      <c r="A256">
        <v>2020</v>
      </c>
      <c r="B256">
        <v>2</v>
      </c>
      <c r="C256" s="1">
        <v>43922</v>
      </c>
      <c r="D256" s="1">
        <v>44012</v>
      </c>
      <c r="E256">
        <v>2019</v>
      </c>
      <c r="F256" s="71" t="str">
        <f>INDEX(Client_Name,MATCH(Export!H256,Local_Company_Name,0))</f>
        <v>Flaimngo Tailoring</v>
      </c>
      <c r="G256" s="71">
        <f>INDEX(Client_Code,MATCH(Export!H256,Local_Company_Name,0))</f>
        <v>1005</v>
      </c>
      <c r="H256" t="s">
        <v>770</v>
      </c>
      <c r="I256" t="s">
        <v>730</v>
      </c>
      <c r="J256" t="s">
        <v>5</v>
      </c>
      <c r="K256" s="71" t="str">
        <f>INDEX(Line_of_Business,MATCH(Export!J256,Name,0))</f>
        <v>L</v>
      </c>
      <c r="L256" s="9" t="s">
        <v>154</v>
      </c>
      <c r="M256">
        <v>16</v>
      </c>
      <c r="N256" s="4">
        <v>85</v>
      </c>
      <c r="O256" s="4">
        <v>85</v>
      </c>
      <c r="P256" s="4">
        <v>0</v>
      </c>
      <c r="Q256" s="4">
        <v>0</v>
      </c>
      <c r="R256" s="4">
        <v>0</v>
      </c>
      <c r="S256" s="4">
        <v>0</v>
      </c>
      <c r="T256" s="4">
        <v>0</v>
      </c>
      <c r="U256" s="4">
        <v>0</v>
      </c>
      <c r="V256" s="4">
        <v>0</v>
      </c>
      <c r="W256" s="4">
        <v>0</v>
      </c>
      <c r="X256" s="4">
        <v>0</v>
      </c>
      <c r="Y256" s="4">
        <v>25</v>
      </c>
      <c r="Z256" s="4">
        <v>0</v>
      </c>
      <c r="AA256" s="4">
        <v>0</v>
      </c>
      <c r="AB256" t="s">
        <v>3</v>
      </c>
      <c r="AC256" s="4">
        <v>0</v>
      </c>
      <c r="AD256" s="4">
        <v>0</v>
      </c>
      <c r="AE256" s="4">
        <v>0</v>
      </c>
      <c r="AF256" t="s">
        <v>730</v>
      </c>
      <c r="AG256" s="4">
        <v>0</v>
      </c>
      <c r="AH256" s="4">
        <v>0</v>
      </c>
      <c r="AI256" s="4">
        <v>0</v>
      </c>
      <c r="AJ256" s="4">
        <v>60</v>
      </c>
      <c r="AK256" s="4">
        <v>0</v>
      </c>
      <c r="AL256" t="s">
        <v>794</v>
      </c>
      <c r="AM256" s="71" t="str">
        <f>INDEX(Network_Insurer_Code,MATCH(Export!AL256,Network_insurer_Name,0))</f>
        <v>CUI2</v>
      </c>
      <c r="AN256" t="str">
        <f t="shared" si="3"/>
        <v>L1005CUI22019</v>
      </c>
    </row>
    <row r="257" spans="1:40" x14ac:dyDescent="0.25">
      <c r="A257">
        <v>2019</v>
      </c>
      <c r="B257">
        <v>2</v>
      </c>
      <c r="C257" s="1">
        <v>43647</v>
      </c>
      <c r="D257" s="1">
        <v>43738</v>
      </c>
      <c r="E257">
        <v>2018</v>
      </c>
      <c r="F257" s="71" t="str">
        <f>INDEX(Client_Name,MATCH(Export!H257,Local_Company_Name,0))</f>
        <v>Flaimngo Tailoring</v>
      </c>
      <c r="G257" s="71">
        <f>INDEX(Client_Code,MATCH(Export!H257,Local_Company_Name,0))</f>
        <v>1005</v>
      </c>
      <c r="H257" t="s">
        <v>772</v>
      </c>
      <c r="I257" t="s">
        <v>711</v>
      </c>
      <c r="J257" t="s">
        <v>8</v>
      </c>
      <c r="K257" s="71" t="str">
        <f>INDEX(Line_of_Business,MATCH(Export!J257,Name,0))</f>
        <v>M</v>
      </c>
      <c r="L257" s="9" t="s">
        <v>112</v>
      </c>
      <c r="M257">
        <v>7398</v>
      </c>
      <c r="N257" s="4">
        <v>0</v>
      </c>
      <c r="O257" s="4">
        <v>0</v>
      </c>
      <c r="P257" s="4">
        <v>0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v>0</v>
      </c>
      <c r="X257" s="4">
        <v>0</v>
      </c>
      <c r="Y257" s="4">
        <v>0</v>
      </c>
      <c r="Z257" s="4">
        <v>0</v>
      </c>
      <c r="AA257" s="4">
        <v>0</v>
      </c>
      <c r="AB257" t="s">
        <v>3</v>
      </c>
      <c r="AC257" s="4">
        <v>0</v>
      </c>
      <c r="AD257" s="4">
        <v>0</v>
      </c>
      <c r="AE257" s="4">
        <v>0</v>
      </c>
      <c r="AF257" t="s">
        <v>711</v>
      </c>
      <c r="AG257" s="4">
        <v>0</v>
      </c>
      <c r="AH257" s="4">
        <v>0</v>
      </c>
      <c r="AI257" s="4">
        <v>0</v>
      </c>
      <c r="AJ257" s="4">
        <v>0</v>
      </c>
      <c r="AK257" s="4">
        <v>0</v>
      </c>
      <c r="AL257" t="s">
        <v>783</v>
      </c>
      <c r="AM257" s="71" t="str">
        <f>INDEX(Network_Insurer_Code,MATCH(Export!AL257,Network_insurer_Name,0))</f>
        <v>PEP1</v>
      </c>
      <c r="AN257" t="str">
        <f t="shared" si="3"/>
        <v>M1005PEP12018</v>
      </c>
    </row>
    <row r="258" spans="1:40" x14ac:dyDescent="0.25">
      <c r="A258">
        <v>2019</v>
      </c>
      <c r="B258">
        <v>1</v>
      </c>
      <c r="C258" s="1">
        <v>43466</v>
      </c>
      <c r="D258" s="1">
        <v>43555</v>
      </c>
      <c r="E258">
        <v>2016</v>
      </c>
      <c r="F258" s="71" t="str">
        <f>INDEX(Client_Name,MATCH(Export!H258,Local_Company_Name,0))</f>
        <v>Zebra Workings Ltd</v>
      </c>
      <c r="G258" s="71">
        <f>INDEX(Client_Code,MATCH(Export!H258,Local_Company_Name,0))</f>
        <v>1001</v>
      </c>
      <c r="H258" t="s">
        <v>751</v>
      </c>
      <c r="I258" t="s">
        <v>717</v>
      </c>
      <c r="J258" t="s">
        <v>0</v>
      </c>
      <c r="K258" s="71" t="str">
        <f>INDEX(Line_of_Business,MATCH(Export!J258,Name,0))</f>
        <v>D</v>
      </c>
      <c r="L258" s="9" t="s">
        <v>21</v>
      </c>
      <c r="M258">
        <v>2700</v>
      </c>
      <c r="N258" s="4">
        <v>0</v>
      </c>
      <c r="O258" s="4">
        <v>0</v>
      </c>
      <c r="P258" s="4">
        <v>37549.96</v>
      </c>
      <c r="Q258" s="4">
        <v>0</v>
      </c>
      <c r="R258" s="4">
        <v>0</v>
      </c>
      <c r="S258" s="4">
        <v>0</v>
      </c>
      <c r="T258" s="4">
        <v>0</v>
      </c>
      <c r="U258" s="4">
        <v>0</v>
      </c>
      <c r="V258" s="4">
        <v>0</v>
      </c>
      <c r="W258" s="4">
        <v>0</v>
      </c>
      <c r="X258" s="4">
        <v>0</v>
      </c>
      <c r="Y258" s="4">
        <v>0</v>
      </c>
      <c r="Z258" s="4">
        <v>0</v>
      </c>
      <c r="AA258" s="4">
        <v>0</v>
      </c>
      <c r="AB258" t="s">
        <v>3</v>
      </c>
      <c r="AC258" s="4">
        <v>0</v>
      </c>
      <c r="AD258" s="4">
        <v>0</v>
      </c>
      <c r="AE258" s="4">
        <v>-9402.66</v>
      </c>
      <c r="AF258" t="s">
        <v>717</v>
      </c>
      <c r="AG258" s="4">
        <v>0</v>
      </c>
      <c r="AH258" s="4">
        <v>0</v>
      </c>
      <c r="AI258" s="4">
        <v>0</v>
      </c>
      <c r="AJ258" s="4">
        <v>-37549.96</v>
      </c>
      <c r="AK258" s="4">
        <v>200000</v>
      </c>
      <c r="AL258" t="s">
        <v>784</v>
      </c>
      <c r="AM258" s="71" t="str">
        <f>INDEX(Network_Insurer_Code,MATCH(Export!AL258,Network_insurer_Name,0))</f>
        <v>PII1</v>
      </c>
      <c r="AN258" t="str">
        <f t="shared" ref="AN258:AN321" si="4">_xlfn.CONCAT(K258,G258,AM258,E258)</f>
        <v>D1001PII12016</v>
      </c>
    </row>
    <row r="259" spans="1:40" x14ac:dyDescent="0.25">
      <c r="A259">
        <v>2020</v>
      </c>
      <c r="B259">
        <v>1</v>
      </c>
      <c r="C259" s="1">
        <v>43831</v>
      </c>
      <c r="D259" s="1">
        <v>43921</v>
      </c>
      <c r="E259">
        <v>2020</v>
      </c>
      <c r="F259" s="71" t="str">
        <f>INDEX(Client_Name,MATCH(Export!H259,Local_Company_Name,0))</f>
        <v>Falcon Clothing</v>
      </c>
      <c r="G259" s="71">
        <f>INDEX(Client_Code,MATCH(Export!H259,Local_Company_Name,0))</f>
        <v>1006</v>
      </c>
      <c r="H259" t="s">
        <v>774</v>
      </c>
      <c r="I259" t="s">
        <v>708</v>
      </c>
      <c r="J259" t="s">
        <v>0</v>
      </c>
      <c r="K259" s="71" t="str">
        <f>INDEX(Line_of_Business,MATCH(Export!J259,Name,0))</f>
        <v>D</v>
      </c>
      <c r="L259" s="9" t="s">
        <v>116</v>
      </c>
      <c r="M259">
        <v>0</v>
      </c>
      <c r="N259" s="4">
        <v>72521</v>
      </c>
      <c r="O259" s="4">
        <v>72521</v>
      </c>
      <c r="P259" s="4">
        <v>0</v>
      </c>
      <c r="Q259" s="4">
        <v>0</v>
      </c>
      <c r="R259" s="4">
        <v>0</v>
      </c>
      <c r="S259" s="4">
        <v>0</v>
      </c>
      <c r="T259" s="4">
        <v>0</v>
      </c>
      <c r="U259" s="4">
        <v>0</v>
      </c>
      <c r="V259" s="4">
        <v>0</v>
      </c>
      <c r="W259" s="4">
        <v>0</v>
      </c>
      <c r="X259" s="4">
        <v>0</v>
      </c>
      <c r="Y259" s="4">
        <v>7252.11</v>
      </c>
      <c r="Z259" s="4">
        <v>0</v>
      </c>
      <c r="AA259" s="4">
        <v>0</v>
      </c>
      <c r="AB259" t="s">
        <v>3</v>
      </c>
      <c r="AC259" s="4">
        <v>0</v>
      </c>
      <c r="AD259" s="4">
        <v>0</v>
      </c>
      <c r="AE259" s="4">
        <v>0</v>
      </c>
      <c r="AF259" t="s">
        <v>708</v>
      </c>
      <c r="AG259" s="4">
        <v>0</v>
      </c>
      <c r="AH259" s="4">
        <v>0</v>
      </c>
      <c r="AI259" s="4">
        <v>0</v>
      </c>
      <c r="AJ259" s="4">
        <v>65268.89</v>
      </c>
      <c r="AK259" s="4">
        <v>0</v>
      </c>
      <c r="AL259" t="s">
        <v>783</v>
      </c>
      <c r="AM259" s="71" t="str">
        <f>INDEX(Network_Insurer_Code,MATCH(Export!AL259,Network_insurer_Name,0))</f>
        <v>PEP1</v>
      </c>
      <c r="AN259" t="str">
        <f t="shared" si="4"/>
        <v>D1006PEP12020</v>
      </c>
    </row>
    <row r="260" spans="1:40" x14ac:dyDescent="0.25">
      <c r="A260">
        <v>2019</v>
      </c>
      <c r="B260">
        <v>4</v>
      </c>
      <c r="C260" s="1">
        <v>43739</v>
      </c>
      <c r="D260" s="1">
        <v>43830</v>
      </c>
      <c r="E260">
        <v>2019</v>
      </c>
      <c r="F260" s="71" t="str">
        <f>INDEX(Client_Name,MATCH(Export!H260,Local_Company_Name,0))</f>
        <v>Tiger Jewelcrafting Ltd</v>
      </c>
      <c r="G260" s="71">
        <f>INDEX(Client_Code,MATCH(Export!H260,Local_Company_Name,0))</f>
        <v>1003</v>
      </c>
      <c r="H260" t="s">
        <v>764</v>
      </c>
      <c r="I260" t="s">
        <v>709</v>
      </c>
      <c r="J260" t="s">
        <v>22</v>
      </c>
      <c r="K260" s="71" t="str">
        <f>INDEX(Line_of_Business,MATCH(Export!J260,Name,0))</f>
        <v>A</v>
      </c>
      <c r="L260" s="9" t="s">
        <v>96</v>
      </c>
      <c r="M260">
        <v>1307</v>
      </c>
      <c r="N260" s="4">
        <v>763.97</v>
      </c>
      <c r="O260" s="4">
        <v>763.97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  <c r="V260" s="4">
        <v>0</v>
      </c>
      <c r="W260" s="4">
        <v>0</v>
      </c>
      <c r="X260" s="4">
        <v>0</v>
      </c>
      <c r="Y260" s="4">
        <v>76.400000000000006</v>
      </c>
      <c r="Z260" s="4">
        <v>16.809999999999999</v>
      </c>
      <c r="AA260" s="4">
        <v>0</v>
      </c>
      <c r="AB260" t="s">
        <v>3</v>
      </c>
      <c r="AC260" s="4">
        <v>0</v>
      </c>
      <c r="AD260" s="4">
        <v>0</v>
      </c>
      <c r="AE260" s="4">
        <v>0</v>
      </c>
      <c r="AF260" t="s">
        <v>709</v>
      </c>
      <c r="AG260" s="4">
        <v>0</v>
      </c>
      <c r="AH260" s="4">
        <v>0</v>
      </c>
      <c r="AI260" s="4">
        <v>0</v>
      </c>
      <c r="AJ260" s="4">
        <v>670.76</v>
      </c>
      <c r="AK260" s="4">
        <v>0</v>
      </c>
      <c r="AL260" t="s">
        <v>786</v>
      </c>
      <c r="AM260" s="71" t="str">
        <f>INDEX(Network_Insurer_Code,MATCH(Export!AL260,Network_insurer_Name,0))</f>
        <v>BAL1</v>
      </c>
      <c r="AN260" t="str">
        <f t="shared" si="4"/>
        <v>A1003BAL12019</v>
      </c>
    </row>
    <row r="261" spans="1:40" x14ac:dyDescent="0.25">
      <c r="A261">
        <v>2020</v>
      </c>
      <c r="B261">
        <v>1</v>
      </c>
      <c r="C261" s="1">
        <v>43831</v>
      </c>
      <c r="D261" s="1">
        <v>43921</v>
      </c>
      <c r="E261">
        <v>2014</v>
      </c>
      <c r="F261" s="71" t="str">
        <f>INDEX(Client_Name,MATCH(Export!H261,Local_Company_Name,0))</f>
        <v>Falcon Clothing</v>
      </c>
      <c r="G261" s="71">
        <f>INDEX(Client_Code,MATCH(Export!H261,Local_Company_Name,0))</f>
        <v>1006</v>
      </c>
      <c r="H261" t="s">
        <v>774</v>
      </c>
      <c r="I261" t="s">
        <v>702</v>
      </c>
      <c r="J261" t="s">
        <v>5</v>
      </c>
      <c r="K261" s="71" t="str">
        <f>INDEX(Line_of_Business,MATCH(Export!J261,Name,0))</f>
        <v>L</v>
      </c>
      <c r="L261" s="9" t="s">
        <v>152</v>
      </c>
      <c r="M261">
        <v>6542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>
        <v>0</v>
      </c>
      <c r="X261" s="4">
        <v>0</v>
      </c>
      <c r="Y261" s="4">
        <v>0</v>
      </c>
      <c r="Z261" s="4">
        <v>0</v>
      </c>
      <c r="AA261" s="4">
        <v>0</v>
      </c>
      <c r="AB261" t="s">
        <v>3</v>
      </c>
      <c r="AC261" s="4">
        <v>0</v>
      </c>
      <c r="AD261" s="4">
        <v>0</v>
      </c>
      <c r="AE261" s="4">
        <v>-84000</v>
      </c>
      <c r="AF261" t="s">
        <v>702</v>
      </c>
      <c r="AG261" s="4">
        <v>0</v>
      </c>
      <c r="AH261" s="4">
        <v>0</v>
      </c>
      <c r="AI261" s="4">
        <v>0</v>
      </c>
      <c r="AJ261" s="4">
        <v>0</v>
      </c>
      <c r="AK261" s="4">
        <v>0</v>
      </c>
      <c r="AL261" t="s">
        <v>785</v>
      </c>
      <c r="AM261" s="71" t="str">
        <f>INDEX(Network_Insurer_Code,MATCH(Export!AL261,Network_insurer_Name,0))</f>
        <v>WAI3</v>
      </c>
      <c r="AN261" t="str">
        <f t="shared" si="4"/>
        <v>L1006WAI32014</v>
      </c>
    </row>
    <row r="262" spans="1:40" x14ac:dyDescent="0.25">
      <c r="A262">
        <v>2020</v>
      </c>
      <c r="B262">
        <v>1</v>
      </c>
      <c r="C262" s="1">
        <v>43831</v>
      </c>
      <c r="D262" s="1">
        <v>43921</v>
      </c>
      <c r="E262">
        <v>2019</v>
      </c>
      <c r="F262" s="71" t="str">
        <f>INDEX(Client_Name,MATCH(Export!H262,Local_Company_Name,0))</f>
        <v>Lion Manufacturing Co</v>
      </c>
      <c r="G262" s="71">
        <f>INDEX(Client_Code,MATCH(Export!H262,Local_Company_Name,0))</f>
        <v>1002</v>
      </c>
      <c r="H262" t="s">
        <v>758</v>
      </c>
      <c r="I262" t="s">
        <v>779</v>
      </c>
      <c r="J262" t="s">
        <v>0</v>
      </c>
      <c r="K262" s="71" t="str">
        <f>INDEX(Line_of_Business,MATCH(Export!J262,Name,0))</f>
        <v>D</v>
      </c>
      <c r="L262" s="9" t="s">
        <v>155</v>
      </c>
      <c r="M262">
        <v>73</v>
      </c>
      <c r="N262" s="4">
        <v>6670.65</v>
      </c>
      <c r="O262" s="4">
        <v>6670.65</v>
      </c>
      <c r="P262" s="4">
        <v>0</v>
      </c>
      <c r="Q262" s="4">
        <v>0</v>
      </c>
      <c r="R262" s="4">
        <v>0</v>
      </c>
      <c r="S262" s="4">
        <v>0</v>
      </c>
      <c r="T262" s="4">
        <v>0</v>
      </c>
      <c r="U262" s="4">
        <v>0</v>
      </c>
      <c r="V262" s="4">
        <v>0</v>
      </c>
      <c r="W262" s="4">
        <v>0</v>
      </c>
      <c r="X262" s="4">
        <v>0</v>
      </c>
      <c r="Y262" s="4">
        <v>667.39</v>
      </c>
      <c r="Z262" s="4">
        <v>0</v>
      </c>
      <c r="AA262" s="4">
        <v>901.09</v>
      </c>
      <c r="AB262" t="s">
        <v>3</v>
      </c>
      <c r="AC262" s="4">
        <v>0</v>
      </c>
      <c r="AD262" s="4">
        <v>0</v>
      </c>
      <c r="AE262" s="4">
        <v>0</v>
      </c>
      <c r="AF262" t="s">
        <v>779</v>
      </c>
      <c r="AG262" s="4">
        <v>0</v>
      </c>
      <c r="AH262" s="4">
        <v>0</v>
      </c>
      <c r="AI262" s="4">
        <v>0</v>
      </c>
      <c r="AJ262" s="4">
        <v>5102.1699999999901</v>
      </c>
      <c r="AK262" s="4">
        <v>0</v>
      </c>
      <c r="AL262" t="s">
        <v>797</v>
      </c>
      <c r="AM262" s="71" t="str">
        <f>INDEX(Network_Insurer_Code,MATCH(Export!AL262,Network_insurer_Name,0))</f>
        <v>ONI3</v>
      </c>
      <c r="AN262" t="str">
        <f t="shared" si="4"/>
        <v>D1002ONI32019</v>
      </c>
    </row>
    <row r="263" spans="1:40" x14ac:dyDescent="0.25">
      <c r="A263">
        <v>2020</v>
      </c>
      <c r="B263">
        <v>3</v>
      </c>
      <c r="C263" s="1">
        <v>44105</v>
      </c>
      <c r="D263" s="1">
        <v>44196</v>
      </c>
      <c r="E263">
        <v>2011</v>
      </c>
      <c r="F263" s="71" t="str">
        <f>INDEX(Client_Name,MATCH(Export!H263,Local_Company_Name,0))</f>
        <v>Tiger Jewelcrafting Ltd</v>
      </c>
      <c r="G263" s="71">
        <f>INDEX(Client_Code,MATCH(Export!H263,Local_Company_Name,0))</f>
        <v>1003</v>
      </c>
      <c r="H263" t="s">
        <v>764</v>
      </c>
      <c r="I263" t="s">
        <v>717</v>
      </c>
      <c r="J263" t="s">
        <v>0</v>
      </c>
      <c r="K263" s="71" t="str">
        <f>INDEX(Line_of_Business,MATCH(Export!J263,Name,0))</f>
        <v>D</v>
      </c>
      <c r="L263" s="9" t="s">
        <v>77</v>
      </c>
      <c r="M263">
        <v>2700</v>
      </c>
      <c r="N263" s="4">
        <v>0</v>
      </c>
      <c r="O263" s="4">
        <v>0</v>
      </c>
      <c r="P263" s="4">
        <v>0</v>
      </c>
      <c r="Q263" s="4">
        <v>0</v>
      </c>
      <c r="R263" s="4">
        <v>0</v>
      </c>
      <c r="S263" s="4">
        <v>0</v>
      </c>
      <c r="T263" s="4">
        <v>0</v>
      </c>
      <c r="U263" s="4">
        <v>0</v>
      </c>
      <c r="V263" s="4">
        <v>0</v>
      </c>
      <c r="W263" s="4">
        <v>0</v>
      </c>
      <c r="X263" s="4">
        <v>0</v>
      </c>
      <c r="Y263" s="4">
        <v>0</v>
      </c>
      <c r="Z263" s="4">
        <v>0</v>
      </c>
      <c r="AA263" s="4">
        <v>0</v>
      </c>
      <c r="AB263" t="s">
        <v>3</v>
      </c>
      <c r="AC263" s="4">
        <v>0</v>
      </c>
      <c r="AD263" s="4">
        <v>0</v>
      </c>
      <c r="AE263" s="4">
        <v>0</v>
      </c>
      <c r="AF263" t="s">
        <v>717</v>
      </c>
      <c r="AG263" s="4">
        <v>0</v>
      </c>
      <c r="AH263" s="4">
        <v>0</v>
      </c>
      <c r="AI263" s="4">
        <v>0</v>
      </c>
      <c r="AJ263" s="4">
        <v>0</v>
      </c>
      <c r="AK263" s="4">
        <v>200000</v>
      </c>
      <c r="AL263" t="s">
        <v>781</v>
      </c>
      <c r="AM263" s="71" t="str">
        <f>INDEX(Network_Insurer_Code,MATCH(Export!AL263,Network_insurer_Name,0))</f>
        <v>ORI1</v>
      </c>
      <c r="AN263" t="str">
        <f t="shared" si="4"/>
        <v>D1003ORI12011</v>
      </c>
    </row>
    <row r="264" spans="1:40" x14ac:dyDescent="0.25">
      <c r="A264">
        <v>2019</v>
      </c>
      <c r="B264">
        <v>3</v>
      </c>
      <c r="C264" s="1">
        <v>43647</v>
      </c>
      <c r="D264" s="1">
        <v>43738</v>
      </c>
      <c r="E264">
        <v>2018</v>
      </c>
      <c r="F264" s="71" t="str">
        <f>INDEX(Client_Name,MATCH(Export!H264,Local_Company_Name,0))</f>
        <v>Flaimngo Tailoring</v>
      </c>
      <c r="G264" s="71">
        <f>INDEX(Client_Code,MATCH(Export!H264,Local_Company_Name,0))</f>
        <v>1005</v>
      </c>
      <c r="H264" t="s">
        <v>772</v>
      </c>
      <c r="I264" t="s">
        <v>779</v>
      </c>
      <c r="J264" t="s">
        <v>8</v>
      </c>
      <c r="K264" s="71" t="str">
        <f>INDEX(Line_of_Business,MATCH(Export!J264,Name,0))</f>
        <v>M</v>
      </c>
      <c r="L264" s="9" t="s">
        <v>156</v>
      </c>
      <c r="M264">
        <v>480</v>
      </c>
      <c r="N264" s="4">
        <v>0</v>
      </c>
      <c r="O264" s="4">
        <v>0</v>
      </c>
      <c r="P264" s="4">
        <v>2732.41</v>
      </c>
      <c r="Q264" s="4">
        <v>0</v>
      </c>
      <c r="R264" s="4">
        <v>0</v>
      </c>
      <c r="S264" s="4">
        <v>0</v>
      </c>
      <c r="T264" s="4">
        <v>0</v>
      </c>
      <c r="U264" s="4">
        <v>0</v>
      </c>
      <c r="V264" s="4">
        <v>0</v>
      </c>
      <c r="W264" s="4">
        <v>0</v>
      </c>
      <c r="X264" s="4">
        <v>0</v>
      </c>
      <c r="Y264" s="4">
        <v>0</v>
      </c>
      <c r="Z264" s="4">
        <v>0</v>
      </c>
      <c r="AA264" s="4">
        <v>0</v>
      </c>
      <c r="AB264" t="s">
        <v>3</v>
      </c>
      <c r="AC264" s="4">
        <v>0</v>
      </c>
      <c r="AD264" s="4">
        <v>0</v>
      </c>
      <c r="AE264" s="4">
        <v>0</v>
      </c>
      <c r="AF264" t="s">
        <v>779</v>
      </c>
      <c r="AG264" s="4">
        <v>0</v>
      </c>
      <c r="AH264" s="4">
        <v>0</v>
      </c>
      <c r="AI264" s="4">
        <v>0</v>
      </c>
      <c r="AJ264" s="4">
        <v>-2732.41</v>
      </c>
      <c r="AK264" s="4">
        <v>0</v>
      </c>
      <c r="AL264" t="s">
        <v>782</v>
      </c>
      <c r="AM264" s="71" t="str">
        <f>INDEX(Network_Insurer_Code,MATCH(Export!AL264,Network_insurer_Name,0))</f>
        <v>API2</v>
      </c>
      <c r="AN264" t="str">
        <f t="shared" si="4"/>
        <v>M1005API22018</v>
      </c>
    </row>
    <row r="265" spans="1:40" x14ac:dyDescent="0.25">
      <c r="A265">
        <v>2020</v>
      </c>
      <c r="B265">
        <v>3</v>
      </c>
      <c r="C265" s="1">
        <v>44013</v>
      </c>
      <c r="D265" s="1">
        <v>44104</v>
      </c>
      <c r="E265">
        <v>2020</v>
      </c>
      <c r="F265" s="71" t="str">
        <f>INDEX(Client_Name,MATCH(Export!H265,Local_Company_Name,0))</f>
        <v>Flaimngo Tailoring</v>
      </c>
      <c r="G265" s="71">
        <f>INDEX(Client_Code,MATCH(Export!H265,Local_Company_Name,0))</f>
        <v>1005</v>
      </c>
      <c r="H265" t="s">
        <v>769</v>
      </c>
      <c r="I265" t="s">
        <v>716</v>
      </c>
      <c r="J265" t="s">
        <v>8</v>
      </c>
      <c r="K265" s="71" t="str">
        <f>INDEX(Line_of_Business,MATCH(Export!J265,Name,0))</f>
        <v>M</v>
      </c>
      <c r="L265" s="9" t="s">
        <v>91</v>
      </c>
      <c r="M265">
        <v>15609</v>
      </c>
      <c r="N265" s="4">
        <v>48933.655555555502</v>
      </c>
      <c r="O265" s="4">
        <v>44040.29</v>
      </c>
      <c r="P265" s="4">
        <v>2224006.11</v>
      </c>
      <c r="Q265" s="4">
        <v>5222.3599999999997</v>
      </c>
      <c r="R265" s="4">
        <v>0</v>
      </c>
      <c r="S265" s="4">
        <v>0</v>
      </c>
      <c r="T265" s="4">
        <v>0</v>
      </c>
      <c r="U265" s="4">
        <v>11010.07</v>
      </c>
      <c r="V265" s="4">
        <v>0</v>
      </c>
      <c r="W265" s="4">
        <v>0</v>
      </c>
      <c r="X265" s="4">
        <v>0</v>
      </c>
      <c r="Y265" s="4">
        <v>4800.3900000000003</v>
      </c>
      <c r="Z265" s="4">
        <v>400.77</v>
      </c>
      <c r="AA265" s="4">
        <v>0</v>
      </c>
      <c r="AB265" t="s">
        <v>3</v>
      </c>
      <c r="AC265" s="4">
        <v>0</v>
      </c>
      <c r="AD265" s="4">
        <v>0</v>
      </c>
      <c r="AE265" s="4">
        <v>0</v>
      </c>
      <c r="AF265" t="s">
        <v>716</v>
      </c>
      <c r="AG265" s="4">
        <v>0</v>
      </c>
      <c r="AH265" s="4">
        <v>0</v>
      </c>
      <c r="AI265" s="4">
        <v>0</v>
      </c>
      <c r="AJ265" s="4">
        <v>-2190954.69</v>
      </c>
      <c r="AK265" s="4" t="s">
        <v>2</v>
      </c>
      <c r="AL265" t="s">
        <v>782</v>
      </c>
      <c r="AM265" s="71" t="str">
        <f>INDEX(Network_Insurer_Code,MATCH(Export!AL265,Network_insurer_Name,0))</f>
        <v>API2</v>
      </c>
      <c r="AN265" t="str">
        <f t="shared" si="4"/>
        <v>M1005API22020</v>
      </c>
    </row>
    <row r="266" spans="1:40" x14ac:dyDescent="0.25">
      <c r="A266">
        <v>2020</v>
      </c>
      <c r="B266">
        <v>1</v>
      </c>
      <c r="C266" s="1">
        <v>43831</v>
      </c>
      <c r="D266" s="1">
        <v>43921</v>
      </c>
      <c r="E266">
        <v>2019</v>
      </c>
      <c r="F266" s="71" t="str">
        <f>INDEX(Client_Name,MATCH(Export!H266,Local_Company_Name,0))</f>
        <v>Flaimngo Tailoring</v>
      </c>
      <c r="G266" s="71">
        <f>INDEX(Client_Code,MATCH(Export!H266,Local_Company_Name,0))</f>
        <v>1005</v>
      </c>
      <c r="H266" t="s">
        <v>771</v>
      </c>
      <c r="I266" t="s">
        <v>711</v>
      </c>
      <c r="J266" t="s">
        <v>8</v>
      </c>
      <c r="K266" s="71" t="str">
        <f>INDEX(Line_of_Business,MATCH(Export!J266,Name,0))</f>
        <v>M</v>
      </c>
      <c r="L266" s="9" t="s">
        <v>157</v>
      </c>
      <c r="M266">
        <v>407</v>
      </c>
      <c r="N266" s="4">
        <v>0</v>
      </c>
      <c r="O266" s="4">
        <v>0</v>
      </c>
      <c r="P266" s="4">
        <v>350792.06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t="s">
        <v>3</v>
      </c>
      <c r="AC266" s="4">
        <v>0</v>
      </c>
      <c r="AD266" s="4">
        <v>0</v>
      </c>
      <c r="AE266" s="4">
        <v>0</v>
      </c>
      <c r="AF266" t="s">
        <v>711</v>
      </c>
      <c r="AG266" s="4">
        <v>0</v>
      </c>
      <c r="AH266" s="4">
        <v>0</v>
      </c>
      <c r="AI266" s="4">
        <v>0</v>
      </c>
      <c r="AJ266" s="4">
        <v>-350792.06</v>
      </c>
      <c r="AK266" s="4">
        <v>0</v>
      </c>
      <c r="AL266" t="s">
        <v>781</v>
      </c>
      <c r="AM266" s="71" t="str">
        <f>INDEX(Network_Insurer_Code,MATCH(Export!AL266,Network_insurer_Name,0))</f>
        <v>ORI1</v>
      </c>
      <c r="AN266" t="str">
        <f t="shared" si="4"/>
        <v>M1005ORI12019</v>
      </c>
    </row>
    <row r="267" spans="1:40" x14ac:dyDescent="0.25">
      <c r="A267">
        <v>2019</v>
      </c>
      <c r="B267">
        <v>4</v>
      </c>
      <c r="C267" s="1">
        <v>43739</v>
      </c>
      <c r="D267" s="1">
        <v>43830</v>
      </c>
      <c r="E267">
        <v>2018</v>
      </c>
      <c r="F267" s="71" t="str">
        <f>INDEX(Client_Name,MATCH(Export!H267,Local_Company_Name,0))</f>
        <v>Lion Manufacturing Co</v>
      </c>
      <c r="G267" s="71">
        <f>INDEX(Client_Code,MATCH(Export!H267,Local_Company_Name,0))</f>
        <v>1002</v>
      </c>
      <c r="H267" t="s">
        <v>752</v>
      </c>
      <c r="I267" t="s">
        <v>708</v>
      </c>
      <c r="J267" t="s">
        <v>22</v>
      </c>
      <c r="K267" s="71" t="str">
        <f>INDEX(Line_of_Business,MATCH(Export!J267,Name,0))</f>
        <v>A</v>
      </c>
      <c r="L267" s="9">
        <v>85893585</v>
      </c>
      <c r="M267">
        <v>3186</v>
      </c>
      <c r="N267" s="4">
        <v>0</v>
      </c>
      <c r="O267" s="4">
        <v>0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t="s">
        <v>3</v>
      </c>
      <c r="AC267" s="4">
        <v>0</v>
      </c>
      <c r="AD267" s="4">
        <v>0</v>
      </c>
      <c r="AE267" s="4">
        <v>-1801017.6</v>
      </c>
      <c r="AF267" t="s">
        <v>708</v>
      </c>
      <c r="AG267" s="4">
        <v>0</v>
      </c>
      <c r="AH267" s="4">
        <v>0</v>
      </c>
      <c r="AI267" s="4">
        <v>0</v>
      </c>
      <c r="AJ267" s="4">
        <v>0</v>
      </c>
      <c r="AK267" s="4">
        <v>187000</v>
      </c>
      <c r="AL267" t="s">
        <v>784</v>
      </c>
      <c r="AM267" s="71" t="str">
        <f>INDEX(Network_Insurer_Code,MATCH(Export!AL267,Network_insurer_Name,0))</f>
        <v>PII1</v>
      </c>
      <c r="AN267" t="str">
        <f t="shared" si="4"/>
        <v>A1002PII12018</v>
      </c>
    </row>
    <row r="268" spans="1:40" x14ac:dyDescent="0.25">
      <c r="A268">
        <v>2020</v>
      </c>
      <c r="B268">
        <v>2</v>
      </c>
      <c r="C268" s="1">
        <v>43922</v>
      </c>
      <c r="D268" s="1">
        <v>44012</v>
      </c>
      <c r="E268">
        <v>2020</v>
      </c>
      <c r="F268" s="71" t="str">
        <f>INDEX(Client_Name,MATCH(Export!H268,Local_Company_Name,0))</f>
        <v>Lion Manufacturing Co</v>
      </c>
      <c r="G268" s="71">
        <f>INDEX(Client_Code,MATCH(Export!H268,Local_Company_Name,0))</f>
        <v>1002</v>
      </c>
      <c r="H268" t="s">
        <v>760</v>
      </c>
      <c r="I268" t="s">
        <v>711</v>
      </c>
      <c r="J268" t="s">
        <v>8</v>
      </c>
      <c r="K268" s="71" t="str">
        <f>INDEX(Line_of_Business,MATCH(Export!J268,Name,0))</f>
        <v>M</v>
      </c>
      <c r="L268" s="9">
        <v>1171006130533</v>
      </c>
      <c r="M268">
        <v>13</v>
      </c>
      <c r="N268" s="4">
        <v>25808</v>
      </c>
      <c r="O268" s="4">
        <v>25808</v>
      </c>
      <c r="P268" s="4">
        <v>1358.03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3226</v>
      </c>
      <c r="Z268" s="4">
        <v>0</v>
      </c>
      <c r="AA268" s="4">
        <v>2580.8000000000002</v>
      </c>
      <c r="AB268" t="s">
        <v>3</v>
      </c>
      <c r="AC268" s="4">
        <v>0</v>
      </c>
      <c r="AD268" s="4">
        <v>0</v>
      </c>
      <c r="AE268" s="4">
        <v>236.07</v>
      </c>
      <c r="AF268" t="s">
        <v>711</v>
      </c>
      <c r="AG268" s="4">
        <v>0</v>
      </c>
      <c r="AH268" s="4">
        <v>0</v>
      </c>
      <c r="AI268" s="4">
        <v>0</v>
      </c>
      <c r="AJ268" s="4">
        <v>18643.1699999999</v>
      </c>
      <c r="AK268" s="4">
        <v>0</v>
      </c>
      <c r="AL268" t="s">
        <v>782</v>
      </c>
      <c r="AM268" s="71" t="str">
        <f>INDEX(Network_Insurer_Code,MATCH(Export!AL268,Network_insurer_Name,0))</f>
        <v>API2</v>
      </c>
      <c r="AN268" t="str">
        <f t="shared" si="4"/>
        <v>M1002API22020</v>
      </c>
    </row>
    <row r="269" spans="1:40" x14ac:dyDescent="0.25">
      <c r="A269">
        <v>2020</v>
      </c>
      <c r="B269">
        <v>3</v>
      </c>
      <c r="C269" s="1">
        <v>44105</v>
      </c>
      <c r="D269" s="1">
        <v>44196</v>
      </c>
      <c r="E269">
        <v>2018</v>
      </c>
      <c r="F269" s="71" t="str">
        <f>INDEX(Client_Name,MATCH(Export!H269,Local_Company_Name,0))</f>
        <v>Falcon Clothing</v>
      </c>
      <c r="G269" s="71">
        <f>INDEX(Client_Code,MATCH(Export!H269,Local_Company_Name,0))</f>
        <v>1006</v>
      </c>
      <c r="H269" t="s">
        <v>776</v>
      </c>
      <c r="I269" t="s">
        <v>723</v>
      </c>
      <c r="J269" t="s">
        <v>0</v>
      </c>
      <c r="K269" s="71" t="str">
        <f>INDEX(Line_of_Business,MATCH(Export!J269,Name,0))</f>
        <v>D</v>
      </c>
      <c r="L269" s="9">
        <v>25723</v>
      </c>
      <c r="M269">
        <v>306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t="s">
        <v>3</v>
      </c>
      <c r="AC269" s="4">
        <v>0</v>
      </c>
      <c r="AD269" s="4">
        <v>0</v>
      </c>
      <c r="AE269" s="4">
        <v>-400615</v>
      </c>
      <c r="AF269" t="s">
        <v>723</v>
      </c>
      <c r="AG269" s="4">
        <v>0</v>
      </c>
      <c r="AH269" s="4">
        <v>0</v>
      </c>
      <c r="AI269" s="4">
        <v>0</v>
      </c>
      <c r="AJ269" s="4">
        <v>0</v>
      </c>
      <c r="AK269" s="4">
        <v>0</v>
      </c>
      <c r="AL269" t="s">
        <v>782</v>
      </c>
      <c r="AM269" s="71" t="str">
        <f>INDEX(Network_Insurer_Code,MATCH(Export!AL269,Network_insurer_Name,0))</f>
        <v>API2</v>
      </c>
      <c r="AN269" t="str">
        <f t="shared" si="4"/>
        <v>D1006API22018</v>
      </c>
    </row>
    <row r="270" spans="1:40" x14ac:dyDescent="0.25">
      <c r="A270">
        <v>2020</v>
      </c>
      <c r="B270">
        <v>1</v>
      </c>
      <c r="C270" s="1">
        <v>43831</v>
      </c>
      <c r="D270" s="1">
        <v>43921</v>
      </c>
      <c r="E270">
        <v>2019</v>
      </c>
      <c r="F270" s="71" t="str">
        <f>INDEX(Client_Name,MATCH(Export!H270,Local_Company_Name,0))</f>
        <v>Lion Manufacturing Co</v>
      </c>
      <c r="G270" s="71">
        <f>INDEX(Client_Code,MATCH(Export!H270,Local_Company_Name,0))</f>
        <v>1002</v>
      </c>
      <c r="H270" t="s">
        <v>758</v>
      </c>
      <c r="I270" t="s">
        <v>704</v>
      </c>
      <c r="J270" t="s">
        <v>5</v>
      </c>
      <c r="K270" s="71" t="str">
        <f>INDEX(Line_of_Business,MATCH(Export!J270,Name,0))</f>
        <v>L</v>
      </c>
      <c r="L270" s="9" t="s">
        <v>158</v>
      </c>
      <c r="M270">
        <v>16904</v>
      </c>
      <c r="N270" s="4">
        <v>0</v>
      </c>
      <c r="O270" s="4">
        <v>0</v>
      </c>
      <c r="P270" s="4">
        <v>274149.18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0</v>
      </c>
      <c r="W270" s="4">
        <v>0</v>
      </c>
      <c r="X270" s="4">
        <v>0</v>
      </c>
      <c r="Y270" s="4">
        <v>0</v>
      </c>
      <c r="Z270" s="4">
        <v>0</v>
      </c>
      <c r="AA270" s="4">
        <v>0</v>
      </c>
      <c r="AB270" t="s">
        <v>3</v>
      </c>
      <c r="AC270" s="4">
        <v>0</v>
      </c>
      <c r="AD270" s="4">
        <v>0</v>
      </c>
      <c r="AE270" s="4">
        <v>0</v>
      </c>
      <c r="AF270" t="s">
        <v>704</v>
      </c>
      <c r="AG270" s="4">
        <v>0</v>
      </c>
      <c r="AH270" s="4">
        <v>0</v>
      </c>
      <c r="AI270" s="4">
        <v>0</v>
      </c>
      <c r="AJ270" s="4">
        <v>-274149.18</v>
      </c>
      <c r="AK270" s="4">
        <v>0</v>
      </c>
      <c r="AL270" t="s">
        <v>796</v>
      </c>
      <c r="AM270" s="71" t="str">
        <f>INDEX(Network_Insurer_Code,MATCH(Export!AL270,Network_insurer_Name,0))</f>
        <v>POL2</v>
      </c>
      <c r="AN270" t="str">
        <f t="shared" si="4"/>
        <v>L1002POL22019</v>
      </c>
    </row>
    <row r="271" spans="1:40" x14ac:dyDescent="0.25">
      <c r="A271">
        <v>2020</v>
      </c>
      <c r="B271">
        <v>3</v>
      </c>
      <c r="C271" s="1">
        <v>44013</v>
      </c>
      <c r="D271" s="1">
        <v>44104</v>
      </c>
      <c r="E271">
        <v>2017</v>
      </c>
      <c r="F271" s="71" t="str">
        <f>INDEX(Client_Name,MATCH(Export!H271,Local_Company_Name,0))</f>
        <v>Zebra Workings Ltd</v>
      </c>
      <c r="G271" s="71">
        <f>INDEX(Client_Code,MATCH(Export!H271,Local_Company_Name,0))</f>
        <v>1001</v>
      </c>
      <c r="H271" t="s">
        <v>749</v>
      </c>
      <c r="I271" t="s">
        <v>713</v>
      </c>
      <c r="J271" t="s">
        <v>22</v>
      </c>
      <c r="K271" s="71" t="str">
        <f>INDEX(Line_of_Business,MATCH(Export!J271,Name,0))</f>
        <v>A</v>
      </c>
      <c r="L271" s="9" t="s">
        <v>98</v>
      </c>
      <c r="M271">
        <v>1178</v>
      </c>
      <c r="N271" s="4">
        <v>0</v>
      </c>
      <c r="O271" s="4">
        <v>0</v>
      </c>
      <c r="P271" s="4">
        <v>1362.7</v>
      </c>
      <c r="Q271" s="4">
        <v>0</v>
      </c>
      <c r="R271" s="4">
        <v>0</v>
      </c>
      <c r="S271" s="4">
        <v>0</v>
      </c>
      <c r="T271" s="4">
        <v>0</v>
      </c>
      <c r="U271" s="4">
        <v>0</v>
      </c>
      <c r="V271" s="4">
        <v>0</v>
      </c>
      <c r="W271" s="4">
        <v>0</v>
      </c>
      <c r="X271" s="4">
        <v>0</v>
      </c>
      <c r="Y271" s="4">
        <v>0</v>
      </c>
      <c r="Z271" s="4">
        <v>0</v>
      </c>
      <c r="AA271" s="4">
        <v>0</v>
      </c>
      <c r="AB271" t="s">
        <v>3</v>
      </c>
      <c r="AC271" s="4">
        <v>0</v>
      </c>
      <c r="AD271" s="4">
        <v>0</v>
      </c>
      <c r="AE271" s="4">
        <v>-7765.45</v>
      </c>
      <c r="AF271" t="s">
        <v>713</v>
      </c>
      <c r="AG271" s="4">
        <v>0</v>
      </c>
      <c r="AH271" s="4">
        <v>0</v>
      </c>
      <c r="AI271" s="4">
        <v>0</v>
      </c>
      <c r="AJ271" s="4">
        <v>-1362.7</v>
      </c>
      <c r="AK271" s="4">
        <v>0</v>
      </c>
      <c r="AL271" t="s">
        <v>798</v>
      </c>
      <c r="AM271" s="71" t="str">
        <f>INDEX(Network_Insurer_Code,MATCH(Export!AL271,Network_insurer_Name,0))</f>
        <v>PEI2</v>
      </c>
      <c r="AN271" t="str">
        <f t="shared" si="4"/>
        <v>A1001PEI22017</v>
      </c>
    </row>
    <row r="272" spans="1:40" x14ac:dyDescent="0.25">
      <c r="A272">
        <v>2020</v>
      </c>
      <c r="B272">
        <v>1</v>
      </c>
      <c r="C272" s="1">
        <v>43282</v>
      </c>
      <c r="D272" s="1">
        <v>43373</v>
      </c>
      <c r="E272">
        <v>2018</v>
      </c>
      <c r="F272" s="71" t="str">
        <f>INDEX(Client_Name,MATCH(Export!H272,Local_Company_Name,0))</f>
        <v>Aplaca Engineering Co</v>
      </c>
      <c r="G272" s="71">
        <f>INDEX(Client_Code,MATCH(Export!H272,Local_Company_Name,0))</f>
        <v>1004</v>
      </c>
      <c r="H272" t="s">
        <v>766</v>
      </c>
      <c r="I272" t="s">
        <v>779</v>
      </c>
      <c r="J272" t="s">
        <v>5</v>
      </c>
      <c r="K272" s="71" t="str">
        <f>INDEX(Line_of_Business,MATCH(Export!J272,Name,0))</f>
        <v>L</v>
      </c>
      <c r="L272" s="9" t="s">
        <v>159</v>
      </c>
      <c r="M272">
        <v>288</v>
      </c>
      <c r="N272" s="4">
        <v>-808927.32</v>
      </c>
      <c r="O272" s="4">
        <v>-808927.32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-66419.149999999994</v>
      </c>
      <c r="Z272" s="4">
        <v>0</v>
      </c>
      <c r="AA272" s="4">
        <v>0</v>
      </c>
      <c r="AB272" t="s">
        <v>3</v>
      </c>
      <c r="AC272" s="4">
        <v>0</v>
      </c>
      <c r="AD272" s="4">
        <v>0</v>
      </c>
      <c r="AE272" s="4">
        <v>0</v>
      </c>
      <c r="AF272" t="s">
        <v>779</v>
      </c>
      <c r="AG272" s="4">
        <v>0</v>
      </c>
      <c r="AH272" s="4">
        <v>0</v>
      </c>
      <c r="AI272" s="4">
        <v>0</v>
      </c>
      <c r="AJ272" s="4">
        <v>-742508.16999999899</v>
      </c>
      <c r="AK272" s="4">
        <v>0</v>
      </c>
      <c r="AL272" t="s">
        <v>795</v>
      </c>
      <c r="AM272" s="71" t="str">
        <f>INDEX(Network_Insurer_Code,MATCH(Export!AL272,Network_insurer_Name,0))</f>
        <v>TOL1</v>
      </c>
      <c r="AN272" t="str">
        <f t="shared" si="4"/>
        <v>L1004TOL12018</v>
      </c>
    </row>
    <row r="273" spans="1:40" x14ac:dyDescent="0.25">
      <c r="A273">
        <v>2020</v>
      </c>
      <c r="B273">
        <v>2</v>
      </c>
      <c r="C273" s="1">
        <v>43922</v>
      </c>
      <c r="D273" s="1">
        <v>44012</v>
      </c>
      <c r="E273">
        <v>2020</v>
      </c>
      <c r="F273" s="71" t="str">
        <f>INDEX(Client_Name,MATCH(Export!H273,Local_Company_Name,0))</f>
        <v>Aplaca Engineering Co</v>
      </c>
      <c r="G273" s="71">
        <f>INDEX(Client_Code,MATCH(Export!H273,Local_Company_Name,0))</f>
        <v>1004</v>
      </c>
      <c r="H273" t="s">
        <v>768</v>
      </c>
      <c r="I273" t="s">
        <v>719</v>
      </c>
      <c r="J273" t="s">
        <v>5</v>
      </c>
      <c r="K273" s="71" t="str">
        <f>INDEX(Line_of_Business,MATCH(Export!J273,Name,0))</f>
        <v>L</v>
      </c>
      <c r="L273" s="9" t="s">
        <v>160</v>
      </c>
      <c r="M273">
        <v>3261</v>
      </c>
      <c r="N273" s="4">
        <v>231088</v>
      </c>
      <c r="O273" s="4">
        <v>231088</v>
      </c>
      <c r="P273" s="4">
        <v>5948.48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14558.54</v>
      </c>
      <c r="Z273" s="4">
        <v>1617.62</v>
      </c>
      <c r="AA273" s="4">
        <v>0</v>
      </c>
      <c r="AB273" t="s">
        <v>3</v>
      </c>
      <c r="AC273" s="4">
        <v>0</v>
      </c>
      <c r="AD273" s="4">
        <v>0</v>
      </c>
      <c r="AE273" s="4">
        <v>11069.49</v>
      </c>
      <c r="AF273" t="s">
        <v>719</v>
      </c>
      <c r="AG273" s="4">
        <v>0</v>
      </c>
      <c r="AH273" s="4">
        <v>0</v>
      </c>
      <c r="AI273" s="4">
        <v>0</v>
      </c>
      <c r="AJ273" s="4">
        <v>208963.36</v>
      </c>
      <c r="AK273" s="4">
        <v>0</v>
      </c>
      <c r="AL273" t="s">
        <v>795</v>
      </c>
      <c r="AM273" s="71" t="str">
        <f>INDEX(Network_Insurer_Code,MATCH(Export!AL273,Network_insurer_Name,0))</f>
        <v>TOL1</v>
      </c>
      <c r="AN273" t="str">
        <f t="shared" si="4"/>
        <v>L1004TOL12020</v>
      </c>
    </row>
    <row r="274" spans="1:40" x14ac:dyDescent="0.25">
      <c r="A274">
        <v>2020</v>
      </c>
      <c r="B274">
        <v>2</v>
      </c>
      <c r="C274" s="1">
        <v>43922</v>
      </c>
      <c r="D274" s="1">
        <v>44012</v>
      </c>
      <c r="E274">
        <v>2019</v>
      </c>
      <c r="F274" s="71" t="str">
        <f>INDEX(Client_Name,MATCH(Export!H274,Local_Company_Name,0))</f>
        <v>Lion Manufacturing Co</v>
      </c>
      <c r="G274" s="71">
        <f>INDEX(Client_Code,MATCH(Export!H274,Local_Company_Name,0))</f>
        <v>1002</v>
      </c>
      <c r="H274" t="s">
        <v>752</v>
      </c>
      <c r="I274" t="s">
        <v>718</v>
      </c>
      <c r="J274" t="s">
        <v>8</v>
      </c>
      <c r="K274" s="71" t="str">
        <f>INDEX(Line_of_Business,MATCH(Export!J274,Name,0))</f>
        <v>M</v>
      </c>
      <c r="L274" s="9" t="s">
        <v>128</v>
      </c>
      <c r="M274">
        <v>207</v>
      </c>
      <c r="N274" s="4">
        <v>0</v>
      </c>
      <c r="O274" s="4">
        <v>0</v>
      </c>
      <c r="P274" s="4">
        <v>192558.9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t="s">
        <v>3</v>
      </c>
      <c r="AC274" s="4">
        <v>0</v>
      </c>
      <c r="AD274" s="4">
        <v>0</v>
      </c>
      <c r="AE274" s="4">
        <v>0</v>
      </c>
      <c r="AF274" t="s">
        <v>718</v>
      </c>
      <c r="AG274" s="4">
        <v>0</v>
      </c>
      <c r="AH274" s="4">
        <v>0</v>
      </c>
      <c r="AI274" s="4">
        <v>0</v>
      </c>
      <c r="AJ274" s="4">
        <v>-192558.9</v>
      </c>
      <c r="AK274" s="4">
        <v>0</v>
      </c>
      <c r="AL274" t="s">
        <v>798</v>
      </c>
      <c r="AM274" s="71" t="str">
        <f>INDEX(Network_Insurer_Code,MATCH(Export!AL274,Network_insurer_Name,0))</f>
        <v>PEI2</v>
      </c>
      <c r="AN274" t="str">
        <f t="shared" si="4"/>
        <v>M1002PEI22019</v>
      </c>
    </row>
    <row r="275" spans="1:40" x14ac:dyDescent="0.25">
      <c r="A275">
        <v>2020</v>
      </c>
      <c r="B275">
        <v>1</v>
      </c>
      <c r="C275" s="1">
        <v>43191</v>
      </c>
      <c r="D275" s="1">
        <v>43281</v>
      </c>
      <c r="E275">
        <v>2018</v>
      </c>
      <c r="F275" s="71" t="str">
        <f>INDEX(Client_Name,MATCH(Export!H275,Local_Company_Name,0))</f>
        <v>Zebra Workings Ltd</v>
      </c>
      <c r="G275" s="71">
        <f>INDEX(Client_Code,MATCH(Export!H275,Local_Company_Name,0))</f>
        <v>1001</v>
      </c>
      <c r="H275" t="s">
        <v>751</v>
      </c>
      <c r="I275" t="s">
        <v>717</v>
      </c>
      <c r="J275" t="s">
        <v>0</v>
      </c>
      <c r="K275" s="71" t="str">
        <f>INDEX(Line_of_Business,MATCH(Export!J275,Name,0))</f>
        <v>D</v>
      </c>
      <c r="L275" s="9" t="s">
        <v>161</v>
      </c>
      <c r="M275">
        <v>1139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t="s">
        <v>3</v>
      </c>
      <c r="AC275" s="4">
        <v>0</v>
      </c>
      <c r="AD275" s="4">
        <v>-33859.160000000003</v>
      </c>
      <c r="AE275" s="4">
        <v>0</v>
      </c>
      <c r="AF275" t="s">
        <v>717</v>
      </c>
      <c r="AG275" s="4">
        <v>0</v>
      </c>
      <c r="AH275" s="4">
        <v>0</v>
      </c>
      <c r="AI275" s="4">
        <v>0</v>
      </c>
      <c r="AJ275" s="4">
        <v>0</v>
      </c>
      <c r="AK275" s="4">
        <v>0</v>
      </c>
      <c r="AL275" t="s">
        <v>791</v>
      </c>
      <c r="AM275" s="71" t="str">
        <f>INDEX(Network_Insurer_Code,MATCH(Export!AL275,Network_insurer_Name,0))</f>
        <v>CHI3</v>
      </c>
      <c r="AN275" t="str">
        <f t="shared" si="4"/>
        <v>D1001CHI32018</v>
      </c>
    </row>
    <row r="276" spans="1:40" x14ac:dyDescent="0.25">
      <c r="A276">
        <v>2019</v>
      </c>
      <c r="B276">
        <v>3</v>
      </c>
      <c r="C276" s="1">
        <v>43647</v>
      </c>
      <c r="D276" s="1">
        <v>43738</v>
      </c>
      <c r="E276">
        <v>2018</v>
      </c>
      <c r="F276" s="71" t="str">
        <f>INDEX(Client_Name,MATCH(Export!H276,Local_Company_Name,0))</f>
        <v>Flaimngo Tailoring</v>
      </c>
      <c r="G276" s="71">
        <f>INDEX(Client_Code,MATCH(Export!H276,Local_Company_Name,0))</f>
        <v>1005</v>
      </c>
      <c r="H276" t="s">
        <v>769</v>
      </c>
      <c r="I276" t="s">
        <v>779</v>
      </c>
      <c r="J276" t="s">
        <v>8</v>
      </c>
      <c r="K276" s="71" t="str">
        <f>INDEX(Line_of_Business,MATCH(Export!J276,Name,0))</f>
        <v>M</v>
      </c>
      <c r="L276" s="9" t="s">
        <v>162</v>
      </c>
      <c r="M276">
        <v>801</v>
      </c>
      <c r="N276" s="4">
        <v>0</v>
      </c>
      <c r="O276" s="4">
        <v>0</v>
      </c>
      <c r="P276" s="4">
        <v>977.43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-8188.78</v>
      </c>
      <c r="Z276" s="4">
        <v>0</v>
      </c>
      <c r="AA276" s="4">
        <v>8188.78</v>
      </c>
      <c r="AB276" t="s">
        <v>3</v>
      </c>
      <c r="AC276" s="4">
        <v>0</v>
      </c>
      <c r="AD276" s="4">
        <v>0</v>
      </c>
      <c r="AE276" s="4">
        <v>0</v>
      </c>
      <c r="AF276" t="s">
        <v>779</v>
      </c>
      <c r="AG276" s="4">
        <v>0</v>
      </c>
      <c r="AH276" s="4">
        <v>0</v>
      </c>
      <c r="AI276" s="4">
        <v>0</v>
      </c>
      <c r="AJ276" s="4">
        <v>-977.42999999999904</v>
      </c>
      <c r="AK276" s="4">
        <v>0</v>
      </c>
      <c r="AL276" t="s">
        <v>794</v>
      </c>
      <c r="AM276" s="71" t="str">
        <f>INDEX(Network_Insurer_Code,MATCH(Export!AL276,Network_insurer_Name,0))</f>
        <v>CUI2</v>
      </c>
      <c r="AN276" t="str">
        <f t="shared" si="4"/>
        <v>M1005CUI22018</v>
      </c>
    </row>
    <row r="277" spans="1:40" x14ac:dyDescent="0.25">
      <c r="A277">
        <v>2019</v>
      </c>
      <c r="B277">
        <v>2</v>
      </c>
      <c r="C277" s="1">
        <v>43556</v>
      </c>
      <c r="D277" s="1">
        <v>43616</v>
      </c>
      <c r="E277">
        <v>2018</v>
      </c>
      <c r="F277" s="71" t="str">
        <f>INDEX(Client_Name,MATCH(Export!H277,Local_Company_Name,0))</f>
        <v>Zebra Workings Ltd</v>
      </c>
      <c r="G277" s="71">
        <f>INDEX(Client_Code,MATCH(Export!H277,Local_Company_Name,0))</f>
        <v>1001</v>
      </c>
      <c r="H277" t="s">
        <v>748</v>
      </c>
      <c r="I277" t="s">
        <v>715</v>
      </c>
      <c r="J277" t="s">
        <v>8</v>
      </c>
      <c r="K277" s="71" t="str">
        <f>INDEX(Line_of_Business,MATCH(Export!J277,Name,0))</f>
        <v>M</v>
      </c>
      <c r="L277" s="9" t="s">
        <v>147</v>
      </c>
      <c r="M277">
        <v>617</v>
      </c>
      <c r="N277" s="4">
        <v>0</v>
      </c>
      <c r="O277" s="4">
        <v>0</v>
      </c>
      <c r="P277" s="4">
        <v>211436.85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t="s">
        <v>3</v>
      </c>
      <c r="AC277" s="4">
        <v>0</v>
      </c>
      <c r="AD277" s="4">
        <v>0</v>
      </c>
      <c r="AE277" s="4">
        <v>0</v>
      </c>
      <c r="AF277" t="s">
        <v>715</v>
      </c>
      <c r="AG277" s="4">
        <v>0</v>
      </c>
      <c r="AH277" s="4">
        <v>0</v>
      </c>
      <c r="AI277" s="4">
        <v>0</v>
      </c>
      <c r="AJ277" s="4">
        <v>-211436.85</v>
      </c>
      <c r="AK277" s="4">
        <v>0</v>
      </c>
      <c r="AL277" t="s">
        <v>787</v>
      </c>
      <c r="AM277" s="71" t="str">
        <f>INDEX(Network_Insurer_Code,MATCH(Export!AL277,Network_insurer_Name,0))</f>
        <v>LEI3</v>
      </c>
      <c r="AN277" t="str">
        <f t="shared" si="4"/>
        <v>M1001LEI32018</v>
      </c>
    </row>
    <row r="278" spans="1:40" x14ac:dyDescent="0.25">
      <c r="A278">
        <v>2019</v>
      </c>
      <c r="B278">
        <v>4</v>
      </c>
      <c r="C278" s="1">
        <v>43831</v>
      </c>
      <c r="D278" s="1">
        <v>43921</v>
      </c>
      <c r="E278">
        <v>2019</v>
      </c>
      <c r="F278" s="71" t="str">
        <f>INDEX(Client_Name,MATCH(Export!H278,Local_Company_Name,0))</f>
        <v>Tiger Jewelcrafting Ltd</v>
      </c>
      <c r="G278" s="71">
        <f>INDEX(Client_Code,MATCH(Export!H278,Local_Company_Name,0))</f>
        <v>1003</v>
      </c>
      <c r="H278" t="s">
        <v>753</v>
      </c>
      <c r="I278" t="s">
        <v>707</v>
      </c>
      <c r="J278" t="s">
        <v>22</v>
      </c>
      <c r="K278" s="71" t="str">
        <f>INDEX(Line_of_Business,MATCH(Export!J278,Name,0))</f>
        <v>A</v>
      </c>
      <c r="L278" s="9">
        <v>50571815</v>
      </c>
      <c r="M278">
        <v>0</v>
      </c>
      <c r="N278" s="4">
        <v>205.71111111111099</v>
      </c>
      <c r="O278" s="4">
        <v>185.14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20.92</v>
      </c>
      <c r="Z278" s="4">
        <v>0</v>
      </c>
      <c r="AA278" s="4">
        <v>27.77</v>
      </c>
      <c r="AB278" t="s">
        <v>3</v>
      </c>
      <c r="AC278" s="4">
        <v>0</v>
      </c>
      <c r="AD278" s="4">
        <v>0</v>
      </c>
      <c r="AE278" s="4">
        <v>0</v>
      </c>
      <c r="AF278" t="s">
        <v>707</v>
      </c>
      <c r="AG278" s="4">
        <v>0</v>
      </c>
      <c r="AH278" s="4">
        <v>0</v>
      </c>
      <c r="AI278" s="4">
        <v>0</v>
      </c>
      <c r="AJ278" s="4">
        <v>136.44999999999899</v>
      </c>
      <c r="AK278" s="4">
        <v>187000</v>
      </c>
      <c r="AL278" t="s">
        <v>789</v>
      </c>
      <c r="AM278" s="71" t="str">
        <f>INDEX(Network_Insurer_Code,MATCH(Export!AL278,Network_insurer_Name,0))</f>
        <v>APL1</v>
      </c>
      <c r="AN278" t="str">
        <f t="shared" si="4"/>
        <v>A1003APL12019</v>
      </c>
    </row>
    <row r="279" spans="1:40" x14ac:dyDescent="0.25">
      <c r="A279">
        <v>2019</v>
      </c>
      <c r="B279">
        <v>3</v>
      </c>
      <c r="C279" s="1">
        <v>43647</v>
      </c>
      <c r="D279" s="1">
        <v>43738</v>
      </c>
      <c r="E279">
        <v>2017</v>
      </c>
      <c r="F279" s="71" t="str">
        <f>INDEX(Client_Name,MATCH(Export!H279,Local_Company_Name,0))</f>
        <v>Aplaca Engineering Co</v>
      </c>
      <c r="G279" s="71">
        <f>INDEX(Client_Code,MATCH(Export!H279,Local_Company_Name,0))</f>
        <v>1004</v>
      </c>
      <c r="H279" t="s">
        <v>765</v>
      </c>
      <c r="I279" t="s">
        <v>720</v>
      </c>
      <c r="J279" t="s">
        <v>8</v>
      </c>
      <c r="K279" s="71" t="str">
        <f>INDEX(Line_of_Business,MATCH(Export!J279,Name,0))</f>
        <v>M</v>
      </c>
      <c r="L279" s="9" t="s">
        <v>163</v>
      </c>
      <c r="M279">
        <v>661</v>
      </c>
      <c r="N279" s="4">
        <v>0</v>
      </c>
      <c r="O279" s="4">
        <v>0</v>
      </c>
      <c r="P279" s="4">
        <v>15016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t="s">
        <v>3</v>
      </c>
      <c r="AC279" s="4">
        <v>0</v>
      </c>
      <c r="AD279" s="4">
        <v>0</v>
      </c>
      <c r="AE279" s="4">
        <v>0</v>
      </c>
      <c r="AF279" t="s">
        <v>720</v>
      </c>
      <c r="AG279" s="4">
        <v>0</v>
      </c>
      <c r="AH279" s="4">
        <v>0</v>
      </c>
      <c r="AI279" s="4">
        <v>0</v>
      </c>
      <c r="AJ279" s="4">
        <v>-15016</v>
      </c>
      <c r="AK279" s="4">
        <v>0</v>
      </c>
      <c r="AL279" t="s">
        <v>781</v>
      </c>
      <c r="AM279" s="71" t="str">
        <f>INDEX(Network_Insurer_Code,MATCH(Export!AL279,Network_insurer_Name,0))</f>
        <v>ORI1</v>
      </c>
      <c r="AN279" t="str">
        <f t="shared" si="4"/>
        <v>M1004ORI12017</v>
      </c>
    </row>
    <row r="280" spans="1:40" x14ac:dyDescent="0.25">
      <c r="A280">
        <v>2019</v>
      </c>
      <c r="B280">
        <v>4</v>
      </c>
      <c r="C280" s="1">
        <v>43739</v>
      </c>
      <c r="D280" s="1">
        <v>43830</v>
      </c>
      <c r="E280">
        <v>2018</v>
      </c>
      <c r="F280" s="71" t="str">
        <f>INDEX(Client_Name,MATCH(Export!H280,Local_Company_Name,0))</f>
        <v>Tiger Jewelcrafting Ltd</v>
      </c>
      <c r="G280" s="71">
        <f>INDEX(Client_Code,MATCH(Export!H280,Local_Company_Name,0))</f>
        <v>1003</v>
      </c>
      <c r="H280" t="s">
        <v>763</v>
      </c>
      <c r="I280" t="s">
        <v>708</v>
      </c>
      <c r="J280" t="s">
        <v>22</v>
      </c>
      <c r="K280" s="71" t="str">
        <f>INDEX(Line_of_Business,MATCH(Export!J280,Name,0))</f>
        <v>A</v>
      </c>
      <c r="L280" s="9" t="s">
        <v>164</v>
      </c>
      <c r="M280">
        <v>4612</v>
      </c>
      <c r="N280" s="4">
        <v>0</v>
      </c>
      <c r="O280" s="4">
        <v>0</v>
      </c>
      <c r="P280" s="4">
        <v>1625</v>
      </c>
      <c r="Q280" s="4">
        <v>0</v>
      </c>
      <c r="R280" s="4">
        <v>0</v>
      </c>
      <c r="S280" s="4">
        <v>589375</v>
      </c>
      <c r="T280" s="4">
        <v>0</v>
      </c>
      <c r="U280" s="4">
        <v>0</v>
      </c>
      <c r="V280" s="4">
        <v>0</v>
      </c>
      <c r="W280" s="4">
        <v>-539376</v>
      </c>
      <c r="X280" s="4">
        <v>0</v>
      </c>
      <c r="Y280" s="4">
        <v>0</v>
      </c>
      <c r="Z280" s="4">
        <v>0</v>
      </c>
      <c r="AA280" s="4">
        <v>0</v>
      </c>
      <c r="AB280" t="s">
        <v>3</v>
      </c>
      <c r="AC280" s="4">
        <v>0</v>
      </c>
      <c r="AD280" s="4">
        <v>0</v>
      </c>
      <c r="AE280" s="4">
        <v>49999</v>
      </c>
      <c r="AF280" t="s">
        <v>708</v>
      </c>
      <c r="AG280" s="4">
        <v>0</v>
      </c>
      <c r="AH280" s="4">
        <v>0</v>
      </c>
      <c r="AI280" s="4">
        <v>0</v>
      </c>
      <c r="AJ280" s="4">
        <v>1127126</v>
      </c>
      <c r="AK280" s="4">
        <v>0</v>
      </c>
      <c r="AL280" t="s">
        <v>793</v>
      </c>
      <c r="AM280" s="71" t="str">
        <f>INDEX(Network_Insurer_Code,MATCH(Export!AL280,Network_insurer_Name,0))</f>
        <v>CAL3</v>
      </c>
      <c r="AN280" t="str">
        <f t="shared" si="4"/>
        <v>A1003CAL32018</v>
      </c>
    </row>
    <row r="281" spans="1:40" x14ac:dyDescent="0.25">
      <c r="A281">
        <v>2020</v>
      </c>
      <c r="B281">
        <v>1</v>
      </c>
      <c r="C281" s="1">
        <v>43739</v>
      </c>
      <c r="D281" s="1">
        <v>43830</v>
      </c>
      <c r="E281">
        <v>2018</v>
      </c>
      <c r="F281" s="71" t="str">
        <f>INDEX(Client_Name,MATCH(Export!H281,Local_Company_Name,0))</f>
        <v>Tiger Jewelcrafting Ltd</v>
      </c>
      <c r="G281" s="71">
        <f>INDEX(Client_Code,MATCH(Export!H281,Local_Company_Name,0))</f>
        <v>1003</v>
      </c>
      <c r="H281" t="s">
        <v>764</v>
      </c>
      <c r="I281" t="s">
        <v>716</v>
      </c>
      <c r="J281" t="s">
        <v>8</v>
      </c>
      <c r="K281" s="71" t="str">
        <f>INDEX(Line_of_Business,MATCH(Export!J281,Name,0))</f>
        <v>M</v>
      </c>
      <c r="L281" s="9" t="s">
        <v>30</v>
      </c>
      <c r="M281">
        <v>4029</v>
      </c>
      <c r="N281" s="4">
        <v>0</v>
      </c>
      <c r="O281" s="4">
        <v>0</v>
      </c>
      <c r="P281" s="4">
        <v>1589.34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t="s">
        <v>3</v>
      </c>
      <c r="AC281" s="4">
        <v>0</v>
      </c>
      <c r="AD281" s="4">
        <v>0</v>
      </c>
      <c r="AE281" s="4">
        <v>0</v>
      </c>
      <c r="AF281" t="s">
        <v>716</v>
      </c>
      <c r="AG281" s="4">
        <v>0</v>
      </c>
      <c r="AH281" s="4">
        <v>0</v>
      </c>
      <c r="AI281" s="4">
        <v>0</v>
      </c>
      <c r="AJ281" s="4">
        <v>-1589.34</v>
      </c>
      <c r="AK281" s="4">
        <v>200000</v>
      </c>
      <c r="AL281" t="s">
        <v>795</v>
      </c>
      <c r="AM281" s="71" t="str">
        <f>INDEX(Network_Insurer_Code,MATCH(Export!AL281,Network_insurer_Name,0))</f>
        <v>TOL1</v>
      </c>
      <c r="AN281" t="str">
        <f t="shared" si="4"/>
        <v>M1003TOL12018</v>
      </c>
    </row>
    <row r="282" spans="1:40" x14ac:dyDescent="0.25">
      <c r="A282">
        <v>2019</v>
      </c>
      <c r="B282">
        <v>2</v>
      </c>
      <c r="C282" s="1">
        <v>43556</v>
      </c>
      <c r="D282" s="1">
        <v>43646</v>
      </c>
      <c r="E282">
        <v>2018</v>
      </c>
      <c r="F282" s="71" t="str">
        <f>INDEX(Client_Name,MATCH(Export!H282,Local_Company_Name,0))</f>
        <v>Lion Manufacturing Co</v>
      </c>
      <c r="G282" s="71">
        <f>INDEX(Client_Code,MATCH(Export!H282,Local_Company_Name,0))</f>
        <v>1002</v>
      </c>
      <c r="H282" t="s">
        <v>759</v>
      </c>
      <c r="I282" t="s">
        <v>717</v>
      </c>
      <c r="J282" t="s">
        <v>8</v>
      </c>
      <c r="K282" s="71" t="str">
        <f>INDEX(Line_of_Business,MATCH(Export!J282,Name,0))</f>
        <v>M</v>
      </c>
      <c r="L282" s="9" t="s">
        <v>165</v>
      </c>
      <c r="M282">
        <v>2119</v>
      </c>
      <c r="N282" s="4">
        <v>694586.38</v>
      </c>
      <c r="O282" s="4">
        <v>694586.38</v>
      </c>
      <c r="P282" s="4">
        <v>48445.36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57229.4</v>
      </c>
      <c r="Z282" s="4">
        <v>92171.61</v>
      </c>
      <c r="AA282" s="4">
        <v>0</v>
      </c>
      <c r="AB282" t="s">
        <v>3</v>
      </c>
      <c r="AC282" s="4">
        <v>0</v>
      </c>
      <c r="AD282" s="4">
        <v>0</v>
      </c>
      <c r="AE282" s="4">
        <v>0</v>
      </c>
      <c r="AF282" t="s">
        <v>717</v>
      </c>
      <c r="AG282" s="4">
        <v>0</v>
      </c>
      <c r="AH282" s="4">
        <v>0</v>
      </c>
      <c r="AI282" s="4">
        <v>0</v>
      </c>
      <c r="AJ282" s="4">
        <v>496740.01</v>
      </c>
      <c r="AK282" s="4">
        <v>0</v>
      </c>
      <c r="AL282" t="s">
        <v>798</v>
      </c>
      <c r="AM282" s="71" t="str">
        <f>INDEX(Network_Insurer_Code,MATCH(Export!AL282,Network_insurer_Name,0))</f>
        <v>PEI2</v>
      </c>
      <c r="AN282" t="str">
        <f t="shared" si="4"/>
        <v>M1002PEI22018</v>
      </c>
    </row>
    <row r="283" spans="1:40" x14ac:dyDescent="0.25">
      <c r="A283">
        <v>2019</v>
      </c>
      <c r="B283">
        <v>1</v>
      </c>
      <c r="C283" s="1">
        <v>43466</v>
      </c>
      <c r="D283" s="1">
        <v>43555</v>
      </c>
      <c r="E283">
        <v>2018</v>
      </c>
      <c r="F283" s="71" t="str">
        <f>INDEX(Client_Name,MATCH(Export!H283,Local_Company_Name,0))</f>
        <v>Lion Manufacturing Co</v>
      </c>
      <c r="G283" s="71">
        <f>INDEX(Client_Code,MATCH(Export!H283,Local_Company_Name,0))</f>
        <v>1002</v>
      </c>
      <c r="H283" t="s">
        <v>760</v>
      </c>
      <c r="I283" t="s">
        <v>725</v>
      </c>
      <c r="J283" t="s">
        <v>8</v>
      </c>
      <c r="K283" s="71" t="str">
        <f>INDEX(Line_of_Business,MATCH(Export!J283,Name,0))</f>
        <v>M</v>
      </c>
      <c r="L283" s="9">
        <v>80383</v>
      </c>
      <c r="M283">
        <v>4038</v>
      </c>
      <c r="N283" s="4">
        <v>1764753.49</v>
      </c>
      <c r="O283" s="4">
        <v>1764753.49</v>
      </c>
      <c r="P283" s="4">
        <v>1441285.2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504.44</v>
      </c>
      <c r="Z283" s="4">
        <v>0</v>
      </c>
      <c r="AA283" s="4">
        <v>0</v>
      </c>
      <c r="AB283" t="s">
        <v>3</v>
      </c>
      <c r="AC283" s="4">
        <v>0</v>
      </c>
      <c r="AD283" s="4">
        <v>0</v>
      </c>
      <c r="AE283" s="4">
        <v>0</v>
      </c>
      <c r="AF283" t="s">
        <v>725</v>
      </c>
      <c r="AG283" s="4">
        <v>0</v>
      </c>
      <c r="AH283" s="4">
        <v>0</v>
      </c>
      <c r="AI283" s="4">
        <v>0</v>
      </c>
      <c r="AJ283" s="4">
        <v>322963.84999999998</v>
      </c>
      <c r="AK283" s="4">
        <v>0</v>
      </c>
      <c r="AL283" t="s">
        <v>784</v>
      </c>
      <c r="AM283" s="71" t="str">
        <f>INDEX(Network_Insurer_Code,MATCH(Export!AL283,Network_insurer_Name,0))</f>
        <v>PII1</v>
      </c>
      <c r="AN283" t="str">
        <f t="shared" si="4"/>
        <v>M1002PII12018</v>
      </c>
    </row>
    <row r="284" spans="1:40" x14ac:dyDescent="0.25">
      <c r="A284">
        <v>2020</v>
      </c>
      <c r="B284">
        <v>2</v>
      </c>
      <c r="C284" s="1">
        <v>43922</v>
      </c>
      <c r="D284" s="1">
        <v>44012</v>
      </c>
      <c r="E284">
        <v>2019</v>
      </c>
      <c r="F284" s="71" t="str">
        <f>INDEX(Client_Name,MATCH(Export!H284,Local_Company_Name,0))</f>
        <v>Aplaca Engineering Co</v>
      </c>
      <c r="G284" s="71">
        <f>INDEX(Client_Code,MATCH(Export!H284,Local_Company_Name,0))</f>
        <v>1004</v>
      </c>
      <c r="H284" t="s">
        <v>767</v>
      </c>
      <c r="I284" t="s">
        <v>742</v>
      </c>
      <c r="J284" t="s">
        <v>166</v>
      </c>
      <c r="K284" s="71" t="str">
        <f>INDEX(Line_of_Business,MATCH(Export!J284,Name,0))</f>
        <v>M</v>
      </c>
      <c r="L284" s="9" t="s">
        <v>167</v>
      </c>
      <c r="M284">
        <v>248100</v>
      </c>
      <c r="N284" s="4">
        <v>3573707.9365079398</v>
      </c>
      <c r="O284" s="4">
        <v>3377154</v>
      </c>
      <c r="P284" s="4">
        <v>311372328</v>
      </c>
      <c r="Q284" s="4">
        <v>0</v>
      </c>
      <c r="R284" s="4">
        <v>0</v>
      </c>
      <c r="S284" s="4">
        <v>237842844</v>
      </c>
      <c r="T284" s="4">
        <v>0</v>
      </c>
      <c r="U284" s="4">
        <v>0</v>
      </c>
      <c r="V284" s="4">
        <v>0</v>
      </c>
      <c r="W284" s="4">
        <v>238687133</v>
      </c>
      <c r="X284" s="4">
        <v>0</v>
      </c>
      <c r="Y284" s="4">
        <v>422144.25</v>
      </c>
      <c r="Z284" s="4">
        <v>0</v>
      </c>
      <c r="AA284" s="4">
        <v>0</v>
      </c>
      <c r="AB284" t="s">
        <v>3</v>
      </c>
      <c r="AC284" s="4">
        <v>0</v>
      </c>
      <c r="AD284" s="4">
        <v>0</v>
      </c>
      <c r="AE284" s="4">
        <v>0</v>
      </c>
      <c r="AF284" t="s">
        <v>742</v>
      </c>
      <c r="AG284" s="4">
        <v>0</v>
      </c>
      <c r="AH284" s="4">
        <v>0</v>
      </c>
      <c r="AI284" s="4">
        <v>0</v>
      </c>
      <c r="AJ284" s="4">
        <v>-309261607.25</v>
      </c>
      <c r="AK284" s="4" t="s">
        <v>2</v>
      </c>
      <c r="AL284" t="s">
        <v>784</v>
      </c>
      <c r="AM284" s="71" t="str">
        <f>INDEX(Network_Insurer_Code,MATCH(Export!AL284,Network_insurer_Name,0))</f>
        <v>PII1</v>
      </c>
      <c r="AN284" t="str">
        <f t="shared" si="4"/>
        <v>M1004PII12019</v>
      </c>
    </row>
    <row r="285" spans="1:40" x14ac:dyDescent="0.25">
      <c r="A285">
        <v>2019</v>
      </c>
      <c r="B285">
        <v>3</v>
      </c>
      <c r="C285" s="1">
        <v>43647</v>
      </c>
      <c r="D285" s="1">
        <v>43738</v>
      </c>
      <c r="E285">
        <v>2019</v>
      </c>
      <c r="F285" s="71" t="str">
        <f>INDEX(Client_Name,MATCH(Export!H285,Local_Company_Name,0))</f>
        <v>Tiger Jewelcrafting Ltd</v>
      </c>
      <c r="G285" s="71">
        <f>INDEX(Client_Code,MATCH(Export!H285,Local_Company_Name,0))</f>
        <v>1003</v>
      </c>
      <c r="H285" t="s">
        <v>764</v>
      </c>
      <c r="I285" t="s">
        <v>711</v>
      </c>
      <c r="J285" t="s">
        <v>5</v>
      </c>
      <c r="K285" s="71" t="str">
        <f>INDEX(Line_of_Business,MATCH(Export!J285,Name,0))</f>
        <v>L</v>
      </c>
      <c r="L285" s="9">
        <v>1371000004318</v>
      </c>
      <c r="M285">
        <v>25</v>
      </c>
      <c r="N285" s="4">
        <v>20055.03</v>
      </c>
      <c r="O285" s="4">
        <v>20055.03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2005.5</v>
      </c>
      <c r="AB285" t="s">
        <v>3</v>
      </c>
      <c r="AC285" s="4">
        <v>0</v>
      </c>
      <c r="AD285" s="4">
        <v>0</v>
      </c>
      <c r="AE285" s="4">
        <v>0</v>
      </c>
      <c r="AF285" t="s">
        <v>711</v>
      </c>
      <c r="AG285" s="4">
        <v>0</v>
      </c>
      <c r="AH285" s="4">
        <v>0</v>
      </c>
      <c r="AI285" s="4">
        <v>0</v>
      </c>
      <c r="AJ285" s="4">
        <v>18049.53</v>
      </c>
      <c r="AK285" s="4">
        <v>0</v>
      </c>
      <c r="AL285" t="s">
        <v>781</v>
      </c>
      <c r="AM285" s="71" t="str">
        <f>INDEX(Network_Insurer_Code,MATCH(Export!AL285,Network_insurer_Name,0))</f>
        <v>ORI1</v>
      </c>
      <c r="AN285" t="str">
        <f t="shared" si="4"/>
        <v>L1003ORI12019</v>
      </c>
    </row>
    <row r="286" spans="1:40" x14ac:dyDescent="0.25">
      <c r="A286">
        <v>2020</v>
      </c>
      <c r="B286">
        <v>2</v>
      </c>
      <c r="C286" s="1">
        <v>43922</v>
      </c>
      <c r="D286" s="1">
        <v>44012</v>
      </c>
      <c r="E286">
        <v>2020</v>
      </c>
      <c r="F286" s="71" t="str">
        <f>INDEX(Client_Name,MATCH(Export!H286,Local_Company_Name,0))</f>
        <v>Tiger Jewelcrafting Ltd</v>
      </c>
      <c r="G286" s="71">
        <f>INDEX(Client_Code,MATCH(Export!H286,Local_Company_Name,0))</f>
        <v>1003</v>
      </c>
      <c r="H286" t="s">
        <v>764</v>
      </c>
      <c r="I286" t="s">
        <v>710</v>
      </c>
      <c r="J286" t="s">
        <v>0</v>
      </c>
      <c r="K286" s="71" t="str">
        <f>INDEX(Line_of_Business,MATCH(Export!J286,Name,0))</f>
        <v>D</v>
      </c>
      <c r="L286" s="9" t="s">
        <v>92</v>
      </c>
      <c r="M286">
        <v>64</v>
      </c>
      <c r="N286" s="4">
        <v>3424.25</v>
      </c>
      <c r="O286" s="4">
        <v>3424.25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547.88</v>
      </c>
      <c r="Z286" s="4">
        <v>0</v>
      </c>
      <c r="AA286" s="4">
        <v>0</v>
      </c>
      <c r="AB286" t="s">
        <v>3</v>
      </c>
      <c r="AC286" s="4">
        <v>0</v>
      </c>
      <c r="AD286" s="4">
        <v>0</v>
      </c>
      <c r="AE286" s="4">
        <v>0</v>
      </c>
      <c r="AF286" t="s">
        <v>710</v>
      </c>
      <c r="AG286" s="4">
        <v>0</v>
      </c>
      <c r="AH286" s="4">
        <v>0</v>
      </c>
      <c r="AI286" s="4">
        <v>0</v>
      </c>
      <c r="AJ286" s="4">
        <v>2876.37</v>
      </c>
      <c r="AK286" s="4">
        <v>200000</v>
      </c>
      <c r="AL286" t="s">
        <v>794</v>
      </c>
      <c r="AM286" s="71" t="str">
        <f>INDEX(Network_Insurer_Code,MATCH(Export!AL286,Network_insurer_Name,0))</f>
        <v>CUI2</v>
      </c>
      <c r="AN286" t="str">
        <f t="shared" si="4"/>
        <v>D1003CUI22020</v>
      </c>
    </row>
    <row r="287" spans="1:40" x14ac:dyDescent="0.25">
      <c r="A287">
        <v>2019</v>
      </c>
      <c r="B287">
        <v>1</v>
      </c>
      <c r="C287" s="1">
        <v>43525</v>
      </c>
      <c r="D287" s="1">
        <v>43555</v>
      </c>
      <c r="E287">
        <v>2019</v>
      </c>
      <c r="F287" s="71" t="str">
        <f>INDEX(Client_Name,MATCH(Export!H287,Local_Company_Name,0))</f>
        <v>Aplaca Engineering Co</v>
      </c>
      <c r="G287" s="71">
        <f>INDEX(Client_Code,MATCH(Export!H287,Local_Company_Name,0))</f>
        <v>1004</v>
      </c>
      <c r="H287" t="s">
        <v>767</v>
      </c>
      <c r="I287" t="s">
        <v>779</v>
      </c>
      <c r="J287" t="s">
        <v>0</v>
      </c>
      <c r="K287" s="71" t="str">
        <f>INDEX(Line_of_Business,MATCH(Export!J287,Name,0))</f>
        <v>D</v>
      </c>
      <c r="L287" s="9" t="s">
        <v>168</v>
      </c>
      <c r="M287">
        <v>142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  <c r="V287" s="4">
        <v>0</v>
      </c>
      <c r="W287" s="4">
        <v>0</v>
      </c>
      <c r="X287" s="4">
        <v>0</v>
      </c>
      <c r="Y287" s="4">
        <v>0</v>
      </c>
      <c r="Z287" s="4">
        <v>0</v>
      </c>
      <c r="AA287" s="4">
        <v>0</v>
      </c>
      <c r="AB287" t="s">
        <v>3</v>
      </c>
      <c r="AC287" s="4">
        <v>0</v>
      </c>
      <c r="AD287" s="4">
        <v>0</v>
      </c>
      <c r="AE287" s="4">
        <v>0</v>
      </c>
      <c r="AF287" t="s">
        <v>779</v>
      </c>
      <c r="AG287" s="4">
        <v>0</v>
      </c>
      <c r="AH287" s="4">
        <v>0</v>
      </c>
      <c r="AI287" s="4">
        <v>0</v>
      </c>
      <c r="AJ287" s="4">
        <v>0</v>
      </c>
      <c r="AK287" s="4">
        <v>0</v>
      </c>
      <c r="AL287" t="s">
        <v>788</v>
      </c>
      <c r="AM287" s="71" t="str">
        <f>INDEX(Network_Insurer_Code,MATCH(Export!AL287,Network_insurer_Name,0))</f>
        <v>RAI1</v>
      </c>
      <c r="AN287" t="str">
        <f t="shared" si="4"/>
        <v>D1004RAI12019</v>
      </c>
    </row>
    <row r="288" spans="1:40" x14ac:dyDescent="0.25">
      <c r="A288">
        <v>2019</v>
      </c>
      <c r="B288">
        <v>2</v>
      </c>
      <c r="C288" s="1">
        <v>43556</v>
      </c>
      <c r="D288" s="1">
        <v>43646</v>
      </c>
      <c r="E288">
        <v>2019</v>
      </c>
      <c r="F288" s="71" t="str">
        <f>INDEX(Client_Name,MATCH(Export!H288,Local_Company_Name,0))</f>
        <v>Aplaca Engineering Co</v>
      </c>
      <c r="G288" s="71">
        <f>INDEX(Client_Code,MATCH(Export!H288,Local_Company_Name,0))</f>
        <v>1004</v>
      </c>
      <c r="H288" t="s">
        <v>766</v>
      </c>
      <c r="I288" t="s">
        <v>723</v>
      </c>
      <c r="J288" t="s">
        <v>0</v>
      </c>
      <c r="K288" s="71" t="str">
        <f>INDEX(Line_of_Business,MATCH(Export!J288,Name,0))</f>
        <v>D</v>
      </c>
      <c r="L288" s="9">
        <v>25723</v>
      </c>
      <c r="M288">
        <v>306</v>
      </c>
      <c r="N288" s="4">
        <v>99261.788888888797</v>
      </c>
      <c r="O288" s="4">
        <v>89335.61</v>
      </c>
      <c r="P288" s="4">
        <v>3846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0</v>
      </c>
      <c r="Z288" s="4">
        <v>884.51</v>
      </c>
      <c r="AA288" s="4">
        <v>13798.37</v>
      </c>
      <c r="AB288" t="s">
        <v>3</v>
      </c>
      <c r="AC288" s="4">
        <v>0</v>
      </c>
      <c r="AD288" s="4">
        <v>0</v>
      </c>
      <c r="AE288" s="4">
        <v>72185</v>
      </c>
      <c r="AF288" t="s">
        <v>723</v>
      </c>
      <c r="AG288" s="4">
        <v>0</v>
      </c>
      <c r="AH288" s="4">
        <v>0</v>
      </c>
      <c r="AI288" s="4">
        <v>0</v>
      </c>
      <c r="AJ288" s="4">
        <v>70806.73</v>
      </c>
      <c r="AK288" s="4">
        <v>0</v>
      </c>
      <c r="AL288" t="s">
        <v>784</v>
      </c>
      <c r="AM288" s="71" t="str">
        <f>INDEX(Network_Insurer_Code,MATCH(Export!AL288,Network_insurer_Name,0))</f>
        <v>PII1</v>
      </c>
      <c r="AN288" t="str">
        <f t="shared" si="4"/>
        <v>D1004PII12019</v>
      </c>
    </row>
    <row r="289" spans="1:40" x14ac:dyDescent="0.25">
      <c r="A289">
        <v>2019</v>
      </c>
      <c r="B289">
        <v>3</v>
      </c>
      <c r="C289" s="1">
        <v>43647</v>
      </c>
      <c r="D289" s="1">
        <v>43738</v>
      </c>
      <c r="E289">
        <v>2019</v>
      </c>
      <c r="F289" s="71" t="str">
        <f>INDEX(Client_Name,MATCH(Export!H289,Local_Company_Name,0))</f>
        <v>Tiger Jewelcrafting Ltd</v>
      </c>
      <c r="G289" s="71">
        <f>INDEX(Client_Code,MATCH(Export!H289,Local_Company_Name,0))</f>
        <v>1003</v>
      </c>
      <c r="H289" t="s">
        <v>762</v>
      </c>
      <c r="I289" t="s">
        <v>710</v>
      </c>
      <c r="J289" t="s">
        <v>22</v>
      </c>
      <c r="K289" s="71" t="str">
        <f>INDEX(Line_of_Business,MATCH(Export!J289,Name,0))</f>
        <v>A</v>
      </c>
      <c r="L289" s="9" t="s">
        <v>169</v>
      </c>
      <c r="M289">
        <v>479</v>
      </c>
      <c r="N289" s="4">
        <v>6346.21</v>
      </c>
      <c r="O289" s="4">
        <v>6346.21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0</v>
      </c>
      <c r="X289" s="4">
        <v>0</v>
      </c>
      <c r="Y289" s="4">
        <v>761.55</v>
      </c>
      <c r="Z289" s="4">
        <v>0</v>
      </c>
      <c r="AA289" s="4">
        <v>0</v>
      </c>
      <c r="AB289" t="s">
        <v>3</v>
      </c>
      <c r="AC289" s="4">
        <v>0</v>
      </c>
      <c r="AD289" s="4">
        <v>0</v>
      </c>
      <c r="AE289" s="4">
        <v>0</v>
      </c>
      <c r="AF289" t="s">
        <v>710</v>
      </c>
      <c r="AG289" s="4">
        <v>0</v>
      </c>
      <c r="AH289" s="4">
        <v>0</v>
      </c>
      <c r="AI289" s="4">
        <v>0</v>
      </c>
      <c r="AJ289" s="4">
        <v>5584.66</v>
      </c>
      <c r="AK289" s="4">
        <v>0</v>
      </c>
      <c r="AL289" t="s">
        <v>792</v>
      </c>
      <c r="AM289" s="71" t="str">
        <f>INDEX(Network_Insurer_Code,MATCH(Export!AL289,Network_insurer_Name,0))</f>
        <v>CAL1</v>
      </c>
      <c r="AN289" t="str">
        <f t="shared" si="4"/>
        <v>A1003CAL12019</v>
      </c>
    </row>
    <row r="290" spans="1:40" x14ac:dyDescent="0.25">
      <c r="A290">
        <v>2019</v>
      </c>
      <c r="B290">
        <v>4</v>
      </c>
      <c r="C290" s="1">
        <v>43739</v>
      </c>
      <c r="D290" s="1">
        <v>43830</v>
      </c>
      <c r="E290">
        <v>2018</v>
      </c>
      <c r="F290" s="71" t="str">
        <f>INDEX(Client_Name,MATCH(Export!H290,Local_Company_Name,0))</f>
        <v>Lion Manufacturing Co</v>
      </c>
      <c r="G290" s="71">
        <f>INDEX(Client_Code,MATCH(Export!H290,Local_Company_Name,0))</f>
        <v>1002</v>
      </c>
      <c r="H290" t="s">
        <v>760</v>
      </c>
      <c r="I290" t="s">
        <v>722</v>
      </c>
      <c r="J290" t="s">
        <v>0</v>
      </c>
      <c r="K290" s="71" t="str">
        <f>INDEX(Line_of_Business,MATCH(Export!J290,Name,0))</f>
        <v>D</v>
      </c>
      <c r="L290" s="9" t="s">
        <v>19</v>
      </c>
      <c r="M290">
        <v>554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0</v>
      </c>
      <c r="Y290" s="4">
        <v>0</v>
      </c>
      <c r="Z290" s="4">
        <v>0</v>
      </c>
      <c r="AA290" s="4">
        <v>0</v>
      </c>
      <c r="AB290" t="s">
        <v>3</v>
      </c>
      <c r="AC290" s="4">
        <v>0</v>
      </c>
      <c r="AD290" s="4">
        <v>0</v>
      </c>
      <c r="AE290" s="4">
        <v>0</v>
      </c>
      <c r="AF290" t="s">
        <v>722</v>
      </c>
      <c r="AG290" s="4">
        <v>0</v>
      </c>
      <c r="AH290" s="4">
        <v>0</v>
      </c>
      <c r="AI290" s="4">
        <v>0</v>
      </c>
      <c r="AJ290" s="4">
        <v>0</v>
      </c>
      <c r="AK290" s="4">
        <v>0</v>
      </c>
      <c r="AL290" t="s">
        <v>787</v>
      </c>
      <c r="AM290" s="71" t="str">
        <f>INDEX(Network_Insurer_Code,MATCH(Export!AL290,Network_insurer_Name,0))</f>
        <v>LEI3</v>
      </c>
      <c r="AN290" t="str">
        <f t="shared" si="4"/>
        <v>D1002LEI32018</v>
      </c>
    </row>
    <row r="291" spans="1:40" x14ac:dyDescent="0.25">
      <c r="A291">
        <v>2020</v>
      </c>
      <c r="B291">
        <v>3</v>
      </c>
      <c r="C291" s="1">
        <v>43922</v>
      </c>
      <c r="D291" s="1">
        <v>44012</v>
      </c>
      <c r="E291">
        <v>2019</v>
      </c>
      <c r="F291" s="71" t="str">
        <f>INDEX(Client_Name,MATCH(Export!H291,Local_Company_Name,0))</f>
        <v>Tiger Jewelcrafting Ltd</v>
      </c>
      <c r="G291" s="71">
        <f>INDEX(Client_Code,MATCH(Export!H291,Local_Company_Name,0))</f>
        <v>1003</v>
      </c>
      <c r="H291" t="s">
        <v>764</v>
      </c>
      <c r="I291" t="s">
        <v>722</v>
      </c>
      <c r="J291" t="s">
        <v>5</v>
      </c>
      <c r="K291" s="71" t="str">
        <f>INDEX(Line_of_Business,MATCH(Export!J291,Name,0))</f>
        <v>L</v>
      </c>
      <c r="L291" s="9" t="s">
        <v>170</v>
      </c>
      <c r="M291">
        <v>186</v>
      </c>
      <c r="N291" s="4">
        <v>-16005.63</v>
      </c>
      <c r="O291" s="4">
        <v>-16005.63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0</v>
      </c>
      <c r="Y291" s="4">
        <v>-1920.68</v>
      </c>
      <c r="Z291" s="4">
        <v>0</v>
      </c>
      <c r="AA291" s="4">
        <v>0</v>
      </c>
      <c r="AB291" t="s">
        <v>3</v>
      </c>
      <c r="AC291" s="4">
        <v>0</v>
      </c>
      <c r="AD291" s="4">
        <v>0</v>
      </c>
      <c r="AE291" s="4">
        <v>0</v>
      </c>
      <c r="AF291" t="s">
        <v>722</v>
      </c>
      <c r="AG291" s="4">
        <v>0</v>
      </c>
      <c r="AH291" s="4">
        <v>0</v>
      </c>
      <c r="AI291" s="4">
        <v>0</v>
      </c>
      <c r="AJ291" s="4">
        <v>-14084.949999999901</v>
      </c>
      <c r="AK291" s="4">
        <v>200000</v>
      </c>
      <c r="AL291" t="s">
        <v>788</v>
      </c>
      <c r="AM291" s="71" t="str">
        <f>INDEX(Network_Insurer_Code,MATCH(Export!AL291,Network_insurer_Name,0))</f>
        <v>RAI1</v>
      </c>
      <c r="AN291" t="str">
        <f t="shared" si="4"/>
        <v>L1003RAI12019</v>
      </c>
    </row>
    <row r="292" spans="1:40" x14ac:dyDescent="0.25">
      <c r="A292">
        <v>2019</v>
      </c>
      <c r="B292">
        <v>1</v>
      </c>
      <c r="C292" s="1">
        <v>43466</v>
      </c>
      <c r="D292" s="1">
        <v>43555</v>
      </c>
      <c r="E292">
        <v>2019</v>
      </c>
      <c r="F292" s="71" t="str">
        <f>INDEX(Client_Name,MATCH(Export!H292,Local_Company_Name,0))</f>
        <v>Flaimngo Tailoring</v>
      </c>
      <c r="G292" s="71">
        <f>INDEX(Client_Code,MATCH(Export!H292,Local_Company_Name,0))</f>
        <v>1005</v>
      </c>
      <c r="H292" t="s">
        <v>769</v>
      </c>
      <c r="I292" t="s">
        <v>706</v>
      </c>
      <c r="J292" t="s">
        <v>0</v>
      </c>
      <c r="K292" s="71" t="str">
        <f>INDEX(Line_of_Business,MATCH(Export!J292,Name,0))</f>
        <v>D</v>
      </c>
      <c r="L292" s="9">
        <v>2267</v>
      </c>
      <c r="M292">
        <v>71</v>
      </c>
      <c r="N292" s="4">
        <v>205528</v>
      </c>
      <c r="O292" s="4">
        <v>205528</v>
      </c>
      <c r="P292" s="4">
        <v>0</v>
      </c>
      <c r="Q292" s="4">
        <v>0</v>
      </c>
      <c r="R292" s="4">
        <v>0</v>
      </c>
      <c r="S292" s="4">
        <v>0</v>
      </c>
      <c r="T292" s="4">
        <v>0</v>
      </c>
      <c r="U292" s="4">
        <v>0</v>
      </c>
      <c r="V292" s="4">
        <v>0</v>
      </c>
      <c r="W292" s="4">
        <v>0</v>
      </c>
      <c r="X292" s="4">
        <v>33669.699999999997</v>
      </c>
      <c r="Y292" s="4">
        <v>6441.26</v>
      </c>
      <c r="Z292" s="4">
        <v>0</v>
      </c>
      <c r="AA292" s="4">
        <v>4110.5600000000004</v>
      </c>
      <c r="AB292" t="s">
        <v>3</v>
      </c>
      <c r="AC292" s="4">
        <v>0</v>
      </c>
      <c r="AD292" s="4">
        <v>0</v>
      </c>
      <c r="AE292" s="4">
        <v>0</v>
      </c>
      <c r="AF292" t="s">
        <v>706</v>
      </c>
      <c r="AG292" s="4">
        <v>0</v>
      </c>
      <c r="AH292" s="4">
        <v>0</v>
      </c>
      <c r="AI292" s="4">
        <v>0</v>
      </c>
      <c r="AJ292" s="4">
        <v>161306.47999999899</v>
      </c>
      <c r="AK292" s="4">
        <v>0</v>
      </c>
      <c r="AL292" t="s">
        <v>783</v>
      </c>
      <c r="AM292" s="71" t="str">
        <f>INDEX(Network_Insurer_Code,MATCH(Export!AL292,Network_insurer_Name,0))</f>
        <v>PEP1</v>
      </c>
      <c r="AN292" t="str">
        <f t="shared" si="4"/>
        <v>D1005PEP12019</v>
      </c>
    </row>
    <row r="293" spans="1:40" x14ac:dyDescent="0.25">
      <c r="A293">
        <v>2020</v>
      </c>
      <c r="B293">
        <v>3</v>
      </c>
      <c r="C293" s="1">
        <v>44013</v>
      </c>
      <c r="D293" s="1">
        <v>44104</v>
      </c>
      <c r="E293">
        <v>2019</v>
      </c>
      <c r="F293" s="71" t="str">
        <f>INDEX(Client_Name,MATCH(Export!H293,Local_Company_Name,0))</f>
        <v>Lion Manufacturing Co</v>
      </c>
      <c r="G293" s="71">
        <f>INDEX(Client_Code,MATCH(Export!H293,Local_Company_Name,0))</f>
        <v>1002</v>
      </c>
      <c r="H293" t="s">
        <v>757</v>
      </c>
      <c r="I293" t="s">
        <v>710</v>
      </c>
      <c r="J293" t="s">
        <v>5</v>
      </c>
      <c r="K293" s="71" t="str">
        <f>INDEX(Line_of_Business,MATCH(Export!J293,Name,0))</f>
        <v>L</v>
      </c>
      <c r="L293" s="9" t="s">
        <v>171</v>
      </c>
      <c r="M293">
        <v>22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0</v>
      </c>
      <c r="X293" s="4">
        <v>0</v>
      </c>
      <c r="Y293" s="4">
        <v>0</v>
      </c>
      <c r="Z293" s="4">
        <v>0</v>
      </c>
      <c r="AA293" s="4">
        <v>0</v>
      </c>
      <c r="AB293" t="s">
        <v>3</v>
      </c>
      <c r="AC293" s="4">
        <v>0</v>
      </c>
      <c r="AD293" s="4">
        <v>0</v>
      </c>
      <c r="AE293" s="4">
        <v>-26496.23</v>
      </c>
      <c r="AF293" t="s">
        <v>710</v>
      </c>
      <c r="AG293" s="4">
        <v>0</v>
      </c>
      <c r="AH293" s="4">
        <v>0</v>
      </c>
      <c r="AI293" s="4">
        <v>0</v>
      </c>
      <c r="AJ293" s="4">
        <v>0</v>
      </c>
      <c r="AK293" s="4">
        <v>0</v>
      </c>
      <c r="AL293" t="s">
        <v>789</v>
      </c>
      <c r="AM293" s="71" t="str">
        <f>INDEX(Network_Insurer_Code,MATCH(Export!AL293,Network_insurer_Name,0))</f>
        <v>APL1</v>
      </c>
      <c r="AN293" t="str">
        <f t="shared" si="4"/>
        <v>L1002APL12019</v>
      </c>
    </row>
    <row r="294" spans="1:40" x14ac:dyDescent="0.25">
      <c r="A294">
        <v>2019</v>
      </c>
      <c r="B294">
        <v>3</v>
      </c>
      <c r="C294" s="1">
        <v>43647</v>
      </c>
      <c r="D294" s="1">
        <v>43738</v>
      </c>
      <c r="E294">
        <v>2019</v>
      </c>
      <c r="F294" s="71" t="str">
        <f>INDEX(Client_Name,MATCH(Export!H294,Local_Company_Name,0))</f>
        <v>Flaimngo Tailoring</v>
      </c>
      <c r="G294" s="71">
        <f>INDEX(Client_Code,MATCH(Export!H294,Local_Company_Name,0))</f>
        <v>1005</v>
      </c>
      <c r="H294" t="s">
        <v>772</v>
      </c>
      <c r="I294" t="s">
        <v>716</v>
      </c>
      <c r="J294" t="s">
        <v>8</v>
      </c>
      <c r="K294" s="71" t="str">
        <f>INDEX(Line_of_Business,MATCH(Export!J294,Name,0))</f>
        <v>M</v>
      </c>
      <c r="L294" s="9" t="s">
        <v>52</v>
      </c>
      <c r="M294">
        <v>2416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0</v>
      </c>
      <c r="U294" s="4">
        <v>0</v>
      </c>
      <c r="V294" s="4">
        <v>0</v>
      </c>
      <c r="W294" s="4">
        <v>0</v>
      </c>
      <c r="X294" s="4">
        <v>0</v>
      </c>
      <c r="Y294" s="4">
        <v>0</v>
      </c>
      <c r="Z294" s="4">
        <v>0</v>
      </c>
      <c r="AA294" s="4">
        <v>0</v>
      </c>
      <c r="AB294" t="s">
        <v>3</v>
      </c>
      <c r="AC294" s="4">
        <v>0</v>
      </c>
      <c r="AD294" s="4">
        <v>0</v>
      </c>
      <c r="AE294" s="4">
        <v>0</v>
      </c>
      <c r="AF294" t="s">
        <v>716</v>
      </c>
      <c r="AG294" s="4">
        <v>0</v>
      </c>
      <c r="AH294" s="4">
        <v>0</v>
      </c>
      <c r="AI294" s="4">
        <v>0</v>
      </c>
      <c r="AJ294" s="4">
        <v>0</v>
      </c>
      <c r="AK294" s="4">
        <v>0</v>
      </c>
      <c r="AL294" t="s">
        <v>782</v>
      </c>
      <c r="AM294" s="71" t="str">
        <f>INDEX(Network_Insurer_Code,MATCH(Export!AL294,Network_insurer_Name,0))</f>
        <v>API2</v>
      </c>
      <c r="AN294" t="str">
        <f t="shared" si="4"/>
        <v>M1005API22019</v>
      </c>
    </row>
    <row r="295" spans="1:40" x14ac:dyDescent="0.25">
      <c r="A295">
        <v>2019</v>
      </c>
      <c r="B295">
        <v>4</v>
      </c>
      <c r="C295" s="1">
        <v>43739</v>
      </c>
      <c r="D295" s="1">
        <v>43830</v>
      </c>
      <c r="E295">
        <v>2019</v>
      </c>
      <c r="F295" s="71" t="str">
        <f>INDEX(Client_Name,MATCH(Export!H295,Local_Company_Name,0))</f>
        <v>Falcon Clothing</v>
      </c>
      <c r="G295" s="71">
        <f>INDEX(Client_Code,MATCH(Export!H295,Local_Company_Name,0))</f>
        <v>1006</v>
      </c>
      <c r="H295" t="s">
        <v>776</v>
      </c>
      <c r="I295" t="s">
        <v>715</v>
      </c>
      <c r="J295" t="s">
        <v>0</v>
      </c>
      <c r="K295" s="71" t="str">
        <f>INDEX(Line_of_Business,MATCH(Export!J295,Name,0))</f>
        <v>D</v>
      </c>
      <c r="L295" s="9" t="s">
        <v>59</v>
      </c>
      <c r="M295">
        <v>122</v>
      </c>
      <c r="N295" s="4">
        <v>482.84</v>
      </c>
      <c r="O295" s="4">
        <v>482.84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0</v>
      </c>
      <c r="X295" s="4">
        <v>0</v>
      </c>
      <c r="Y295" s="4">
        <v>48.28</v>
      </c>
      <c r="Z295" s="4">
        <v>76.05</v>
      </c>
      <c r="AA295" s="4">
        <v>0</v>
      </c>
      <c r="AB295" t="s">
        <v>3</v>
      </c>
      <c r="AC295" s="4">
        <v>0</v>
      </c>
      <c r="AD295" s="4">
        <v>0</v>
      </c>
      <c r="AE295" s="4">
        <v>0</v>
      </c>
      <c r="AF295" t="s">
        <v>715</v>
      </c>
      <c r="AG295" s="4">
        <v>0</v>
      </c>
      <c r="AH295" s="4">
        <v>0</v>
      </c>
      <c r="AI295" s="4">
        <v>0</v>
      </c>
      <c r="AJ295" s="4">
        <v>358.50999999999902</v>
      </c>
      <c r="AK295" s="4">
        <v>0</v>
      </c>
      <c r="AL295" t="s">
        <v>789</v>
      </c>
      <c r="AM295" s="71" t="str">
        <f>INDEX(Network_Insurer_Code,MATCH(Export!AL295,Network_insurer_Name,0))</f>
        <v>APL1</v>
      </c>
      <c r="AN295" t="str">
        <f t="shared" si="4"/>
        <v>D1006APL12019</v>
      </c>
    </row>
    <row r="296" spans="1:40" x14ac:dyDescent="0.25">
      <c r="A296">
        <v>2020</v>
      </c>
      <c r="B296">
        <v>3</v>
      </c>
      <c r="C296" s="1">
        <v>44013</v>
      </c>
      <c r="D296" s="1">
        <v>44104</v>
      </c>
      <c r="E296">
        <v>2020</v>
      </c>
      <c r="F296" s="71" t="str">
        <f>INDEX(Client_Name,MATCH(Export!H296,Local_Company_Name,0))</f>
        <v>Tiger Jewelcrafting Ltd</v>
      </c>
      <c r="G296" s="71">
        <f>INDEX(Client_Code,MATCH(Export!H296,Local_Company_Name,0))</f>
        <v>1003</v>
      </c>
      <c r="H296" t="s">
        <v>753</v>
      </c>
      <c r="I296" t="s">
        <v>720</v>
      </c>
      <c r="J296" t="s">
        <v>5</v>
      </c>
      <c r="K296" s="71" t="str">
        <f>INDEX(Line_of_Business,MATCH(Export!J296,Name,0))</f>
        <v>L</v>
      </c>
      <c r="L296" s="9" t="s">
        <v>52</v>
      </c>
      <c r="M296">
        <v>291</v>
      </c>
      <c r="N296" s="4">
        <v>214224.19191919101</v>
      </c>
      <c r="O296" s="4">
        <v>212081.95</v>
      </c>
      <c r="P296" s="4">
        <v>0</v>
      </c>
      <c r="Q296" s="4">
        <v>0</v>
      </c>
      <c r="R296" s="4">
        <v>0</v>
      </c>
      <c r="S296" s="4">
        <v>0</v>
      </c>
      <c r="T296" s="4">
        <v>0</v>
      </c>
      <c r="U296" s="4">
        <v>0</v>
      </c>
      <c r="V296" s="4">
        <v>0</v>
      </c>
      <c r="W296" s="4">
        <v>0</v>
      </c>
      <c r="X296" s="4">
        <v>0</v>
      </c>
      <c r="Y296" s="4">
        <v>25449.83</v>
      </c>
      <c r="Z296" s="4">
        <v>0</v>
      </c>
      <c r="AA296" s="4">
        <v>0</v>
      </c>
      <c r="AB296" t="s">
        <v>3</v>
      </c>
      <c r="AC296" s="4">
        <v>0</v>
      </c>
      <c r="AD296" s="4">
        <v>0</v>
      </c>
      <c r="AE296" s="4">
        <v>0</v>
      </c>
      <c r="AF296" t="s">
        <v>720</v>
      </c>
      <c r="AG296" s="4">
        <v>0</v>
      </c>
      <c r="AH296" s="4">
        <v>0</v>
      </c>
      <c r="AI296" s="4">
        <v>0</v>
      </c>
      <c r="AJ296" s="4">
        <v>186632.12</v>
      </c>
      <c r="AK296" s="4">
        <v>200000</v>
      </c>
      <c r="AL296" t="s">
        <v>798</v>
      </c>
      <c r="AM296" s="71" t="str">
        <f>INDEX(Network_Insurer_Code,MATCH(Export!AL296,Network_insurer_Name,0))</f>
        <v>PEI2</v>
      </c>
      <c r="AN296" t="str">
        <f t="shared" si="4"/>
        <v>L1003PEI22020</v>
      </c>
    </row>
    <row r="297" spans="1:40" x14ac:dyDescent="0.25">
      <c r="A297">
        <v>2020</v>
      </c>
      <c r="B297">
        <v>1</v>
      </c>
      <c r="C297" s="1">
        <v>43831</v>
      </c>
      <c r="D297" s="1">
        <v>43921</v>
      </c>
      <c r="E297">
        <v>2020</v>
      </c>
      <c r="F297" s="71" t="str">
        <f>INDEX(Client_Name,MATCH(Export!H297,Local_Company_Name,0))</f>
        <v>Flaimngo Tailoring</v>
      </c>
      <c r="G297" s="71">
        <f>INDEX(Client_Code,MATCH(Export!H297,Local_Company_Name,0))</f>
        <v>1005</v>
      </c>
      <c r="H297" t="s">
        <v>772</v>
      </c>
      <c r="I297" t="s">
        <v>707</v>
      </c>
      <c r="J297" t="s">
        <v>22</v>
      </c>
      <c r="K297" s="71" t="str">
        <f>INDEX(Line_of_Business,MATCH(Export!J297,Name,0))</f>
        <v>A</v>
      </c>
      <c r="L297" s="9">
        <v>75947999</v>
      </c>
      <c r="M297">
        <v>5</v>
      </c>
      <c r="N297" s="4">
        <v>2200.4899999999998</v>
      </c>
      <c r="O297" s="4">
        <v>2200.4899999999998</v>
      </c>
      <c r="P297" s="4">
        <v>0</v>
      </c>
      <c r="Q297" s="4">
        <v>0</v>
      </c>
      <c r="R297" s="4">
        <v>0</v>
      </c>
      <c r="S297" s="4">
        <v>0</v>
      </c>
      <c r="T297" s="4">
        <v>0</v>
      </c>
      <c r="U297" s="4">
        <v>0</v>
      </c>
      <c r="V297" s="4">
        <v>0</v>
      </c>
      <c r="W297" s="4">
        <v>0</v>
      </c>
      <c r="X297" s="4">
        <v>0</v>
      </c>
      <c r="Y297" s="4">
        <v>213.45</v>
      </c>
      <c r="Z297" s="4">
        <v>0</v>
      </c>
      <c r="AA297" s="4">
        <v>220.05</v>
      </c>
      <c r="AB297" t="s">
        <v>3</v>
      </c>
      <c r="AC297" s="4">
        <v>0</v>
      </c>
      <c r="AD297" s="4">
        <v>0</v>
      </c>
      <c r="AE297" s="4">
        <v>0</v>
      </c>
      <c r="AF297" t="s">
        <v>707</v>
      </c>
      <c r="AG297" s="4">
        <v>0</v>
      </c>
      <c r="AH297" s="4">
        <v>0</v>
      </c>
      <c r="AI297" s="4">
        <v>0</v>
      </c>
      <c r="AJ297" s="4">
        <v>1766.98999999999</v>
      </c>
      <c r="AK297" s="4">
        <v>0</v>
      </c>
      <c r="AL297" t="s">
        <v>789</v>
      </c>
      <c r="AM297" s="71" t="str">
        <f>INDEX(Network_Insurer_Code,MATCH(Export!AL297,Network_insurer_Name,0))</f>
        <v>APL1</v>
      </c>
      <c r="AN297" t="str">
        <f t="shared" si="4"/>
        <v>A1005APL12020</v>
      </c>
    </row>
    <row r="298" spans="1:40" x14ac:dyDescent="0.25">
      <c r="A298">
        <v>2020</v>
      </c>
      <c r="B298">
        <v>2</v>
      </c>
      <c r="C298" s="1">
        <v>43922</v>
      </c>
      <c r="D298" s="1">
        <v>44012</v>
      </c>
      <c r="E298">
        <v>2020</v>
      </c>
      <c r="F298" s="71" t="str">
        <f>INDEX(Client_Name,MATCH(Export!H298,Local_Company_Name,0))</f>
        <v>Zebra Workings Ltd</v>
      </c>
      <c r="G298" s="71">
        <f>INDEX(Client_Code,MATCH(Export!H298,Local_Company_Name,0))</f>
        <v>1001</v>
      </c>
      <c r="H298" t="s">
        <v>747</v>
      </c>
      <c r="I298" t="s">
        <v>724</v>
      </c>
      <c r="J298" t="s">
        <v>8</v>
      </c>
      <c r="K298" s="71" t="str">
        <f>INDEX(Line_of_Business,MATCH(Export!J298,Name,0))</f>
        <v>M</v>
      </c>
      <c r="L298" s="9">
        <v>78135</v>
      </c>
      <c r="M298">
        <v>48</v>
      </c>
      <c r="N298" s="4">
        <v>54857</v>
      </c>
      <c r="O298" s="4">
        <v>54857</v>
      </c>
      <c r="P298" s="4">
        <v>3135.43</v>
      </c>
      <c r="Q298" s="4">
        <v>0</v>
      </c>
      <c r="R298" s="4">
        <v>0</v>
      </c>
      <c r="S298" s="4">
        <v>0</v>
      </c>
      <c r="T298" s="4">
        <v>0</v>
      </c>
      <c r="U298" s="4">
        <v>0</v>
      </c>
      <c r="V298" s="4">
        <v>0</v>
      </c>
      <c r="W298" s="4">
        <v>0</v>
      </c>
      <c r="X298" s="4">
        <v>0</v>
      </c>
      <c r="Y298" s="4">
        <v>6582.84</v>
      </c>
      <c r="Z298" s="4">
        <v>0</v>
      </c>
      <c r="AA298" s="4">
        <v>8228.5499999999993</v>
      </c>
      <c r="AB298" t="s">
        <v>3</v>
      </c>
      <c r="AC298" s="4">
        <v>0</v>
      </c>
      <c r="AD298" s="4">
        <v>0</v>
      </c>
      <c r="AE298" s="4">
        <v>0</v>
      </c>
      <c r="AF298" t="s">
        <v>724</v>
      </c>
      <c r="AG298" s="4">
        <v>0</v>
      </c>
      <c r="AH298" s="4">
        <v>0</v>
      </c>
      <c r="AI298" s="4">
        <v>0</v>
      </c>
      <c r="AJ298" s="4">
        <v>36910.179999999898</v>
      </c>
      <c r="AK298" s="4" t="s">
        <v>2</v>
      </c>
      <c r="AL298" t="s">
        <v>786</v>
      </c>
      <c r="AM298" s="71" t="str">
        <f>INDEX(Network_Insurer_Code,MATCH(Export!AL298,Network_insurer_Name,0))</f>
        <v>BAL1</v>
      </c>
      <c r="AN298" t="str">
        <f t="shared" si="4"/>
        <v>M1001BAL12020</v>
      </c>
    </row>
    <row r="299" spans="1:40" x14ac:dyDescent="0.25">
      <c r="A299">
        <v>2019</v>
      </c>
      <c r="B299">
        <v>4</v>
      </c>
      <c r="C299" s="1">
        <v>43739</v>
      </c>
      <c r="D299" s="1">
        <v>43830</v>
      </c>
      <c r="E299">
        <v>2019</v>
      </c>
      <c r="F299" s="71" t="str">
        <f>INDEX(Client_Name,MATCH(Export!H299,Local_Company_Name,0))</f>
        <v>Falcon Clothing</v>
      </c>
      <c r="G299" s="71">
        <f>INDEX(Client_Code,MATCH(Export!H299,Local_Company_Name,0))</f>
        <v>1006</v>
      </c>
      <c r="H299" t="s">
        <v>775</v>
      </c>
      <c r="I299" t="s">
        <v>710</v>
      </c>
      <c r="J299" t="s">
        <v>5</v>
      </c>
      <c r="K299" s="71" t="str">
        <f>INDEX(Line_of_Business,MATCH(Export!J299,Name,0))</f>
        <v>L</v>
      </c>
      <c r="L299" s="9">
        <v>103803</v>
      </c>
      <c r="M299">
        <v>5772</v>
      </c>
      <c r="N299" s="4">
        <v>745241</v>
      </c>
      <c r="O299" s="4">
        <v>745241</v>
      </c>
      <c r="P299" s="4">
        <v>100000</v>
      </c>
      <c r="Q299" s="4">
        <v>0</v>
      </c>
      <c r="R299" s="4">
        <v>0</v>
      </c>
      <c r="S299" s="4">
        <v>186310</v>
      </c>
      <c r="T299" s="4">
        <v>0</v>
      </c>
      <c r="U299" s="4">
        <v>0</v>
      </c>
      <c r="V299" s="4">
        <v>0</v>
      </c>
      <c r="W299" s="4">
        <v>0</v>
      </c>
      <c r="X299" s="4">
        <v>0</v>
      </c>
      <c r="Y299" s="4">
        <v>111786</v>
      </c>
      <c r="Z299" s="4">
        <v>0</v>
      </c>
      <c r="AA299" s="4">
        <v>0</v>
      </c>
      <c r="AB299" t="s">
        <v>3</v>
      </c>
      <c r="AC299" s="4">
        <v>0</v>
      </c>
      <c r="AD299" s="4">
        <v>0</v>
      </c>
      <c r="AE299" s="4">
        <v>186310</v>
      </c>
      <c r="AF299" t="s">
        <v>710</v>
      </c>
      <c r="AG299" s="4">
        <v>0</v>
      </c>
      <c r="AH299" s="4">
        <v>0</v>
      </c>
      <c r="AI299" s="4">
        <v>0</v>
      </c>
      <c r="AJ299" s="4">
        <v>719765</v>
      </c>
      <c r="AK299" s="4">
        <v>0</v>
      </c>
      <c r="AL299" t="s">
        <v>783</v>
      </c>
      <c r="AM299" s="71" t="str">
        <f>INDEX(Network_Insurer_Code,MATCH(Export!AL299,Network_insurer_Name,0))</f>
        <v>PEP1</v>
      </c>
      <c r="AN299" t="str">
        <f t="shared" si="4"/>
        <v>L1006PEP12019</v>
      </c>
    </row>
    <row r="300" spans="1:40" x14ac:dyDescent="0.25">
      <c r="A300">
        <v>2019</v>
      </c>
      <c r="B300">
        <v>2</v>
      </c>
      <c r="C300" s="1">
        <v>43617</v>
      </c>
      <c r="D300" s="1">
        <v>43646</v>
      </c>
      <c r="E300">
        <v>2014</v>
      </c>
      <c r="F300" s="71" t="str">
        <f>INDEX(Client_Name,MATCH(Export!H300,Local_Company_Name,0))</f>
        <v>Aplaca Engineering Co</v>
      </c>
      <c r="G300" s="71">
        <f>INDEX(Client_Code,MATCH(Export!H300,Local_Company_Name,0))</f>
        <v>1004</v>
      </c>
      <c r="H300" t="s">
        <v>766</v>
      </c>
      <c r="I300" t="s">
        <v>704</v>
      </c>
      <c r="J300" t="s">
        <v>8</v>
      </c>
      <c r="K300" s="71" t="str">
        <f>INDEX(Line_of_Business,MATCH(Export!J300,Name,0))</f>
        <v>M</v>
      </c>
      <c r="L300" s="9">
        <v>80383</v>
      </c>
      <c r="M300">
        <v>4264</v>
      </c>
      <c r="N300" s="4">
        <v>0</v>
      </c>
      <c r="O300" s="4">
        <v>0</v>
      </c>
      <c r="P300" s="4">
        <v>755.27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0</v>
      </c>
      <c r="X300" s="4">
        <v>0</v>
      </c>
      <c r="Y300" s="4">
        <v>0</v>
      </c>
      <c r="Z300" s="4">
        <v>0</v>
      </c>
      <c r="AA300" s="4">
        <v>0</v>
      </c>
      <c r="AB300" t="s">
        <v>3</v>
      </c>
      <c r="AC300" s="4">
        <v>0</v>
      </c>
      <c r="AD300" s="4">
        <v>0</v>
      </c>
      <c r="AE300" s="4">
        <v>0</v>
      </c>
      <c r="AF300" t="s">
        <v>704</v>
      </c>
      <c r="AG300" s="4">
        <v>0</v>
      </c>
      <c r="AH300" s="4">
        <v>0</v>
      </c>
      <c r="AI300" s="4">
        <v>0</v>
      </c>
      <c r="AJ300" s="4">
        <v>-755.27</v>
      </c>
      <c r="AK300" s="4">
        <v>0</v>
      </c>
      <c r="AL300" t="s">
        <v>798</v>
      </c>
      <c r="AM300" s="71" t="str">
        <f>INDEX(Network_Insurer_Code,MATCH(Export!AL300,Network_insurer_Name,0))</f>
        <v>PEI2</v>
      </c>
      <c r="AN300" t="str">
        <f t="shared" si="4"/>
        <v>M1004PEI22014</v>
      </c>
    </row>
    <row r="301" spans="1:40" x14ac:dyDescent="0.25">
      <c r="A301">
        <v>2020</v>
      </c>
      <c r="B301">
        <v>2</v>
      </c>
      <c r="C301" s="1">
        <v>43922</v>
      </c>
      <c r="D301" s="1">
        <v>44012</v>
      </c>
      <c r="E301">
        <v>2020</v>
      </c>
      <c r="F301" s="71" t="str">
        <f>INDEX(Client_Name,MATCH(Export!H301,Local_Company_Name,0))</f>
        <v>Zebra Workings Ltd</v>
      </c>
      <c r="G301" s="71">
        <f>INDEX(Client_Code,MATCH(Export!H301,Local_Company_Name,0))</f>
        <v>1001</v>
      </c>
      <c r="H301" t="s">
        <v>749</v>
      </c>
      <c r="I301" t="s">
        <v>707</v>
      </c>
      <c r="J301" t="s">
        <v>22</v>
      </c>
      <c r="K301" s="71" t="str">
        <f>INDEX(Line_of_Business,MATCH(Export!J301,Name,0))</f>
        <v>A</v>
      </c>
      <c r="L301" s="9">
        <v>501258078</v>
      </c>
      <c r="M301">
        <v>1</v>
      </c>
      <c r="N301" s="4">
        <v>2706.36</v>
      </c>
      <c r="O301" s="4">
        <v>2706.36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0</v>
      </c>
      <c r="X301" s="4">
        <v>0</v>
      </c>
      <c r="Y301" s="4">
        <v>262.51</v>
      </c>
      <c r="Z301" s="4">
        <v>0</v>
      </c>
      <c r="AA301" s="4">
        <v>405.96</v>
      </c>
      <c r="AB301" t="s">
        <v>3</v>
      </c>
      <c r="AC301" s="4">
        <v>0</v>
      </c>
      <c r="AD301" s="4">
        <v>0</v>
      </c>
      <c r="AE301" s="4">
        <v>0</v>
      </c>
      <c r="AF301" t="s">
        <v>707</v>
      </c>
      <c r="AG301" s="4">
        <v>0</v>
      </c>
      <c r="AH301" s="4">
        <v>0</v>
      </c>
      <c r="AI301" s="4">
        <v>0</v>
      </c>
      <c r="AJ301" s="4">
        <v>2037.89</v>
      </c>
      <c r="AK301" s="4">
        <v>0</v>
      </c>
      <c r="AL301" t="s">
        <v>781</v>
      </c>
      <c r="AM301" s="71" t="str">
        <f>INDEX(Network_Insurer_Code,MATCH(Export!AL301,Network_insurer_Name,0))</f>
        <v>ORI1</v>
      </c>
      <c r="AN301" t="str">
        <f t="shared" si="4"/>
        <v>A1001ORI12020</v>
      </c>
    </row>
    <row r="302" spans="1:40" x14ac:dyDescent="0.25">
      <c r="A302">
        <v>2019</v>
      </c>
      <c r="B302">
        <v>1</v>
      </c>
      <c r="C302" s="1">
        <v>43466</v>
      </c>
      <c r="D302" s="1">
        <v>43555</v>
      </c>
      <c r="E302">
        <v>2016</v>
      </c>
      <c r="F302" s="71" t="str">
        <f>INDEX(Client_Name,MATCH(Export!H302,Local_Company_Name,0))</f>
        <v>Flaimngo Tailoring</v>
      </c>
      <c r="G302" s="71">
        <f>INDEX(Client_Code,MATCH(Export!H302,Local_Company_Name,0))</f>
        <v>1005</v>
      </c>
      <c r="H302" t="s">
        <v>769</v>
      </c>
      <c r="I302" t="s">
        <v>702</v>
      </c>
      <c r="J302" t="s">
        <v>0</v>
      </c>
      <c r="K302" s="71" t="str">
        <f>INDEX(Line_of_Business,MATCH(Export!J302,Name,0))</f>
        <v>D</v>
      </c>
      <c r="L302" s="9" t="s">
        <v>85</v>
      </c>
      <c r="M302">
        <v>12029</v>
      </c>
      <c r="N302" s="4">
        <v>0</v>
      </c>
      <c r="O302" s="4">
        <v>0</v>
      </c>
      <c r="P302" s="4">
        <v>95563.32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0</v>
      </c>
      <c r="Z302" s="4">
        <v>0</v>
      </c>
      <c r="AA302" s="4">
        <v>0</v>
      </c>
      <c r="AB302" t="s">
        <v>3</v>
      </c>
      <c r="AC302" s="4">
        <v>0</v>
      </c>
      <c r="AD302" s="4">
        <v>0</v>
      </c>
      <c r="AE302" s="4">
        <v>-90847.63</v>
      </c>
      <c r="AF302" t="s">
        <v>702</v>
      </c>
      <c r="AG302" s="4">
        <v>0</v>
      </c>
      <c r="AH302" s="4">
        <v>0</v>
      </c>
      <c r="AI302" s="4">
        <v>0</v>
      </c>
      <c r="AJ302" s="4">
        <v>-95563.32</v>
      </c>
      <c r="AK302" s="4">
        <v>0</v>
      </c>
      <c r="AL302" t="s">
        <v>794</v>
      </c>
      <c r="AM302" s="71" t="str">
        <f>INDEX(Network_Insurer_Code,MATCH(Export!AL302,Network_insurer_Name,0))</f>
        <v>CUI2</v>
      </c>
      <c r="AN302" t="str">
        <f t="shared" si="4"/>
        <v>D1005CUI22016</v>
      </c>
    </row>
    <row r="303" spans="1:40" x14ac:dyDescent="0.25">
      <c r="A303">
        <v>2020</v>
      </c>
      <c r="B303">
        <v>1</v>
      </c>
      <c r="C303" s="1">
        <v>43831</v>
      </c>
      <c r="D303" s="1">
        <v>43921</v>
      </c>
      <c r="E303">
        <v>2020</v>
      </c>
      <c r="F303" s="71" t="str">
        <f>INDEX(Client_Name,MATCH(Export!H303,Local_Company_Name,0))</f>
        <v>Tiger Jewelcrafting Ltd</v>
      </c>
      <c r="G303" s="71">
        <f>INDEX(Client_Code,MATCH(Export!H303,Local_Company_Name,0))</f>
        <v>1003</v>
      </c>
      <c r="H303" t="s">
        <v>753</v>
      </c>
      <c r="I303" t="s">
        <v>720</v>
      </c>
      <c r="J303" t="s">
        <v>14</v>
      </c>
      <c r="K303" s="71" t="str">
        <f>INDEX(Line_of_Business,MATCH(Export!J303,Name,0))</f>
        <v>C</v>
      </c>
      <c r="L303" s="9" t="s">
        <v>172</v>
      </c>
      <c r="M303">
        <v>232</v>
      </c>
      <c r="N303" s="4">
        <v>1098138.4062850701</v>
      </c>
      <c r="O303" s="4">
        <v>978441.32</v>
      </c>
      <c r="P303" s="4">
        <v>0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0</v>
      </c>
      <c r="X303" s="4">
        <v>0</v>
      </c>
      <c r="Y303" s="4">
        <v>117412.96</v>
      </c>
      <c r="Z303" s="4">
        <v>0</v>
      </c>
      <c r="AA303" s="4">
        <v>0</v>
      </c>
      <c r="AB303" t="s">
        <v>3</v>
      </c>
      <c r="AC303" s="4">
        <v>0</v>
      </c>
      <c r="AD303" s="4">
        <v>0</v>
      </c>
      <c r="AE303" s="4">
        <v>0</v>
      </c>
      <c r="AF303" t="s">
        <v>720</v>
      </c>
      <c r="AG303" s="4">
        <v>0</v>
      </c>
      <c r="AH303" s="4">
        <v>0</v>
      </c>
      <c r="AI303" s="4">
        <v>0</v>
      </c>
      <c r="AJ303" s="4">
        <v>861028.36</v>
      </c>
      <c r="AK303" s="4">
        <v>0</v>
      </c>
      <c r="AL303" t="s">
        <v>794</v>
      </c>
      <c r="AM303" s="71" t="str">
        <f>INDEX(Network_Insurer_Code,MATCH(Export!AL303,Network_insurer_Name,0))</f>
        <v>CUI2</v>
      </c>
      <c r="AN303" t="str">
        <f t="shared" si="4"/>
        <v>C1003CUI22020</v>
      </c>
    </row>
    <row r="304" spans="1:40" x14ac:dyDescent="0.25">
      <c r="A304">
        <v>2020</v>
      </c>
      <c r="B304">
        <v>2</v>
      </c>
      <c r="C304" s="1">
        <v>43922</v>
      </c>
      <c r="D304" s="1">
        <v>44012</v>
      </c>
      <c r="E304">
        <v>2019</v>
      </c>
      <c r="F304" s="71" t="str">
        <f>INDEX(Client_Name,MATCH(Export!H304,Local_Company_Name,0))</f>
        <v>Lion Manufacturing Co</v>
      </c>
      <c r="G304" s="71">
        <f>INDEX(Client_Code,MATCH(Export!H304,Local_Company_Name,0))</f>
        <v>1002</v>
      </c>
      <c r="H304" t="s">
        <v>759</v>
      </c>
      <c r="I304" t="s">
        <v>736</v>
      </c>
      <c r="J304" t="s">
        <v>8</v>
      </c>
      <c r="K304" s="71" t="str">
        <f>INDEX(Line_of_Business,MATCH(Export!J304,Name,0))</f>
        <v>M</v>
      </c>
      <c r="L304" s="9" t="s">
        <v>25</v>
      </c>
      <c r="M304">
        <v>6677</v>
      </c>
      <c r="N304" s="4">
        <v>0</v>
      </c>
      <c r="O304" s="4">
        <v>0</v>
      </c>
      <c r="P304" s="4">
        <v>183294.83</v>
      </c>
      <c r="Q304" s="4">
        <v>0</v>
      </c>
      <c r="R304" s="4">
        <v>0</v>
      </c>
      <c r="S304" s="4">
        <v>0</v>
      </c>
      <c r="T304" s="4">
        <v>0</v>
      </c>
      <c r="U304" s="4">
        <v>0</v>
      </c>
      <c r="V304" s="4">
        <v>0</v>
      </c>
      <c r="W304" s="4">
        <v>0</v>
      </c>
      <c r="X304" s="4">
        <v>0</v>
      </c>
      <c r="Y304" s="4">
        <v>0</v>
      </c>
      <c r="Z304" s="4">
        <v>0</v>
      </c>
      <c r="AA304" s="4">
        <v>0</v>
      </c>
      <c r="AB304" t="s">
        <v>3</v>
      </c>
      <c r="AC304" s="4">
        <v>0</v>
      </c>
      <c r="AD304" s="4">
        <v>0</v>
      </c>
      <c r="AE304" s="4">
        <v>0</v>
      </c>
      <c r="AF304" t="s">
        <v>736</v>
      </c>
      <c r="AG304" s="4">
        <v>0</v>
      </c>
      <c r="AH304" s="4">
        <v>0</v>
      </c>
      <c r="AI304" s="4">
        <v>0</v>
      </c>
      <c r="AJ304" s="4">
        <v>-183294.83</v>
      </c>
      <c r="AK304" s="4">
        <v>0</v>
      </c>
      <c r="AL304" t="s">
        <v>795</v>
      </c>
      <c r="AM304" s="71" t="str">
        <f>INDEX(Network_Insurer_Code,MATCH(Export!AL304,Network_insurer_Name,0))</f>
        <v>TOL1</v>
      </c>
      <c r="AN304" t="str">
        <f t="shared" si="4"/>
        <v>M1002TOL12019</v>
      </c>
    </row>
    <row r="305" spans="1:40" x14ac:dyDescent="0.25">
      <c r="A305">
        <v>2019</v>
      </c>
      <c r="B305">
        <v>4</v>
      </c>
      <c r="C305" s="1">
        <v>43739</v>
      </c>
      <c r="D305" s="1">
        <v>43830</v>
      </c>
      <c r="E305">
        <v>2012</v>
      </c>
      <c r="F305" s="71" t="str">
        <f>INDEX(Client_Name,MATCH(Export!H305,Local_Company_Name,0))</f>
        <v>Falcon Clothing</v>
      </c>
      <c r="G305" s="71">
        <f>INDEX(Client_Code,MATCH(Export!H305,Local_Company_Name,0))</f>
        <v>1006</v>
      </c>
      <c r="H305" t="s">
        <v>775</v>
      </c>
      <c r="I305" t="s">
        <v>704</v>
      </c>
      <c r="J305" t="s">
        <v>0</v>
      </c>
      <c r="K305" s="71" t="str">
        <f>INDEX(Line_of_Business,MATCH(Export!J305,Name,0))</f>
        <v>D</v>
      </c>
      <c r="L305" s="9" t="s">
        <v>37</v>
      </c>
      <c r="M305">
        <v>14536</v>
      </c>
      <c r="N305" s="4">
        <v>0</v>
      </c>
      <c r="O305" s="4">
        <v>0</v>
      </c>
      <c r="P305" s="4">
        <v>9024.57</v>
      </c>
      <c r="Q305" s="4">
        <v>0</v>
      </c>
      <c r="R305" s="4">
        <v>0</v>
      </c>
      <c r="S305" s="4">
        <v>0</v>
      </c>
      <c r="T305" s="4">
        <v>0</v>
      </c>
      <c r="U305" s="4">
        <v>0</v>
      </c>
      <c r="V305" s="4">
        <v>0</v>
      </c>
      <c r="W305" s="4">
        <v>0</v>
      </c>
      <c r="X305" s="4">
        <v>0</v>
      </c>
      <c r="Y305" s="4">
        <v>0</v>
      </c>
      <c r="Z305" s="4">
        <v>0</v>
      </c>
      <c r="AA305" s="4">
        <v>0</v>
      </c>
      <c r="AB305" t="s">
        <v>3</v>
      </c>
      <c r="AC305" s="4">
        <v>0</v>
      </c>
      <c r="AD305" s="4">
        <v>0</v>
      </c>
      <c r="AE305" s="4">
        <v>-44016.959999999999</v>
      </c>
      <c r="AF305" t="s">
        <v>704</v>
      </c>
      <c r="AG305" s="4">
        <v>0</v>
      </c>
      <c r="AH305" s="4">
        <v>0</v>
      </c>
      <c r="AI305" s="4">
        <v>0</v>
      </c>
      <c r="AJ305" s="4">
        <v>-9024.57</v>
      </c>
      <c r="AK305" s="4">
        <v>0</v>
      </c>
      <c r="AL305" t="s">
        <v>781</v>
      </c>
      <c r="AM305" s="71" t="str">
        <f>INDEX(Network_Insurer_Code,MATCH(Export!AL305,Network_insurer_Name,0))</f>
        <v>ORI1</v>
      </c>
      <c r="AN305" t="str">
        <f t="shared" si="4"/>
        <v>D1006ORI12012</v>
      </c>
    </row>
    <row r="306" spans="1:40" x14ac:dyDescent="0.25">
      <c r="A306">
        <v>2019</v>
      </c>
      <c r="B306">
        <v>3</v>
      </c>
      <c r="C306" s="1">
        <v>43647</v>
      </c>
      <c r="D306" s="1">
        <v>43738</v>
      </c>
      <c r="E306">
        <v>2019</v>
      </c>
      <c r="F306" s="71" t="str">
        <f>INDEX(Client_Name,MATCH(Export!H306,Local_Company_Name,0))</f>
        <v>Aplaca Engineering Co</v>
      </c>
      <c r="G306" s="71">
        <f>INDEX(Client_Code,MATCH(Export!H306,Local_Company_Name,0))</f>
        <v>1004</v>
      </c>
      <c r="H306" t="s">
        <v>766</v>
      </c>
      <c r="I306" t="s">
        <v>724</v>
      </c>
      <c r="J306" t="s">
        <v>22</v>
      </c>
      <c r="K306" s="71" t="str">
        <f>INDEX(Line_of_Business,MATCH(Export!J306,Name,0))</f>
        <v>A</v>
      </c>
      <c r="L306" s="9">
        <v>77616</v>
      </c>
      <c r="M306">
        <v>7</v>
      </c>
      <c r="N306" s="4">
        <v>919.68</v>
      </c>
      <c r="O306" s="4">
        <v>919.68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0</v>
      </c>
      <c r="X306" s="4">
        <v>0</v>
      </c>
      <c r="Y306" s="4">
        <v>147.15</v>
      </c>
      <c r="Z306" s="4">
        <v>0</v>
      </c>
      <c r="AA306" s="4">
        <v>0</v>
      </c>
      <c r="AB306" t="s">
        <v>3</v>
      </c>
      <c r="AC306" s="4">
        <v>0</v>
      </c>
      <c r="AD306" s="4">
        <v>0</v>
      </c>
      <c r="AE306" s="4">
        <v>0</v>
      </c>
      <c r="AF306" t="s">
        <v>724</v>
      </c>
      <c r="AG306" s="4">
        <v>0</v>
      </c>
      <c r="AH306" s="4">
        <v>0</v>
      </c>
      <c r="AI306" s="4">
        <v>0</v>
      </c>
      <c r="AJ306" s="4">
        <v>772.53</v>
      </c>
      <c r="AK306" s="4">
        <v>0</v>
      </c>
      <c r="AL306" t="s">
        <v>794</v>
      </c>
      <c r="AM306" s="71" t="str">
        <f>INDEX(Network_Insurer_Code,MATCH(Export!AL306,Network_insurer_Name,0))</f>
        <v>CUI2</v>
      </c>
      <c r="AN306" t="str">
        <f t="shared" si="4"/>
        <v>A1004CUI22019</v>
      </c>
    </row>
    <row r="307" spans="1:40" x14ac:dyDescent="0.25">
      <c r="A307">
        <v>2020</v>
      </c>
      <c r="B307">
        <v>3</v>
      </c>
      <c r="C307" s="1">
        <v>44075</v>
      </c>
      <c r="D307" s="1">
        <v>44104</v>
      </c>
      <c r="E307">
        <v>2020</v>
      </c>
      <c r="F307" s="71" t="str">
        <f>INDEX(Client_Name,MATCH(Export!H307,Local_Company_Name,0))</f>
        <v>Aplaca Engineering Co</v>
      </c>
      <c r="G307" s="71">
        <f>INDEX(Client_Code,MATCH(Export!H307,Local_Company_Name,0))</f>
        <v>1004</v>
      </c>
      <c r="H307" t="s">
        <v>768</v>
      </c>
      <c r="I307" t="s">
        <v>739</v>
      </c>
      <c r="J307" t="s">
        <v>22</v>
      </c>
      <c r="K307" s="71" t="str">
        <f>INDEX(Line_of_Business,MATCH(Export!J307,Name,0))</f>
        <v>A</v>
      </c>
      <c r="L307" s="9" t="s">
        <v>173</v>
      </c>
      <c r="M307">
        <v>11</v>
      </c>
      <c r="N307" s="4">
        <v>1176</v>
      </c>
      <c r="O307" s="4">
        <v>1058.4000000000001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0</v>
      </c>
      <c r="V307" s="4">
        <v>0</v>
      </c>
      <c r="W307" s="4">
        <v>0</v>
      </c>
      <c r="X307" s="4">
        <v>0</v>
      </c>
      <c r="Y307" s="4">
        <v>121.72</v>
      </c>
      <c r="Z307" s="4">
        <v>0</v>
      </c>
      <c r="AA307" s="4">
        <v>178.87</v>
      </c>
      <c r="AB307" t="s">
        <v>3</v>
      </c>
      <c r="AC307" s="4">
        <v>0</v>
      </c>
      <c r="AD307" s="4">
        <v>0</v>
      </c>
      <c r="AE307" s="4">
        <v>0</v>
      </c>
      <c r="AF307" t="s">
        <v>739</v>
      </c>
      <c r="AG307" s="4">
        <v>0</v>
      </c>
      <c r="AH307" s="4">
        <v>0</v>
      </c>
      <c r="AI307" s="4">
        <v>0</v>
      </c>
      <c r="AJ307" s="4">
        <v>757.81</v>
      </c>
      <c r="AK307" s="4">
        <v>187000</v>
      </c>
      <c r="AL307" t="s">
        <v>792</v>
      </c>
      <c r="AM307" s="71" t="str">
        <f>INDEX(Network_Insurer_Code,MATCH(Export!AL307,Network_insurer_Name,0))</f>
        <v>CAL1</v>
      </c>
      <c r="AN307" t="str">
        <f t="shared" si="4"/>
        <v>A1004CAL12020</v>
      </c>
    </row>
    <row r="308" spans="1:40" x14ac:dyDescent="0.25">
      <c r="A308">
        <v>2019</v>
      </c>
      <c r="B308">
        <v>1</v>
      </c>
      <c r="C308" s="1">
        <v>43466</v>
      </c>
      <c r="D308" s="1">
        <v>43555</v>
      </c>
      <c r="E308">
        <v>2019</v>
      </c>
      <c r="F308" s="71" t="str">
        <f>INDEX(Client_Name,MATCH(Export!H308,Local_Company_Name,0))</f>
        <v>Tiger Jewelcrafting Ltd</v>
      </c>
      <c r="G308" s="71">
        <f>INDEX(Client_Code,MATCH(Export!H308,Local_Company_Name,0))</f>
        <v>1003</v>
      </c>
      <c r="H308" t="s">
        <v>753</v>
      </c>
      <c r="I308" t="s">
        <v>736</v>
      </c>
      <c r="J308" t="s">
        <v>5</v>
      </c>
      <c r="K308" s="71" t="str">
        <f>INDEX(Line_of_Business,MATCH(Export!J308,Name,0))</f>
        <v>L</v>
      </c>
      <c r="L308" s="9" t="s">
        <v>15</v>
      </c>
      <c r="M308">
        <v>805</v>
      </c>
      <c r="N308" s="4">
        <v>357784.34</v>
      </c>
      <c r="O308" s="4">
        <v>178892.17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0</v>
      </c>
      <c r="X308" s="4">
        <v>0</v>
      </c>
      <c r="Y308" s="4">
        <v>26833.83</v>
      </c>
      <c r="Z308" s="4">
        <v>10733.53</v>
      </c>
      <c r="AA308" s="4">
        <v>0</v>
      </c>
      <c r="AB308" t="s">
        <v>3</v>
      </c>
      <c r="AC308" s="4">
        <v>0</v>
      </c>
      <c r="AD308" s="4">
        <v>0</v>
      </c>
      <c r="AE308" s="4">
        <v>0</v>
      </c>
      <c r="AF308" t="s">
        <v>736</v>
      </c>
      <c r="AG308" s="4">
        <v>0</v>
      </c>
      <c r="AH308" s="4">
        <v>0</v>
      </c>
      <c r="AI308" s="4">
        <v>0</v>
      </c>
      <c r="AJ308" s="4">
        <v>141324.81</v>
      </c>
      <c r="AK308" s="4">
        <v>0</v>
      </c>
      <c r="AL308" t="s">
        <v>783</v>
      </c>
      <c r="AM308" s="71" t="str">
        <f>INDEX(Network_Insurer_Code,MATCH(Export!AL308,Network_insurer_Name,0))</f>
        <v>PEP1</v>
      </c>
      <c r="AN308" t="str">
        <f t="shared" si="4"/>
        <v>L1003PEP12019</v>
      </c>
    </row>
    <row r="309" spans="1:40" x14ac:dyDescent="0.25">
      <c r="A309">
        <v>2019</v>
      </c>
      <c r="B309">
        <v>2</v>
      </c>
      <c r="C309" s="1">
        <v>43525</v>
      </c>
      <c r="D309" s="1">
        <v>43616</v>
      </c>
      <c r="E309">
        <v>2018</v>
      </c>
      <c r="F309" s="71" t="str">
        <f>INDEX(Client_Name,MATCH(Export!H309,Local_Company_Name,0))</f>
        <v>Lion Manufacturing Co</v>
      </c>
      <c r="G309" s="71">
        <f>INDEX(Client_Code,MATCH(Export!H309,Local_Company_Name,0))</f>
        <v>1002</v>
      </c>
      <c r="H309" t="s">
        <v>759</v>
      </c>
      <c r="I309" t="s">
        <v>779</v>
      </c>
      <c r="J309" t="s">
        <v>5</v>
      </c>
      <c r="K309" s="71" t="str">
        <f>INDEX(Line_of_Business,MATCH(Export!J309,Name,0))</f>
        <v>L</v>
      </c>
      <c r="L309" s="9" t="s">
        <v>168</v>
      </c>
      <c r="M309">
        <v>121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0</v>
      </c>
      <c r="V309" s="4">
        <v>0</v>
      </c>
      <c r="W309" s="4">
        <v>0</v>
      </c>
      <c r="X309" s="4">
        <v>0</v>
      </c>
      <c r="Y309" s="4">
        <v>3921.45</v>
      </c>
      <c r="Z309" s="4">
        <v>0</v>
      </c>
      <c r="AA309" s="4">
        <v>0</v>
      </c>
      <c r="AB309" t="s">
        <v>3</v>
      </c>
      <c r="AC309" s="4">
        <v>0</v>
      </c>
      <c r="AD309" s="4">
        <v>0</v>
      </c>
      <c r="AE309" s="4">
        <v>0</v>
      </c>
      <c r="AF309" t="s">
        <v>779</v>
      </c>
      <c r="AG309" s="4">
        <v>0</v>
      </c>
      <c r="AH309" s="4">
        <v>0</v>
      </c>
      <c r="AI309" s="4">
        <v>0</v>
      </c>
      <c r="AJ309" s="4">
        <v>-3921.45</v>
      </c>
      <c r="AK309" s="4">
        <v>0</v>
      </c>
      <c r="AL309" t="s">
        <v>792</v>
      </c>
      <c r="AM309" s="71" t="str">
        <f>INDEX(Network_Insurer_Code,MATCH(Export!AL309,Network_insurer_Name,0))</f>
        <v>CAL1</v>
      </c>
      <c r="AN309" t="str">
        <f t="shared" si="4"/>
        <v>L1002CAL12018</v>
      </c>
    </row>
    <row r="310" spans="1:40" x14ac:dyDescent="0.25">
      <c r="A310">
        <v>2020</v>
      </c>
      <c r="B310">
        <v>2</v>
      </c>
      <c r="C310" s="1">
        <v>44013</v>
      </c>
      <c r="D310" s="1">
        <v>44104</v>
      </c>
      <c r="E310">
        <v>2020</v>
      </c>
      <c r="F310" s="71" t="str">
        <f>INDEX(Client_Name,MATCH(Export!H310,Local_Company_Name,0))</f>
        <v>Tiger Jewelcrafting Ltd</v>
      </c>
      <c r="G310" s="71">
        <f>INDEX(Client_Code,MATCH(Export!H310,Local_Company_Name,0))</f>
        <v>1003</v>
      </c>
      <c r="H310" t="s">
        <v>761</v>
      </c>
      <c r="I310" t="s">
        <v>717</v>
      </c>
      <c r="J310" t="s">
        <v>8</v>
      </c>
      <c r="K310" s="71" t="str">
        <f>INDEX(Line_of_Business,MATCH(Export!J310,Name,0))</f>
        <v>M</v>
      </c>
      <c r="L310" s="9" t="s">
        <v>174</v>
      </c>
      <c r="M310">
        <v>3241</v>
      </c>
      <c r="N310" s="4">
        <v>5032251.17</v>
      </c>
      <c r="O310" s="4">
        <v>5032251.17</v>
      </c>
      <c r="P310" s="4">
        <v>0</v>
      </c>
      <c r="Q310" s="4">
        <v>0</v>
      </c>
      <c r="R310" s="4">
        <v>0</v>
      </c>
      <c r="S310" s="4">
        <v>535000</v>
      </c>
      <c r="T310" s="4">
        <v>0</v>
      </c>
      <c r="U310" s="4">
        <v>0</v>
      </c>
      <c r="V310" s="4">
        <v>0</v>
      </c>
      <c r="W310" s="4">
        <v>535000</v>
      </c>
      <c r="X310" s="4">
        <v>0</v>
      </c>
      <c r="Y310" s="4">
        <v>99788.14</v>
      </c>
      <c r="Z310" s="4">
        <v>597222.9</v>
      </c>
      <c r="AA310" s="4">
        <v>354802.26</v>
      </c>
      <c r="AB310" t="s">
        <v>3</v>
      </c>
      <c r="AC310" s="4">
        <v>0</v>
      </c>
      <c r="AD310" s="4">
        <v>0</v>
      </c>
      <c r="AE310" s="4">
        <v>0</v>
      </c>
      <c r="AF310" t="s">
        <v>717</v>
      </c>
      <c r="AG310" s="4">
        <v>0</v>
      </c>
      <c r="AH310" s="4">
        <v>0</v>
      </c>
      <c r="AI310" s="4">
        <v>0</v>
      </c>
      <c r="AJ310" s="4">
        <v>3980437.87</v>
      </c>
      <c r="AK310" s="4">
        <v>200000</v>
      </c>
      <c r="AL310" t="s">
        <v>786</v>
      </c>
      <c r="AM310" s="71" t="str">
        <f>INDEX(Network_Insurer_Code,MATCH(Export!AL310,Network_insurer_Name,0))</f>
        <v>BAL1</v>
      </c>
      <c r="AN310" t="str">
        <f t="shared" si="4"/>
        <v>M1003BAL12020</v>
      </c>
    </row>
    <row r="311" spans="1:40" x14ac:dyDescent="0.25">
      <c r="A311">
        <v>2019</v>
      </c>
      <c r="B311">
        <v>3</v>
      </c>
      <c r="C311" s="1">
        <v>43647</v>
      </c>
      <c r="D311" s="1">
        <v>43738</v>
      </c>
      <c r="E311">
        <v>2011</v>
      </c>
      <c r="F311" s="71" t="str">
        <f>INDEX(Client_Name,MATCH(Export!H311,Local_Company_Name,0))</f>
        <v>Lion Manufacturing Co</v>
      </c>
      <c r="G311" s="71">
        <f>INDEX(Client_Code,MATCH(Export!H311,Local_Company_Name,0))</f>
        <v>1002</v>
      </c>
      <c r="H311" t="s">
        <v>759</v>
      </c>
      <c r="I311" t="s">
        <v>717</v>
      </c>
      <c r="J311" t="s">
        <v>0</v>
      </c>
      <c r="K311" s="71" t="str">
        <f>INDEX(Line_of_Business,MATCH(Export!J311,Name,0))</f>
        <v>D</v>
      </c>
      <c r="L311" s="9" t="s">
        <v>77</v>
      </c>
      <c r="M311">
        <v>2700</v>
      </c>
      <c r="N311" s="4">
        <v>0</v>
      </c>
      <c r="O311" s="4">
        <v>0</v>
      </c>
      <c r="P311" s="4">
        <v>9800.73</v>
      </c>
      <c r="Q311" s="4">
        <v>0</v>
      </c>
      <c r="R311" s="4">
        <v>0</v>
      </c>
      <c r="S311" s="4">
        <v>222031.88</v>
      </c>
      <c r="T311" s="4">
        <v>0</v>
      </c>
      <c r="U311" s="4">
        <v>0</v>
      </c>
      <c r="V311" s="4">
        <v>0</v>
      </c>
      <c r="W311" s="4">
        <v>-271168.62</v>
      </c>
      <c r="X311" s="4">
        <v>0</v>
      </c>
      <c r="Y311" s="4">
        <v>0</v>
      </c>
      <c r="Z311" s="4">
        <v>0</v>
      </c>
      <c r="AA311" s="4">
        <v>0</v>
      </c>
      <c r="AB311" t="s">
        <v>3</v>
      </c>
      <c r="AC311" s="4">
        <v>0</v>
      </c>
      <c r="AD311" s="4">
        <v>0</v>
      </c>
      <c r="AE311" s="4">
        <v>9800.73</v>
      </c>
      <c r="AF311" t="s">
        <v>717</v>
      </c>
      <c r="AG311" s="4">
        <v>0</v>
      </c>
      <c r="AH311" s="4">
        <v>0</v>
      </c>
      <c r="AI311" s="4">
        <v>0</v>
      </c>
      <c r="AJ311" s="4">
        <v>483399.77</v>
      </c>
      <c r="AK311" s="4">
        <v>200000</v>
      </c>
      <c r="AL311" t="s">
        <v>786</v>
      </c>
      <c r="AM311" s="71" t="str">
        <f>INDEX(Network_Insurer_Code,MATCH(Export!AL311,Network_insurer_Name,0))</f>
        <v>BAL1</v>
      </c>
      <c r="AN311" t="str">
        <f t="shared" si="4"/>
        <v>D1002BAL12011</v>
      </c>
    </row>
    <row r="312" spans="1:40" x14ac:dyDescent="0.25">
      <c r="A312">
        <v>2020</v>
      </c>
      <c r="B312">
        <v>2</v>
      </c>
      <c r="C312" s="1">
        <v>43922</v>
      </c>
      <c r="D312" s="1">
        <v>110485</v>
      </c>
      <c r="E312">
        <v>2018</v>
      </c>
      <c r="F312" s="71" t="str">
        <f>INDEX(Client_Name,MATCH(Export!H312,Local_Company_Name,0))</f>
        <v>Zebra Workings Ltd</v>
      </c>
      <c r="G312" s="71">
        <f>INDEX(Client_Code,MATCH(Export!H312,Local_Company_Name,0))</f>
        <v>1001</v>
      </c>
      <c r="H312" t="s">
        <v>748</v>
      </c>
      <c r="I312" t="s">
        <v>704</v>
      </c>
      <c r="J312" t="s">
        <v>0</v>
      </c>
      <c r="K312" s="71" t="str">
        <f>INDEX(Line_of_Business,MATCH(Export!J312,Name,0))</f>
        <v>D</v>
      </c>
      <c r="L312" s="9" t="s">
        <v>175</v>
      </c>
      <c r="M312">
        <v>784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t="s">
        <v>3</v>
      </c>
      <c r="AC312" s="4">
        <v>0</v>
      </c>
      <c r="AD312" s="4">
        <v>0</v>
      </c>
      <c r="AE312" s="4">
        <v>0</v>
      </c>
      <c r="AF312" t="s">
        <v>704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t="s">
        <v>787</v>
      </c>
      <c r="AM312" s="71" t="str">
        <f>INDEX(Network_Insurer_Code,MATCH(Export!AL312,Network_insurer_Name,0))</f>
        <v>LEI3</v>
      </c>
      <c r="AN312" t="str">
        <f t="shared" si="4"/>
        <v>D1001LEI32018</v>
      </c>
    </row>
    <row r="313" spans="1:40" x14ac:dyDescent="0.25">
      <c r="A313">
        <v>2020</v>
      </c>
      <c r="B313">
        <v>2</v>
      </c>
      <c r="C313" s="1">
        <v>43922</v>
      </c>
      <c r="D313" s="1">
        <v>44012</v>
      </c>
      <c r="E313">
        <v>2020</v>
      </c>
      <c r="F313" s="71" t="str">
        <f>INDEX(Client_Name,MATCH(Export!H313,Local_Company_Name,0))</f>
        <v>Lion Manufacturing Co</v>
      </c>
      <c r="G313" s="71">
        <f>INDEX(Client_Code,MATCH(Export!H313,Local_Company_Name,0))</f>
        <v>1002</v>
      </c>
      <c r="H313" t="s">
        <v>757</v>
      </c>
      <c r="I313" t="s">
        <v>708</v>
      </c>
      <c r="J313" t="s">
        <v>0</v>
      </c>
      <c r="K313" s="71" t="str">
        <f>INDEX(Line_of_Business,MATCH(Export!J313,Name,0))</f>
        <v>D</v>
      </c>
      <c r="L313" s="9" t="s">
        <v>76</v>
      </c>
      <c r="M313">
        <v>5441</v>
      </c>
      <c r="N313" s="4">
        <v>1810736</v>
      </c>
      <c r="O313" s="4">
        <v>1810736</v>
      </c>
      <c r="P313" s="4">
        <v>25000</v>
      </c>
      <c r="Q313" s="4">
        <v>0</v>
      </c>
      <c r="R313" s="4">
        <v>0</v>
      </c>
      <c r="S313" s="4">
        <v>1096415</v>
      </c>
      <c r="T313" s="4">
        <v>0</v>
      </c>
      <c r="U313" s="4">
        <v>0</v>
      </c>
      <c r="V313" s="4">
        <v>0</v>
      </c>
      <c r="W313" s="4">
        <v>1668413</v>
      </c>
      <c r="X313" s="4">
        <v>0</v>
      </c>
      <c r="Y313" s="4">
        <v>144858.88</v>
      </c>
      <c r="Z313" s="4">
        <v>0</v>
      </c>
      <c r="AA313" s="4">
        <v>0</v>
      </c>
      <c r="AB313" t="s">
        <v>3</v>
      </c>
      <c r="AC313" s="4">
        <v>0</v>
      </c>
      <c r="AD313" s="4">
        <v>0</v>
      </c>
      <c r="AE313" s="4">
        <v>571998</v>
      </c>
      <c r="AF313" t="s">
        <v>708</v>
      </c>
      <c r="AG313" s="4">
        <v>0</v>
      </c>
      <c r="AH313" s="4">
        <v>0</v>
      </c>
      <c r="AI313" s="4">
        <v>0</v>
      </c>
      <c r="AJ313" s="4">
        <v>1068879.1200000001</v>
      </c>
      <c r="AK313" s="4">
        <v>0</v>
      </c>
      <c r="AL313" t="s">
        <v>795</v>
      </c>
      <c r="AM313" s="71" t="str">
        <f>INDEX(Network_Insurer_Code,MATCH(Export!AL313,Network_insurer_Name,0))</f>
        <v>TOL1</v>
      </c>
      <c r="AN313" t="str">
        <f t="shared" si="4"/>
        <v>D1002TOL12020</v>
      </c>
    </row>
    <row r="314" spans="1:40" x14ac:dyDescent="0.25">
      <c r="A314">
        <v>2019</v>
      </c>
      <c r="B314">
        <v>2</v>
      </c>
      <c r="C314" s="1">
        <v>43556</v>
      </c>
      <c r="D314" s="1">
        <v>43646</v>
      </c>
      <c r="E314">
        <v>2013</v>
      </c>
      <c r="F314" s="71" t="str">
        <f>INDEX(Client_Name,MATCH(Export!H314,Local_Company_Name,0))</f>
        <v>Tiger Jewelcrafting Ltd</v>
      </c>
      <c r="G314" s="71">
        <f>INDEX(Client_Code,MATCH(Export!H314,Local_Company_Name,0))</f>
        <v>1003</v>
      </c>
      <c r="H314" t="s">
        <v>753</v>
      </c>
      <c r="I314" t="s">
        <v>717</v>
      </c>
      <c r="J314" t="s">
        <v>5</v>
      </c>
      <c r="K314" s="71" t="str">
        <f>INDEX(Line_of_Business,MATCH(Export!J314,Name,0))</f>
        <v>L</v>
      </c>
      <c r="L314" s="9" t="s">
        <v>77</v>
      </c>
      <c r="M314">
        <v>2700</v>
      </c>
      <c r="N314" s="4">
        <v>0</v>
      </c>
      <c r="O314" s="4">
        <v>0</v>
      </c>
      <c r="P314" s="4">
        <v>24082.36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t="s">
        <v>3</v>
      </c>
      <c r="AC314" s="4">
        <v>0</v>
      </c>
      <c r="AD314" s="4">
        <v>0</v>
      </c>
      <c r="AE314" s="4">
        <v>0</v>
      </c>
      <c r="AF314" t="s">
        <v>717</v>
      </c>
      <c r="AG314" s="4">
        <v>0</v>
      </c>
      <c r="AH314" s="4">
        <v>0</v>
      </c>
      <c r="AI314" s="4">
        <v>0</v>
      </c>
      <c r="AJ314" s="4">
        <v>-24082.36</v>
      </c>
      <c r="AK314" s="4">
        <v>200000</v>
      </c>
      <c r="AL314" t="s">
        <v>783</v>
      </c>
      <c r="AM314" s="71" t="str">
        <f>INDEX(Network_Insurer_Code,MATCH(Export!AL314,Network_insurer_Name,0))</f>
        <v>PEP1</v>
      </c>
      <c r="AN314" t="str">
        <f t="shared" si="4"/>
        <v>L1003PEP12013</v>
      </c>
    </row>
    <row r="315" spans="1:40" x14ac:dyDescent="0.25">
      <c r="A315">
        <v>2020</v>
      </c>
      <c r="B315">
        <v>2</v>
      </c>
      <c r="C315" s="1">
        <v>43922</v>
      </c>
      <c r="D315" s="1">
        <v>44012</v>
      </c>
      <c r="E315">
        <v>2020</v>
      </c>
      <c r="F315" s="71" t="str">
        <f>INDEX(Client_Name,MATCH(Export!H315,Local_Company_Name,0))</f>
        <v>Lion Manufacturing Co</v>
      </c>
      <c r="G315" s="71">
        <f>INDEX(Client_Code,MATCH(Export!H315,Local_Company_Name,0))</f>
        <v>1002</v>
      </c>
      <c r="H315" t="s">
        <v>760</v>
      </c>
      <c r="I315" t="s">
        <v>707</v>
      </c>
      <c r="J315" t="s">
        <v>22</v>
      </c>
      <c r="K315" s="71" t="str">
        <f>INDEX(Line_of_Business,MATCH(Export!J315,Name,0))</f>
        <v>A</v>
      </c>
      <c r="L315" s="9">
        <v>77760255</v>
      </c>
      <c r="M315">
        <v>288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1685.85</v>
      </c>
      <c r="AB315" t="s">
        <v>3</v>
      </c>
      <c r="AC315" s="4">
        <v>0</v>
      </c>
      <c r="AD315" s="4">
        <v>0</v>
      </c>
      <c r="AE315" s="4">
        <v>6000</v>
      </c>
      <c r="AF315" t="s">
        <v>707</v>
      </c>
      <c r="AG315" s="4">
        <v>0</v>
      </c>
      <c r="AH315" s="4">
        <v>0</v>
      </c>
      <c r="AI315" s="4">
        <v>0</v>
      </c>
      <c r="AJ315" s="4">
        <v>-1685.85</v>
      </c>
      <c r="AK315" s="4">
        <v>0</v>
      </c>
      <c r="AL315" t="s">
        <v>795</v>
      </c>
      <c r="AM315" s="71" t="str">
        <f>INDEX(Network_Insurer_Code,MATCH(Export!AL315,Network_insurer_Name,0))</f>
        <v>TOL1</v>
      </c>
      <c r="AN315" t="str">
        <f t="shared" si="4"/>
        <v>A1002TOL12020</v>
      </c>
    </row>
    <row r="316" spans="1:40" x14ac:dyDescent="0.25">
      <c r="A316">
        <v>2020</v>
      </c>
      <c r="B316">
        <v>2</v>
      </c>
      <c r="C316" s="1">
        <v>43922</v>
      </c>
      <c r="D316" s="1">
        <v>44012</v>
      </c>
      <c r="E316">
        <v>2018</v>
      </c>
      <c r="F316" s="71" t="str">
        <f>INDEX(Client_Name,MATCH(Export!H316,Local_Company_Name,0))</f>
        <v>Flaimngo Tailoring</v>
      </c>
      <c r="G316" s="71">
        <f>INDEX(Client_Code,MATCH(Export!H316,Local_Company_Name,0))</f>
        <v>1005</v>
      </c>
      <c r="H316" t="s">
        <v>755</v>
      </c>
      <c r="I316" t="s">
        <v>702</v>
      </c>
      <c r="J316" t="s">
        <v>5</v>
      </c>
      <c r="K316" s="71" t="str">
        <f>INDEX(Line_of_Business,MATCH(Export!J316,Name,0))</f>
        <v>L</v>
      </c>
      <c r="L316" s="9" t="s">
        <v>152</v>
      </c>
      <c r="M316">
        <v>4475</v>
      </c>
      <c r="N316" s="4">
        <v>0</v>
      </c>
      <c r="O316" s="4">
        <v>0</v>
      </c>
      <c r="P316" s="4">
        <v>100000</v>
      </c>
      <c r="Q316" s="4">
        <v>0</v>
      </c>
      <c r="R316" s="4">
        <v>0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t="s">
        <v>3</v>
      </c>
      <c r="AC316" s="4">
        <v>0</v>
      </c>
      <c r="AD316" s="4">
        <v>0</v>
      </c>
      <c r="AE316" s="4">
        <v>0</v>
      </c>
      <c r="AF316" t="s">
        <v>702</v>
      </c>
      <c r="AG316" s="4">
        <v>0</v>
      </c>
      <c r="AH316" s="4">
        <v>0</v>
      </c>
      <c r="AI316" s="4">
        <v>0</v>
      </c>
      <c r="AJ316" s="4">
        <v>-100000</v>
      </c>
      <c r="AK316" s="4">
        <v>0</v>
      </c>
      <c r="AL316" t="s">
        <v>797</v>
      </c>
      <c r="AM316" s="71" t="str">
        <f>INDEX(Network_Insurer_Code,MATCH(Export!AL316,Network_insurer_Name,0))</f>
        <v>ONI3</v>
      </c>
      <c r="AN316" t="str">
        <f t="shared" si="4"/>
        <v>L1005ONI32018</v>
      </c>
    </row>
    <row r="317" spans="1:40" x14ac:dyDescent="0.25">
      <c r="A317">
        <v>2019</v>
      </c>
      <c r="B317">
        <v>3</v>
      </c>
      <c r="C317" s="1">
        <v>43647</v>
      </c>
      <c r="D317" s="1">
        <v>43738</v>
      </c>
      <c r="E317">
        <v>2018</v>
      </c>
      <c r="F317" s="71" t="str">
        <f>INDEX(Client_Name,MATCH(Export!H317,Local_Company_Name,0))</f>
        <v>Lion Manufacturing Co</v>
      </c>
      <c r="G317" s="71">
        <f>INDEX(Client_Code,MATCH(Export!H317,Local_Company_Name,0))</f>
        <v>1002</v>
      </c>
      <c r="H317" t="s">
        <v>752</v>
      </c>
      <c r="I317" t="s">
        <v>708</v>
      </c>
      <c r="J317" t="s">
        <v>0</v>
      </c>
      <c r="K317" s="71" t="str">
        <f>INDEX(Line_of_Business,MATCH(Export!J317,Name,0))</f>
        <v>D</v>
      </c>
      <c r="L317" s="9" t="s">
        <v>176</v>
      </c>
      <c r="M317">
        <v>10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t="s">
        <v>3</v>
      </c>
      <c r="AC317" s="4">
        <v>0</v>
      </c>
      <c r="AD317" s="4">
        <v>0</v>
      </c>
      <c r="AE317" s="4">
        <v>0</v>
      </c>
      <c r="AF317" t="s">
        <v>708</v>
      </c>
      <c r="AG317" s="4">
        <v>0</v>
      </c>
      <c r="AH317" s="4">
        <v>0</v>
      </c>
      <c r="AI317" s="4">
        <v>0</v>
      </c>
      <c r="AJ317" s="4">
        <v>0</v>
      </c>
      <c r="AK317" s="4">
        <v>0</v>
      </c>
      <c r="AL317" t="s">
        <v>793</v>
      </c>
      <c r="AM317" s="71" t="str">
        <f>INDEX(Network_Insurer_Code,MATCH(Export!AL317,Network_insurer_Name,0))</f>
        <v>CAL3</v>
      </c>
      <c r="AN317" t="str">
        <f t="shared" si="4"/>
        <v>D1002CAL32018</v>
      </c>
    </row>
    <row r="318" spans="1:40" x14ac:dyDescent="0.25">
      <c r="A318">
        <v>2019</v>
      </c>
      <c r="B318">
        <v>4</v>
      </c>
      <c r="C318" s="1">
        <v>43739</v>
      </c>
      <c r="D318" s="1">
        <v>43830</v>
      </c>
      <c r="E318">
        <v>2019</v>
      </c>
      <c r="F318" s="71" t="str">
        <f>INDEX(Client_Name,MATCH(Export!H318,Local_Company_Name,0))</f>
        <v>Lion Manufacturing Co</v>
      </c>
      <c r="G318" s="71">
        <f>INDEX(Client_Code,MATCH(Export!H318,Local_Company_Name,0))</f>
        <v>1002</v>
      </c>
      <c r="H318" t="s">
        <v>758</v>
      </c>
      <c r="I318" t="s">
        <v>724</v>
      </c>
      <c r="J318" t="s">
        <v>5</v>
      </c>
      <c r="K318" s="71" t="str">
        <f>INDEX(Line_of_Business,MATCH(Export!J318,Name,0))</f>
        <v>L</v>
      </c>
      <c r="L318" s="9">
        <v>77601</v>
      </c>
      <c r="M318">
        <v>461</v>
      </c>
      <c r="N318" s="4">
        <v>46705.26</v>
      </c>
      <c r="O318" s="4">
        <v>46705.26</v>
      </c>
      <c r="P318" s="4">
        <v>238815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7472.84</v>
      </c>
      <c r="Z318" s="4">
        <v>0</v>
      </c>
      <c r="AA318" s="4">
        <v>4670.53</v>
      </c>
      <c r="AB318" t="s">
        <v>3</v>
      </c>
      <c r="AC318" s="4">
        <v>0</v>
      </c>
      <c r="AD318" s="4">
        <v>0</v>
      </c>
      <c r="AE318" s="4">
        <v>0</v>
      </c>
      <c r="AF318" t="s">
        <v>724</v>
      </c>
      <c r="AG318" s="4">
        <v>0</v>
      </c>
      <c r="AH318" s="4">
        <v>0</v>
      </c>
      <c r="AI318" s="4">
        <v>0</v>
      </c>
      <c r="AJ318" s="4">
        <v>-204253.11</v>
      </c>
      <c r="AK318" s="4">
        <v>0</v>
      </c>
      <c r="AL318" t="s">
        <v>798</v>
      </c>
      <c r="AM318" s="71" t="str">
        <f>INDEX(Network_Insurer_Code,MATCH(Export!AL318,Network_insurer_Name,0))</f>
        <v>PEI2</v>
      </c>
      <c r="AN318" t="str">
        <f t="shared" si="4"/>
        <v>L1002PEI22019</v>
      </c>
    </row>
    <row r="319" spans="1:40" x14ac:dyDescent="0.25">
      <c r="A319">
        <v>2019</v>
      </c>
      <c r="B319">
        <v>1</v>
      </c>
      <c r="C319" s="1">
        <v>43466</v>
      </c>
      <c r="D319" s="1">
        <v>43555</v>
      </c>
      <c r="E319">
        <v>2019</v>
      </c>
      <c r="F319" s="71" t="str">
        <f>INDEX(Client_Name,MATCH(Export!H319,Local_Company_Name,0))</f>
        <v>Lion Manufacturing Co</v>
      </c>
      <c r="G319" s="71">
        <f>INDEX(Client_Code,MATCH(Export!H319,Local_Company_Name,0))</f>
        <v>1002</v>
      </c>
      <c r="H319" t="s">
        <v>758</v>
      </c>
      <c r="I319" t="s">
        <v>720</v>
      </c>
      <c r="J319" t="s">
        <v>5</v>
      </c>
      <c r="K319" s="71" t="str">
        <f>INDEX(Line_of_Business,MATCH(Export!J319,Name,0))</f>
        <v>L</v>
      </c>
      <c r="L319" s="9" t="s">
        <v>177</v>
      </c>
      <c r="M319">
        <v>9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0</v>
      </c>
      <c r="Y319" s="4">
        <v>0</v>
      </c>
      <c r="Z319" s="4">
        <v>0</v>
      </c>
      <c r="AA319" s="4">
        <v>0</v>
      </c>
      <c r="AB319" t="s">
        <v>3</v>
      </c>
      <c r="AC319" s="4">
        <v>0</v>
      </c>
      <c r="AD319" s="4">
        <v>0</v>
      </c>
      <c r="AE319" s="4">
        <v>0</v>
      </c>
      <c r="AF319" t="s">
        <v>720</v>
      </c>
      <c r="AG319" s="4">
        <v>0</v>
      </c>
      <c r="AH319" s="4">
        <v>0</v>
      </c>
      <c r="AI319" s="4">
        <v>0</v>
      </c>
      <c r="AJ319" s="4">
        <v>0</v>
      </c>
      <c r="AK319" s="4">
        <v>0</v>
      </c>
      <c r="AL319" t="s">
        <v>791</v>
      </c>
      <c r="AM319" s="71" t="str">
        <f>INDEX(Network_Insurer_Code,MATCH(Export!AL319,Network_insurer_Name,0))</f>
        <v>CHI3</v>
      </c>
      <c r="AN319" t="str">
        <f t="shared" si="4"/>
        <v>L1002CHI32019</v>
      </c>
    </row>
    <row r="320" spans="1:40" x14ac:dyDescent="0.25">
      <c r="A320">
        <v>2019</v>
      </c>
      <c r="B320">
        <v>3</v>
      </c>
      <c r="C320" s="1">
        <v>43647</v>
      </c>
      <c r="D320" s="1">
        <v>43738</v>
      </c>
      <c r="E320">
        <v>2018</v>
      </c>
      <c r="F320" s="71" t="str">
        <f>INDEX(Client_Name,MATCH(Export!H320,Local_Company_Name,0))</f>
        <v>Flaimngo Tailoring</v>
      </c>
      <c r="G320" s="71">
        <f>INDEX(Client_Code,MATCH(Export!H320,Local_Company_Name,0))</f>
        <v>1005</v>
      </c>
      <c r="H320" t="s">
        <v>772</v>
      </c>
      <c r="I320" t="s">
        <v>711</v>
      </c>
      <c r="J320" t="s">
        <v>8</v>
      </c>
      <c r="K320" s="71" t="str">
        <f>INDEX(Line_of_Business,MATCH(Export!J320,Name,0))</f>
        <v>M</v>
      </c>
      <c r="L320" s="9" t="s">
        <v>178</v>
      </c>
      <c r="M320">
        <v>1796</v>
      </c>
      <c r="N320" s="4">
        <v>0</v>
      </c>
      <c r="O320" s="4">
        <v>0</v>
      </c>
      <c r="P320" s="4">
        <v>1162806.1599999999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t="s">
        <v>3</v>
      </c>
      <c r="AC320" s="4">
        <v>0</v>
      </c>
      <c r="AD320" s="4">
        <v>0</v>
      </c>
      <c r="AE320" s="4">
        <v>0</v>
      </c>
      <c r="AF320" t="s">
        <v>711</v>
      </c>
      <c r="AG320" s="4">
        <v>0</v>
      </c>
      <c r="AH320" s="4">
        <v>0</v>
      </c>
      <c r="AI320" s="4">
        <v>0</v>
      </c>
      <c r="AJ320" s="4">
        <v>-1162806.1599999999</v>
      </c>
      <c r="AK320" s="4">
        <v>0</v>
      </c>
      <c r="AL320" t="s">
        <v>790</v>
      </c>
      <c r="AM320" s="71" t="str">
        <f>INDEX(Network_Insurer_Code,MATCH(Export!AL320,Network_insurer_Name,0))</f>
        <v>STL1</v>
      </c>
      <c r="AN320" t="str">
        <f t="shared" si="4"/>
        <v>M1005STL12018</v>
      </c>
    </row>
    <row r="321" spans="1:40" x14ac:dyDescent="0.25">
      <c r="A321">
        <v>2019</v>
      </c>
      <c r="B321">
        <v>2</v>
      </c>
      <c r="C321" s="1">
        <v>43556</v>
      </c>
      <c r="D321" s="1">
        <v>43646</v>
      </c>
      <c r="E321">
        <v>2019</v>
      </c>
      <c r="F321" s="71" t="str">
        <f>INDEX(Client_Name,MATCH(Export!H321,Local_Company_Name,0))</f>
        <v>Tiger Jewelcrafting Ltd</v>
      </c>
      <c r="G321" s="71">
        <f>INDEX(Client_Code,MATCH(Export!H321,Local_Company_Name,0))</f>
        <v>1003</v>
      </c>
      <c r="H321" t="s">
        <v>763</v>
      </c>
      <c r="I321" t="s">
        <v>710</v>
      </c>
      <c r="J321" t="s">
        <v>0</v>
      </c>
      <c r="K321" s="71" t="str">
        <f>INDEX(Line_of_Business,MATCH(Export!J321,Name,0))</f>
        <v>D</v>
      </c>
      <c r="L321" s="9" t="s">
        <v>92</v>
      </c>
      <c r="M321">
        <v>64</v>
      </c>
      <c r="N321" s="4">
        <v>3443.75</v>
      </c>
      <c r="O321" s="4">
        <v>3443.75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551</v>
      </c>
      <c r="Z321" s="4">
        <v>0</v>
      </c>
      <c r="AA321" s="4">
        <v>0</v>
      </c>
      <c r="AB321" t="s">
        <v>3</v>
      </c>
      <c r="AC321" s="4">
        <v>0</v>
      </c>
      <c r="AD321" s="4">
        <v>0</v>
      </c>
      <c r="AE321" s="4">
        <v>0</v>
      </c>
      <c r="AF321" t="s">
        <v>710</v>
      </c>
      <c r="AG321" s="4">
        <v>0</v>
      </c>
      <c r="AH321" s="4">
        <v>0</v>
      </c>
      <c r="AI321" s="4">
        <v>0</v>
      </c>
      <c r="AJ321" s="4">
        <v>2892.75</v>
      </c>
      <c r="AK321" s="4">
        <v>200000</v>
      </c>
      <c r="AL321" t="s">
        <v>782</v>
      </c>
      <c r="AM321" s="71" t="str">
        <f>INDEX(Network_Insurer_Code,MATCH(Export!AL321,Network_insurer_Name,0))</f>
        <v>API2</v>
      </c>
      <c r="AN321" t="str">
        <f t="shared" si="4"/>
        <v>D1003API22019</v>
      </c>
    </row>
    <row r="322" spans="1:40" x14ac:dyDescent="0.25">
      <c r="A322">
        <v>2020</v>
      </c>
      <c r="B322">
        <v>2</v>
      </c>
      <c r="C322" s="1">
        <v>43922</v>
      </c>
      <c r="D322" s="1">
        <v>44012</v>
      </c>
      <c r="E322">
        <v>2020</v>
      </c>
      <c r="F322" s="71" t="str">
        <f>INDEX(Client_Name,MATCH(Export!H322,Local_Company_Name,0))</f>
        <v>Flaimngo Tailoring</v>
      </c>
      <c r="G322" s="71">
        <f>INDEX(Client_Code,MATCH(Export!H322,Local_Company_Name,0))</f>
        <v>1005</v>
      </c>
      <c r="H322" t="s">
        <v>755</v>
      </c>
      <c r="I322" t="s">
        <v>715</v>
      </c>
      <c r="J322" t="s">
        <v>5</v>
      </c>
      <c r="K322" s="71" t="str">
        <f>INDEX(Line_of_Business,MATCH(Export!J322,Name,0))</f>
        <v>L</v>
      </c>
      <c r="L322" s="9">
        <v>9411</v>
      </c>
      <c r="M322">
        <v>355</v>
      </c>
      <c r="N322" s="4">
        <v>18784.28</v>
      </c>
      <c r="O322" s="4">
        <v>18784.28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1878.43</v>
      </c>
      <c r="Z322" s="4">
        <v>140.88</v>
      </c>
      <c r="AA322" s="4">
        <v>0</v>
      </c>
      <c r="AB322" t="s">
        <v>3</v>
      </c>
      <c r="AC322" s="4">
        <v>0</v>
      </c>
      <c r="AD322" s="4">
        <v>0</v>
      </c>
      <c r="AE322" s="4">
        <v>0</v>
      </c>
      <c r="AF322" t="s">
        <v>715</v>
      </c>
      <c r="AG322" s="4">
        <v>0</v>
      </c>
      <c r="AH322" s="4">
        <v>0</v>
      </c>
      <c r="AI322" s="4">
        <v>0</v>
      </c>
      <c r="AJ322" s="4">
        <v>16764.969999999899</v>
      </c>
      <c r="AK322" s="4">
        <v>0</v>
      </c>
      <c r="AL322" t="s">
        <v>782</v>
      </c>
      <c r="AM322" s="71" t="str">
        <f>INDEX(Network_Insurer_Code,MATCH(Export!AL322,Network_insurer_Name,0))</f>
        <v>API2</v>
      </c>
      <c r="AN322" t="str">
        <f t="shared" ref="AN322:AN385" si="5">_xlfn.CONCAT(K322,G322,AM322,E322)</f>
        <v>L1005API22020</v>
      </c>
    </row>
    <row r="323" spans="1:40" x14ac:dyDescent="0.25">
      <c r="A323">
        <v>2019</v>
      </c>
      <c r="B323">
        <v>4</v>
      </c>
      <c r="C323" s="1">
        <v>43739</v>
      </c>
      <c r="D323" s="1">
        <v>43830</v>
      </c>
      <c r="E323">
        <v>2017</v>
      </c>
      <c r="F323" s="71" t="str">
        <f>INDEX(Client_Name,MATCH(Export!H323,Local_Company_Name,0))</f>
        <v>Aplaca Engineering Co</v>
      </c>
      <c r="G323" s="71">
        <f>INDEX(Client_Code,MATCH(Export!H323,Local_Company_Name,0))</f>
        <v>1004</v>
      </c>
      <c r="H323" t="s">
        <v>768</v>
      </c>
      <c r="I323" t="s">
        <v>715</v>
      </c>
      <c r="J323" t="s">
        <v>8</v>
      </c>
      <c r="K323" s="71" t="str">
        <f>INDEX(Line_of_Business,MATCH(Export!J323,Name,0))</f>
        <v>M</v>
      </c>
      <c r="L323" s="9" t="s">
        <v>179</v>
      </c>
      <c r="M323">
        <v>0</v>
      </c>
      <c r="N323" s="4">
        <v>0</v>
      </c>
      <c r="O323" s="4">
        <v>0</v>
      </c>
      <c r="P323" s="4">
        <v>181421.16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t="s">
        <v>3</v>
      </c>
      <c r="AC323" s="4">
        <v>0</v>
      </c>
      <c r="AD323" s="4">
        <v>0</v>
      </c>
      <c r="AE323" s="4">
        <v>0</v>
      </c>
      <c r="AF323" t="s">
        <v>715</v>
      </c>
      <c r="AG323" s="4">
        <v>0</v>
      </c>
      <c r="AH323" s="4">
        <v>0</v>
      </c>
      <c r="AI323" s="4">
        <v>0</v>
      </c>
      <c r="AJ323" s="4">
        <v>-181421.16</v>
      </c>
      <c r="AK323" s="4">
        <v>200000</v>
      </c>
      <c r="AL323" t="s">
        <v>798</v>
      </c>
      <c r="AM323" s="71" t="str">
        <f>INDEX(Network_Insurer_Code,MATCH(Export!AL323,Network_insurer_Name,0))</f>
        <v>PEI2</v>
      </c>
      <c r="AN323" t="str">
        <f t="shared" si="5"/>
        <v>M1004PEI22017</v>
      </c>
    </row>
    <row r="324" spans="1:40" x14ac:dyDescent="0.25">
      <c r="A324">
        <v>2019</v>
      </c>
      <c r="B324">
        <v>1</v>
      </c>
      <c r="C324" s="1">
        <v>43556</v>
      </c>
      <c r="D324" s="1">
        <v>43646</v>
      </c>
      <c r="E324">
        <v>2019</v>
      </c>
      <c r="F324" s="71" t="str">
        <f>INDEX(Client_Name,MATCH(Export!H324,Local_Company_Name,0))</f>
        <v>Lion Manufacturing Co</v>
      </c>
      <c r="G324" s="71">
        <f>INDEX(Client_Code,MATCH(Export!H324,Local_Company_Name,0))</f>
        <v>1002</v>
      </c>
      <c r="H324" t="s">
        <v>758</v>
      </c>
      <c r="I324" t="s">
        <v>708</v>
      </c>
      <c r="J324" t="s">
        <v>22</v>
      </c>
      <c r="K324" s="71" t="str">
        <f>INDEX(Line_of_Business,MATCH(Export!J324,Name,0))</f>
        <v>A</v>
      </c>
      <c r="L324" s="9">
        <v>85893585</v>
      </c>
      <c r="M324">
        <v>2925</v>
      </c>
      <c r="N324" s="4">
        <v>407110</v>
      </c>
      <c r="O324" s="4">
        <v>386754.5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51438.35</v>
      </c>
      <c r="Z324" s="4">
        <v>0</v>
      </c>
      <c r="AA324" s="4">
        <v>0</v>
      </c>
      <c r="AB324" t="s">
        <v>3</v>
      </c>
      <c r="AC324" s="4">
        <v>0</v>
      </c>
      <c r="AD324" s="4">
        <v>0</v>
      </c>
      <c r="AE324" s="4">
        <v>0</v>
      </c>
      <c r="AF324" t="s">
        <v>708</v>
      </c>
      <c r="AG324" s="4">
        <v>0</v>
      </c>
      <c r="AH324" s="4">
        <v>0</v>
      </c>
      <c r="AI324" s="4">
        <v>0</v>
      </c>
      <c r="AJ324" s="4">
        <v>335316.15000000002</v>
      </c>
      <c r="AK324" s="4">
        <v>187000</v>
      </c>
      <c r="AL324" t="s">
        <v>790</v>
      </c>
      <c r="AM324" s="71" t="str">
        <f>INDEX(Network_Insurer_Code,MATCH(Export!AL324,Network_insurer_Name,0))</f>
        <v>STL1</v>
      </c>
      <c r="AN324" t="str">
        <f t="shared" si="5"/>
        <v>A1002STL12019</v>
      </c>
    </row>
    <row r="325" spans="1:40" x14ac:dyDescent="0.25">
      <c r="A325">
        <v>2019</v>
      </c>
      <c r="B325">
        <v>4</v>
      </c>
      <c r="C325" s="1">
        <v>43739</v>
      </c>
      <c r="D325" s="1">
        <v>43830</v>
      </c>
      <c r="E325">
        <v>2019</v>
      </c>
      <c r="F325" s="71" t="str">
        <f>INDEX(Client_Name,MATCH(Export!H325,Local_Company_Name,0))</f>
        <v>Flaimngo Tailoring</v>
      </c>
      <c r="G325" s="71">
        <f>INDEX(Client_Code,MATCH(Export!H325,Local_Company_Name,0))</f>
        <v>1005</v>
      </c>
      <c r="H325" t="s">
        <v>769</v>
      </c>
      <c r="I325" t="s">
        <v>706</v>
      </c>
      <c r="J325" t="s">
        <v>14</v>
      </c>
      <c r="K325" s="71" t="str">
        <f>INDEX(Line_of_Business,MATCH(Export!J325,Name,0))</f>
        <v>C</v>
      </c>
      <c r="L325" s="9">
        <v>2267</v>
      </c>
      <c r="M325">
        <v>71</v>
      </c>
      <c r="N325" s="4">
        <v>18141.900000000001</v>
      </c>
      <c r="O325" s="4">
        <v>18141.900000000001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5368.5</v>
      </c>
      <c r="Y325" s="4">
        <v>844.84</v>
      </c>
      <c r="Z325" s="4">
        <v>0</v>
      </c>
      <c r="AA325" s="4">
        <v>362.84</v>
      </c>
      <c r="AB325" t="s">
        <v>3</v>
      </c>
      <c r="AC325" s="4">
        <v>0</v>
      </c>
      <c r="AD325" s="4">
        <v>0</v>
      </c>
      <c r="AE325" s="4">
        <v>0</v>
      </c>
      <c r="AF325" t="s">
        <v>706</v>
      </c>
      <c r="AG325" s="4">
        <v>0</v>
      </c>
      <c r="AH325" s="4">
        <v>0</v>
      </c>
      <c r="AI325" s="4">
        <v>0</v>
      </c>
      <c r="AJ325" s="4">
        <v>11565.72</v>
      </c>
      <c r="AK325" s="4">
        <v>0</v>
      </c>
      <c r="AL325" t="s">
        <v>792</v>
      </c>
      <c r="AM325" s="71" t="str">
        <f>INDEX(Network_Insurer_Code,MATCH(Export!AL325,Network_insurer_Name,0))</f>
        <v>CAL1</v>
      </c>
      <c r="AN325" t="str">
        <f t="shared" si="5"/>
        <v>C1005CAL12019</v>
      </c>
    </row>
    <row r="326" spans="1:40" x14ac:dyDescent="0.25">
      <c r="A326">
        <v>2020</v>
      </c>
      <c r="B326">
        <v>3</v>
      </c>
      <c r="C326" s="1">
        <v>44013</v>
      </c>
      <c r="D326" s="1">
        <v>44104</v>
      </c>
      <c r="E326">
        <v>2020</v>
      </c>
      <c r="F326" s="71" t="str">
        <f>INDEX(Client_Name,MATCH(Export!H326,Local_Company_Name,0))</f>
        <v>Falcon Clothing</v>
      </c>
      <c r="G326" s="71">
        <f>INDEX(Client_Code,MATCH(Export!H326,Local_Company_Name,0))</f>
        <v>1006</v>
      </c>
      <c r="H326" t="s">
        <v>776</v>
      </c>
      <c r="I326" t="s">
        <v>707</v>
      </c>
      <c r="J326" t="s">
        <v>8</v>
      </c>
      <c r="K326" s="71" t="str">
        <f>INDEX(Line_of_Business,MATCH(Export!J326,Name,0))</f>
        <v>M</v>
      </c>
      <c r="L326" s="9">
        <v>73624775</v>
      </c>
      <c r="M326">
        <v>55</v>
      </c>
      <c r="N326" s="4">
        <v>0</v>
      </c>
      <c r="O326" s="4">
        <v>0</v>
      </c>
      <c r="P326" s="4">
        <v>3198.03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t="s">
        <v>3</v>
      </c>
      <c r="AC326" s="4">
        <v>0</v>
      </c>
      <c r="AD326" s="4">
        <v>0</v>
      </c>
      <c r="AE326" s="4">
        <v>-313.38</v>
      </c>
      <c r="AF326" t="s">
        <v>707</v>
      </c>
      <c r="AG326" s="4">
        <v>0</v>
      </c>
      <c r="AH326" s="4">
        <v>0</v>
      </c>
      <c r="AI326" s="4">
        <v>0</v>
      </c>
      <c r="AJ326" s="4">
        <v>-3198.03</v>
      </c>
      <c r="AK326" s="4">
        <v>200000</v>
      </c>
      <c r="AL326" t="s">
        <v>796</v>
      </c>
      <c r="AM326" s="71" t="str">
        <f>INDEX(Network_Insurer_Code,MATCH(Export!AL326,Network_insurer_Name,0))</f>
        <v>POL2</v>
      </c>
      <c r="AN326" t="str">
        <f t="shared" si="5"/>
        <v>M1006POL22020</v>
      </c>
    </row>
    <row r="327" spans="1:40" x14ac:dyDescent="0.25">
      <c r="A327">
        <v>2019</v>
      </c>
      <c r="B327">
        <v>2</v>
      </c>
      <c r="C327" s="1">
        <v>43556</v>
      </c>
      <c r="D327" s="1">
        <v>43646</v>
      </c>
      <c r="E327">
        <v>2018</v>
      </c>
      <c r="F327" s="71" t="str">
        <f>INDEX(Client_Name,MATCH(Export!H327,Local_Company_Name,0))</f>
        <v>Tiger Jewelcrafting Ltd</v>
      </c>
      <c r="G327" s="71">
        <f>INDEX(Client_Code,MATCH(Export!H327,Local_Company_Name,0))</f>
        <v>1003</v>
      </c>
      <c r="H327" t="s">
        <v>761</v>
      </c>
      <c r="I327" t="s">
        <v>722</v>
      </c>
      <c r="J327" t="s">
        <v>5</v>
      </c>
      <c r="K327" s="71" t="str">
        <f>INDEX(Line_of_Business,MATCH(Export!J327,Name,0))</f>
        <v>L</v>
      </c>
      <c r="L327" s="9" t="s">
        <v>133</v>
      </c>
      <c r="M327">
        <v>18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t="s">
        <v>3</v>
      </c>
      <c r="AC327" s="4">
        <v>0</v>
      </c>
      <c r="AD327" s="4">
        <v>0</v>
      </c>
      <c r="AE327" s="4">
        <v>0</v>
      </c>
      <c r="AF327" t="s">
        <v>722</v>
      </c>
      <c r="AG327" s="4">
        <v>0</v>
      </c>
      <c r="AH327" s="4">
        <v>0</v>
      </c>
      <c r="AI327" s="4">
        <v>0</v>
      </c>
      <c r="AJ327" s="4">
        <v>0</v>
      </c>
      <c r="AK327" s="4">
        <v>0</v>
      </c>
      <c r="AL327" t="s">
        <v>794</v>
      </c>
      <c r="AM327" s="71" t="str">
        <f>INDEX(Network_Insurer_Code,MATCH(Export!AL327,Network_insurer_Name,0))</f>
        <v>CUI2</v>
      </c>
      <c r="AN327" t="str">
        <f t="shared" si="5"/>
        <v>L1003CUI22018</v>
      </c>
    </row>
    <row r="328" spans="1:40" x14ac:dyDescent="0.25">
      <c r="A328">
        <v>2019</v>
      </c>
      <c r="B328">
        <v>1</v>
      </c>
      <c r="C328" s="1">
        <v>43466</v>
      </c>
      <c r="D328" s="1">
        <v>43555</v>
      </c>
      <c r="E328">
        <v>2017</v>
      </c>
      <c r="F328" s="71" t="str">
        <f>INDEX(Client_Name,MATCH(Export!H328,Local_Company_Name,0))</f>
        <v>Lion Manufacturing Co</v>
      </c>
      <c r="G328" s="71">
        <f>INDEX(Client_Code,MATCH(Export!H328,Local_Company_Name,0))</f>
        <v>1002</v>
      </c>
      <c r="H328" t="s">
        <v>760</v>
      </c>
      <c r="I328" t="s">
        <v>704</v>
      </c>
      <c r="J328" t="s">
        <v>8</v>
      </c>
      <c r="K328" s="71" t="str">
        <f>INDEX(Line_of_Business,MATCH(Export!J328,Name,0))</f>
        <v>M</v>
      </c>
      <c r="L328" s="9" t="s">
        <v>180</v>
      </c>
      <c r="M328">
        <v>1230</v>
      </c>
      <c r="N328" s="4">
        <v>0</v>
      </c>
      <c r="O328" s="4">
        <v>0</v>
      </c>
      <c r="P328" s="4">
        <v>-1036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t="s">
        <v>3</v>
      </c>
      <c r="AC328" s="4">
        <v>0</v>
      </c>
      <c r="AD328" s="4">
        <v>0</v>
      </c>
      <c r="AE328" s="4">
        <v>0</v>
      </c>
      <c r="AF328" t="s">
        <v>704</v>
      </c>
      <c r="AG328" s="4">
        <v>0</v>
      </c>
      <c r="AH328" s="4">
        <v>0</v>
      </c>
      <c r="AI328" s="4">
        <v>0</v>
      </c>
      <c r="AJ328" s="4">
        <v>1036</v>
      </c>
      <c r="AK328" s="4">
        <v>0</v>
      </c>
      <c r="AL328" t="s">
        <v>792</v>
      </c>
      <c r="AM328" s="71" t="str">
        <f>INDEX(Network_Insurer_Code,MATCH(Export!AL328,Network_insurer_Name,0))</f>
        <v>CAL1</v>
      </c>
      <c r="AN328" t="str">
        <f t="shared" si="5"/>
        <v>M1002CAL12017</v>
      </c>
    </row>
    <row r="329" spans="1:40" x14ac:dyDescent="0.25">
      <c r="A329">
        <v>2020</v>
      </c>
      <c r="B329">
        <v>2</v>
      </c>
      <c r="C329" s="1">
        <v>43922</v>
      </c>
      <c r="D329" s="1">
        <v>44012</v>
      </c>
      <c r="E329">
        <v>2020</v>
      </c>
      <c r="F329" s="71" t="str">
        <f>INDEX(Client_Name,MATCH(Export!H329,Local_Company_Name,0))</f>
        <v>Tiger Jewelcrafting Ltd</v>
      </c>
      <c r="G329" s="71">
        <f>INDEX(Client_Code,MATCH(Export!H329,Local_Company_Name,0))</f>
        <v>1003</v>
      </c>
      <c r="H329" t="s">
        <v>761</v>
      </c>
      <c r="I329" t="s">
        <v>715</v>
      </c>
      <c r="J329" t="s">
        <v>0</v>
      </c>
      <c r="K329" s="71" t="str">
        <f>INDEX(Line_of_Business,MATCH(Export!J329,Name,0))</f>
        <v>D</v>
      </c>
      <c r="L329" s="9" t="s">
        <v>38</v>
      </c>
      <c r="M329">
        <v>21</v>
      </c>
      <c r="N329" s="4">
        <v>1035.97</v>
      </c>
      <c r="O329" s="4">
        <v>1035.97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103.6</v>
      </c>
      <c r="Z329" s="4">
        <v>163.16999999999999</v>
      </c>
      <c r="AA329" s="4">
        <v>0</v>
      </c>
      <c r="AB329" t="s">
        <v>3</v>
      </c>
      <c r="AC329" s="4">
        <v>0</v>
      </c>
      <c r="AD329" s="4">
        <v>0</v>
      </c>
      <c r="AE329" s="4">
        <v>0</v>
      </c>
      <c r="AF329" t="s">
        <v>715</v>
      </c>
      <c r="AG329" s="4">
        <v>0</v>
      </c>
      <c r="AH329" s="4">
        <v>0</v>
      </c>
      <c r="AI329" s="4">
        <v>0</v>
      </c>
      <c r="AJ329" s="4">
        <v>769.2</v>
      </c>
      <c r="AK329" s="4">
        <v>200000</v>
      </c>
      <c r="AL329" t="s">
        <v>790</v>
      </c>
      <c r="AM329" s="71" t="str">
        <f>INDEX(Network_Insurer_Code,MATCH(Export!AL329,Network_insurer_Name,0))</f>
        <v>STL1</v>
      </c>
      <c r="AN329" t="str">
        <f t="shared" si="5"/>
        <v>D1003STL12020</v>
      </c>
    </row>
    <row r="330" spans="1:40" x14ac:dyDescent="0.25">
      <c r="A330">
        <v>2019</v>
      </c>
      <c r="B330">
        <v>1</v>
      </c>
      <c r="C330" s="1">
        <v>43502</v>
      </c>
      <c r="D330" s="1">
        <v>43590</v>
      </c>
      <c r="E330">
        <v>2018</v>
      </c>
      <c r="F330" s="71" t="str">
        <f>INDEX(Client_Name,MATCH(Export!H330,Local_Company_Name,0))</f>
        <v>Zebra Workings Ltd</v>
      </c>
      <c r="G330" s="71">
        <f>INDEX(Client_Code,MATCH(Export!H330,Local_Company_Name,0))</f>
        <v>1001</v>
      </c>
      <c r="H330" t="s">
        <v>747</v>
      </c>
      <c r="I330" t="s">
        <v>715</v>
      </c>
      <c r="J330" t="s">
        <v>5</v>
      </c>
      <c r="K330" s="71" t="str">
        <f>INDEX(Line_of_Business,MATCH(Export!J330,Name,0))</f>
        <v>L</v>
      </c>
      <c r="L330" s="9" t="s">
        <v>181</v>
      </c>
      <c r="M330">
        <v>1799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0</v>
      </c>
      <c r="X330" s="4">
        <v>0</v>
      </c>
      <c r="Y330" s="4">
        <v>0</v>
      </c>
      <c r="Z330" s="4">
        <v>0</v>
      </c>
      <c r="AA330" s="4">
        <v>0</v>
      </c>
      <c r="AB330" t="s">
        <v>3</v>
      </c>
      <c r="AC330" s="4">
        <v>0</v>
      </c>
      <c r="AD330" s="4">
        <v>0</v>
      </c>
      <c r="AE330" s="4">
        <v>-39858</v>
      </c>
      <c r="AF330" t="s">
        <v>715</v>
      </c>
      <c r="AG330" s="4">
        <v>0</v>
      </c>
      <c r="AH330" s="4">
        <v>0</v>
      </c>
      <c r="AI330" s="4">
        <v>0</v>
      </c>
      <c r="AJ330" s="4">
        <v>0</v>
      </c>
      <c r="AK330" s="4">
        <v>0</v>
      </c>
      <c r="AL330" t="s">
        <v>794</v>
      </c>
      <c r="AM330" s="71" t="str">
        <f>INDEX(Network_Insurer_Code,MATCH(Export!AL330,Network_insurer_Name,0))</f>
        <v>CUI2</v>
      </c>
      <c r="AN330" t="str">
        <f t="shared" si="5"/>
        <v>L1001CUI22018</v>
      </c>
    </row>
    <row r="331" spans="1:40" x14ac:dyDescent="0.25">
      <c r="A331">
        <v>2019</v>
      </c>
      <c r="B331">
        <v>1</v>
      </c>
      <c r="C331" s="1">
        <v>43466</v>
      </c>
      <c r="D331" s="1">
        <v>43555</v>
      </c>
      <c r="E331">
        <v>2016</v>
      </c>
      <c r="F331" s="71" t="str">
        <f>INDEX(Client_Name,MATCH(Export!H331,Local_Company_Name,0))</f>
        <v>Zebra Workings Ltd</v>
      </c>
      <c r="G331" s="71">
        <f>INDEX(Client_Code,MATCH(Export!H331,Local_Company_Name,0))</f>
        <v>1001</v>
      </c>
      <c r="H331" t="s">
        <v>748</v>
      </c>
      <c r="I331" t="s">
        <v>716</v>
      </c>
      <c r="J331" t="s">
        <v>8</v>
      </c>
      <c r="K331" s="71" t="str">
        <f>INDEX(Line_of_Business,MATCH(Export!J331,Name,0))</f>
        <v>M</v>
      </c>
      <c r="L331" s="9" t="s">
        <v>182</v>
      </c>
      <c r="M331">
        <v>15</v>
      </c>
      <c r="N331" s="4">
        <v>0</v>
      </c>
      <c r="O331" s="4">
        <v>0</v>
      </c>
      <c r="P331" s="4">
        <v>1600</v>
      </c>
      <c r="Q331" s="4">
        <v>0</v>
      </c>
      <c r="R331" s="4">
        <v>0</v>
      </c>
      <c r="S331" s="4">
        <v>0</v>
      </c>
      <c r="T331" s="4">
        <v>0</v>
      </c>
      <c r="U331" s="4">
        <v>0</v>
      </c>
      <c r="V331" s="4">
        <v>0</v>
      </c>
      <c r="W331" s="4">
        <v>0</v>
      </c>
      <c r="X331" s="4">
        <v>0</v>
      </c>
      <c r="Y331" s="4">
        <v>0</v>
      </c>
      <c r="Z331" s="4">
        <v>0</v>
      </c>
      <c r="AA331" s="4">
        <v>0</v>
      </c>
      <c r="AB331" t="s">
        <v>3</v>
      </c>
      <c r="AC331" s="4">
        <v>0</v>
      </c>
      <c r="AD331" s="4">
        <v>0</v>
      </c>
      <c r="AE331" s="4">
        <v>0</v>
      </c>
      <c r="AF331" t="s">
        <v>716</v>
      </c>
      <c r="AG331" s="4">
        <v>0</v>
      </c>
      <c r="AH331" s="4">
        <v>0</v>
      </c>
      <c r="AI331" s="4">
        <v>0</v>
      </c>
      <c r="AJ331" s="4">
        <v>-1600</v>
      </c>
      <c r="AK331" s="4">
        <v>200000</v>
      </c>
      <c r="AL331" t="s">
        <v>789</v>
      </c>
      <c r="AM331" s="71" t="str">
        <f>INDEX(Network_Insurer_Code,MATCH(Export!AL331,Network_insurer_Name,0))</f>
        <v>APL1</v>
      </c>
      <c r="AN331" t="str">
        <f t="shared" si="5"/>
        <v>M1001APL12016</v>
      </c>
    </row>
    <row r="332" spans="1:40" x14ac:dyDescent="0.25">
      <c r="A332">
        <v>2020</v>
      </c>
      <c r="B332">
        <v>2</v>
      </c>
      <c r="C332" s="1">
        <v>43922</v>
      </c>
      <c r="D332" s="1">
        <v>44012</v>
      </c>
      <c r="E332">
        <v>2020</v>
      </c>
      <c r="F332" s="71" t="str">
        <f>INDEX(Client_Name,MATCH(Export!H332,Local_Company_Name,0))</f>
        <v>Tiger Jewelcrafting Ltd</v>
      </c>
      <c r="G332" s="71">
        <f>INDEX(Client_Code,MATCH(Export!H332,Local_Company_Name,0))</f>
        <v>1003</v>
      </c>
      <c r="H332" t="s">
        <v>761</v>
      </c>
      <c r="I332" t="s">
        <v>716</v>
      </c>
      <c r="J332" t="s">
        <v>22</v>
      </c>
      <c r="K332" s="71" t="str">
        <f>INDEX(Line_of_Business,MATCH(Export!J332,Name,0))</f>
        <v>A</v>
      </c>
      <c r="L332" s="9">
        <v>26943477</v>
      </c>
      <c r="M332">
        <v>7</v>
      </c>
      <c r="N332" s="4">
        <v>254.2</v>
      </c>
      <c r="O332" s="4">
        <v>254.2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0</v>
      </c>
      <c r="X332" s="4">
        <v>0</v>
      </c>
      <c r="Y332" s="4">
        <v>13.96</v>
      </c>
      <c r="Z332" s="4">
        <v>0.38</v>
      </c>
      <c r="AA332" s="4">
        <v>0</v>
      </c>
      <c r="AB332" t="s">
        <v>3</v>
      </c>
      <c r="AC332" s="4">
        <v>0</v>
      </c>
      <c r="AD332" s="4">
        <v>0</v>
      </c>
      <c r="AE332" s="4">
        <v>0</v>
      </c>
      <c r="AF332" t="s">
        <v>716</v>
      </c>
      <c r="AG332" s="4">
        <v>0</v>
      </c>
      <c r="AH332" s="4">
        <v>0</v>
      </c>
      <c r="AI332" s="4">
        <v>0</v>
      </c>
      <c r="AJ332" s="4">
        <v>239.85999999999899</v>
      </c>
      <c r="AK332" s="4">
        <v>0</v>
      </c>
      <c r="AL332" t="s">
        <v>797</v>
      </c>
      <c r="AM332" s="71" t="str">
        <f>INDEX(Network_Insurer_Code,MATCH(Export!AL332,Network_insurer_Name,0))</f>
        <v>ONI3</v>
      </c>
      <c r="AN332" t="str">
        <f t="shared" si="5"/>
        <v>A1003ONI32020</v>
      </c>
    </row>
    <row r="333" spans="1:40" x14ac:dyDescent="0.25">
      <c r="A333">
        <v>2020</v>
      </c>
      <c r="B333">
        <v>2</v>
      </c>
      <c r="C333" s="1">
        <v>43922</v>
      </c>
      <c r="D333" s="1">
        <v>44012</v>
      </c>
      <c r="E333">
        <v>2019</v>
      </c>
      <c r="F333" s="71" t="str">
        <f>INDEX(Client_Name,MATCH(Export!H333,Local_Company_Name,0))</f>
        <v>Aplaca Engineering Co</v>
      </c>
      <c r="G333" s="71">
        <f>INDEX(Client_Code,MATCH(Export!H333,Local_Company_Name,0))</f>
        <v>1004</v>
      </c>
      <c r="H333" t="s">
        <v>768</v>
      </c>
      <c r="I333" t="s">
        <v>718</v>
      </c>
      <c r="J333" t="s">
        <v>8</v>
      </c>
      <c r="K333" s="71" t="str">
        <f>INDEX(Line_of_Business,MATCH(Export!J333,Name,0))</f>
        <v>M</v>
      </c>
      <c r="L333" s="9" t="s">
        <v>183</v>
      </c>
      <c r="M333">
        <v>15</v>
      </c>
      <c r="N333" s="4">
        <v>-9871.25</v>
      </c>
      <c r="O333" s="4">
        <v>-9871.25</v>
      </c>
      <c r="P333" s="4">
        <v>398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0</v>
      </c>
      <c r="Y333" s="4">
        <v>-2221.0300000000002</v>
      </c>
      <c r="Z333" s="4">
        <v>0</v>
      </c>
      <c r="AA333" s="4">
        <v>-987.13</v>
      </c>
      <c r="AB333" t="s">
        <v>3</v>
      </c>
      <c r="AC333" s="4">
        <v>0</v>
      </c>
      <c r="AD333" s="4">
        <v>0</v>
      </c>
      <c r="AE333" s="4">
        <v>0</v>
      </c>
      <c r="AF333" t="s">
        <v>718</v>
      </c>
      <c r="AG333" s="4">
        <v>0</v>
      </c>
      <c r="AH333" s="4">
        <v>0</v>
      </c>
      <c r="AI333" s="4">
        <v>0</v>
      </c>
      <c r="AJ333" s="4">
        <v>-7061.0899999999901</v>
      </c>
      <c r="AK333" s="4" t="s">
        <v>2</v>
      </c>
      <c r="AL333" t="s">
        <v>788</v>
      </c>
      <c r="AM333" s="71" t="str">
        <f>INDEX(Network_Insurer_Code,MATCH(Export!AL333,Network_insurer_Name,0))</f>
        <v>RAI1</v>
      </c>
      <c r="AN333" t="str">
        <f t="shared" si="5"/>
        <v>M1004RAI12019</v>
      </c>
    </row>
    <row r="334" spans="1:40" x14ac:dyDescent="0.25">
      <c r="A334">
        <v>2019</v>
      </c>
      <c r="B334">
        <v>2</v>
      </c>
      <c r="C334" s="1">
        <v>43556</v>
      </c>
      <c r="D334" s="1">
        <v>43646</v>
      </c>
      <c r="E334">
        <v>2019</v>
      </c>
      <c r="F334" s="71" t="str">
        <f>INDEX(Client_Name,MATCH(Export!H334,Local_Company_Name,0))</f>
        <v>Tiger Jewelcrafting Ltd</v>
      </c>
      <c r="G334" s="71">
        <f>INDEX(Client_Code,MATCH(Export!H334,Local_Company_Name,0))</f>
        <v>1003</v>
      </c>
      <c r="H334" t="s">
        <v>762</v>
      </c>
      <c r="I334" t="s">
        <v>716</v>
      </c>
      <c r="J334" t="s">
        <v>5</v>
      </c>
      <c r="K334" s="71" t="str">
        <f>INDEX(Line_of_Business,MATCH(Export!J334,Name,0))</f>
        <v>L</v>
      </c>
      <c r="L334" s="9" t="s">
        <v>52</v>
      </c>
      <c r="M334">
        <v>2416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0</v>
      </c>
      <c r="V334" s="4">
        <v>0</v>
      </c>
      <c r="W334" s="4">
        <v>0</v>
      </c>
      <c r="X334" s="4">
        <v>0</v>
      </c>
      <c r="Y334" s="4">
        <v>0</v>
      </c>
      <c r="Z334" s="4">
        <v>0</v>
      </c>
      <c r="AA334" s="4">
        <v>0</v>
      </c>
      <c r="AB334" t="s">
        <v>3</v>
      </c>
      <c r="AC334" s="4">
        <v>0</v>
      </c>
      <c r="AD334" s="4">
        <v>0</v>
      </c>
      <c r="AE334" s="4">
        <v>0</v>
      </c>
      <c r="AF334" t="s">
        <v>716</v>
      </c>
      <c r="AG334" s="4">
        <v>0</v>
      </c>
      <c r="AH334" s="4">
        <v>0</v>
      </c>
      <c r="AI334" s="4">
        <v>0</v>
      </c>
      <c r="AJ334" s="4">
        <v>0</v>
      </c>
      <c r="AK334" s="4">
        <v>0</v>
      </c>
      <c r="AL334" t="s">
        <v>788</v>
      </c>
      <c r="AM334" s="71" t="str">
        <f>INDEX(Network_Insurer_Code,MATCH(Export!AL334,Network_insurer_Name,0))</f>
        <v>RAI1</v>
      </c>
      <c r="AN334" t="str">
        <f t="shared" si="5"/>
        <v>L1003RAI12019</v>
      </c>
    </row>
    <row r="335" spans="1:40" x14ac:dyDescent="0.25">
      <c r="A335">
        <v>2020</v>
      </c>
      <c r="B335">
        <v>3</v>
      </c>
      <c r="C335" s="1">
        <v>44013</v>
      </c>
      <c r="D335" s="1">
        <v>44104</v>
      </c>
      <c r="E335">
        <v>2019</v>
      </c>
      <c r="F335" s="71" t="str">
        <f>INDEX(Client_Name,MATCH(Export!H335,Local_Company_Name,0))</f>
        <v>Aplaca Engineering Co</v>
      </c>
      <c r="G335" s="71">
        <f>INDEX(Client_Code,MATCH(Export!H335,Local_Company_Name,0))</f>
        <v>1004</v>
      </c>
      <c r="H335" t="s">
        <v>754</v>
      </c>
      <c r="I335" t="s">
        <v>721</v>
      </c>
      <c r="J335" t="s">
        <v>8</v>
      </c>
      <c r="K335" s="71" t="str">
        <f>INDEX(Line_of_Business,MATCH(Export!J335,Name,0))</f>
        <v>M</v>
      </c>
      <c r="L335" s="9" t="s">
        <v>99</v>
      </c>
      <c r="M335">
        <v>7</v>
      </c>
      <c r="N335" s="4">
        <v>7592</v>
      </c>
      <c r="O335" s="4">
        <v>7592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0</v>
      </c>
      <c r="X335" s="4">
        <v>0</v>
      </c>
      <c r="Y335" s="4">
        <v>1139</v>
      </c>
      <c r="Z335" s="4">
        <v>65</v>
      </c>
      <c r="AA335" s="4">
        <v>0</v>
      </c>
      <c r="AB335" t="s">
        <v>3</v>
      </c>
      <c r="AC335" s="4">
        <v>0</v>
      </c>
      <c r="AD335" s="4">
        <v>0</v>
      </c>
      <c r="AE335" s="4">
        <v>0</v>
      </c>
      <c r="AF335" t="s">
        <v>721</v>
      </c>
      <c r="AG335" s="4">
        <v>0</v>
      </c>
      <c r="AH335" s="4">
        <v>0</v>
      </c>
      <c r="AI335" s="4">
        <v>0</v>
      </c>
      <c r="AJ335" s="4">
        <v>6388</v>
      </c>
      <c r="AK335" s="4">
        <v>0</v>
      </c>
      <c r="AL335" t="s">
        <v>783</v>
      </c>
      <c r="AM335" s="71" t="str">
        <f>INDEX(Network_Insurer_Code,MATCH(Export!AL335,Network_insurer_Name,0))</f>
        <v>PEP1</v>
      </c>
      <c r="AN335" t="str">
        <f t="shared" si="5"/>
        <v>M1004PEP12019</v>
      </c>
    </row>
    <row r="336" spans="1:40" x14ac:dyDescent="0.25">
      <c r="A336">
        <v>2020</v>
      </c>
      <c r="B336">
        <v>1</v>
      </c>
      <c r="C336" s="1">
        <v>43831</v>
      </c>
      <c r="D336" s="1">
        <v>43921</v>
      </c>
      <c r="E336">
        <v>2019</v>
      </c>
      <c r="F336" s="71" t="str">
        <f>INDEX(Client_Name,MATCH(Export!H336,Local_Company_Name,0))</f>
        <v>Falcon Clothing</v>
      </c>
      <c r="G336" s="71">
        <f>INDEX(Client_Code,MATCH(Export!H336,Local_Company_Name,0))</f>
        <v>1006</v>
      </c>
      <c r="H336" t="s">
        <v>775</v>
      </c>
      <c r="I336" t="s">
        <v>737</v>
      </c>
      <c r="J336" t="s">
        <v>5</v>
      </c>
      <c r="K336" s="71" t="str">
        <f>INDEX(Line_of_Business,MATCH(Export!J336,Name,0))</f>
        <v>L</v>
      </c>
      <c r="L336" s="9" t="s">
        <v>184</v>
      </c>
      <c r="M336">
        <v>6</v>
      </c>
      <c r="N336" s="4">
        <v>245911.52</v>
      </c>
      <c r="O336" s="4">
        <v>245911.52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0</v>
      </c>
      <c r="X336" s="4">
        <v>0</v>
      </c>
      <c r="Y336" s="4">
        <v>32952.14</v>
      </c>
      <c r="Z336" s="4">
        <v>0</v>
      </c>
      <c r="AA336" s="4">
        <v>24591.15</v>
      </c>
      <c r="AB336" t="s">
        <v>3</v>
      </c>
      <c r="AC336" s="4">
        <v>0</v>
      </c>
      <c r="AD336" s="4">
        <v>0</v>
      </c>
      <c r="AE336" s="4">
        <v>0</v>
      </c>
      <c r="AF336" t="s">
        <v>737</v>
      </c>
      <c r="AG336" s="4">
        <v>0</v>
      </c>
      <c r="AH336" s="4">
        <v>0</v>
      </c>
      <c r="AI336" s="4">
        <v>0</v>
      </c>
      <c r="AJ336" s="4">
        <v>188368.23</v>
      </c>
      <c r="AK336" s="4">
        <v>0</v>
      </c>
      <c r="AL336" t="s">
        <v>794</v>
      </c>
      <c r="AM336" s="71" t="str">
        <f>INDEX(Network_Insurer_Code,MATCH(Export!AL336,Network_insurer_Name,0))</f>
        <v>CUI2</v>
      </c>
      <c r="AN336" t="str">
        <f t="shared" si="5"/>
        <v>L1006CUI22019</v>
      </c>
    </row>
    <row r="337" spans="1:40" x14ac:dyDescent="0.25">
      <c r="A337">
        <v>2019</v>
      </c>
      <c r="B337">
        <v>1</v>
      </c>
      <c r="C337" s="1">
        <v>43466</v>
      </c>
      <c r="D337" s="1">
        <v>43555</v>
      </c>
      <c r="E337">
        <v>2018</v>
      </c>
      <c r="F337" s="71" t="str">
        <f>INDEX(Client_Name,MATCH(Export!H337,Local_Company_Name,0))</f>
        <v>Flaimngo Tailoring</v>
      </c>
      <c r="G337" s="71">
        <f>INDEX(Client_Code,MATCH(Export!H337,Local_Company_Name,0))</f>
        <v>1005</v>
      </c>
      <c r="H337" t="s">
        <v>771</v>
      </c>
      <c r="I337" t="s">
        <v>722</v>
      </c>
      <c r="J337" t="s">
        <v>8</v>
      </c>
      <c r="K337" s="71" t="str">
        <f>INDEX(Line_of_Business,MATCH(Export!J337,Name,0))</f>
        <v>M</v>
      </c>
      <c r="L337" s="9" t="s">
        <v>185</v>
      </c>
      <c r="M337">
        <v>0</v>
      </c>
      <c r="N337" s="4">
        <v>3347.13</v>
      </c>
      <c r="O337" s="4">
        <v>3347.13</v>
      </c>
      <c r="P337" s="4">
        <v>7322.41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0</v>
      </c>
      <c r="X337" s="4">
        <v>0</v>
      </c>
      <c r="Y337" s="4">
        <v>423.69</v>
      </c>
      <c r="Z337" s="4">
        <v>522.51</v>
      </c>
      <c r="AA337" s="4">
        <v>0</v>
      </c>
      <c r="AB337" t="s">
        <v>3</v>
      </c>
      <c r="AC337" s="4">
        <v>0</v>
      </c>
      <c r="AD337" s="4">
        <v>0</v>
      </c>
      <c r="AE337" s="4">
        <v>0</v>
      </c>
      <c r="AF337" t="s">
        <v>722</v>
      </c>
      <c r="AG337" s="4">
        <v>0</v>
      </c>
      <c r="AH337" s="4">
        <v>0</v>
      </c>
      <c r="AI337" s="4">
        <v>0</v>
      </c>
      <c r="AJ337" s="4">
        <v>-4921.4799999999996</v>
      </c>
      <c r="AK337" s="4">
        <v>200000</v>
      </c>
      <c r="AL337" t="s">
        <v>785</v>
      </c>
      <c r="AM337" s="71" t="str">
        <f>INDEX(Network_Insurer_Code,MATCH(Export!AL337,Network_insurer_Name,0))</f>
        <v>WAI3</v>
      </c>
      <c r="AN337" t="str">
        <f t="shared" si="5"/>
        <v>M1005WAI32018</v>
      </c>
    </row>
    <row r="338" spans="1:40" x14ac:dyDescent="0.25">
      <c r="A338">
        <v>2020</v>
      </c>
      <c r="B338">
        <v>3</v>
      </c>
      <c r="C338" s="1">
        <v>44013</v>
      </c>
      <c r="D338" s="1">
        <v>44104</v>
      </c>
      <c r="E338">
        <v>2020</v>
      </c>
      <c r="F338" s="71" t="str">
        <f>INDEX(Client_Name,MATCH(Export!H338,Local_Company_Name,0))</f>
        <v>Zebra Workings Ltd</v>
      </c>
      <c r="G338" s="71">
        <f>INDEX(Client_Code,MATCH(Export!H338,Local_Company_Name,0))</f>
        <v>1001</v>
      </c>
      <c r="H338" t="s">
        <v>748</v>
      </c>
      <c r="I338" t="s">
        <v>736</v>
      </c>
      <c r="J338" t="s">
        <v>0</v>
      </c>
      <c r="K338" s="71" t="str">
        <f>INDEX(Line_of_Business,MATCH(Export!J338,Name,0))</f>
        <v>D</v>
      </c>
      <c r="L338" s="9" t="s">
        <v>15</v>
      </c>
      <c r="M338">
        <v>0</v>
      </c>
      <c r="N338" s="4">
        <v>4520.8599999999997</v>
      </c>
      <c r="O338" s="4">
        <v>2260.4299999999998</v>
      </c>
      <c r="P338" s="4">
        <v>0</v>
      </c>
      <c r="Q338" s="4">
        <v>0</v>
      </c>
      <c r="R338" s="4">
        <v>0</v>
      </c>
      <c r="S338" s="4">
        <v>0</v>
      </c>
      <c r="T338" s="4">
        <v>0</v>
      </c>
      <c r="U338" s="4">
        <v>0</v>
      </c>
      <c r="V338" s="4">
        <v>0</v>
      </c>
      <c r="W338" s="4">
        <v>0</v>
      </c>
      <c r="X338" s="4">
        <v>0</v>
      </c>
      <c r="Y338" s="4">
        <v>339.06</v>
      </c>
      <c r="Z338" s="4">
        <v>135.63</v>
      </c>
      <c r="AA338" s="4">
        <v>0</v>
      </c>
      <c r="AB338" t="s">
        <v>3</v>
      </c>
      <c r="AC338" s="4">
        <v>0</v>
      </c>
      <c r="AD338" s="4">
        <v>0</v>
      </c>
      <c r="AE338" s="4">
        <v>0</v>
      </c>
      <c r="AF338" t="s">
        <v>736</v>
      </c>
      <c r="AG338" s="4">
        <v>0</v>
      </c>
      <c r="AH338" s="4">
        <v>0</v>
      </c>
      <c r="AI338" s="4">
        <v>0</v>
      </c>
      <c r="AJ338" s="4">
        <v>1785.73999999999</v>
      </c>
      <c r="AK338" s="4">
        <v>0</v>
      </c>
      <c r="AL338" t="s">
        <v>789</v>
      </c>
      <c r="AM338" s="71" t="str">
        <f>INDEX(Network_Insurer_Code,MATCH(Export!AL338,Network_insurer_Name,0))</f>
        <v>APL1</v>
      </c>
      <c r="AN338" t="str">
        <f t="shared" si="5"/>
        <v>D1001APL12020</v>
      </c>
    </row>
    <row r="339" spans="1:40" x14ac:dyDescent="0.25">
      <c r="A339">
        <v>2020</v>
      </c>
      <c r="B339">
        <v>2</v>
      </c>
      <c r="C339" s="1">
        <v>43922</v>
      </c>
      <c r="D339" s="1">
        <v>44012</v>
      </c>
      <c r="E339">
        <v>2019</v>
      </c>
      <c r="F339" s="71" t="str">
        <f>INDEX(Client_Name,MATCH(Export!H339,Local_Company_Name,0))</f>
        <v>Aplaca Engineering Co</v>
      </c>
      <c r="G339" s="71">
        <f>INDEX(Client_Code,MATCH(Export!H339,Local_Company_Name,0))</f>
        <v>1004</v>
      </c>
      <c r="H339" t="s">
        <v>767</v>
      </c>
      <c r="I339" t="s">
        <v>729</v>
      </c>
      <c r="J339" t="s">
        <v>5</v>
      </c>
      <c r="K339" s="71" t="str">
        <f>INDEX(Line_of_Business,MATCH(Export!J339,Name,0))</f>
        <v>L</v>
      </c>
      <c r="L339" s="9">
        <v>2262381</v>
      </c>
      <c r="M339">
        <v>1838</v>
      </c>
      <c r="N339" s="4">
        <v>22173436</v>
      </c>
      <c r="O339" s="4">
        <v>22173436</v>
      </c>
      <c r="P339" s="4">
        <v>0</v>
      </c>
      <c r="Q339" s="4">
        <v>0</v>
      </c>
      <c r="R339" s="4">
        <v>0</v>
      </c>
      <c r="S339" s="4">
        <v>0</v>
      </c>
      <c r="T339" s="4">
        <v>0</v>
      </c>
      <c r="U339" s="4">
        <v>0</v>
      </c>
      <c r="V339" s="4">
        <v>0</v>
      </c>
      <c r="W339" s="4">
        <v>0</v>
      </c>
      <c r="X339" s="4">
        <v>0</v>
      </c>
      <c r="Y339" s="4">
        <v>5274203</v>
      </c>
      <c r="Z339" s="4">
        <v>0</v>
      </c>
      <c r="AA339" s="4">
        <v>0</v>
      </c>
      <c r="AB339" t="s">
        <v>3</v>
      </c>
      <c r="AC339" s="4">
        <v>0</v>
      </c>
      <c r="AD339" s="4">
        <v>0</v>
      </c>
      <c r="AE339" s="4">
        <v>0</v>
      </c>
      <c r="AF339" t="s">
        <v>729</v>
      </c>
      <c r="AG339" s="4">
        <v>0</v>
      </c>
      <c r="AH339" s="4">
        <v>0</v>
      </c>
      <c r="AI339" s="4">
        <v>0</v>
      </c>
      <c r="AJ339" s="4">
        <v>16899233</v>
      </c>
      <c r="AK339" s="4">
        <v>200000</v>
      </c>
      <c r="AL339" t="s">
        <v>782</v>
      </c>
      <c r="AM339" s="71" t="str">
        <f>INDEX(Network_Insurer_Code,MATCH(Export!AL339,Network_insurer_Name,0))</f>
        <v>API2</v>
      </c>
      <c r="AN339" t="str">
        <f t="shared" si="5"/>
        <v>L1004API22019</v>
      </c>
    </row>
    <row r="340" spans="1:40" x14ac:dyDescent="0.25">
      <c r="A340">
        <v>2019</v>
      </c>
      <c r="B340">
        <v>4</v>
      </c>
      <c r="C340" s="1">
        <v>43739</v>
      </c>
      <c r="D340" s="1">
        <v>43830</v>
      </c>
      <c r="E340">
        <v>2019</v>
      </c>
      <c r="F340" s="71" t="str">
        <f>INDEX(Client_Name,MATCH(Export!H340,Local_Company_Name,0))</f>
        <v>Flaimngo Tailoring</v>
      </c>
      <c r="G340" s="71">
        <f>INDEX(Client_Code,MATCH(Export!H340,Local_Company_Name,0))</f>
        <v>1005</v>
      </c>
      <c r="H340" t="s">
        <v>755</v>
      </c>
      <c r="I340" t="s">
        <v>734</v>
      </c>
      <c r="J340" t="s">
        <v>0</v>
      </c>
      <c r="K340" s="71" t="str">
        <f>INDEX(Line_of_Business,MATCH(Export!J340,Name,0))</f>
        <v>D</v>
      </c>
      <c r="L340" s="9" t="s">
        <v>186</v>
      </c>
      <c r="M340">
        <v>284</v>
      </c>
      <c r="N340" s="4">
        <v>197605.91</v>
      </c>
      <c r="O340" s="4">
        <v>197605.91</v>
      </c>
      <c r="P340" s="4">
        <v>0</v>
      </c>
      <c r="Q340" s="4">
        <v>0</v>
      </c>
      <c r="R340" s="4">
        <v>0</v>
      </c>
      <c r="S340" s="4">
        <v>0</v>
      </c>
      <c r="T340" s="4">
        <v>0</v>
      </c>
      <c r="U340" s="4">
        <v>0</v>
      </c>
      <c r="V340" s="4">
        <v>0</v>
      </c>
      <c r="W340" s="4">
        <v>0</v>
      </c>
      <c r="X340" s="4">
        <v>0</v>
      </c>
      <c r="Y340" s="4">
        <v>29640.89</v>
      </c>
      <c r="Z340" s="4">
        <v>0</v>
      </c>
      <c r="AA340" s="4">
        <v>0</v>
      </c>
      <c r="AB340" t="s">
        <v>3</v>
      </c>
      <c r="AC340" s="4">
        <v>0</v>
      </c>
      <c r="AD340" s="4">
        <v>0</v>
      </c>
      <c r="AE340" s="4">
        <v>0</v>
      </c>
      <c r="AF340" t="s">
        <v>734</v>
      </c>
      <c r="AG340" s="4">
        <v>0</v>
      </c>
      <c r="AH340" s="4">
        <v>0</v>
      </c>
      <c r="AI340" s="4">
        <v>0</v>
      </c>
      <c r="AJ340" s="4">
        <v>167965.02</v>
      </c>
      <c r="AK340" s="4">
        <v>0</v>
      </c>
      <c r="AL340" t="s">
        <v>788</v>
      </c>
      <c r="AM340" s="71" t="str">
        <f>INDEX(Network_Insurer_Code,MATCH(Export!AL340,Network_insurer_Name,0))</f>
        <v>RAI1</v>
      </c>
      <c r="AN340" t="str">
        <f t="shared" si="5"/>
        <v>D1005RAI12019</v>
      </c>
    </row>
    <row r="341" spans="1:40" x14ac:dyDescent="0.25">
      <c r="A341">
        <v>2019</v>
      </c>
      <c r="B341">
        <v>1</v>
      </c>
      <c r="C341" s="1">
        <v>43466</v>
      </c>
      <c r="D341" s="1">
        <v>43555</v>
      </c>
      <c r="E341">
        <v>2018</v>
      </c>
      <c r="F341" s="71" t="str">
        <f>INDEX(Client_Name,MATCH(Export!H341,Local_Company_Name,0))</f>
        <v>Lion Manufacturing Co</v>
      </c>
      <c r="G341" s="71">
        <f>INDEX(Client_Code,MATCH(Export!H341,Local_Company_Name,0))</f>
        <v>1002</v>
      </c>
      <c r="H341" t="s">
        <v>760</v>
      </c>
      <c r="I341" t="s">
        <v>734</v>
      </c>
      <c r="J341" t="s">
        <v>22</v>
      </c>
      <c r="K341" s="71" t="str">
        <f>INDEX(Line_of_Business,MATCH(Export!J341,Name,0))</f>
        <v>A</v>
      </c>
      <c r="L341" s="9">
        <v>325202081</v>
      </c>
      <c r="M341">
        <v>1375</v>
      </c>
      <c r="N341" s="4">
        <v>0</v>
      </c>
      <c r="O341" s="4">
        <v>0</v>
      </c>
      <c r="P341" s="4">
        <v>273000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0</v>
      </c>
      <c r="X341" s="4">
        <v>0</v>
      </c>
      <c r="Y341" s="4">
        <v>0</v>
      </c>
      <c r="Z341" s="4">
        <v>0</v>
      </c>
      <c r="AA341" s="4">
        <v>0</v>
      </c>
      <c r="AB341" t="s">
        <v>3</v>
      </c>
      <c r="AC341" s="4">
        <v>0</v>
      </c>
      <c r="AD341" s="4">
        <v>0</v>
      </c>
      <c r="AE341" s="4">
        <v>0</v>
      </c>
      <c r="AF341" t="s">
        <v>734</v>
      </c>
      <c r="AG341" s="4">
        <v>0</v>
      </c>
      <c r="AH341" s="4">
        <v>0</v>
      </c>
      <c r="AI341" s="4">
        <v>0</v>
      </c>
      <c r="AJ341" s="4">
        <v>-273000</v>
      </c>
      <c r="AK341" s="4">
        <v>0</v>
      </c>
      <c r="AL341" t="s">
        <v>783</v>
      </c>
      <c r="AM341" s="71" t="str">
        <f>INDEX(Network_Insurer_Code,MATCH(Export!AL341,Network_insurer_Name,0))</f>
        <v>PEP1</v>
      </c>
      <c r="AN341" t="str">
        <f t="shared" si="5"/>
        <v>A1002PEP12018</v>
      </c>
    </row>
    <row r="342" spans="1:40" x14ac:dyDescent="0.25">
      <c r="A342">
        <v>2019</v>
      </c>
      <c r="B342">
        <v>3</v>
      </c>
      <c r="C342" s="1">
        <v>43647</v>
      </c>
      <c r="D342" s="1">
        <v>43738</v>
      </c>
      <c r="E342">
        <v>2016</v>
      </c>
      <c r="F342" s="71" t="str">
        <f>INDEX(Client_Name,MATCH(Export!H342,Local_Company_Name,0))</f>
        <v>Tiger Jewelcrafting Ltd</v>
      </c>
      <c r="G342" s="71">
        <f>INDEX(Client_Code,MATCH(Export!H342,Local_Company_Name,0))</f>
        <v>1003</v>
      </c>
      <c r="H342" t="s">
        <v>762</v>
      </c>
      <c r="I342" t="s">
        <v>779</v>
      </c>
      <c r="J342" t="s">
        <v>8</v>
      </c>
      <c r="K342" s="71" t="str">
        <f>INDEX(Line_of_Business,MATCH(Export!J342,Name,0))</f>
        <v>M</v>
      </c>
      <c r="L342" s="9" t="s">
        <v>187</v>
      </c>
      <c r="M342">
        <v>677</v>
      </c>
      <c r="N342" s="4">
        <v>0</v>
      </c>
      <c r="O342" s="4">
        <v>0</v>
      </c>
      <c r="P342" s="4">
        <v>890.48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0</v>
      </c>
      <c r="X342" s="4">
        <v>0</v>
      </c>
      <c r="Y342" s="4">
        <v>0</v>
      </c>
      <c r="Z342" s="4">
        <v>0</v>
      </c>
      <c r="AA342" s="4">
        <v>0</v>
      </c>
      <c r="AB342" t="s">
        <v>3</v>
      </c>
      <c r="AC342" s="4">
        <v>0</v>
      </c>
      <c r="AD342" s="4">
        <v>0</v>
      </c>
      <c r="AE342" s="4">
        <v>0</v>
      </c>
      <c r="AF342" t="s">
        <v>779</v>
      </c>
      <c r="AG342" s="4">
        <v>0</v>
      </c>
      <c r="AH342" s="4">
        <v>0</v>
      </c>
      <c r="AI342" s="4">
        <v>0</v>
      </c>
      <c r="AJ342" s="4">
        <v>-890.48</v>
      </c>
      <c r="AK342" s="4">
        <v>0</v>
      </c>
      <c r="AL342" t="s">
        <v>786</v>
      </c>
      <c r="AM342" s="71" t="str">
        <f>INDEX(Network_Insurer_Code,MATCH(Export!AL342,Network_insurer_Name,0))</f>
        <v>BAL1</v>
      </c>
      <c r="AN342" t="str">
        <f t="shared" si="5"/>
        <v>M1003BAL12016</v>
      </c>
    </row>
    <row r="343" spans="1:40" x14ac:dyDescent="0.25">
      <c r="A343">
        <v>2019</v>
      </c>
      <c r="B343">
        <v>1</v>
      </c>
      <c r="C343" s="1">
        <v>43466</v>
      </c>
      <c r="D343" s="1">
        <v>43555</v>
      </c>
      <c r="E343">
        <v>2019</v>
      </c>
      <c r="F343" s="71" t="str">
        <f>INDEX(Client_Name,MATCH(Export!H343,Local_Company_Name,0))</f>
        <v>Flaimngo Tailoring</v>
      </c>
      <c r="G343" s="71">
        <f>INDEX(Client_Code,MATCH(Export!H343,Local_Company_Name,0))</f>
        <v>1005</v>
      </c>
      <c r="H343" t="s">
        <v>770</v>
      </c>
      <c r="I343" t="s">
        <v>722</v>
      </c>
      <c r="J343" t="s">
        <v>0</v>
      </c>
      <c r="K343" s="71" t="str">
        <f>INDEX(Line_of_Business,MATCH(Export!J343,Name,0))</f>
        <v>D</v>
      </c>
      <c r="L343" s="9" t="s">
        <v>19</v>
      </c>
      <c r="M343">
        <v>23</v>
      </c>
      <c r="N343" s="4">
        <v>2564.75</v>
      </c>
      <c r="O343" s="4">
        <v>2564.75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0</v>
      </c>
      <c r="X343" s="4">
        <v>0</v>
      </c>
      <c r="Y343" s="4">
        <v>307.77</v>
      </c>
      <c r="Z343" s="4">
        <v>0</v>
      </c>
      <c r="AA343" s="4">
        <v>0</v>
      </c>
      <c r="AB343" t="s">
        <v>3</v>
      </c>
      <c r="AC343" s="4">
        <v>0</v>
      </c>
      <c r="AD343" s="4">
        <v>0</v>
      </c>
      <c r="AE343" s="4">
        <v>0</v>
      </c>
      <c r="AF343" t="s">
        <v>722</v>
      </c>
      <c r="AG343" s="4">
        <v>0</v>
      </c>
      <c r="AH343" s="4">
        <v>0</v>
      </c>
      <c r="AI343" s="4">
        <v>0</v>
      </c>
      <c r="AJ343" s="4">
        <v>2256.98</v>
      </c>
      <c r="AK343" s="4">
        <v>0</v>
      </c>
      <c r="AL343" t="s">
        <v>781</v>
      </c>
      <c r="AM343" s="71" t="str">
        <f>INDEX(Network_Insurer_Code,MATCH(Export!AL343,Network_insurer_Name,0))</f>
        <v>ORI1</v>
      </c>
      <c r="AN343" t="str">
        <f t="shared" si="5"/>
        <v>D1005ORI12019</v>
      </c>
    </row>
    <row r="344" spans="1:40" x14ac:dyDescent="0.25">
      <c r="A344">
        <v>2020</v>
      </c>
      <c r="B344">
        <v>1</v>
      </c>
      <c r="C344" s="1">
        <v>43831</v>
      </c>
      <c r="D344" s="1">
        <v>43921</v>
      </c>
      <c r="E344">
        <v>2019</v>
      </c>
      <c r="F344" s="71" t="str">
        <f>INDEX(Client_Name,MATCH(Export!H344,Local_Company_Name,0))</f>
        <v>Lion Manufacturing Co</v>
      </c>
      <c r="G344" s="71">
        <f>INDEX(Client_Code,MATCH(Export!H344,Local_Company_Name,0))</f>
        <v>1002</v>
      </c>
      <c r="H344" t="s">
        <v>760</v>
      </c>
      <c r="I344" t="s">
        <v>704</v>
      </c>
      <c r="J344" t="s">
        <v>5</v>
      </c>
      <c r="K344" s="71" t="str">
        <f>INDEX(Line_of_Business,MATCH(Export!J344,Name,0))</f>
        <v>L</v>
      </c>
      <c r="L344" s="9" t="s">
        <v>188</v>
      </c>
      <c r="M344">
        <v>2737</v>
      </c>
      <c r="N344" s="4">
        <v>194611.86</v>
      </c>
      <c r="O344" s="4">
        <v>194611.86</v>
      </c>
      <c r="P344" s="4">
        <v>165866.4</v>
      </c>
      <c r="Q344" s="4">
        <v>0</v>
      </c>
      <c r="R344" s="4">
        <v>0</v>
      </c>
      <c r="S344" s="4">
        <v>0</v>
      </c>
      <c r="T344" s="4">
        <v>0</v>
      </c>
      <c r="U344" s="4">
        <v>0</v>
      </c>
      <c r="V344" s="4">
        <v>0</v>
      </c>
      <c r="W344" s="4">
        <v>0</v>
      </c>
      <c r="X344" s="4">
        <v>0</v>
      </c>
      <c r="Y344" s="4">
        <v>18488.12</v>
      </c>
      <c r="Z344" s="4">
        <v>0</v>
      </c>
      <c r="AA344" s="4">
        <v>0</v>
      </c>
      <c r="AB344" t="s">
        <v>3</v>
      </c>
      <c r="AC344" s="4">
        <v>0</v>
      </c>
      <c r="AD344" s="4">
        <v>0</v>
      </c>
      <c r="AE344" s="4">
        <v>0</v>
      </c>
      <c r="AF344" t="s">
        <v>704</v>
      </c>
      <c r="AG344" s="4">
        <v>0</v>
      </c>
      <c r="AH344" s="4">
        <v>0</v>
      </c>
      <c r="AI344" s="4">
        <v>0</v>
      </c>
      <c r="AJ344" s="4">
        <v>10257.3399999999</v>
      </c>
      <c r="AK344" s="4">
        <v>0</v>
      </c>
      <c r="AL344" t="s">
        <v>786</v>
      </c>
      <c r="AM344" s="71" t="str">
        <f>INDEX(Network_Insurer_Code,MATCH(Export!AL344,Network_insurer_Name,0))</f>
        <v>BAL1</v>
      </c>
      <c r="AN344" t="str">
        <f t="shared" si="5"/>
        <v>L1002BAL12019</v>
      </c>
    </row>
    <row r="345" spans="1:40" x14ac:dyDescent="0.25">
      <c r="A345">
        <v>2020</v>
      </c>
      <c r="B345">
        <v>3</v>
      </c>
      <c r="C345" s="1">
        <v>43466</v>
      </c>
      <c r="D345" s="1">
        <v>43555</v>
      </c>
      <c r="E345">
        <v>2017</v>
      </c>
      <c r="F345" s="71" t="str">
        <f>INDEX(Client_Name,MATCH(Export!H345,Local_Company_Name,0))</f>
        <v>Zebra Workings Ltd</v>
      </c>
      <c r="G345" s="71">
        <f>INDEX(Client_Code,MATCH(Export!H345,Local_Company_Name,0))</f>
        <v>1001</v>
      </c>
      <c r="H345" t="s">
        <v>747</v>
      </c>
      <c r="I345" t="s">
        <v>737</v>
      </c>
      <c r="J345" t="s">
        <v>8</v>
      </c>
      <c r="K345" s="71" t="str">
        <f>INDEX(Line_of_Business,MATCH(Export!J345,Name,0))</f>
        <v>M</v>
      </c>
      <c r="L345" s="9" t="s">
        <v>12</v>
      </c>
      <c r="M345">
        <v>2317</v>
      </c>
      <c r="N345" s="4">
        <v>0</v>
      </c>
      <c r="O345" s="4">
        <v>0</v>
      </c>
      <c r="P345" s="4">
        <v>-100454.56</v>
      </c>
      <c r="Q345" s="4">
        <v>0</v>
      </c>
      <c r="R345" s="4">
        <v>0</v>
      </c>
      <c r="S345" s="4">
        <v>0</v>
      </c>
      <c r="T345" s="4">
        <v>0</v>
      </c>
      <c r="U345" s="4">
        <v>0</v>
      </c>
      <c r="V345" s="4">
        <v>0</v>
      </c>
      <c r="W345" s="4">
        <v>0</v>
      </c>
      <c r="X345" s="4">
        <v>0</v>
      </c>
      <c r="Y345" s="4">
        <v>0</v>
      </c>
      <c r="Z345" s="4">
        <v>0</v>
      </c>
      <c r="AA345" s="4">
        <v>0</v>
      </c>
      <c r="AB345" t="s">
        <v>3</v>
      </c>
      <c r="AC345" s="4">
        <v>0</v>
      </c>
      <c r="AD345" s="4">
        <v>0</v>
      </c>
      <c r="AE345" s="4">
        <v>0</v>
      </c>
      <c r="AF345" t="s">
        <v>737</v>
      </c>
      <c r="AG345" s="4">
        <v>0</v>
      </c>
      <c r="AH345" s="4">
        <v>0</v>
      </c>
      <c r="AI345" s="4">
        <v>0</v>
      </c>
      <c r="AJ345" s="4">
        <v>100454.56</v>
      </c>
      <c r="AK345" s="4">
        <v>0</v>
      </c>
      <c r="AL345" t="s">
        <v>795</v>
      </c>
      <c r="AM345" s="71" t="str">
        <f>INDEX(Network_Insurer_Code,MATCH(Export!AL345,Network_insurer_Name,0))</f>
        <v>TOL1</v>
      </c>
      <c r="AN345" t="str">
        <f t="shared" si="5"/>
        <v>M1001TOL12017</v>
      </c>
    </row>
    <row r="346" spans="1:40" x14ac:dyDescent="0.25">
      <c r="A346">
        <v>2020</v>
      </c>
      <c r="B346">
        <v>2</v>
      </c>
      <c r="C346" s="1">
        <v>43922</v>
      </c>
      <c r="D346" s="1">
        <v>44012</v>
      </c>
      <c r="E346">
        <v>2020</v>
      </c>
      <c r="F346" s="71" t="str">
        <f>INDEX(Client_Name,MATCH(Export!H346,Local_Company_Name,0))</f>
        <v>Zebra Workings Ltd</v>
      </c>
      <c r="G346" s="71">
        <f>INDEX(Client_Code,MATCH(Export!H346,Local_Company_Name,0))</f>
        <v>1001</v>
      </c>
      <c r="H346" t="s">
        <v>748</v>
      </c>
      <c r="I346" t="s">
        <v>707</v>
      </c>
      <c r="J346" t="s">
        <v>22</v>
      </c>
      <c r="K346" s="71" t="str">
        <f>INDEX(Line_of_Business,MATCH(Export!J346,Name,0))</f>
        <v>A</v>
      </c>
      <c r="L346" s="9">
        <v>501258071</v>
      </c>
      <c r="M346">
        <v>3</v>
      </c>
      <c r="N346" s="4">
        <v>3372.2</v>
      </c>
      <c r="O346" s="4">
        <v>3372.2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0</v>
      </c>
      <c r="X346" s="4">
        <v>0</v>
      </c>
      <c r="Y346" s="4">
        <v>327.10000000000002</v>
      </c>
      <c r="Z346" s="4">
        <v>0</v>
      </c>
      <c r="AA346" s="4">
        <v>505.83</v>
      </c>
      <c r="AB346" t="s">
        <v>3</v>
      </c>
      <c r="AC346" s="4">
        <v>0</v>
      </c>
      <c r="AD346" s="4">
        <v>0</v>
      </c>
      <c r="AE346" s="4">
        <v>0</v>
      </c>
      <c r="AF346" t="s">
        <v>707</v>
      </c>
      <c r="AG346" s="4">
        <v>0</v>
      </c>
      <c r="AH346" s="4">
        <v>0</v>
      </c>
      <c r="AI346" s="4">
        <v>0</v>
      </c>
      <c r="AJ346" s="4">
        <v>2539.27</v>
      </c>
      <c r="AK346" s="4">
        <v>0</v>
      </c>
      <c r="AL346" t="s">
        <v>792</v>
      </c>
      <c r="AM346" s="71" t="str">
        <f>INDEX(Network_Insurer_Code,MATCH(Export!AL346,Network_insurer_Name,0))</f>
        <v>CAL1</v>
      </c>
      <c r="AN346" t="str">
        <f t="shared" si="5"/>
        <v>A1001CAL12020</v>
      </c>
    </row>
    <row r="347" spans="1:40" x14ac:dyDescent="0.25">
      <c r="A347">
        <v>2019</v>
      </c>
      <c r="B347">
        <v>3</v>
      </c>
      <c r="C347" s="1">
        <v>43647</v>
      </c>
      <c r="D347" s="1">
        <v>43738</v>
      </c>
      <c r="E347">
        <v>2019</v>
      </c>
      <c r="F347" s="71" t="str">
        <f>INDEX(Client_Name,MATCH(Export!H347,Local_Company_Name,0))</f>
        <v>Tiger Jewelcrafting Ltd</v>
      </c>
      <c r="G347" s="71">
        <f>INDEX(Client_Code,MATCH(Export!H347,Local_Company_Name,0))</f>
        <v>1003</v>
      </c>
      <c r="H347" t="s">
        <v>762</v>
      </c>
      <c r="I347" t="s">
        <v>722</v>
      </c>
      <c r="J347" t="s">
        <v>8</v>
      </c>
      <c r="K347" s="71" t="str">
        <f>INDEX(Line_of_Business,MATCH(Export!J347,Name,0))</f>
        <v>M</v>
      </c>
      <c r="L347" s="9" t="s">
        <v>118</v>
      </c>
      <c r="M347">
        <v>4164</v>
      </c>
      <c r="N347" s="4">
        <v>197041.11111111101</v>
      </c>
      <c r="O347" s="4">
        <v>177337</v>
      </c>
      <c r="P347" s="4">
        <v>152419.81</v>
      </c>
      <c r="Q347" s="4">
        <v>0</v>
      </c>
      <c r="R347" s="4">
        <v>0</v>
      </c>
      <c r="S347" s="4">
        <v>0</v>
      </c>
      <c r="T347" s="4">
        <v>0</v>
      </c>
      <c r="U347" s="4">
        <v>-19</v>
      </c>
      <c r="V347" s="4">
        <v>0</v>
      </c>
      <c r="W347" s="4">
        <v>0</v>
      </c>
      <c r="X347" s="4">
        <v>0</v>
      </c>
      <c r="Y347" s="4">
        <v>15553.96</v>
      </c>
      <c r="Z347" s="4">
        <v>26766.22</v>
      </c>
      <c r="AA347" s="4">
        <v>0</v>
      </c>
      <c r="AB347" t="s">
        <v>3</v>
      </c>
      <c r="AC347" s="4">
        <v>0</v>
      </c>
      <c r="AD347" s="4">
        <v>0</v>
      </c>
      <c r="AE347" s="4">
        <v>0</v>
      </c>
      <c r="AF347" t="s">
        <v>722</v>
      </c>
      <c r="AG347" s="4">
        <v>0</v>
      </c>
      <c r="AH347" s="4">
        <v>0</v>
      </c>
      <c r="AI347" s="4">
        <v>0</v>
      </c>
      <c r="AJ347" s="4">
        <v>-17383.9899999999</v>
      </c>
      <c r="AK347" s="4">
        <v>0</v>
      </c>
      <c r="AL347" t="s">
        <v>782</v>
      </c>
      <c r="AM347" s="71" t="str">
        <f>INDEX(Network_Insurer_Code,MATCH(Export!AL347,Network_insurer_Name,0))</f>
        <v>API2</v>
      </c>
      <c r="AN347" t="str">
        <f t="shared" si="5"/>
        <v>M1003API22019</v>
      </c>
    </row>
    <row r="348" spans="1:40" x14ac:dyDescent="0.25">
      <c r="A348">
        <v>2020</v>
      </c>
      <c r="B348">
        <v>2</v>
      </c>
      <c r="C348" s="1">
        <v>43922</v>
      </c>
      <c r="D348" s="1">
        <v>44012</v>
      </c>
      <c r="E348">
        <v>2018</v>
      </c>
      <c r="F348" s="71" t="str">
        <f>INDEX(Client_Name,MATCH(Export!H348,Local_Company_Name,0))</f>
        <v>Aplaca Engineering Co</v>
      </c>
      <c r="G348" s="71">
        <f>INDEX(Client_Code,MATCH(Export!H348,Local_Company_Name,0))</f>
        <v>1004</v>
      </c>
      <c r="H348" t="s">
        <v>754</v>
      </c>
      <c r="I348" t="s">
        <v>723</v>
      </c>
      <c r="J348" t="s">
        <v>95</v>
      </c>
      <c r="K348" s="71" t="str">
        <f>INDEX(Line_of_Business,MATCH(Export!J348,Name,0))</f>
        <v>P</v>
      </c>
      <c r="L348" s="9" t="s">
        <v>109</v>
      </c>
      <c r="M348">
        <v>922</v>
      </c>
      <c r="N348" s="4">
        <v>0</v>
      </c>
      <c r="O348" s="4">
        <v>0</v>
      </c>
      <c r="P348" s="4">
        <v>4464.75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0</v>
      </c>
      <c r="X348" s="4">
        <v>0</v>
      </c>
      <c r="Y348" s="4">
        <v>0</v>
      </c>
      <c r="Z348" s="4">
        <v>0</v>
      </c>
      <c r="AA348" s="4">
        <v>0</v>
      </c>
      <c r="AB348" t="s">
        <v>3</v>
      </c>
      <c r="AC348" s="4">
        <v>0</v>
      </c>
      <c r="AD348" s="4">
        <v>0</v>
      </c>
      <c r="AE348" s="4">
        <v>-432768</v>
      </c>
      <c r="AF348" t="s">
        <v>723</v>
      </c>
      <c r="AG348" s="4">
        <v>0</v>
      </c>
      <c r="AH348" s="4">
        <v>0</v>
      </c>
      <c r="AI348" s="4">
        <v>0</v>
      </c>
      <c r="AJ348" s="4">
        <v>-4464.75</v>
      </c>
      <c r="AK348" s="4">
        <v>0</v>
      </c>
      <c r="AL348" t="s">
        <v>796</v>
      </c>
      <c r="AM348" s="71" t="str">
        <f>INDEX(Network_Insurer_Code,MATCH(Export!AL348,Network_insurer_Name,0))</f>
        <v>POL2</v>
      </c>
      <c r="AN348" t="str">
        <f t="shared" si="5"/>
        <v>P1004POL22018</v>
      </c>
    </row>
    <row r="349" spans="1:40" x14ac:dyDescent="0.25">
      <c r="A349">
        <v>2019</v>
      </c>
      <c r="B349">
        <v>1</v>
      </c>
      <c r="C349" s="1">
        <v>43466</v>
      </c>
      <c r="D349" s="1">
        <v>43555</v>
      </c>
      <c r="E349">
        <v>2017</v>
      </c>
      <c r="F349" s="71" t="str">
        <f>INDEX(Client_Name,MATCH(Export!H349,Local_Company_Name,0))</f>
        <v>Lion Manufacturing Co</v>
      </c>
      <c r="G349" s="71">
        <f>INDEX(Client_Code,MATCH(Export!H349,Local_Company_Name,0))</f>
        <v>1002</v>
      </c>
      <c r="H349" t="s">
        <v>759</v>
      </c>
      <c r="I349" t="s">
        <v>723</v>
      </c>
      <c r="J349" t="s">
        <v>8</v>
      </c>
      <c r="K349" s="71" t="str">
        <f>INDEX(Line_of_Business,MATCH(Export!J349,Name,0))</f>
        <v>M</v>
      </c>
      <c r="L349" s="9" t="s">
        <v>189</v>
      </c>
      <c r="M349">
        <v>866</v>
      </c>
      <c r="N349" s="4">
        <v>0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0</v>
      </c>
      <c r="U349" s="4">
        <v>0</v>
      </c>
      <c r="V349" s="4">
        <v>0</v>
      </c>
      <c r="W349" s="4">
        <v>0</v>
      </c>
      <c r="X349" s="4">
        <v>0</v>
      </c>
      <c r="Y349" s="4">
        <v>0</v>
      </c>
      <c r="Z349" s="4">
        <v>0</v>
      </c>
      <c r="AA349" s="4">
        <v>0</v>
      </c>
      <c r="AB349" t="s">
        <v>3</v>
      </c>
      <c r="AC349" s="4">
        <v>0</v>
      </c>
      <c r="AD349" s="4">
        <v>0</v>
      </c>
      <c r="AE349" s="4">
        <v>0</v>
      </c>
      <c r="AF349" t="s">
        <v>723</v>
      </c>
      <c r="AG349" s="4">
        <v>0</v>
      </c>
      <c r="AH349" s="4">
        <v>0</v>
      </c>
      <c r="AI349" s="4">
        <v>0</v>
      </c>
      <c r="AJ349" s="4">
        <v>0</v>
      </c>
      <c r="AK349" s="4">
        <v>0</v>
      </c>
      <c r="AL349" t="s">
        <v>796</v>
      </c>
      <c r="AM349" s="71" t="str">
        <f>INDEX(Network_Insurer_Code,MATCH(Export!AL349,Network_insurer_Name,0))</f>
        <v>POL2</v>
      </c>
      <c r="AN349" t="str">
        <f t="shared" si="5"/>
        <v>M1002POL22017</v>
      </c>
    </row>
    <row r="350" spans="1:40" x14ac:dyDescent="0.25">
      <c r="A350">
        <v>2019</v>
      </c>
      <c r="B350">
        <v>4</v>
      </c>
      <c r="C350" s="1">
        <v>43739</v>
      </c>
      <c r="D350" s="1">
        <v>43830</v>
      </c>
      <c r="E350">
        <v>2019</v>
      </c>
      <c r="F350" s="71" t="str">
        <f>INDEX(Client_Name,MATCH(Export!H350,Local_Company_Name,0))</f>
        <v>Tiger Jewelcrafting Ltd</v>
      </c>
      <c r="G350" s="71">
        <f>INDEX(Client_Code,MATCH(Export!H350,Local_Company_Name,0))</f>
        <v>1003</v>
      </c>
      <c r="H350" t="s">
        <v>764</v>
      </c>
      <c r="I350" t="s">
        <v>728</v>
      </c>
      <c r="J350" t="s">
        <v>8</v>
      </c>
      <c r="K350" s="71" t="str">
        <f>INDEX(Line_of_Business,MATCH(Export!J350,Name,0))</f>
        <v>M</v>
      </c>
      <c r="L350" s="9" t="s">
        <v>143</v>
      </c>
      <c r="M350">
        <v>1432</v>
      </c>
      <c r="N350" s="4">
        <v>47547304.444444403</v>
      </c>
      <c r="O350" s="4">
        <v>42792574</v>
      </c>
      <c r="P350" s="4">
        <v>707959547</v>
      </c>
      <c r="Q350" s="4">
        <v>0</v>
      </c>
      <c r="R350" s="4">
        <v>0</v>
      </c>
      <c r="S350" s="4">
        <v>0</v>
      </c>
      <c r="T350" s="4">
        <v>0</v>
      </c>
      <c r="U350" s="4">
        <v>0</v>
      </c>
      <c r="V350" s="4">
        <v>0</v>
      </c>
      <c r="W350" s="4">
        <v>0</v>
      </c>
      <c r="X350" s="4">
        <v>0</v>
      </c>
      <c r="Y350" s="4">
        <v>5883979</v>
      </c>
      <c r="Z350" s="4">
        <v>0</v>
      </c>
      <c r="AA350" s="4">
        <v>2139629</v>
      </c>
      <c r="AB350" t="s">
        <v>3</v>
      </c>
      <c r="AC350" s="4">
        <v>0</v>
      </c>
      <c r="AD350" s="4">
        <v>0</v>
      </c>
      <c r="AE350" s="4">
        <v>0</v>
      </c>
      <c r="AF350" t="s">
        <v>728</v>
      </c>
      <c r="AG350" s="4">
        <v>0</v>
      </c>
      <c r="AH350" s="4">
        <v>0</v>
      </c>
      <c r="AI350" s="4">
        <v>0</v>
      </c>
      <c r="AJ350" s="4">
        <v>-673190581</v>
      </c>
      <c r="AK350" s="4">
        <v>0</v>
      </c>
      <c r="AL350" t="s">
        <v>781</v>
      </c>
      <c r="AM350" s="71" t="str">
        <f>INDEX(Network_Insurer_Code,MATCH(Export!AL350,Network_insurer_Name,0))</f>
        <v>ORI1</v>
      </c>
      <c r="AN350" t="str">
        <f t="shared" si="5"/>
        <v>M1003ORI12019</v>
      </c>
    </row>
    <row r="351" spans="1:40" x14ac:dyDescent="0.25">
      <c r="A351">
        <v>2019</v>
      </c>
      <c r="B351">
        <v>1</v>
      </c>
      <c r="C351" s="1">
        <v>43466</v>
      </c>
      <c r="D351" s="1">
        <v>43555</v>
      </c>
      <c r="E351">
        <v>2016</v>
      </c>
      <c r="F351" s="71" t="str">
        <f>INDEX(Client_Name,MATCH(Export!H351,Local_Company_Name,0))</f>
        <v>Tiger Jewelcrafting Ltd</v>
      </c>
      <c r="G351" s="71">
        <f>INDEX(Client_Code,MATCH(Export!H351,Local_Company_Name,0))</f>
        <v>1003</v>
      </c>
      <c r="H351" t="s">
        <v>764</v>
      </c>
      <c r="I351" t="s">
        <v>717</v>
      </c>
      <c r="J351" t="s">
        <v>0</v>
      </c>
      <c r="K351" s="71" t="str">
        <f>INDEX(Line_of_Business,MATCH(Export!J351,Name,0))</f>
        <v>D</v>
      </c>
      <c r="L351" s="9" t="s">
        <v>161</v>
      </c>
      <c r="M351">
        <v>1139</v>
      </c>
      <c r="N351" s="4">
        <v>0</v>
      </c>
      <c r="O351" s="4">
        <v>0</v>
      </c>
      <c r="P351" s="4">
        <v>7135.56</v>
      </c>
      <c r="Q351" s="4">
        <v>0</v>
      </c>
      <c r="R351" s="4">
        <v>0</v>
      </c>
      <c r="S351" s="4">
        <v>0</v>
      </c>
      <c r="T351" s="4">
        <v>0</v>
      </c>
      <c r="U351" s="4">
        <v>0</v>
      </c>
      <c r="V351" s="4">
        <v>0</v>
      </c>
      <c r="W351" s="4">
        <v>0</v>
      </c>
      <c r="X351" s="4">
        <v>0</v>
      </c>
      <c r="Y351" s="4">
        <v>0</v>
      </c>
      <c r="Z351" s="4">
        <v>0</v>
      </c>
      <c r="AA351" s="4">
        <v>0</v>
      </c>
      <c r="AB351" t="s">
        <v>3</v>
      </c>
      <c r="AC351" s="4">
        <v>0</v>
      </c>
      <c r="AD351" s="4">
        <v>-110366.95</v>
      </c>
      <c r="AE351" s="4">
        <v>482531</v>
      </c>
      <c r="AF351" t="s">
        <v>717</v>
      </c>
      <c r="AG351" s="4">
        <v>0</v>
      </c>
      <c r="AH351" s="4">
        <v>0</v>
      </c>
      <c r="AI351" s="4">
        <v>0</v>
      </c>
      <c r="AJ351" s="4">
        <v>-7135.56</v>
      </c>
      <c r="AK351" s="4">
        <v>0</v>
      </c>
      <c r="AL351" t="s">
        <v>781</v>
      </c>
      <c r="AM351" s="71" t="str">
        <f>INDEX(Network_Insurer_Code,MATCH(Export!AL351,Network_insurer_Name,0))</f>
        <v>ORI1</v>
      </c>
      <c r="AN351" t="str">
        <f t="shared" si="5"/>
        <v>D1003ORI12016</v>
      </c>
    </row>
    <row r="352" spans="1:40" x14ac:dyDescent="0.25">
      <c r="A352">
        <v>2019</v>
      </c>
      <c r="B352">
        <v>2</v>
      </c>
      <c r="C352" s="1">
        <v>43556</v>
      </c>
      <c r="D352" s="1">
        <v>43646</v>
      </c>
      <c r="E352">
        <v>2019</v>
      </c>
      <c r="F352" s="71" t="str">
        <f>INDEX(Client_Name,MATCH(Export!H352,Local_Company_Name,0))</f>
        <v>Flaimngo Tailoring</v>
      </c>
      <c r="G352" s="71">
        <f>INDEX(Client_Code,MATCH(Export!H352,Local_Company_Name,0))</f>
        <v>1005</v>
      </c>
      <c r="H352" t="s">
        <v>772</v>
      </c>
      <c r="I352" t="s">
        <v>710</v>
      </c>
      <c r="J352" t="s">
        <v>8</v>
      </c>
      <c r="K352" s="71" t="str">
        <f>INDEX(Line_of_Business,MATCH(Export!J352,Name,0))</f>
        <v>M</v>
      </c>
      <c r="L352" s="9" t="s">
        <v>81</v>
      </c>
      <c r="M352">
        <v>1464</v>
      </c>
      <c r="N352" s="4">
        <v>2551807.63</v>
      </c>
      <c r="O352" s="4">
        <v>2551807.63</v>
      </c>
      <c r="P352" s="4">
        <v>252360.54</v>
      </c>
      <c r="Q352" s="4">
        <v>0</v>
      </c>
      <c r="R352" s="4">
        <v>0</v>
      </c>
      <c r="S352" s="4">
        <v>0</v>
      </c>
      <c r="T352" s="4">
        <v>0</v>
      </c>
      <c r="U352" s="4">
        <v>0</v>
      </c>
      <c r="V352" s="4">
        <v>0</v>
      </c>
      <c r="W352" s="4">
        <v>0</v>
      </c>
      <c r="X352" s="4">
        <v>0</v>
      </c>
      <c r="Y352" s="4">
        <v>306216.92</v>
      </c>
      <c r="Z352" s="4">
        <v>0</v>
      </c>
      <c r="AA352" s="4">
        <v>382771.14</v>
      </c>
      <c r="AB352" t="s">
        <v>3</v>
      </c>
      <c r="AC352" s="4">
        <v>0</v>
      </c>
      <c r="AD352" s="4">
        <v>0</v>
      </c>
      <c r="AE352" s="4">
        <v>0</v>
      </c>
      <c r="AF352" t="s">
        <v>710</v>
      </c>
      <c r="AG352" s="4">
        <v>0</v>
      </c>
      <c r="AH352" s="4">
        <v>0</v>
      </c>
      <c r="AI352" s="4">
        <v>0</v>
      </c>
      <c r="AJ352" s="4">
        <v>1610459.02999999</v>
      </c>
      <c r="AK352" s="4">
        <v>0</v>
      </c>
      <c r="AL352" t="s">
        <v>791</v>
      </c>
      <c r="AM352" s="71" t="str">
        <f>INDEX(Network_Insurer_Code,MATCH(Export!AL352,Network_insurer_Name,0))</f>
        <v>CHI3</v>
      </c>
      <c r="AN352" t="str">
        <f t="shared" si="5"/>
        <v>M1005CHI32019</v>
      </c>
    </row>
    <row r="353" spans="1:40" x14ac:dyDescent="0.25">
      <c r="A353">
        <v>2020</v>
      </c>
      <c r="B353">
        <v>1</v>
      </c>
      <c r="C353" s="1">
        <v>43831</v>
      </c>
      <c r="D353" s="1">
        <v>43921</v>
      </c>
      <c r="E353">
        <v>2016</v>
      </c>
      <c r="F353" s="71" t="str">
        <f>INDEX(Client_Name,MATCH(Export!H353,Local_Company_Name,0))</f>
        <v>Tiger Jewelcrafting Ltd</v>
      </c>
      <c r="G353" s="71">
        <f>INDEX(Client_Code,MATCH(Export!H353,Local_Company_Name,0))</f>
        <v>1003</v>
      </c>
      <c r="H353" t="s">
        <v>764</v>
      </c>
      <c r="I353" t="s">
        <v>704</v>
      </c>
      <c r="J353" t="s">
        <v>8</v>
      </c>
      <c r="K353" s="71" t="str">
        <f>INDEX(Line_of_Business,MATCH(Export!J353,Name,0))</f>
        <v>M</v>
      </c>
      <c r="L353" s="9">
        <v>80383</v>
      </c>
      <c r="M353">
        <v>3352</v>
      </c>
      <c r="N353" s="4">
        <v>0</v>
      </c>
      <c r="O353" s="4">
        <v>0</v>
      </c>
      <c r="P353" s="4">
        <v>784.88</v>
      </c>
      <c r="Q353" s="4">
        <v>0</v>
      </c>
      <c r="R353" s="4">
        <v>0</v>
      </c>
      <c r="S353" s="4">
        <v>0</v>
      </c>
      <c r="T353" s="4">
        <v>0</v>
      </c>
      <c r="U353" s="4">
        <v>0</v>
      </c>
      <c r="V353" s="4">
        <v>0</v>
      </c>
      <c r="W353" s="4">
        <v>0</v>
      </c>
      <c r="X353" s="4">
        <v>0</v>
      </c>
      <c r="Y353" s="4">
        <v>0</v>
      </c>
      <c r="Z353" s="4">
        <v>0</v>
      </c>
      <c r="AA353" s="4">
        <v>0</v>
      </c>
      <c r="AB353" t="s">
        <v>3</v>
      </c>
      <c r="AC353" s="4">
        <v>0</v>
      </c>
      <c r="AD353" s="4">
        <v>0</v>
      </c>
      <c r="AE353" s="4">
        <v>0</v>
      </c>
      <c r="AF353" t="s">
        <v>704</v>
      </c>
      <c r="AG353" s="4">
        <v>0</v>
      </c>
      <c r="AH353" s="4">
        <v>0</v>
      </c>
      <c r="AI353" s="4">
        <v>0</v>
      </c>
      <c r="AJ353" s="4">
        <v>-784.88</v>
      </c>
      <c r="AK353" s="4">
        <v>0</v>
      </c>
      <c r="AL353" t="s">
        <v>785</v>
      </c>
      <c r="AM353" s="71" t="str">
        <f>INDEX(Network_Insurer_Code,MATCH(Export!AL353,Network_insurer_Name,0))</f>
        <v>WAI3</v>
      </c>
      <c r="AN353" t="str">
        <f t="shared" si="5"/>
        <v>M1003WAI32016</v>
      </c>
    </row>
    <row r="354" spans="1:40" x14ac:dyDescent="0.25">
      <c r="A354">
        <v>2020</v>
      </c>
      <c r="B354">
        <v>3</v>
      </c>
      <c r="C354" s="1">
        <v>44013</v>
      </c>
      <c r="D354" s="1">
        <v>44104</v>
      </c>
      <c r="E354">
        <v>2020</v>
      </c>
      <c r="F354" s="71" t="str">
        <f>INDEX(Client_Name,MATCH(Export!H354,Local_Company_Name,0))</f>
        <v>Aplaca Engineering Co</v>
      </c>
      <c r="G354" s="71">
        <f>INDEX(Client_Code,MATCH(Export!H354,Local_Company_Name,0))</f>
        <v>1004</v>
      </c>
      <c r="H354" t="s">
        <v>754</v>
      </c>
      <c r="I354" t="s">
        <v>736</v>
      </c>
      <c r="J354" t="s">
        <v>14</v>
      </c>
      <c r="K354" s="71" t="str">
        <f>INDEX(Line_of_Business,MATCH(Export!J354,Name,0))</f>
        <v>C</v>
      </c>
      <c r="L354" s="9" t="s">
        <v>44</v>
      </c>
      <c r="M354">
        <v>9</v>
      </c>
      <c r="N354" s="4">
        <v>205.38</v>
      </c>
      <c r="O354" s="4">
        <v>102.69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0</v>
      </c>
      <c r="W354" s="4">
        <v>0</v>
      </c>
      <c r="X354" s="4">
        <v>0</v>
      </c>
      <c r="Y354" s="4">
        <v>16.43</v>
      </c>
      <c r="Z354" s="4">
        <v>0</v>
      </c>
      <c r="AA354" s="4">
        <v>9.24</v>
      </c>
      <c r="AB354" t="s">
        <v>3</v>
      </c>
      <c r="AC354" s="4">
        <v>0</v>
      </c>
      <c r="AD354" s="4">
        <v>0</v>
      </c>
      <c r="AE354" s="4">
        <v>0</v>
      </c>
      <c r="AF354" t="s">
        <v>736</v>
      </c>
      <c r="AG354" s="4">
        <v>0</v>
      </c>
      <c r="AH354" s="4">
        <v>0</v>
      </c>
      <c r="AI354" s="4">
        <v>0</v>
      </c>
      <c r="AJ354" s="4">
        <v>77.02</v>
      </c>
      <c r="AK354" s="4" t="s">
        <v>2</v>
      </c>
      <c r="AL354" t="s">
        <v>793</v>
      </c>
      <c r="AM354" s="71" t="str">
        <f>INDEX(Network_Insurer_Code,MATCH(Export!AL354,Network_insurer_Name,0))</f>
        <v>CAL3</v>
      </c>
      <c r="AN354" t="str">
        <f t="shared" si="5"/>
        <v>C1004CAL32020</v>
      </c>
    </row>
    <row r="355" spans="1:40" x14ac:dyDescent="0.25">
      <c r="A355">
        <v>2020</v>
      </c>
      <c r="B355">
        <v>3</v>
      </c>
      <c r="C355" s="1">
        <v>44013</v>
      </c>
      <c r="D355" s="1">
        <v>44104</v>
      </c>
      <c r="E355">
        <v>2020</v>
      </c>
      <c r="F355" s="71" t="str">
        <f>INDEX(Client_Name,MATCH(Export!H355,Local_Company_Name,0))</f>
        <v>Aplaca Engineering Co</v>
      </c>
      <c r="G355" s="71">
        <f>INDEX(Client_Code,MATCH(Export!H355,Local_Company_Name,0))</f>
        <v>1004</v>
      </c>
      <c r="H355" t="s">
        <v>765</v>
      </c>
      <c r="I355" t="s">
        <v>719</v>
      </c>
      <c r="J355" t="s">
        <v>5</v>
      </c>
      <c r="K355" s="71" t="str">
        <f>INDEX(Line_of_Business,MATCH(Export!J355,Name,0))</f>
        <v>L</v>
      </c>
      <c r="L355" s="9" t="s">
        <v>190</v>
      </c>
      <c r="M355">
        <v>5171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0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t="s">
        <v>3</v>
      </c>
      <c r="AC355" s="4">
        <v>0</v>
      </c>
      <c r="AD355" s="4">
        <v>0</v>
      </c>
      <c r="AE355" s="4">
        <v>-2878.4</v>
      </c>
      <c r="AF355" t="s">
        <v>719</v>
      </c>
      <c r="AG355" s="4">
        <v>0</v>
      </c>
      <c r="AH355" s="4">
        <v>0</v>
      </c>
      <c r="AI355" s="4">
        <v>0</v>
      </c>
      <c r="AJ355" s="4">
        <v>0</v>
      </c>
      <c r="AK355" s="4">
        <v>0</v>
      </c>
      <c r="AL355" t="s">
        <v>782</v>
      </c>
      <c r="AM355" s="71" t="str">
        <f>INDEX(Network_Insurer_Code,MATCH(Export!AL355,Network_insurer_Name,0))</f>
        <v>API2</v>
      </c>
      <c r="AN355" t="str">
        <f t="shared" si="5"/>
        <v>L1004API22020</v>
      </c>
    </row>
    <row r="356" spans="1:40" x14ac:dyDescent="0.25">
      <c r="A356">
        <v>2020</v>
      </c>
      <c r="B356">
        <v>3</v>
      </c>
      <c r="C356" s="1">
        <v>44013</v>
      </c>
      <c r="D356" s="1">
        <v>44104</v>
      </c>
      <c r="E356">
        <v>2018</v>
      </c>
      <c r="F356" s="71" t="str">
        <f>INDEX(Client_Name,MATCH(Export!H356,Local_Company_Name,0))</f>
        <v>Aplaca Engineering Co</v>
      </c>
      <c r="G356" s="71">
        <f>INDEX(Client_Code,MATCH(Export!H356,Local_Company_Name,0))</f>
        <v>1004</v>
      </c>
      <c r="H356" t="s">
        <v>768</v>
      </c>
      <c r="I356" t="s">
        <v>704</v>
      </c>
      <c r="J356" t="s">
        <v>8</v>
      </c>
      <c r="K356" s="71" t="str">
        <f>INDEX(Line_of_Business,MATCH(Export!J356,Name,0))</f>
        <v>M</v>
      </c>
      <c r="L356" s="9" t="s">
        <v>191</v>
      </c>
      <c r="M356">
        <v>950</v>
      </c>
      <c r="N356" s="4">
        <v>0</v>
      </c>
      <c r="O356" s="4">
        <v>0</v>
      </c>
      <c r="P356" s="4">
        <v>369.14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0</v>
      </c>
      <c r="X356" s="4">
        <v>0</v>
      </c>
      <c r="Y356" s="4">
        <v>0</v>
      </c>
      <c r="Z356" s="4">
        <v>0</v>
      </c>
      <c r="AA356" s="4">
        <v>0</v>
      </c>
      <c r="AB356" t="s">
        <v>3</v>
      </c>
      <c r="AC356" s="4">
        <v>0</v>
      </c>
      <c r="AD356" s="4">
        <v>0</v>
      </c>
      <c r="AE356" s="4">
        <v>0</v>
      </c>
      <c r="AF356" t="s">
        <v>704</v>
      </c>
      <c r="AG356" s="4">
        <v>0</v>
      </c>
      <c r="AH356" s="4">
        <v>0</v>
      </c>
      <c r="AI356" s="4">
        <v>0</v>
      </c>
      <c r="AJ356" s="4">
        <v>-369.14</v>
      </c>
      <c r="AK356" s="4">
        <v>200000</v>
      </c>
      <c r="AL356" t="s">
        <v>787</v>
      </c>
      <c r="AM356" s="71" t="str">
        <f>INDEX(Network_Insurer_Code,MATCH(Export!AL356,Network_insurer_Name,0))</f>
        <v>LEI3</v>
      </c>
      <c r="AN356" t="str">
        <f t="shared" si="5"/>
        <v>M1004LEI32018</v>
      </c>
    </row>
    <row r="357" spans="1:40" x14ac:dyDescent="0.25">
      <c r="A357">
        <v>2019</v>
      </c>
      <c r="B357">
        <v>1</v>
      </c>
      <c r="C357" s="1">
        <v>43466</v>
      </c>
      <c r="D357" s="1">
        <v>43555</v>
      </c>
      <c r="E357">
        <v>2018</v>
      </c>
      <c r="F357" s="71" t="str">
        <f>INDEX(Client_Name,MATCH(Export!H357,Local_Company_Name,0))</f>
        <v>Falcon Clothing</v>
      </c>
      <c r="G357" s="71">
        <f>INDEX(Client_Code,MATCH(Export!H357,Local_Company_Name,0))</f>
        <v>1006</v>
      </c>
      <c r="H357" t="s">
        <v>773</v>
      </c>
      <c r="I357" t="s">
        <v>723</v>
      </c>
      <c r="J357" t="s">
        <v>5</v>
      </c>
      <c r="K357" s="71" t="str">
        <f>INDEX(Line_of_Business,MATCH(Export!J357,Name,0))</f>
        <v>L</v>
      </c>
      <c r="L357" s="9">
        <v>8204</v>
      </c>
      <c r="M357">
        <v>25</v>
      </c>
      <c r="N357" s="4">
        <v>2919.09</v>
      </c>
      <c r="O357" s="4">
        <v>2919.09</v>
      </c>
      <c r="P357" s="4">
        <v>0</v>
      </c>
      <c r="Q357" s="4">
        <v>0</v>
      </c>
      <c r="R357" s="4">
        <v>0</v>
      </c>
      <c r="S357" s="4">
        <v>0</v>
      </c>
      <c r="T357" s="4">
        <v>0</v>
      </c>
      <c r="U357" s="4">
        <v>0</v>
      </c>
      <c r="V357" s="4">
        <v>0</v>
      </c>
      <c r="W357" s="4">
        <v>0</v>
      </c>
      <c r="X357" s="4">
        <v>0</v>
      </c>
      <c r="Y357" s="4">
        <v>394.08</v>
      </c>
      <c r="Z357" s="4">
        <v>0</v>
      </c>
      <c r="AA357" s="4">
        <v>180.56</v>
      </c>
      <c r="AB357" t="s">
        <v>3</v>
      </c>
      <c r="AC357" s="4">
        <v>0</v>
      </c>
      <c r="AD357" s="4">
        <v>0</v>
      </c>
      <c r="AE357" s="4">
        <v>0</v>
      </c>
      <c r="AF357" t="s">
        <v>723</v>
      </c>
      <c r="AG357" s="4">
        <v>0</v>
      </c>
      <c r="AH357" s="4">
        <v>0</v>
      </c>
      <c r="AI357" s="4">
        <v>0</v>
      </c>
      <c r="AJ357" s="4">
        <v>2344.4499999999998</v>
      </c>
      <c r="AK357" s="4">
        <v>0</v>
      </c>
      <c r="AL357" t="s">
        <v>792</v>
      </c>
      <c r="AM357" s="71" t="str">
        <f>INDEX(Network_Insurer_Code,MATCH(Export!AL357,Network_insurer_Name,0))</f>
        <v>CAL1</v>
      </c>
      <c r="AN357" t="str">
        <f t="shared" si="5"/>
        <v>L1006CAL12018</v>
      </c>
    </row>
    <row r="358" spans="1:40" x14ac:dyDescent="0.25">
      <c r="A358">
        <v>2019</v>
      </c>
      <c r="B358">
        <v>2</v>
      </c>
      <c r="C358" s="1">
        <v>43556</v>
      </c>
      <c r="D358" s="1">
        <v>43646</v>
      </c>
      <c r="E358">
        <v>2017</v>
      </c>
      <c r="F358" s="71" t="str">
        <f>INDEX(Client_Name,MATCH(Export!H358,Local_Company_Name,0))</f>
        <v>Lion Manufacturing Co</v>
      </c>
      <c r="G358" s="71">
        <f>INDEX(Client_Code,MATCH(Export!H358,Local_Company_Name,0))</f>
        <v>1002</v>
      </c>
      <c r="H358" t="s">
        <v>752</v>
      </c>
      <c r="I358" t="s">
        <v>717</v>
      </c>
      <c r="J358" t="s">
        <v>0</v>
      </c>
      <c r="K358" s="71" t="str">
        <f>INDEX(Line_of_Business,MATCH(Export!J358,Name,0))</f>
        <v>D</v>
      </c>
      <c r="L358" s="9" t="s">
        <v>192</v>
      </c>
      <c r="M358">
        <v>335</v>
      </c>
      <c r="N358" s="4">
        <v>0</v>
      </c>
      <c r="O358" s="4">
        <v>0</v>
      </c>
      <c r="P358" s="4">
        <v>7898.17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0</v>
      </c>
      <c r="AA358" s="4">
        <v>0</v>
      </c>
      <c r="AB358" t="s">
        <v>3</v>
      </c>
      <c r="AC358" s="4">
        <v>0</v>
      </c>
      <c r="AD358" s="4">
        <v>0</v>
      </c>
      <c r="AE358" s="4">
        <v>0</v>
      </c>
      <c r="AF358" t="s">
        <v>717</v>
      </c>
      <c r="AG358" s="4">
        <v>0</v>
      </c>
      <c r="AH358" s="4">
        <v>0</v>
      </c>
      <c r="AI358" s="4">
        <v>0</v>
      </c>
      <c r="AJ358" s="4">
        <v>-7898.17</v>
      </c>
      <c r="AK358" s="4">
        <v>0</v>
      </c>
      <c r="AL358" t="s">
        <v>787</v>
      </c>
      <c r="AM358" s="71" t="str">
        <f>INDEX(Network_Insurer_Code,MATCH(Export!AL358,Network_insurer_Name,0))</f>
        <v>LEI3</v>
      </c>
      <c r="AN358" t="str">
        <f t="shared" si="5"/>
        <v>D1002LEI32017</v>
      </c>
    </row>
    <row r="359" spans="1:40" x14ac:dyDescent="0.25">
      <c r="A359">
        <v>2019</v>
      </c>
      <c r="B359">
        <v>1</v>
      </c>
      <c r="C359" s="1">
        <v>43466</v>
      </c>
      <c r="D359" s="1">
        <v>43555</v>
      </c>
      <c r="E359">
        <v>2014</v>
      </c>
      <c r="F359" s="71" t="str">
        <f>INDEX(Client_Name,MATCH(Export!H359,Local_Company_Name,0))</f>
        <v>Aplaca Engineering Co</v>
      </c>
      <c r="G359" s="71">
        <f>INDEX(Client_Code,MATCH(Export!H359,Local_Company_Name,0))</f>
        <v>1004</v>
      </c>
      <c r="H359" t="s">
        <v>766</v>
      </c>
      <c r="I359" t="s">
        <v>707</v>
      </c>
      <c r="J359" t="s">
        <v>22</v>
      </c>
      <c r="K359" s="71" t="str">
        <f>INDEX(Line_of_Business,MATCH(Export!J359,Name,0))</f>
        <v>A</v>
      </c>
      <c r="L359" s="9">
        <v>50572300</v>
      </c>
      <c r="M359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t="s">
        <v>3</v>
      </c>
      <c r="AC359" s="4">
        <v>0</v>
      </c>
      <c r="AD359" s="4">
        <v>0</v>
      </c>
      <c r="AE359" s="4">
        <v>-4000</v>
      </c>
      <c r="AF359" t="s">
        <v>707</v>
      </c>
      <c r="AG359" s="4">
        <v>0</v>
      </c>
      <c r="AH359" s="4">
        <v>0</v>
      </c>
      <c r="AI359" s="4">
        <v>0</v>
      </c>
      <c r="AJ359" s="4">
        <v>0</v>
      </c>
      <c r="AK359" s="4">
        <v>0</v>
      </c>
      <c r="AL359" t="s">
        <v>796</v>
      </c>
      <c r="AM359" s="71" t="str">
        <f>INDEX(Network_Insurer_Code,MATCH(Export!AL359,Network_insurer_Name,0))</f>
        <v>POL2</v>
      </c>
      <c r="AN359" t="str">
        <f t="shared" si="5"/>
        <v>A1004POL22014</v>
      </c>
    </row>
    <row r="360" spans="1:40" x14ac:dyDescent="0.25">
      <c r="A360">
        <v>2019</v>
      </c>
      <c r="B360">
        <v>4</v>
      </c>
      <c r="C360" s="1">
        <v>43739</v>
      </c>
      <c r="D360" s="1">
        <v>43830</v>
      </c>
      <c r="E360">
        <v>2019</v>
      </c>
      <c r="F360" s="71" t="str">
        <f>INDEX(Client_Name,MATCH(Export!H360,Local_Company_Name,0))</f>
        <v>Zebra Workings Ltd</v>
      </c>
      <c r="G360" s="71">
        <f>INDEX(Client_Code,MATCH(Export!H360,Local_Company_Name,0))</f>
        <v>1001</v>
      </c>
      <c r="H360" t="s">
        <v>749</v>
      </c>
      <c r="I360" t="s">
        <v>710</v>
      </c>
      <c r="J360" t="s">
        <v>22</v>
      </c>
      <c r="K360" s="71" t="str">
        <f>INDEX(Line_of_Business,MATCH(Export!J360,Name,0))</f>
        <v>A</v>
      </c>
      <c r="L360" s="9">
        <v>103803</v>
      </c>
      <c r="M360">
        <v>5772</v>
      </c>
      <c r="N360" s="4">
        <v>711928</v>
      </c>
      <c r="O360" s="4">
        <v>711928</v>
      </c>
      <c r="P360" s="4">
        <v>0</v>
      </c>
      <c r="Q360" s="4">
        <v>0</v>
      </c>
      <c r="R360" s="4">
        <v>0</v>
      </c>
      <c r="S360" s="4">
        <v>177982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106789</v>
      </c>
      <c r="Z360" s="4">
        <v>0</v>
      </c>
      <c r="AA360" s="4">
        <v>0</v>
      </c>
      <c r="AB360" t="s">
        <v>3</v>
      </c>
      <c r="AC360" s="4">
        <v>0</v>
      </c>
      <c r="AD360" s="4">
        <v>0</v>
      </c>
      <c r="AE360" s="4">
        <v>177982</v>
      </c>
      <c r="AF360" t="s">
        <v>710</v>
      </c>
      <c r="AG360" s="4">
        <v>0</v>
      </c>
      <c r="AH360" s="4">
        <v>0</v>
      </c>
      <c r="AI360" s="4">
        <v>0</v>
      </c>
      <c r="AJ360" s="4">
        <v>783121</v>
      </c>
      <c r="AK360" s="4">
        <v>0</v>
      </c>
      <c r="AL360" t="s">
        <v>796</v>
      </c>
      <c r="AM360" s="71" t="str">
        <f>INDEX(Network_Insurer_Code,MATCH(Export!AL360,Network_insurer_Name,0))</f>
        <v>POL2</v>
      </c>
      <c r="AN360" t="str">
        <f t="shared" si="5"/>
        <v>A1001POL22019</v>
      </c>
    </row>
    <row r="361" spans="1:40" x14ac:dyDescent="0.25">
      <c r="A361">
        <v>2020</v>
      </c>
      <c r="B361">
        <v>1</v>
      </c>
      <c r="C361" s="1">
        <v>43831</v>
      </c>
      <c r="D361" s="1">
        <v>43921</v>
      </c>
      <c r="E361">
        <v>2019</v>
      </c>
      <c r="F361" s="71" t="str">
        <f>INDEX(Client_Name,MATCH(Export!H361,Local_Company_Name,0))</f>
        <v>Aplaca Engineering Co</v>
      </c>
      <c r="G361" s="71">
        <f>INDEX(Client_Code,MATCH(Export!H361,Local_Company_Name,0))</f>
        <v>1004</v>
      </c>
      <c r="H361" t="s">
        <v>754</v>
      </c>
      <c r="I361" t="s">
        <v>724</v>
      </c>
      <c r="J361" t="s">
        <v>8</v>
      </c>
      <c r="K361" s="71" t="str">
        <f>INDEX(Line_of_Business,MATCH(Export!J361,Name,0))</f>
        <v>M</v>
      </c>
      <c r="L361" s="9">
        <v>74396</v>
      </c>
      <c r="M361">
        <v>2102</v>
      </c>
      <c r="N361" s="4">
        <v>0</v>
      </c>
      <c r="O361" s="4">
        <v>0</v>
      </c>
      <c r="P361" s="4">
        <v>309162.95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-379400</v>
      </c>
      <c r="X361" s="4">
        <v>0</v>
      </c>
      <c r="Y361" s="4">
        <v>0</v>
      </c>
      <c r="Z361" s="4">
        <v>0</v>
      </c>
      <c r="AA361" s="4">
        <v>0</v>
      </c>
      <c r="AB361" t="s">
        <v>3</v>
      </c>
      <c r="AC361" s="4">
        <v>0</v>
      </c>
      <c r="AD361" s="4">
        <v>0</v>
      </c>
      <c r="AE361" s="4">
        <v>0</v>
      </c>
      <c r="AF361" t="s">
        <v>724</v>
      </c>
      <c r="AG361" s="4">
        <v>0</v>
      </c>
      <c r="AH361" s="4">
        <v>0</v>
      </c>
      <c r="AI361" s="4">
        <v>0</v>
      </c>
      <c r="AJ361" s="4">
        <v>70237.049999999901</v>
      </c>
      <c r="AK361" s="4">
        <v>0</v>
      </c>
      <c r="AL361" t="s">
        <v>797</v>
      </c>
      <c r="AM361" s="71" t="str">
        <f>INDEX(Network_Insurer_Code,MATCH(Export!AL361,Network_insurer_Name,0))</f>
        <v>ONI3</v>
      </c>
      <c r="AN361" t="str">
        <f t="shared" si="5"/>
        <v>M1004ONI32019</v>
      </c>
    </row>
    <row r="362" spans="1:40" x14ac:dyDescent="0.25">
      <c r="A362">
        <v>2019</v>
      </c>
      <c r="B362">
        <v>2</v>
      </c>
      <c r="C362" s="1">
        <v>43556</v>
      </c>
      <c r="D362" s="1">
        <v>43646</v>
      </c>
      <c r="E362">
        <v>2017</v>
      </c>
      <c r="F362" s="71" t="str">
        <f>INDEX(Client_Name,MATCH(Export!H362,Local_Company_Name,0))</f>
        <v>Zebra Workings Ltd</v>
      </c>
      <c r="G362" s="71">
        <f>INDEX(Client_Code,MATCH(Export!H362,Local_Company_Name,0))</f>
        <v>1001</v>
      </c>
      <c r="H362" t="s">
        <v>748</v>
      </c>
      <c r="I362" t="s">
        <v>704</v>
      </c>
      <c r="J362" t="s">
        <v>0</v>
      </c>
      <c r="K362" s="71" t="str">
        <f>INDEX(Line_of_Business,MATCH(Export!J362,Name,0))</f>
        <v>D</v>
      </c>
      <c r="L362" s="9" t="s">
        <v>68</v>
      </c>
      <c r="M362">
        <v>10773</v>
      </c>
      <c r="N362" s="4">
        <v>0</v>
      </c>
      <c r="O362" s="4">
        <v>0</v>
      </c>
      <c r="P362" s="4">
        <v>89203.67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t="s">
        <v>3</v>
      </c>
      <c r="AC362" s="4">
        <v>0</v>
      </c>
      <c r="AD362" s="4">
        <v>0</v>
      </c>
      <c r="AE362" s="4">
        <v>191363.43</v>
      </c>
      <c r="AF362" t="s">
        <v>704</v>
      </c>
      <c r="AG362" s="4">
        <v>0</v>
      </c>
      <c r="AH362" s="4">
        <v>0</v>
      </c>
      <c r="AI362" s="4">
        <v>0</v>
      </c>
      <c r="AJ362" s="4">
        <v>-89203.67</v>
      </c>
      <c r="AK362" s="4">
        <v>0</v>
      </c>
      <c r="AL362" t="s">
        <v>790</v>
      </c>
      <c r="AM362" s="71" t="str">
        <f>INDEX(Network_Insurer_Code,MATCH(Export!AL362,Network_insurer_Name,0))</f>
        <v>STL1</v>
      </c>
      <c r="AN362" t="str">
        <f t="shared" si="5"/>
        <v>D1001STL12017</v>
      </c>
    </row>
    <row r="363" spans="1:40" x14ac:dyDescent="0.25">
      <c r="A363">
        <v>2020</v>
      </c>
      <c r="B363">
        <v>2</v>
      </c>
      <c r="C363" s="1">
        <v>43922</v>
      </c>
      <c r="D363" s="1">
        <v>44012</v>
      </c>
      <c r="E363">
        <v>2020</v>
      </c>
      <c r="F363" s="71" t="str">
        <f>INDEX(Client_Name,MATCH(Export!H363,Local_Company_Name,0))</f>
        <v>Zebra Workings Ltd</v>
      </c>
      <c r="G363" s="71">
        <f>INDEX(Client_Code,MATCH(Export!H363,Local_Company_Name,0))</f>
        <v>1001</v>
      </c>
      <c r="H363" t="s">
        <v>747</v>
      </c>
      <c r="I363" t="s">
        <v>724</v>
      </c>
      <c r="J363" t="s">
        <v>5</v>
      </c>
      <c r="K363" s="71" t="str">
        <f>INDEX(Line_of_Business,MATCH(Export!J363,Name,0))</f>
        <v>L</v>
      </c>
      <c r="L363" s="9">
        <v>78135</v>
      </c>
      <c r="M363">
        <v>13</v>
      </c>
      <c r="N363" s="4">
        <v>2763.48</v>
      </c>
      <c r="O363" s="4">
        <v>2763.48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442.16</v>
      </c>
      <c r="Z363" s="4">
        <v>0</v>
      </c>
      <c r="AA363" s="4">
        <v>276.35000000000002</v>
      </c>
      <c r="AB363" t="s">
        <v>3</v>
      </c>
      <c r="AC363" s="4">
        <v>0</v>
      </c>
      <c r="AD363" s="4">
        <v>0</v>
      </c>
      <c r="AE363" s="4">
        <v>0</v>
      </c>
      <c r="AF363" t="s">
        <v>724</v>
      </c>
      <c r="AG363" s="4">
        <v>0</v>
      </c>
      <c r="AH363" s="4">
        <v>0</v>
      </c>
      <c r="AI363" s="4">
        <v>0</v>
      </c>
      <c r="AJ363" s="4">
        <v>2044.97</v>
      </c>
      <c r="AK363" s="4" t="s">
        <v>2</v>
      </c>
      <c r="AL363" t="s">
        <v>786</v>
      </c>
      <c r="AM363" s="71" t="str">
        <f>INDEX(Network_Insurer_Code,MATCH(Export!AL363,Network_insurer_Name,0))</f>
        <v>BAL1</v>
      </c>
      <c r="AN363" t="str">
        <f t="shared" si="5"/>
        <v>L1001BAL12020</v>
      </c>
    </row>
    <row r="364" spans="1:40" x14ac:dyDescent="0.25">
      <c r="A364">
        <v>2020</v>
      </c>
      <c r="B364">
        <v>1</v>
      </c>
      <c r="C364" s="1">
        <v>43831</v>
      </c>
      <c r="D364" s="1">
        <v>43921</v>
      </c>
      <c r="E364">
        <v>2019</v>
      </c>
      <c r="F364" s="71" t="str">
        <f>INDEX(Client_Name,MATCH(Export!H364,Local_Company_Name,0))</f>
        <v>Aplaca Engineering Co</v>
      </c>
      <c r="G364" s="71">
        <f>INDEX(Client_Code,MATCH(Export!H364,Local_Company_Name,0))</f>
        <v>1004</v>
      </c>
      <c r="H364" t="s">
        <v>767</v>
      </c>
      <c r="I364" t="s">
        <v>702</v>
      </c>
      <c r="J364" t="s">
        <v>5</v>
      </c>
      <c r="K364" s="71" t="str">
        <f>INDEX(Line_of_Business,MATCH(Export!J364,Name,0))</f>
        <v>L</v>
      </c>
      <c r="L364" s="9" t="s">
        <v>193</v>
      </c>
      <c r="M364">
        <v>4252</v>
      </c>
      <c r="N364" s="4">
        <v>0</v>
      </c>
      <c r="O364" s="4">
        <v>0</v>
      </c>
      <c r="P364" s="4">
        <v>100000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t="s">
        <v>3</v>
      </c>
      <c r="AC364" s="4">
        <v>0</v>
      </c>
      <c r="AD364" s="4">
        <v>0</v>
      </c>
      <c r="AE364" s="4">
        <v>0</v>
      </c>
      <c r="AF364" t="s">
        <v>702</v>
      </c>
      <c r="AG364" s="4">
        <v>0</v>
      </c>
      <c r="AH364" s="4">
        <v>0</v>
      </c>
      <c r="AI364" s="4">
        <v>0</v>
      </c>
      <c r="AJ364" s="4">
        <v>-100000</v>
      </c>
      <c r="AK364" s="4">
        <v>0</v>
      </c>
      <c r="AL364" t="s">
        <v>794</v>
      </c>
      <c r="AM364" s="71" t="str">
        <f>INDEX(Network_Insurer_Code,MATCH(Export!AL364,Network_insurer_Name,0))</f>
        <v>CUI2</v>
      </c>
      <c r="AN364" t="str">
        <f t="shared" si="5"/>
        <v>L1004CUI22019</v>
      </c>
    </row>
    <row r="365" spans="1:40" x14ac:dyDescent="0.25">
      <c r="A365">
        <v>2019</v>
      </c>
      <c r="B365">
        <v>3</v>
      </c>
      <c r="C365" s="1">
        <v>43647</v>
      </c>
      <c r="D365" s="1">
        <v>43738</v>
      </c>
      <c r="E365">
        <v>2019</v>
      </c>
      <c r="F365" s="71" t="str">
        <f>INDEX(Client_Name,MATCH(Export!H365,Local_Company_Name,0))</f>
        <v>Aplaca Engineering Co</v>
      </c>
      <c r="G365" s="71">
        <f>INDEX(Client_Code,MATCH(Export!H365,Local_Company_Name,0))</f>
        <v>1004</v>
      </c>
      <c r="H365" t="s">
        <v>767</v>
      </c>
      <c r="I365" t="s">
        <v>724</v>
      </c>
      <c r="J365" t="s">
        <v>8</v>
      </c>
      <c r="K365" s="71" t="str">
        <f>INDEX(Line_of_Business,MATCH(Export!J365,Name,0))</f>
        <v>M</v>
      </c>
      <c r="L365" s="9">
        <v>77602</v>
      </c>
      <c r="M365">
        <v>21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t="s">
        <v>3</v>
      </c>
      <c r="AC365" s="4">
        <v>0</v>
      </c>
      <c r="AD365" s="4">
        <v>0</v>
      </c>
      <c r="AE365" s="4">
        <v>0</v>
      </c>
      <c r="AF365" t="s">
        <v>724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t="s">
        <v>783</v>
      </c>
      <c r="AM365" s="71" t="str">
        <f>INDEX(Network_Insurer_Code,MATCH(Export!AL365,Network_insurer_Name,0))</f>
        <v>PEP1</v>
      </c>
      <c r="AN365" t="str">
        <f t="shared" si="5"/>
        <v>M1004PEP12019</v>
      </c>
    </row>
    <row r="366" spans="1:40" x14ac:dyDescent="0.25">
      <c r="A366">
        <v>2019</v>
      </c>
      <c r="B366">
        <v>4</v>
      </c>
      <c r="C366" s="1">
        <v>43739</v>
      </c>
      <c r="D366" s="1">
        <v>43830</v>
      </c>
      <c r="E366">
        <v>2019</v>
      </c>
      <c r="F366" s="71" t="str">
        <f>INDEX(Client_Name,MATCH(Export!H366,Local_Company_Name,0))</f>
        <v>Aplaca Engineering Co</v>
      </c>
      <c r="G366" s="71">
        <f>INDEX(Client_Code,MATCH(Export!H366,Local_Company_Name,0))</f>
        <v>1004</v>
      </c>
      <c r="H366" t="s">
        <v>754</v>
      </c>
      <c r="I366" t="s">
        <v>735</v>
      </c>
      <c r="J366" t="s">
        <v>5</v>
      </c>
      <c r="K366" s="71" t="str">
        <f>INDEX(Line_of_Business,MATCH(Export!J366,Name,0))</f>
        <v>L</v>
      </c>
      <c r="L366" s="9">
        <v>1586396</v>
      </c>
      <c r="M366">
        <v>69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t="s">
        <v>3</v>
      </c>
      <c r="AC366" s="4">
        <v>0</v>
      </c>
      <c r="AD366" s="4">
        <v>0</v>
      </c>
      <c r="AE366" s="4">
        <v>0</v>
      </c>
      <c r="AF366" t="s">
        <v>735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t="s">
        <v>797</v>
      </c>
      <c r="AM366" s="71" t="str">
        <f>INDEX(Network_Insurer_Code,MATCH(Export!AL366,Network_insurer_Name,0))</f>
        <v>ONI3</v>
      </c>
      <c r="AN366" t="str">
        <f t="shared" si="5"/>
        <v>L1004ONI32019</v>
      </c>
    </row>
    <row r="367" spans="1:40" x14ac:dyDescent="0.25">
      <c r="A367">
        <v>2019</v>
      </c>
      <c r="B367">
        <v>1</v>
      </c>
      <c r="C367" s="1">
        <v>43466</v>
      </c>
      <c r="D367" s="1">
        <v>43555</v>
      </c>
      <c r="E367">
        <v>2017</v>
      </c>
      <c r="F367" s="71" t="str">
        <f>INDEX(Client_Name,MATCH(Export!H367,Local_Company_Name,0))</f>
        <v>Tiger Jewelcrafting Ltd</v>
      </c>
      <c r="G367" s="71">
        <f>INDEX(Client_Code,MATCH(Export!H367,Local_Company_Name,0))</f>
        <v>1003</v>
      </c>
      <c r="H367" t="s">
        <v>753</v>
      </c>
      <c r="I367" t="s">
        <v>704</v>
      </c>
      <c r="J367" t="s">
        <v>8</v>
      </c>
      <c r="K367" s="71" t="str">
        <f>INDEX(Line_of_Business,MATCH(Export!J367,Name,0))</f>
        <v>M</v>
      </c>
      <c r="L367" s="9" t="s">
        <v>194</v>
      </c>
      <c r="M367">
        <v>546</v>
      </c>
      <c r="N367" s="4">
        <v>0</v>
      </c>
      <c r="O367" s="4">
        <v>0</v>
      </c>
      <c r="P367" s="4">
        <v>454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t="s">
        <v>3</v>
      </c>
      <c r="AC367" s="4">
        <v>0</v>
      </c>
      <c r="AD367" s="4">
        <v>0</v>
      </c>
      <c r="AE367" s="4">
        <v>-39622.04</v>
      </c>
      <c r="AF367" t="s">
        <v>704</v>
      </c>
      <c r="AG367" s="4">
        <v>0</v>
      </c>
      <c r="AH367" s="4">
        <v>0</v>
      </c>
      <c r="AI367" s="4">
        <v>0</v>
      </c>
      <c r="AJ367" s="4">
        <v>-454</v>
      </c>
      <c r="AK367" s="4">
        <v>0</v>
      </c>
      <c r="AL367" t="s">
        <v>787</v>
      </c>
      <c r="AM367" s="71" t="str">
        <f>INDEX(Network_Insurer_Code,MATCH(Export!AL367,Network_insurer_Name,0))</f>
        <v>LEI3</v>
      </c>
      <c r="AN367" t="str">
        <f t="shared" si="5"/>
        <v>M1003LEI32017</v>
      </c>
    </row>
    <row r="368" spans="1:40" x14ac:dyDescent="0.25">
      <c r="A368">
        <v>2020</v>
      </c>
      <c r="B368">
        <v>1</v>
      </c>
      <c r="C368" s="1">
        <v>43831</v>
      </c>
      <c r="D368" s="1">
        <v>43921</v>
      </c>
      <c r="E368">
        <v>2019</v>
      </c>
      <c r="F368" s="71" t="str">
        <f>INDEX(Client_Name,MATCH(Export!H368,Local_Company_Name,0))</f>
        <v>Zebra Workings Ltd</v>
      </c>
      <c r="G368" s="71">
        <f>INDEX(Client_Code,MATCH(Export!H368,Local_Company_Name,0))</f>
        <v>1001</v>
      </c>
      <c r="H368" t="s">
        <v>749</v>
      </c>
      <c r="I368" t="s">
        <v>724</v>
      </c>
      <c r="J368" t="s">
        <v>22</v>
      </c>
      <c r="K368" s="71" t="str">
        <f>INDEX(Line_of_Business,MATCH(Export!J368,Name,0))</f>
        <v>A</v>
      </c>
      <c r="L368" s="9">
        <v>77616</v>
      </c>
      <c r="M368">
        <v>7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t="s">
        <v>3</v>
      </c>
      <c r="AC368" s="4">
        <v>0</v>
      </c>
      <c r="AD368" s="4">
        <v>0</v>
      </c>
      <c r="AE368" s="4">
        <v>0</v>
      </c>
      <c r="AF368" t="s">
        <v>724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t="s">
        <v>782</v>
      </c>
      <c r="AM368" s="71" t="str">
        <f>INDEX(Network_Insurer_Code,MATCH(Export!AL368,Network_insurer_Name,0))</f>
        <v>API2</v>
      </c>
      <c r="AN368" t="str">
        <f t="shared" si="5"/>
        <v>A1001API22019</v>
      </c>
    </row>
    <row r="369" spans="1:40" x14ac:dyDescent="0.25">
      <c r="A369">
        <v>2019</v>
      </c>
      <c r="B369">
        <v>2</v>
      </c>
      <c r="C369" s="1">
        <v>43556</v>
      </c>
      <c r="D369" s="1">
        <v>43646</v>
      </c>
      <c r="E369">
        <v>2017</v>
      </c>
      <c r="F369" s="71" t="str">
        <f>INDEX(Client_Name,MATCH(Export!H369,Local_Company_Name,0))</f>
        <v>Tiger Jewelcrafting Ltd</v>
      </c>
      <c r="G369" s="71">
        <f>INDEX(Client_Code,MATCH(Export!H369,Local_Company_Name,0))</f>
        <v>1003</v>
      </c>
      <c r="H369" t="s">
        <v>762</v>
      </c>
      <c r="I369" t="s">
        <v>704</v>
      </c>
      <c r="J369" t="s">
        <v>0</v>
      </c>
      <c r="K369" s="71" t="str">
        <f>INDEX(Line_of_Business,MATCH(Export!J369,Name,0))</f>
        <v>D</v>
      </c>
      <c r="L369" s="9" t="s">
        <v>175</v>
      </c>
      <c r="M369">
        <v>774</v>
      </c>
      <c r="N369" s="4">
        <v>0</v>
      </c>
      <c r="O369" s="4">
        <v>0</v>
      </c>
      <c r="P369" s="4">
        <v>26400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t="s">
        <v>3</v>
      </c>
      <c r="AC369" s="4">
        <v>0</v>
      </c>
      <c r="AD369" s="4">
        <v>0</v>
      </c>
      <c r="AE369" s="4">
        <v>-1639.32</v>
      </c>
      <c r="AF369" t="s">
        <v>704</v>
      </c>
      <c r="AG369" s="4">
        <v>0</v>
      </c>
      <c r="AH369" s="4">
        <v>0</v>
      </c>
      <c r="AI369" s="4">
        <v>0</v>
      </c>
      <c r="AJ369" s="4">
        <v>-26400</v>
      </c>
      <c r="AK369" s="4">
        <v>0</v>
      </c>
      <c r="AL369" t="s">
        <v>783</v>
      </c>
      <c r="AM369" s="71" t="str">
        <f>INDEX(Network_Insurer_Code,MATCH(Export!AL369,Network_insurer_Name,0))</f>
        <v>PEP1</v>
      </c>
      <c r="AN369" t="str">
        <f t="shared" si="5"/>
        <v>D1003PEP12017</v>
      </c>
    </row>
    <row r="370" spans="1:40" x14ac:dyDescent="0.25">
      <c r="A370">
        <v>2019</v>
      </c>
      <c r="B370">
        <v>4</v>
      </c>
      <c r="C370" s="1">
        <v>43739</v>
      </c>
      <c r="D370" s="1">
        <v>43830</v>
      </c>
      <c r="E370">
        <v>2017</v>
      </c>
      <c r="F370" s="71" t="str">
        <f>INDEX(Client_Name,MATCH(Export!H370,Local_Company_Name,0))</f>
        <v>Tiger Jewelcrafting Ltd</v>
      </c>
      <c r="G370" s="71">
        <f>INDEX(Client_Code,MATCH(Export!H370,Local_Company_Name,0))</f>
        <v>1003</v>
      </c>
      <c r="H370" t="s">
        <v>763</v>
      </c>
      <c r="I370" t="s">
        <v>707</v>
      </c>
      <c r="J370" t="s">
        <v>22</v>
      </c>
      <c r="K370" s="71" t="str">
        <f>INDEX(Line_of_Business,MATCH(Export!J370,Name,0))</f>
        <v>A</v>
      </c>
      <c r="L370" s="9" t="s">
        <v>54</v>
      </c>
      <c r="M370">
        <v>0</v>
      </c>
      <c r="N370" s="4">
        <v>0</v>
      </c>
      <c r="O370" s="4">
        <v>0</v>
      </c>
      <c r="P370" s="4">
        <v>102737.79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t="s">
        <v>3</v>
      </c>
      <c r="AC370" s="4">
        <v>0</v>
      </c>
      <c r="AD370" s="4">
        <v>0</v>
      </c>
      <c r="AE370" s="4">
        <v>0</v>
      </c>
      <c r="AF370" t="s">
        <v>707</v>
      </c>
      <c r="AG370" s="4">
        <v>0</v>
      </c>
      <c r="AH370" s="4">
        <v>0</v>
      </c>
      <c r="AI370" s="4">
        <v>0</v>
      </c>
      <c r="AJ370" s="4">
        <v>-102737.79</v>
      </c>
      <c r="AK370" s="4">
        <v>0</v>
      </c>
      <c r="AL370" t="s">
        <v>789</v>
      </c>
      <c r="AM370" s="71" t="str">
        <f>INDEX(Network_Insurer_Code,MATCH(Export!AL370,Network_insurer_Name,0))</f>
        <v>APL1</v>
      </c>
      <c r="AN370" t="str">
        <f t="shared" si="5"/>
        <v>A1003APL12017</v>
      </c>
    </row>
    <row r="371" spans="1:40" x14ac:dyDescent="0.25">
      <c r="A371">
        <v>2019</v>
      </c>
      <c r="B371">
        <v>3</v>
      </c>
      <c r="C371" s="1">
        <v>43647</v>
      </c>
      <c r="D371" s="1">
        <v>43738</v>
      </c>
      <c r="E371">
        <v>2017</v>
      </c>
      <c r="F371" s="71" t="str">
        <f>INDEX(Client_Name,MATCH(Export!H371,Local_Company_Name,0))</f>
        <v>Lion Manufacturing Co</v>
      </c>
      <c r="G371" s="71">
        <f>INDEX(Client_Code,MATCH(Export!H371,Local_Company_Name,0))</f>
        <v>1002</v>
      </c>
      <c r="H371" t="s">
        <v>752</v>
      </c>
      <c r="I371" t="s">
        <v>717</v>
      </c>
      <c r="J371" t="s">
        <v>0</v>
      </c>
      <c r="K371" s="71" t="str">
        <f>INDEX(Line_of_Business,MATCH(Export!J371,Name,0))</f>
        <v>D</v>
      </c>
      <c r="L371" s="9" t="s">
        <v>21</v>
      </c>
      <c r="M371">
        <v>2700</v>
      </c>
      <c r="N371" s="4">
        <v>0</v>
      </c>
      <c r="O371" s="4">
        <v>0</v>
      </c>
      <c r="P371" s="4">
        <v>17262.740000000002</v>
      </c>
      <c r="Q371" s="4">
        <v>0</v>
      </c>
      <c r="R371" s="4">
        <v>0</v>
      </c>
      <c r="S371" s="4">
        <v>3875283.4</v>
      </c>
      <c r="T371" s="4">
        <v>0</v>
      </c>
      <c r="U371" s="4">
        <v>0</v>
      </c>
      <c r="V371" s="4">
        <v>0</v>
      </c>
      <c r="W371" s="4">
        <v>-4420066.2300000004</v>
      </c>
      <c r="X371" s="4">
        <v>0</v>
      </c>
      <c r="Y371" s="4">
        <v>0</v>
      </c>
      <c r="Z371" s="4">
        <v>0</v>
      </c>
      <c r="AA371" s="4">
        <v>0</v>
      </c>
      <c r="AB371" t="s">
        <v>3</v>
      </c>
      <c r="AC371" s="4">
        <v>0</v>
      </c>
      <c r="AD371" s="4">
        <v>0</v>
      </c>
      <c r="AE371" s="4">
        <v>-101657.33</v>
      </c>
      <c r="AF371" t="s">
        <v>717</v>
      </c>
      <c r="AG371" s="4">
        <v>0</v>
      </c>
      <c r="AH371" s="4">
        <v>0</v>
      </c>
      <c r="AI371" s="4">
        <v>0</v>
      </c>
      <c r="AJ371" s="4">
        <v>8278086.8899999997</v>
      </c>
      <c r="AK371" s="4">
        <v>200000</v>
      </c>
      <c r="AL371" t="s">
        <v>793</v>
      </c>
      <c r="AM371" s="71" t="str">
        <f>INDEX(Network_Insurer_Code,MATCH(Export!AL371,Network_insurer_Name,0))</f>
        <v>CAL3</v>
      </c>
      <c r="AN371" t="str">
        <f t="shared" si="5"/>
        <v>D1002CAL32017</v>
      </c>
    </row>
    <row r="372" spans="1:40" x14ac:dyDescent="0.25">
      <c r="A372">
        <v>2020</v>
      </c>
      <c r="B372">
        <v>3</v>
      </c>
      <c r="C372" s="1">
        <v>44013</v>
      </c>
      <c r="D372" s="1">
        <v>44104</v>
      </c>
      <c r="E372">
        <v>2020</v>
      </c>
      <c r="F372" s="71" t="str">
        <f>INDEX(Client_Name,MATCH(Export!H372,Local_Company_Name,0))</f>
        <v>Lion Manufacturing Co</v>
      </c>
      <c r="G372" s="71">
        <f>INDEX(Client_Code,MATCH(Export!H372,Local_Company_Name,0))</f>
        <v>1002</v>
      </c>
      <c r="H372" t="s">
        <v>752</v>
      </c>
      <c r="I372" t="s">
        <v>706</v>
      </c>
      <c r="J372" t="s">
        <v>0</v>
      </c>
      <c r="K372" s="71" t="str">
        <f>INDEX(Line_of_Business,MATCH(Export!J372,Name,0))</f>
        <v>D</v>
      </c>
      <c r="L372" s="9">
        <v>2267</v>
      </c>
      <c r="M372">
        <v>75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t="s">
        <v>3</v>
      </c>
      <c r="AC372" s="4">
        <v>0</v>
      </c>
      <c r="AD372" s="4">
        <v>0</v>
      </c>
      <c r="AE372" s="4">
        <v>0</v>
      </c>
      <c r="AF372" t="s">
        <v>706</v>
      </c>
      <c r="AG372" s="4">
        <v>0</v>
      </c>
      <c r="AH372" s="4">
        <v>0</v>
      </c>
      <c r="AI372" s="4">
        <v>0</v>
      </c>
      <c r="AJ372" s="4">
        <v>0</v>
      </c>
      <c r="AK372" s="4">
        <v>0</v>
      </c>
      <c r="AL372" t="s">
        <v>785</v>
      </c>
      <c r="AM372" s="71" t="str">
        <f>INDEX(Network_Insurer_Code,MATCH(Export!AL372,Network_insurer_Name,0))</f>
        <v>WAI3</v>
      </c>
      <c r="AN372" t="str">
        <f t="shared" si="5"/>
        <v>D1002WAI32020</v>
      </c>
    </row>
    <row r="373" spans="1:40" x14ac:dyDescent="0.25">
      <c r="A373">
        <v>2020</v>
      </c>
      <c r="B373">
        <v>2</v>
      </c>
      <c r="C373" s="1">
        <v>43922</v>
      </c>
      <c r="D373" s="1">
        <v>44012</v>
      </c>
      <c r="E373">
        <v>2020</v>
      </c>
      <c r="F373" s="71" t="str">
        <f>INDEX(Client_Name,MATCH(Export!H373,Local_Company_Name,0))</f>
        <v>Zebra Workings Ltd</v>
      </c>
      <c r="G373" s="71">
        <f>INDEX(Client_Code,MATCH(Export!H373,Local_Company_Name,0))</f>
        <v>1001</v>
      </c>
      <c r="H373" t="s">
        <v>749</v>
      </c>
      <c r="I373" t="s">
        <v>715</v>
      </c>
      <c r="J373" t="s">
        <v>5</v>
      </c>
      <c r="K373" s="71" t="str">
        <f>INDEX(Line_of_Business,MATCH(Export!J373,Name,0))</f>
        <v>L</v>
      </c>
      <c r="L373" s="9" t="s">
        <v>195</v>
      </c>
      <c r="M373">
        <v>51</v>
      </c>
      <c r="N373" s="4">
        <v>2280.8000000000002</v>
      </c>
      <c r="O373" s="4">
        <v>1824.64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182.46</v>
      </c>
      <c r="Z373" s="4">
        <v>13.68</v>
      </c>
      <c r="AA373" s="4">
        <v>0</v>
      </c>
      <c r="AB373" t="s">
        <v>3</v>
      </c>
      <c r="AC373" s="4">
        <v>0</v>
      </c>
      <c r="AD373" s="4">
        <v>0</v>
      </c>
      <c r="AE373" s="4">
        <v>0</v>
      </c>
      <c r="AF373" t="s">
        <v>715</v>
      </c>
      <c r="AG373" s="4">
        <v>0</v>
      </c>
      <c r="AH373" s="4">
        <v>0</v>
      </c>
      <c r="AI373" s="4">
        <v>0</v>
      </c>
      <c r="AJ373" s="4">
        <v>1628.5</v>
      </c>
      <c r="AK373" s="4">
        <v>0</v>
      </c>
      <c r="AL373" t="s">
        <v>797</v>
      </c>
      <c r="AM373" s="71" t="str">
        <f>INDEX(Network_Insurer_Code,MATCH(Export!AL373,Network_insurer_Name,0))</f>
        <v>ONI3</v>
      </c>
      <c r="AN373" t="str">
        <f t="shared" si="5"/>
        <v>L1001ONI32020</v>
      </c>
    </row>
    <row r="374" spans="1:40" x14ac:dyDescent="0.25">
      <c r="A374">
        <v>2020</v>
      </c>
      <c r="B374">
        <v>3</v>
      </c>
      <c r="C374" s="1">
        <v>44013</v>
      </c>
      <c r="D374" s="1">
        <v>44104</v>
      </c>
      <c r="E374">
        <v>2020</v>
      </c>
      <c r="F374" s="71" t="str">
        <f>INDEX(Client_Name,MATCH(Export!H374,Local_Company_Name,0))</f>
        <v>Zebra Workings Ltd</v>
      </c>
      <c r="G374" s="71">
        <f>INDEX(Client_Code,MATCH(Export!H374,Local_Company_Name,0))</f>
        <v>1001</v>
      </c>
      <c r="H374" t="s">
        <v>750</v>
      </c>
      <c r="I374" t="s">
        <v>724</v>
      </c>
      <c r="J374" t="s">
        <v>8</v>
      </c>
      <c r="K374" s="71" t="str">
        <f>INDEX(Line_of_Business,MATCH(Export!J374,Name,0))</f>
        <v>M</v>
      </c>
      <c r="L374" s="9">
        <v>77616</v>
      </c>
      <c r="M374">
        <v>107</v>
      </c>
      <c r="N374" s="4">
        <v>74736.75</v>
      </c>
      <c r="O374" s="4">
        <v>74736.75</v>
      </c>
      <c r="P374" s="4">
        <v>21287.38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7473.68</v>
      </c>
      <c r="Z374" s="4">
        <v>0</v>
      </c>
      <c r="AA374" s="4">
        <v>0</v>
      </c>
      <c r="AB374" t="s">
        <v>3</v>
      </c>
      <c r="AC374" s="4">
        <v>0</v>
      </c>
      <c r="AD374" s="4">
        <v>0</v>
      </c>
      <c r="AE374" s="4">
        <v>0</v>
      </c>
      <c r="AF374" t="s">
        <v>724</v>
      </c>
      <c r="AG374" s="4">
        <v>0</v>
      </c>
      <c r="AH374" s="4">
        <v>0</v>
      </c>
      <c r="AI374" s="4">
        <v>0</v>
      </c>
      <c r="AJ374" s="4">
        <v>45975.6899999999</v>
      </c>
      <c r="AK374" s="4">
        <v>0</v>
      </c>
      <c r="AL374" t="s">
        <v>786</v>
      </c>
      <c r="AM374" s="71" t="str">
        <f>INDEX(Network_Insurer_Code,MATCH(Export!AL374,Network_insurer_Name,0))</f>
        <v>BAL1</v>
      </c>
      <c r="AN374" t="str">
        <f t="shared" si="5"/>
        <v>M1001BAL12020</v>
      </c>
    </row>
    <row r="375" spans="1:40" x14ac:dyDescent="0.25">
      <c r="A375">
        <v>2019</v>
      </c>
      <c r="B375">
        <v>1</v>
      </c>
      <c r="C375" s="1">
        <v>43466</v>
      </c>
      <c r="D375" s="1">
        <v>43555</v>
      </c>
      <c r="E375">
        <v>2017</v>
      </c>
      <c r="F375" s="71" t="str">
        <f>INDEX(Client_Name,MATCH(Export!H375,Local_Company_Name,0))</f>
        <v>Flaimngo Tailoring</v>
      </c>
      <c r="G375" s="71">
        <f>INDEX(Client_Code,MATCH(Export!H375,Local_Company_Name,0))</f>
        <v>1005</v>
      </c>
      <c r="H375" t="s">
        <v>772</v>
      </c>
      <c r="I375" t="s">
        <v>724</v>
      </c>
      <c r="J375" t="s">
        <v>8</v>
      </c>
      <c r="K375" s="71" t="str">
        <f>INDEX(Line_of_Business,MATCH(Export!J375,Name,0))</f>
        <v>M</v>
      </c>
      <c r="L375" s="9" t="s">
        <v>115</v>
      </c>
      <c r="M375">
        <v>1611</v>
      </c>
      <c r="N375" s="4">
        <v>0</v>
      </c>
      <c r="O375" s="4">
        <v>0</v>
      </c>
      <c r="P375" s="4">
        <v>41302.15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t="s">
        <v>3</v>
      </c>
      <c r="AC375" s="4">
        <v>0</v>
      </c>
      <c r="AD375" s="4">
        <v>0</v>
      </c>
      <c r="AE375" s="4">
        <v>0</v>
      </c>
      <c r="AF375" t="s">
        <v>724</v>
      </c>
      <c r="AG375" s="4">
        <v>0</v>
      </c>
      <c r="AH375" s="4">
        <v>0</v>
      </c>
      <c r="AI375" s="4">
        <v>0</v>
      </c>
      <c r="AJ375" s="4">
        <v>-41302.15</v>
      </c>
      <c r="AK375" s="4">
        <v>0</v>
      </c>
      <c r="AL375" t="s">
        <v>787</v>
      </c>
      <c r="AM375" s="71" t="str">
        <f>INDEX(Network_Insurer_Code,MATCH(Export!AL375,Network_insurer_Name,0))</f>
        <v>LEI3</v>
      </c>
      <c r="AN375" t="str">
        <f t="shared" si="5"/>
        <v>M1005LEI32017</v>
      </c>
    </row>
    <row r="376" spans="1:40" x14ac:dyDescent="0.25">
      <c r="A376">
        <v>2020</v>
      </c>
      <c r="B376">
        <v>2</v>
      </c>
      <c r="C376" s="1">
        <v>44013</v>
      </c>
      <c r="D376" s="1">
        <v>44104</v>
      </c>
      <c r="E376">
        <v>2019</v>
      </c>
      <c r="F376" s="71" t="str">
        <f>INDEX(Client_Name,MATCH(Export!H376,Local_Company_Name,0))</f>
        <v>Aplaca Engineering Co</v>
      </c>
      <c r="G376" s="71">
        <f>INDEX(Client_Code,MATCH(Export!H376,Local_Company_Name,0))</f>
        <v>1004</v>
      </c>
      <c r="H376" t="s">
        <v>754</v>
      </c>
      <c r="I376" t="s">
        <v>717</v>
      </c>
      <c r="J376" t="s">
        <v>8</v>
      </c>
      <c r="K376" s="71" t="str">
        <f>INDEX(Line_of_Business,MATCH(Export!J376,Name,0))</f>
        <v>M</v>
      </c>
      <c r="L376" s="9" t="s">
        <v>196</v>
      </c>
      <c r="M376">
        <v>3650</v>
      </c>
      <c r="N376" s="4">
        <v>326574.74</v>
      </c>
      <c r="O376" s="4">
        <v>326574.74</v>
      </c>
      <c r="P376" s="4">
        <v>0</v>
      </c>
      <c r="Q376" s="4">
        <v>0</v>
      </c>
      <c r="R376" s="4">
        <v>0</v>
      </c>
      <c r="S376" s="4">
        <v>-535000</v>
      </c>
      <c r="T376" s="4">
        <v>0</v>
      </c>
      <c r="U376" s="4">
        <v>0</v>
      </c>
      <c r="V376" s="4">
        <v>0</v>
      </c>
      <c r="W376" s="4">
        <v>-535000</v>
      </c>
      <c r="X376" s="4">
        <v>0</v>
      </c>
      <c r="Y376" s="4">
        <v>6405.63</v>
      </c>
      <c r="Z376" s="4">
        <v>41880.269999999997</v>
      </c>
      <c r="AA376" s="4">
        <v>22775.56</v>
      </c>
      <c r="AB376" t="s">
        <v>3</v>
      </c>
      <c r="AC376" s="4">
        <v>0</v>
      </c>
      <c r="AD376" s="4">
        <v>0</v>
      </c>
      <c r="AE376" s="4">
        <v>0</v>
      </c>
      <c r="AF376" t="s">
        <v>717</v>
      </c>
      <c r="AG376" s="4">
        <v>0</v>
      </c>
      <c r="AH376" s="4">
        <v>0</v>
      </c>
      <c r="AI376" s="4">
        <v>0</v>
      </c>
      <c r="AJ376" s="4">
        <v>255513.27999999901</v>
      </c>
      <c r="AK376" s="4">
        <v>200000</v>
      </c>
      <c r="AL376" t="s">
        <v>781</v>
      </c>
      <c r="AM376" s="71" t="str">
        <f>INDEX(Network_Insurer_Code,MATCH(Export!AL376,Network_insurer_Name,0))</f>
        <v>ORI1</v>
      </c>
      <c r="AN376" t="str">
        <f t="shared" si="5"/>
        <v>M1004ORI12019</v>
      </c>
    </row>
    <row r="377" spans="1:40" x14ac:dyDescent="0.25">
      <c r="A377">
        <v>2020</v>
      </c>
      <c r="B377">
        <v>2</v>
      </c>
      <c r="C377" s="1">
        <v>43922</v>
      </c>
      <c r="D377" s="1">
        <v>44012</v>
      </c>
      <c r="E377">
        <v>2020</v>
      </c>
      <c r="F377" s="71" t="str">
        <f>INDEX(Client_Name,MATCH(Export!H377,Local_Company_Name,0))</f>
        <v>Flaimngo Tailoring</v>
      </c>
      <c r="G377" s="71">
        <f>INDEX(Client_Code,MATCH(Export!H377,Local_Company_Name,0))</f>
        <v>1005</v>
      </c>
      <c r="H377" t="s">
        <v>770</v>
      </c>
      <c r="I377" t="s">
        <v>734</v>
      </c>
      <c r="J377" t="s">
        <v>0</v>
      </c>
      <c r="K377" s="71" t="str">
        <f>INDEX(Line_of_Business,MATCH(Export!J377,Name,0))</f>
        <v>D</v>
      </c>
      <c r="L377" s="9" t="s">
        <v>186</v>
      </c>
      <c r="M377">
        <v>284</v>
      </c>
      <c r="N377" s="4">
        <v>198303.93</v>
      </c>
      <c r="O377" s="4">
        <v>198303.93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29745.59</v>
      </c>
      <c r="Z377" s="4">
        <v>0</v>
      </c>
      <c r="AA377" s="4">
        <v>0</v>
      </c>
      <c r="AB377" t="s">
        <v>3</v>
      </c>
      <c r="AC377" s="4">
        <v>0</v>
      </c>
      <c r="AD377" s="4">
        <v>0</v>
      </c>
      <c r="AE377" s="4">
        <v>0</v>
      </c>
      <c r="AF377" t="s">
        <v>734</v>
      </c>
      <c r="AG377" s="4">
        <v>0</v>
      </c>
      <c r="AH377" s="4">
        <v>0</v>
      </c>
      <c r="AI377" s="4">
        <v>0</v>
      </c>
      <c r="AJ377" s="4">
        <v>168558.34</v>
      </c>
      <c r="AK377" s="4">
        <v>0</v>
      </c>
      <c r="AL377" t="s">
        <v>793</v>
      </c>
      <c r="AM377" s="71" t="str">
        <f>INDEX(Network_Insurer_Code,MATCH(Export!AL377,Network_insurer_Name,0))</f>
        <v>CAL3</v>
      </c>
      <c r="AN377" t="str">
        <f t="shared" si="5"/>
        <v>D1005CAL32020</v>
      </c>
    </row>
    <row r="378" spans="1:40" x14ac:dyDescent="0.25">
      <c r="A378">
        <v>2019</v>
      </c>
      <c r="B378">
        <v>4</v>
      </c>
      <c r="C378" s="1">
        <v>43739</v>
      </c>
      <c r="D378" s="1">
        <v>43830</v>
      </c>
      <c r="E378">
        <v>2019</v>
      </c>
      <c r="F378" s="71" t="str">
        <f>INDEX(Client_Name,MATCH(Export!H378,Local_Company_Name,0))</f>
        <v>Aplaca Engineering Co</v>
      </c>
      <c r="G378" s="71">
        <f>INDEX(Client_Code,MATCH(Export!H378,Local_Company_Name,0))</f>
        <v>1004</v>
      </c>
      <c r="H378" t="s">
        <v>754</v>
      </c>
      <c r="I378" t="s">
        <v>719</v>
      </c>
      <c r="J378" t="s">
        <v>5</v>
      </c>
      <c r="K378" s="71" t="str">
        <f>INDEX(Line_of_Business,MATCH(Export!J378,Name,0))</f>
        <v>L</v>
      </c>
      <c r="L378" s="9" t="s">
        <v>144</v>
      </c>
      <c r="M378">
        <v>710</v>
      </c>
      <c r="N378" s="4">
        <v>0</v>
      </c>
      <c r="O378" s="4">
        <v>0</v>
      </c>
      <c r="P378" s="4">
        <v>27250.76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0</v>
      </c>
      <c r="Z378" s="4">
        <v>0</v>
      </c>
      <c r="AA378" s="4">
        <v>0</v>
      </c>
      <c r="AB378" t="s">
        <v>3</v>
      </c>
      <c r="AC378" s="4">
        <v>0</v>
      </c>
      <c r="AD378" s="4">
        <v>0</v>
      </c>
      <c r="AE378" s="4">
        <v>-23028.62</v>
      </c>
      <c r="AF378" t="s">
        <v>719</v>
      </c>
      <c r="AG378" s="4">
        <v>0</v>
      </c>
      <c r="AH378" s="4">
        <v>0</v>
      </c>
      <c r="AI378" s="4">
        <v>0</v>
      </c>
      <c r="AJ378" s="4">
        <v>-27250.76</v>
      </c>
      <c r="AK378" s="4">
        <v>0</v>
      </c>
      <c r="AL378" t="s">
        <v>786</v>
      </c>
      <c r="AM378" s="71" t="str">
        <f>INDEX(Network_Insurer_Code,MATCH(Export!AL378,Network_insurer_Name,0))</f>
        <v>BAL1</v>
      </c>
      <c r="AN378" t="str">
        <f t="shared" si="5"/>
        <v>L1004BAL12019</v>
      </c>
    </row>
    <row r="379" spans="1:40" x14ac:dyDescent="0.25">
      <c r="A379">
        <v>2019</v>
      </c>
      <c r="B379">
        <v>4</v>
      </c>
      <c r="C379" s="1">
        <v>43739</v>
      </c>
      <c r="D379" s="1">
        <v>43830</v>
      </c>
      <c r="E379">
        <v>2018</v>
      </c>
      <c r="F379" s="71" t="str">
        <f>INDEX(Client_Name,MATCH(Export!H379,Local_Company_Name,0))</f>
        <v>Lion Manufacturing Co</v>
      </c>
      <c r="G379" s="71">
        <f>INDEX(Client_Code,MATCH(Export!H379,Local_Company_Name,0))</f>
        <v>1002</v>
      </c>
      <c r="H379" t="s">
        <v>760</v>
      </c>
      <c r="I379" t="s">
        <v>712</v>
      </c>
      <c r="J379" t="s">
        <v>22</v>
      </c>
      <c r="K379" s="71" t="str">
        <f>INDEX(Line_of_Business,MATCH(Export!J379,Name,0))</f>
        <v>A</v>
      </c>
      <c r="L379" s="9" t="s">
        <v>197</v>
      </c>
      <c r="M379">
        <v>115023</v>
      </c>
      <c r="N379" s="4">
        <v>0</v>
      </c>
      <c r="O379" s="4">
        <v>0</v>
      </c>
      <c r="P379" s="4">
        <v>17014.66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0</v>
      </c>
      <c r="Z379" s="4">
        <v>0</v>
      </c>
      <c r="AA379" s="4">
        <v>0</v>
      </c>
      <c r="AB379" t="s">
        <v>3</v>
      </c>
      <c r="AC379" s="4">
        <v>0</v>
      </c>
      <c r="AD379" s="4">
        <v>0</v>
      </c>
      <c r="AE379" s="4">
        <v>-2674.21</v>
      </c>
      <c r="AF379" t="s">
        <v>712</v>
      </c>
      <c r="AG379" s="4">
        <v>0</v>
      </c>
      <c r="AH379" s="4">
        <v>0</v>
      </c>
      <c r="AI379" s="4">
        <v>0</v>
      </c>
      <c r="AJ379" s="4">
        <v>-17014.66</v>
      </c>
      <c r="AK379" s="4">
        <v>0</v>
      </c>
      <c r="AL379" t="s">
        <v>782</v>
      </c>
      <c r="AM379" s="71" t="str">
        <f>INDEX(Network_Insurer_Code,MATCH(Export!AL379,Network_insurer_Name,0))</f>
        <v>API2</v>
      </c>
      <c r="AN379" t="str">
        <f t="shared" si="5"/>
        <v>A1002API22018</v>
      </c>
    </row>
    <row r="380" spans="1:40" x14ac:dyDescent="0.25">
      <c r="A380">
        <v>2019</v>
      </c>
      <c r="B380">
        <v>4</v>
      </c>
      <c r="C380" s="1">
        <v>43739</v>
      </c>
      <c r="D380" s="1">
        <v>43830</v>
      </c>
      <c r="E380">
        <v>2018</v>
      </c>
      <c r="F380" s="71" t="str">
        <f>INDEX(Client_Name,MATCH(Export!H380,Local_Company_Name,0))</f>
        <v>Lion Manufacturing Co</v>
      </c>
      <c r="G380" s="71">
        <f>INDEX(Client_Code,MATCH(Export!H380,Local_Company_Name,0))</f>
        <v>1002</v>
      </c>
      <c r="H380" t="s">
        <v>760</v>
      </c>
      <c r="I380" t="s">
        <v>724</v>
      </c>
      <c r="J380" t="s">
        <v>5</v>
      </c>
      <c r="K380" s="71" t="str">
        <f>INDEX(Line_of_Business,MATCH(Export!J380,Name,0))</f>
        <v>L</v>
      </c>
      <c r="L380" s="9" t="s">
        <v>198</v>
      </c>
      <c r="M380">
        <v>3093</v>
      </c>
      <c r="N380" s="4">
        <v>0</v>
      </c>
      <c r="O380" s="4">
        <v>0</v>
      </c>
      <c r="P380" s="4">
        <v>424008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0</v>
      </c>
      <c r="W380" s="4">
        <v>0</v>
      </c>
      <c r="X380" s="4">
        <v>0</v>
      </c>
      <c r="Y380" s="4">
        <v>0</v>
      </c>
      <c r="Z380" s="4">
        <v>0</v>
      </c>
      <c r="AA380" s="4">
        <v>0</v>
      </c>
      <c r="AB380" t="s">
        <v>3</v>
      </c>
      <c r="AC380" s="4">
        <v>0</v>
      </c>
      <c r="AD380" s="4">
        <v>0</v>
      </c>
      <c r="AE380" s="4">
        <v>0</v>
      </c>
      <c r="AF380" t="s">
        <v>724</v>
      </c>
      <c r="AG380" s="4">
        <v>0</v>
      </c>
      <c r="AH380" s="4">
        <v>0</v>
      </c>
      <c r="AI380" s="4">
        <v>0</v>
      </c>
      <c r="AJ380" s="4">
        <v>-424008</v>
      </c>
      <c r="AK380" s="4">
        <v>0</v>
      </c>
      <c r="AL380" t="s">
        <v>796</v>
      </c>
      <c r="AM380" s="71" t="str">
        <f>INDEX(Network_Insurer_Code,MATCH(Export!AL380,Network_insurer_Name,0))</f>
        <v>POL2</v>
      </c>
      <c r="AN380" t="str">
        <f t="shared" si="5"/>
        <v>L1002POL22018</v>
      </c>
    </row>
    <row r="381" spans="1:40" x14ac:dyDescent="0.25">
      <c r="A381">
        <v>2020</v>
      </c>
      <c r="B381">
        <v>2</v>
      </c>
      <c r="C381" s="1">
        <v>43922</v>
      </c>
      <c r="D381" s="1">
        <v>44012</v>
      </c>
      <c r="E381">
        <v>2018</v>
      </c>
      <c r="F381" s="71" t="str">
        <f>INDEX(Client_Name,MATCH(Export!H381,Local_Company_Name,0))</f>
        <v>Zebra Workings Ltd</v>
      </c>
      <c r="G381" s="71">
        <f>INDEX(Client_Code,MATCH(Export!H381,Local_Company_Name,0))</f>
        <v>1001</v>
      </c>
      <c r="H381" t="s">
        <v>751</v>
      </c>
      <c r="I381" t="s">
        <v>736</v>
      </c>
      <c r="J381" t="s">
        <v>5</v>
      </c>
      <c r="K381" s="71" t="str">
        <f>INDEX(Line_of_Business,MATCH(Export!J381,Name,0))</f>
        <v>L</v>
      </c>
      <c r="L381" s="9" t="s">
        <v>15</v>
      </c>
      <c r="M381">
        <v>721</v>
      </c>
      <c r="N381" s="4">
        <v>10.566666666666601</v>
      </c>
      <c r="O381" s="4">
        <v>9.51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1.05</v>
      </c>
      <c r="Z381" s="4">
        <v>0.56999999999999995</v>
      </c>
      <c r="AA381" s="4">
        <v>0</v>
      </c>
      <c r="AB381" t="s">
        <v>3</v>
      </c>
      <c r="AC381" s="4">
        <v>0</v>
      </c>
      <c r="AD381" s="4">
        <v>0</v>
      </c>
      <c r="AE381" s="4">
        <v>0</v>
      </c>
      <c r="AF381" t="s">
        <v>736</v>
      </c>
      <c r="AG381" s="4">
        <v>0</v>
      </c>
      <c r="AH381" s="4">
        <v>0</v>
      </c>
      <c r="AI381" s="4">
        <v>0</v>
      </c>
      <c r="AJ381" s="4">
        <v>7.8899999999999899</v>
      </c>
      <c r="AK381" s="4">
        <v>0</v>
      </c>
      <c r="AL381" t="s">
        <v>789</v>
      </c>
      <c r="AM381" s="71" t="str">
        <f>INDEX(Network_Insurer_Code,MATCH(Export!AL381,Network_insurer_Name,0))</f>
        <v>APL1</v>
      </c>
      <c r="AN381" t="str">
        <f t="shared" si="5"/>
        <v>L1001APL12018</v>
      </c>
    </row>
    <row r="382" spans="1:40" x14ac:dyDescent="0.25">
      <c r="A382">
        <v>2020</v>
      </c>
      <c r="B382">
        <v>3</v>
      </c>
      <c r="C382" s="1">
        <v>43922</v>
      </c>
      <c r="D382" s="1">
        <v>44012</v>
      </c>
      <c r="E382">
        <v>2020</v>
      </c>
      <c r="F382" s="71" t="str">
        <f>INDEX(Client_Name,MATCH(Export!H382,Local_Company_Name,0))</f>
        <v>Falcon Clothing</v>
      </c>
      <c r="G382" s="71">
        <f>INDEX(Client_Code,MATCH(Export!H382,Local_Company_Name,0))</f>
        <v>1006</v>
      </c>
      <c r="H382" t="s">
        <v>775</v>
      </c>
      <c r="I382" t="s">
        <v>718</v>
      </c>
      <c r="J382" t="s">
        <v>8</v>
      </c>
      <c r="K382" s="71" t="str">
        <f>INDEX(Line_of_Business,MATCH(Export!J382,Name,0))</f>
        <v>M</v>
      </c>
      <c r="L382" s="9">
        <v>30002397</v>
      </c>
      <c r="M382">
        <v>25423</v>
      </c>
      <c r="N382" s="4">
        <v>-2537246.11</v>
      </c>
      <c r="O382" s="4">
        <v>-2537246.11</v>
      </c>
      <c r="P382" s="4">
        <v>-1494993.71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-304469.53000000003</v>
      </c>
      <c r="Z382" s="4">
        <v>0</v>
      </c>
      <c r="AA382" s="4">
        <v>0</v>
      </c>
      <c r="AB382" t="s">
        <v>3</v>
      </c>
      <c r="AC382" s="4">
        <v>0</v>
      </c>
      <c r="AD382" s="4">
        <v>0</v>
      </c>
      <c r="AE382" s="4">
        <v>0</v>
      </c>
      <c r="AF382" t="s">
        <v>718</v>
      </c>
      <c r="AG382" s="4">
        <v>0</v>
      </c>
      <c r="AH382" s="4">
        <v>0</v>
      </c>
      <c r="AI382" s="4">
        <v>0</v>
      </c>
      <c r="AJ382" s="4">
        <v>-737782.86999999895</v>
      </c>
      <c r="AK382" s="4" t="s">
        <v>2</v>
      </c>
      <c r="AL382" t="s">
        <v>782</v>
      </c>
      <c r="AM382" s="71" t="str">
        <f>INDEX(Network_Insurer_Code,MATCH(Export!AL382,Network_insurer_Name,0))</f>
        <v>API2</v>
      </c>
      <c r="AN382" t="str">
        <f t="shared" si="5"/>
        <v>M1006API22020</v>
      </c>
    </row>
    <row r="383" spans="1:40" x14ac:dyDescent="0.25">
      <c r="A383">
        <v>2019</v>
      </c>
      <c r="B383">
        <v>3</v>
      </c>
      <c r="C383" s="1">
        <v>43647</v>
      </c>
      <c r="D383" s="1">
        <v>43738</v>
      </c>
      <c r="E383">
        <v>2019</v>
      </c>
      <c r="F383" s="71" t="str">
        <f>INDEX(Client_Name,MATCH(Export!H383,Local_Company_Name,0))</f>
        <v>Falcon Clothing</v>
      </c>
      <c r="G383" s="71">
        <f>INDEX(Client_Code,MATCH(Export!H383,Local_Company_Name,0))</f>
        <v>1006</v>
      </c>
      <c r="H383" t="s">
        <v>775</v>
      </c>
      <c r="I383" t="s">
        <v>707</v>
      </c>
      <c r="J383" t="s">
        <v>5</v>
      </c>
      <c r="K383" s="71" t="str">
        <f>INDEX(Line_of_Business,MATCH(Export!J383,Name,0))</f>
        <v>L</v>
      </c>
      <c r="L383" s="9" t="s">
        <v>199</v>
      </c>
      <c r="M383">
        <v>286</v>
      </c>
      <c r="N383" s="4">
        <v>-93.31</v>
      </c>
      <c r="O383" s="4">
        <v>-93.31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0</v>
      </c>
      <c r="Y383" s="4">
        <v>-9.33</v>
      </c>
      <c r="Z383" s="4">
        <v>0</v>
      </c>
      <c r="AA383" s="4">
        <v>-9.33</v>
      </c>
      <c r="AB383" t="s">
        <v>3</v>
      </c>
      <c r="AC383" s="4">
        <v>0</v>
      </c>
      <c r="AD383" s="4">
        <v>0</v>
      </c>
      <c r="AE383" s="4">
        <v>0</v>
      </c>
      <c r="AF383" t="s">
        <v>707</v>
      </c>
      <c r="AG383" s="4">
        <v>0</v>
      </c>
      <c r="AH383" s="4">
        <v>0</v>
      </c>
      <c r="AI383" s="4">
        <v>0</v>
      </c>
      <c r="AJ383" s="4">
        <v>-74.650000000000006</v>
      </c>
      <c r="AK383" s="4">
        <v>0</v>
      </c>
      <c r="AL383" t="s">
        <v>796</v>
      </c>
      <c r="AM383" s="71" t="str">
        <f>INDEX(Network_Insurer_Code,MATCH(Export!AL383,Network_insurer_Name,0))</f>
        <v>POL2</v>
      </c>
      <c r="AN383" t="str">
        <f t="shared" si="5"/>
        <v>L1006POL22019</v>
      </c>
    </row>
    <row r="384" spans="1:40" x14ac:dyDescent="0.25">
      <c r="A384">
        <v>2020</v>
      </c>
      <c r="B384">
        <v>1</v>
      </c>
      <c r="C384" s="1">
        <v>43831</v>
      </c>
      <c r="D384" s="1">
        <v>43921</v>
      </c>
      <c r="E384">
        <v>2019</v>
      </c>
      <c r="F384" s="71" t="str">
        <f>INDEX(Client_Name,MATCH(Export!H384,Local_Company_Name,0))</f>
        <v>Falcon Clothing</v>
      </c>
      <c r="G384" s="71">
        <f>INDEX(Client_Code,MATCH(Export!H384,Local_Company_Name,0))</f>
        <v>1006</v>
      </c>
      <c r="H384" t="s">
        <v>775</v>
      </c>
      <c r="I384" t="s">
        <v>779</v>
      </c>
      <c r="J384" t="s">
        <v>8</v>
      </c>
      <c r="K384" s="71" t="str">
        <f>INDEX(Line_of_Business,MATCH(Export!J384,Name,0))</f>
        <v>M</v>
      </c>
      <c r="L384" s="9" t="s">
        <v>200</v>
      </c>
      <c r="M384">
        <v>673</v>
      </c>
      <c r="N384" s="4">
        <v>38433.51</v>
      </c>
      <c r="O384" s="4">
        <v>38433.51</v>
      </c>
      <c r="P384" s="4">
        <v>68745.47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-231394.57</v>
      </c>
      <c r="X384" s="4">
        <v>0</v>
      </c>
      <c r="Y384" s="4">
        <v>4612.0200000000004</v>
      </c>
      <c r="Z384" s="4">
        <v>0</v>
      </c>
      <c r="AA384" s="4">
        <v>1153.01</v>
      </c>
      <c r="AB384" t="s">
        <v>3</v>
      </c>
      <c r="AC384" s="4">
        <v>0</v>
      </c>
      <c r="AD384" s="4">
        <v>0</v>
      </c>
      <c r="AE384" s="4">
        <v>-231394.56</v>
      </c>
      <c r="AF384" t="s">
        <v>779</v>
      </c>
      <c r="AG384" s="4">
        <v>0</v>
      </c>
      <c r="AH384" s="4">
        <v>0</v>
      </c>
      <c r="AI384" s="4">
        <v>0</v>
      </c>
      <c r="AJ384" s="4">
        <v>195317.58</v>
      </c>
      <c r="AK384" s="4">
        <v>0</v>
      </c>
      <c r="AL384" t="s">
        <v>788</v>
      </c>
      <c r="AM384" s="71" t="str">
        <f>INDEX(Network_Insurer_Code,MATCH(Export!AL384,Network_insurer_Name,0))</f>
        <v>RAI1</v>
      </c>
      <c r="AN384" t="str">
        <f t="shared" si="5"/>
        <v>M1006RAI12019</v>
      </c>
    </row>
    <row r="385" spans="1:40" x14ac:dyDescent="0.25">
      <c r="A385">
        <v>2020</v>
      </c>
      <c r="B385">
        <v>2</v>
      </c>
      <c r="C385" s="1">
        <v>43922</v>
      </c>
      <c r="D385" s="1">
        <v>44012</v>
      </c>
      <c r="E385">
        <v>2020</v>
      </c>
      <c r="F385" s="71" t="str">
        <f>INDEX(Client_Name,MATCH(Export!H385,Local_Company_Name,0))</f>
        <v>Zebra Workings Ltd</v>
      </c>
      <c r="G385" s="71">
        <f>INDEX(Client_Code,MATCH(Export!H385,Local_Company_Name,0))</f>
        <v>1001</v>
      </c>
      <c r="H385" t="s">
        <v>750</v>
      </c>
      <c r="I385" t="s">
        <v>707</v>
      </c>
      <c r="J385" t="s">
        <v>8</v>
      </c>
      <c r="K385" s="71" t="str">
        <f>INDEX(Line_of_Business,MATCH(Export!J385,Name,0))</f>
        <v>M</v>
      </c>
      <c r="L385" s="9">
        <v>79268089</v>
      </c>
      <c r="M385">
        <v>288</v>
      </c>
      <c r="N385" s="4">
        <v>0</v>
      </c>
      <c r="O385" s="4">
        <v>0</v>
      </c>
      <c r="P385" s="4">
        <v>2203.4299999999998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0</v>
      </c>
      <c r="X385" s="4">
        <v>0</v>
      </c>
      <c r="Y385" s="4">
        <v>0</v>
      </c>
      <c r="Z385" s="4">
        <v>0</v>
      </c>
      <c r="AA385" s="4">
        <v>-1574.34</v>
      </c>
      <c r="AB385" t="s">
        <v>3</v>
      </c>
      <c r="AC385" s="4">
        <v>0</v>
      </c>
      <c r="AD385" s="4">
        <v>0</v>
      </c>
      <c r="AE385" s="4">
        <v>65.2</v>
      </c>
      <c r="AF385" t="s">
        <v>707</v>
      </c>
      <c r="AG385" s="4">
        <v>0</v>
      </c>
      <c r="AH385" s="4">
        <v>0</v>
      </c>
      <c r="AI385" s="4">
        <v>0</v>
      </c>
      <c r="AJ385" s="4">
        <v>-629.08999999999901</v>
      </c>
      <c r="AK385" s="4">
        <v>0</v>
      </c>
      <c r="AL385" t="s">
        <v>794</v>
      </c>
      <c r="AM385" s="71" t="str">
        <f>INDEX(Network_Insurer_Code,MATCH(Export!AL385,Network_insurer_Name,0))</f>
        <v>CUI2</v>
      </c>
      <c r="AN385" t="str">
        <f t="shared" si="5"/>
        <v>M1001CUI22020</v>
      </c>
    </row>
    <row r="386" spans="1:40" x14ac:dyDescent="0.25">
      <c r="A386">
        <v>2020</v>
      </c>
      <c r="B386">
        <v>1</v>
      </c>
      <c r="C386" s="1">
        <v>43831</v>
      </c>
      <c r="D386" s="1">
        <v>43921</v>
      </c>
      <c r="E386">
        <v>2020</v>
      </c>
      <c r="F386" s="71" t="str">
        <f>INDEX(Client_Name,MATCH(Export!H386,Local_Company_Name,0))</f>
        <v>Tiger Jewelcrafting Ltd</v>
      </c>
      <c r="G386" s="71">
        <f>INDEX(Client_Code,MATCH(Export!H386,Local_Company_Name,0))</f>
        <v>1003</v>
      </c>
      <c r="H386" t="s">
        <v>753</v>
      </c>
      <c r="I386" t="s">
        <v>706</v>
      </c>
      <c r="J386" t="s">
        <v>8</v>
      </c>
      <c r="K386" s="71" t="str">
        <f>INDEX(Line_of_Business,MATCH(Export!J386,Name,0))</f>
        <v>M</v>
      </c>
      <c r="L386" s="9" t="s">
        <v>1</v>
      </c>
      <c r="M386">
        <v>81</v>
      </c>
      <c r="N386" s="4">
        <v>33441.449999999997</v>
      </c>
      <c r="O386" s="4">
        <v>33441.449999999997</v>
      </c>
      <c r="P386" s="4">
        <v>8014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3344.15</v>
      </c>
      <c r="Z386" s="4">
        <v>0</v>
      </c>
      <c r="AA386" s="4">
        <v>1003.24</v>
      </c>
      <c r="AB386" t="s">
        <v>3</v>
      </c>
      <c r="AC386" s="4">
        <v>0</v>
      </c>
      <c r="AD386" s="4">
        <v>0</v>
      </c>
      <c r="AE386" s="4">
        <v>0</v>
      </c>
      <c r="AF386" t="s">
        <v>706</v>
      </c>
      <c r="AG386" s="4">
        <v>0</v>
      </c>
      <c r="AH386" s="4">
        <v>0</v>
      </c>
      <c r="AI386" s="4">
        <v>0</v>
      </c>
      <c r="AJ386" s="4">
        <v>21080.059999999899</v>
      </c>
      <c r="AK386" s="4">
        <v>0</v>
      </c>
      <c r="AL386" t="s">
        <v>797</v>
      </c>
      <c r="AM386" s="71" t="str">
        <f>INDEX(Network_Insurer_Code,MATCH(Export!AL386,Network_insurer_Name,0))</f>
        <v>ONI3</v>
      </c>
      <c r="AN386" t="str">
        <f t="shared" ref="AN386:AN449" si="6">_xlfn.CONCAT(K386,G386,AM386,E386)</f>
        <v>M1003ONI32020</v>
      </c>
    </row>
    <row r="387" spans="1:40" x14ac:dyDescent="0.25">
      <c r="A387">
        <v>2019</v>
      </c>
      <c r="B387">
        <v>4</v>
      </c>
      <c r="C387" s="1">
        <v>43739</v>
      </c>
      <c r="D387" s="1">
        <v>43830</v>
      </c>
      <c r="E387">
        <v>2016</v>
      </c>
      <c r="F387" s="71" t="str">
        <f>INDEX(Client_Name,MATCH(Export!H387,Local_Company_Name,0))</f>
        <v>Aplaca Engineering Co</v>
      </c>
      <c r="G387" s="71">
        <f>INDEX(Client_Code,MATCH(Export!H387,Local_Company_Name,0))</f>
        <v>1004</v>
      </c>
      <c r="H387" t="s">
        <v>767</v>
      </c>
      <c r="I387" t="s">
        <v>708</v>
      </c>
      <c r="J387" t="s">
        <v>5</v>
      </c>
      <c r="K387" s="71" t="str">
        <f>INDEX(Line_of_Business,MATCH(Export!J387,Name,0))</f>
        <v>L</v>
      </c>
      <c r="L387" s="9" t="s">
        <v>79</v>
      </c>
      <c r="M387">
        <v>4760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2285247</v>
      </c>
      <c r="T387" s="4">
        <v>0</v>
      </c>
      <c r="U387" s="4">
        <v>0</v>
      </c>
      <c r="V387" s="4">
        <v>0</v>
      </c>
      <c r="W387" s="4">
        <v>-285247</v>
      </c>
      <c r="X387" s="4">
        <v>0</v>
      </c>
      <c r="Y387" s="4">
        <v>0</v>
      </c>
      <c r="Z387" s="4">
        <v>0</v>
      </c>
      <c r="AA387" s="4">
        <v>0</v>
      </c>
      <c r="AB387" t="s">
        <v>3</v>
      </c>
      <c r="AC387" s="4">
        <v>0</v>
      </c>
      <c r="AD387" s="4">
        <v>0</v>
      </c>
      <c r="AE387" s="4">
        <v>1570000</v>
      </c>
      <c r="AF387" t="s">
        <v>708</v>
      </c>
      <c r="AG387" s="4">
        <v>0</v>
      </c>
      <c r="AH387" s="4">
        <v>0</v>
      </c>
      <c r="AI387" s="4">
        <v>0</v>
      </c>
      <c r="AJ387" s="4">
        <v>2570494</v>
      </c>
      <c r="AK387" s="4">
        <v>0</v>
      </c>
      <c r="AL387" t="s">
        <v>783</v>
      </c>
      <c r="AM387" s="71" t="str">
        <f>INDEX(Network_Insurer_Code,MATCH(Export!AL387,Network_insurer_Name,0))</f>
        <v>PEP1</v>
      </c>
      <c r="AN387" t="str">
        <f t="shared" si="6"/>
        <v>L1004PEP12016</v>
      </c>
    </row>
    <row r="388" spans="1:40" x14ac:dyDescent="0.25">
      <c r="A388">
        <v>2019</v>
      </c>
      <c r="B388">
        <v>2</v>
      </c>
      <c r="C388" s="1">
        <v>43556</v>
      </c>
      <c r="D388" s="1">
        <v>43646</v>
      </c>
      <c r="E388">
        <v>2019</v>
      </c>
      <c r="F388" s="71" t="str">
        <f>INDEX(Client_Name,MATCH(Export!H388,Local_Company_Name,0))</f>
        <v>Lion Manufacturing Co</v>
      </c>
      <c r="G388" s="71">
        <f>INDEX(Client_Code,MATCH(Export!H388,Local_Company_Name,0))</f>
        <v>1002</v>
      </c>
      <c r="H388" t="s">
        <v>752</v>
      </c>
      <c r="I388" t="s">
        <v>721</v>
      </c>
      <c r="J388" t="s">
        <v>8</v>
      </c>
      <c r="K388" s="71" t="str">
        <f>INDEX(Line_of_Business,MATCH(Export!J388,Name,0))</f>
        <v>M</v>
      </c>
      <c r="L388" s="9" t="s">
        <v>64</v>
      </c>
      <c r="M388">
        <v>728</v>
      </c>
      <c r="N388" s="4">
        <v>567904</v>
      </c>
      <c r="O388" s="4">
        <v>567904</v>
      </c>
      <c r="P388" s="4">
        <v>167167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0</v>
      </c>
      <c r="X388" s="4">
        <v>0</v>
      </c>
      <c r="Y388" s="4">
        <v>85186</v>
      </c>
      <c r="Z388" s="4">
        <v>4827</v>
      </c>
      <c r="AA388" s="4">
        <v>0</v>
      </c>
      <c r="AB388" t="s">
        <v>3</v>
      </c>
      <c r="AC388" s="4">
        <v>0</v>
      </c>
      <c r="AD388" s="4">
        <v>0</v>
      </c>
      <c r="AE388" s="4">
        <v>0</v>
      </c>
      <c r="AF388" t="s">
        <v>721</v>
      </c>
      <c r="AG388" s="4">
        <v>0</v>
      </c>
      <c r="AH388" s="4">
        <v>0</v>
      </c>
      <c r="AI388" s="4">
        <v>0</v>
      </c>
      <c r="AJ388" s="4">
        <v>310724</v>
      </c>
      <c r="AK388" s="4">
        <v>200000</v>
      </c>
      <c r="AL388" t="s">
        <v>791</v>
      </c>
      <c r="AM388" s="71" t="str">
        <f>INDEX(Network_Insurer_Code,MATCH(Export!AL388,Network_insurer_Name,0))</f>
        <v>CHI3</v>
      </c>
      <c r="AN388" t="str">
        <f t="shared" si="6"/>
        <v>M1002CHI32019</v>
      </c>
    </row>
    <row r="389" spans="1:40" x14ac:dyDescent="0.25">
      <c r="A389">
        <v>2020</v>
      </c>
      <c r="B389">
        <v>2</v>
      </c>
      <c r="C389" s="1">
        <v>43922</v>
      </c>
      <c r="D389" s="1">
        <v>44012</v>
      </c>
      <c r="E389">
        <v>2016</v>
      </c>
      <c r="F389" s="71" t="str">
        <f>INDEX(Client_Name,MATCH(Export!H389,Local_Company_Name,0))</f>
        <v>Tiger Jewelcrafting Ltd</v>
      </c>
      <c r="G389" s="71">
        <f>INDEX(Client_Code,MATCH(Export!H389,Local_Company_Name,0))</f>
        <v>1003</v>
      </c>
      <c r="H389" t="s">
        <v>762</v>
      </c>
      <c r="I389" t="s">
        <v>721</v>
      </c>
      <c r="J389" t="s">
        <v>8</v>
      </c>
      <c r="K389" s="71" t="str">
        <f>INDEX(Line_of_Business,MATCH(Export!J389,Name,0))</f>
        <v>M</v>
      </c>
      <c r="L389" s="9" t="s">
        <v>115</v>
      </c>
      <c r="M389">
        <v>1611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0</v>
      </c>
      <c r="Z389" s="4">
        <v>0</v>
      </c>
      <c r="AA389" s="4">
        <v>0</v>
      </c>
      <c r="AB389" t="s">
        <v>3</v>
      </c>
      <c r="AC389" s="4">
        <v>0</v>
      </c>
      <c r="AD389" s="4">
        <v>0</v>
      </c>
      <c r="AE389" s="4">
        <v>406188.21</v>
      </c>
      <c r="AF389" t="s">
        <v>721</v>
      </c>
      <c r="AG389" s="4">
        <v>0</v>
      </c>
      <c r="AH389" s="4">
        <v>0</v>
      </c>
      <c r="AI389" s="4">
        <v>0</v>
      </c>
      <c r="AJ389" s="4">
        <v>0</v>
      </c>
      <c r="AK389" s="4">
        <v>0</v>
      </c>
      <c r="AL389" t="s">
        <v>798</v>
      </c>
      <c r="AM389" s="71" t="str">
        <f>INDEX(Network_Insurer_Code,MATCH(Export!AL389,Network_insurer_Name,0))</f>
        <v>PEI2</v>
      </c>
      <c r="AN389" t="str">
        <f t="shared" si="6"/>
        <v>M1003PEI22016</v>
      </c>
    </row>
    <row r="390" spans="1:40" x14ac:dyDescent="0.25">
      <c r="A390">
        <v>2020</v>
      </c>
      <c r="B390">
        <v>1</v>
      </c>
      <c r="C390" s="1">
        <v>43831</v>
      </c>
      <c r="D390" s="1">
        <v>43921</v>
      </c>
      <c r="E390">
        <v>2019</v>
      </c>
      <c r="F390" s="71" t="str">
        <f>INDEX(Client_Name,MATCH(Export!H390,Local_Company_Name,0))</f>
        <v>Lion Manufacturing Co</v>
      </c>
      <c r="G390" s="71">
        <f>INDEX(Client_Code,MATCH(Export!H390,Local_Company_Name,0))</f>
        <v>1002</v>
      </c>
      <c r="H390" t="s">
        <v>759</v>
      </c>
      <c r="I390" t="s">
        <v>720</v>
      </c>
      <c r="J390" t="s">
        <v>8</v>
      </c>
      <c r="K390" s="71" t="str">
        <f>INDEX(Line_of_Business,MATCH(Export!J390,Name,0))</f>
        <v>M</v>
      </c>
      <c r="L390" s="9" t="s">
        <v>201</v>
      </c>
      <c r="M390">
        <v>433</v>
      </c>
      <c r="N390" s="4">
        <v>19224.2929292929</v>
      </c>
      <c r="O390" s="4">
        <v>19032.05</v>
      </c>
      <c r="P390" s="4">
        <v>1285386.73</v>
      </c>
      <c r="Q390" s="4">
        <v>0</v>
      </c>
      <c r="R390" s="4">
        <v>0</v>
      </c>
      <c r="S390" s="4">
        <v>0</v>
      </c>
      <c r="T390" s="4">
        <v>0</v>
      </c>
      <c r="U390" s="4">
        <v>0</v>
      </c>
      <c r="V390" s="4">
        <v>0</v>
      </c>
      <c r="W390" s="4">
        <v>0</v>
      </c>
      <c r="X390" s="4">
        <v>0</v>
      </c>
      <c r="Y390" s="4">
        <v>2283.85</v>
      </c>
      <c r="Z390" s="4">
        <v>0</v>
      </c>
      <c r="AA390" s="4">
        <v>1903.2</v>
      </c>
      <c r="AB390" t="s">
        <v>3</v>
      </c>
      <c r="AC390" s="4">
        <v>0</v>
      </c>
      <c r="AD390" s="4">
        <v>0</v>
      </c>
      <c r="AE390" s="4">
        <v>0</v>
      </c>
      <c r="AF390" t="s">
        <v>720</v>
      </c>
      <c r="AG390" s="4">
        <v>0</v>
      </c>
      <c r="AH390" s="4">
        <v>0</v>
      </c>
      <c r="AI390" s="4">
        <v>0</v>
      </c>
      <c r="AJ390" s="4">
        <v>-1270541.73</v>
      </c>
      <c r="AK390" s="4">
        <v>0</v>
      </c>
      <c r="AL390" t="s">
        <v>782</v>
      </c>
      <c r="AM390" s="71" t="str">
        <f>INDEX(Network_Insurer_Code,MATCH(Export!AL390,Network_insurer_Name,0))</f>
        <v>API2</v>
      </c>
      <c r="AN390" t="str">
        <f t="shared" si="6"/>
        <v>M1002API22019</v>
      </c>
    </row>
    <row r="391" spans="1:40" x14ac:dyDescent="0.25">
      <c r="A391">
        <v>2019</v>
      </c>
      <c r="B391">
        <v>2</v>
      </c>
      <c r="C391" s="1">
        <v>43556</v>
      </c>
      <c r="D391" s="1">
        <v>43646</v>
      </c>
      <c r="E391">
        <v>2011</v>
      </c>
      <c r="F391" s="71" t="str">
        <f>INDEX(Client_Name,MATCH(Export!H391,Local_Company_Name,0))</f>
        <v>Zebra Workings Ltd</v>
      </c>
      <c r="G391" s="71">
        <f>INDEX(Client_Code,MATCH(Export!H391,Local_Company_Name,0))</f>
        <v>1001</v>
      </c>
      <c r="H391" t="s">
        <v>750</v>
      </c>
      <c r="I391" t="s">
        <v>717</v>
      </c>
      <c r="J391" t="s">
        <v>0</v>
      </c>
      <c r="K391" s="71" t="str">
        <f>INDEX(Line_of_Business,MATCH(Export!J391,Name,0))</f>
        <v>D</v>
      </c>
      <c r="L391" s="9" t="s">
        <v>77</v>
      </c>
      <c r="M391">
        <v>2700</v>
      </c>
      <c r="N391" s="4">
        <v>0</v>
      </c>
      <c r="O391" s="4">
        <v>0</v>
      </c>
      <c r="P391" s="4">
        <v>9800.73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0</v>
      </c>
      <c r="X391" s="4">
        <v>0</v>
      </c>
      <c r="Y391" s="4">
        <v>0</v>
      </c>
      <c r="Z391" s="4">
        <v>0</v>
      </c>
      <c r="AA391" s="4">
        <v>0</v>
      </c>
      <c r="AB391" t="s">
        <v>3</v>
      </c>
      <c r="AC391" s="4">
        <v>0</v>
      </c>
      <c r="AD391" s="4">
        <v>0</v>
      </c>
      <c r="AE391" s="4">
        <v>0</v>
      </c>
      <c r="AF391" t="s">
        <v>717</v>
      </c>
      <c r="AG391" s="4">
        <v>0</v>
      </c>
      <c r="AH391" s="4">
        <v>0</v>
      </c>
      <c r="AI391" s="4">
        <v>0</v>
      </c>
      <c r="AJ391" s="4">
        <v>-9800.73</v>
      </c>
      <c r="AK391" s="4">
        <v>200000</v>
      </c>
      <c r="AL391" t="s">
        <v>796</v>
      </c>
      <c r="AM391" s="71" t="str">
        <f>INDEX(Network_Insurer_Code,MATCH(Export!AL391,Network_insurer_Name,0))</f>
        <v>POL2</v>
      </c>
      <c r="AN391" t="str">
        <f t="shared" si="6"/>
        <v>D1001POL22011</v>
      </c>
    </row>
    <row r="392" spans="1:40" x14ac:dyDescent="0.25">
      <c r="A392">
        <v>2020</v>
      </c>
      <c r="B392">
        <v>2</v>
      </c>
      <c r="C392" s="1">
        <v>43770</v>
      </c>
      <c r="D392" s="1">
        <v>43830</v>
      </c>
      <c r="E392">
        <v>2019</v>
      </c>
      <c r="F392" s="71" t="str">
        <f>INDEX(Client_Name,MATCH(Export!H392,Local_Company_Name,0))</f>
        <v>Flaimngo Tailoring</v>
      </c>
      <c r="G392" s="71">
        <f>INDEX(Client_Code,MATCH(Export!H392,Local_Company_Name,0))</f>
        <v>1005</v>
      </c>
      <c r="H392" t="s">
        <v>771</v>
      </c>
      <c r="I392" t="s">
        <v>717</v>
      </c>
      <c r="J392" t="s">
        <v>5</v>
      </c>
      <c r="K392" s="71" t="str">
        <f>INDEX(Line_of_Business,MATCH(Export!J392,Name,0))</f>
        <v>L</v>
      </c>
      <c r="L392" s="9">
        <v>42234014</v>
      </c>
      <c r="M392">
        <v>419</v>
      </c>
      <c r="N392" s="4">
        <v>6683.3444444444403</v>
      </c>
      <c r="O392" s="4">
        <v>6015.01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0</v>
      </c>
      <c r="W392" s="4">
        <v>0</v>
      </c>
      <c r="X392" s="4">
        <v>0</v>
      </c>
      <c r="Y392" s="4">
        <v>842.58</v>
      </c>
      <c r="Z392" s="4">
        <v>-5.89</v>
      </c>
      <c r="AA392" s="4">
        <v>0</v>
      </c>
      <c r="AB392" t="s">
        <v>3</v>
      </c>
      <c r="AC392" s="4">
        <v>0</v>
      </c>
      <c r="AD392" s="4">
        <v>0</v>
      </c>
      <c r="AE392" s="4">
        <v>0</v>
      </c>
      <c r="AF392" t="s">
        <v>717</v>
      </c>
      <c r="AG392" s="4">
        <v>0</v>
      </c>
      <c r="AH392" s="4">
        <v>0</v>
      </c>
      <c r="AI392" s="4">
        <v>0</v>
      </c>
      <c r="AJ392" s="4">
        <v>5178.32</v>
      </c>
      <c r="AK392" s="4">
        <v>187000</v>
      </c>
      <c r="AL392" t="s">
        <v>797</v>
      </c>
      <c r="AM392" s="71" t="str">
        <f>INDEX(Network_Insurer_Code,MATCH(Export!AL392,Network_insurer_Name,0))</f>
        <v>ONI3</v>
      </c>
      <c r="AN392" t="str">
        <f t="shared" si="6"/>
        <v>L1005ONI32019</v>
      </c>
    </row>
    <row r="393" spans="1:40" x14ac:dyDescent="0.25">
      <c r="A393">
        <v>2020</v>
      </c>
      <c r="B393">
        <v>2</v>
      </c>
      <c r="C393" s="1">
        <v>43922</v>
      </c>
      <c r="D393" s="1">
        <v>44012</v>
      </c>
      <c r="E393">
        <v>2020</v>
      </c>
      <c r="F393" s="71" t="str">
        <f>INDEX(Client_Name,MATCH(Export!H393,Local_Company_Name,0))</f>
        <v>Flaimngo Tailoring</v>
      </c>
      <c r="G393" s="71">
        <f>INDEX(Client_Code,MATCH(Export!H393,Local_Company_Name,0))</f>
        <v>1005</v>
      </c>
      <c r="H393" t="s">
        <v>755</v>
      </c>
      <c r="I393" t="s">
        <v>721</v>
      </c>
      <c r="J393" t="s">
        <v>14</v>
      </c>
      <c r="K393" s="71" t="str">
        <f>INDEX(Line_of_Business,MATCH(Export!J393,Name,0))</f>
        <v>C</v>
      </c>
      <c r="L393" s="9" t="s">
        <v>202</v>
      </c>
      <c r="M393">
        <v>978</v>
      </c>
      <c r="N393" s="4">
        <v>928856</v>
      </c>
      <c r="O393" s="4">
        <v>928856</v>
      </c>
      <c r="P393" s="4">
        <v>0</v>
      </c>
      <c r="Q393" s="4">
        <v>0</v>
      </c>
      <c r="R393" s="4">
        <v>0</v>
      </c>
      <c r="S393" s="4">
        <v>0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125396</v>
      </c>
      <c r="Z393" s="4">
        <v>51924</v>
      </c>
      <c r="AA393" s="4">
        <v>139329</v>
      </c>
      <c r="AB393" t="s">
        <v>3</v>
      </c>
      <c r="AC393" s="4">
        <v>0</v>
      </c>
      <c r="AD393" s="4">
        <v>0</v>
      </c>
      <c r="AE393" s="4">
        <v>0</v>
      </c>
      <c r="AF393" t="s">
        <v>721</v>
      </c>
      <c r="AG393" s="4">
        <v>0</v>
      </c>
      <c r="AH393" s="4">
        <v>0</v>
      </c>
      <c r="AI393" s="4">
        <v>0</v>
      </c>
      <c r="AJ393" s="4">
        <v>612207</v>
      </c>
      <c r="AK393" s="4">
        <v>0</v>
      </c>
      <c r="AL393" t="s">
        <v>781</v>
      </c>
      <c r="AM393" s="71" t="str">
        <f>INDEX(Network_Insurer_Code,MATCH(Export!AL393,Network_insurer_Name,0))</f>
        <v>ORI1</v>
      </c>
      <c r="AN393" t="str">
        <f t="shared" si="6"/>
        <v>C1005ORI12020</v>
      </c>
    </row>
    <row r="394" spans="1:40" x14ac:dyDescent="0.25">
      <c r="A394">
        <v>2019</v>
      </c>
      <c r="B394">
        <v>3</v>
      </c>
      <c r="C394" s="1">
        <v>43647</v>
      </c>
      <c r="D394" s="1">
        <v>43738</v>
      </c>
      <c r="E394">
        <v>2019</v>
      </c>
      <c r="F394" s="71" t="str">
        <f>INDEX(Client_Name,MATCH(Export!H394,Local_Company_Name,0))</f>
        <v>Falcon Clothing</v>
      </c>
      <c r="G394" s="71">
        <f>INDEX(Client_Code,MATCH(Export!H394,Local_Company_Name,0))</f>
        <v>1006</v>
      </c>
      <c r="H394" t="s">
        <v>773</v>
      </c>
      <c r="I394" t="s">
        <v>738</v>
      </c>
      <c r="J394" t="s">
        <v>8</v>
      </c>
      <c r="K394" s="71" t="str">
        <f>INDEX(Line_of_Business,MATCH(Export!J394,Name,0))</f>
        <v>M</v>
      </c>
      <c r="L394" s="9" t="s">
        <v>203</v>
      </c>
      <c r="M394">
        <v>145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0</v>
      </c>
      <c r="W394" s="4">
        <v>0</v>
      </c>
      <c r="X394" s="4">
        <v>0</v>
      </c>
      <c r="Y394" s="4">
        <v>0</v>
      </c>
      <c r="Z394" s="4">
        <v>0</v>
      </c>
      <c r="AA394" s="4">
        <v>0</v>
      </c>
      <c r="AB394" t="s">
        <v>3</v>
      </c>
      <c r="AC394" s="4">
        <v>0</v>
      </c>
      <c r="AD394" s="4">
        <v>0</v>
      </c>
      <c r="AE394" s="4">
        <v>0</v>
      </c>
      <c r="AF394" t="s">
        <v>738</v>
      </c>
      <c r="AG394" s="4">
        <v>0</v>
      </c>
      <c r="AH394" s="4">
        <v>0</v>
      </c>
      <c r="AI394" s="4">
        <v>0</v>
      </c>
      <c r="AJ394" s="4">
        <v>0</v>
      </c>
      <c r="AK394" s="4">
        <v>0</v>
      </c>
      <c r="AL394" t="s">
        <v>785</v>
      </c>
      <c r="AM394" s="71" t="str">
        <f>INDEX(Network_Insurer_Code,MATCH(Export!AL394,Network_insurer_Name,0))</f>
        <v>WAI3</v>
      </c>
      <c r="AN394" t="str">
        <f t="shared" si="6"/>
        <v>M1006WAI32019</v>
      </c>
    </row>
    <row r="395" spans="1:40" x14ac:dyDescent="0.25">
      <c r="A395">
        <v>2020</v>
      </c>
      <c r="B395">
        <v>3</v>
      </c>
      <c r="C395" s="1">
        <v>44013</v>
      </c>
      <c r="D395" s="1">
        <v>44104</v>
      </c>
      <c r="E395">
        <v>2020</v>
      </c>
      <c r="F395" s="71" t="str">
        <f>INDEX(Client_Name,MATCH(Export!H395,Local_Company_Name,0))</f>
        <v>Aplaca Engineering Co</v>
      </c>
      <c r="G395" s="71">
        <f>INDEX(Client_Code,MATCH(Export!H395,Local_Company_Name,0))</f>
        <v>1004</v>
      </c>
      <c r="H395" t="s">
        <v>767</v>
      </c>
      <c r="I395" t="s">
        <v>780</v>
      </c>
      <c r="J395" t="s">
        <v>0</v>
      </c>
      <c r="K395" s="71" t="str">
        <f>INDEX(Line_of_Business,MATCH(Export!J395,Name,0))</f>
        <v>D</v>
      </c>
      <c r="L395" s="9" t="s">
        <v>204</v>
      </c>
      <c r="M395">
        <v>119</v>
      </c>
      <c r="N395" s="4">
        <v>26083.72</v>
      </c>
      <c r="O395" s="4">
        <v>26083.72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>
        <v>0</v>
      </c>
      <c r="X395" s="4">
        <v>0</v>
      </c>
      <c r="Y395" s="4">
        <v>2790.96</v>
      </c>
      <c r="Z395" s="4">
        <v>882.31</v>
      </c>
      <c r="AA395" s="4">
        <v>0</v>
      </c>
      <c r="AB395" t="s">
        <v>3</v>
      </c>
      <c r="AC395" s="4">
        <v>0</v>
      </c>
      <c r="AD395" s="4">
        <v>0</v>
      </c>
      <c r="AE395" s="4">
        <v>0</v>
      </c>
      <c r="AF395" t="s">
        <v>780</v>
      </c>
      <c r="AG395" s="4">
        <v>0</v>
      </c>
      <c r="AH395" s="4">
        <v>0</v>
      </c>
      <c r="AI395" s="4">
        <v>0</v>
      </c>
      <c r="AJ395" s="4">
        <v>22410.45</v>
      </c>
      <c r="AK395" s="4" t="s">
        <v>2</v>
      </c>
      <c r="AL395" t="s">
        <v>781</v>
      </c>
      <c r="AM395" s="71" t="str">
        <f>INDEX(Network_Insurer_Code,MATCH(Export!AL395,Network_insurer_Name,0))</f>
        <v>ORI1</v>
      </c>
      <c r="AN395" t="str">
        <f t="shared" si="6"/>
        <v>D1004ORI12020</v>
      </c>
    </row>
    <row r="396" spans="1:40" x14ac:dyDescent="0.25">
      <c r="A396">
        <v>2020</v>
      </c>
      <c r="B396">
        <v>2</v>
      </c>
      <c r="C396" s="1">
        <v>43922</v>
      </c>
      <c r="D396" s="1">
        <v>44012</v>
      </c>
      <c r="E396">
        <v>2019</v>
      </c>
      <c r="F396" s="71" t="str">
        <f>INDEX(Client_Name,MATCH(Export!H396,Local_Company_Name,0))</f>
        <v>Aplaca Engineering Co</v>
      </c>
      <c r="G396" s="71">
        <f>INDEX(Client_Code,MATCH(Export!H396,Local_Company_Name,0))</f>
        <v>1004</v>
      </c>
      <c r="H396" t="s">
        <v>768</v>
      </c>
      <c r="I396" t="s">
        <v>722</v>
      </c>
      <c r="J396" t="s">
        <v>0</v>
      </c>
      <c r="K396" s="71" t="str">
        <f>INDEX(Line_of_Business,MATCH(Export!J396,Name,0))</f>
        <v>D</v>
      </c>
      <c r="L396" s="9" t="s">
        <v>205</v>
      </c>
      <c r="M396">
        <v>35</v>
      </c>
      <c r="N396" s="4">
        <v>4182.83</v>
      </c>
      <c r="O396" s="4">
        <v>4182.83</v>
      </c>
      <c r="P396" s="4">
        <v>0</v>
      </c>
      <c r="Q396" s="4">
        <v>0</v>
      </c>
      <c r="R396" s="4">
        <v>0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600.98</v>
      </c>
      <c r="Z396" s="4">
        <v>176.26</v>
      </c>
      <c r="AA396" s="4">
        <v>0</v>
      </c>
      <c r="AB396" t="s">
        <v>3</v>
      </c>
      <c r="AC396" s="4">
        <v>0</v>
      </c>
      <c r="AD396" s="4">
        <v>0</v>
      </c>
      <c r="AE396" s="4">
        <v>0</v>
      </c>
      <c r="AF396" t="s">
        <v>722</v>
      </c>
      <c r="AG396" s="4">
        <v>0</v>
      </c>
      <c r="AH396" s="4">
        <v>0</v>
      </c>
      <c r="AI396" s="4">
        <v>0</v>
      </c>
      <c r="AJ396" s="4">
        <v>3405.59</v>
      </c>
      <c r="AK396" s="4">
        <v>200000</v>
      </c>
      <c r="AL396" t="s">
        <v>791</v>
      </c>
      <c r="AM396" s="71" t="str">
        <f>INDEX(Network_Insurer_Code,MATCH(Export!AL396,Network_insurer_Name,0))</f>
        <v>CHI3</v>
      </c>
      <c r="AN396" t="str">
        <f t="shared" si="6"/>
        <v>D1004CHI32019</v>
      </c>
    </row>
    <row r="397" spans="1:40" x14ac:dyDescent="0.25">
      <c r="A397">
        <v>2020</v>
      </c>
      <c r="B397">
        <v>2</v>
      </c>
      <c r="C397" s="1">
        <v>43922</v>
      </c>
      <c r="D397" s="1">
        <v>44012</v>
      </c>
      <c r="E397">
        <v>2019</v>
      </c>
      <c r="F397" s="71" t="str">
        <f>INDEX(Client_Name,MATCH(Export!H397,Local_Company_Name,0))</f>
        <v>Lion Manufacturing Co</v>
      </c>
      <c r="G397" s="71">
        <f>INDEX(Client_Code,MATCH(Export!H397,Local_Company_Name,0))</f>
        <v>1002</v>
      </c>
      <c r="H397" t="s">
        <v>757</v>
      </c>
      <c r="I397" t="s">
        <v>722</v>
      </c>
      <c r="J397" t="s">
        <v>5</v>
      </c>
      <c r="K397" s="71" t="str">
        <f>INDEX(Line_of_Business,MATCH(Export!J397,Name,0))</f>
        <v>L</v>
      </c>
      <c r="L397" s="9" t="s">
        <v>105</v>
      </c>
      <c r="M397">
        <v>176</v>
      </c>
      <c r="N397" s="4">
        <v>-4301.43434343434</v>
      </c>
      <c r="O397" s="4">
        <v>-4258.42</v>
      </c>
      <c r="P397" s="4">
        <v>0</v>
      </c>
      <c r="Q397" s="4">
        <v>0</v>
      </c>
      <c r="R397" s="4">
        <v>0</v>
      </c>
      <c r="S397" s="4">
        <v>0</v>
      </c>
      <c r="T397" s="4">
        <v>0</v>
      </c>
      <c r="U397" s="4">
        <v>0</v>
      </c>
      <c r="V397" s="4">
        <v>0</v>
      </c>
      <c r="W397" s="4">
        <v>0</v>
      </c>
      <c r="X397" s="4">
        <v>0</v>
      </c>
      <c r="Y397" s="4">
        <v>-851.68</v>
      </c>
      <c r="Z397" s="4">
        <v>-212.92</v>
      </c>
      <c r="AA397" s="4">
        <v>0</v>
      </c>
      <c r="AB397" t="s">
        <v>3</v>
      </c>
      <c r="AC397" s="4">
        <v>0</v>
      </c>
      <c r="AD397" s="4">
        <v>0</v>
      </c>
      <c r="AE397" s="4">
        <v>0</v>
      </c>
      <c r="AF397" t="s">
        <v>722</v>
      </c>
      <c r="AG397" s="4">
        <v>0</v>
      </c>
      <c r="AH397" s="4">
        <v>0</v>
      </c>
      <c r="AI397" s="4">
        <v>0</v>
      </c>
      <c r="AJ397" s="4">
        <v>-3193.82</v>
      </c>
      <c r="AK397" s="4">
        <v>0</v>
      </c>
      <c r="AL397" t="s">
        <v>781</v>
      </c>
      <c r="AM397" s="71" t="str">
        <f>INDEX(Network_Insurer_Code,MATCH(Export!AL397,Network_insurer_Name,0))</f>
        <v>ORI1</v>
      </c>
      <c r="AN397" t="str">
        <f t="shared" si="6"/>
        <v>L1002ORI12019</v>
      </c>
    </row>
    <row r="398" spans="1:40" x14ac:dyDescent="0.25">
      <c r="A398">
        <v>2019</v>
      </c>
      <c r="B398">
        <v>3</v>
      </c>
      <c r="C398" s="1">
        <v>43647</v>
      </c>
      <c r="D398" s="1">
        <v>43738</v>
      </c>
      <c r="E398">
        <v>2018</v>
      </c>
      <c r="F398" s="71" t="str">
        <f>INDEX(Client_Name,MATCH(Export!H398,Local_Company_Name,0))</f>
        <v>Zebra Workings Ltd</v>
      </c>
      <c r="G398" s="71">
        <f>INDEX(Client_Code,MATCH(Export!H398,Local_Company_Name,0))</f>
        <v>1001</v>
      </c>
      <c r="H398" t="s">
        <v>749</v>
      </c>
      <c r="I398" t="s">
        <v>729</v>
      </c>
      <c r="J398" t="s">
        <v>5</v>
      </c>
      <c r="K398" s="71" t="str">
        <f>INDEX(Line_of_Business,MATCH(Export!J398,Name,0))</f>
        <v>L</v>
      </c>
      <c r="L398" s="9">
        <v>2262381</v>
      </c>
      <c r="M398">
        <v>1787</v>
      </c>
      <c r="N398" s="4">
        <v>1</v>
      </c>
      <c r="O398" s="4">
        <v>1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10191286</v>
      </c>
      <c r="Z398" s="4">
        <v>0</v>
      </c>
      <c r="AA398" s="4">
        <v>0</v>
      </c>
      <c r="AB398" t="s">
        <v>3</v>
      </c>
      <c r="AC398" s="4">
        <v>0</v>
      </c>
      <c r="AD398" s="4">
        <v>0</v>
      </c>
      <c r="AE398" s="4">
        <v>0</v>
      </c>
      <c r="AF398" t="s">
        <v>729</v>
      </c>
      <c r="AG398" s="4">
        <v>0</v>
      </c>
      <c r="AH398" s="4">
        <v>0</v>
      </c>
      <c r="AI398" s="4">
        <v>0</v>
      </c>
      <c r="AJ398" s="4">
        <v>-10191285</v>
      </c>
      <c r="AK398" s="4">
        <v>200000</v>
      </c>
      <c r="AL398" t="s">
        <v>785</v>
      </c>
      <c r="AM398" s="71" t="str">
        <f>INDEX(Network_Insurer_Code,MATCH(Export!AL398,Network_insurer_Name,0))</f>
        <v>WAI3</v>
      </c>
      <c r="AN398" t="str">
        <f t="shared" si="6"/>
        <v>L1001WAI32018</v>
      </c>
    </row>
    <row r="399" spans="1:40" x14ac:dyDescent="0.25">
      <c r="A399">
        <v>2020</v>
      </c>
      <c r="B399">
        <v>2</v>
      </c>
      <c r="C399" s="1">
        <v>43922</v>
      </c>
      <c r="D399" s="1">
        <v>44012</v>
      </c>
      <c r="E399">
        <v>2018</v>
      </c>
      <c r="F399" s="71" t="str">
        <f>INDEX(Client_Name,MATCH(Export!H399,Local_Company_Name,0))</f>
        <v>Lion Manufacturing Co</v>
      </c>
      <c r="G399" s="71">
        <f>INDEX(Client_Code,MATCH(Export!H399,Local_Company_Name,0))</f>
        <v>1002</v>
      </c>
      <c r="H399" t="s">
        <v>758</v>
      </c>
      <c r="I399" t="s">
        <v>729</v>
      </c>
      <c r="J399" t="s">
        <v>8</v>
      </c>
      <c r="K399" s="71" t="str">
        <f>INDEX(Line_of_Business,MATCH(Export!J399,Name,0))</f>
        <v>M</v>
      </c>
      <c r="L399" s="9" t="s">
        <v>206</v>
      </c>
      <c r="M399">
        <v>710</v>
      </c>
      <c r="N399" s="4">
        <v>499839.36</v>
      </c>
      <c r="O399" s="4">
        <v>499839.36</v>
      </c>
      <c r="P399" s="4">
        <v>0</v>
      </c>
      <c r="Q399" s="4">
        <v>0</v>
      </c>
      <c r="R399" s="4">
        <v>0</v>
      </c>
      <c r="S399" s="4">
        <v>1075880.26</v>
      </c>
      <c r="T399" s="4">
        <v>0</v>
      </c>
      <c r="U399" s="4">
        <v>0</v>
      </c>
      <c r="V399" s="4">
        <v>0</v>
      </c>
      <c r="W399" s="4">
        <v>1075880.26</v>
      </c>
      <c r="X399" s="4">
        <v>0</v>
      </c>
      <c r="Y399" s="4">
        <v>47398.559999999998</v>
      </c>
      <c r="Z399" s="4">
        <v>68943.360000000001</v>
      </c>
      <c r="AA399" s="4">
        <v>0</v>
      </c>
      <c r="AB399" t="s">
        <v>3</v>
      </c>
      <c r="AC399" s="4">
        <v>0</v>
      </c>
      <c r="AD399" s="4">
        <v>0</v>
      </c>
      <c r="AE399" s="4">
        <v>-1075880.26</v>
      </c>
      <c r="AF399" t="s">
        <v>729</v>
      </c>
      <c r="AG399" s="4">
        <v>0</v>
      </c>
      <c r="AH399" s="4">
        <v>0</v>
      </c>
      <c r="AI399" s="4">
        <v>0</v>
      </c>
      <c r="AJ399" s="4">
        <v>383497.44</v>
      </c>
      <c r="AK399" s="4">
        <v>0</v>
      </c>
      <c r="AL399" t="s">
        <v>793</v>
      </c>
      <c r="AM399" s="71" t="str">
        <f>INDEX(Network_Insurer_Code,MATCH(Export!AL399,Network_insurer_Name,0))</f>
        <v>CAL3</v>
      </c>
      <c r="AN399" t="str">
        <f t="shared" si="6"/>
        <v>M1002CAL32018</v>
      </c>
    </row>
    <row r="400" spans="1:40" x14ac:dyDescent="0.25">
      <c r="A400">
        <v>2020</v>
      </c>
      <c r="B400">
        <v>2</v>
      </c>
      <c r="C400" s="1">
        <v>43922</v>
      </c>
      <c r="D400" s="1">
        <v>44012</v>
      </c>
      <c r="E400">
        <v>2018</v>
      </c>
      <c r="F400" s="71" t="str">
        <f>INDEX(Client_Name,MATCH(Export!H400,Local_Company_Name,0))</f>
        <v>Aplaca Engineering Co</v>
      </c>
      <c r="G400" s="71">
        <f>INDEX(Client_Code,MATCH(Export!H400,Local_Company_Name,0))</f>
        <v>1004</v>
      </c>
      <c r="H400" t="s">
        <v>768</v>
      </c>
      <c r="I400" t="s">
        <v>711</v>
      </c>
      <c r="J400" t="s">
        <v>8</v>
      </c>
      <c r="K400" s="71" t="str">
        <f>INDEX(Line_of_Business,MATCH(Export!J400,Name,0))</f>
        <v>M</v>
      </c>
      <c r="L400" s="9">
        <v>1171006127168</v>
      </c>
      <c r="M400">
        <v>1038</v>
      </c>
      <c r="N400" s="4">
        <v>0</v>
      </c>
      <c r="O400" s="4">
        <v>0</v>
      </c>
      <c r="P400" s="4">
        <v>609.07000000000005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0</v>
      </c>
      <c r="Y400" s="4">
        <v>0</v>
      </c>
      <c r="Z400" s="4">
        <v>0</v>
      </c>
      <c r="AA400" s="4">
        <v>0</v>
      </c>
      <c r="AB400" t="s">
        <v>3</v>
      </c>
      <c r="AC400" s="4">
        <v>0</v>
      </c>
      <c r="AD400" s="4">
        <v>0</v>
      </c>
      <c r="AE400" s="4">
        <v>0</v>
      </c>
      <c r="AF400" t="s">
        <v>711</v>
      </c>
      <c r="AG400" s="4">
        <v>0</v>
      </c>
      <c r="AH400" s="4">
        <v>0</v>
      </c>
      <c r="AI400" s="4">
        <v>0</v>
      </c>
      <c r="AJ400" s="4">
        <v>-609.07000000000005</v>
      </c>
      <c r="AK400" s="4">
        <v>0</v>
      </c>
      <c r="AL400" t="s">
        <v>790</v>
      </c>
      <c r="AM400" s="71" t="str">
        <f>INDEX(Network_Insurer_Code,MATCH(Export!AL400,Network_insurer_Name,0))</f>
        <v>STL1</v>
      </c>
      <c r="AN400" t="str">
        <f t="shared" si="6"/>
        <v>M1004STL12018</v>
      </c>
    </row>
    <row r="401" spans="1:40" x14ac:dyDescent="0.25">
      <c r="A401">
        <v>2019</v>
      </c>
      <c r="B401">
        <v>4</v>
      </c>
      <c r="C401" s="1">
        <v>43739</v>
      </c>
      <c r="D401" s="1">
        <v>43830</v>
      </c>
      <c r="E401">
        <v>2017</v>
      </c>
      <c r="F401" s="71" t="str">
        <f>INDEX(Client_Name,MATCH(Export!H401,Local_Company_Name,0))</f>
        <v>Flaimngo Tailoring</v>
      </c>
      <c r="G401" s="71">
        <f>INDEX(Client_Code,MATCH(Export!H401,Local_Company_Name,0))</f>
        <v>1005</v>
      </c>
      <c r="H401" t="s">
        <v>755</v>
      </c>
      <c r="I401" t="s">
        <v>711</v>
      </c>
      <c r="J401" t="s">
        <v>8</v>
      </c>
      <c r="K401" s="71" t="str">
        <f>INDEX(Line_of_Business,MATCH(Export!J401,Name,0))</f>
        <v>M</v>
      </c>
      <c r="L401" s="9" t="s">
        <v>207</v>
      </c>
      <c r="M401">
        <v>5089</v>
      </c>
      <c r="N401" s="4">
        <v>4217.0200000000004</v>
      </c>
      <c r="O401" s="4">
        <v>4217.0200000000004</v>
      </c>
      <c r="P401" s="4">
        <v>1046.6600000000001</v>
      </c>
      <c r="Q401" s="4">
        <v>0</v>
      </c>
      <c r="R401" s="4">
        <v>0</v>
      </c>
      <c r="S401" s="4">
        <v>0</v>
      </c>
      <c r="T401" s="4">
        <v>0</v>
      </c>
      <c r="U401" s="4">
        <v>0</v>
      </c>
      <c r="V401" s="4">
        <v>0</v>
      </c>
      <c r="W401" s="4">
        <v>0</v>
      </c>
      <c r="X401" s="4">
        <v>0</v>
      </c>
      <c r="Y401" s="4">
        <v>400.62</v>
      </c>
      <c r="Z401" s="4">
        <v>0</v>
      </c>
      <c r="AA401" s="4">
        <v>0</v>
      </c>
      <c r="AB401" t="s">
        <v>3</v>
      </c>
      <c r="AC401" s="4">
        <v>0</v>
      </c>
      <c r="AD401" s="4">
        <v>0</v>
      </c>
      <c r="AE401" s="4">
        <v>0</v>
      </c>
      <c r="AF401" t="s">
        <v>711</v>
      </c>
      <c r="AG401" s="4">
        <v>0</v>
      </c>
      <c r="AH401" s="4">
        <v>0</v>
      </c>
      <c r="AI401" s="4">
        <v>0</v>
      </c>
      <c r="AJ401" s="4">
        <v>2769.74</v>
      </c>
      <c r="AK401" s="4">
        <v>0</v>
      </c>
      <c r="AL401" t="s">
        <v>783</v>
      </c>
      <c r="AM401" s="71" t="str">
        <f>INDEX(Network_Insurer_Code,MATCH(Export!AL401,Network_insurer_Name,0))</f>
        <v>PEP1</v>
      </c>
      <c r="AN401" t="str">
        <f t="shared" si="6"/>
        <v>M1005PEP12017</v>
      </c>
    </row>
    <row r="402" spans="1:40" x14ac:dyDescent="0.25">
      <c r="A402">
        <v>2019</v>
      </c>
      <c r="B402">
        <v>1</v>
      </c>
      <c r="C402" s="1">
        <v>43466</v>
      </c>
      <c r="D402" s="1">
        <v>43555</v>
      </c>
      <c r="E402">
        <v>2017</v>
      </c>
      <c r="F402" s="71" t="str">
        <f>INDEX(Client_Name,MATCH(Export!H402,Local_Company_Name,0))</f>
        <v>Tiger Jewelcrafting Ltd</v>
      </c>
      <c r="G402" s="71">
        <f>INDEX(Client_Code,MATCH(Export!H402,Local_Company_Name,0))</f>
        <v>1003</v>
      </c>
      <c r="H402" t="s">
        <v>764</v>
      </c>
      <c r="I402" t="s">
        <v>707</v>
      </c>
      <c r="J402" t="s">
        <v>5</v>
      </c>
      <c r="K402" s="71" t="str">
        <f>INDEX(Line_of_Business,MATCH(Export!J402,Name,0))</f>
        <v>L</v>
      </c>
      <c r="L402" s="9" t="s">
        <v>208</v>
      </c>
      <c r="M402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t="s">
        <v>3</v>
      </c>
      <c r="AC402" s="4">
        <v>-7332.07</v>
      </c>
      <c r="AD402" s="4">
        <v>0</v>
      </c>
      <c r="AE402" s="4">
        <v>0</v>
      </c>
      <c r="AF402" t="s">
        <v>707</v>
      </c>
      <c r="AG402" s="4">
        <v>0</v>
      </c>
      <c r="AH402" s="4">
        <v>0</v>
      </c>
      <c r="AI402" s="4">
        <v>0</v>
      </c>
      <c r="AJ402" s="4">
        <v>0</v>
      </c>
      <c r="AK402" s="4">
        <v>200000</v>
      </c>
      <c r="AL402" t="s">
        <v>797</v>
      </c>
      <c r="AM402" s="71" t="str">
        <f>INDEX(Network_Insurer_Code,MATCH(Export!AL402,Network_insurer_Name,0))</f>
        <v>ONI3</v>
      </c>
      <c r="AN402" t="str">
        <f t="shared" si="6"/>
        <v>L1003ONI32017</v>
      </c>
    </row>
    <row r="403" spans="1:40" x14ac:dyDescent="0.25">
      <c r="A403">
        <v>2020</v>
      </c>
      <c r="B403">
        <v>2</v>
      </c>
      <c r="C403" s="1">
        <v>43922</v>
      </c>
      <c r="D403" s="1">
        <v>44012</v>
      </c>
      <c r="E403">
        <v>2020</v>
      </c>
      <c r="F403" s="71" t="str">
        <f>INDEX(Client_Name,MATCH(Export!H403,Local_Company_Name,0))</f>
        <v>Tiger Jewelcrafting Ltd</v>
      </c>
      <c r="G403" s="71">
        <f>INDEX(Client_Code,MATCH(Export!H403,Local_Company_Name,0))</f>
        <v>1003</v>
      </c>
      <c r="H403" t="s">
        <v>761</v>
      </c>
      <c r="I403" t="s">
        <v>704</v>
      </c>
      <c r="J403" t="s">
        <v>5</v>
      </c>
      <c r="K403" s="71" t="str">
        <f>INDEX(Line_of_Business,MATCH(Export!J403,Name,0))</f>
        <v>L</v>
      </c>
      <c r="L403" s="9" t="s">
        <v>209</v>
      </c>
      <c r="M403">
        <v>2828</v>
      </c>
      <c r="N403" s="4">
        <v>20901.599999999999</v>
      </c>
      <c r="O403" s="4">
        <v>20901.599999999999</v>
      </c>
      <c r="P403" s="4">
        <v>96096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1985.65</v>
      </c>
      <c r="Z403" s="4">
        <v>0</v>
      </c>
      <c r="AA403" s="4">
        <v>0</v>
      </c>
      <c r="AB403" t="s">
        <v>3</v>
      </c>
      <c r="AC403" s="4">
        <v>0</v>
      </c>
      <c r="AD403" s="4">
        <v>0</v>
      </c>
      <c r="AE403" s="4">
        <v>0</v>
      </c>
      <c r="AF403" t="s">
        <v>704</v>
      </c>
      <c r="AG403" s="4">
        <v>0</v>
      </c>
      <c r="AH403" s="4">
        <v>0</v>
      </c>
      <c r="AI403" s="4">
        <v>0</v>
      </c>
      <c r="AJ403" s="4">
        <v>-77180.049999999901</v>
      </c>
      <c r="AK403" s="4">
        <v>0</v>
      </c>
      <c r="AL403" t="s">
        <v>783</v>
      </c>
      <c r="AM403" s="71" t="str">
        <f>INDEX(Network_Insurer_Code,MATCH(Export!AL403,Network_insurer_Name,0))</f>
        <v>PEP1</v>
      </c>
      <c r="AN403" t="str">
        <f t="shared" si="6"/>
        <v>L1003PEP12020</v>
      </c>
    </row>
    <row r="404" spans="1:40" x14ac:dyDescent="0.25">
      <c r="A404">
        <v>2020</v>
      </c>
      <c r="B404">
        <v>1</v>
      </c>
      <c r="C404" s="1">
        <v>43831</v>
      </c>
      <c r="D404" s="1">
        <v>43921</v>
      </c>
      <c r="E404">
        <v>2019</v>
      </c>
      <c r="F404" s="71" t="str">
        <f>INDEX(Client_Name,MATCH(Export!H404,Local_Company_Name,0))</f>
        <v>Tiger Jewelcrafting Ltd</v>
      </c>
      <c r="G404" s="71">
        <f>INDEX(Client_Code,MATCH(Export!H404,Local_Company_Name,0))</f>
        <v>1003</v>
      </c>
      <c r="H404" t="s">
        <v>764</v>
      </c>
      <c r="I404" t="s">
        <v>710</v>
      </c>
      <c r="J404" t="s">
        <v>22</v>
      </c>
      <c r="K404" s="71" t="str">
        <f>INDEX(Line_of_Business,MATCH(Export!J404,Name,0))</f>
        <v>A</v>
      </c>
      <c r="L404" s="9">
        <v>103803</v>
      </c>
      <c r="M404">
        <v>5772</v>
      </c>
      <c r="N404" s="4">
        <v>0</v>
      </c>
      <c r="O404" s="4">
        <v>0</v>
      </c>
      <c r="P404" s="4">
        <v>120000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-177982.05</v>
      </c>
      <c r="X404" s="4">
        <v>0</v>
      </c>
      <c r="Y404" s="4">
        <v>0</v>
      </c>
      <c r="Z404" s="4">
        <v>0</v>
      </c>
      <c r="AA404" s="4">
        <v>0</v>
      </c>
      <c r="AB404" t="s">
        <v>3</v>
      </c>
      <c r="AC404" s="4">
        <v>0</v>
      </c>
      <c r="AD404" s="4">
        <v>0</v>
      </c>
      <c r="AE404" s="4">
        <v>-177982</v>
      </c>
      <c r="AF404" t="s">
        <v>710</v>
      </c>
      <c r="AG404" s="4">
        <v>0</v>
      </c>
      <c r="AH404" s="4">
        <v>0</v>
      </c>
      <c r="AI404" s="4">
        <v>0</v>
      </c>
      <c r="AJ404" s="4">
        <v>57982.049999999901</v>
      </c>
      <c r="AK404" s="4">
        <v>0</v>
      </c>
      <c r="AL404" t="s">
        <v>794</v>
      </c>
      <c r="AM404" s="71" t="str">
        <f>INDEX(Network_Insurer_Code,MATCH(Export!AL404,Network_insurer_Name,0))</f>
        <v>CUI2</v>
      </c>
      <c r="AN404" t="str">
        <f t="shared" si="6"/>
        <v>A1003CUI22019</v>
      </c>
    </row>
    <row r="405" spans="1:40" x14ac:dyDescent="0.25">
      <c r="A405">
        <v>2019</v>
      </c>
      <c r="B405">
        <v>2</v>
      </c>
      <c r="C405" s="1">
        <v>43556</v>
      </c>
      <c r="D405" s="1">
        <v>43646</v>
      </c>
      <c r="E405">
        <v>2018</v>
      </c>
      <c r="F405" s="71" t="str">
        <f>INDEX(Client_Name,MATCH(Export!H405,Local_Company_Name,0))</f>
        <v>Tiger Jewelcrafting Ltd</v>
      </c>
      <c r="G405" s="71">
        <f>INDEX(Client_Code,MATCH(Export!H405,Local_Company_Name,0))</f>
        <v>1003</v>
      </c>
      <c r="H405" t="s">
        <v>763</v>
      </c>
      <c r="I405" t="s">
        <v>731</v>
      </c>
      <c r="J405" t="s">
        <v>0</v>
      </c>
      <c r="K405" s="71" t="str">
        <f>INDEX(Line_of_Business,MATCH(Export!J405,Name,0))</f>
        <v>D</v>
      </c>
      <c r="L405" s="9">
        <v>100001</v>
      </c>
      <c r="M405">
        <v>0</v>
      </c>
      <c r="N405" s="4">
        <v>-10809.06</v>
      </c>
      <c r="O405" s="4">
        <v>-10809.06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-972.82</v>
      </c>
      <c r="Z405" s="4">
        <v>-234.56</v>
      </c>
      <c r="AA405" s="4">
        <v>-1459.22</v>
      </c>
      <c r="AB405" t="s">
        <v>3</v>
      </c>
      <c r="AC405" s="4">
        <v>0</v>
      </c>
      <c r="AD405" s="4">
        <v>0</v>
      </c>
      <c r="AE405" s="4">
        <v>0</v>
      </c>
      <c r="AF405" t="s">
        <v>731</v>
      </c>
      <c r="AG405" s="4">
        <v>0</v>
      </c>
      <c r="AH405" s="4">
        <v>0</v>
      </c>
      <c r="AI405" s="4">
        <v>0</v>
      </c>
      <c r="AJ405" s="4">
        <v>-8142.46</v>
      </c>
      <c r="AK405" s="4">
        <v>0</v>
      </c>
      <c r="AL405" t="s">
        <v>784</v>
      </c>
      <c r="AM405" s="71" t="str">
        <f>INDEX(Network_Insurer_Code,MATCH(Export!AL405,Network_insurer_Name,0))</f>
        <v>PII1</v>
      </c>
      <c r="AN405" t="str">
        <f t="shared" si="6"/>
        <v>D1003PII12018</v>
      </c>
    </row>
    <row r="406" spans="1:40" x14ac:dyDescent="0.25">
      <c r="A406">
        <v>2020</v>
      </c>
      <c r="B406">
        <v>3</v>
      </c>
      <c r="C406" s="1">
        <v>44013</v>
      </c>
      <c r="D406" s="1">
        <v>44104</v>
      </c>
      <c r="E406">
        <v>2020</v>
      </c>
      <c r="F406" s="71" t="str">
        <f>INDEX(Client_Name,MATCH(Export!H406,Local_Company_Name,0))</f>
        <v>Zebra Workings Ltd</v>
      </c>
      <c r="G406" s="71">
        <f>INDEX(Client_Code,MATCH(Export!H406,Local_Company_Name,0))</f>
        <v>1001</v>
      </c>
      <c r="H406" t="s">
        <v>750</v>
      </c>
      <c r="I406" t="s">
        <v>704</v>
      </c>
      <c r="J406" t="s">
        <v>0</v>
      </c>
      <c r="K406" s="71" t="str">
        <f>INDEX(Line_of_Business,MATCH(Export!J406,Name,0))</f>
        <v>D</v>
      </c>
      <c r="L406" s="9" t="s">
        <v>210</v>
      </c>
      <c r="M406">
        <v>16076</v>
      </c>
      <c r="N406" s="4">
        <v>2888931.25</v>
      </c>
      <c r="O406" s="4">
        <v>2888931.25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260003.81</v>
      </c>
      <c r="Z406" s="4">
        <v>0</v>
      </c>
      <c r="AA406" s="4">
        <v>0</v>
      </c>
      <c r="AB406" t="s">
        <v>3</v>
      </c>
      <c r="AC406" s="4">
        <v>0</v>
      </c>
      <c r="AD406" s="4">
        <v>0</v>
      </c>
      <c r="AE406" s="4">
        <v>0</v>
      </c>
      <c r="AF406" t="s">
        <v>704</v>
      </c>
      <c r="AG406" s="4">
        <v>0</v>
      </c>
      <c r="AH406" s="4">
        <v>0</v>
      </c>
      <c r="AI406" s="4">
        <v>0</v>
      </c>
      <c r="AJ406" s="4">
        <v>2628927.44</v>
      </c>
      <c r="AK406" s="4">
        <v>0</v>
      </c>
      <c r="AL406" t="s">
        <v>798</v>
      </c>
      <c r="AM406" s="71" t="str">
        <f>INDEX(Network_Insurer_Code,MATCH(Export!AL406,Network_insurer_Name,0))</f>
        <v>PEI2</v>
      </c>
      <c r="AN406" t="str">
        <f t="shared" si="6"/>
        <v>D1001PEI22020</v>
      </c>
    </row>
    <row r="407" spans="1:40" x14ac:dyDescent="0.25">
      <c r="A407">
        <v>2019</v>
      </c>
      <c r="B407">
        <v>4</v>
      </c>
      <c r="C407" s="1">
        <v>43739</v>
      </c>
      <c r="D407" s="1">
        <v>43830</v>
      </c>
      <c r="E407">
        <v>2019</v>
      </c>
      <c r="F407" s="71" t="str">
        <f>INDEX(Client_Name,MATCH(Export!H407,Local_Company_Name,0))</f>
        <v>Aplaca Engineering Co</v>
      </c>
      <c r="G407" s="71">
        <f>INDEX(Client_Code,MATCH(Export!H407,Local_Company_Name,0))</f>
        <v>1004</v>
      </c>
      <c r="H407" t="s">
        <v>767</v>
      </c>
      <c r="I407" t="s">
        <v>718</v>
      </c>
      <c r="J407" t="s">
        <v>8</v>
      </c>
      <c r="K407" s="71" t="str">
        <f>INDEX(Line_of_Business,MATCH(Export!J407,Name,0))</f>
        <v>M</v>
      </c>
      <c r="L407" s="9" t="s">
        <v>211</v>
      </c>
      <c r="M407">
        <v>3537</v>
      </c>
      <c r="N407" s="4">
        <v>0</v>
      </c>
      <c r="O407" s="4">
        <v>0</v>
      </c>
      <c r="P407" s="4">
        <v>3804050.42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t="s">
        <v>3</v>
      </c>
      <c r="AC407" s="4">
        <v>0</v>
      </c>
      <c r="AD407" s="4">
        <v>0</v>
      </c>
      <c r="AE407" s="4">
        <v>0</v>
      </c>
      <c r="AF407" t="s">
        <v>718</v>
      </c>
      <c r="AG407" s="4">
        <v>0</v>
      </c>
      <c r="AH407" s="4">
        <v>0</v>
      </c>
      <c r="AI407" s="4">
        <v>0</v>
      </c>
      <c r="AJ407" s="4">
        <v>-3804050.42</v>
      </c>
      <c r="AK407" s="4">
        <v>0</v>
      </c>
      <c r="AL407" t="s">
        <v>795</v>
      </c>
      <c r="AM407" s="71" t="str">
        <f>INDEX(Network_Insurer_Code,MATCH(Export!AL407,Network_insurer_Name,0))</f>
        <v>TOL1</v>
      </c>
      <c r="AN407" t="str">
        <f t="shared" si="6"/>
        <v>M1004TOL12019</v>
      </c>
    </row>
    <row r="408" spans="1:40" x14ac:dyDescent="0.25">
      <c r="A408">
        <v>2019</v>
      </c>
      <c r="B408">
        <v>1</v>
      </c>
      <c r="C408" s="1">
        <v>43466</v>
      </c>
      <c r="D408" s="1">
        <v>43555</v>
      </c>
      <c r="E408">
        <v>2014</v>
      </c>
      <c r="F408" s="71" t="str">
        <f>INDEX(Client_Name,MATCH(Export!H408,Local_Company_Name,0))</f>
        <v>Tiger Jewelcrafting Ltd</v>
      </c>
      <c r="G408" s="71">
        <f>INDEX(Client_Code,MATCH(Export!H408,Local_Company_Name,0))</f>
        <v>1003</v>
      </c>
      <c r="H408" t="s">
        <v>764</v>
      </c>
      <c r="I408" t="s">
        <v>702</v>
      </c>
      <c r="J408" t="s">
        <v>5</v>
      </c>
      <c r="K408" s="71" t="str">
        <f>INDEX(Line_of_Business,MATCH(Export!J408,Name,0))</f>
        <v>L</v>
      </c>
      <c r="L408" s="9" t="s">
        <v>152</v>
      </c>
      <c r="M408">
        <v>6542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t="s">
        <v>3</v>
      </c>
      <c r="AC408" s="4">
        <v>0</v>
      </c>
      <c r="AD408" s="4">
        <v>0</v>
      </c>
      <c r="AE408" s="4">
        <v>-88428.35</v>
      </c>
      <c r="AF408" t="s">
        <v>702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t="s">
        <v>792</v>
      </c>
      <c r="AM408" s="71" t="str">
        <f>INDEX(Network_Insurer_Code,MATCH(Export!AL408,Network_insurer_Name,0))</f>
        <v>CAL1</v>
      </c>
      <c r="AN408" t="str">
        <f t="shared" si="6"/>
        <v>L1003CAL12014</v>
      </c>
    </row>
    <row r="409" spans="1:40" x14ac:dyDescent="0.25">
      <c r="A409">
        <v>2020</v>
      </c>
      <c r="B409">
        <v>3</v>
      </c>
      <c r="C409" s="1">
        <v>44013</v>
      </c>
      <c r="D409" s="1">
        <v>44104</v>
      </c>
      <c r="E409">
        <v>2019</v>
      </c>
      <c r="F409" s="71" t="str">
        <f>INDEX(Client_Name,MATCH(Export!H409,Local_Company_Name,0))</f>
        <v>Zebra Workings Ltd</v>
      </c>
      <c r="G409" s="71">
        <f>INDEX(Client_Code,MATCH(Export!H409,Local_Company_Name,0))</f>
        <v>1001</v>
      </c>
      <c r="H409" t="s">
        <v>748</v>
      </c>
      <c r="I409" t="s">
        <v>724</v>
      </c>
      <c r="J409" t="s">
        <v>8</v>
      </c>
      <c r="K409" s="71" t="str">
        <f>INDEX(Line_of_Business,MATCH(Export!J409,Name,0))</f>
        <v>M</v>
      </c>
      <c r="L409" s="9">
        <v>77616</v>
      </c>
      <c r="M409">
        <v>57</v>
      </c>
      <c r="N409" s="4">
        <v>5466.42</v>
      </c>
      <c r="O409" s="4">
        <v>5466.42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546.64</v>
      </c>
      <c r="Z409" s="4">
        <v>0</v>
      </c>
      <c r="AA409" s="4">
        <v>0</v>
      </c>
      <c r="AB409" t="s">
        <v>3</v>
      </c>
      <c r="AC409" s="4">
        <v>0</v>
      </c>
      <c r="AD409" s="4">
        <v>0</v>
      </c>
      <c r="AE409" s="4">
        <v>0</v>
      </c>
      <c r="AF409" t="s">
        <v>724</v>
      </c>
      <c r="AG409" s="4">
        <v>0</v>
      </c>
      <c r="AH409" s="4">
        <v>0</v>
      </c>
      <c r="AI409" s="4">
        <v>0</v>
      </c>
      <c r="AJ409" s="4">
        <v>4919.78</v>
      </c>
      <c r="AK409" s="4">
        <v>0</v>
      </c>
      <c r="AL409" t="s">
        <v>789</v>
      </c>
      <c r="AM409" s="71" t="str">
        <f>INDEX(Network_Insurer_Code,MATCH(Export!AL409,Network_insurer_Name,0))</f>
        <v>APL1</v>
      </c>
      <c r="AN409" t="str">
        <f t="shared" si="6"/>
        <v>M1001APL12019</v>
      </c>
    </row>
    <row r="410" spans="1:40" x14ac:dyDescent="0.25">
      <c r="A410">
        <v>2019</v>
      </c>
      <c r="B410">
        <v>1</v>
      </c>
      <c r="C410" s="1">
        <v>43466</v>
      </c>
      <c r="D410" s="1">
        <v>43555</v>
      </c>
      <c r="E410">
        <v>2018</v>
      </c>
      <c r="F410" s="71" t="str">
        <f>INDEX(Client_Name,MATCH(Export!H410,Local_Company_Name,0))</f>
        <v>Flaimngo Tailoring</v>
      </c>
      <c r="G410" s="71">
        <f>INDEX(Client_Code,MATCH(Export!H410,Local_Company_Name,0))</f>
        <v>1005</v>
      </c>
      <c r="H410" t="s">
        <v>771</v>
      </c>
      <c r="I410" t="s">
        <v>724</v>
      </c>
      <c r="J410" t="s">
        <v>22</v>
      </c>
      <c r="K410" s="71" t="str">
        <f>INDEX(Line_of_Business,MATCH(Export!J410,Name,0))</f>
        <v>A</v>
      </c>
      <c r="L410" s="9">
        <v>324633265</v>
      </c>
      <c r="M410">
        <v>415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t="s">
        <v>3</v>
      </c>
      <c r="AC410" s="4">
        <v>151417</v>
      </c>
      <c r="AD410" s="4">
        <v>0</v>
      </c>
      <c r="AE410" s="4">
        <v>0</v>
      </c>
      <c r="AF410" t="s">
        <v>724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t="s">
        <v>791</v>
      </c>
      <c r="AM410" s="71" t="str">
        <f>INDEX(Network_Insurer_Code,MATCH(Export!AL410,Network_insurer_Name,0))</f>
        <v>CHI3</v>
      </c>
      <c r="AN410" t="str">
        <f t="shared" si="6"/>
        <v>A1005CHI32018</v>
      </c>
    </row>
    <row r="411" spans="1:40" x14ac:dyDescent="0.25">
      <c r="A411">
        <v>2019</v>
      </c>
      <c r="B411">
        <v>2</v>
      </c>
      <c r="C411" s="1">
        <v>43556</v>
      </c>
      <c r="D411" s="1">
        <v>43646</v>
      </c>
      <c r="E411">
        <v>2015</v>
      </c>
      <c r="F411" s="71" t="str">
        <f>INDEX(Client_Name,MATCH(Export!H411,Local_Company_Name,0))</f>
        <v>Zebra Workings Ltd</v>
      </c>
      <c r="G411" s="71">
        <f>INDEX(Client_Code,MATCH(Export!H411,Local_Company_Name,0))</f>
        <v>1001</v>
      </c>
      <c r="H411" t="s">
        <v>748</v>
      </c>
      <c r="I411" t="s">
        <v>704</v>
      </c>
      <c r="J411" t="s">
        <v>0</v>
      </c>
      <c r="K411" s="71" t="str">
        <f>INDEX(Line_of_Business,MATCH(Export!J411,Name,0))</f>
        <v>D</v>
      </c>
      <c r="L411" s="9" t="s">
        <v>37</v>
      </c>
      <c r="M411">
        <v>14435</v>
      </c>
      <c r="N411" s="4">
        <v>0</v>
      </c>
      <c r="O411" s="4">
        <v>0</v>
      </c>
      <c r="P411" s="4">
        <v>70495.88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t="s">
        <v>3</v>
      </c>
      <c r="AC411" s="4">
        <v>0</v>
      </c>
      <c r="AD411" s="4">
        <v>0</v>
      </c>
      <c r="AE411" s="4">
        <v>3569.3399999999901</v>
      </c>
      <c r="AF411" t="s">
        <v>704</v>
      </c>
      <c r="AG411" s="4">
        <v>0</v>
      </c>
      <c r="AH411" s="4">
        <v>0</v>
      </c>
      <c r="AI411" s="4">
        <v>0</v>
      </c>
      <c r="AJ411" s="4">
        <v>-70495.88</v>
      </c>
      <c r="AK411" s="4">
        <v>0</v>
      </c>
      <c r="AL411" t="s">
        <v>796</v>
      </c>
      <c r="AM411" s="71" t="str">
        <f>INDEX(Network_Insurer_Code,MATCH(Export!AL411,Network_insurer_Name,0))</f>
        <v>POL2</v>
      </c>
      <c r="AN411" t="str">
        <f t="shared" si="6"/>
        <v>D1001POL22015</v>
      </c>
    </row>
    <row r="412" spans="1:40" x14ac:dyDescent="0.25">
      <c r="A412">
        <v>2020</v>
      </c>
      <c r="B412">
        <v>3</v>
      </c>
      <c r="C412" s="1">
        <v>44013</v>
      </c>
      <c r="D412" s="1">
        <v>44104</v>
      </c>
      <c r="E412">
        <v>2020</v>
      </c>
      <c r="F412" s="71" t="str">
        <f>INDEX(Client_Name,MATCH(Export!H412,Local_Company_Name,0))</f>
        <v>Lion Manufacturing Co</v>
      </c>
      <c r="G412" s="71">
        <f>INDEX(Client_Code,MATCH(Export!H412,Local_Company_Name,0))</f>
        <v>1002</v>
      </c>
      <c r="H412" t="s">
        <v>759</v>
      </c>
      <c r="I412" t="s">
        <v>716</v>
      </c>
      <c r="J412" t="s">
        <v>22</v>
      </c>
      <c r="K412" s="71" t="str">
        <f>INDEX(Line_of_Business,MATCH(Export!J412,Name,0))</f>
        <v>A</v>
      </c>
      <c r="L412" s="9" t="s">
        <v>212</v>
      </c>
      <c r="M412">
        <v>4540</v>
      </c>
      <c r="N412" s="4">
        <v>238075.15555555499</v>
      </c>
      <c r="O412" s="4">
        <v>214267.64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25005.03</v>
      </c>
      <c r="Z412" s="4">
        <v>14805.89</v>
      </c>
      <c r="AA412" s="4">
        <v>17141.41</v>
      </c>
      <c r="AB412" t="s">
        <v>3</v>
      </c>
      <c r="AC412" s="4">
        <v>0</v>
      </c>
      <c r="AD412" s="4">
        <v>0</v>
      </c>
      <c r="AE412" s="4">
        <v>0</v>
      </c>
      <c r="AF412" t="s">
        <v>716</v>
      </c>
      <c r="AG412" s="4">
        <v>0</v>
      </c>
      <c r="AH412" s="4">
        <v>0</v>
      </c>
      <c r="AI412" s="4">
        <v>0</v>
      </c>
      <c r="AJ412" s="4">
        <v>157315.31</v>
      </c>
      <c r="AK412" s="4" t="s">
        <v>2</v>
      </c>
      <c r="AL412" t="s">
        <v>781</v>
      </c>
      <c r="AM412" s="71" t="str">
        <f>INDEX(Network_Insurer_Code,MATCH(Export!AL412,Network_insurer_Name,0))</f>
        <v>ORI1</v>
      </c>
      <c r="AN412" t="str">
        <f t="shared" si="6"/>
        <v>A1002ORI12020</v>
      </c>
    </row>
    <row r="413" spans="1:40" x14ac:dyDescent="0.25">
      <c r="A413">
        <v>2019</v>
      </c>
      <c r="B413">
        <v>2</v>
      </c>
      <c r="C413" s="1">
        <v>43556</v>
      </c>
      <c r="D413" s="1">
        <v>43646</v>
      </c>
      <c r="E413">
        <v>2019</v>
      </c>
      <c r="F413" s="71" t="str">
        <f>INDEX(Client_Name,MATCH(Export!H413,Local_Company_Name,0))</f>
        <v>Zebra Workings Ltd</v>
      </c>
      <c r="G413" s="71">
        <f>INDEX(Client_Code,MATCH(Export!H413,Local_Company_Name,0))</f>
        <v>1001</v>
      </c>
      <c r="H413" t="s">
        <v>749</v>
      </c>
      <c r="I413" t="s">
        <v>716</v>
      </c>
      <c r="J413" t="s">
        <v>22</v>
      </c>
      <c r="K413" s="71" t="str">
        <f>INDEX(Line_of_Business,MATCH(Export!J413,Name,0))</f>
        <v>A</v>
      </c>
      <c r="L413" s="9" t="s">
        <v>129</v>
      </c>
      <c r="M413">
        <v>492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-45057.74</v>
      </c>
      <c r="Z413" s="4">
        <v>0</v>
      </c>
      <c r="AA413" s="4">
        <v>0</v>
      </c>
      <c r="AB413" t="s">
        <v>3</v>
      </c>
      <c r="AC413" s="4">
        <v>0</v>
      </c>
      <c r="AD413" s="4">
        <v>0</v>
      </c>
      <c r="AE413" s="4">
        <v>0</v>
      </c>
      <c r="AF413" t="s">
        <v>716</v>
      </c>
      <c r="AG413" s="4">
        <v>0</v>
      </c>
      <c r="AH413" s="4">
        <v>0</v>
      </c>
      <c r="AI413" s="4">
        <v>0</v>
      </c>
      <c r="AJ413" s="4">
        <v>45057.74</v>
      </c>
      <c r="AK413" s="4">
        <v>0</v>
      </c>
      <c r="AL413" t="s">
        <v>792</v>
      </c>
      <c r="AM413" s="71" t="str">
        <f>INDEX(Network_Insurer_Code,MATCH(Export!AL413,Network_insurer_Name,0))</f>
        <v>CAL1</v>
      </c>
      <c r="AN413" t="str">
        <f t="shared" si="6"/>
        <v>A1001CAL12019</v>
      </c>
    </row>
    <row r="414" spans="1:40" x14ac:dyDescent="0.25">
      <c r="A414">
        <v>2020</v>
      </c>
      <c r="B414">
        <v>2</v>
      </c>
      <c r="C414" s="1">
        <v>43922</v>
      </c>
      <c r="D414" s="1">
        <v>44012</v>
      </c>
      <c r="E414">
        <v>2020</v>
      </c>
      <c r="F414" s="71" t="str">
        <f>INDEX(Client_Name,MATCH(Export!H414,Local_Company_Name,0))</f>
        <v>Zebra Workings Ltd</v>
      </c>
      <c r="G414" s="71">
        <f>INDEX(Client_Code,MATCH(Export!H414,Local_Company_Name,0))</f>
        <v>1001</v>
      </c>
      <c r="H414" t="s">
        <v>747</v>
      </c>
      <c r="I414" t="s">
        <v>707</v>
      </c>
      <c r="J414" t="s">
        <v>22</v>
      </c>
      <c r="K414" s="71" t="str">
        <f>INDEX(Line_of_Business,MATCH(Export!J414,Name,0))</f>
        <v>A</v>
      </c>
      <c r="L414" s="9">
        <v>501258207</v>
      </c>
      <c r="M414">
        <v>1</v>
      </c>
      <c r="N414" s="4">
        <v>375.61</v>
      </c>
      <c r="O414" s="4">
        <v>375.61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36.43</v>
      </c>
      <c r="Z414" s="4">
        <v>0</v>
      </c>
      <c r="AA414" s="4">
        <v>56.34</v>
      </c>
      <c r="AB414" t="s">
        <v>3</v>
      </c>
      <c r="AC414" s="4">
        <v>0</v>
      </c>
      <c r="AD414" s="4">
        <v>0</v>
      </c>
      <c r="AE414" s="4">
        <v>0</v>
      </c>
      <c r="AF414" t="s">
        <v>707</v>
      </c>
      <c r="AG414" s="4">
        <v>0</v>
      </c>
      <c r="AH414" s="4">
        <v>0</v>
      </c>
      <c r="AI414" s="4">
        <v>0</v>
      </c>
      <c r="AJ414" s="4">
        <v>282.83999999999997</v>
      </c>
      <c r="AK414" s="4">
        <v>0</v>
      </c>
      <c r="AL414" t="s">
        <v>787</v>
      </c>
      <c r="AM414" s="71" t="str">
        <f>INDEX(Network_Insurer_Code,MATCH(Export!AL414,Network_insurer_Name,0))</f>
        <v>LEI3</v>
      </c>
      <c r="AN414" t="str">
        <f t="shared" si="6"/>
        <v>A1001LEI32020</v>
      </c>
    </row>
    <row r="415" spans="1:40" x14ac:dyDescent="0.25">
      <c r="A415">
        <v>2020</v>
      </c>
      <c r="B415">
        <v>1</v>
      </c>
      <c r="C415" s="1">
        <v>43831</v>
      </c>
      <c r="D415" s="1">
        <v>43921</v>
      </c>
      <c r="E415">
        <v>2020</v>
      </c>
      <c r="F415" s="71" t="str">
        <f>INDEX(Client_Name,MATCH(Export!H415,Local_Company_Name,0))</f>
        <v>Flaimngo Tailoring</v>
      </c>
      <c r="G415" s="71">
        <f>INDEX(Client_Code,MATCH(Export!H415,Local_Company_Name,0))</f>
        <v>1005</v>
      </c>
      <c r="H415" t="s">
        <v>755</v>
      </c>
      <c r="I415" t="s">
        <v>704</v>
      </c>
      <c r="J415" t="s">
        <v>5</v>
      </c>
      <c r="K415" s="71" t="str">
        <f>INDEX(Line_of_Business,MATCH(Export!J415,Name,0))</f>
        <v>L</v>
      </c>
      <c r="L415" s="9" t="s">
        <v>213</v>
      </c>
      <c r="M415">
        <v>16958</v>
      </c>
      <c r="N415" s="4">
        <v>1755000</v>
      </c>
      <c r="O415" s="4">
        <v>1755000</v>
      </c>
      <c r="P415" s="4">
        <v>195906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175500</v>
      </c>
      <c r="Z415" s="4">
        <v>0</v>
      </c>
      <c r="AA415" s="4">
        <v>0</v>
      </c>
      <c r="AB415" t="s">
        <v>3</v>
      </c>
      <c r="AC415" s="4">
        <v>0</v>
      </c>
      <c r="AD415" s="4">
        <v>0</v>
      </c>
      <c r="AE415" s="4">
        <v>0</v>
      </c>
      <c r="AF415" t="s">
        <v>704</v>
      </c>
      <c r="AG415" s="4">
        <v>0</v>
      </c>
      <c r="AH415" s="4">
        <v>0</v>
      </c>
      <c r="AI415" s="4">
        <v>0</v>
      </c>
      <c r="AJ415" s="4">
        <v>1383594</v>
      </c>
      <c r="AK415" s="4" t="s">
        <v>2</v>
      </c>
      <c r="AL415" t="s">
        <v>791</v>
      </c>
      <c r="AM415" s="71" t="str">
        <f>INDEX(Network_Insurer_Code,MATCH(Export!AL415,Network_insurer_Name,0))</f>
        <v>CHI3</v>
      </c>
      <c r="AN415" t="str">
        <f t="shared" si="6"/>
        <v>L1005CHI32020</v>
      </c>
    </row>
    <row r="416" spans="1:40" x14ac:dyDescent="0.25">
      <c r="A416">
        <v>2019</v>
      </c>
      <c r="B416">
        <v>1</v>
      </c>
      <c r="C416" s="1">
        <v>43466</v>
      </c>
      <c r="D416" s="1">
        <v>43555</v>
      </c>
      <c r="E416">
        <v>2014</v>
      </c>
      <c r="F416" s="71" t="str">
        <f>INDEX(Client_Name,MATCH(Export!H416,Local_Company_Name,0))</f>
        <v>Falcon Clothing</v>
      </c>
      <c r="G416" s="71">
        <f>INDEX(Client_Code,MATCH(Export!H416,Local_Company_Name,0))</f>
        <v>1006</v>
      </c>
      <c r="H416" t="s">
        <v>773</v>
      </c>
      <c r="I416" t="s">
        <v>704</v>
      </c>
      <c r="J416" t="s">
        <v>0</v>
      </c>
      <c r="K416" s="71" t="str">
        <f>INDEX(Line_of_Business,MATCH(Export!J416,Name,0))</f>
        <v>D</v>
      </c>
      <c r="L416" s="9" t="s">
        <v>37</v>
      </c>
      <c r="M416">
        <v>14536</v>
      </c>
      <c r="N416" s="4">
        <v>0</v>
      </c>
      <c r="O416" s="4">
        <v>0</v>
      </c>
      <c r="P416" s="4">
        <v>15616.67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0</v>
      </c>
      <c r="Z416" s="4">
        <v>0</v>
      </c>
      <c r="AA416" s="4">
        <v>0</v>
      </c>
      <c r="AB416" t="s">
        <v>3</v>
      </c>
      <c r="AC416" s="4">
        <v>0</v>
      </c>
      <c r="AD416" s="4">
        <v>0</v>
      </c>
      <c r="AE416" s="4">
        <v>-56274.54</v>
      </c>
      <c r="AF416" t="s">
        <v>704</v>
      </c>
      <c r="AG416" s="4">
        <v>0</v>
      </c>
      <c r="AH416" s="4">
        <v>0</v>
      </c>
      <c r="AI416" s="4">
        <v>0</v>
      </c>
      <c r="AJ416" s="4">
        <v>-15616.67</v>
      </c>
      <c r="AK416" s="4">
        <v>0</v>
      </c>
      <c r="AL416" t="s">
        <v>793</v>
      </c>
      <c r="AM416" s="71" t="str">
        <f>INDEX(Network_Insurer_Code,MATCH(Export!AL416,Network_insurer_Name,0))</f>
        <v>CAL3</v>
      </c>
      <c r="AN416" t="str">
        <f t="shared" si="6"/>
        <v>D1006CAL32014</v>
      </c>
    </row>
    <row r="417" spans="1:40" x14ac:dyDescent="0.25">
      <c r="A417">
        <v>2019</v>
      </c>
      <c r="B417">
        <v>3</v>
      </c>
      <c r="C417" s="1">
        <v>43647</v>
      </c>
      <c r="D417" s="1">
        <v>43738</v>
      </c>
      <c r="E417">
        <v>2014</v>
      </c>
      <c r="F417" s="71" t="str">
        <f>INDEX(Client_Name,MATCH(Export!H417,Local_Company_Name,0))</f>
        <v>Zebra Workings Ltd</v>
      </c>
      <c r="G417" s="71">
        <f>INDEX(Client_Code,MATCH(Export!H417,Local_Company_Name,0))</f>
        <v>1001</v>
      </c>
      <c r="H417" t="s">
        <v>747</v>
      </c>
      <c r="I417" t="s">
        <v>704</v>
      </c>
      <c r="J417" t="s">
        <v>0</v>
      </c>
      <c r="K417" s="71" t="str">
        <f>INDEX(Line_of_Business,MATCH(Export!J417,Name,0))</f>
        <v>D</v>
      </c>
      <c r="L417" s="9" t="s">
        <v>37</v>
      </c>
      <c r="M417">
        <v>14536</v>
      </c>
      <c r="N417" s="4">
        <v>0</v>
      </c>
      <c r="O417" s="4">
        <v>0</v>
      </c>
      <c r="P417" s="4">
        <v>23171.58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0</v>
      </c>
      <c r="X417" s="4">
        <v>0</v>
      </c>
      <c r="Y417" s="4">
        <v>0</v>
      </c>
      <c r="Z417" s="4">
        <v>0</v>
      </c>
      <c r="AA417" s="4">
        <v>0</v>
      </c>
      <c r="AB417" t="s">
        <v>3</v>
      </c>
      <c r="AC417" s="4">
        <v>0</v>
      </c>
      <c r="AD417" s="4">
        <v>0</v>
      </c>
      <c r="AE417" s="4">
        <v>698433.87</v>
      </c>
      <c r="AF417" t="s">
        <v>704</v>
      </c>
      <c r="AG417" s="4">
        <v>0</v>
      </c>
      <c r="AH417" s="4">
        <v>0</v>
      </c>
      <c r="AI417" s="4">
        <v>0</v>
      </c>
      <c r="AJ417" s="4">
        <v>-23171.58</v>
      </c>
      <c r="AK417" s="4">
        <v>0</v>
      </c>
      <c r="AL417" t="s">
        <v>795</v>
      </c>
      <c r="AM417" s="71" t="str">
        <f>INDEX(Network_Insurer_Code,MATCH(Export!AL417,Network_insurer_Name,0))</f>
        <v>TOL1</v>
      </c>
      <c r="AN417" t="str">
        <f t="shared" si="6"/>
        <v>D1001TOL12014</v>
      </c>
    </row>
    <row r="418" spans="1:40" x14ac:dyDescent="0.25">
      <c r="A418">
        <v>2020</v>
      </c>
      <c r="B418">
        <v>1</v>
      </c>
      <c r="C418" s="1">
        <v>43831</v>
      </c>
      <c r="D418" s="1">
        <v>43921</v>
      </c>
      <c r="E418">
        <v>2020</v>
      </c>
      <c r="F418" s="71" t="str">
        <f>INDEX(Client_Name,MATCH(Export!H418,Local_Company_Name,0))</f>
        <v>Lion Manufacturing Co</v>
      </c>
      <c r="G418" s="71">
        <f>INDEX(Client_Code,MATCH(Export!H418,Local_Company_Name,0))</f>
        <v>1002</v>
      </c>
      <c r="H418" t="s">
        <v>759</v>
      </c>
      <c r="I418" t="s">
        <v>713</v>
      </c>
      <c r="J418" t="s">
        <v>8</v>
      </c>
      <c r="K418" s="71" t="str">
        <f>INDEX(Line_of_Business,MATCH(Export!J418,Name,0))</f>
        <v>M</v>
      </c>
      <c r="L418" s="9" t="s">
        <v>39</v>
      </c>
      <c r="M418">
        <v>1090</v>
      </c>
      <c r="N418" s="4">
        <v>1940108.2</v>
      </c>
      <c r="O418" s="4">
        <v>1940108.2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0</v>
      </c>
      <c r="X418" s="4">
        <v>0</v>
      </c>
      <c r="Y418" s="4">
        <v>213411.9</v>
      </c>
      <c r="Z418" s="4">
        <v>0</v>
      </c>
      <c r="AA418" s="4">
        <v>0</v>
      </c>
      <c r="AB418" t="s">
        <v>3</v>
      </c>
      <c r="AC418" s="4">
        <v>0</v>
      </c>
      <c r="AD418" s="4">
        <v>0</v>
      </c>
      <c r="AE418" s="4">
        <v>0</v>
      </c>
      <c r="AF418" t="s">
        <v>713</v>
      </c>
      <c r="AG418" s="4">
        <v>0</v>
      </c>
      <c r="AH418" s="4">
        <v>0</v>
      </c>
      <c r="AI418" s="4">
        <v>0</v>
      </c>
      <c r="AJ418" s="4">
        <v>1726696.3</v>
      </c>
      <c r="AK418" s="4">
        <v>0</v>
      </c>
      <c r="AL418" t="s">
        <v>794</v>
      </c>
      <c r="AM418" s="71" t="str">
        <f>INDEX(Network_Insurer_Code,MATCH(Export!AL418,Network_insurer_Name,0))</f>
        <v>CUI2</v>
      </c>
      <c r="AN418" t="str">
        <f t="shared" si="6"/>
        <v>M1002CUI22020</v>
      </c>
    </row>
    <row r="419" spans="1:40" x14ac:dyDescent="0.25">
      <c r="A419">
        <v>2020</v>
      </c>
      <c r="B419">
        <v>3</v>
      </c>
      <c r="C419" s="1">
        <v>44013</v>
      </c>
      <c r="D419" s="1">
        <v>44104</v>
      </c>
      <c r="E419">
        <v>2018</v>
      </c>
      <c r="F419" s="71" t="str">
        <f>INDEX(Client_Name,MATCH(Export!H419,Local_Company_Name,0))</f>
        <v>Zebra Workings Ltd</v>
      </c>
      <c r="G419" s="71">
        <f>INDEX(Client_Code,MATCH(Export!H419,Local_Company_Name,0))</f>
        <v>1001</v>
      </c>
      <c r="H419" t="s">
        <v>747</v>
      </c>
      <c r="I419" t="s">
        <v>726</v>
      </c>
      <c r="J419" t="s">
        <v>5</v>
      </c>
      <c r="K419" s="71" t="str">
        <f>INDEX(Line_of_Business,MATCH(Export!J419,Name,0))</f>
        <v>L</v>
      </c>
      <c r="L419" s="9">
        <v>18332020001</v>
      </c>
      <c r="M419">
        <v>100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0</v>
      </c>
      <c r="X419" s="4">
        <v>0</v>
      </c>
      <c r="Y419" s="4">
        <v>0</v>
      </c>
      <c r="Z419" s="4">
        <v>0</v>
      </c>
      <c r="AA419" s="4">
        <v>0</v>
      </c>
      <c r="AB419" t="s">
        <v>3</v>
      </c>
      <c r="AC419" s="4">
        <v>0</v>
      </c>
      <c r="AD419" s="4">
        <v>0</v>
      </c>
      <c r="AE419" s="4">
        <v>0</v>
      </c>
      <c r="AF419" t="s">
        <v>726</v>
      </c>
      <c r="AG419" s="4">
        <v>0</v>
      </c>
      <c r="AH419" s="4">
        <v>0</v>
      </c>
      <c r="AI419" s="4">
        <v>0</v>
      </c>
      <c r="AJ419" s="4">
        <v>0</v>
      </c>
      <c r="AK419" s="4">
        <v>0</v>
      </c>
      <c r="AL419" t="s">
        <v>792</v>
      </c>
      <c r="AM419" s="71" t="str">
        <f>INDEX(Network_Insurer_Code,MATCH(Export!AL419,Network_insurer_Name,0))</f>
        <v>CAL1</v>
      </c>
      <c r="AN419" t="str">
        <f t="shared" si="6"/>
        <v>L1001CAL12018</v>
      </c>
    </row>
    <row r="420" spans="1:40" x14ac:dyDescent="0.25">
      <c r="A420">
        <v>2020</v>
      </c>
      <c r="B420">
        <v>1</v>
      </c>
      <c r="C420" s="1">
        <v>43831</v>
      </c>
      <c r="D420" s="1">
        <v>43921</v>
      </c>
      <c r="E420">
        <v>2019</v>
      </c>
      <c r="F420" s="71" t="str">
        <f>INDEX(Client_Name,MATCH(Export!H420,Local_Company_Name,0))</f>
        <v>Zebra Workings Ltd</v>
      </c>
      <c r="G420" s="71">
        <f>INDEX(Client_Code,MATCH(Export!H420,Local_Company_Name,0))</f>
        <v>1001</v>
      </c>
      <c r="H420" t="s">
        <v>751</v>
      </c>
      <c r="I420" t="s">
        <v>779</v>
      </c>
      <c r="J420" t="s">
        <v>8</v>
      </c>
      <c r="K420" s="71" t="str">
        <f>INDEX(Line_of_Business,MATCH(Export!J420,Name,0))</f>
        <v>M</v>
      </c>
      <c r="L420" s="9">
        <v>80400</v>
      </c>
      <c r="M420">
        <v>289</v>
      </c>
      <c r="N420" s="4">
        <v>393672.26</v>
      </c>
      <c r="O420" s="4">
        <v>393672.26</v>
      </c>
      <c r="P420" s="4">
        <v>280962.38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0</v>
      </c>
      <c r="X420" s="4">
        <v>0</v>
      </c>
      <c r="Y420" s="4">
        <v>60507.44</v>
      </c>
      <c r="Z420" s="4">
        <v>0</v>
      </c>
      <c r="AA420" s="4">
        <v>0</v>
      </c>
      <c r="AB420" t="s">
        <v>3</v>
      </c>
      <c r="AC420" s="4">
        <v>0</v>
      </c>
      <c r="AD420" s="4">
        <v>0</v>
      </c>
      <c r="AE420" s="4">
        <v>0</v>
      </c>
      <c r="AF420" t="s">
        <v>779</v>
      </c>
      <c r="AG420" s="4">
        <v>0</v>
      </c>
      <c r="AH420" s="4">
        <v>0</v>
      </c>
      <c r="AI420" s="4">
        <v>0</v>
      </c>
      <c r="AJ420" s="4">
        <v>52202.44</v>
      </c>
      <c r="AK420" s="4">
        <v>0</v>
      </c>
      <c r="AL420" t="s">
        <v>795</v>
      </c>
      <c r="AM420" s="71" t="str">
        <f>INDEX(Network_Insurer_Code,MATCH(Export!AL420,Network_insurer_Name,0))</f>
        <v>TOL1</v>
      </c>
      <c r="AN420" t="str">
        <f t="shared" si="6"/>
        <v>M1001TOL12019</v>
      </c>
    </row>
    <row r="421" spans="1:40" x14ac:dyDescent="0.25">
      <c r="A421">
        <v>2019</v>
      </c>
      <c r="B421">
        <v>3</v>
      </c>
      <c r="C421" s="1">
        <v>43647</v>
      </c>
      <c r="D421" s="1">
        <v>43738</v>
      </c>
      <c r="E421">
        <v>2019</v>
      </c>
      <c r="F421" s="71" t="str">
        <f>INDEX(Client_Name,MATCH(Export!H421,Local_Company_Name,0))</f>
        <v>Tiger Jewelcrafting Ltd</v>
      </c>
      <c r="G421" s="71">
        <f>INDEX(Client_Code,MATCH(Export!H421,Local_Company_Name,0))</f>
        <v>1003</v>
      </c>
      <c r="H421" t="s">
        <v>763</v>
      </c>
      <c r="I421" t="s">
        <v>707</v>
      </c>
      <c r="J421" t="s">
        <v>8</v>
      </c>
      <c r="K421" s="71" t="str">
        <f>INDEX(Line_of_Business,MATCH(Export!J421,Name,0))</f>
        <v>M</v>
      </c>
      <c r="L421" s="9">
        <v>50567992</v>
      </c>
      <c r="M421">
        <v>82</v>
      </c>
      <c r="N421" s="4">
        <v>0</v>
      </c>
      <c r="O421" s="4">
        <v>0</v>
      </c>
      <c r="P421" s="4">
        <v>9527.16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0</v>
      </c>
      <c r="X421" s="4">
        <v>0</v>
      </c>
      <c r="Y421" s="4">
        <v>0</v>
      </c>
      <c r="Z421" s="4">
        <v>0</v>
      </c>
      <c r="AA421" s="4">
        <v>0</v>
      </c>
      <c r="AB421" t="s">
        <v>3</v>
      </c>
      <c r="AC421" s="4">
        <v>0</v>
      </c>
      <c r="AD421" s="4">
        <v>0</v>
      </c>
      <c r="AE421" s="4">
        <v>0</v>
      </c>
      <c r="AF421" t="s">
        <v>707</v>
      </c>
      <c r="AG421" s="4">
        <v>0</v>
      </c>
      <c r="AH421" s="4">
        <v>0</v>
      </c>
      <c r="AI421" s="4">
        <v>0</v>
      </c>
      <c r="AJ421" s="4">
        <v>-9527.16</v>
      </c>
      <c r="AK421" s="4">
        <v>0</v>
      </c>
      <c r="AL421" t="s">
        <v>796</v>
      </c>
      <c r="AM421" s="71" t="str">
        <f>INDEX(Network_Insurer_Code,MATCH(Export!AL421,Network_insurer_Name,0))</f>
        <v>POL2</v>
      </c>
      <c r="AN421" t="str">
        <f t="shared" si="6"/>
        <v>M1003POL22019</v>
      </c>
    </row>
    <row r="422" spans="1:40" x14ac:dyDescent="0.25">
      <c r="A422">
        <v>2019</v>
      </c>
      <c r="B422">
        <v>3</v>
      </c>
      <c r="C422" s="1">
        <v>43282</v>
      </c>
      <c r="D422" s="1">
        <v>43738</v>
      </c>
      <c r="E422">
        <v>2018</v>
      </c>
      <c r="F422" s="71" t="str">
        <f>INDEX(Client_Name,MATCH(Export!H422,Local_Company_Name,0))</f>
        <v>Tiger Jewelcrafting Ltd</v>
      </c>
      <c r="G422" s="71">
        <f>INDEX(Client_Code,MATCH(Export!H422,Local_Company_Name,0))</f>
        <v>1003</v>
      </c>
      <c r="H422" t="s">
        <v>761</v>
      </c>
      <c r="I422" t="s">
        <v>779</v>
      </c>
      <c r="J422" t="s">
        <v>5</v>
      </c>
      <c r="K422" s="71" t="str">
        <f>INDEX(Line_of_Business,MATCH(Export!J422,Name,0))</f>
        <v>L</v>
      </c>
      <c r="L422" s="9" t="s">
        <v>214</v>
      </c>
      <c r="M422">
        <v>9968</v>
      </c>
      <c r="N422" s="4">
        <v>122396.4</v>
      </c>
      <c r="O422" s="4">
        <v>122396.4</v>
      </c>
      <c r="P422" s="4">
        <v>0</v>
      </c>
      <c r="Q422" s="4">
        <v>0</v>
      </c>
      <c r="R422" s="4">
        <v>0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12239.64</v>
      </c>
      <c r="Z422" s="4">
        <v>0</v>
      </c>
      <c r="AA422" s="4">
        <v>0</v>
      </c>
      <c r="AB422" t="s">
        <v>3</v>
      </c>
      <c r="AC422" s="4">
        <v>0</v>
      </c>
      <c r="AD422" s="4">
        <v>0</v>
      </c>
      <c r="AE422" s="4">
        <v>0</v>
      </c>
      <c r="AF422" t="s">
        <v>779</v>
      </c>
      <c r="AG422" s="4">
        <v>0</v>
      </c>
      <c r="AH422" s="4">
        <v>0</v>
      </c>
      <c r="AI422" s="4">
        <v>0</v>
      </c>
      <c r="AJ422" s="4">
        <v>110156.76</v>
      </c>
      <c r="AK422" s="4">
        <v>0</v>
      </c>
      <c r="AL422" t="s">
        <v>792</v>
      </c>
      <c r="AM422" s="71" t="str">
        <f>INDEX(Network_Insurer_Code,MATCH(Export!AL422,Network_insurer_Name,0))</f>
        <v>CAL1</v>
      </c>
      <c r="AN422" t="str">
        <f t="shared" si="6"/>
        <v>L1003CAL12018</v>
      </c>
    </row>
    <row r="423" spans="1:40" x14ac:dyDescent="0.25">
      <c r="A423">
        <v>2019</v>
      </c>
      <c r="B423">
        <v>2</v>
      </c>
      <c r="C423" s="1">
        <v>43556</v>
      </c>
      <c r="D423" s="1">
        <v>43646</v>
      </c>
      <c r="E423">
        <v>2019</v>
      </c>
      <c r="F423" s="71" t="str">
        <f>INDEX(Client_Name,MATCH(Export!H423,Local_Company_Name,0))</f>
        <v>Lion Manufacturing Co</v>
      </c>
      <c r="G423" s="71">
        <f>INDEX(Client_Code,MATCH(Export!H423,Local_Company_Name,0))</f>
        <v>1002</v>
      </c>
      <c r="H423" t="s">
        <v>759</v>
      </c>
      <c r="I423" t="s">
        <v>746</v>
      </c>
      <c r="J423" t="s">
        <v>0</v>
      </c>
      <c r="K423" s="71" t="str">
        <f>INDEX(Line_of_Business,MATCH(Export!J423,Name,0))</f>
        <v>D</v>
      </c>
      <c r="L423" s="9">
        <v>80001651</v>
      </c>
      <c r="M423">
        <v>46</v>
      </c>
      <c r="N423" s="4">
        <v>1065083</v>
      </c>
      <c r="O423" s="4">
        <v>1065083</v>
      </c>
      <c r="P423" s="4">
        <v>0</v>
      </c>
      <c r="Q423" s="4">
        <v>0</v>
      </c>
      <c r="R423" s="4">
        <v>0</v>
      </c>
      <c r="S423" s="4">
        <v>0</v>
      </c>
      <c r="T423" s="4">
        <v>0</v>
      </c>
      <c r="U423" s="4">
        <v>0</v>
      </c>
      <c r="V423" s="4">
        <v>0</v>
      </c>
      <c r="W423" s="4">
        <v>0</v>
      </c>
      <c r="X423" s="4">
        <v>0</v>
      </c>
      <c r="Y423" s="4">
        <v>106509</v>
      </c>
      <c r="Z423" s="4">
        <v>0</v>
      </c>
      <c r="AA423" s="4">
        <v>0</v>
      </c>
      <c r="AB423" t="s">
        <v>3</v>
      </c>
      <c r="AC423" s="4">
        <v>296416</v>
      </c>
      <c r="AD423" s="4">
        <v>0</v>
      </c>
      <c r="AE423" s="4">
        <v>0</v>
      </c>
      <c r="AF423" t="s">
        <v>746</v>
      </c>
      <c r="AG423" s="4">
        <v>0</v>
      </c>
      <c r="AH423" s="4">
        <v>0</v>
      </c>
      <c r="AI423" s="4">
        <v>0</v>
      </c>
      <c r="AJ423" s="4">
        <v>958574</v>
      </c>
      <c r="AK423" s="4">
        <v>0</v>
      </c>
      <c r="AL423" t="s">
        <v>783</v>
      </c>
      <c r="AM423" s="71" t="str">
        <f>INDEX(Network_Insurer_Code,MATCH(Export!AL423,Network_insurer_Name,0))</f>
        <v>PEP1</v>
      </c>
      <c r="AN423" t="str">
        <f t="shared" si="6"/>
        <v>D1002PEP12019</v>
      </c>
    </row>
    <row r="424" spans="1:40" x14ac:dyDescent="0.25">
      <c r="A424">
        <v>2020</v>
      </c>
      <c r="B424">
        <v>3</v>
      </c>
      <c r="C424" s="1">
        <v>44013</v>
      </c>
      <c r="D424" s="1">
        <v>44104</v>
      </c>
      <c r="E424">
        <v>2018</v>
      </c>
      <c r="F424" s="71" t="str">
        <f>INDEX(Client_Name,MATCH(Export!H424,Local_Company_Name,0))</f>
        <v>Aplaca Engineering Co</v>
      </c>
      <c r="G424" s="71">
        <f>INDEX(Client_Code,MATCH(Export!H424,Local_Company_Name,0))</f>
        <v>1004</v>
      </c>
      <c r="H424" t="s">
        <v>765</v>
      </c>
      <c r="I424" t="s">
        <v>711</v>
      </c>
      <c r="J424" t="s">
        <v>8</v>
      </c>
      <c r="K424" s="71" t="str">
        <f>INDEX(Line_of_Business,MATCH(Export!J424,Name,0))</f>
        <v>M</v>
      </c>
      <c r="L424" s="9" t="s">
        <v>112</v>
      </c>
      <c r="M424">
        <v>7398</v>
      </c>
      <c r="N424" s="4">
        <v>0</v>
      </c>
      <c r="O424" s="4">
        <v>0</v>
      </c>
      <c r="P424" s="4">
        <v>32758.17</v>
      </c>
      <c r="Q424" s="4">
        <v>0</v>
      </c>
      <c r="R424" s="4">
        <v>0</v>
      </c>
      <c r="S424" s="4">
        <v>0</v>
      </c>
      <c r="T424" s="4">
        <v>0</v>
      </c>
      <c r="U424" s="4">
        <v>0</v>
      </c>
      <c r="V424" s="4">
        <v>0</v>
      </c>
      <c r="W424" s="4">
        <v>0</v>
      </c>
      <c r="X424" s="4">
        <v>0</v>
      </c>
      <c r="Y424" s="4">
        <v>0</v>
      </c>
      <c r="Z424" s="4">
        <v>0</v>
      </c>
      <c r="AA424" s="4">
        <v>0</v>
      </c>
      <c r="AB424" t="s">
        <v>3</v>
      </c>
      <c r="AC424" s="4">
        <v>0</v>
      </c>
      <c r="AD424" s="4">
        <v>0</v>
      </c>
      <c r="AE424" s="4">
        <v>0</v>
      </c>
      <c r="AF424" t="s">
        <v>711</v>
      </c>
      <c r="AG424" s="4">
        <v>0</v>
      </c>
      <c r="AH424" s="4">
        <v>0</v>
      </c>
      <c r="AI424" s="4">
        <v>0</v>
      </c>
      <c r="AJ424" s="4">
        <v>-32758.17</v>
      </c>
      <c r="AK424" s="4">
        <v>0</v>
      </c>
      <c r="AL424" t="s">
        <v>792</v>
      </c>
      <c r="AM424" s="71" t="str">
        <f>INDEX(Network_Insurer_Code,MATCH(Export!AL424,Network_insurer_Name,0))</f>
        <v>CAL1</v>
      </c>
      <c r="AN424" t="str">
        <f t="shared" si="6"/>
        <v>M1004CAL12018</v>
      </c>
    </row>
    <row r="425" spans="1:40" x14ac:dyDescent="0.25">
      <c r="A425">
        <v>2020</v>
      </c>
      <c r="B425">
        <v>2</v>
      </c>
      <c r="C425" s="1">
        <v>43922</v>
      </c>
      <c r="D425" s="1">
        <v>44012</v>
      </c>
      <c r="E425">
        <v>2020</v>
      </c>
      <c r="F425" s="71" t="str">
        <f>INDEX(Client_Name,MATCH(Export!H425,Local_Company_Name,0))</f>
        <v>Zebra Workings Ltd</v>
      </c>
      <c r="G425" s="71">
        <f>INDEX(Client_Code,MATCH(Export!H425,Local_Company_Name,0))</f>
        <v>1001</v>
      </c>
      <c r="H425" t="s">
        <v>747</v>
      </c>
      <c r="I425" t="s">
        <v>720</v>
      </c>
      <c r="J425" t="s">
        <v>8</v>
      </c>
      <c r="K425" s="71" t="str">
        <f>INDEX(Line_of_Business,MATCH(Export!J425,Name,0))</f>
        <v>M</v>
      </c>
      <c r="L425" s="9" t="s">
        <v>90</v>
      </c>
      <c r="M425">
        <v>10726</v>
      </c>
      <c r="N425" s="4">
        <v>372434033.82222199</v>
      </c>
      <c r="O425" s="4">
        <v>335190630.44</v>
      </c>
      <c r="P425" s="4">
        <v>54639996.82</v>
      </c>
      <c r="Q425" s="4">
        <v>0</v>
      </c>
      <c r="R425" s="4">
        <v>0</v>
      </c>
      <c r="S425" s="4">
        <v>0</v>
      </c>
      <c r="T425" s="4">
        <v>0</v>
      </c>
      <c r="U425" s="4">
        <v>0</v>
      </c>
      <c r="V425" s="4">
        <v>0</v>
      </c>
      <c r="W425" s="4">
        <v>0</v>
      </c>
      <c r="X425" s="4">
        <v>0</v>
      </c>
      <c r="Y425" s="4">
        <v>50278594.57</v>
      </c>
      <c r="Z425" s="4">
        <v>0</v>
      </c>
      <c r="AA425" s="4">
        <v>0</v>
      </c>
      <c r="AB425" t="s">
        <v>3</v>
      </c>
      <c r="AC425" s="4">
        <v>0</v>
      </c>
      <c r="AD425" s="4">
        <v>0</v>
      </c>
      <c r="AE425" s="4">
        <v>0</v>
      </c>
      <c r="AF425" t="s">
        <v>720</v>
      </c>
      <c r="AG425" s="4">
        <v>0</v>
      </c>
      <c r="AH425" s="4">
        <v>0</v>
      </c>
      <c r="AI425" s="4">
        <v>0</v>
      </c>
      <c r="AJ425" s="4">
        <v>230272039.05000001</v>
      </c>
      <c r="AK425" s="4">
        <v>187000</v>
      </c>
      <c r="AL425" t="s">
        <v>794</v>
      </c>
      <c r="AM425" s="71" t="str">
        <f>INDEX(Network_Insurer_Code,MATCH(Export!AL425,Network_insurer_Name,0))</f>
        <v>CUI2</v>
      </c>
      <c r="AN425" t="str">
        <f t="shared" si="6"/>
        <v>M1001CUI22020</v>
      </c>
    </row>
    <row r="426" spans="1:40" x14ac:dyDescent="0.25">
      <c r="A426">
        <v>2019</v>
      </c>
      <c r="B426">
        <v>2</v>
      </c>
      <c r="C426" s="1">
        <v>43556</v>
      </c>
      <c r="D426" s="1">
        <v>43646</v>
      </c>
      <c r="E426">
        <v>2015</v>
      </c>
      <c r="F426" s="71" t="str">
        <f>INDEX(Client_Name,MATCH(Export!H426,Local_Company_Name,0))</f>
        <v>Zebra Workings Ltd</v>
      </c>
      <c r="G426" s="71">
        <f>INDEX(Client_Code,MATCH(Export!H426,Local_Company_Name,0))</f>
        <v>1001</v>
      </c>
      <c r="H426" t="s">
        <v>747</v>
      </c>
      <c r="I426" t="s">
        <v>717</v>
      </c>
      <c r="J426" t="s">
        <v>8</v>
      </c>
      <c r="K426" s="71" t="str">
        <f>INDEX(Line_of_Business,MATCH(Export!J426,Name,0))</f>
        <v>M</v>
      </c>
      <c r="L426" s="9" t="s">
        <v>77</v>
      </c>
      <c r="M426">
        <v>2700</v>
      </c>
      <c r="N426" s="4">
        <v>0</v>
      </c>
      <c r="O426" s="4">
        <v>0</v>
      </c>
      <c r="P426" s="4">
        <v>3512.82</v>
      </c>
      <c r="Q426" s="4">
        <v>0</v>
      </c>
      <c r="R426" s="4">
        <v>0</v>
      </c>
      <c r="S426" s="4">
        <v>0</v>
      </c>
      <c r="T426" s="4">
        <v>0</v>
      </c>
      <c r="U426" s="4">
        <v>0</v>
      </c>
      <c r="V426" s="4">
        <v>0</v>
      </c>
      <c r="W426" s="4">
        <v>0</v>
      </c>
      <c r="X426" s="4">
        <v>0</v>
      </c>
      <c r="Y426" s="4">
        <v>0</v>
      </c>
      <c r="Z426" s="4">
        <v>0</v>
      </c>
      <c r="AA426" s="4">
        <v>0</v>
      </c>
      <c r="AB426" t="s">
        <v>3</v>
      </c>
      <c r="AC426" s="4">
        <v>0</v>
      </c>
      <c r="AD426" s="4">
        <v>0</v>
      </c>
      <c r="AE426" s="4">
        <v>0</v>
      </c>
      <c r="AF426" t="s">
        <v>717</v>
      </c>
      <c r="AG426" s="4">
        <v>0</v>
      </c>
      <c r="AH426" s="4">
        <v>0</v>
      </c>
      <c r="AI426" s="4">
        <v>0</v>
      </c>
      <c r="AJ426" s="4">
        <v>-3512.82</v>
      </c>
      <c r="AK426" s="4">
        <v>200000</v>
      </c>
      <c r="AL426" t="s">
        <v>789</v>
      </c>
      <c r="AM426" s="71" t="str">
        <f>INDEX(Network_Insurer_Code,MATCH(Export!AL426,Network_insurer_Name,0))</f>
        <v>APL1</v>
      </c>
      <c r="AN426" t="str">
        <f t="shared" si="6"/>
        <v>M1001APL12015</v>
      </c>
    </row>
    <row r="427" spans="1:40" x14ac:dyDescent="0.25">
      <c r="A427">
        <v>2020</v>
      </c>
      <c r="B427">
        <v>3</v>
      </c>
      <c r="C427" s="1">
        <v>44013</v>
      </c>
      <c r="D427" s="1">
        <v>44104</v>
      </c>
      <c r="E427">
        <v>2020</v>
      </c>
      <c r="F427" s="71" t="str">
        <f>INDEX(Client_Name,MATCH(Export!H427,Local_Company_Name,0))</f>
        <v>Lion Manufacturing Co</v>
      </c>
      <c r="G427" s="71">
        <f>INDEX(Client_Code,MATCH(Export!H427,Local_Company_Name,0))</f>
        <v>1002</v>
      </c>
      <c r="H427" t="s">
        <v>757</v>
      </c>
      <c r="I427" t="s">
        <v>725</v>
      </c>
      <c r="J427" t="s">
        <v>5</v>
      </c>
      <c r="K427" s="71" t="str">
        <f>INDEX(Line_of_Business,MATCH(Export!J427,Name,0))</f>
        <v>L</v>
      </c>
      <c r="L427" s="9" t="s">
        <v>215</v>
      </c>
      <c r="M427">
        <v>681</v>
      </c>
      <c r="N427" s="4">
        <v>-5230.7299999999996</v>
      </c>
      <c r="O427" s="4">
        <v>-5230.7299999999996</v>
      </c>
      <c r="P427" s="4">
        <v>0</v>
      </c>
      <c r="Q427" s="4">
        <v>0</v>
      </c>
      <c r="R427" s="4">
        <v>0</v>
      </c>
      <c r="S427" s="4">
        <v>0</v>
      </c>
      <c r="T427" s="4">
        <v>0</v>
      </c>
      <c r="U427" s="4">
        <v>0</v>
      </c>
      <c r="V427" s="4">
        <v>0</v>
      </c>
      <c r="W427" s="4">
        <v>0</v>
      </c>
      <c r="X427" s="4">
        <v>0</v>
      </c>
      <c r="Y427" s="4">
        <v>-536.15</v>
      </c>
      <c r="Z427" s="4">
        <v>0</v>
      </c>
      <c r="AA427" s="4">
        <v>0</v>
      </c>
      <c r="AB427" t="s">
        <v>3</v>
      </c>
      <c r="AC427" s="4">
        <v>0</v>
      </c>
      <c r="AD427" s="4">
        <v>0</v>
      </c>
      <c r="AE427" s="4">
        <v>0</v>
      </c>
      <c r="AF427" t="s">
        <v>725</v>
      </c>
      <c r="AG427" s="4">
        <v>0</v>
      </c>
      <c r="AH427" s="4">
        <v>0</v>
      </c>
      <c r="AI427" s="4">
        <v>0</v>
      </c>
      <c r="AJ427" s="4">
        <v>-4694.58</v>
      </c>
      <c r="AK427" s="4">
        <v>200000</v>
      </c>
      <c r="AL427" t="s">
        <v>785</v>
      </c>
      <c r="AM427" s="71" t="str">
        <f>INDEX(Network_Insurer_Code,MATCH(Export!AL427,Network_insurer_Name,0))</f>
        <v>WAI3</v>
      </c>
      <c r="AN427" t="str">
        <f t="shared" si="6"/>
        <v>L1002WAI32020</v>
      </c>
    </row>
    <row r="428" spans="1:40" x14ac:dyDescent="0.25">
      <c r="A428">
        <v>2019</v>
      </c>
      <c r="B428">
        <v>1</v>
      </c>
      <c r="C428" s="1">
        <v>43466</v>
      </c>
      <c r="D428" s="1">
        <v>43555</v>
      </c>
      <c r="E428">
        <v>2017</v>
      </c>
      <c r="F428" s="71" t="str">
        <f>INDEX(Client_Name,MATCH(Export!H428,Local_Company_Name,0))</f>
        <v>Aplaca Engineering Co</v>
      </c>
      <c r="G428" s="71">
        <f>INDEX(Client_Code,MATCH(Export!H428,Local_Company_Name,0))</f>
        <v>1004</v>
      </c>
      <c r="H428" t="s">
        <v>754</v>
      </c>
      <c r="I428" t="s">
        <v>717</v>
      </c>
      <c r="J428" t="s">
        <v>5</v>
      </c>
      <c r="K428" s="71" t="str">
        <f>INDEX(Line_of_Business,MATCH(Export!J428,Name,0))</f>
        <v>L</v>
      </c>
      <c r="L428" s="9" t="s">
        <v>21</v>
      </c>
      <c r="M428">
        <v>2700</v>
      </c>
      <c r="N428" s="4">
        <v>0</v>
      </c>
      <c r="O428" s="4">
        <v>0</v>
      </c>
      <c r="P428" s="4">
        <v>4174.9799999999996</v>
      </c>
      <c r="Q428" s="4">
        <v>0</v>
      </c>
      <c r="R428" s="4">
        <v>0</v>
      </c>
      <c r="S428" s="4">
        <v>0</v>
      </c>
      <c r="T428" s="4">
        <v>0</v>
      </c>
      <c r="U428" s="4">
        <v>0</v>
      </c>
      <c r="V428" s="4">
        <v>0</v>
      </c>
      <c r="W428" s="4">
        <v>0</v>
      </c>
      <c r="X428" s="4">
        <v>0</v>
      </c>
      <c r="Y428" s="4">
        <v>0</v>
      </c>
      <c r="Z428" s="4">
        <v>0</v>
      </c>
      <c r="AA428" s="4">
        <v>0</v>
      </c>
      <c r="AB428" t="s">
        <v>3</v>
      </c>
      <c r="AC428" s="4">
        <v>0</v>
      </c>
      <c r="AD428" s="4">
        <v>0</v>
      </c>
      <c r="AE428" s="4">
        <v>0</v>
      </c>
      <c r="AF428" t="s">
        <v>717</v>
      </c>
      <c r="AG428" s="4">
        <v>0</v>
      </c>
      <c r="AH428" s="4">
        <v>0</v>
      </c>
      <c r="AI428" s="4">
        <v>0</v>
      </c>
      <c r="AJ428" s="4">
        <v>-4174.9799999999996</v>
      </c>
      <c r="AK428" s="4">
        <v>200000</v>
      </c>
      <c r="AL428" t="s">
        <v>786</v>
      </c>
      <c r="AM428" s="71" t="str">
        <f>INDEX(Network_Insurer_Code,MATCH(Export!AL428,Network_insurer_Name,0))</f>
        <v>BAL1</v>
      </c>
      <c r="AN428" t="str">
        <f t="shared" si="6"/>
        <v>L1004BAL12017</v>
      </c>
    </row>
    <row r="429" spans="1:40" x14ac:dyDescent="0.25">
      <c r="A429">
        <v>2019</v>
      </c>
      <c r="B429">
        <v>3</v>
      </c>
      <c r="C429" s="1">
        <v>43647</v>
      </c>
      <c r="D429" s="1">
        <v>43738</v>
      </c>
      <c r="E429">
        <v>2019</v>
      </c>
      <c r="F429" s="71" t="str">
        <f>INDEX(Client_Name,MATCH(Export!H429,Local_Company_Name,0))</f>
        <v>Zebra Workings Ltd</v>
      </c>
      <c r="G429" s="71">
        <f>INDEX(Client_Code,MATCH(Export!H429,Local_Company_Name,0))</f>
        <v>1001</v>
      </c>
      <c r="H429" t="s">
        <v>751</v>
      </c>
      <c r="I429" t="s">
        <v>724</v>
      </c>
      <c r="J429" t="s">
        <v>22</v>
      </c>
      <c r="K429" s="71" t="str">
        <f>INDEX(Line_of_Business,MATCH(Export!J429,Name,0))</f>
        <v>A</v>
      </c>
      <c r="L429" s="9">
        <v>77604</v>
      </c>
      <c r="M429">
        <v>32</v>
      </c>
      <c r="N429" s="4">
        <v>0</v>
      </c>
      <c r="O429" s="4">
        <v>0</v>
      </c>
      <c r="P429" s="4">
        <v>0</v>
      </c>
      <c r="Q429" s="4">
        <v>0</v>
      </c>
      <c r="R429" s="4">
        <v>0</v>
      </c>
      <c r="S429" s="4">
        <v>0</v>
      </c>
      <c r="T429" s="4">
        <v>0</v>
      </c>
      <c r="U429" s="4">
        <v>0</v>
      </c>
      <c r="V429" s="4">
        <v>0</v>
      </c>
      <c r="W429" s="4">
        <v>0</v>
      </c>
      <c r="X429" s="4">
        <v>0</v>
      </c>
      <c r="Y429" s="4">
        <v>0</v>
      </c>
      <c r="Z429" s="4">
        <v>0</v>
      </c>
      <c r="AA429" s="4">
        <v>0</v>
      </c>
      <c r="AB429" t="s">
        <v>3</v>
      </c>
      <c r="AC429" s="4">
        <v>0</v>
      </c>
      <c r="AD429" s="4">
        <v>0</v>
      </c>
      <c r="AE429" s="4">
        <v>0</v>
      </c>
      <c r="AF429" t="s">
        <v>724</v>
      </c>
      <c r="AG429" s="4">
        <v>0</v>
      </c>
      <c r="AH429" s="4">
        <v>0</v>
      </c>
      <c r="AI429" s="4">
        <v>0</v>
      </c>
      <c r="AJ429" s="4">
        <v>0</v>
      </c>
      <c r="AK429" s="4">
        <v>0</v>
      </c>
      <c r="AL429" t="s">
        <v>782</v>
      </c>
      <c r="AM429" s="71" t="str">
        <f>INDEX(Network_Insurer_Code,MATCH(Export!AL429,Network_insurer_Name,0))</f>
        <v>API2</v>
      </c>
      <c r="AN429" t="str">
        <f t="shared" si="6"/>
        <v>A1001API22019</v>
      </c>
    </row>
    <row r="430" spans="1:40" x14ac:dyDescent="0.25">
      <c r="A430">
        <v>2020</v>
      </c>
      <c r="B430">
        <v>3</v>
      </c>
      <c r="C430" s="1">
        <v>44013</v>
      </c>
      <c r="D430" s="1">
        <v>44104</v>
      </c>
      <c r="E430">
        <v>2020</v>
      </c>
      <c r="F430" s="71" t="str">
        <f>INDEX(Client_Name,MATCH(Export!H430,Local_Company_Name,0))</f>
        <v>Tiger Jewelcrafting Ltd</v>
      </c>
      <c r="G430" s="71">
        <f>INDEX(Client_Code,MATCH(Export!H430,Local_Company_Name,0))</f>
        <v>1003</v>
      </c>
      <c r="H430" t="s">
        <v>764</v>
      </c>
      <c r="I430" t="s">
        <v>704</v>
      </c>
      <c r="J430" t="s">
        <v>95</v>
      </c>
      <c r="K430" s="71" t="str">
        <f>INDEX(Line_of_Business,MATCH(Export!J430,Name,0))</f>
        <v>P</v>
      </c>
      <c r="L430" s="9" t="s">
        <v>216</v>
      </c>
      <c r="M430">
        <v>1</v>
      </c>
      <c r="N430" s="4">
        <v>3425.37</v>
      </c>
      <c r="O430" s="4">
        <v>3425.37</v>
      </c>
      <c r="P430" s="4">
        <v>0</v>
      </c>
      <c r="Q430" s="4">
        <v>0</v>
      </c>
      <c r="R430" s="4">
        <v>0</v>
      </c>
      <c r="S430" s="4">
        <v>0</v>
      </c>
      <c r="T430" s="4">
        <v>0</v>
      </c>
      <c r="U430" s="4">
        <v>0</v>
      </c>
      <c r="V430" s="4">
        <v>0</v>
      </c>
      <c r="W430" s="4">
        <v>0</v>
      </c>
      <c r="X430" s="4">
        <v>0</v>
      </c>
      <c r="Y430" s="4">
        <v>325.41000000000003</v>
      </c>
      <c r="Z430" s="4">
        <v>0</v>
      </c>
      <c r="AA430" s="4">
        <v>0</v>
      </c>
      <c r="AB430" t="s">
        <v>3</v>
      </c>
      <c r="AC430" s="4">
        <v>0</v>
      </c>
      <c r="AD430" s="4">
        <v>0</v>
      </c>
      <c r="AE430" s="4">
        <v>0</v>
      </c>
      <c r="AF430" t="s">
        <v>704</v>
      </c>
      <c r="AG430" s="4">
        <v>0</v>
      </c>
      <c r="AH430" s="4">
        <v>0</v>
      </c>
      <c r="AI430" s="4">
        <v>0</v>
      </c>
      <c r="AJ430" s="4">
        <v>3099.96</v>
      </c>
      <c r="AK430" s="4">
        <v>0</v>
      </c>
      <c r="AL430" t="s">
        <v>794</v>
      </c>
      <c r="AM430" s="71" t="str">
        <f>INDEX(Network_Insurer_Code,MATCH(Export!AL430,Network_insurer_Name,0))</f>
        <v>CUI2</v>
      </c>
      <c r="AN430" t="str">
        <f t="shared" si="6"/>
        <v>P1003CUI22020</v>
      </c>
    </row>
    <row r="431" spans="1:40" x14ac:dyDescent="0.25">
      <c r="A431">
        <v>2019</v>
      </c>
      <c r="B431">
        <v>1</v>
      </c>
      <c r="C431" s="1">
        <v>43466</v>
      </c>
      <c r="D431" s="1">
        <v>43555</v>
      </c>
      <c r="E431">
        <v>2019</v>
      </c>
      <c r="F431" s="71" t="str">
        <f>INDEX(Client_Name,MATCH(Export!H431,Local_Company_Name,0))</f>
        <v>Tiger Jewelcrafting Ltd</v>
      </c>
      <c r="G431" s="71">
        <f>INDEX(Client_Code,MATCH(Export!H431,Local_Company_Name,0))</f>
        <v>1003</v>
      </c>
      <c r="H431" t="s">
        <v>753</v>
      </c>
      <c r="I431" t="s">
        <v>722</v>
      </c>
      <c r="J431" t="s">
        <v>0</v>
      </c>
      <c r="K431" s="71" t="str">
        <f>INDEX(Line_of_Business,MATCH(Export!J431,Name,0))</f>
        <v>D</v>
      </c>
      <c r="L431" s="9" t="s">
        <v>217</v>
      </c>
      <c r="M431">
        <v>933</v>
      </c>
      <c r="N431" s="4">
        <v>163163.35999999999</v>
      </c>
      <c r="O431" s="4">
        <v>163163.35999999999</v>
      </c>
      <c r="P431" s="4">
        <v>0</v>
      </c>
      <c r="Q431" s="4">
        <v>0</v>
      </c>
      <c r="R431" s="4">
        <v>0</v>
      </c>
      <c r="S431" s="4">
        <v>0</v>
      </c>
      <c r="T431" s="4">
        <v>0</v>
      </c>
      <c r="U431" s="4">
        <v>0</v>
      </c>
      <c r="V431" s="4">
        <v>0</v>
      </c>
      <c r="W431" s="4">
        <v>0</v>
      </c>
      <c r="X431" s="4">
        <v>0</v>
      </c>
      <c r="Y431" s="4">
        <v>19579.599999999999</v>
      </c>
      <c r="Z431" s="4">
        <v>0</v>
      </c>
      <c r="AA431" s="4">
        <v>0</v>
      </c>
      <c r="AB431" t="s">
        <v>3</v>
      </c>
      <c r="AC431" s="4">
        <v>0</v>
      </c>
      <c r="AD431" s="4">
        <v>0</v>
      </c>
      <c r="AE431" s="4">
        <v>0</v>
      </c>
      <c r="AF431" t="s">
        <v>722</v>
      </c>
      <c r="AG431" s="4">
        <v>0</v>
      </c>
      <c r="AH431" s="4">
        <v>0</v>
      </c>
      <c r="AI431" s="4">
        <v>0</v>
      </c>
      <c r="AJ431" s="4">
        <v>143583.75999999899</v>
      </c>
      <c r="AK431" s="4">
        <v>0</v>
      </c>
      <c r="AL431" t="s">
        <v>788</v>
      </c>
      <c r="AM431" s="71" t="str">
        <f>INDEX(Network_Insurer_Code,MATCH(Export!AL431,Network_insurer_Name,0))</f>
        <v>RAI1</v>
      </c>
      <c r="AN431" t="str">
        <f t="shared" si="6"/>
        <v>D1003RAI12019</v>
      </c>
    </row>
    <row r="432" spans="1:40" x14ac:dyDescent="0.25">
      <c r="A432">
        <v>2019</v>
      </c>
      <c r="B432">
        <v>4</v>
      </c>
      <c r="C432" s="1">
        <v>43739</v>
      </c>
      <c r="D432" s="1">
        <v>43830</v>
      </c>
      <c r="E432">
        <v>2017</v>
      </c>
      <c r="F432" s="71" t="str">
        <f>INDEX(Client_Name,MATCH(Export!H432,Local_Company_Name,0))</f>
        <v>Lion Manufacturing Co</v>
      </c>
      <c r="G432" s="71">
        <f>INDEX(Client_Code,MATCH(Export!H432,Local_Company_Name,0))</f>
        <v>1002</v>
      </c>
      <c r="H432" t="s">
        <v>752</v>
      </c>
      <c r="I432" t="s">
        <v>723</v>
      </c>
      <c r="J432" t="s">
        <v>0</v>
      </c>
      <c r="K432" s="71" t="str">
        <f>INDEX(Line_of_Business,MATCH(Export!J432,Name,0))</f>
        <v>D</v>
      </c>
      <c r="L432" s="9">
        <v>8946</v>
      </c>
      <c r="M432">
        <v>651</v>
      </c>
      <c r="N432" s="4">
        <v>0</v>
      </c>
      <c r="O432" s="4">
        <v>0</v>
      </c>
      <c r="P432" s="4">
        <v>12177.42</v>
      </c>
      <c r="Q432" s="4">
        <v>0</v>
      </c>
      <c r="R432" s="4">
        <v>0</v>
      </c>
      <c r="S432" s="4">
        <v>0</v>
      </c>
      <c r="T432" s="4">
        <v>0</v>
      </c>
      <c r="U432" s="4">
        <v>0</v>
      </c>
      <c r="V432" s="4">
        <v>0</v>
      </c>
      <c r="W432" s="4">
        <v>0</v>
      </c>
      <c r="X432" s="4">
        <v>0</v>
      </c>
      <c r="Y432" s="4">
        <v>0</v>
      </c>
      <c r="Z432" s="4">
        <v>0</v>
      </c>
      <c r="AA432" s="4">
        <v>0</v>
      </c>
      <c r="AB432" t="s">
        <v>3</v>
      </c>
      <c r="AC432" s="4">
        <v>0</v>
      </c>
      <c r="AD432" s="4">
        <v>0</v>
      </c>
      <c r="AE432" s="4">
        <v>18880</v>
      </c>
      <c r="AF432" t="s">
        <v>723</v>
      </c>
      <c r="AG432" s="4">
        <v>0</v>
      </c>
      <c r="AH432" s="4">
        <v>0</v>
      </c>
      <c r="AI432" s="4">
        <v>0</v>
      </c>
      <c r="AJ432" s="4">
        <v>-12177.42</v>
      </c>
      <c r="AK432" s="4">
        <v>0</v>
      </c>
      <c r="AL432" t="s">
        <v>787</v>
      </c>
      <c r="AM432" s="71" t="str">
        <f>INDEX(Network_Insurer_Code,MATCH(Export!AL432,Network_insurer_Name,0))</f>
        <v>LEI3</v>
      </c>
      <c r="AN432" t="str">
        <f t="shared" si="6"/>
        <v>D1002LEI32017</v>
      </c>
    </row>
    <row r="433" spans="1:40" x14ac:dyDescent="0.25">
      <c r="A433">
        <v>2020</v>
      </c>
      <c r="B433">
        <v>1</v>
      </c>
      <c r="C433" s="1">
        <v>43739</v>
      </c>
      <c r="D433" s="1">
        <v>43830</v>
      </c>
      <c r="E433">
        <v>2018</v>
      </c>
      <c r="F433" s="71" t="str">
        <f>INDEX(Client_Name,MATCH(Export!H433,Local_Company_Name,0))</f>
        <v>Aplaca Engineering Co</v>
      </c>
      <c r="G433" s="71">
        <f>INDEX(Client_Code,MATCH(Export!H433,Local_Company_Name,0))</f>
        <v>1004</v>
      </c>
      <c r="H433" t="s">
        <v>767</v>
      </c>
      <c r="I433" t="s">
        <v>716</v>
      </c>
      <c r="J433" t="s">
        <v>8</v>
      </c>
      <c r="K433" s="71" t="str">
        <f>INDEX(Line_of_Business,MATCH(Export!J433,Name,0))</f>
        <v>M</v>
      </c>
      <c r="L433" s="9" t="s">
        <v>218</v>
      </c>
      <c r="M433">
        <v>149</v>
      </c>
      <c r="N433" s="4">
        <v>0</v>
      </c>
      <c r="O433" s="4">
        <v>0</v>
      </c>
      <c r="P433" s="4">
        <v>-888.37</v>
      </c>
      <c r="Q433" s="4">
        <v>0</v>
      </c>
      <c r="R433" s="4">
        <v>0</v>
      </c>
      <c r="S433" s="4">
        <v>0</v>
      </c>
      <c r="T433" s="4">
        <v>0</v>
      </c>
      <c r="U433" s="4">
        <v>0</v>
      </c>
      <c r="V433" s="4">
        <v>0</v>
      </c>
      <c r="W433" s="4">
        <v>0</v>
      </c>
      <c r="X433" s="4">
        <v>0</v>
      </c>
      <c r="Y433" s="4">
        <v>0</v>
      </c>
      <c r="Z433" s="4">
        <v>0</v>
      </c>
      <c r="AA433" s="4">
        <v>0</v>
      </c>
      <c r="AB433" t="s">
        <v>3</v>
      </c>
      <c r="AC433" s="4">
        <v>0</v>
      </c>
      <c r="AD433" s="4">
        <v>0</v>
      </c>
      <c r="AE433" s="4">
        <v>0</v>
      </c>
      <c r="AF433" t="s">
        <v>716</v>
      </c>
      <c r="AG433" s="4">
        <v>0</v>
      </c>
      <c r="AH433" s="4">
        <v>0</v>
      </c>
      <c r="AI433" s="4">
        <v>0</v>
      </c>
      <c r="AJ433" s="4">
        <v>888.37</v>
      </c>
      <c r="AK433" s="4">
        <v>200000</v>
      </c>
      <c r="AL433" t="s">
        <v>784</v>
      </c>
      <c r="AM433" s="71" t="str">
        <f>INDEX(Network_Insurer_Code,MATCH(Export!AL433,Network_insurer_Name,0))</f>
        <v>PII1</v>
      </c>
      <c r="AN433" t="str">
        <f t="shared" si="6"/>
        <v>M1004PII12018</v>
      </c>
    </row>
    <row r="434" spans="1:40" x14ac:dyDescent="0.25">
      <c r="A434">
        <v>2019</v>
      </c>
      <c r="B434">
        <v>4</v>
      </c>
      <c r="C434" s="1">
        <v>43831</v>
      </c>
      <c r="D434" s="1">
        <v>43921</v>
      </c>
      <c r="E434">
        <v>2015</v>
      </c>
      <c r="F434" s="71" t="str">
        <f>INDEX(Client_Name,MATCH(Export!H434,Local_Company_Name,0))</f>
        <v>Aplaca Engineering Co</v>
      </c>
      <c r="G434" s="71">
        <f>INDEX(Client_Code,MATCH(Export!H434,Local_Company_Name,0))</f>
        <v>1004</v>
      </c>
      <c r="H434" t="s">
        <v>754</v>
      </c>
      <c r="I434" t="s">
        <v>707</v>
      </c>
      <c r="J434" t="s">
        <v>22</v>
      </c>
      <c r="K434" s="71" t="str">
        <f>INDEX(Line_of_Business,MATCH(Export!J434,Name,0))</f>
        <v>A</v>
      </c>
      <c r="L434" s="9" t="s">
        <v>219</v>
      </c>
      <c r="M434">
        <v>0</v>
      </c>
      <c r="N434" s="4">
        <v>0</v>
      </c>
      <c r="O434" s="4">
        <v>0</v>
      </c>
      <c r="P434" s="4">
        <v>0</v>
      </c>
      <c r="Q434" s="4">
        <v>0</v>
      </c>
      <c r="R434" s="4">
        <v>0</v>
      </c>
      <c r="S434" s="4">
        <v>0</v>
      </c>
      <c r="T434" s="4">
        <v>0</v>
      </c>
      <c r="U434" s="4">
        <v>0</v>
      </c>
      <c r="V434" s="4">
        <v>0</v>
      </c>
      <c r="W434" s="4">
        <v>0</v>
      </c>
      <c r="X434" s="4">
        <v>0</v>
      </c>
      <c r="Y434" s="4">
        <v>0</v>
      </c>
      <c r="Z434" s="4">
        <v>0</v>
      </c>
      <c r="AA434" s="4">
        <v>0</v>
      </c>
      <c r="AB434" t="s">
        <v>3</v>
      </c>
      <c r="AC434" s="4">
        <v>0</v>
      </c>
      <c r="AD434" s="4">
        <v>0</v>
      </c>
      <c r="AE434" s="4">
        <v>0</v>
      </c>
      <c r="AF434" t="s">
        <v>707</v>
      </c>
      <c r="AG434" s="4">
        <v>0</v>
      </c>
      <c r="AH434" s="4">
        <v>0</v>
      </c>
      <c r="AI434" s="4">
        <v>0</v>
      </c>
      <c r="AJ434" s="4">
        <v>0</v>
      </c>
      <c r="AK434" s="4">
        <v>0</v>
      </c>
      <c r="AL434" t="s">
        <v>796</v>
      </c>
      <c r="AM434" s="71" t="str">
        <f>INDEX(Network_Insurer_Code,MATCH(Export!AL434,Network_insurer_Name,0))</f>
        <v>POL2</v>
      </c>
      <c r="AN434" t="str">
        <f t="shared" si="6"/>
        <v>A1004POL22015</v>
      </c>
    </row>
    <row r="435" spans="1:40" x14ac:dyDescent="0.25">
      <c r="A435">
        <v>2019</v>
      </c>
      <c r="B435">
        <v>4</v>
      </c>
      <c r="C435" s="1">
        <v>43739</v>
      </c>
      <c r="D435" s="1">
        <v>43830</v>
      </c>
      <c r="E435">
        <v>2016</v>
      </c>
      <c r="F435" s="71" t="str">
        <f>INDEX(Client_Name,MATCH(Export!H435,Local_Company_Name,0))</f>
        <v>Falcon Clothing</v>
      </c>
      <c r="G435" s="71">
        <f>INDEX(Client_Code,MATCH(Export!H435,Local_Company_Name,0))</f>
        <v>1006</v>
      </c>
      <c r="H435" t="s">
        <v>775</v>
      </c>
      <c r="I435" t="s">
        <v>704</v>
      </c>
      <c r="J435" t="s">
        <v>0</v>
      </c>
      <c r="K435" s="71" t="str">
        <f>INDEX(Line_of_Business,MATCH(Export!J435,Name,0))</f>
        <v>D</v>
      </c>
      <c r="L435" s="9" t="s">
        <v>68</v>
      </c>
      <c r="M435">
        <v>0</v>
      </c>
      <c r="N435" s="4">
        <v>0</v>
      </c>
      <c r="O435" s="4">
        <v>0</v>
      </c>
      <c r="P435" s="4">
        <v>63411.97</v>
      </c>
      <c r="Q435" s="4">
        <v>0</v>
      </c>
      <c r="R435" s="4">
        <v>0</v>
      </c>
      <c r="S435" s="4">
        <v>0</v>
      </c>
      <c r="T435" s="4">
        <v>0</v>
      </c>
      <c r="U435" s="4">
        <v>0</v>
      </c>
      <c r="V435" s="4">
        <v>0</v>
      </c>
      <c r="W435" s="4">
        <v>0</v>
      </c>
      <c r="X435" s="4">
        <v>0</v>
      </c>
      <c r="Y435" s="4">
        <v>0</v>
      </c>
      <c r="Z435" s="4">
        <v>0</v>
      </c>
      <c r="AA435" s="4">
        <v>0</v>
      </c>
      <c r="AB435" t="s">
        <v>3</v>
      </c>
      <c r="AC435" s="4">
        <v>0</v>
      </c>
      <c r="AD435" s="4">
        <v>0</v>
      </c>
      <c r="AE435" s="4">
        <v>-106365.75</v>
      </c>
      <c r="AF435" t="s">
        <v>704</v>
      </c>
      <c r="AG435" s="4">
        <v>0</v>
      </c>
      <c r="AH435" s="4">
        <v>0</v>
      </c>
      <c r="AI435" s="4">
        <v>0</v>
      </c>
      <c r="AJ435" s="4">
        <v>-63411.97</v>
      </c>
      <c r="AK435" s="4">
        <v>0</v>
      </c>
      <c r="AL435" t="s">
        <v>793</v>
      </c>
      <c r="AM435" s="71" t="str">
        <f>INDEX(Network_Insurer_Code,MATCH(Export!AL435,Network_insurer_Name,0))</f>
        <v>CAL3</v>
      </c>
      <c r="AN435" t="str">
        <f t="shared" si="6"/>
        <v>D1006CAL32016</v>
      </c>
    </row>
    <row r="436" spans="1:40" x14ac:dyDescent="0.25">
      <c r="A436">
        <v>2019</v>
      </c>
      <c r="B436">
        <v>3</v>
      </c>
      <c r="C436" s="1">
        <v>43647</v>
      </c>
      <c r="D436" s="1">
        <v>43738</v>
      </c>
      <c r="E436">
        <v>2018</v>
      </c>
      <c r="F436" s="71" t="str">
        <f>INDEX(Client_Name,MATCH(Export!H436,Local_Company_Name,0))</f>
        <v>Flaimngo Tailoring</v>
      </c>
      <c r="G436" s="71">
        <f>INDEX(Client_Code,MATCH(Export!H436,Local_Company_Name,0))</f>
        <v>1005</v>
      </c>
      <c r="H436" t="s">
        <v>769</v>
      </c>
      <c r="I436" t="s">
        <v>707</v>
      </c>
      <c r="J436" t="s">
        <v>22</v>
      </c>
      <c r="K436" s="71" t="str">
        <f>INDEX(Line_of_Business,MATCH(Export!J436,Name,0))</f>
        <v>A</v>
      </c>
      <c r="L436" s="9">
        <v>50572300</v>
      </c>
      <c r="M436">
        <v>0</v>
      </c>
      <c r="N436" s="4">
        <v>0</v>
      </c>
      <c r="O436" s="4">
        <v>0</v>
      </c>
      <c r="P436" s="4">
        <v>73.069999999999993</v>
      </c>
      <c r="Q436" s="4">
        <v>0</v>
      </c>
      <c r="R436" s="4">
        <v>0</v>
      </c>
      <c r="S436" s="4">
        <v>0</v>
      </c>
      <c r="T436" s="4">
        <v>0</v>
      </c>
      <c r="U436" s="4">
        <v>0</v>
      </c>
      <c r="V436" s="4">
        <v>0</v>
      </c>
      <c r="W436" s="4">
        <v>0</v>
      </c>
      <c r="X436" s="4">
        <v>0</v>
      </c>
      <c r="Y436" s="4">
        <v>0</v>
      </c>
      <c r="Z436" s="4">
        <v>0</v>
      </c>
      <c r="AA436" s="4">
        <v>0</v>
      </c>
      <c r="AB436" t="s">
        <v>3</v>
      </c>
      <c r="AC436" s="4">
        <v>0</v>
      </c>
      <c r="AD436" s="4">
        <v>0</v>
      </c>
      <c r="AE436" s="4">
        <v>0</v>
      </c>
      <c r="AF436" t="s">
        <v>707</v>
      </c>
      <c r="AG436" s="4">
        <v>0</v>
      </c>
      <c r="AH436" s="4">
        <v>0</v>
      </c>
      <c r="AI436" s="4">
        <v>0</v>
      </c>
      <c r="AJ436" s="4">
        <v>-73.069999999999993</v>
      </c>
      <c r="AK436" s="4">
        <v>0</v>
      </c>
      <c r="AL436" t="s">
        <v>788</v>
      </c>
      <c r="AM436" s="71" t="str">
        <f>INDEX(Network_Insurer_Code,MATCH(Export!AL436,Network_insurer_Name,0))</f>
        <v>RAI1</v>
      </c>
      <c r="AN436" t="str">
        <f t="shared" si="6"/>
        <v>A1005RAI12018</v>
      </c>
    </row>
    <row r="437" spans="1:40" x14ac:dyDescent="0.25">
      <c r="A437">
        <v>2019</v>
      </c>
      <c r="B437">
        <v>3</v>
      </c>
      <c r="C437" s="1">
        <v>43647</v>
      </c>
      <c r="D437" s="1">
        <v>43738</v>
      </c>
      <c r="E437">
        <v>2018</v>
      </c>
      <c r="F437" s="71" t="str">
        <f>INDEX(Client_Name,MATCH(Export!H437,Local_Company_Name,0))</f>
        <v>Tiger Jewelcrafting Ltd</v>
      </c>
      <c r="G437" s="71">
        <f>INDEX(Client_Code,MATCH(Export!H437,Local_Company_Name,0))</f>
        <v>1003</v>
      </c>
      <c r="H437" t="s">
        <v>753</v>
      </c>
      <c r="I437" t="s">
        <v>716</v>
      </c>
      <c r="J437" t="s">
        <v>8</v>
      </c>
      <c r="K437" s="71" t="str">
        <f>INDEX(Line_of_Business,MATCH(Export!J437,Name,0))</f>
        <v>M</v>
      </c>
      <c r="L437" s="9" t="s">
        <v>218</v>
      </c>
      <c r="M437">
        <v>149</v>
      </c>
      <c r="N437" s="4">
        <v>0</v>
      </c>
      <c r="O437" s="4">
        <v>0</v>
      </c>
      <c r="P437" s="4">
        <v>66171</v>
      </c>
      <c r="Q437" s="4">
        <v>0</v>
      </c>
      <c r="R437" s="4">
        <v>0</v>
      </c>
      <c r="S437" s="4">
        <v>0</v>
      </c>
      <c r="T437" s="4">
        <v>0</v>
      </c>
      <c r="U437" s="4">
        <v>0</v>
      </c>
      <c r="V437" s="4">
        <v>0</v>
      </c>
      <c r="W437" s="4">
        <v>0</v>
      </c>
      <c r="X437" s="4">
        <v>0</v>
      </c>
      <c r="Y437" s="4">
        <v>0</v>
      </c>
      <c r="Z437" s="4">
        <v>0</v>
      </c>
      <c r="AA437" s="4">
        <v>0</v>
      </c>
      <c r="AB437" t="s">
        <v>3</v>
      </c>
      <c r="AC437" s="4">
        <v>0</v>
      </c>
      <c r="AD437" s="4">
        <v>0</v>
      </c>
      <c r="AE437" s="4">
        <v>0</v>
      </c>
      <c r="AF437" t="s">
        <v>716</v>
      </c>
      <c r="AG437" s="4">
        <v>0</v>
      </c>
      <c r="AH437" s="4">
        <v>0</v>
      </c>
      <c r="AI437" s="4">
        <v>0</v>
      </c>
      <c r="AJ437" s="4">
        <v>-66171</v>
      </c>
      <c r="AK437" s="4">
        <v>200000</v>
      </c>
      <c r="AL437" t="s">
        <v>788</v>
      </c>
      <c r="AM437" s="71" t="str">
        <f>INDEX(Network_Insurer_Code,MATCH(Export!AL437,Network_insurer_Name,0))</f>
        <v>RAI1</v>
      </c>
      <c r="AN437" t="str">
        <f t="shared" si="6"/>
        <v>M1003RAI12018</v>
      </c>
    </row>
    <row r="438" spans="1:40" x14ac:dyDescent="0.25">
      <c r="A438">
        <v>2020</v>
      </c>
      <c r="B438">
        <v>3</v>
      </c>
      <c r="C438" s="1">
        <v>43831</v>
      </c>
      <c r="D438" s="1">
        <v>43921</v>
      </c>
      <c r="E438">
        <v>2020</v>
      </c>
      <c r="F438" s="71" t="str">
        <f>INDEX(Client_Name,MATCH(Export!H438,Local_Company_Name,0))</f>
        <v>Lion Manufacturing Co</v>
      </c>
      <c r="G438" s="71">
        <f>INDEX(Client_Code,MATCH(Export!H438,Local_Company_Name,0))</f>
        <v>1002</v>
      </c>
      <c r="H438" t="s">
        <v>760</v>
      </c>
      <c r="I438" t="s">
        <v>728</v>
      </c>
      <c r="J438" t="s">
        <v>8</v>
      </c>
      <c r="K438" s="71" t="str">
        <f>INDEX(Line_of_Business,MATCH(Export!J438,Name,0))</f>
        <v>M</v>
      </c>
      <c r="L438" s="9" t="s">
        <v>143</v>
      </c>
      <c r="M438">
        <v>1610</v>
      </c>
      <c r="N438" s="4">
        <v>3147408025.5555501</v>
      </c>
      <c r="O438" s="4">
        <v>2832667223</v>
      </c>
      <c r="P438" s="4">
        <v>272126837</v>
      </c>
      <c r="Q438" s="4">
        <v>0</v>
      </c>
      <c r="R438" s="4">
        <v>0</v>
      </c>
      <c r="S438" s="4">
        <v>0</v>
      </c>
      <c r="T438" s="4">
        <v>0</v>
      </c>
      <c r="U438" s="4">
        <v>0</v>
      </c>
      <c r="V438" s="4">
        <v>0</v>
      </c>
      <c r="W438" s="4">
        <v>0</v>
      </c>
      <c r="X438" s="4">
        <v>0</v>
      </c>
      <c r="Y438" s="4">
        <v>389491743</v>
      </c>
      <c r="Z438" s="4">
        <v>0</v>
      </c>
      <c r="AA438" s="4">
        <v>141633361</v>
      </c>
      <c r="AB438" t="s">
        <v>3</v>
      </c>
      <c r="AC438" s="4">
        <v>0</v>
      </c>
      <c r="AD438" s="4">
        <v>0</v>
      </c>
      <c r="AE438" s="4">
        <v>0</v>
      </c>
      <c r="AF438" t="s">
        <v>728</v>
      </c>
      <c r="AG438" s="4">
        <v>0</v>
      </c>
      <c r="AH438" s="4">
        <v>0</v>
      </c>
      <c r="AI438" s="4">
        <v>0</v>
      </c>
      <c r="AJ438" s="4">
        <v>2029415282</v>
      </c>
      <c r="AK438" s="4">
        <v>0</v>
      </c>
      <c r="AL438" t="s">
        <v>788</v>
      </c>
      <c r="AM438" s="71" t="str">
        <f>INDEX(Network_Insurer_Code,MATCH(Export!AL438,Network_insurer_Name,0))</f>
        <v>RAI1</v>
      </c>
      <c r="AN438" t="str">
        <f t="shared" si="6"/>
        <v>M1002RAI12020</v>
      </c>
    </row>
    <row r="439" spans="1:40" x14ac:dyDescent="0.25">
      <c r="A439">
        <v>2019</v>
      </c>
      <c r="B439">
        <v>1</v>
      </c>
      <c r="C439" s="1">
        <v>43466</v>
      </c>
      <c r="D439" s="1">
        <v>43555</v>
      </c>
      <c r="E439">
        <v>2017</v>
      </c>
      <c r="F439" s="71" t="str">
        <f>INDEX(Client_Name,MATCH(Export!H439,Local_Company_Name,0))</f>
        <v>Zebra Workings Ltd</v>
      </c>
      <c r="G439" s="71">
        <f>INDEX(Client_Code,MATCH(Export!H439,Local_Company_Name,0))</f>
        <v>1001</v>
      </c>
      <c r="H439" t="s">
        <v>749</v>
      </c>
      <c r="I439" t="s">
        <v>736</v>
      </c>
      <c r="J439" t="s">
        <v>8</v>
      </c>
      <c r="K439" s="71" t="str">
        <f>INDEX(Line_of_Business,MATCH(Export!J439,Name,0))</f>
        <v>M</v>
      </c>
      <c r="L439" s="9" t="s">
        <v>220</v>
      </c>
      <c r="M439">
        <v>370</v>
      </c>
      <c r="N439" s="4">
        <v>0</v>
      </c>
      <c r="O439" s="4">
        <v>0</v>
      </c>
      <c r="P439" s="4">
        <v>506.61</v>
      </c>
      <c r="Q439" s="4">
        <v>0</v>
      </c>
      <c r="R439" s="4">
        <v>0</v>
      </c>
      <c r="S439" s="4">
        <v>0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0</v>
      </c>
      <c r="Z439" s="4">
        <v>0</v>
      </c>
      <c r="AA439" s="4">
        <v>0</v>
      </c>
      <c r="AB439" t="s">
        <v>3</v>
      </c>
      <c r="AC439" s="4">
        <v>0</v>
      </c>
      <c r="AD439" s="4">
        <v>0</v>
      </c>
      <c r="AE439" s="4">
        <v>0</v>
      </c>
      <c r="AF439" t="s">
        <v>736</v>
      </c>
      <c r="AG439" s="4">
        <v>0</v>
      </c>
      <c r="AH439" s="4">
        <v>0</v>
      </c>
      <c r="AI439" s="4">
        <v>0</v>
      </c>
      <c r="AJ439" s="4">
        <v>-506.61</v>
      </c>
      <c r="AK439" s="4">
        <v>0</v>
      </c>
      <c r="AL439" t="s">
        <v>788</v>
      </c>
      <c r="AM439" s="71" t="str">
        <f>INDEX(Network_Insurer_Code,MATCH(Export!AL439,Network_insurer_Name,0))</f>
        <v>RAI1</v>
      </c>
      <c r="AN439" t="str">
        <f t="shared" si="6"/>
        <v>M1001RAI12017</v>
      </c>
    </row>
    <row r="440" spans="1:40" x14ac:dyDescent="0.25">
      <c r="A440">
        <v>2020</v>
      </c>
      <c r="B440">
        <v>3</v>
      </c>
      <c r="C440" s="1">
        <v>44013</v>
      </c>
      <c r="D440" s="1">
        <v>44104</v>
      </c>
      <c r="E440">
        <v>2019</v>
      </c>
      <c r="F440" s="71" t="str">
        <f>INDEX(Client_Name,MATCH(Export!H440,Local_Company_Name,0))</f>
        <v>Flaimngo Tailoring</v>
      </c>
      <c r="G440" s="71">
        <f>INDEX(Client_Code,MATCH(Export!H440,Local_Company_Name,0))</f>
        <v>1005</v>
      </c>
      <c r="H440" t="s">
        <v>772</v>
      </c>
      <c r="I440" t="s">
        <v>717</v>
      </c>
      <c r="J440" t="s">
        <v>0</v>
      </c>
      <c r="K440" s="71" t="str">
        <f>INDEX(Line_of_Business,MATCH(Export!J440,Name,0))</f>
        <v>D</v>
      </c>
      <c r="L440" s="9" t="s">
        <v>87</v>
      </c>
      <c r="M440">
        <v>1302</v>
      </c>
      <c r="N440" s="4">
        <v>0</v>
      </c>
      <c r="O440" s="4">
        <v>0</v>
      </c>
      <c r="P440" s="4">
        <v>26872.39</v>
      </c>
      <c r="Q440" s="4">
        <v>0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0</v>
      </c>
      <c r="Z440" s="4">
        <v>0</v>
      </c>
      <c r="AA440" s="4">
        <v>0</v>
      </c>
      <c r="AB440" t="s">
        <v>3</v>
      </c>
      <c r="AC440" s="4">
        <v>0</v>
      </c>
      <c r="AD440" s="4">
        <v>0</v>
      </c>
      <c r="AE440" s="4">
        <v>416852.04</v>
      </c>
      <c r="AF440" t="s">
        <v>717</v>
      </c>
      <c r="AG440" s="4">
        <v>0</v>
      </c>
      <c r="AH440" s="4">
        <v>0</v>
      </c>
      <c r="AI440" s="4">
        <v>0</v>
      </c>
      <c r="AJ440" s="4">
        <v>-26872.39</v>
      </c>
      <c r="AK440" s="4">
        <v>0</v>
      </c>
      <c r="AL440" t="s">
        <v>785</v>
      </c>
      <c r="AM440" s="71" t="str">
        <f>INDEX(Network_Insurer_Code,MATCH(Export!AL440,Network_insurer_Name,0))</f>
        <v>WAI3</v>
      </c>
      <c r="AN440" t="str">
        <f t="shared" si="6"/>
        <v>D1005WAI32019</v>
      </c>
    </row>
    <row r="441" spans="1:40" x14ac:dyDescent="0.25">
      <c r="A441">
        <v>2019</v>
      </c>
      <c r="B441">
        <v>1</v>
      </c>
      <c r="C441" s="1">
        <v>43466</v>
      </c>
      <c r="D441" s="1">
        <v>43555</v>
      </c>
      <c r="E441">
        <v>2019</v>
      </c>
      <c r="F441" s="71" t="str">
        <f>INDEX(Client_Name,MATCH(Export!H441,Local_Company_Name,0))</f>
        <v>Flaimngo Tailoring</v>
      </c>
      <c r="G441" s="71">
        <f>INDEX(Client_Code,MATCH(Export!H441,Local_Company_Name,0))</f>
        <v>1005</v>
      </c>
      <c r="H441" t="s">
        <v>769</v>
      </c>
      <c r="I441" t="s">
        <v>715</v>
      </c>
      <c r="J441" t="s">
        <v>8</v>
      </c>
      <c r="K441" s="71" t="str">
        <f>INDEX(Line_of_Business,MATCH(Export!J441,Name,0))</f>
        <v>M</v>
      </c>
      <c r="L441" s="9" t="s">
        <v>195</v>
      </c>
      <c r="M441">
        <v>92</v>
      </c>
      <c r="N441" s="4">
        <v>22836.5</v>
      </c>
      <c r="O441" s="4">
        <v>18269.2</v>
      </c>
      <c r="P441" s="4">
        <v>146.94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0</v>
      </c>
      <c r="X441" s="4">
        <v>0</v>
      </c>
      <c r="Y441" s="4">
        <v>1826.92</v>
      </c>
      <c r="Z441" s="4">
        <v>2382.94</v>
      </c>
      <c r="AA441" s="4">
        <v>0</v>
      </c>
      <c r="AB441" t="s">
        <v>3</v>
      </c>
      <c r="AC441" s="4">
        <v>0</v>
      </c>
      <c r="AD441" s="4">
        <v>0</v>
      </c>
      <c r="AE441" s="4">
        <v>332.43</v>
      </c>
      <c r="AF441" t="s">
        <v>715</v>
      </c>
      <c r="AG441" s="4">
        <v>0</v>
      </c>
      <c r="AH441" s="4">
        <v>0</v>
      </c>
      <c r="AI441" s="4">
        <v>0</v>
      </c>
      <c r="AJ441" s="4">
        <v>13912.4</v>
      </c>
      <c r="AK441" s="4">
        <v>0</v>
      </c>
      <c r="AL441" t="s">
        <v>781</v>
      </c>
      <c r="AM441" s="71" t="str">
        <f>INDEX(Network_Insurer_Code,MATCH(Export!AL441,Network_insurer_Name,0))</f>
        <v>ORI1</v>
      </c>
      <c r="AN441" t="str">
        <f t="shared" si="6"/>
        <v>M1005ORI12019</v>
      </c>
    </row>
    <row r="442" spans="1:40" x14ac:dyDescent="0.25">
      <c r="A442">
        <v>2020</v>
      </c>
      <c r="B442">
        <v>2</v>
      </c>
      <c r="C442" s="1">
        <v>43922</v>
      </c>
      <c r="D442" s="1">
        <v>44012</v>
      </c>
      <c r="E442">
        <v>2018</v>
      </c>
      <c r="F442" s="71" t="str">
        <f>INDEX(Client_Name,MATCH(Export!H442,Local_Company_Name,0))</f>
        <v>Zebra Workings Ltd</v>
      </c>
      <c r="G442" s="71">
        <f>INDEX(Client_Code,MATCH(Export!H442,Local_Company_Name,0))</f>
        <v>1001</v>
      </c>
      <c r="H442" t="s">
        <v>747</v>
      </c>
      <c r="I442" t="s">
        <v>707</v>
      </c>
      <c r="J442" t="s">
        <v>8</v>
      </c>
      <c r="K442" s="71" t="str">
        <f>INDEX(Line_of_Business,MATCH(Export!J442,Name,0))</f>
        <v>M</v>
      </c>
      <c r="L442" s="9" t="s">
        <v>221</v>
      </c>
      <c r="M442">
        <v>1401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0</v>
      </c>
      <c r="X442" s="4">
        <v>0</v>
      </c>
      <c r="Y442" s="4">
        <v>0</v>
      </c>
      <c r="Z442" s="4">
        <v>0</v>
      </c>
      <c r="AA442" s="4">
        <v>0</v>
      </c>
      <c r="AB442" t="s">
        <v>3</v>
      </c>
      <c r="AC442" s="4">
        <v>0</v>
      </c>
      <c r="AD442" s="4">
        <v>0</v>
      </c>
      <c r="AE442" s="4">
        <v>0</v>
      </c>
      <c r="AF442" t="s">
        <v>707</v>
      </c>
      <c r="AG442" s="4">
        <v>0</v>
      </c>
      <c r="AH442" s="4">
        <v>0</v>
      </c>
      <c r="AI442" s="4">
        <v>0</v>
      </c>
      <c r="AJ442" s="4">
        <v>0</v>
      </c>
      <c r="AK442" s="4">
        <v>0</v>
      </c>
      <c r="AL442" t="s">
        <v>796</v>
      </c>
      <c r="AM442" s="71" t="str">
        <f>INDEX(Network_Insurer_Code,MATCH(Export!AL442,Network_insurer_Name,0))</f>
        <v>POL2</v>
      </c>
      <c r="AN442" t="str">
        <f t="shared" si="6"/>
        <v>M1001POL22018</v>
      </c>
    </row>
    <row r="443" spans="1:40" x14ac:dyDescent="0.25">
      <c r="A443">
        <v>2020</v>
      </c>
      <c r="B443">
        <v>3</v>
      </c>
      <c r="C443" s="1">
        <v>44013</v>
      </c>
      <c r="D443" s="1">
        <v>44104</v>
      </c>
      <c r="E443">
        <v>2019</v>
      </c>
      <c r="F443" s="71" t="str">
        <f>INDEX(Client_Name,MATCH(Export!H443,Local_Company_Name,0))</f>
        <v>Aplaca Engineering Co</v>
      </c>
      <c r="G443" s="71">
        <f>INDEX(Client_Code,MATCH(Export!H443,Local_Company_Name,0))</f>
        <v>1004</v>
      </c>
      <c r="H443" t="s">
        <v>754</v>
      </c>
      <c r="I443" t="s">
        <v>732</v>
      </c>
      <c r="J443" t="s">
        <v>8</v>
      </c>
      <c r="K443" s="71" t="str">
        <f>INDEX(Line_of_Business,MATCH(Export!J443,Name,0))</f>
        <v>M</v>
      </c>
      <c r="L443" s="9" t="s">
        <v>222</v>
      </c>
      <c r="M443">
        <v>398</v>
      </c>
      <c r="N443" s="4">
        <v>90880</v>
      </c>
      <c r="O443" s="4">
        <v>90880</v>
      </c>
      <c r="P443" s="4">
        <v>39790.89</v>
      </c>
      <c r="Q443" s="4">
        <v>0</v>
      </c>
      <c r="R443" s="4">
        <v>0</v>
      </c>
      <c r="S443" s="4">
        <v>0</v>
      </c>
      <c r="T443" s="4">
        <v>0</v>
      </c>
      <c r="U443" s="4">
        <v>0</v>
      </c>
      <c r="V443" s="4">
        <v>0</v>
      </c>
      <c r="W443" s="4">
        <v>0</v>
      </c>
      <c r="X443" s="4">
        <v>0</v>
      </c>
      <c r="Y443" s="4">
        <v>10905.61</v>
      </c>
      <c r="Z443" s="4">
        <v>0</v>
      </c>
      <c r="AA443" s="4">
        <v>0</v>
      </c>
      <c r="AB443" t="s">
        <v>3</v>
      </c>
      <c r="AC443" s="4">
        <v>0</v>
      </c>
      <c r="AD443" s="4">
        <v>0</v>
      </c>
      <c r="AE443" s="4">
        <v>0</v>
      </c>
      <c r="AF443" t="s">
        <v>732</v>
      </c>
      <c r="AG443" s="4">
        <v>0</v>
      </c>
      <c r="AH443" s="4">
        <v>0</v>
      </c>
      <c r="AI443" s="4">
        <v>0</v>
      </c>
      <c r="AJ443" s="4">
        <v>40183.5</v>
      </c>
      <c r="AK443" s="4">
        <v>0</v>
      </c>
      <c r="AL443" t="s">
        <v>795</v>
      </c>
      <c r="AM443" s="71" t="str">
        <f>INDEX(Network_Insurer_Code,MATCH(Export!AL443,Network_insurer_Name,0))</f>
        <v>TOL1</v>
      </c>
      <c r="AN443" t="str">
        <f t="shared" si="6"/>
        <v>M1004TOL12019</v>
      </c>
    </row>
    <row r="444" spans="1:40" x14ac:dyDescent="0.25">
      <c r="A444">
        <v>2019</v>
      </c>
      <c r="B444">
        <v>2</v>
      </c>
      <c r="C444" s="1">
        <v>43739</v>
      </c>
      <c r="D444" s="1">
        <v>43830</v>
      </c>
      <c r="E444">
        <v>2018</v>
      </c>
      <c r="F444" s="71" t="str">
        <f>INDEX(Client_Name,MATCH(Export!H444,Local_Company_Name,0))</f>
        <v>Lion Manufacturing Co</v>
      </c>
      <c r="G444" s="71">
        <f>INDEX(Client_Code,MATCH(Export!H444,Local_Company_Name,0))</f>
        <v>1002</v>
      </c>
      <c r="H444" t="s">
        <v>757</v>
      </c>
      <c r="I444" t="s">
        <v>719</v>
      </c>
      <c r="J444" t="s">
        <v>5</v>
      </c>
      <c r="K444" s="71" t="str">
        <f>INDEX(Line_of_Business,MATCH(Export!J444,Name,0))</f>
        <v>L</v>
      </c>
      <c r="L444" s="9" t="s">
        <v>223</v>
      </c>
      <c r="M444">
        <v>2535</v>
      </c>
      <c r="N444" s="4">
        <v>0</v>
      </c>
      <c r="O444" s="4">
        <v>0</v>
      </c>
      <c r="P444" s="4">
        <v>0</v>
      </c>
      <c r="Q444" s="4">
        <v>0</v>
      </c>
      <c r="R444" s="4">
        <v>0</v>
      </c>
      <c r="S444" s="4">
        <v>0</v>
      </c>
      <c r="T444" s="4">
        <v>0</v>
      </c>
      <c r="U444" s="4">
        <v>0</v>
      </c>
      <c r="V444" s="4">
        <v>0</v>
      </c>
      <c r="W444" s="4">
        <v>0</v>
      </c>
      <c r="X444" s="4">
        <v>0</v>
      </c>
      <c r="Y444" s="4">
        <v>0</v>
      </c>
      <c r="Z444" s="4">
        <v>0</v>
      </c>
      <c r="AA444" s="4">
        <v>0</v>
      </c>
      <c r="AB444" t="s">
        <v>3</v>
      </c>
      <c r="AC444" s="4">
        <v>0</v>
      </c>
      <c r="AD444" s="4">
        <v>0</v>
      </c>
      <c r="AE444" s="4">
        <v>0</v>
      </c>
      <c r="AF444" t="s">
        <v>719</v>
      </c>
      <c r="AG444" s="4">
        <v>0</v>
      </c>
      <c r="AH444" s="4">
        <v>0</v>
      </c>
      <c r="AI444" s="4">
        <v>0</v>
      </c>
      <c r="AJ444" s="4">
        <v>0</v>
      </c>
      <c r="AK444" s="4">
        <v>0</v>
      </c>
      <c r="AL444" t="s">
        <v>786</v>
      </c>
      <c r="AM444" s="71" t="str">
        <f>INDEX(Network_Insurer_Code,MATCH(Export!AL444,Network_insurer_Name,0))</f>
        <v>BAL1</v>
      </c>
      <c r="AN444" t="str">
        <f t="shared" si="6"/>
        <v>L1002BAL12018</v>
      </c>
    </row>
    <row r="445" spans="1:40" x14ac:dyDescent="0.25">
      <c r="A445">
        <v>2019</v>
      </c>
      <c r="B445">
        <v>4</v>
      </c>
      <c r="C445" s="1">
        <v>43739</v>
      </c>
      <c r="D445" s="1">
        <v>43830</v>
      </c>
      <c r="E445">
        <v>2018</v>
      </c>
      <c r="F445" s="71" t="str">
        <f>INDEX(Client_Name,MATCH(Export!H445,Local_Company_Name,0))</f>
        <v>Aplaca Engineering Co</v>
      </c>
      <c r="G445" s="71">
        <f>INDEX(Client_Code,MATCH(Export!H445,Local_Company_Name,0))</f>
        <v>1004</v>
      </c>
      <c r="H445" t="s">
        <v>768</v>
      </c>
      <c r="I445" t="s">
        <v>704</v>
      </c>
      <c r="J445" t="s">
        <v>95</v>
      </c>
      <c r="K445" s="71" t="str">
        <f>INDEX(Line_of_Business,MATCH(Export!J445,Name,0))</f>
        <v>P</v>
      </c>
      <c r="L445" s="9" t="s">
        <v>224</v>
      </c>
      <c r="M445">
        <v>0</v>
      </c>
      <c r="N445" s="4">
        <v>0</v>
      </c>
      <c r="O445" s="4">
        <v>0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0</v>
      </c>
      <c r="V445" s="4">
        <v>0</v>
      </c>
      <c r="W445" s="4">
        <v>0</v>
      </c>
      <c r="X445" s="4">
        <v>0</v>
      </c>
      <c r="Y445" s="4">
        <v>0</v>
      </c>
      <c r="Z445" s="4">
        <v>0</v>
      </c>
      <c r="AA445" s="4">
        <v>0</v>
      </c>
      <c r="AB445" t="s">
        <v>3</v>
      </c>
      <c r="AC445" s="4">
        <v>0</v>
      </c>
      <c r="AD445" s="4">
        <v>0</v>
      </c>
      <c r="AE445" s="4">
        <v>0</v>
      </c>
      <c r="AF445" t="s">
        <v>704</v>
      </c>
      <c r="AG445" s="4">
        <v>0</v>
      </c>
      <c r="AH445" s="4">
        <v>0</v>
      </c>
      <c r="AI445" s="4">
        <v>0</v>
      </c>
      <c r="AJ445" s="4">
        <v>0</v>
      </c>
      <c r="AK445" s="4">
        <v>0</v>
      </c>
      <c r="AL445" t="s">
        <v>795</v>
      </c>
      <c r="AM445" s="71" t="str">
        <f>INDEX(Network_Insurer_Code,MATCH(Export!AL445,Network_insurer_Name,0))</f>
        <v>TOL1</v>
      </c>
      <c r="AN445" t="str">
        <f t="shared" si="6"/>
        <v>P1004TOL12018</v>
      </c>
    </row>
    <row r="446" spans="1:40" x14ac:dyDescent="0.25">
      <c r="A446">
        <v>2019</v>
      </c>
      <c r="B446">
        <v>3</v>
      </c>
      <c r="C446" s="1">
        <v>43647</v>
      </c>
      <c r="D446" s="1">
        <v>43738</v>
      </c>
      <c r="E446">
        <v>2019</v>
      </c>
      <c r="F446" s="71" t="str">
        <f>INDEX(Client_Name,MATCH(Export!H446,Local_Company_Name,0))</f>
        <v>Lion Manufacturing Co</v>
      </c>
      <c r="G446" s="71">
        <f>INDEX(Client_Code,MATCH(Export!H446,Local_Company_Name,0))</f>
        <v>1002</v>
      </c>
      <c r="H446" t="s">
        <v>759</v>
      </c>
      <c r="I446" t="s">
        <v>724</v>
      </c>
      <c r="J446" t="s">
        <v>8</v>
      </c>
      <c r="K446" s="71" t="str">
        <f>INDEX(Line_of_Business,MATCH(Export!J446,Name,0))</f>
        <v>M</v>
      </c>
      <c r="L446" s="9">
        <v>80022999</v>
      </c>
      <c r="M446">
        <v>46</v>
      </c>
      <c r="N446" s="4">
        <v>-719.58</v>
      </c>
      <c r="O446" s="4">
        <v>-719.58</v>
      </c>
      <c r="P446" s="4">
        <v>0</v>
      </c>
      <c r="Q446" s="4">
        <v>0</v>
      </c>
      <c r="R446" s="4">
        <v>0</v>
      </c>
      <c r="S446" s="4">
        <v>0</v>
      </c>
      <c r="T446" s="4">
        <v>0</v>
      </c>
      <c r="U446" s="4">
        <v>0</v>
      </c>
      <c r="V446" s="4">
        <v>0</v>
      </c>
      <c r="W446" s="4">
        <v>0</v>
      </c>
      <c r="X446" s="4">
        <v>0</v>
      </c>
      <c r="Y446" s="4">
        <v>-71.959999999999994</v>
      </c>
      <c r="Z446" s="4">
        <v>0</v>
      </c>
      <c r="AA446" s="4">
        <v>0</v>
      </c>
      <c r="AB446" t="s">
        <v>3</v>
      </c>
      <c r="AC446" s="4">
        <v>0</v>
      </c>
      <c r="AD446" s="4">
        <v>0</v>
      </c>
      <c r="AE446" s="4">
        <v>118.62</v>
      </c>
      <c r="AF446" t="s">
        <v>724</v>
      </c>
      <c r="AG446" s="4">
        <v>0</v>
      </c>
      <c r="AH446" s="4">
        <v>0</v>
      </c>
      <c r="AI446" s="4">
        <v>0</v>
      </c>
      <c r="AJ446" s="4">
        <v>-647.62</v>
      </c>
      <c r="AK446" s="4">
        <v>0</v>
      </c>
      <c r="AL446" t="s">
        <v>787</v>
      </c>
      <c r="AM446" s="71" t="str">
        <f>INDEX(Network_Insurer_Code,MATCH(Export!AL446,Network_insurer_Name,0))</f>
        <v>LEI3</v>
      </c>
      <c r="AN446" t="str">
        <f t="shared" si="6"/>
        <v>M1002LEI32019</v>
      </c>
    </row>
    <row r="447" spans="1:40" x14ac:dyDescent="0.25">
      <c r="A447">
        <v>2020</v>
      </c>
      <c r="B447">
        <v>2</v>
      </c>
      <c r="C447" s="1">
        <v>43922</v>
      </c>
      <c r="D447" s="1">
        <v>44012</v>
      </c>
      <c r="E447">
        <v>2020</v>
      </c>
      <c r="F447" s="71" t="str">
        <f>INDEX(Client_Name,MATCH(Export!H447,Local_Company_Name,0))</f>
        <v>Flaimngo Tailoring</v>
      </c>
      <c r="G447" s="71">
        <f>INDEX(Client_Code,MATCH(Export!H447,Local_Company_Name,0))</f>
        <v>1005</v>
      </c>
      <c r="H447" t="s">
        <v>771</v>
      </c>
      <c r="I447" t="s">
        <v>723</v>
      </c>
      <c r="J447" t="s">
        <v>95</v>
      </c>
      <c r="K447" s="71" t="str">
        <f>INDEX(Line_of_Business,MATCH(Export!J447,Name,0))</f>
        <v>P</v>
      </c>
      <c r="L447" s="9">
        <v>8946</v>
      </c>
      <c r="M447">
        <v>29</v>
      </c>
      <c r="N447" s="4">
        <v>26636.6</v>
      </c>
      <c r="O447" s="4">
        <v>26636.6</v>
      </c>
      <c r="P447" s="4">
        <v>0</v>
      </c>
      <c r="Q447" s="4">
        <v>0</v>
      </c>
      <c r="R447" s="4">
        <v>0</v>
      </c>
      <c r="S447" s="4">
        <v>0</v>
      </c>
      <c r="T447" s="4">
        <v>0</v>
      </c>
      <c r="U447" s="4">
        <v>0</v>
      </c>
      <c r="V447" s="4">
        <v>0</v>
      </c>
      <c r="W447" s="4">
        <v>0</v>
      </c>
      <c r="X447" s="4">
        <v>0</v>
      </c>
      <c r="Y447" s="4">
        <v>2058.41</v>
      </c>
      <c r="Z447" s="4">
        <v>0</v>
      </c>
      <c r="AA447" s="4">
        <v>1598.2</v>
      </c>
      <c r="AB447" t="s">
        <v>3</v>
      </c>
      <c r="AC447" s="4">
        <v>0</v>
      </c>
      <c r="AD447" s="4">
        <v>0</v>
      </c>
      <c r="AE447" s="4">
        <v>0</v>
      </c>
      <c r="AF447" t="s">
        <v>723</v>
      </c>
      <c r="AG447" s="4">
        <v>0</v>
      </c>
      <c r="AH447" s="4">
        <v>0</v>
      </c>
      <c r="AI447" s="4">
        <v>0</v>
      </c>
      <c r="AJ447" s="4">
        <v>22979.9899999999</v>
      </c>
      <c r="AK447" s="4">
        <v>0</v>
      </c>
      <c r="AL447" t="s">
        <v>795</v>
      </c>
      <c r="AM447" s="71" t="str">
        <f>INDEX(Network_Insurer_Code,MATCH(Export!AL447,Network_insurer_Name,0))</f>
        <v>TOL1</v>
      </c>
      <c r="AN447" t="str">
        <f t="shared" si="6"/>
        <v>P1005TOL12020</v>
      </c>
    </row>
    <row r="448" spans="1:40" x14ac:dyDescent="0.25">
      <c r="A448">
        <v>2020</v>
      </c>
      <c r="B448">
        <v>2</v>
      </c>
      <c r="C448" s="1">
        <v>43922</v>
      </c>
      <c r="D448" s="1">
        <v>44012</v>
      </c>
      <c r="E448">
        <v>2019</v>
      </c>
      <c r="F448" s="71" t="str">
        <f>INDEX(Client_Name,MATCH(Export!H448,Local_Company_Name,0))</f>
        <v>Lion Manufacturing Co</v>
      </c>
      <c r="G448" s="71">
        <f>INDEX(Client_Code,MATCH(Export!H448,Local_Company_Name,0))</f>
        <v>1002</v>
      </c>
      <c r="H448" t="s">
        <v>752</v>
      </c>
      <c r="I448" t="s">
        <v>738</v>
      </c>
      <c r="J448" t="s">
        <v>8</v>
      </c>
      <c r="K448" s="71" t="str">
        <f>INDEX(Line_of_Business,MATCH(Export!J448,Name,0))</f>
        <v>M</v>
      </c>
      <c r="L448" s="9" t="s">
        <v>203</v>
      </c>
      <c r="M448">
        <v>145</v>
      </c>
      <c r="N448" s="4">
        <v>0</v>
      </c>
      <c r="O448" s="4">
        <v>0</v>
      </c>
      <c r="P448" s="4">
        <v>184097</v>
      </c>
      <c r="Q448" s="4">
        <v>0</v>
      </c>
      <c r="R448" s="4">
        <v>0</v>
      </c>
      <c r="S448" s="4">
        <v>0</v>
      </c>
      <c r="T448" s="4">
        <v>0</v>
      </c>
      <c r="U448" s="4">
        <v>0</v>
      </c>
      <c r="V448" s="4">
        <v>0</v>
      </c>
      <c r="W448" s="4">
        <v>0</v>
      </c>
      <c r="X448" s="4">
        <v>0</v>
      </c>
      <c r="Y448" s="4">
        <v>0</v>
      </c>
      <c r="Z448" s="4">
        <v>0</v>
      </c>
      <c r="AA448" s="4">
        <v>0</v>
      </c>
      <c r="AB448" t="s">
        <v>3</v>
      </c>
      <c r="AC448" s="4">
        <v>0</v>
      </c>
      <c r="AD448" s="4">
        <v>0</v>
      </c>
      <c r="AE448" s="4">
        <v>43788.17</v>
      </c>
      <c r="AF448" t="s">
        <v>738</v>
      </c>
      <c r="AG448" s="4">
        <v>0</v>
      </c>
      <c r="AH448" s="4">
        <v>0</v>
      </c>
      <c r="AI448" s="4">
        <v>0</v>
      </c>
      <c r="AJ448" s="4">
        <v>-184097</v>
      </c>
      <c r="AK448" s="4">
        <v>0</v>
      </c>
      <c r="AL448" t="s">
        <v>794</v>
      </c>
      <c r="AM448" s="71" t="str">
        <f>INDEX(Network_Insurer_Code,MATCH(Export!AL448,Network_insurer_Name,0))</f>
        <v>CUI2</v>
      </c>
      <c r="AN448" t="str">
        <f t="shared" si="6"/>
        <v>M1002CUI22019</v>
      </c>
    </row>
    <row r="449" spans="1:40" x14ac:dyDescent="0.25">
      <c r="A449">
        <v>2019</v>
      </c>
      <c r="B449">
        <v>3</v>
      </c>
      <c r="C449" s="1">
        <v>43647</v>
      </c>
      <c r="D449" s="1">
        <v>43738</v>
      </c>
      <c r="E449">
        <v>2019</v>
      </c>
      <c r="F449" s="71" t="str">
        <f>INDEX(Client_Name,MATCH(Export!H449,Local_Company_Name,0))</f>
        <v>Aplaca Engineering Co</v>
      </c>
      <c r="G449" s="71">
        <f>INDEX(Client_Code,MATCH(Export!H449,Local_Company_Name,0))</f>
        <v>1004</v>
      </c>
      <c r="H449" t="s">
        <v>765</v>
      </c>
      <c r="I449" t="s">
        <v>711</v>
      </c>
      <c r="J449" t="s">
        <v>8</v>
      </c>
      <c r="K449" s="71" t="str">
        <f>INDEX(Line_of_Business,MATCH(Export!J449,Name,0))</f>
        <v>M</v>
      </c>
      <c r="L449" s="9">
        <v>1171006129223</v>
      </c>
      <c r="M449">
        <v>81</v>
      </c>
      <c r="N449" s="4">
        <v>299189.84000000003</v>
      </c>
      <c r="O449" s="4">
        <v>299189.84000000003</v>
      </c>
      <c r="P449" s="4">
        <v>23351.57</v>
      </c>
      <c r="Q449" s="4">
        <v>0</v>
      </c>
      <c r="R449" s="4">
        <v>0</v>
      </c>
      <c r="S449" s="4">
        <v>0</v>
      </c>
      <c r="T449" s="4">
        <v>0</v>
      </c>
      <c r="U449" s="4">
        <v>0</v>
      </c>
      <c r="V449" s="4">
        <v>0</v>
      </c>
      <c r="W449" s="4">
        <v>0</v>
      </c>
      <c r="X449" s="4">
        <v>0</v>
      </c>
      <c r="Y449" s="4">
        <v>38894.68</v>
      </c>
      <c r="Z449" s="4">
        <v>0</v>
      </c>
      <c r="AA449" s="4">
        <v>25431.14</v>
      </c>
      <c r="AB449" t="s">
        <v>3</v>
      </c>
      <c r="AC449" s="4">
        <v>0</v>
      </c>
      <c r="AD449" s="4">
        <v>0</v>
      </c>
      <c r="AE449" s="4">
        <v>0</v>
      </c>
      <c r="AF449" t="s">
        <v>711</v>
      </c>
      <c r="AG449" s="4">
        <v>0</v>
      </c>
      <c r="AH449" s="4">
        <v>0</v>
      </c>
      <c r="AI449" s="4">
        <v>0</v>
      </c>
      <c r="AJ449" s="4">
        <v>211512.45</v>
      </c>
      <c r="AK449" s="4">
        <v>0</v>
      </c>
      <c r="AL449" t="s">
        <v>784</v>
      </c>
      <c r="AM449" s="71" t="str">
        <f>INDEX(Network_Insurer_Code,MATCH(Export!AL449,Network_insurer_Name,0))</f>
        <v>PII1</v>
      </c>
      <c r="AN449" t="str">
        <f t="shared" si="6"/>
        <v>M1004PII12019</v>
      </c>
    </row>
    <row r="450" spans="1:40" x14ac:dyDescent="0.25">
      <c r="A450">
        <v>2019</v>
      </c>
      <c r="B450">
        <v>4</v>
      </c>
      <c r="C450" s="1">
        <v>43739</v>
      </c>
      <c r="D450" s="1">
        <v>43830</v>
      </c>
      <c r="E450">
        <v>2018</v>
      </c>
      <c r="F450" s="71" t="str">
        <f>INDEX(Client_Name,MATCH(Export!H450,Local_Company_Name,0))</f>
        <v>Aplaca Engineering Co</v>
      </c>
      <c r="G450" s="71">
        <f>INDEX(Client_Code,MATCH(Export!H450,Local_Company_Name,0))</f>
        <v>1004</v>
      </c>
      <c r="H450" t="s">
        <v>765</v>
      </c>
      <c r="I450" t="s">
        <v>702</v>
      </c>
      <c r="J450" t="s">
        <v>0</v>
      </c>
      <c r="K450" s="71" t="str">
        <f>INDEX(Line_of_Business,MATCH(Export!J450,Name,0))</f>
        <v>D</v>
      </c>
      <c r="L450" s="9" t="s">
        <v>225</v>
      </c>
      <c r="M450">
        <v>392</v>
      </c>
      <c r="N450" s="4">
        <v>0</v>
      </c>
      <c r="O450" s="4">
        <v>0</v>
      </c>
      <c r="P450" s="4">
        <v>13924.9</v>
      </c>
      <c r="Q450" s="4">
        <v>0</v>
      </c>
      <c r="R450" s="4">
        <v>0</v>
      </c>
      <c r="S450" s="4">
        <v>0</v>
      </c>
      <c r="T450" s="4">
        <v>0</v>
      </c>
      <c r="U450" s="4">
        <v>0</v>
      </c>
      <c r="V450" s="4">
        <v>0</v>
      </c>
      <c r="W450" s="4">
        <v>0</v>
      </c>
      <c r="X450" s="4">
        <v>0</v>
      </c>
      <c r="Y450" s="4">
        <v>0</v>
      </c>
      <c r="Z450" s="4">
        <v>0</v>
      </c>
      <c r="AA450" s="4">
        <v>0</v>
      </c>
      <c r="AB450" t="s">
        <v>3</v>
      </c>
      <c r="AC450" s="4">
        <v>0</v>
      </c>
      <c r="AD450" s="4">
        <v>0</v>
      </c>
      <c r="AE450" s="4">
        <v>0</v>
      </c>
      <c r="AF450" t="s">
        <v>702</v>
      </c>
      <c r="AG450" s="4">
        <v>0</v>
      </c>
      <c r="AH450" s="4">
        <v>0</v>
      </c>
      <c r="AI450" s="4">
        <v>0</v>
      </c>
      <c r="AJ450" s="4">
        <v>-13924.9</v>
      </c>
      <c r="AK450" s="4">
        <v>0</v>
      </c>
      <c r="AL450" t="s">
        <v>797</v>
      </c>
      <c r="AM450" s="71" t="str">
        <f>INDEX(Network_Insurer_Code,MATCH(Export!AL450,Network_insurer_Name,0))</f>
        <v>ONI3</v>
      </c>
      <c r="AN450" t="str">
        <f t="shared" ref="AN450:AN513" si="7">_xlfn.CONCAT(K450,G450,AM450,E450)</f>
        <v>D1004ONI32018</v>
      </c>
    </row>
    <row r="451" spans="1:40" x14ac:dyDescent="0.25">
      <c r="A451">
        <v>2019</v>
      </c>
      <c r="B451">
        <v>2</v>
      </c>
      <c r="C451" s="1">
        <v>43556</v>
      </c>
      <c r="D451" s="1">
        <v>43646</v>
      </c>
      <c r="E451">
        <v>2018</v>
      </c>
      <c r="F451" s="71" t="str">
        <f>INDEX(Client_Name,MATCH(Export!H451,Local_Company_Name,0))</f>
        <v>Flaimngo Tailoring</v>
      </c>
      <c r="G451" s="71">
        <f>INDEX(Client_Code,MATCH(Export!H451,Local_Company_Name,0))</f>
        <v>1005</v>
      </c>
      <c r="H451" t="s">
        <v>772</v>
      </c>
      <c r="I451" t="s">
        <v>707</v>
      </c>
      <c r="J451" t="s">
        <v>22</v>
      </c>
      <c r="K451" s="71" t="str">
        <f>INDEX(Line_of_Business,MATCH(Export!J451,Name,0))</f>
        <v>A</v>
      </c>
      <c r="L451" s="9" t="s">
        <v>226</v>
      </c>
      <c r="M451">
        <v>0</v>
      </c>
      <c r="N451" s="4">
        <v>23457.65</v>
      </c>
      <c r="O451" s="4">
        <v>23457.65</v>
      </c>
      <c r="P451" s="4">
        <v>34898.089999999997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0</v>
      </c>
      <c r="X451" s="4">
        <v>0</v>
      </c>
      <c r="Y451" s="4">
        <v>2275.4</v>
      </c>
      <c r="Z451" s="4">
        <v>0</v>
      </c>
      <c r="AA451" s="4">
        <v>5050.28</v>
      </c>
      <c r="AB451" t="s">
        <v>3</v>
      </c>
      <c r="AC451" s="4">
        <v>0</v>
      </c>
      <c r="AD451" s="4">
        <v>0</v>
      </c>
      <c r="AE451" s="4">
        <v>-24000</v>
      </c>
      <c r="AF451" t="s">
        <v>707</v>
      </c>
      <c r="AG451" s="4">
        <v>0</v>
      </c>
      <c r="AH451" s="4">
        <v>0</v>
      </c>
      <c r="AI451" s="4">
        <v>0</v>
      </c>
      <c r="AJ451" s="4">
        <v>-18766.119999999901</v>
      </c>
      <c r="AK451" s="4">
        <v>0</v>
      </c>
      <c r="AL451" t="s">
        <v>788</v>
      </c>
      <c r="AM451" s="71" t="str">
        <f>INDEX(Network_Insurer_Code,MATCH(Export!AL451,Network_insurer_Name,0))</f>
        <v>RAI1</v>
      </c>
      <c r="AN451" t="str">
        <f t="shared" si="7"/>
        <v>A1005RAI12018</v>
      </c>
    </row>
    <row r="452" spans="1:40" x14ac:dyDescent="0.25">
      <c r="A452">
        <v>2020</v>
      </c>
      <c r="B452">
        <v>3</v>
      </c>
      <c r="C452" s="1">
        <v>44013</v>
      </c>
      <c r="D452" s="1">
        <v>44104</v>
      </c>
      <c r="E452">
        <v>2019</v>
      </c>
      <c r="F452" s="71" t="str">
        <f>INDEX(Client_Name,MATCH(Export!H452,Local_Company_Name,0))</f>
        <v>Falcon Clothing</v>
      </c>
      <c r="G452" s="71">
        <f>INDEX(Client_Code,MATCH(Export!H452,Local_Company_Name,0))</f>
        <v>1006</v>
      </c>
      <c r="H452" t="s">
        <v>775</v>
      </c>
      <c r="I452" t="s">
        <v>710</v>
      </c>
      <c r="J452" t="s">
        <v>22</v>
      </c>
      <c r="K452" s="71" t="str">
        <f>INDEX(Line_of_Business,MATCH(Export!J452,Name,0))</f>
        <v>A</v>
      </c>
      <c r="L452" s="9" t="s">
        <v>171</v>
      </c>
      <c r="M452">
        <v>22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0</v>
      </c>
      <c r="U452" s="4">
        <v>0</v>
      </c>
      <c r="V452" s="4">
        <v>0</v>
      </c>
      <c r="W452" s="4">
        <v>0</v>
      </c>
      <c r="X452" s="4">
        <v>0</v>
      </c>
      <c r="Y452" s="4">
        <v>0</v>
      </c>
      <c r="Z452" s="4">
        <v>0</v>
      </c>
      <c r="AA452" s="4">
        <v>0</v>
      </c>
      <c r="AB452" t="s">
        <v>3</v>
      </c>
      <c r="AC452" s="4">
        <v>0</v>
      </c>
      <c r="AD452" s="4">
        <v>0</v>
      </c>
      <c r="AE452" s="4">
        <v>-19026.740000000002</v>
      </c>
      <c r="AF452" t="s">
        <v>710</v>
      </c>
      <c r="AG452" s="4">
        <v>0</v>
      </c>
      <c r="AH452" s="4">
        <v>0</v>
      </c>
      <c r="AI452" s="4">
        <v>0</v>
      </c>
      <c r="AJ452" s="4">
        <v>0</v>
      </c>
      <c r="AK452" s="4">
        <v>0</v>
      </c>
      <c r="AL452" t="s">
        <v>797</v>
      </c>
      <c r="AM452" s="71" t="str">
        <f>INDEX(Network_Insurer_Code,MATCH(Export!AL452,Network_insurer_Name,0))</f>
        <v>ONI3</v>
      </c>
      <c r="AN452" t="str">
        <f t="shared" si="7"/>
        <v>A1006ONI32019</v>
      </c>
    </row>
    <row r="453" spans="1:40" x14ac:dyDescent="0.25">
      <c r="A453">
        <v>2019</v>
      </c>
      <c r="B453">
        <v>1</v>
      </c>
      <c r="C453" s="1">
        <v>43556</v>
      </c>
      <c r="D453" s="1">
        <v>43646</v>
      </c>
      <c r="E453">
        <v>2018</v>
      </c>
      <c r="F453" s="71" t="str">
        <f>INDEX(Client_Name,MATCH(Export!H453,Local_Company_Name,0))</f>
        <v>Tiger Jewelcrafting Ltd</v>
      </c>
      <c r="G453" s="71">
        <f>INDEX(Client_Code,MATCH(Export!H453,Local_Company_Name,0))</f>
        <v>1003</v>
      </c>
      <c r="H453" t="s">
        <v>761</v>
      </c>
      <c r="I453" t="s">
        <v>707</v>
      </c>
      <c r="J453" t="s">
        <v>22</v>
      </c>
      <c r="K453" s="71" t="str">
        <f>INDEX(Line_of_Business,MATCH(Export!J453,Name,0))</f>
        <v>A</v>
      </c>
      <c r="L453" s="9">
        <v>50571815</v>
      </c>
      <c r="M453">
        <v>0</v>
      </c>
      <c r="N453" s="4">
        <v>730.16842105263095</v>
      </c>
      <c r="O453" s="4">
        <v>693.66</v>
      </c>
      <c r="P453" s="4">
        <v>0</v>
      </c>
      <c r="Q453" s="4">
        <v>0</v>
      </c>
      <c r="R453" s="4">
        <v>0</v>
      </c>
      <c r="S453" s="4">
        <v>0</v>
      </c>
      <c r="T453" s="4">
        <v>0</v>
      </c>
      <c r="U453" s="4">
        <v>0</v>
      </c>
      <c r="V453" s="4">
        <v>0</v>
      </c>
      <c r="W453" s="4">
        <v>0</v>
      </c>
      <c r="X453" s="4">
        <v>0</v>
      </c>
      <c r="Y453" s="4">
        <v>77.69</v>
      </c>
      <c r="Z453" s="4">
        <v>0</v>
      </c>
      <c r="AA453" s="4">
        <v>163.01</v>
      </c>
      <c r="AB453" t="s">
        <v>3</v>
      </c>
      <c r="AC453" s="4">
        <v>0</v>
      </c>
      <c r="AD453" s="4">
        <v>0</v>
      </c>
      <c r="AE453" s="4">
        <v>0</v>
      </c>
      <c r="AF453" t="s">
        <v>707</v>
      </c>
      <c r="AG453" s="4">
        <v>0</v>
      </c>
      <c r="AH453" s="4">
        <v>0</v>
      </c>
      <c r="AI453" s="4">
        <v>0</v>
      </c>
      <c r="AJ453" s="4">
        <v>452.96</v>
      </c>
      <c r="AK453" s="4">
        <v>187000</v>
      </c>
      <c r="AL453" t="s">
        <v>788</v>
      </c>
      <c r="AM453" s="71" t="str">
        <f>INDEX(Network_Insurer_Code,MATCH(Export!AL453,Network_insurer_Name,0))</f>
        <v>RAI1</v>
      </c>
      <c r="AN453" t="str">
        <f t="shared" si="7"/>
        <v>A1003RAI12018</v>
      </c>
    </row>
    <row r="454" spans="1:40" x14ac:dyDescent="0.25">
      <c r="A454">
        <v>2019</v>
      </c>
      <c r="B454">
        <v>4</v>
      </c>
      <c r="C454" s="1">
        <v>43739</v>
      </c>
      <c r="D454" s="1">
        <v>43830</v>
      </c>
      <c r="E454">
        <v>2018</v>
      </c>
      <c r="F454" s="71" t="str">
        <f>INDEX(Client_Name,MATCH(Export!H454,Local_Company_Name,0))</f>
        <v>Lion Manufacturing Co</v>
      </c>
      <c r="G454" s="71">
        <f>INDEX(Client_Code,MATCH(Export!H454,Local_Company_Name,0))</f>
        <v>1002</v>
      </c>
      <c r="H454" t="s">
        <v>752</v>
      </c>
      <c r="I454" t="s">
        <v>708</v>
      </c>
      <c r="J454" t="s">
        <v>0</v>
      </c>
      <c r="K454" s="71" t="str">
        <f>INDEX(Line_of_Business,MATCH(Export!J454,Name,0))</f>
        <v>D</v>
      </c>
      <c r="L454" s="9" t="s">
        <v>164</v>
      </c>
      <c r="M454">
        <v>4612</v>
      </c>
      <c r="N454" s="4">
        <v>0</v>
      </c>
      <c r="O454" s="4">
        <v>0</v>
      </c>
      <c r="P454" s="4">
        <v>56450</v>
      </c>
      <c r="Q454" s="4">
        <v>0</v>
      </c>
      <c r="R454" s="4">
        <v>0</v>
      </c>
      <c r="S454" s="4">
        <v>1817360</v>
      </c>
      <c r="T454" s="4">
        <v>0</v>
      </c>
      <c r="U454" s="4">
        <v>0</v>
      </c>
      <c r="V454" s="4">
        <v>0</v>
      </c>
      <c r="W454" s="4">
        <v>-853317</v>
      </c>
      <c r="X454" s="4">
        <v>0</v>
      </c>
      <c r="Y454" s="4">
        <v>0</v>
      </c>
      <c r="Z454" s="4">
        <v>0</v>
      </c>
      <c r="AA454" s="4">
        <v>0</v>
      </c>
      <c r="AB454" t="s">
        <v>3</v>
      </c>
      <c r="AC454" s="4">
        <v>0</v>
      </c>
      <c r="AD454" s="4">
        <v>0</v>
      </c>
      <c r="AE454" s="4">
        <v>964043</v>
      </c>
      <c r="AF454" t="s">
        <v>708</v>
      </c>
      <c r="AG454" s="4">
        <v>0</v>
      </c>
      <c r="AH454" s="4">
        <v>0</v>
      </c>
      <c r="AI454" s="4">
        <v>0</v>
      </c>
      <c r="AJ454" s="4">
        <v>2614227</v>
      </c>
      <c r="AK454" s="4">
        <v>0</v>
      </c>
      <c r="AL454" t="s">
        <v>783</v>
      </c>
      <c r="AM454" s="71" t="str">
        <f>INDEX(Network_Insurer_Code,MATCH(Export!AL454,Network_insurer_Name,0))</f>
        <v>PEP1</v>
      </c>
      <c r="AN454" t="str">
        <f t="shared" si="7"/>
        <v>D1002PEP12018</v>
      </c>
    </row>
    <row r="455" spans="1:40" x14ac:dyDescent="0.25">
      <c r="A455">
        <v>2019</v>
      </c>
      <c r="B455">
        <v>4</v>
      </c>
      <c r="C455" s="1">
        <v>43739</v>
      </c>
      <c r="D455" s="1">
        <v>43830</v>
      </c>
      <c r="E455">
        <v>2017</v>
      </c>
      <c r="F455" s="71" t="str">
        <f>INDEX(Client_Name,MATCH(Export!H455,Local_Company_Name,0))</f>
        <v>Lion Manufacturing Co</v>
      </c>
      <c r="G455" s="71">
        <f>INDEX(Client_Code,MATCH(Export!H455,Local_Company_Name,0))</f>
        <v>1002</v>
      </c>
      <c r="H455" t="s">
        <v>760</v>
      </c>
      <c r="I455" t="s">
        <v>702</v>
      </c>
      <c r="J455" t="s">
        <v>5</v>
      </c>
      <c r="K455" s="71" t="str">
        <f>INDEX(Line_of_Business,MATCH(Export!J455,Name,0))</f>
        <v>L</v>
      </c>
      <c r="L455" s="9" t="s">
        <v>227</v>
      </c>
      <c r="M455">
        <v>1918</v>
      </c>
      <c r="N455" s="4">
        <v>0</v>
      </c>
      <c r="O455" s="4">
        <v>0</v>
      </c>
      <c r="P455" s="4">
        <v>0</v>
      </c>
      <c r="Q455" s="4">
        <v>0</v>
      </c>
      <c r="R455" s="4">
        <v>0</v>
      </c>
      <c r="S455" s="4">
        <v>0</v>
      </c>
      <c r="T455" s="4">
        <v>0</v>
      </c>
      <c r="U455" s="4">
        <v>0</v>
      </c>
      <c r="V455" s="4">
        <v>0</v>
      </c>
      <c r="W455" s="4">
        <v>0</v>
      </c>
      <c r="X455" s="4">
        <v>0</v>
      </c>
      <c r="Y455" s="4">
        <v>0</v>
      </c>
      <c r="Z455" s="4">
        <v>0</v>
      </c>
      <c r="AA455" s="4">
        <v>0</v>
      </c>
      <c r="AB455" t="s">
        <v>3</v>
      </c>
      <c r="AC455" s="4">
        <v>0</v>
      </c>
      <c r="AD455" s="4">
        <v>0</v>
      </c>
      <c r="AE455" s="4">
        <v>0</v>
      </c>
      <c r="AF455" t="s">
        <v>702</v>
      </c>
      <c r="AG455" s="4">
        <v>0</v>
      </c>
      <c r="AH455" s="4">
        <v>0</v>
      </c>
      <c r="AI455" s="4">
        <v>0</v>
      </c>
      <c r="AJ455" s="4">
        <v>0</v>
      </c>
      <c r="AK455" s="4">
        <v>0</v>
      </c>
      <c r="AL455" t="s">
        <v>781</v>
      </c>
      <c r="AM455" s="71" t="str">
        <f>INDEX(Network_Insurer_Code,MATCH(Export!AL455,Network_insurer_Name,0))</f>
        <v>ORI1</v>
      </c>
      <c r="AN455" t="str">
        <f t="shared" si="7"/>
        <v>L1002ORI12017</v>
      </c>
    </row>
    <row r="456" spans="1:40" x14ac:dyDescent="0.25">
      <c r="A456">
        <v>2020</v>
      </c>
      <c r="B456">
        <v>1</v>
      </c>
      <c r="C456" s="1">
        <v>43831</v>
      </c>
      <c r="D456" s="1">
        <v>43921</v>
      </c>
      <c r="E456">
        <v>2020</v>
      </c>
      <c r="F456" s="71" t="str">
        <f>INDEX(Client_Name,MATCH(Export!H456,Local_Company_Name,0))</f>
        <v>Tiger Jewelcrafting Ltd</v>
      </c>
      <c r="G456" s="71">
        <f>INDEX(Client_Code,MATCH(Export!H456,Local_Company_Name,0))</f>
        <v>1003</v>
      </c>
      <c r="H456" t="s">
        <v>753</v>
      </c>
      <c r="I456" t="s">
        <v>707</v>
      </c>
      <c r="J456" t="s">
        <v>8</v>
      </c>
      <c r="K456" s="71" t="str">
        <f>INDEX(Line_of_Business,MATCH(Export!J456,Name,0))</f>
        <v>M</v>
      </c>
      <c r="L456" s="9">
        <v>50576126</v>
      </c>
      <c r="M456">
        <v>10</v>
      </c>
      <c r="N456" s="4">
        <v>0</v>
      </c>
      <c r="O456" s="4">
        <v>0</v>
      </c>
      <c r="P456" s="4">
        <v>115.33</v>
      </c>
      <c r="Q456" s="4">
        <v>0</v>
      </c>
      <c r="R456" s="4">
        <v>0</v>
      </c>
      <c r="S456" s="4">
        <v>0</v>
      </c>
      <c r="T456" s="4">
        <v>0</v>
      </c>
      <c r="U456" s="4">
        <v>0</v>
      </c>
      <c r="V456" s="4">
        <v>0</v>
      </c>
      <c r="W456" s="4">
        <v>0</v>
      </c>
      <c r="X456" s="4">
        <v>0</v>
      </c>
      <c r="Y456" s="4">
        <v>0</v>
      </c>
      <c r="Z456" s="4">
        <v>0</v>
      </c>
      <c r="AA456" s="4">
        <v>0</v>
      </c>
      <c r="AB456" t="s">
        <v>3</v>
      </c>
      <c r="AC456" s="4">
        <v>0</v>
      </c>
      <c r="AD456" s="4">
        <v>0</v>
      </c>
      <c r="AE456" s="4">
        <v>60</v>
      </c>
      <c r="AF456" t="s">
        <v>707</v>
      </c>
      <c r="AG456" s="4">
        <v>0</v>
      </c>
      <c r="AH456" s="4">
        <v>0</v>
      </c>
      <c r="AI456" s="4">
        <v>0</v>
      </c>
      <c r="AJ456" s="4">
        <v>-115.33</v>
      </c>
      <c r="AK456" s="4">
        <v>0</v>
      </c>
      <c r="AL456" t="s">
        <v>798</v>
      </c>
      <c r="AM456" s="71" t="str">
        <f>INDEX(Network_Insurer_Code,MATCH(Export!AL456,Network_insurer_Name,0))</f>
        <v>PEI2</v>
      </c>
      <c r="AN456" t="str">
        <f t="shared" si="7"/>
        <v>M1003PEI22020</v>
      </c>
    </row>
    <row r="457" spans="1:40" x14ac:dyDescent="0.25">
      <c r="A457">
        <v>2020</v>
      </c>
      <c r="B457">
        <v>1</v>
      </c>
      <c r="C457" s="1">
        <v>43831</v>
      </c>
      <c r="D457" s="1">
        <v>43921</v>
      </c>
      <c r="E457">
        <v>2019</v>
      </c>
      <c r="F457" s="71" t="str">
        <f>INDEX(Client_Name,MATCH(Export!H457,Local_Company_Name,0))</f>
        <v>Zebra Workings Ltd</v>
      </c>
      <c r="G457" s="71">
        <f>INDEX(Client_Code,MATCH(Export!H457,Local_Company_Name,0))</f>
        <v>1001</v>
      </c>
      <c r="H457" t="s">
        <v>751</v>
      </c>
      <c r="I457" t="s">
        <v>709</v>
      </c>
      <c r="J457" t="s">
        <v>5</v>
      </c>
      <c r="K457" s="71" t="str">
        <f>INDEX(Line_of_Business,MATCH(Export!J457,Name,0))</f>
        <v>L</v>
      </c>
      <c r="L457" s="9" t="s">
        <v>228</v>
      </c>
      <c r="M457">
        <v>1307</v>
      </c>
      <c r="N457" s="4">
        <v>-496.66</v>
      </c>
      <c r="O457" s="4">
        <v>-496.66</v>
      </c>
      <c r="P457" s="4">
        <v>0</v>
      </c>
      <c r="Q457" s="4">
        <v>0</v>
      </c>
      <c r="R457" s="4">
        <v>0</v>
      </c>
      <c r="S457" s="4">
        <v>0</v>
      </c>
      <c r="T457" s="4">
        <v>0</v>
      </c>
      <c r="U457" s="4">
        <v>0</v>
      </c>
      <c r="V457" s="4">
        <v>0</v>
      </c>
      <c r="W457" s="4">
        <v>0</v>
      </c>
      <c r="X457" s="4">
        <v>0</v>
      </c>
      <c r="Y457" s="4">
        <v>-49.67</v>
      </c>
      <c r="Z457" s="4">
        <v>-10.93</v>
      </c>
      <c r="AA457" s="4">
        <v>0</v>
      </c>
      <c r="AB457" t="s">
        <v>3</v>
      </c>
      <c r="AC457" s="4">
        <v>0</v>
      </c>
      <c r="AD457" s="4">
        <v>0</v>
      </c>
      <c r="AE457" s="4">
        <v>0</v>
      </c>
      <c r="AF457" t="s">
        <v>709</v>
      </c>
      <c r="AG457" s="4">
        <v>0</v>
      </c>
      <c r="AH457" s="4">
        <v>0</v>
      </c>
      <c r="AI457" s="4">
        <v>0</v>
      </c>
      <c r="AJ457" s="4">
        <v>-436.06</v>
      </c>
      <c r="AK457" s="4">
        <v>0</v>
      </c>
      <c r="AL457" t="s">
        <v>785</v>
      </c>
      <c r="AM457" s="71" t="str">
        <f>INDEX(Network_Insurer_Code,MATCH(Export!AL457,Network_insurer_Name,0))</f>
        <v>WAI3</v>
      </c>
      <c r="AN457" t="str">
        <f t="shared" si="7"/>
        <v>L1001WAI32019</v>
      </c>
    </row>
    <row r="458" spans="1:40" x14ac:dyDescent="0.25">
      <c r="A458">
        <v>2020</v>
      </c>
      <c r="B458">
        <v>1</v>
      </c>
      <c r="C458" s="1">
        <v>43831</v>
      </c>
      <c r="D458" s="1">
        <v>43921</v>
      </c>
      <c r="E458">
        <v>2018</v>
      </c>
      <c r="F458" s="71" t="str">
        <f>INDEX(Client_Name,MATCH(Export!H458,Local_Company_Name,0))</f>
        <v>Tiger Jewelcrafting Ltd</v>
      </c>
      <c r="G458" s="71">
        <f>INDEX(Client_Code,MATCH(Export!H458,Local_Company_Name,0))</f>
        <v>1003</v>
      </c>
      <c r="H458" t="s">
        <v>762</v>
      </c>
      <c r="I458" t="s">
        <v>708</v>
      </c>
      <c r="J458" t="s">
        <v>0</v>
      </c>
      <c r="K458" s="71" t="str">
        <f>INDEX(Line_of_Business,MATCH(Export!J458,Name,0))</f>
        <v>D</v>
      </c>
      <c r="L458" s="9" t="s">
        <v>164</v>
      </c>
      <c r="M458">
        <v>4612</v>
      </c>
      <c r="N458" s="4">
        <v>0</v>
      </c>
      <c r="O458" s="4">
        <v>0</v>
      </c>
      <c r="P458" s="4">
        <v>5000</v>
      </c>
      <c r="Q458" s="4">
        <v>0</v>
      </c>
      <c r="R458" s="4">
        <v>0</v>
      </c>
      <c r="S458" s="4">
        <v>1817360</v>
      </c>
      <c r="T458" s="4">
        <v>0</v>
      </c>
      <c r="U458" s="4">
        <v>0</v>
      </c>
      <c r="V458" s="4">
        <v>0</v>
      </c>
      <c r="W458" s="4">
        <v>1806360</v>
      </c>
      <c r="X458" s="4">
        <v>0</v>
      </c>
      <c r="Y458" s="4">
        <v>0</v>
      </c>
      <c r="Z458" s="4">
        <v>0</v>
      </c>
      <c r="AA458" s="4">
        <v>0</v>
      </c>
      <c r="AB458" t="s">
        <v>3</v>
      </c>
      <c r="AC458" s="4">
        <v>0</v>
      </c>
      <c r="AD458" s="4">
        <v>0</v>
      </c>
      <c r="AE458" s="4">
        <v>-11000</v>
      </c>
      <c r="AF458" t="s">
        <v>708</v>
      </c>
      <c r="AG458" s="4">
        <v>0</v>
      </c>
      <c r="AH458" s="4">
        <v>0</v>
      </c>
      <c r="AI458" s="4">
        <v>0</v>
      </c>
      <c r="AJ458" s="4">
        <v>6000</v>
      </c>
      <c r="AK458" s="4">
        <v>0</v>
      </c>
      <c r="AL458" t="s">
        <v>798</v>
      </c>
      <c r="AM458" s="71" t="str">
        <f>INDEX(Network_Insurer_Code,MATCH(Export!AL458,Network_insurer_Name,0))</f>
        <v>PEI2</v>
      </c>
      <c r="AN458" t="str">
        <f t="shared" si="7"/>
        <v>D1003PEI22018</v>
      </c>
    </row>
    <row r="459" spans="1:40" x14ac:dyDescent="0.25">
      <c r="A459">
        <v>2019</v>
      </c>
      <c r="B459">
        <v>1</v>
      </c>
      <c r="C459" s="1">
        <v>43466</v>
      </c>
      <c r="D459" s="1">
        <v>43555</v>
      </c>
      <c r="E459">
        <v>2018</v>
      </c>
      <c r="F459" s="71" t="str">
        <f>INDEX(Client_Name,MATCH(Export!H459,Local_Company_Name,0))</f>
        <v>Flaimngo Tailoring</v>
      </c>
      <c r="G459" s="71">
        <f>INDEX(Client_Code,MATCH(Export!H459,Local_Company_Name,0))</f>
        <v>1005</v>
      </c>
      <c r="H459" t="s">
        <v>770</v>
      </c>
      <c r="I459" t="s">
        <v>722</v>
      </c>
      <c r="J459" t="s">
        <v>0</v>
      </c>
      <c r="K459" s="71" t="str">
        <f>INDEX(Line_of_Business,MATCH(Export!J459,Name,0))</f>
        <v>D</v>
      </c>
      <c r="L459" s="9" t="s">
        <v>19</v>
      </c>
      <c r="M459">
        <v>554</v>
      </c>
      <c r="N459" s="4">
        <v>0</v>
      </c>
      <c r="O459" s="4">
        <v>0</v>
      </c>
      <c r="P459" s="4">
        <v>0</v>
      </c>
      <c r="Q459" s="4">
        <v>0</v>
      </c>
      <c r="R459" s="4">
        <v>0</v>
      </c>
      <c r="S459" s="4">
        <v>0</v>
      </c>
      <c r="T459" s="4">
        <v>0</v>
      </c>
      <c r="U459" s="4">
        <v>0</v>
      </c>
      <c r="V459" s="4">
        <v>0</v>
      </c>
      <c r="W459" s="4">
        <v>0</v>
      </c>
      <c r="X459" s="4">
        <v>0</v>
      </c>
      <c r="Y459" s="4">
        <v>0</v>
      </c>
      <c r="Z459" s="4">
        <v>0</v>
      </c>
      <c r="AA459" s="4">
        <v>0</v>
      </c>
      <c r="AB459" t="s">
        <v>3</v>
      </c>
      <c r="AC459" s="4">
        <v>0</v>
      </c>
      <c r="AD459" s="4">
        <v>0</v>
      </c>
      <c r="AE459" s="4">
        <v>0</v>
      </c>
      <c r="AF459" t="s">
        <v>722</v>
      </c>
      <c r="AG459" s="4">
        <v>0</v>
      </c>
      <c r="AH459" s="4">
        <v>0</v>
      </c>
      <c r="AI459" s="4">
        <v>0</v>
      </c>
      <c r="AJ459" s="4">
        <v>0</v>
      </c>
      <c r="AK459" s="4">
        <v>0</v>
      </c>
      <c r="AL459" t="s">
        <v>785</v>
      </c>
      <c r="AM459" s="71" t="str">
        <f>INDEX(Network_Insurer_Code,MATCH(Export!AL459,Network_insurer_Name,0))</f>
        <v>WAI3</v>
      </c>
      <c r="AN459" t="str">
        <f t="shared" si="7"/>
        <v>D1005WAI32018</v>
      </c>
    </row>
    <row r="460" spans="1:40" x14ac:dyDescent="0.25">
      <c r="A460">
        <v>2019</v>
      </c>
      <c r="B460">
        <v>1</v>
      </c>
      <c r="C460" s="1">
        <v>43466</v>
      </c>
      <c r="D460" s="1">
        <v>43555</v>
      </c>
      <c r="E460">
        <v>2018</v>
      </c>
      <c r="F460" s="71" t="str">
        <f>INDEX(Client_Name,MATCH(Export!H460,Local_Company_Name,0))</f>
        <v>Aplaca Engineering Co</v>
      </c>
      <c r="G460" s="71">
        <f>INDEX(Client_Code,MATCH(Export!H460,Local_Company_Name,0))</f>
        <v>1004</v>
      </c>
      <c r="H460" t="s">
        <v>768</v>
      </c>
      <c r="I460" t="s">
        <v>722</v>
      </c>
      <c r="J460" t="s">
        <v>5</v>
      </c>
      <c r="K460" s="71" t="str">
        <f>INDEX(Line_of_Business,MATCH(Export!J460,Name,0))</f>
        <v>L</v>
      </c>
      <c r="L460" s="9">
        <v>42233908</v>
      </c>
      <c r="M460">
        <v>8098</v>
      </c>
      <c r="N460" s="4">
        <v>109836.231578947</v>
      </c>
      <c r="O460" s="4">
        <v>104344.42</v>
      </c>
      <c r="P460" s="4">
        <v>0</v>
      </c>
      <c r="Q460" s="4">
        <v>0</v>
      </c>
      <c r="R460" s="4">
        <v>0</v>
      </c>
      <c r="S460" s="4">
        <v>0</v>
      </c>
      <c r="T460" s="4">
        <v>0</v>
      </c>
      <c r="U460" s="4">
        <v>0</v>
      </c>
      <c r="V460" s="4">
        <v>0</v>
      </c>
      <c r="W460" s="4">
        <v>0</v>
      </c>
      <c r="X460" s="4">
        <v>0</v>
      </c>
      <c r="Y460" s="4">
        <v>14608.22</v>
      </c>
      <c r="Z460" s="4">
        <v>1700.81</v>
      </c>
      <c r="AA460" s="4">
        <v>0</v>
      </c>
      <c r="AB460" t="s">
        <v>3</v>
      </c>
      <c r="AC460" s="4">
        <v>285346.09999999998</v>
      </c>
      <c r="AD460" s="4">
        <v>0</v>
      </c>
      <c r="AE460" s="4">
        <v>0</v>
      </c>
      <c r="AF460" t="s">
        <v>722</v>
      </c>
      <c r="AG460" s="4">
        <v>0</v>
      </c>
      <c r="AH460" s="4">
        <v>0</v>
      </c>
      <c r="AI460" s="4">
        <v>0</v>
      </c>
      <c r="AJ460" s="4">
        <v>88035.39</v>
      </c>
      <c r="AK460" s="4">
        <v>187000</v>
      </c>
      <c r="AL460" t="s">
        <v>790</v>
      </c>
      <c r="AM460" s="71" t="str">
        <f>INDEX(Network_Insurer_Code,MATCH(Export!AL460,Network_insurer_Name,0))</f>
        <v>STL1</v>
      </c>
      <c r="AN460" t="str">
        <f t="shared" si="7"/>
        <v>L1004STL12018</v>
      </c>
    </row>
    <row r="461" spans="1:40" x14ac:dyDescent="0.25">
      <c r="A461">
        <v>2019</v>
      </c>
      <c r="B461">
        <v>1</v>
      </c>
      <c r="C461" s="1">
        <v>43466</v>
      </c>
      <c r="D461" s="1">
        <v>43555</v>
      </c>
      <c r="E461">
        <v>2015</v>
      </c>
      <c r="F461" s="71" t="str">
        <f>INDEX(Client_Name,MATCH(Export!H461,Local_Company_Name,0))</f>
        <v>Aplaca Engineering Co</v>
      </c>
      <c r="G461" s="71">
        <f>INDEX(Client_Code,MATCH(Export!H461,Local_Company_Name,0))</f>
        <v>1004</v>
      </c>
      <c r="H461" t="s">
        <v>754</v>
      </c>
      <c r="I461" t="s">
        <v>704</v>
      </c>
      <c r="J461" t="s">
        <v>0</v>
      </c>
      <c r="K461" s="71" t="str">
        <f>INDEX(Line_of_Business,MATCH(Export!J461,Name,0))</f>
        <v>D</v>
      </c>
      <c r="L461" s="9" t="s">
        <v>229</v>
      </c>
      <c r="M461">
        <v>242</v>
      </c>
      <c r="N461" s="4">
        <v>0</v>
      </c>
      <c r="O461" s="4">
        <v>0</v>
      </c>
      <c r="P461" s="4">
        <v>4058.01</v>
      </c>
      <c r="Q461" s="4">
        <v>0</v>
      </c>
      <c r="R461" s="4">
        <v>0</v>
      </c>
      <c r="S461" s="4">
        <v>0</v>
      </c>
      <c r="T461" s="4">
        <v>0</v>
      </c>
      <c r="U461" s="4">
        <v>0</v>
      </c>
      <c r="V461" s="4">
        <v>0</v>
      </c>
      <c r="W461" s="4">
        <v>0</v>
      </c>
      <c r="X461" s="4">
        <v>0</v>
      </c>
      <c r="Y461" s="4">
        <v>0</v>
      </c>
      <c r="Z461" s="4">
        <v>0</v>
      </c>
      <c r="AA461" s="4">
        <v>0</v>
      </c>
      <c r="AB461" t="s">
        <v>3</v>
      </c>
      <c r="AC461" s="4">
        <v>0</v>
      </c>
      <c r="AD461" s="4">
        <v>0</v>
      </c>
      <c r="AE461" s="4">
        <v>52598.239999999998</v>
      </c>
      <c r="AF461" t="s">
        <v>704</v>
      </c>
      <c r="AG461" s="4">
        <v>0</v>
      </c>
      <c r="AH461" s="4">
        <v>0</v>
      </c>
      <c r="AI461" s="4">
        <v>0</v>
      </c>
      <c r="AJ461" s="4">
        <v>-4058.01</v>
      </c>
      <c r="AK461" s="4">
        <v>200000</v>
      </c>
      <c r="AL461" t="s">
        <v>784</v>
      </c>
      <c r="AM461" s="71" t="str">
        <f>INDEX(Network_Insurer_Code,MATCH(Export!AL461,Network_insurer_Name,0))</f>
        <v>PII1</v>
      </c>
      <c r="AN461" t="str">
        <f t="shared" si="7"/>
        <v>D1004PII12015</v>
      </c>
    </row>
    <row r="462" spans="1:40" x14ac:dyDescent="0.25">
      <c r="A462">
        <v>2019</v>
      </c>
      <c r="B462">
        <v>2</v>
      </c>
      <c r="C462" s="1">
        <v>43556</v>
      </c>
      <c r="D462" s="1">
        <v>43646</v>
      </c>
      <c r="E462">
        <v>2018</v>
      </c>
      <c r="F462" s="71" t="str">
        <f>INDEX(Client_Name,MATCH(Export!H462,Local_Company_Name,0))</f>
        <v>Aplaca Engineering Co</v>
      </c>
      <c r="G462" s="71">
        <f>INDEX(Client_Code,MATCH(Export!H462,Local_Company_Name,0))</f>
        <v>1004</v>
      </c>
      <c r="H462" t="s">
        <v>765</v>
      </c>
      <c r="I462" t="s">
        <v>729</v>
      </c>
      <c r="J462" t="s">
        <v>5</v>
      </c>
      <c r="K462" s="71" t="str">
        <f>INDEX(Line_of_Business,MATCH(Export!J462,Name,0))</f>
        <v>L</v>
      </c>
      <c r="L462" s="9">
        <v>2262381</v>
      </c>
      <c r="M462">
        <v>1787</v>
      </c>
      <c r="N462" s="4">
        <v>22472772</v>
      </c>
      <c r="O462" s="4">
        <v>22472772</v>
      </c>
      <c r="P462" s="4">
        <v>8200000</v>
      </c>
      <c r="Q462" s="4">
        <v>0</v>
      </c>
      <c r="R462" s="4">
        <v>0</v>
      </c>
      <c r="S462" s="4">
        <v>0</v>
      </c>
      <c r="T462" s="4">
        <v>0</v>
      </c>
      <c r="U462" s="4">
        <v>0</v>
      </c>
      <c r="V462" s="4">
        <v>0</v>
      </c>
      <c r="W462" s="4">
        <v>0</v>
      </c>
      <c r="X462" s="4">
        <v>0</v>
      </c>
      <c r="Y462" s="4">
        <v>-5095643</v>
      </c>
      <c r="Z462" s="4">
        <v>0</v>
      </c>
      <c r="AA462" s="4">
        <v>0</v>
      </c>
      <c r="AB462" t="s">
        <v>3</v>
      </c>
      <c r="AC462" s="4">
        <v>0</v>
      </c>
      <c r="AD462" s="4">
        <v>0</v>
      </c>
      <c r="AE462" s="4">
        <v>0</v>
      </c>
      <c r="AF462" t="s">
        <v>729</v>
      </c>
      <c r="AG462" s="4">
        <v>0</v>
      </c>
      <c r="AH462" s="4">
        <v>0</v>
      </c>
      <c r="AI462" s="4">
        <v>0</v>
      </c>
      <c r="AJ462" s="4">
        <v>19368415</v>
      </c>
      <c r="AK462" s="4">
        <v>200000</v>
      </c>
      <c r="AL462" t="s">
        <v>795</v>
      </c>
      <c r="AM462" s="71" t="str">
        <f>INDEX(Network_Insurer_Code,MATCH(Export!AL462,Network_insurer_Name,0))</f>
        <v>TOL1</v>
      </c>
      <c r="AN462" t="str">
        <f t="shared" si="7"/>
        <v>L1004TOL12018</v>
      </c>
    </row>
    <row r="463" spans="1:40" x14ac:dyDescent="0.25">
      <c r="A463">
        <v>2020</v>
      </c>
      <c r="B463">
        <v>1</v>
      </c>
      <c r="C463" s="1">
        <v>43831</v>
      </c>
      <c r="D463" s="1">
        <v>43921</v>
      </c>
      <c r="E463">
        <v>2020</v>
      </c>
      <c r="F463" s="71" t="str">
        <f>INDEX(Client_Name,MATCH(Export!H463,Local_Company_Name,0))</f>
        <v>Zebra Workings Ltd</v>
      </c>
      <c r="G463" s="71">
        <f>INDEX(Client_Code,MATCH(Export!H463,Local_Company_Name,0))</f>
        <v>1001</v>
      </c>
      <c r="H463" t="s">
        <v>747</v>
      </c>
      <c r="I463" t="s">
        <v>706</v>
      </c>
      <c r="J463" t="s">
        <v>14</v>
      </c>
      <c r="K463" s="71" t="str">
        <f>INDEX(Line_of_Business,MATCH(Export!J463,Name,0))</f>
        <v>C</v>
      </c>
      <c r="L463" s="9">
        <v>5671</v>
      </c>
      <c r="M463">
        <v>33</v>
      </c>
      <c r="N463" s="4">
        <v>12104.3</v>
      </c>
      <c r="O463" s="4">
        <v>12104.3</v>
      </c>
      <c r="P463" s="4">
        <v>0</v>
      </c>
      <c r="Q463" s="4">
        <v>0</v>
      </c>
      <c r="R463" s="4">
        <v>0</v>
      </c>
      <c r="S463" s="4">
        <v>0</v>
      </c>
      <c r="T463" s="4">
        <v>0</v>
      </c>
      <c r="U463" s="4">
        <v>0</v>
      </c>
      <c r="V463" s="4">
        <v>0</v>
      </c>
      <c r="W463" s="4">
        <v>0</v>
      </c>
      <c r="X463" s="4">
        <v>0</v>
      </c>
      <c r="Y463" s="4">
        <v>76.069999999999894</v>
      </c>
      <c r="Z463" s="4">
        <v>0</v>
      </c>
      <c r="AA463" s="4">
        <v>0</v>
      </c>
      <c r="AB463" t="s">
        <v>3</v>
      </c>
      <c r="AC463" s="4">
        <v>0</v>
      </c>
      <c r="AD463" s="4">
        <v>0</v>
      </c>
      <c r="AE463" s="4">
        <v>0</v>
      </c>
      <c r="AF463" t="s">
        <v>706</v>
      </c>
      <c r="AG463" s="4">
        <v>0</v>
      </c>
      <c r="AH463" s="4">
        <v>0</v>
      </c>
      <c r="AI463" s="4">
        <v>0</v>
      </c>
      <c r="AJ463" s="4">
        <v>12028.23</v>
      </c>
      <c r="AK463" s="4" t="s">
        <v>2</v>
      </c>
      <c r="AL463" t="s">
        <v>791</v>
      </c>
      <c r="AM463" s="71" t="str">
        <f>INDEX(Network_Insurer_Code,MATCH(Export!AL463,Network_insurer_Name,0))</f>
        <v>CHI3</v>
      </c>
      <c r="AN463" t="str">
        <f t="shared" si="7"/>
        <v>C1001CHI32020</v>
      </c>
    </row>
    <row r="464" spans="1:40" x14ac:dyDescent="0.25">
      <c r="A464">
        <v>2020</v>
      </c>
      <c r="B464">
        <v>3</v>
      </c>
      <c r="C464" s="1">
        <v>44013</v>
      </c>
      <c r="D464" s="1">
        <v>44104</v>
      </c>
      <c r="E464">
        <v>2020</v>
      </c>
      <c r="F464" s="71" t="str">
        <f>INDEX(Client_Name,MATCH(Export!H464,Local_Company_Name,0))</f>
        <v>Zebra Workings Ltd</v>
      </c>
      <c r="G464" s="71">
        <f>INDEX(Client_Code,MATCH(Export!H464,Local_Company_Name,0))</f>
        <v>1001</v>
      </c>
      <c r="H464" t="s">
        <v>748</v>
      </c>
      <c r="I464" t="s">
        <v>722</v>
      </c>
      <c r="J464" t="s">
        <v>22</v>
      </c>
      <c r="K464" s="71" t="str">
        <f>INDEX(Line_of_Business,MATCH(Export!J464,Name,0))</f>
        <v>A</v>
      </c>
      <c r="L464" s="9" t="s">
        <v>230</v>
      </c>
      <c r="M464">
        <v>0</v>
      </c>
      <c r="N464" s="4">
        <v>198618.57</v>
      </c>
      <c r="O464" s="4">
        <v>198618.57</v>
      </c>
      <c r="P464" s="4">
        <v>36326.910000000003</v>
      </c>
      <c r="Q464" s="4">
        <v>0</v>
      </c>
      <c r="R464" s="4">
        <v>0</v>
      </c>
      <c r="S464" s="4">
        <v>0</v>
      </c>
      <c r="T464" s="4">
        <v>0</v>
      </c>
      <c r="U464" s="4">
        <v>0</v>
      </c>
      <c r="V464" s="4">
        <v>0</v>
      </c>
      <c r="W464" s="4">
        <v>0</v>
      </c>
      <c r="X464" s="4">
        <v>0</v>
      </c>
      <c r="Y464" s="4">
        <v>28852.2</v>
      </c>
      <c r="Z464" s="4">
        <v>6270.55</v>
      </c>
      <c r="AA464" s="4">
        <v>0</v>
      </c>
      <c r="AB464" t="s">
        <v>3</v>
      </c>
      <c r="AC464" s="4">
        <v>0</v>
      </c>
      <c r="AD464" s="4">
        <v>0</v>
      </c>
      <c r="AE464" s="4">
        <v>-19101.45</v>
      </c>
      <c r="AF464" t="s">
        <v>722</v>
      </c>
      <c r="AG464" s="4">
        <v>0</v>
      </c>
      <c r="AH464" s="4">
        <v>0</v>
      </c>
      <c r="AI464" s="4">
        <v>0</v>
      </c>
      <c r="AJ464" s="4">
        <v>127168.909999999</v>
      </c>
      <c r="AK464" s="4">
        <v>0</v>
      </c>
      <c r="AL464" t="s">
        <v>794</v>
      </c>
      <c r="AM464" s="71" t="str">
        <f>INDEX(Network_Insurer_Code,MATCH(Export!AL464,Network_insurer_Name,0))</f>
        <v>CUI2</v>
      </c>
      <c r="AN464" t="str">
        <f t="shared" si="7"/>
        <v>A1001CUI22020</v>
      </c>
    </row>
    <row r="465" spans="1:40" x14ac:dyDescent="0.25">
      <c r="A465">
        <v>2020</v>
      </c>
      <c r="B465">
        <v>3</v>
      </c>
      <c r="C465" s="1">
        <v>44013</v>
      </c>
      <c r="D465" s="1">
        <v>44104</v>
      </c>
      <c r="E465">
        <v>2018</v>
      </c>
      <c r="F465" s="71" t="str">
        <f>INDEX(Client_Name,MATCH(Export!H465,Local_Company_Name,0))</f>
        <v>Zebra Workings Ltd</v>
      </c>
      <c r="G465" s="71">
        <f>INDEX(Client_Code,MATCH(Export!H465,Local_Company_Name,0))</f>
        <v>1001</v>
      </c>
      <c r="H465" t="s">
        <v>748</v>
      </c>
      <c r="I465" t="s">
        <v>702</v>
      </c>
      <c r="J465" t="s">
        <v>0</v>
      </c>
      <c r="K465" s="71" t="str">
        <f>INDEX(Line_of_Business,MATCH(Export!J465,Name,0))</f>
        <v>D</v>
      </c>
      <c r="L465" s="9" t="s">
        <v>85</v>
      </c>
      <c r="M465">
        <v>12185</v>
      </c>
      <c r="N465" s="4">
        <v>-90839.18</v>
      </c>
      <c r="O465" s="4">
        <v>-90839.18</v>
      </c>
      <c r="P465" s="4">
        <v>859427.59</v>
      </c>
      <c r="Q465" s="4">
        <v>0</v>
      </c>
      <c r="R465" s="4">
        <v>0</v>
      </c>
      <c r="S465" s="4">
        <v>0</v>
      </c>
      <c r="T465" s="4">
        <v>0</v>
      </c>
      <c r="U465" s="4">
        <v>0</v>
      </c>
      <c r="V465" s="4">
        <v>0</v>
      </c>
      <c r="W465" s="4">
        <v>0</v>
      </c>
      <c r="X465" s="4">
        <v>0</v>
      </c>
      <c r="Y465" s="4">
        <v>-10728.58</v>
      </c>
      <c r="Z465" s="4">
        <v>-8720.56</v>
      </c>
      <c r="AA465" s="4">
        <v>-2141.6999999999998</v>
      </c>
      <c r="AB465" t="s">
        <v>3</v>
      </c>
      <c r="AC465" s="4">
        <v>0</v>
      </c>
      <c r="AD465" s="4">
        <v>0</v>
      </c>
      <c r="AE465" s="4">
        <v>-791413.76000000001</v>
      </c>
      <c r="AF465" t="s">
        <v>702</v>
      </c>
      <c r="AG465" s="4">
        <v>0</v>
      </c>
      <c r="AH465" s="4">
        <v>0</v>
      </c>
      <c r="AI465" s="4">
        <v>0</v>
      </c>
      <c r="AJ465" s="4">
        <v>-928675.93</v>
      </c>
      <c r="AK465" s="4">
        <v>0</v>
      </c>
      <c r="AL465" t="s">
        <v>785</v>
      </c>
      <c r="AM465" s="71" t="str">
        <f>INDEX(Network_Insurer_Code,MATCH(Export!AL465,Network_insurer_Name,0))</f>
        <v>WAI3</v>
      </c>
      <c r="AN465" t="str">
        <f t="shared" si="7"/>
        <v>D1001WAI32018</v>
      </c>
    </row>
    <row r="466" spans="1:40" x14ac:dyDescent="0.25">
      <c r="A466">
        <v>2019</v>
      </c>
      <c r="B466">
        <v>3</v>
      </c>
      <c r="C466" s="1">
        <v>43647</v>
      </c>
      <c r="D466" s="1">
        <v>43738</v>
      </c>
      <c r="E466">
        <v>2018</v>
      </c>
      <c r="F466" s="71" t="str">
        <f>INDEX(Client_Name,MATCH(Export!H466,Local_Company_Name,0))</f>
        <v>Zebra Workings Ltd</v>
      </c>
      <c r="G466" s="71">
        <f>INDEX(Client_Code,MATCH(Export!H466,Local_Company_Name,0))</f>
        <v>1001</v>
      </c>
      <c r="H466" t="s">
        <v>747</v>
      </c>
      <c r="I466" t="s">
        <v>707</v>
      </c>
      <c r="J466" t="s">
        <v>8</v>
      </c>
      <c r="K466" s="71" t="str">
        <f>INDEX(Line_of_Business,MATCH(Export!J466,Name,0))</f>
        <v>M</v>
      </c>
      <c r="L466" s="9">
        <v>50567992</v>
      </c>
      <c r="M466">
        <v>132</v>
      </c>
      <c r="N466" s="4">
        <v>13990.26</v>
      </c>
      <c r="O466" s="4">
        <v>13990.26</v>
      </c>
      <c r="P466" s="4">
        <v>7858.33</v>
      </c>
      <c r="Q466" s="4">
        <v>0</v>
      </c>
      <c r="R466" s="4">
        <v>0</v>
      </c>
      <c r="S466" s="4">
        <v>0</v>
      </c>
      <c r="T466" s="4">
        <v>0</v>
      </c>
      <c r="U466" s="4">
        <v>0</v>
      </c>
      <c r="V466" s="4">
        <v>0</v>
      </c>
      <c r="W466" s="4">
        <v>0</v>
      </c>
      <c r="X466" s="4">
        <v>0</v>
      </c>
      <c r="Y466" s="4">
        <v>1343.06</v>
      </c>
      <c r="Z466" s="4">
        <v>0</v>
      </c>
      <c r="AA466" s="4">
        <v>0</v>
      </c>
      <c r="AB466" t="s">
        <v>3</v>
      </c>
      <c r="AC466" s="4">
        <v>0</v>
      </c>
      <c r="AD466" s="4">
        <v>0</v>
      </c>
      <c r="AE466" s="4">
        <v>0</v>
      </c>
      <c r="AF466" t="s">
        <v>707</v>
      </c>
      <c r="AG466" s="4">
        <v>0</v>
      </c>
      <c r="AH466" s="4">
        <v>0</v>
      </c>
      <c r="AI466" s="4">
        <v>0</v>
      </c>
      <c r="AJ466" s="4">
        <v>4788.87</v>
      </c>
      <c r="AK466" s="4">
        <v>0</v>
      </c>
      <c r="AL466" t="s">
        <v>787</v>
      </c>
      <c r="AM466" s="71" t="str">
        <f>INDEX(Network_Insurer_Code,MATCH(Export!AL466,Network_insurer_Name,0))</f>
        <v>LEI3</v>
      </c>
      <c r="AN466" t="str">
        <f t="shared" si="7"/>
        <v>M1001LEI32018</v>
      </c>
    </row>
    <row r="467" spans="1:40" x14ac:dyDescent="0.25">
      <c r="A467">
        <v>2019</v>
      </c>
      <c r="B467">
        <v>3</v>
      </c>
      <c r="C467" s="1">
        <v>43647</v>
      </c>
      <c r="D467" s="1">
        <v>43738</v>
      </c>
      <c r="E467">
        <v>2019</v>
      </c>
      <c r="F467" s="71" t="str">
        <f>INDEX(Client_Name,MATCH(Export!H467,Local_Company_Name,0))</f>
        <v>Lion Manufacturing Co</v>
      </c>
      <c r="G467" s="71">
        <f>INDEX(Client_Code,MATCH(Export!H467,Local_Company_Name,0))</f>
        <v>1002</v>
      </c>
      <c r="H467" t="s">
        <v>760</v>
      </c>
      <c r="I467" t="s">
        <v>710</v>
      </c>
      <c r="J467" t="s">
        <v>0</v>
      </c>
      <c r="K467" s="71" t="str">
        <f>INDEX(Line_of_Business,MATCH(Export!J467,Name,0))</f>
        <v>D</v>
      </c>
      <c r="L467" s="9" t="s">
        <v>231</v>
      </c>
      <c r="M467">
        <v>103</v>
      </c>
      <c r="N467" s="4">
        <v>155079.01</v>
      </c>
      <c r="O467" s="4">
        <v>155079.01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0</v>
      </c>
      <c r="V467" s="4">
        <v>0</v>
      </c>
      <c r="W467" s="4">
        <v>0</v>
      </c>
      <c r="X467" s="4">
        <v>0</v>
      </c>
      <c r="Y467" s="4">
        <v>23261.84</v>
      </c>
      <c r="Z467" s="4">
        <v>0</v>
      </c>
      <c r="AA467" s="4">
        <v>18609.47</v>
      </c>
      <c r="AB467" t="s">
        <v>3</v>
      </c>
      <c r="AC467" s="4">
        <v>0</v>
      </c>
      <c r="AD467" s="4">
        <v>0</v>
      </c>
      <c r="AE467" s="4">
        <v>0</v>
      </c>
      <c r="AF467" t="s">
        <v>710</v>
      </c>
      <c r="AG467" s="4">
        <v>0</v>
      </c>
      <c r="AH467" s="4">
        <v>0</v>
      </c>
      <c r="AI467" s="4">
        <v>0</v>
      </c>
      <c r="AJ467" s="4">
        <v>113207.7</v>
      </c>
      <c r="AK467" s="4">
        <v>0</v>
      </c>
      <c r="AL467" t="s">
        <v>789</v>
      </c>
      <c r="AM467" s="71" t="str">
        <f>INDEX(Network_Insurer_Code,MATCH(Export!AL467,Network_insurer_Name,0))</f>
        <v>APL1</v>
      </c>
      <c r="AN467" t="str">
        <f t="shared" si="7"/>
        <v>D1002APL12019</v>
      </c>
    </row>
    <row r="468" spans="1:40" x14ac:dyDescent="0.25">
      <c r="A468">
        <v>2019</v>
      </c>
      <c r="B468">
        <v>1</v>
      </c>
      <c r="C468" s="1">
        <v>43466</v>
      </c>
      <c r="D468" s="1">
        <v>43555</v>
      </c>
      <c r="E468">
        <v>2017</v>
      </c>
      <c r="F468" s="71" t="str">
        <f>INDEX(Client_Name,MATCH(Export!H468,Local_Company_Name,0))</f>
        <v>Falcon Clothing</v>
      </c>
      <c r="G468" s="71">
        <f>INDEX(Client_Code,MATCH(Export!H468,Local_Company_Name,0))</f>
        <v>1006</v>
      </c>
      <c r="H468" t="s">
        <v>776</v>
      </c>
      <c r="I468" t="s">
        <v>708</v>
      </c>
      <c r="J468" t="s">
        <v>5</v>
      </c>
      <c r="K468" s="71" t="str">
        <f>INDEX(Line_of_Business,MATCH(Export!J468,Name,0))</f>
        <v>L</v>
      </c>
      <c r="L468" s="9">
        <v>85893585</v>
      </c>
      <c r="M468">
        <v>3186</v>
      </c>
      <c r="N468" s="4">
        <v>0</v>
      </c>
      <c r="O468" s="4">
        <v>0</v>
      </c>
      <c r="P468" s="4">
        <v>533714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  <c r="V468" s="4">
        <v>0</v>
      </c>
      <c r="W468" s="4">
        <v>0</v>
      </c>
      <c r="X468" s="4">
        <v>0</v>
      </c>
      <c r="Y468" s="4">
        <v>0</v>
      </c>
      <c r="Z468" s="4">
        <v>0</v>
      </c>
      <c r="AA468" s="4">
        <v>0</v>
      </c>
      <c r="AB468" t="s">
        <v>3</v>
      </c>
      <c r="AC468" s="4">
        <v>0</v>
      </c>
      <c r="AD468" s="4">
        <v>0</v>
      </c>
      <c r="AE468" s="4">
        <v>0</v>
      </c>
      <c r="AF468" t="s">
        <v>708</v>
      </c>
      <c r="AG468" s="4">
        <v>0</v>
      </c>
      <c r="AH468" s="4">
        <v>0</v>
      </c>
      <c r="AI468" s="4">
        <v>0</v>
      </c>
      <c r="AJ468" s="4">
        <v>-533714</v>
      </c>
      <c r="AK468" s="4">
        <v>187000</v>
      </c>
      <c r="AL468" t="s">
        <v>789</v>
      </c>
      <c r="AM468" s="71" t="str">
        <f>INDEX(Network_Insurer_Code,MATCH(Export!AL468,Network_insurer_Name,0))</f>
        <v>APL1</v>
      </c>
      <c r="AN468" t="str">
        <f t="shared" si="7"/>
        <v>L1006APL12017</v>
      </c>
    </row>
    <row r="469" spans="1:40" x14ac:dyDescent="0.25">
      <c r="A469">
        <v>2020</v>
      </c>
      <c r="B469">
        <v>2</v>
      </c>
      <c r="C469" s="1">
        <v>43922</v>
      </c>
      <c r="D469" s="1">
        <v>44012</v>
      </c>
      <c r="E469">
        <v>2019</v>
      </c>
      <c r="F469" s="71" t="str">
        <f>INDEX(Client_Name,MATCH(Export!H469,Local_Company_Name,0))</f>
        <v>Zebra Workings Ltd</v>
      </c>
      <c r="G469" s="71">
        <f>INDEX(Client_Code,MATCH(Export!H469,Local_Company_Name,0))</f>
        <v>1001</v>
      </c>
      <c r="H469" t="s">
        <v>748</v>
      </c>
      <c r="I469" t="s">
        <v>708</v>
      </c>
      <c r="J469" t="s">
        <v>22</v>
      </c>
      <c r="K469" s="71" t="str">
        <f>INDEX(Line_of_Business,MATCH(Export!J469,Name,0))</f>
        <v>A</v>
      </c>
      <c r="L469" s="9">
        <v>324633265</v>
      </c>
      <c r="M469">
        <v>425</v>
      </c>
      <c r="N469" s="4">
        <v>0</v>
      </c>
      <c r="O469" s="4">
        <v>0</v>
      </c>
      <c r="P469" s="4">
        <v>0</v>
      </c>
      <c r="Q469" s="4">
        <v>0</v>
      </c>
      <c r="R469" s="4">
        <v>0</v>
      </c>
      <c r="S469" s="4">
        <v>0</v>
      </c>
      <c r="T469" s="4">
        <v>0</v>
      </c>
      <c r="U469" s="4">
        <v>0</v>
      </c>
      <c r="V469" s="4">
        <v>0</v>
      </c>
      <c r="W469" s="4">
        <v>0</v>
      </c>
      <c r="X469" s="4">
        <v>0</v>
      </c>
      <c r="Y469" s="4">
        <v>0</v>
      </c>
      <c r="Z469" s="4">
        <v>0</v>
      </c>
      <c r="AA469" s="4">
        <v>0</v>
      </c>
      <c r="AB469" t="s">
        <v>3</v>
      </c>
      <c r="AC469" s="4">
        <v>0</v>
      </c>
      <c r="AD469" s="4">
        <v>0</v>
      </c>
      <c r="AE469" s="4">
        <v>874777</v>
      </c>
      <c r="AF469" t="s">
        <v>708</v>
      </c>
      <c r="AG469" s="4">
        <v>0</v>
      </c>
      <c r="AH469" s="4">
        <v>0</v>
      </c>
      <c r="AI469" s="4">
        <v>0</v>
      </c>
      <c r="AJ469" s="4">
        <v>0</v>
      </c>
      <c r="AK469" s="4">
        <v>0</v>
      </c>
      <c r="AL469" t="s">
        <v>795</v>
      </c>
      <c r="AM469" s="71" t="str">
        <f>INDEX(Network_Insurer_Code,MATCH(Export!AL469,Network_insurer_Name,0))</f>
        <v>TOL1</v>
      </c>
      <c r="AN469" t="str">
        <f t="shared" si="7"/>
        <v>A1001TOL12019</v>
      </c>
    </row>
    <row r="470" spans="1:40" x14ac:dyDescent="0.25">
      <c r="A470">
        <v>2020</v>
      </c>
      <c r="B470">
        <v>1</v>
      </c>
      <c r="C470" s="1">
        <v>43831</v>
      </c>
      <c r="D470" s="1">
        <v>43921</v>
      </c>
      <c r="E470">
        <v>2019</v>
      </c>
      <c r="F470" s="71" t="str">
        <f>INDEX(Client_Name,MATCH(Export!H470,Local_Company_Name,0))</f>
        <v>Falcon Clothing</v>
      </c>
      <c r="G470" s="71">
        <f>INDEX(Client_Code,MATCH(Export!H470,Local_Company_Name,0))</f>
        <v>1006</v>
      </c>
      <c r="H470" t="s">
        <v>773</v>
      </c>
      <c r="I470" t="s">
        <v>724</v>
      </c>
      <c r="J470" t="s">
        <v>8</v>
      </c>
      <c r="K470" s="71" t="str">
        <f>INDEX(Line_of_Business,MATCH(Export!J470,Name,0))</f>
        <v>M</v>
      </c>
      <c r="L470" s="9">
        <v>77600</v>
      </c>
      <c r="M470">
        <v>993</v>
      </c>
      <c r="N470" s="4">
        <v>483.76</v>
      </c>
      <c r="O470" s="4">
        <v>483.76</v>
      </c>
      <c r="P470" s="4">
        <v>78956.25</v>
      </c>
      <c r="Q470" s="4">
        <v>0</v>
      </c>
      <c r="R470" s="4">
        <v>0</v>
      </c>
      <c r="S470" s="4">
        <v>0</v>
      </c>
      <c r="T470" s="4">
        <v>0</v>
      </c>
      <c r="U470" s="4">
        <v>0</v>
      </c>
      <c r="V470" s="4">
        <v>0</v>
      </c>
      <c r="W470" s="4">
        <v>0</v>
      </c>
      <c r="X470" s="4">
        <v>0</v>
      </c>
      <c r="Y470" s="4">
        <v>48.38</v>
      </c>
      <c r="Z470" s="4">
        <v>0</v>
      </c>
      <c r="AA470" s="4">
        <v>38.700000000000003</v>
      </c>
      <c r="AB470" t="s">
        <v>3</v>
      </c>
      <c r="AC470" s="4">
        <v>0</v>
      </c>
      <c r="AD470" s="4">
        <v>0</v>
      </c>
      <c r="AE470" s="4">
        <v>0</v>
      </c>
      <c r="AF470" t="s">
        <v>724</v>
      </c>
      <c r="AG470" s="4">
        <v>0</v>
      </c>
      <c r="AH470" s="4">
        <v>0</v>
      </c>
      <c r="AI470" s="4">
        <v>0</v>
      </c>
      <c r="AJ470" s="4">
        <v>-78559.570000000007</v>
      </c>
      <c r="AK470" s="4">
        <v>0</v>
      </c>
      <c r="AL470" t="s">
        <v>792</v>
      </c>
      <c r="AM470" s="71" t="str">
        <f>INDEX(Network_Insurer_Code,MATCH(Export!AL470,Network_insurer_Name,0))</f>
        <v>CAL1</v>
      </c>
      <c r="AN470" t="str">
        <f t="shared" si="7"/>
        <v>M1006CAL12019</v>
      </c>
    </row>
    <row r="471" spans="1:40" x14ac:dyDescent="0.25">
      <c r="A471">
        <v>2019</v>
      </c>
      <c r="B471">
        <v>3</v>
      </c>
      <c r="C471" s="1">
        <v>43647</v>
      </c>
      <c r="D471" s="1">
        <v>43738</v>
      </c>
      <c r="E471">
        <v>2018</v>
      </c>
      <c r="F471" s="71" t="str">
        <f>INDEX(Client_Name,MATCH(Export!H471,Local_Company_Name,0))</f>
        <v>Tiger Jewelcrafting Ltd</v>
      </c>
      <c r="G471" s="71">
        <f>INDEX(Client_Code,MATCH(Export!H471,Local_Company_Name,0))</f>
        <v>1003</v>
      </c>
      <c r="H471" t="s">
        <v>753</v>
      </c>
      <c r="I471" t="s">
        <v>710</v>
      </c>
      <c r="J471" t="s">
        <v>8</v>
      </c>
      <c r="K471" s="71" t="str">
        <f>INDEX(Line_of_Business,MATCH(Export!J471,Name,0))</f>
        <v>M</v>
      </c>
      <c r="L471" s="9" t="s">
        <v>93</v>
      </c>
      <c r="M471">
        <v>682</v>
      </c>
      <c r="N471" s="4">
        <v>0</v>
      </c>
      <c r="O471" s="4">
        <v>0</v>
      </c>
      <c r="P471" s="4">
        <v>867750.56</v>
      </c>
      <c r="Q471" s="4">
        <v>0</v>
      </c>
      <c r="R471" s="4">
        <v>0</v>
      </c>
      <c r="S471" s="4">
        <v>0</v>
      </c>
      <c r="T471" s="4">
        <v>0</v>
      </c>
      <c r="U471" s="4">
        <v>0</v>
      </c>
      <c r="V471" s="4">
        <v>0</v>
      </c>
      <c r="W471" s="4">
        <v>0</v>
      </c>
      <c r="X471" s="4">
        <v>0</v>
      </c>
      <c r="Y471" s="4">
        <v>0</v>
      </c>
      <c r="Z471" s="4">
        <v>0</v>
      </c>
      <c r="AA471" s="4">
        <v>0</v>
      </c>
      <c r="AB471" t="s">
        <v>3</v>
      </c>
      <c r="AC471" s="4">
        <v>0</v>
      </c>
      <c r="AD471" s="4">
        <v>0</v>
      </c>
      <c r="AE471" s="4">
        <v>0</v>
      </c>
      <c r="AF471" t="s">
        <v>710</v>
      </c>
      <c r="AG471" s="4">
        <v>0</v>
      </c>
      <c r="AH471" s="4">
        <v>0</v>
      </c>
      <c r="AI471" s="4">
        <v>0</v>
      </c>
      <c r="AJ471" s="4">
        <v>-867750.56</v>
      </c>
      <c r="AK471" s="4">
        <v>0</v>
      </c>
      <c r="AL471" t="s">
        <v>792</v>
      </c>
      <c r="AM471" s="71" t="str">
        <f>INDEX(Network_Insurer_Code,MATCH(Export!AL471,Network_insurer_Name,0))</f>
        <v>CAL1</v>
      </c>
      <c r="AN471" t="str">
        <f t="shared" si="7"/>
        <v>M1003CAL12018</v>
      </c>
    </row>
    <row r="472" spans="1:40" x14ac:dyDescent="0.25">
      <c r="A472">
        <v>2019</v>
      </c>
      <c r="B472">
        <v>4</v>
      </c>
      <c r="C472" s="1">
        <v>43739</v>
      </c>
      <c r="D472" s="1">
        <v>43830</v>
      </c>
      <c r="E472">
        <v>2019</v>
      </c>
      <c r="F472" s="71" t="str">
        <f>INDEX(Client_Name,MATCH(Export!H472,Local_Company_Name,0))</f>
        <v>Aplaca Engineering Co</v>
      </c>
      <c r="G472" s="71">
        <f>INDEX(Client_Code,MATCH(Export!H472,Local_Company_Name,0))</f>
        <v>1004</v>
      </c>
      <c r="H472" t="s">
        <v>754</v>
      </c>
      <c r="I472" t="s">
        <v>710</v>
      </c>
      <c r="J472" t="s">
        <v>5</v>
      </c>
      <c r="K472" s="71" t="str">
        <f>INDEX(Line_of_Business,MATCH(Export!J472,Name,0))</f>
        <v>L</v>
      </c>
      <c r="L472" s="9">
        <v>40332448</v>
      </c>
      <c r="M472">
        <v>204</v>
      </c>
      <c r="N472" s="4">
        <v>-6781.5</v>
      </c>
      <c r="O472" s="4">
        <v>-6781.5</v>
      </c>
      <c r="P472" s="4">
        <v>0</v>
      </c>
      <c r="Q472" s="4">
        <v>0</v>
      </c>
      <c r="R472" s="4">
        <v>0</v>
      </c>
      <c r="S472" s="4">
        <v>0</v>
      </c>
      <c r="T472" s="4">
        <v>0</v>
      </c>
      <c r="U472" s="4">
        <v>0</v>
      </c>
      <c r="V472" s="4">
        <v>0</v>
      </c>
      <c r="W472" s="4">
        <v>0</v>
      </c>
      <c r="X472" s="4">
        <v>0</v>
      </c>
      <c r="Y472" s="4">
        <v>-338.22</v>
      </c>
      <c r="Z472" s="4">
        <v>-18.12</v>
      </c>
      <c r="AA472" s="4">
        <v>0</v>
      </c>
      <c r="AB472" t="s">
        <v>3</v>
      </c>
      <c r="AC472" s="4">
        <v>0</v>
      </c>
      <c r="AD472" s="4">
        <v>0</v>
      </c>
      <c r="AE472" s="4">
        <v>0</v>
      </c>
      <c r="AF472" t="s">
        <v>710</v>
      </c>
      <c r="AG472" s="4">
        <v>0</v>
      </c>
      <c r="AH472" s="4">
        <v>0</v>
      </c>
      <c r="AI472" s="4">
        <v>0</v>
      </c>
      <c r="AJ472" s="4">
        <v>-6425.16</v>
      </c>
      <c r="AK472" s="4">
        <v>0</v>
      </c>
      <c r="AL472" t="s">
        <v>794</v>
      </c>
      <c r="AM472" s="71" t="str">
        <f>INDEX(Network_Insurer_Code,MATCH(Export!AL472,Network_insurer_Name,0))</f>
        <v>CUI2</v>
      </c>
      <c r="AN472" t="str">
        <f t="shared" si="7"/>
        <v>L1004CUI22019</v>
      </c>
    </row>
    <row r="473" spans="1:40" x14ac:dyDescent="0.25">
      <c r="A473">
        <v>2019</v>
      </c>
      <c r="B473">
        <v>3</v>
      </c>
      <c r="C473" s="1">
        <v>43647</v>
      </c>
      <c r="D473" s="1">
        <v>43738</v>
      </c>
      <c r="E473">
        <v>2019</v>
      </c>
      <c r="F473" s="71" t="str">
        <f>INDEX(Client_Name,MATCH(Export!H473,Local_Company_Name,0))</f>
        <v>Aplaca Engineering Co</v>
      </c>
      <c r="G473" s="71">
        <f>INDEX(Client_Code,MATCH(Export!H473,Local_Company_Name,0))</f>
        <v>1004</v>
      </c>
      <c r="H473" t="s">
        <v>768</v>
      </c>
      <c r="I473" t="s">
        <v>707</v>
      </c>
      <c r="J473" t="s">
        <v>8</v>
      </c>
      <c r="K473" s="71" t="str">
        <f>INDEX(Line_of_Business,MATCH(Export!J473,Name,0))</f>
        <v>M</v>
      </c>
      <c r="L473" s="9">
        <v>50548909</v>
      </c>
      <c r="M473">
        <v>17</v>
      </c>
      <c r="N473" s="4">
        <v>0</v>
      </c>
      <c r="O473" s="4">
        <v>0</v>
      </c>
      <c r="P473" s="4">
        <v>4678.37</v>
      </c>
      <c r="Q473" s="4">
        <v>0</v>
      </c>
      <c r="R473" s="4">
        <v>0</v>
      </c>
      <c r="S473" s="4">
        <v>0</v>
      </c>
      <c r="T473" s="4">
        <v>0</v>
      </c>
      <c r="U473" s="4">
        <v>0</v>
      </c>
      <c r="V473" s="4">
        <v>0</v>
      </c>
      <c r="W473" s="4">
        <v>0</v>
      </c>
      <c r="X473" s="4">
        <v>0</v>
      </c>
      <c r="Y473" s="4">
        <v>0</v>
      </c>
      <c r="Z473" s="4">
        <v>0</v>
      </c>
      <c r="AA473" s="4">
        <v>0</v>
      </c>
      <c r="AB473" t="s">
        <v>3</v>
      </c>
      <c r="AC473" s="4">
        <v>0</v>
      </c>
      <c r="AD473" s="4">
        <v>0</v>
      </c>
      <c r="AE473" s="4">
        <v>0</v>
      </c>
      <c r="AF473" t="s">
        <v>707</v>
      </c>
      <c r="AG473" s="4">
        <v>0</v>
      </c>
      <c r="AH473" s="4">
        <v>0</v>
      </c>
      <c r="AI473" s="4">
        <v>0</v>
      </c>
      <c r="AJ473" s="4">
        <v>-4678.37</v>
      </c>
      <c r="AK473" s="4">
        <v>200000</v>
      </c>
      <c r="AL473" t="s">
        <v>787</v>
      </c>
      <c r="AM473" s="71" t="str">
        <f>INDEX(Network_Insurer_Code,MATCH(Export!AL473,Network_insurer_Name,0))</f>
        <v>LEI3</v>
      </c>
      <c r="AN473" t="str">
        <f t="shared" si="7"/>
        <v>M1004LEI32019</v>
      </c>
    </row>
    <row r="474" spans="1:40" x14ac:dyDescent="0.25">
      <c r="A474">
        <v>2019</v>
      </c>
      <c r="B474">
        <v>4</v>
      </c>
      <c r="C474" s="1">
        <v>43739</v>
      </c>
      <c r="D474" s="1">
        <v>43830</v>
      </c>
      <c r="E474">
        <v>2017</v>
      </c>
      <c r="F474" s="71" t="str">
        <f>INDEX(Client_Name,MATCH(Export!H474,Local_Company_Name,0))</f>
        <v>Lion Manufacturing Co</v>
      </c>
      <c r="G474" s="71">
        <f>INDEX(Client_Code,MATCH(Export!H474,Local_Company_Name,0))</f>
        <v>1002</v>
      </c>
      <c r="H474" t="s">
        <v>757</v>
      </c>
      <c r="I474" t="s">
        <v>704</v>
      </c>
      <c r="J474" t="s">
        <v>5</v>
      </c>
      <c r="K474" s="71" t="str">
        <f>INDEX(Line_of_Business,MATCH(Export!J474,Name,0))</f>
        <v>L</v>
      </c>
      <c r="L474" s="9" t="s">
        <v>232</v>
      </c>
      <c r="M474">
        <v>157</v>
      </c>
      <c r="N474" s="4">
        <v>2958.75</v>
      </c>
      <c r="O474" s="4">
        <v>2958.75</v>
      </c>
      <c r="P474" s="4">
        <v>0</v>
      </c>
      <c r="Q474" s="4">
        <v>0</v>
      </c>
      <c r="R474" s="4">
        <v>0</v>
      </c>
      <c r="S474" s="4">
        <v>0</v>
      </c>
      <c r="T474" s="4">
        <v>0</v>
      </c>
      <c r="U474" s="4">
        <v>0</v>
      </c>
      <c r="V474" s="4">
        <v>0</v>
      </c>
      <c r="W474" s="4">
        <v>0</v>
      </c>
      <c r="X474" s="4">
        <v>0</v>
      </c>
      <c r="Y474" s="4">
        <v>192.32</v>
      </c>
      <c r="Z474" s="4">
        <v>0</v>
      </c>
      <c r="AA474" s="4">
        <v>0</v>
      </c>
      <c r="AB474" t="s">
        <v>3</v>
      </c>
      <c r="AC474" s="4">
        <v>0</v>
      </c>
      <c r="AD474" s="4">
        <v>0</v>
      </c>
      <c r="AE474" s="4">
        <v>0</v>
      </c>
      <c r="AF474" t="s">
        <v>704</v>
      </c>
      <c r="AG474" s="4">
        <v>0</v>
      </c>
      <c r="AH474" s="4">
        <v>0</v>
      </c>
      <c r="AI474" s="4">
        <v>0</v>
      </c>
      <c r="AJ474" s="4">
        <v>2766.43</v>
      </c>
      <c r="AK474" s="4">
        <v>0</v>
      </c>
      <c r="AL474" t="s">
        <v>798</v>
      </c>
      <c r="AM474" s="71" t="str">
        <f>INDEX(Network_Insurer_Code,MATCH(Export!AL474,Network_insurer_Name,0))</f>
        <v>PEI2</v>
      </c>
      <c r="AN474" t="str">
        <f t="shared" si="7"/>
        <v>L1002PEI22017</v>
      </c>
    </row>
    <row r="475" spans="1:40" x14ac:dyDescent="0.25">
      <c r="A475">
        <v>2019</v>
      </c>
      <c r="B475">
        <v>2</v>
      </c>
      <c r="C475" s="1">
        <v>43556</v>
      </c>
      <c r="D475" s="1">
        <v>43646</v>
      </c>
      <c r="E475">
        <v>2013</v>
      </c>
      <c r="F475" s="71" t="str">
        <f>INDEX(Client_Name,MATCH(Export!H475,Local_Company_Name,0))</f>
        <v>Zebra Workings Ltd</v>
      </c>
      <c r="G475" s="71">
        <f>INDEX(Client_Code,MATCH(Export!H475,Local_Company_Name,0))</f>
        <v>1001</v>
      </c>
      <c r="H475" t="s">
        <v>751</v>
      </c>
      <c r="I475" t="s">
        <v>704</v>
      </c>
      <c r="J475" t="s">
        <v>0</v>
      </c>
      <c r="K475" s="71" t="str">
        <f>INDEX(Line_of_Business,MATCH(Export!J475,Name,0))</f>
        <v>D</v>
      </c>
      <c r="L475" s="9" t="s">
        <v>233</v>
      </c>
      <c r="M475">
        <v>4388</v>
      </c>
      <c r="N475" s="4">
        <v>0</v>
      </c>
      <c r="O475" s="4">
        <v>0</v>
      </c>
      <c r="P475" s="4">
        <v>0</v>
      </c>
      <c r="Q475" s="4">
        <v>0</v>
      </c>
      <c r="R475" s="4">
        <v>0</v>
      </c>
      <c r="S475" s="4">
        <v>0</v>
      </c>
      <c r="T475" s="4">
        <v>0</v>
      </c>
      <c r="U475" s="4">
        <v>0</v>
      </c>
      <c r="V475" s="4">
        <v>0</v>
      </c>
      <c r="W475" s="4">
        <v>0</v>
      </c>
      <c r="X475" s="4">
        <v>0</v>
      </c>
      <c r="Y475" s="4">
        <v>0</v>
      </c>
      <c r="Z475" s="4">
        <v>0</v>
      </c>
      <c r="AA475" s="4">
        <v>0</v>
      </c>
      <c r="AB475" t="s">
        <v>3</v>
      </c>
      <c r="AC475" s="4">
        <v>0</v>
      </c>
      <c r="AD475" s="4">
        <v>0</v>
      </c>
      <c r="AE475" s="4">
        <v>-18478.810000000001</v>
      </c>
      <c r="AF475" t="s">
        <v>704</v>
      </c>
      <c r="AG475" s="4">
        <v>0</v>
      </c>
      <c r="AH475" s="4">
        <v>0</v>
      </c>
      <c r="AI475" s="4">
        <v>0</v>
      </c>
      <c r="AJ475" s="4">
        <v>0</v>
      </c>
      <c r="AK475" s="4">
        <v>0</v>
      </c>
      <c r="AL475" t="s">
        <v>793</v>
      </c>
      <c r="AM475" s="71" t="str">
        <f>INDEX(Network_Insurer_Code,MATCH(Export!AL475,Network_insurer_Name,0))</f>
        <v>CAL3</v>
      </c>
      <c r="AN475" t="str">
        <f t="shared" si="7"/>
        <v>D1001CAL32013</v>
      </c>
    </row>
    <row r="476" spans="1:40" x14ac:dyDescent="0.25">
      <c r="A476">
        <v>2019</v>
      </c>
      <c r="B476">
        <v>2</v>
      </c>
      <c r="C476" s="1">
        <v>43556</v>
      </c>
      <c r="D476" s="1">
        <v>43646</v>
      </c>
      <c r="E476">
        <v>2019</v>
      </c>
      <c r="F476" s="71" t="str">
        <f>INDEX(Client_Name,MATCH(Export!H476,Local_Company_Name,0))</f>
        <v>Aplaca Engineering Co</v>
      </c>
      <c r="G476" s="71">
        <f>INDEX(Client_Code,MATCH(Export!H476,Local_Company_Name,0))</f>
        <v>1004</v>
      </c>
      <c r="H476" t="s">
        <v>765</v>
      </c>
      <c r="I476" t="s">
        <v>708</v>
      </c>
      <c r="J476" t="s">
        <v>5</v>
      </c>
      <c r="K476" s="71" t="str">
        <f>INDEX(Line_of_Business,MATCH(Export!J476,Name,0))</f>
        <v>L</v>
      </c>
      <c r="L476" s="9" t="s">
        <v>234</v>
      </c>
      <c r="M476">
        <v>112</v>
      </c>
      <c r="N476" s="4">
        <v>60088</v>
      </c>
      <c r="O476" s="4">
        <v>60088</v>
      </c>
      <c r="P476" s="4">
        <v>0</v>
      </c>
      <c r="Q476" s="4">
        <v>0</v>
      </c>
      <c r="R476" s="4">
        <v>0</v>
      </c>
      <c r="S476" s="4">
        <v>0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6008.8</v>
      </c>
      <c r="Z476" s="4">
        <v>0.08</v>
      </c>
      <c r="AA476" s="4">
        <v>0</v>
      </c>
      <c r="AB476" t="s">
        <v>3</v>
      </c>
      <c r="AC476" s="4">
        <v>0</v>
      </c>
      <c r="AD476" s="4">
        <v>0</v>
      </c>
      <c r="AE476" s="4">
        <v>0</v>
      </c>
      <c r="AF476" t="s">
        <v>708</v>
      </c>
      <c r="AG476" s="4">
        <v>0</v>
      </c>
      <c r="AH476" s="4">
        <v>0</v>
      </c>
      <c r="AI476" s="4">
        <v>0</v>
      </c>
      <c r="AJ476" s="4">
        <v>54079.119999999901</v>
      </c>
      <c r="AK476" s="4">
        <v>0</v>
      </c>
      <c r="AL476" t="s">
        <v>795</v>
      </c>
      <c r="AM476" s="71" t="str">
        <f>INDEX(Network_Insurer_Code,MATCH(Export!AL476,Network_insurer_Name,0))</f>
        <v>TOL1</v>
      </c>
      <c r="AN476" t="str">
        <f t="shared" si="7"/>
        <v>L1004TOL12019</v>
      </c>
    </row>
    <row r="477" spans="1:40" x14ac:dyDescent="0.25">
      <c r="A477">
        <v>2020</v>
      </c>
      <c r="B477">
        <v>2</v>
      </c>
      <c r="C477" s="1">
        <v>43922</v>
      </c>
      <c r="D477" s="1">
        <v>44012</v>
      </c>
      <c r="E477">
        <v>2018</v>
      </c>
      <c r="F477" s="71" t="str">
        <f>INDEX(Client_Name,MATCH(Export!H477,Local_Company_Name,0))</f>
        <v>Aplaca Engineering Co</v>
      </c>
      <c r="G477" s="71">
        <f>INDEX(Client_Code,MATCH(Export!H477,Local_Company_Name,0))</f>
        <v>1004</v>
      </c>
      <c r="H477" t="s">
        <v>766</v>
      </c>
      <c r="I477" t="s">
        <v>723</v>
      </c>
      <c r="J477" t="s">
        <v>0</v>
      </c>
      <c r="K477" s="71" t="str">
        <f>INDEX(Line_of_Business,MATCH(Export!J477,Name,0))</f>
        <v>D</v>
      </c>
      <c r="L477" s="9" t="s">
        <v>235</v>
      </c>
      <c r="M477">
        <v>0</v>
      </c>
      <c r="N477" s="4">
        <v>0</v>
      </c>
      <c r="O477" s="4">
        <v>0</v>
      </c>
      <c r="P477" s="4">
        <v>0</v>
      </c>
      <c r="Q477" s="4">
        <v>0</v>
      </c>
      <c r="R477" s="4">
        <v>0</v>
      </c>
      <c r="S477" s="4">
        <v>0</v>
      </c>
      <c r="T477" s="4">
        <v>0</v>
      </c>
      <c r="U477" s="4">
        <v>0</v>
      </c>
      <c r="V477" s="4">
        <v>0</v>
      </c>
      <c r="W477" s="4">
        <v>0</v>
      </c>
      <c r="X477" s="4">
        <v>0</v>
      </c>
      <c r="Y477" s="4">
        <v>0</v>
      </c>
      <c r="Z477" s="4">
        <v>0</v>
      </c>
      <c r="AA477" s="4">
        <v>0</v>
      </c>
      <c r="AB477" t="s">
        <v>3</v>
      </c>
      <c r="AC477" s="4">
        <v>0</v>
      </c>
      <c r="AD477" s="4">
        <v>0</v>
      </c>
      <c r="AE477" s="4">
        <v>33652</v>
      </c>
      <c r="AF477" t="s">
        <v>723</v>
      </c>
      <c r="AG477" s="4">
        <v>0</v>
      </c>
      <c r="AH477" s="4">
        <v>0</v>
      </c>
      <c r="AI477" s="4">
        <v>0</v>
      </c>
      <c r="AJ477" s="4">
        <v>0</v>
      </c>
      <c r="AK477" s="4">
        <v>0</v>
      </c>
      <c r="AL477" t="s">
        <v>793</v>
      </c>
      <c r="AM477" s="71" t="str">
        <f>INDEX(Network_Insurer_Code,MATCH(Export!AL477,Network_insurer_Name,0))</f>
        <v>CAL3</v>
      </c>
      <c r="AN477" t="str">
        <f t="shared" si="7"/>
        <v>D1004CAL32018</v>
      </c>
    </row>
    <row r="478" spans="1:40" x14ac:dyDescent="0.25">
      <c r="A478">
        <v>2019</v>
      </c>
      <c r="B478">
        <v>2</v>
      </c>
      <c r="C478" s="1">
        <v>43556</v>
      </c>
      <c r="D478" s="1">
        <v>43646</v>
      </c>
      <c r="E478">
        <v>2019</v>
      </c>
      <c r="F478" s="71" t="str">
        <f>INDEX(Client_Name,MATCH(Export!H478,Local_Company_Name,0))</f>
        <v>Falcon Clothing</v>
      </c>
      <c r="G478" s="71">
        <f>INDEX(Client_Code,MATCH(Export!H478,Local_Company_Name,0))</f>
        <v>1006</v>
      </c>
      <c r="H478" t="s">
        <v>773</v>
      </c>
      <c r="I478" t="s">
        <v>736</v>
      </c>
      <c r="J478" t="s">
        <v>8</v>
      </c>
      <c r="K478" s="71" t="str">
        <f>INDEX(Line_of_Business,MATCH(Export!J478,Name,0))</f>
        <v>M</v>
      </c>
      <c r="L478" s="9" t="s">
        <v>236</v>
      </c>
      <c r="M478">
        <v>255</v>
      </c>
      <c r="N478" s="4">
        <v>-7129.4</v>
      </c>
      <c r="O478" s="4">
        <v>-3564.7</v>
      </c>
      <c r="P478" s="4">
        <v>55116.87</v>
      </c>
      <c r="Q478" s="4">
        <v>0</v>
      </c>
      <c r="R478" s="4">
        <v>0</v>
      </c>
      <c r="S478" s="4">
        <v>0</v>
      </c>
      <c r="T478" s="4">
        <v>0</v>
      </c>
      <c r="U478" s="4">
        <v>0</v>
      </c>
      <c r="V478" s="4">
        <v>0</v>
      </c>
      <c r="W478" s="4">
        <v>0</v>
      </c>
      <c r="X478" s="4">
        <v>0</v>
      </c>
      <c r="Y478" s="4">
        <v>-570.35</v>
      </c>
      <c r="Z478" s="4">
        <v>-213.88</v>
      </c>
      <c r="AA478" s="4">
        <v>0</v>
      </c>
      <c r="AB478" t="s">
        <v>3</v>
      </c>
      <c r="AC478" s="4">
        <v>0</v>
      </c>
      <c r="AD478" s="4">
        <v>0</v>
      </c>
      <c r="AE478" s="4">
        <v>0</v>
      </c>
      <c r="AF478" t="s">
        <v>736</v>
      </c>
      <c r="AG478" s="4">
        <v>0</v>
      </c>
      <c r="AH478" s="4">
        <v>0</v>
      </c>
      <c r="AI478" s="4">
        <v>0</v>
      </c>
      <c r="AJ478" s="4">
        <v>-57897.34</v>
      </c>
      <c r="AK478" s="4">
        <v>0</v>
      </c>
      <c r="AL478" t="s">
        <v>786</v>
      </c>
      <c r="AM478" s="71" t="str">
        <f>INDEX(Network_Insurer_Code,MATCH(Export!AL478,Network_insurer_Name,0))</f>
        <v>BAL1</v>
      </c>
      <c r="AN478" t="str">
        <f t="shared" si="7"/>
        <v>M1006BAL12019</v>
      </c>
    </row>
    <row r="479" spans="1:40" x14ac:dyDescent="0.25">
      <c r="A479">
        <v>2020</v>
      </c>
      <c r="B479">
        <v>3</v>
      </c>
      <c r="C479" s="1">
        <v>44013</v>
      </c>
      <c r="D479" s="1">
        <v>44104</v>
      </c>
      <c r="E479">
        <v>2020</v>
      </c>
      <c r="F479" s="71" t="str">
        <f>INDEX(Client_Name,MATCH(Export!H479,Local_Company_Name,0))</f>
        <v>Zebra Workings Ltd</v>
      </c>
      <c r="G479" s="71">
        <f>INDEX(Client_Code,MATCH(Export!H479,Local_Company_Name,0))</f>
        <v>1001</v>
      </c>
      <c r="H479" t="s">
        <v>748</v>
      </c>
      <c r="I479" t="s">
        <v>722</v>
      </c>
      <c r="J479" t="s">
        <v>8</v>
      </c>
      <c r="K479" s="71" t="str">
        <f>INDEX(Line_of_Business,MATCH(Export!J479,Name,0))</f>
        <v>M</v>
      </c>
      <c r="L479" s="9" t="s">
        <v>237</v>
      </c>
      <c r="M479">
        <v>237</v>
      </c>
      <c r="N479" s="4">
        <v>13629.37</v>
      </c>
      <c r="O479" s="4">
        <v>13629.37</v>
      </c>
      <c r="P479" s="4">
        <v>1023.87</v>
      </c>
      <c r="Q479" s="4">
        <v>0</v>
      </c>
      <c r="R479" s="4">
        <v>0</v>
      </c>
      <c r="S479" s="4">
        <v>0</v>
      </c>
      <c r="T479" s="4">
        <v>0</v>
      </c>
      <c r="U479" s="4">
        <v>0</v>
      </c>
      <c r="V479" s="4">
        <v>0</v>
      </c>
      <c r="W479" s="4">
        <v>0</v>
      </c>
      <c r="X479" s="4">
        <v>0</v>
      </c>
      <c r="Y479" s="4">
        <v>1631.09</v>
      </c>
      <c r="Z479" s="4">
        <v>1140.21</v>
      </c>
      <c r="AA479" s="4">
        <v>0</v>
      </c>
      <c r="AB479" t="s">
        <v>3</v>
      </c>
      <c r="AC479" s="4">
        <v>0</v>
      </c>
      <c r="AD479" s="4">
        <v>0</v>
      </c>
      <c r="AE479" s="4">
        <v>0</v>
      </c>
      <c r="AF479" t="s">
        <v>722</v>
      </c>
      <c r="AG479" s="4">
        <v>0</v>
      </c>
      <c r="AH479" s="4">
        <v>0</v>
      </c>
      <c r="AI479" s="4">
        <v>0</v>
      </c>
      <c r="AJ479" s="4">
        <v>9834.2000000000007</v>
      </c>
      <c r="AK479" s="4">
        <v>0</v>
      </c>
      <c r="AL479" t="s">
        <v>796</v>
      </c>
      <c r="AM479" s="71" t="str">
        <f>INDEX(Network_Insurer_Code,MATCH(Export!AL479,Network_insurer_Name,0))</f>
        <v>POL2</v>
      </c>
      <c r="AN479" t="str">
        <f t="shared" si="7"/>
        <v>M1001POL22020</v>
      </c>
    </row>
    <row r="480" spans="1:40" x14ac:dyDescent="0.25">
      <c r="A480">
        <v>2020</v>
      </c>
      <c r="B480">
        <v>1</v>
      </c>
      <c r="C480" s="1">
        <v>43922</v>
      </c>
      <c r="D480" s="1">
        <v>44012</v>
      </c>
      <c r="E480">
        <v>2018</v>
      </c>
      <c r="F480" s="71" t="str">
        <f>INDEX(Client_Name,MATCH(Export!H480,Local_Company_Name,0))</f>
        <v>Aplaca Engineering Co</v>
      </c>
      <c r="G480" s="71">
        <f>INDEX(Client_Code,MATCH(Export!H480,Local_Company_Name,0))</f>
        <v>1004</v>
      </c>
      <c r="H480" t="s">
        <v>754</v>
      </c>
      <c r="I480" t="s">
        <v>720</v>
      </c>
      <c r="J480" t="s">
        <v>14</v>
      </c>
      <c r="K480" s="71" t="str">
        <f>INDEX(Line_of_Business,MATCH(Export!J480,Name,0))</f>
        <v>C</v>
      </c>
      <c r="L480" s="9" t="s">
        <v>238</v>
      </c>
      <c r="M480">
        <v>294</v>
      </c>
      <c r="N480" s="4">
        <v>0</v>
      </c>
      <c r="O480" s="4">
        <v>0</v>
      </c>
      <c r="P480" s="4">
        <v>-491535</v>
      </c>
      <c r="Q480" s="4">
        <v>0</v>
      </c>
      <c r="R480" s="4">
        <v>0</v>
      </c>
      <c r="S480" s="4">
        <v>0</v>
      </c>
      <c r="T480" s="4">
        <v>0</v>
      </c>
      <c r="U480" s="4">
        <v>0</v>
      </c>
      <c r="V480" s="4">
        <v>0</v>
      </c>
      <c r="W480" s="4">
        <v>0</v>
      </c>
      <c r="X480" s="4">
        <v>0</v>
      </c>
      <c r="Y480" s="4">
        <v>0</v>
      </c>
      <c r="Z480" s="4">
        <v>0</v>
      </c>
      <c r="AA480" s="4">
        <v>0</v>
      </c>
      <c r="AB480" t="s">
        <v>3</v>
      </c>
      <c r="AC480" s="4">
        <v>0</v>
      </c>
      <c r="AD480" s="4">
        <v>0</v>
      </c>
      <c r="AE480" s="4">
        <v>0</v>
      </c>
      <c r="AF480" t="s">
        <v>720</v>
      </c>
      <c r="AG480" s="4">
        <v>0</v>
      </c>
      <c r="AH480" s="4">
        <v>0</v>
      </c>
      <c r="AI480" s="4">
        <v>0</v>
      </c>
      <c r="AJ480" s="4">
        <v>491535</v>
      </c>
      <c r="AK480" s="4">
        <v>200000</v>
      </c>
      <c r="AL480" t="s">
        <v>795</v>
      </c>
      <c r="AM480" s="71" t="str">
        <f>INDEX(Network_Insurer_Code,MATCH(Export!AL480,Network_insurer_Name,0))</f>
        <v>TOL1</v>
      </c>
      <c r="AN480" t="str">
        <f t="shared" si="7"/>
        <v>C1004TOL12018</v>
      </c>
    </row>
    <row r="481" spans="1:40" x14ac:dyDescent="0.25">
      <c r="A481">
        <v>2019</v>
      </c>
      <c r="B481">
        <v>2</v>
      </c>
      <c r="C481" s="1">
        <v>43556</v>
      </c>
      <c r="D481" s="1">
        <v>43646</v>
      </c>
      <c r="E481">
        <v>2019</v>
      </c>
      <c r="F481" s="71" t="str">
        <f>INDEX(Client_Name,MATCH(Export!H481,Local_Company_Name,0))</f>
        <v>Flaimngo Tailoring</v>
      </c>
      <c r="G481" s="71">
        <f>INDEX(Client_Code,MATCH(Export!H481,Local_Company_Name,0))</f>
        <v>1005</v>
      </c>
      <c r="H481" t="s">
        <v>771</v>
      </c>
      <c r="I481" t="s">
        <v>724</v>
      </c>
      <c r="J481" t="s">
        <v>5</v>
      </c>
      <c r="K481" s="71" t="str">
        <f>INDEX(Line_of_Business,MATCH(Export!J481,Name,0))</f>
        <v>L</v>
      </c>
      <c r="L481" s="9">
        <v>75076</v>
      </c>
      <c r="M481">
        <v>194</v>
      </c>
      <c r="N481" s="4">
        <v>51652.12</v>
      </c>
      <c r="O481" s="4">
        <v>51652.12</v>
      </c>
      <c r="P481" s="4">
        <v>0</v>
      </c>
      <c r="Q481" s="4">
        <v>0</v>
      </c>
      <c r="R481" s="4">
        <v>0</v>
      </c>
      <c r="S481" s="4">
        <v>0</v>
      </c>
      <c r="T481" s="4">
        <v>0</v>
      </c>
      <c r="U481" s="4">
        <v>0</v>
      </c>
      <c r="V481" s="4">
        <v>0</v>
      </c>
      <c r="W481" s="4">
        <v>0</v>
      </c>
      <c r="X481" s="4">
        <v>0</v>
      </c>
      <c r="Y481" s="4">
        <v>10330.42</v>
      </c>
      <c r="Z481" s="4">
        <v>0</v>
      </c>
      <c r="AA481" s="4">
        <v>0</v>
      </c>
      <c r="AB481" t="s">
        <v>3</v>
      </c>
      <c r="AC481" s="4">
        <v>0</v>
      </c>
      <c r="AD481" s="4">
        <v>0</v>
      </c>
      <c r="AE481" s="4">
        <v>0</v>
      </c>
      <c r="AF481" t="s">
        <v>724</v>
      </c>
      <c r="AG481" s="4">
        <v>0</v>
      </c>
      <c r="AH481" s="4">
        <v>0</v>
      </c>
      <c r="AI481" s="4">
        <v>0</v>
      </c>
      <c r="AJ481" s="4">
        <v>41321.699999999997</v>
      </c>
      <c r="AK481" s="4">
        <v>0</v>
      </c>
      <c r="AL481" t="s">
        <v>788</v>
      </c>
      <c r="AM481" s="71" t="str">
        <f>INDEX(Network_Insurer_Code,MATCH(Export!AL481,Network_insurer_Name,0))</f>
        <v>RAI1</v>
      </c>
      <c r="AN481" t="str">
        <f t="shared" si="7"/>
        <v>L1005RAI12019</v>
      </c>
    </row>
    <row r="482" spans="1:40" x14ac:dyDescent="0.25">
      <c r="A482">
        <v>2020</v>
      </c>
      <c r="B482">
        <v>3</v>
      </c>
      <c r="C482" s="1">
        <v>43922</v>
      </c>
      <c r="D482" s="1">
        <v>44012</v>
      </c>
      <c r="E482">
        <v>2019</v>
      </c>
      <c r="F482" s="71" t="str">
        <f>INDEX(Client_Name,MATCH(Export!H482,Local_Company_Name,0))</f>
        <v>Aplaca Engineering Co</v>
      </c>
      <c r="G482" s="71">
        <f>INDEX(Client_Code,MATCH(Export!H482,Local_Company_Name,0))</f>
        <v>1004</v>
      </c>
      <c r="H482" t="s">
        <v>767</v>
      </c>
      <c r="I482" t="s">
        <v>745</v>
      </c>
      <c r="J482" t="s">
        <v>5</v>
      </c>
      <c r="K482" s="71" t="str">
        <f>INDEX(Line_of_Business,MATCH(Export!J482,Name,0))</f>
        <v>L</v>
      </c>
      <c r="L482" s="9" t="s">
        <v>52</v>
      </c>
      <c r="M482">
        <v>36</v>
      </c>
      <c r="N482" s="4">
        <v>0</v>
      </c>
      <c r="O482" s="4">
        <v>0</v>
      </c>
      <c r="P482" s="4">
        <v>0</v>
      </c>
      <c r="Q482" s="4">
        <v>0</v>
      </c>
      <c r="R482" s="4">
        <v>0</v>
      </c>
      <c r="S482" s="4">
        <v>4182.09</v>
      </c>
      <c r="T482" s="4">
        <v>0</v>
      </c>
      <c r="U482" s="4">
        <v>0</v>
      </c>
      <c r="V482" s="4">
        <v>0</v>
      </c>
      <c r="W482" s="4">
        <v>2841.09</v>
      </c>
      <c r="X482" s="4">
        <v>0</v>
      </c>
      <c r="Y482" s="4">
        <v>0</v>
      </c>
      <c r="Z482" s="4">
        <v>0</v>
      </c>
      <c r="AA482" s="4">
        <v>0</v>
      </c>
      <c r="AB482" t="s">
        <v>3</v>
      </c>
      <c r="AC482" s="4">
        <v>0</v>
      </c>
      <c r="AD482" s="4">
        <v>0</v>
      </c>
      <c r="AE482" s="4">
        <v>0</v>
      </c>
      <c r="AF482" t="s">
        <v>745</v>
      </c>
      <c r="AG482" s="4">
        <v>0</v>
      </c>
      <c r="AH482" s="4">
        <v>0</v>
      </c>
      <c r="AI482" s="4">
        <v>0</v>
      </c>
      <c r="AJ482" s="4">
        <v>1341</v>
      </c>
      <c r="AK482" s="4">
        <v>0</v>
      </c>
      <c r="AL482" t="s">
        <v>793</v>
      </c>
      <c r="AM482" s="71" t="str">
        <f>INDEX(Network_Insurer_Code,MATCH(Export!AL482,Network_insurer_Name,0))</f>
        <v>CAL3</v>
      </c>
      <c r="AN482" t="str">
        <f t="shared" si="7"/>
        <v>L1004CAL32019</v>
      </c>
    </row>
    <row r="483" spans="1:40" x14ac:dyDescent="0.25">
      <c r="A483">
        <v>2020</v>
      </c>
      <c r="B483">
        <v>2</v>
      </c>
      <c r="C483" s="1">
        <v>43831</v>
      </c>
      <c r="D483" s="1">
        <v>43921</v>
      </c>
      <c r="E483">
        <v>2019</v>
      </c>
      <c r="F483" s="71" t="str">
        <f>INDEX(Client_Name,MATCH(Export!H483,Local_Company_Name,0))</f>
        <v>Falcon Clothing</v>
      </c>
      <c r="G483" s="71">
        <f>INDEX(Client_Code,MATCH(Export!H483,Local_Company_Name,0))</f>
        <v>1006</v>
      </c>
      <c r="H483" t="s">
        <v>773</v>
      </c>
      <c r="I483" t="s">
        <v>730</v>
      </c>
      <c r="J483" t="s">
        <v>5</v>
      </c>
      <c r="K483" s="71" t="str">
        <f>INDEX(Line_of_Business,MATCH(Export!J483,Name,0))</f>
        <v>L</v>
      </c>
      <c r="L483" s="9" t="s">
        <v>154</v>
      </c>
      <c r="M483">
        <v>16</v>
      </c>
      <c r="N483" s="4">
        <v>-6624624</v>
      </c>
      <c r="O483" s="4">
        <v>-6624624</v>
      </c>
      <c r="P483" s="4">
        <v>0</v>
      </c>
      <c r="Q483" s="4">
        <v>0</v>
      </c>
      <c r="R483" s="4">
        <v>0</v>
      </c>
      <c r="S483" s="4">
        <v>0</v>
      </c>
      <c r="T483" s="4">
        <v>0</v>
      </c>
      <c r="U483" s="4">
        <v>0</v>
      </c>
      <c r="V483" s="4">
        <v>0</v>
      </c>
      <c r="W483" s="4">
        <v>0</v>
      </c>
      <c r="X483" s="4">
        <v>0</v>
      </c>
      <c r="Y483" s="4">
        <v>-1954264</v>
      </c>
      <c r="Z483" s="4">
        <v>0</v>
      </c>
      <c r="AA483" s="4">
        <v>0</v>
      </c>
      <c r="AB483" t="s">
        <v>3</v>
      </c>
      <c r="AC483" s="4">
        <v>0</v>
      </c>
      <c r="AD483" s="4">
        <v>0</v>
      </c>
      <c r="AE483" s="4">
        <v>0</v>
      </c>
      <c r="AF483" t="s">
        <v>730</v>
      </c>
      <c r="AG483" s="4">
        <v>0</v>
      </c>
      <c r="AH483" s="4">
        <v>0</v>
      </c>
      <c r="AI483" s="4">
        <v>0</v>
      </c>
      <c r="AJ483" s="4">
        <v>-4670360</v>
      </c>
      <c r="AK483" s="4">
        <v>0</v>
      </c>
      <c r="AL483" t="s">
        <v>792</v>
      </c>
      <c r="AM483" s="71" t="str">
        <f>INDEX(Network_Insurer_Code,MATCH(Export!AL483,Network_insurer_Name,0))</f>
        <v>CAL1</v>
      </c>
      <c r="AN483" t="str">
        <f t="shared" si="7"/>
        <v>L1006CAL12019</v>
      </c>
    </row>
    <row r="484" spans="1:40" x14ac:dyDescent="0.25">
      <c r="A484">
        <v>2019</v>
      </c>
      <c r="B484">
        <v>2</v>
      </c>
      <c r="C484" s="1">
        <v>43556</v>
      </c>
      <c r="D484" s="1">
        <v>43646</v>
      </c>
      <c r="E484">
        <v>2017</v>
      </c>
      <c r="F484" s="71" t="str">
        <f>INDEX(Client_Name,MATCH(Export!H484,Local_Company_Name,0))</f>
        <v>Aplaca Engineering Co</v>
      </c>
      <c r="G484" s="71">
        <f>INDEX(Client_Code,MATCH(Export!H484,Local_Company_Name,0))</f>
        <v>1004</v>
      </c>
      <c r="H484" t="s">
        <v>754</v>
      </c>
      <c r="I484" t="s">
        <v>723</v>
      </c>
      <c r="J484" t="s">
        <v>0</v>
      </c>
      <c r="K484" s="71" t="str">
        <f>INDEX(Line_of_Business,MATCH(Export!J484,Name,0))</f>
        <v>D</v>
      </c>
      <c r="L484" s="9">
        <v>21341</v>
      </c>
      <c r="M484">
        <v>24</v>
      </c>
      <c r="N484" s="4">
        <v>0</v>
      </c>
      <c r="O484" s="4">
        <v>0</v>
      </c>
      <c r="P484" s="4">
        <v>7023.48</v>
      </c>
      <c r="Q484" s="4">
        <v>0</v>
      </c>
      <c r="R484" s="4">
        <v>0</v>
      </c>
      <c r="S484" s="4">
        <v>0</v>
      </c>
      <c r="T484" s="4">
        <v>0</v>
      </c>
      <c r="U484" s="4">
        <v>0</v>
      </c>
      <c r="V484" s="4">
        <v>0</v>
      </c>
      <c r="W484" s="4">
        <v>0</v>
      </c>
      <c r="X484" s="4">
        <v>0</v>
      </c>
      <c r="Y484" s="4">
        <v>0</v>
      </c>
      <c r="Z484" s="4">
        <v>0</v>
      </c>
      <c r="AA484" s="4">
        <v>0</v>
      </c>
      <c r="AB484" t="s">
        <v>3</v>
      </c>
      <c r="AC484" s="4">
        <v>0</v>
      </c>
      <c r="AD484" s="4">
        <v>0</v>
      </c>
      <c r="AE484" s="4">
        <v>-3460</v>
      </c>
      <c r="AF484" t="s">
        <v>723</v>
      </c>
      <c r="AG484" s="4">
        <v>0</v>
      </c>
      <c r="AH484" s="4">
        <v>0</v>
      </c>
      <c r="AI484" s="4">
        <v>0</v>
      </c>
      <c r="AJ484" s="4">
        <v>-7023.48</v>
      </c>
      <c r="AK484" s="4">
        <v>0</v>
      </c>
      <c r="AL484" t="s">
        <v>782</v>
      </c>
      <c r="AM484" s="71" t="str">
        <f>INDEX(Network_Insurer_Code,MATCH(Export!AL484,Network_insurer_Name,0))</f>
        <v>API2</v>
      </c>
      <c r="AN484" t="str">
        <f t="shared" si="7"/>
        <v>D1004API22017</v>
      </c>
    </row>
    <row r="485" spans="1:40" x14ac:dyDescent="0.25">
      <c r="A485">
        <v>2019</v>
      </c>
      <c r="B485">
        <v>2</v>
      </c>
      <c r="C485" s="1">
        <v>43647</v>
      </c>
      <c r="D485" s="1">
        <v>43738</v>
      </c>
      <c r="E485">
        <v>2019</v>
      </c>
      <c r="F485" s="71" t="str">
        <f>INDEX(Client_Name,MATCH(Export!H485,Local_Company_Name,0))</f>
        <v>Tiger Jewelcrafting Ltd</v>
      </c>
      <c r="G485" s="71">
        <f>INDEX(Client_Code,MATCH(Export!H485,Local_Company_Name,0))</f>
        <v>1003</v>
      </c>
      <c r="H485" t="s">
        <v>763</v>
      </c>
      <c r="I485" t="s">
        <v>706</v>
      </c>
      <c r="J485" t="s">
        <v>14</v>
      </c>
      <c r="K485" s="71" t="str">
        <f>INDEX(Line_of_Business,MATCH(Export!J485,Name,0))</f>
        <v>C</v>
      </c>
      <c r="L485" s="9" t="s">
        <v>53</v>
      </c>
      <c r="M485">
        <v>80</v>
      </c>
      <c r="N485" s="4">
        <v>0</v>
      </c>
      <c r="O485" s="4">
        <v>0</v>
      </c>
      <c r="P485" s="4">
        <v>156600</v>
      </c>
      <c r="Q485" s="4">
        <v>0</v>
      </c>
      <c r="R485" s="4">
        <v>0</v>
      </c>
      <c r="S485" s="4">
        <v>0</v>
      </c>
      <c r="T485" s="4">
        <v>0</v>
      </c>
      <c r="U485" s="4">
        <v>0</v>
      </c>
      <c r="V485" s="4">
        <v>0</v>
      </c>
      <c r="W485" s="4">
        <v>0</v>
      </c>
      <c r="X485" s="4">
        <v>0</v>
      </c>
      <c r="Y485" s="4">
        <v>0</v>
      </c>
      <c r="Z485" s="4">
        <v>0</v>
      </c>
      <c r="AA485" s="4">
        <v>0</v>
      </c>
      <c r="AB485" t="s">
        <v>3</v>
      </c>
      <c r="AC485" s="4">
        <v>0</v>
      </c>
      <c r="AD485" s="4">
        <v>0</v>
      </c>
      <c r="AE485" s="4">
        <v>0</v>
      </c>
      <c r="AF485" t="s">
        <v>706</v>
      </c>
      <c r="AG485" s="4">
        <v>0</v>
      </c>
      <c r="AH485" s="4">
        <v>0</v>
      </c>
      <c r="AI485" s="4">
        <v>0</v>
      </c>
      <c r="AJ485" s="4">
        <v>-156600</v>
      </c>
      <c r="AK485" s="4">
        <v>0</v>
      </c>
      <c r="AL485" t="s">
        <v>793</v>
      </c>
      <c r="AM485" s="71" t="str">
        <f>INDEX(Network_Insurer_Code,MATCH(Export!AL485,Network_insurer_Name,0))</f>
        <v>CAL3</v>
      </c>
      <c r="AN485" t="str">
        <f t="shared" si="7"/>
        <v>C1003CAL32019</v>
      </c>
    </row>
    <row r="486" spans="1:40" x14ac:dyDescent="0.25">
      <c r="A486">
        <v>2020</v>
      </c>
      <c r="B486">
        <v>2</v>
      </c>
      <c r="C486" s="1">
        <v>43922</v>
      </c>
      <c r="D486" s="1">
        <v>44012</v>
      </c>
      <c r="E486">
        <v>2019</v>
      </c>
      <c r="F486" s="71" t="str">
        <f>INDEX(Client_Name,MATCH(Export!H486,Local_Company_Name,0))</f>
        <v>Tiger Jewelcrafting Ltd</v>
      </c>
      <c r="G486" s="71">
        <f>INDEX(Client_Code,MATCH(Export!H486,Local_Company_Name,0))</f>
        <v>1003</v>
      </c>
      <c r="H486" t="s">
        <v>762</v>
      </c>
      <c r="I486" t="s">
        <v>707</v>
      </c>
      <c r="J486" t="s">
        <v>8</v>
      </c>
      <c r="K486" s="71" t="str">
        <f>INDEX(Line_of_Business,MATCH(Export!J486,Name,0))</f>
        <v>M</v>
      </c>
      <c r="L486" s="9">
        <v>79268082</v>
      </c>
      <c r="M486">
        <v>62</v>
      </c>
      <c r="N486" s="4">
        <v>0</v>
      </c>
      <c r="O486" s="4">
        <v>0</v>
      </c>
      <c r="P486" s="4">
        <v>8262.83</v>
      </c>
      <c r="Q486" s="4">
        <v>0</v>
      </c>
      <c r="R486" s="4">
        <v>0</v>
      </c>
      <c r="S486" s="4">
        <v>0</v>
      </c>
      <c r="T486" s="4">
        <v>0</v>
      </c>
      <c r="U486" s="4">
        <v>0</v>
      </c>
      <c r="V486" s="4">
        <v>0</v>
      </c>
      <c r="W486" s="4">
        <v>0</v>
      </c>
      <c r="X486" s="4">
        <v>0</v>
      </c>
      <c r="Y486" s="4">
        <v>0</v>
      </c>
      <c r="Z486" s="4">
        <v>0</v>
      </c>
      <c r="AA486" s="4">
        <v>0</v>
      </c>
      <c r="AB486" t="s">
        <v>3</v>
      </c>
      <c r="AC486" s="4">
        <v>0</v>
      </c>
      <c r="AD486" s="4">
        <v>0</v>
      </c>
      <c r="AE486" s="4">
        <v>-1057.81</v>
      </c>
      <c r="AF486" t="s">
        <v>707</v>
      </c>
      <c r="AG486" s="4">
        <v>0</v>
      </c>
      <c r="AH486" s="4">
        <v>0</v>
      </c>
      <c r="AI486" s="4">
        <v>0</v>
      </c>
      <c r="AJ486" s="4">
        <v>-8262.83</v>
      </c>
      <c r="AK486" s="4">
        <v>0</v>
      </c>
      <c r="AL486" t="s">
        <v>781</v>
      </c>
      <c r="AM486" s="71" t="str">
        <f>INDEX(Network_Insurer_Code,MATCH(Export!AL486,Network_insurer_Name,0))</f>
        <v>ORI1</v>
      </c>
      <c r="AN486" t="str">
        <f t="shared" si="7"/>
        <v>M1003ORI12019</v>
      </c>
    </row>
    <row r="487" spans="1:40" x14ac:dyDescent="0.25">
      <c r="A487">
        <v>2019</v>
      </c>
      <c r="B487">
        <v>1</v>
      </c>
      <c r="C487" s="1">
        <v>43466</v>
      </c>
      <c r="D487" s="1">
        <v>43555</v>
      </c>
      <c r="E487">
        <v>2018</v>
      </c>
      <c r="F487" s="71" t="str">
        <f>INDEX(Client_Name,MATCH(Export!H487,Local_Company_Name,0))</f>
        <v>Tiger Jewelcrafting Ltd</v>
      </c>
      <c r="G487" s="71">
        <f>INDEX(Client_Code,MATCH(Export!H487,Local_Company_Name,0))</f>
        <v>1003</v>
      </c>
      <c r="H487" t="s">
        <v>761</v>
      </c>
      <c r="I487" t="s">
        <v>724</v>
      </c>
      <c r="J487" t="s">
        <v>8</v>
      </c>
      <c r="K487" s="71" t="str">
        <f>INDEX(Line_of_Business,MATCH(Export!J487,Name,0))</f>
        <v>M</v>
      </c>
      <c r="L487" s="9">
        <v>76489</v>
      </c>
      <c r="M487">
        <v>214</v>
      </c>
      <c r="N487" s="4">
        <v>0</v>
      </c>
      <c r="O487" s="4">
        <v>0</v>
      </c>
      <c r="P487" s="4">
        <v>32565.06</v>
      </c>
      <c r="Q487" s="4">
        <v>0</v>
      </c>
      <c r="R487" s="4">
        <v>0</v>
      </c>
      <c r="S487" s="4">
        <v>0</v>
      </c>
      <c r="T487" s="4">
        <v>0</v>
      </c>
      <c r="U487" s="4">
        <v>0</v>
      </c>
      <c r="V487" s="4">
        <v>0</v>
      </c>
      <c r="W487" s="4">
        <v>0</v>
      </c>
      <c r="X487" s="4">
        <v>0</v>
      </c>
      <c r="Y487" s="4">
        <v>0</v>
      </c>
      <c r="Z487" s="4">
        <v>0</v>
      </c>
      <c r="AA487" s="4">
        <v>0</v>
      </c>
      <c r="AB487" t="s">
        <v>3</v>
      </c>
      <c r="AC487" s="4">
        <v>0</v>
      </c>
      <c r="AD487" s="4">
        <v>0</v>
      </c>
      <c r="AE487" s="4">
        <v>0</v>
      </c>
      <c r="AF487" t="s">
        <v>724</v>
      </c>
      <c r="AG487" s="4">
        <v>0</v>
      </c>
      <c r="AH487" s="4">
        <v>0</v>
      </c>
      <c r="AI487" s="4">
        <v>0</v>
      </c>
      <c r="AJ487" s="4">
        <v>-32565.06</v>
      </c>
      <c r="AK487" s="4">
        <v>0</v>
      </c>
      <c r="AL487" t="s">
        <v>792</v>
      </c>
      <c r="AM487" s="71" t="str">
        <f>INDEX(Network_Insurer_Code,MATCH(Export!AL487,Network_insurer_Name,0))</f>
        <v>CAL1</v>
      </c>
      <c r="AN487" t="str">
        <f t="shared" si="7"/>
        <v>M1003CAL12018</v>
      </c>
    </row>
    <row r="488" spans="1:40" x14ac:dyDescent="0.25">
      <c r="A488">
        <v>2019</v>
      </c>
      <c r="B488">
        <v>3</v>
      </c>
      <c r="C488" s="1">
        <v>43647</v>
      </c>
      <c r="D488" s="1">
        <v>43738</v>
      </c>
      <c r="E488">
        <v>2019</v>
      </c>
      <c r="F488" s="71" t="str">
        <f>INDEX(Client_Name,MATCH(Export!H488,Local_Company_Name,0))</f>
        <v>Lion Manufacturing Co</v>
      </c>
      <c r="G488" s="71">
        <f>INDEX(Client_Code,MATCH(Export!H488,Local_Company_Name,0))</f>
        <v>1002</v>
      </c>
      <c r="H488" t="s">
        <v>760</v>
      </c>
      <c r="I488" t="s">
        <v>724</v>
      </c>
      <c r="J488" t="s">
        <v>8</v>
      </c>
      <c r="K488" s="71" t="str">
        <f>INDEX(Line_of_Business,MATCH(Export!J488,Name,0))</f>
        <v>M</v>
      </c>
      <c r="L488" s="9">
        <v>75076</v>
      </c>
      <c r="M488">
        <v>557</v>
      </c>
      <c r="N488" s="4">
        <v>0</v>
      </c>
      <c r="O488" s="4">
        <v>0</v>
      </c>
      <c r="P488" s="4">
        <v>157120.24</v>
      </c>
      <c r="Q488" s="4">
        <v>0</v>
      </c>
      <c r="R488" s="4">
        <v>0</v>
      </c>
      <c r="S488" s="4">
        <v>0</v>
      </c>
      <c r="T488" s="4">
        <v>0</v>
      </c>
      <c r="U488" s="4">
        <v>0</v>
      </c>
      <c r="V488" s="4">
        <v>0</v>
      </c>
      <c r="W488" s="4">
        <v>0</v>
      </c>
      <c r="X488" s="4">
        <v>0</v>
      </c>
      <c r="Y488" s="4">
        <v>0</v>
      </c>
      <c r="Z488" s="4">
        <v>0</v>
      </c>
      <c r="AA488" s="4">
        <v>0</v>
      </c>
      <c r="AB488" t="s">
        <v>3</v>
      </c>
      <c r="AC488" s="4">
        <v>0</v>
      </c>
      <c r="AD488" s="4">
        <v>0</v>
      </c>
      <c r="AE488" s="4">
        <v>0</v>
      </c>
      <c r="AF488" t="s">
        <v>724</v>
      </c>
      <c r="AG488" s="4">
        <v>0</v>
      </c>
      <c r="AH488" s="4">
        <v>0</v>
      </c>
      <c r="AI488" s="4">
        <v>0</v>
      </c>
      <c r="AJ488" s="4">
        <v>-157120.24</v>
      </c>
      <c r="AK488" s="4">
        <v>0</v>
      </c>
      <c r="AL488" t="s">
        <v>791</v>
      </c>
      <c r="AM488" s="71" t="str">
        <f>INDEX(Network_Insurer_Code,MATCH(Export!AL488,Network_insurer_Name,0))</f>
        <v>CHI3</v>
      </c>
      <c r="AN488" t="str">
        <f t="shared" si="7"/>
        <v>M1002CHI32019</v>
      </c>
    </row>
    <row r="489" spans="1:40" x14ac:dyDescent="0.25">
      <c r="A489">
        <v>2019</v>
      </c>
      <c r="B489">
        <v>1</v>
      </c>
      <c r="C489" s="1">
        <v>43466</v>
      </c>
      <c r="D489" s="1">
        <v>43555</v>
      </c>
      <c r="E489">
        <v>2017</v>
      </c>
      <c r="F489" s="71" t="str">
        <f>INDEX(Client_Name,MATCH(Export!H489,Local_Company_Name,0))</f>
        <v>Zebra Workings Ltd</v>
      </c>
      <c r="G489" s="71">
        <f>INDEX(Client_Code,MATCH(Export!H489,Local_Company_Name,0))</f>
        <v>1001</v>
      </c>
      <c r="H489" t="s">
        <v>751</v>
      </c>
      <c r="I489" t="s">
        <v>779</v>
      </c>
      <c r="J489" t="s">
        <v>22</v>
      </c>
      <c r="K489" s="71" t="str">
        <f>INDEX(Line_of_Business,MATCH(Export!J489,Name,0))</f>
        <v>A</v>
      </c>
      <c r="L489" s="9" t="s">
        <v>239</v>
      </c>
      <c r="M489">
        <v>0</v>
      </c>
      <c r="N489" s="4">
        <v>-1642.55</v>
      </c>
      <c r="O489" s="4">
        <v>-1642.55</v>
      </c>
      <c r="P489" s="4">
        <v>0</v>
      </c>
      <c r="Q489" s="4">
        <v>0</v>
      </c>
      <c r="R489" s="4">
        <v>0</v>
      </c>
      <c r="S489" s="4">
        <v>0</v>
      </c>
      <c r="T489" s="4">
        <v>0</v>
      </c>
      <c r="U489" s="4">
        <v>0</v>
      </c>
      <c r="V489" s="4">
        <v>0</v>
      </c>
      <c r="W489" s="4">
        <v>0</v>
      </c>
      <c r="X489" s="4">
        <v>0</v>
      </c>
      <c r="Y489" s="4">
        <v>-164.25</v>
      </c>
      <c r="Z489" s="4">
        <v>0</v>
      </c>
      <c r="AA489" s="4">
        <v>0</v>
      </c>
      <c r="AB489" t="s">
        <v>3</v>
      </c>
      <c r="AC489" s="4">
        <v>0</v>
      </c>
      <c r="AD489" s="4">
        <v>0</v>
      </c>
      <c r="AE489" s="4">
        <v>0</v>
      </c>
      <c r="AF489" t="s">
        <v>779</v>
      </c>
      <c r="AG489" s="4">
        <v>0</v>
      </c>
      <c r="AH489" s="4">
        <v>0</v>
      </c>
      <c r="AI489" s="4">
        <v>0</v>
      </c>
      <c r="AJ489" s="4">
        <v>-1478.3</v>
      </c>
      <c r="AK489" s="4">
        <v>0</v>
      </c>
      <c r="AL489" t="s">
        <v>786</v>
      </c>
      <c r="AM489" s="71" t="str">
        <f>INDEX(Network_Insurer_Code,MATCH(Export!AL489,Network_insurer_Name,0))</f>
        <v>BAL1</v>
      </c>
      <c r="AN489" t="str">
        <f t="shared" si="7"/>
        <v>A1001BAL12017</v>
      </c>
    </row>
    <row r="490" spans="1:40" x14ac:dyDescent="0.25">
      <c r="A490">
        <v>2019</v>
      </c>
      <c r="B490">
        <v>3</v>
      </c>
      <c r="C490" s="1">
        <v>43647</v>
      </c>
      <c r="D490" s="1">
        <v>43738</v>
      </c>
      <c r="E490">
        <v>2017</v>
      </c>
      <c r="F490" s="71" t="str">
        <f>INDEX(Client_Name,MATCH(Export!H490,Local_Company_Name,0))</f>
        <v>Tiger Jewelcrafting Ltd</v>
      </c>
      <c r="G490" s="71">
        <f>INDEX(Client_Code,MATCH(Export!H490,Local_Company_Name,0))</f>
        <v>1003</v>
      </c>
      <c r="H490" t="s">
        <v>764</v>
      </c>
      <c r="I490" t="s">
        <v>717</v>
      </c>
      <c r="J490" t="s">
        <v>8</v>
      </c>
      <c r="K490" s="71" t="str">
        <f>INDEX(Line_of_Business,MATCH(Export!J490,Name,0))</f>
        <v>M</v>
      </c>
      <c r="L490" s="9" t="s">
        <v>240</v>
      </c>
      <c r="M490">
        <v>335</v>
      </c>
      <c r="N490" s="4">
        <v>0</v>
      </c>
      <c r="O490" s="4">
        <v>0</v>
      </c>
      <c r="P490" s="4">
        <v>-25.3</v>
      </c>
      <c r="Q490" s="4">
        <v>0</v>
      </c>
      <c r="R490" s="4">
        <v>0</v>
      </c>
      <c r="S490" s="4">
        <v>0</v>
      </c>
      <c r="T490" s="4">
        <v>0</v>
      </c>
      <c r="U490" s="4">
        <v>0</v>
      </c>
      <c r="V490" s="4">
        <v>0</v>
      </c>
      <c r="W490" s="4">
        <v>0</v>
      </c>
      <c r="X490" s="4">
        <v>0</v>
      </c>
      <c r="Y490" s="4">
        <v>0</v>
      </c>
      <c r="Z490" s="4">
        <v>0</v>
      </c>
      <c r="AA490" s="4">
        <v>0</v>
      </c>
      <c r="AB490" t="s">
        <v>3</v>
      </c>
      <c r="AC490" s="4">
        <v>0</v>
      </c>
      <c r="AD490" s="4">
        <v>0</v>
      </c>
      <c r="AE490" s="4">
        <v>-11163.37</v>
      </c>
      <c r="AF490" t="s">
        <v>717</v>
      </c>
      <c r="AG490" s="4">
        <v>0</v>
      </c>
      <c r="AH490" s="4">
        <v>0</v>
      </c>
      <c r="AI490" s="4">
        <v>0</v>
      </c>
      <c r="AJ490" s="4">
        <v>25.3</v>
      </c>
      <c r="AK490" s="4">
        <v>0</v>
      </c>
      <c r="AL490" t="s">
        <v>788</v>
      </c>
      <c r="AM490" s="71" t="str">
        <f>INDEX(Network_Insurer_Code,MATCH(Export!AL490,Network_insurer_Name,0))</f>
        <v>RAI1</v>
      </c>
      <c r="AN490" t="str">
        <f t="shared" si="7"/>
        <v>M1003RAI12017</v>
      </c>
    </row>
    <row r="491" spans="1:40" x14ac:dyDescent="0.25">
      <c r="A491">
        <v>2020</v>
      </c>
      <c r="B491">
        <v>3</v>
      </c>
      <c r="C491" s="1">
        <v>44013</v>
      </c>
      <c r="D491" s="1">
        <v>44104</v>
      </c>
      <c r="E491">
        <v>2020</v>
      </c>
      <c r="F491" s="71" t="str">
        <f>INDEX(Client_Name,MATCH(Export!H491,Local_Company_Name,0))</f>
        <v>Tiger Jewelcrafting Ltd</v>
      </c>
      <c r="G491" s="71">
        <f>INDEX(Client_Code,MATCH(Export!H491,Local_Company_Name,0))</f>
        <v>1003</v>
      </c>
      <c r="H491" t="s">
        <v>753</v>
      </c>
      <c r="I491" t="s">
        <v>710</v>
      </c>
      <c r="J491" t="s">
        <v>8</v>
      </c>
      <c r="K491" s="71" t="str">
        <f>INDEX(Line_of_Business,MATCH(Export!J491,Name,0))</f>
        <v>M</v>
      </c>
      <c r="L491" s="9" t="s">
        <v>241</v>
      </c>
      <c r="M491">
        <v>706</v>
      </c>
      <c r="N491" s="4">
        <v>-58164.67</v>
      </c>
      <c r="O491" s="4">
        <v>-58164.67</v>
      </c>
      <c r="P491" s="4">
        <v>2107097.35</v>
      </c>
      <c r="Q491" s="4">
        <v>0</v>
      </c>
      <c r="R491" s="4">
        <v>0</v>
      </c>
      <c r="S491" s="4">
        <v>0</v>
      </c>
      <c r="T491" s="4">
        <v>0</v>
      </c>
      <c r="U491" s="4">
        <v>0</v>
      </c>
      <c r="V491" s="4">
        <v>0</v>
      </c>
      <c r="W491" s="4">
        <v>0</v>
      </c>
      <c r="X491" s="4">
        <v>0</v>
      </c>
      <c r="Y491" s="4">
        <v>-8724.7099999999991</v>
      </c>
      <c r="Z491" s="4">
        <v>0</v>
      </c>
      <c r="AA491" s="4">
        <v>0</v>
      </c>
      <c r="AB491" t="s">
        <v>3</v>
      </c>
      <c r="AC491" s="4">
        <v>0</v>
      </c>
      <c r="AD491" s="4">
        <v>0</v>
      </c>
      <c r="AE491" s="4">
        <v>0</v>
      </c>
      <c r="AF491" t="s">
        <v>710</v>
      </c>
      <c r="AG491" s="4">
        <v>0</v>
      </c>
      <c r="AH491" s="4">
        <v>0</v>
      </c>
      <c r="AI491" s="4">
        <v>0</v>
      </c>
      <c r="AJ491" s="4">
        <v>-2156537.31</v>
      </c>
      <c r="AK491" s="4">
        <v>0</v>
      </c>
      <c r="AL491" t="s">
        <v>790</v>
      </c>
      <c r="AM491" s="71" t="str">
        <f>INDEX(Network_Insurer_Code,MATCH(Export!AL491,Network_insurer_Name,0))</f>
        <v>STL1</v>
      </c>
      <c r="AN491" t="str">
        <f t="shared" si="7"/>
        <v>M1003STL12020</v>
      </c>
    </row>
    <row r="492" spans="1:40" x14ac:dyDescent="0.25">
      <c r="A492">
        <v>2020</v>
      </c>
      <c r="B492">
        <v>2</v>
      </c>
      <c r="C492" s="1">
        <v>43922</v>
      </c>
      <c r="D492" s="1">
        <v>44012</v>
      </c>
      <c r="E492">
        <v>2020</v>
      </c>
      <c r="F492" s="71" t="str">
        <f>INDEX(Client_Name,MATCH(Export!H492,Local_Company_Name,0))</f>
        <v>Lion Manufacturing Co</v>
      </c>
      <c r="G492" s="71">
        <f>INDEX(Client_Code,MATCH(Export!H492,Local_Company_Name,0))</f>
        <v>1002</v>
      </c>
      <c r="H492" t="s">
        <v>758</v>
      </c>
      <c r="I492" t="s">
        <v>716</v>
      </c>
      <c r="J492" t="s">
        <v>14</v>
      </c>
      <c r="K492" s="71" t="str">
        <f>INDEX(Line_of_Business,MATCH(Export!J492,Name,0))</f>
        <v>C</v>
      </c>
      <c r="L492" s="9" t="s">
        <v>242</v>
      </c>
      <c r="M492">
        <v>10705</v>
      </c>
      <c r="N492" s="4">
        <v>-5907.3555555555504</v>
      </c>
      <c r="O492" s="4">
        <v>-5316.6199999999899</v>
      </c>
      <c r="P492" s="4">
        <v>240000</v>
      </c>
      <c r="Q492" s="4">
        <v>0</v>
      </c>
      <c r="R492" s="4">
        <v>0</v>
      </c>
      <c r="S492" s="4">
        <v>0</v>
      </c>
      <c r="T492" s="4">
        <v>0</v>
      </c>
      <c r="U492" s="4">
        <v>0</v>
      </c>
      <c r="V492" s="4">
        <v>0</v>
      </c>
      <c r="W492" s="4">
        <v>0</v>
      </c>
      <c r="X492" s="4">
        <v>0</v>
      </c>
      <c r="Y492" s="4">
        <v>-473.18</v>
      </c>
      <c r="Z492" s="4">
        <v>-48.379999999999903</v>
      </c>
      <c r="AA492" s="4">
        <v>0</v>
      </c>
      <c r="AB492" t="s">
        <v>3</v>
      </c>
      <c r="AC492" s="4">
        <v>0</v>
      </c>
      <c r="AD492" s="4">
        <v>0</v>
      </c>
      <c r="AE492" s="4">
        <v>0</v>
      </c>
      <c r="AF492" t="s">
        <v>716</v>
      </c>
      <c r="AG492" s="4">
        <v>0</v>
      </c>
      <c r="AH492" s="4">
        <v>0</v>
      </c>
      <c r="AI492" s="4">
        <v>0</v>
      </c>
      <c r="AJ492" s="4">
        <v>-244795.06</v>
      </c>
      <c r="AK492" s="4">
        <v>0</v>
      </c>
      <c r="AL492" t="s">
        <v>794</v>
      </c>
      <c r="AM492" s="71" t="str">
        <f>INDEX(Network_Insurer_Code,MATCH(Export!AL492,Network_insurer_Name,0))</f>
        <v>CUI2</v>
      </c>
      <c r="AN492" t="str">
        <f t="shared" si="7"/>
        <v>C1002CUI22020</v>
      </c>
    </row>
    <row r="493" spans="1:40" x14ac:dyDescent="0.25">
      <c r="A493">
        <v>2020</v>
      </c>
      <c r="B493">
        <v>1</v>
      </c>
      <c r="C493" s="1">
        <v>43831</v>
      </c>
      <c r="D493" s="1">
        <v>43921</v>
      </c>
      <c r="E493">
        <v>2018</v>
      </c>
      <c r="F493" s="71" t="str">
        <f>INDEX(Client_Name,MATCH(Export!H493,Local_Company_Name,0))</f>
        <v>Aplaca Engineering Co</v>
      </c>
      <c r="G493" s="71">
        <f>INDEX(Client_Code,MATCH(Export!H493,Local_Company_Name,0))</f>
        <v>1004</v>
      </c>
      <c r="H493" t="s">
        <v>754</v>
      </c>
      <c r="I493" t="s">
        <v>711</v>
      </c>
      <c r="J493" t="s">
        <v>8</v>
      </c>
      <c r="K493" s="71" t="str">
        <f>INDEX(Line_of_Business,MATCH(Export!J493,Name,0))</f>
        <v>M</v>
      </c>
      <c r="L493" s="9" t="s">
        <v>243</v>
      </c>
      <c r="M493">
        <v>2076</v>
      </c>
      <c r="N493" s="4">
        <v>15599.23</v>
      </c>
      <c r="O493" s="4">
        <v>15599.23</v>
      </c>
      <c r="P493" s="4">
        <v>567066.72</v>
      </c>
      <c r="Q493" s="4">
        <v>0</v>
      </c>
      <c r="R493" s="4">
        <v>0</v>
      </c>
      <c r="S493" s="4">
        <v>0</v>
      </c>
      <c r="T493" s="4">
        <v>0</v>
      </c>
      <c r="U493" s="4">
        <v>0</v>
      </c>
      <c r="V493" s="4">
        <v>0</v>
      </c>
      <c r="W493" s="4">
        <v>0</v>
      </c>
      <c r="X493" s="4">
        <v>0</v>
      </c>
      <c r="Y493" s="4">
        <v>1559.92</v>
      </c>
      <c r="Z493" s="4">
        <v>0</v>
      </c>
      <c r="AA493" s="4">
        <v>0</v>
      </c>
      <c r="AB493" t="s">
        <v>3</v>
      </c>
      <c r="AC493" s="4">
        <v>0</v>
      </c>
      <c r="AD493" s="4">
        <v>0</v>
      </c>
      <c r="AE493" s="4">
        <v>0</v>
      </c>
      <c r="AF493" t="s">
        <v>711</v>
      </c>
      <c r="AG493" s="4">
        <v>0</v>
      </c>
      <c r="AH493" s="4">
        <v>0</v>
      </c>
      <c r="AI493" s="4">
        <v>0</v>
      </c>
      <c r="AJ493" s="4">
        <v>-553027.41</v>
      </c>
      <c r="AK493" s="4">
        <v>0</v>
      </c>
      <c r="AL493" t="s">
        <v>797</v>
      </c>
      <c r="AM493" s="71" t="str">
        <f>INDEX(Network_Insurer_Code,MATCH(Export!AL493,Network_insurer_Name,0))</f>
        <v>ONI3</v>
      </c>
      <c r="AN493" t="str">
        <f t="shared" si="7"/>
        <v>M1004ONI32018</v>
      </c>
    </row>
    <row r="494" spans="1:40" x14ac:dyDescent="0.25">
      <c r="A494">
        <v>2019</v>
      </c>
      <c r="B494">
        <v>3</v>
      </c>
      <c r="C494" s="1">
        <v>43647</v>
      </c>
      <c r="D494" s="1">
        <v>43738</v>
      </c>
      <c r="E494">
        <v>2018</v>
      </c>
      <c r="F494" s="71" t="str">
        <f>INDEX(Client_Name,MATCH(Export!H494,Local_Company_Name,0))</f>
        <v>Lion Manufacturing Co</v>
      </c>
      <c r="G494" s="71">
        <f>INDEX(Client_Code,MATCH(Export!H494,Local_Company_Name,0))</f>
        <v>1002</v>
      </c>
      <c r="H494" t="s">
        <v>757</v>
      </c>
      <c r="I494" t="s">
        <v>712</v>
      </c>
      <c r="J494" t="s">
        <v>22</v>
      </c>
      <c r="K494" s="71" t="str">
        <f>INDEX(Line_of_Business,MATCH(Export!J494,Name,0))</f>
        <v>A</v>
      </c>
      <c r="L494" s="9" t="s">
        <v>244</v>
      </c>
      <c r="M494">
        <v>364</v>
      </c>
      <c r="N494" s="4">
        <v>0</v>
      </c>
      <c r="O494" s="4">
        <v>0</v>
      </c>
      <c r="P494" s="4">
        <v>0</v>
      </c>
      <c r="Q494" s="4">
        <v>0</v>
      </c>
      <c r="R494" s="4">
        <v>0</v>
      </c>
      <c r="S494" s="4">
        <v>0</v>
      </c>
      <c r="T494" s="4">
        <v>0</v>
      </c>
      <c r="U494" s="4">
        <v>0</v>
      </c>
      <c r="V494" s="4">
        <v>0</v>
      </c>
      <c r="W494" s="4">
        <v>0</v>
      </c>
      <c r="X494" s="4">
        <v>0</v>
      </c>
      <c r="Y494" s="4">
        <v>0</v>
      </c>
      <c r="Z494" s="4">
        <v>0</v>
      </c>
      <c r="AA494" s="4">
        <v>0</v>
      </c>
      <c r="AB494" t="s">
        <v>3</v>
      </c>
      <c r="AC494" s="4">
        <v>0</v>
      </c>
      <c r="AD494" s="4">
        <v>0</v>
      </c>
      <c r="AE494" s="4">
        <v>0</v>
      </c>
      <c r="AF494" t="s">
        <v>712</v>
      </c>
      <c r="AG494" s="4">
        <v>0</v>
      </c>
      <c r="AH494" s="4">
        <v>0</v>
      </c>
      <c r="AI494" s="4">
        <v>0</v>
      </c>
      <c r="AJ494" s="4">
        <v>0</v>
      </c>
      <c r="AK494" s="4">
        <v>0</v>
      </c>
      <c r="AL494" t="s">
        <v>789</v>
      </c>
      <c r="AM494" s="71" t="str">
        <f>INDEX(Network_Insurer_Code,MATCH(Export!AL494,Network_insurer_Name,0))</f>
        <v>APL1</v>
      </c>
      <c r="AN494" t="str">
        <f t="shared" si="7"/>
        <v>A1002APL12018</v>
      </c>
    </row>
    <row r="495" spans="1:40" x14ac:dyDescent="0.25">
      <c r="A495">
        <v>2019</v>
      </c>
      <c r="B495">
        <v>2</v>
      </c>
      <c r="C495" s="1">
        <v>43556</v>
      </c>
      <c r="D495" s="1">
        <v>43646</v>
      </c>
      <c r="E495">
        <v>2018</v>
      </c>
      <c r="F495" s="71" t="str">
        <f>INDEX(Client_Name,MATCH(Export!H495,Local_Company_Name,0))</f>
        <v>Aplaca Engineering Co</v>
      </c>
      <c r="G495" s="71">
        <f>INDEX(Client_Code,MATCH(Export!H495,Local_Company_Name,0))</f>
        <v>1004</v>
      </c>
      <c r="H495" t="s">
        <v>766</v>
      </c>
      <c r="I495" t="s">
        <v>707</v>
      </c>
      <c r="J495" t="s">
        <v>8</v>
      </c>
      <c r="K495" s="71" t="str">
        <f>INDEX(Line_of_Business,MATCH(Export!J495,Name,0))</f>
        <v>M</v>
      </c>
      <c r="L495" s="9">
        <v>50576126</v>
      </c>
      <c r="M495">
        <v>4</v>
      </c>
      <c r="N495" s="4">
        <v>0</v>
      </c>
      <c r="O495" s="4">
        <v>0</v>
      </c>
      <c r="P495" s="4">
        <v>44.34</v>
      </c>
      <c r="Q495" s="4">
        <v>0</v>
      </c>
      <c r="R495" s="4">
        <v>0</v>
      </c>
      <c r="S495" s="4">
        <v>0</v>
      </c>
      <c r="T495" s="4">
        <v>0</v>
      </c>
      <c r="U495" s="4">
        <v>0</v>
      </c>
      <c r="V495" s="4">
        <v>0</v>
      </c>
      <c r="W495" s="4">
        <v>0</v>
      </c>
      <c r="X495" s="4">
        <v>0</v>
      </c>
      <c r="Y495" s="4">
        <v>0</v>
      </c>
      <c r="Z495" s="4">
        <v>0</v>
      </c>
      <c r="AA495" s="4">
        <v>0</v>
      </c>
      <c r="AB495" t="s">
        <v>3</v>
      </c>
      <c r="AC495" s="4">
        <v>0</v>
      </c>
      <c r="AD495" s="4">
        <v>0</v>
      </c>
      <c r="AE495" s="4">
        <v>0</v>
      </c>
      <c r="AF495" t="s">
        <v>707</v>
      </c>
      <c r="AG495" s="4">
        <v>0</v>
      </c>
      <c r="AH495" s="4">
        <v>0</v>
      </c>
      <c r="AI495" s="4">
        <v>0</v>
      </c>
      <c r="AJ495" s="4">
        <v>-44.34</v>
      </c>
      <c r="AK495" s="4">
        <v>0</v>
      </c>
      <c r="AL495" t="s">
        <v>783</v>
      </c>
      <c r="AM495" s="71" t="str">
        <f>INDEX(Network_Insurer_Code,MATCH(Export!AL495,Network_insurer_Name,0))</f>
        <v>PEP1</v>
      </c>
      <c r="AN495" t="str">
        <f t="shared" si="7"/>
        <v>M1004PEP12018</v>
      </c>
    </row>
    <row r="496" spans="1:40" x14ac:dyDescent="0.25">
      <c r="A496">
        <v>2019</v>
      </c>
      <c r="B496">
        <v>4</v>
      </c>
      <c r="C496" s="1">
        <v>43739</v>
      </c>
      <c r="D496" s="1">
        <v>43830</v>
      </c>
      <c r="E496">
        <v>2019</v>
      </c>
      <c r="F496" s="71" t="str">
        <f>INDEX(Client_Name,MATCH(Export!H496,Local_Company_Name,0))</f>
        <v>Lion Manufacturing Co</v>
      </c>
      <c r="G496" s="71">
        <f>INDEX(Client_Code,MATCH(Export!H496,Local_Company_Name,0))</f>
        <v>1002</v>
      </c>
      <c r="H496" t="s">
        <v>752</v>
      </c>
      <c r="I496" t="s">
        <v>710</v>
      </c>
      <c r="J496" t="s">
        <v>0</v>
      </c>
      <c r="K496" s="71" t="str">
        <f>INDEX(Line_of_Business,MATCH(Export!J496,Name,0))</f>
        <v>D</v>
      </c>
      <c r="L496" s="9" t="s">
        <v>231</v>
      </c>
      <c r="M496">
        <v>103</v>
      </c>
      <c r="N496" s="4">
        <v>-2096.8200000000002</v>
      </c>
      <c r="O496" s="4">
        <v>-2096.8200000000002</v>
      </c>
      <c r="P496" s="4">
        <v>0</v>
      </c>
      <c r="Q496" s="4">
        <v>0</v>
      </c>
      <c r="R496" s="4">
        <v>0</v>
      </c>
      <c r="S496" s="4">
        <v>0</v>
      </c>
      <c r="T496" s="4">
        <v>0</v>
      </c>
      <c r="U496" s="4">
        <v>0</v>
      </c>
      <c r="V496" s="4">
        <v>0</v>
      </c>
      <c r="W496" s="4">
        <v>0</v>
      </c>
      <c r="X496" s="4">
        <v>0</v>
      </c>
      <c r="Y496" s="4">
        <v>-314.52999999999997</v>
      </c>
      <c r="Z496" s="4">
        <v>0</v>
      </c>
      <c r="AA496" s="4">
        <v>-251.61</v>
      </c>
      <c r="AB496" t="s">
        <v>3</v>
      </c>
      <c r="AC496" s="4">
        <v>0</v>
      </c>
      <c r="AD496" s="4">
        <v>0</v>
      </c>
      <c r="AE496" s="4">
        <v>0</v>
      </c>
      <c r="AF496" t="s">
        <v>710</v>
      </c>
      <c r="AG496" s="4">
        <v>0</v>
      </c>
      <c r="AH496" s="4">
        <v>0</v>
      </c>
      <c r="AI496" s="4">
        <v>0</v>
      </c>
      <c r="AJ496" s="4">
        <v>-1530.68</v>
      </c>
      <c r="AK496" s="4">
        <v>0</v>
      </c>
      <c r="AL496" t="s">
        <v>794</v>
      </c>
      <c r="AM496" s="71" t="str">
        <f>INDEX(Network_Insurer_Code,MATCH(Export!AL496,Network_insurer_Name,0))</f>
        <v>CUI2</v>
      </c>
      <c r="AN496" t="str">
        <f t="shared" si="7"/>
        <v>D1002CUI22019</v>
      </c>
    </row>
    <row r="497" spans="1:40" x14ac:dyDescent="0.25">
      <c r="A497">
        <v>2020</v>
      </c>
      <c r="B497">
        <v>3</v>
      </c>
      <c r="C497" s="1">
        <v>44013</v>
      </c>
      <c r="D497" s="1">
        <v>44104</v>
      </c>
      <c r="E497">
        <v>2018</v>
      </c>
      <c r="F497" s="71" t="str">
        <f>INDEX(Client_Name,MATCH(Export!H497,Local_Company_Name,0))</f>
        <v>Zebra Workings Ltd</v>
      </c>
      <c r="G497" s="71">
        <f>INDEX(Client_Code,MATCH(Export!H497,Local_Company_Name,0))</f>
        <v>1001</v>
      </c>
      <c r="H497" t="s">
        <v>751</v>
      </c>
      <c r="I497" t="s">
        <v>717</v>
      </c>
      <c r="J497" t="s">
        <v>8</v>
      </c>
      <c r="K497" s="71" t="str">
        <f>INDEX(Line_of_Business,MATCH(Export!J497,Name,0))</f>
        <v>M</v>
      </c>
      <c r="L497" s="9" t="s">
        <v>21</v>
      </c>
      <c r="M497">
        <v>2700</v>
      </c>
      <c r="N497" s="4">
        <v>0</v>
      </c>
      <c r="O497" s="4">
        <v>0</v>
      </c>
      <c r="P497" s="4">
        <v>5822.9</v>
      </c>
      <c r="Q497" s="4">
        <v>0</v>
      </c>
      <c r="R497" s="4">
        <v>0</v>
      </c>
      <c r="S497" s="4">
        <v>0</v>
      </c>
      <c r="T497" s="4">
        <v>0</v>
      </c>
      <c r="U497" s="4">
        <v>0</v>
      </c>
      <c r="V497" s="4">
        <v>0</v>
      </c>
      <c r="W497" s="4">
        <v>0</v>
      </c>
      <c r="X497" s="4">
        <v>0</v>
      </c>
      <c r="Y497" s="4">
        <v>0</v>
      </c>
      <c r="Z497" s="4">
        <v>0</v>
      </c>
      <c r="AA497" s="4">
        <v>0</v>
      </c>
      <c r="AB497" t="s">
        <v>3</v>
      </c>
      <c r="AC497" s="4">
        <v>0</v>
      </c>
      <c r="AD497" s="4">
        <v>0</v>
      </c>
      <c r="AE497" s="4">
        <v>-5626.09</v>
      </c>
      <c r="AF497" t="s">
        <v>717</v>
      </c>
      <c r="AG497" s="4">
        <v>0</v>
      </c>
      <c r="AH497" s="4">
        <v>0</v>
      </c>
      <c r="AI497" s="4">
        <v>0</v>
      </c>
      <c r="AJ497" s="4">
        <v>-5822.9</v>
      </c>
      <c r="AK497" s="4">
        <v>200000</v>
      </c>
      <c r="AL497" t="s">
        <v>792</v>
      </c>
      <c r="AM497" s="71" t="str">
        <f>INDEX(Network_Insurer_Code,MATCH(Export!AL497,Network_insurer_Name,0))</f>
        <v>CAL1</v>
      </c>
      <c r="AN497" t="str">
        <f t="shared" si="7"/>
        <v>M1001CAL12018</v>
      </c>
    </row>
    <row r="498" spans="1:40" x14ac:dyDescent="0.25">
      <c r="A498">
        <v>2020</v>
      </c>
      <c r="B498">
        <v>3</v>
      </c>
      <c r="C498" s="1">
        <v>44013</v>
      </c>
      <c r="D498" s="1">
        <v>44104</v>
      </c>
      <c r="E498">
        <v>2020</v>
      </c>
      <c r="F498" s="71" t="str">
        <f>INDEX(Client_Name,MATCH(Export!H498,Local_Company_Name,0))</f>
        <v>Flaimngo Tailoring</v>
      </c>
      <c r="G498" s="71">
        <f>INDEX(Client_Code,MATCH(Export!H498,Local_Company_Name,0))</f>
        <v>1005</v>
      </c>
      <c r="H498" t="s">
        <v>772</v>
      </c>
      <c r="I498" t="s">
        <v>715</v>
      </c>
      <c r="J498" t="s">
        <v>0</v>
      </c>
      <c r="K498" s="71" t="str">
        <f>INDEX(Line_of_Business,MATCH(Export!J498,Name,0))</f>
        <v>D</v>
      </c>
      <c r="L498" s="9" t="s">
        <v>59</v>
      </c>
      <c r="M498">
        <v>123</v>
      </c>
      <c r="N498" s="4">
        <v>471.55</v>
      </c>
      <c r="O498" s="4">
        <v>471.55</v>
      </c>
      <c r="P498" s="4">
        <v>0</v>
      </c>
      <c r="Q498" s="4">
        <v>0</v>
      </c>
      <c r="R498" s="4">
        <v>0</v>
      </c>
      <c r="S498" s="4">
        <v>0</v>
      </c>
      <c r="T498" s="4">
        <v>0</v>
      </c>
      <c r="U498" s="4">
        <v>0</v>
      </c>
      <c r="V498" s="4">
        <v>0</v>
      </c>
      <c r="W498" s="4">
        <v>0</v>
      </c>
      <c r="X498" s="4">
        <v>0</v>
      </c>
      <c r="Y498" s="4">
        <v>47.16</v>
      </c>
      <c r="Z498" s="4">
        <v>74.27</v>
      </c>
      <c r="AA498" s="4">
        <v>0</v>
      </c>
      <c r="AB498" t="s">
        <v>3</v>
      </c>
      <c r="AC498" s="4">
        <v>0</v>
      </c>
      <c r="AD498" s="4">
        <v>0</v>
      </c>
      <c r="AE498" s="4">
        <v>0</v>
      </c>
      <c r="AF498" t="s">
        <v>715</v>
      </c>
      <c r="AG498" s="4">
        <v>0</v>
      </c>
      <c r="AH498" s="4">
        <v>0</v>
      </c>
      <c r="AI498" s="4">
        <v>0</v>
      </c>
      <c r="AJ498" s="4">
        <v>350.12</v>
      </c>
      <c r="AK498" s="4">
        <v>0</v>
      </c>
      <c r="AL498" t="s">
        <v>786</v>
      </c>
      <c r="AM498" s="71" t="str">
        <f>INDEX(Network_Insurer_Code,MATCH(Export!AL498,Network_insurer_Name,0))</f>
        <v>BAL1</v>
      </c>
      <c r="AN498" t="str">
        <f t="shared" si="7"/>
        <v>D1005BAL12020</v>
      </c>
    </row>
    <row r="499" spans="1:40" x14ac:dyDescent="0.25">
      <c r="A499">
        <v>2019</v>
      </c>
      <c r="B499">
        <v>4</v>
      </c>
      <c r="C499" s="1">
        <v>43739</v>
      </c>
      <c r="D499" s="1">
        <v>43830</v>
      </c>
      <c r="E499">
        <v>2018</v>
      </c>
      <c r="F499" s="71" t="str">
        <f>INDEX(Client_Name,MATCH(Export!H499,Local_Company_Name,0))</f>
        <v>Flaimngo Tailoring</v>
      </c>
      <c r="G499" s="71">
        <f>INDEX(Client_Code,MATCH(Export!H499,Local_Company_Name,0))</f>
        <v>1005</v>
      </c>
      <c r="H499" t="s">
        <v>772</v>
      </c>
      <c r="I499" t="s">
        <v>726</v>
      </c>
      <c r="J499" t="s">
        <v>5</v>
      </c>
      <c r="K499" s="71" t="str">
        <f>INDEX(Line_of_Business,MATCH(Export!J499,Name,0))</f>
        <v>L</v>
      </c>
      <c r="L499" s="9">
        <v>18332020001</v>
      </c>
      <c r="M499">
        <v>100</v>
      </c>
      <c r="N499" s="4">
        <v>0</v>
      </c>
      <c r="O499" s="4">
        <v>0</v>
      </c>
      <c r="P499" s="4">
        <v>0</v>
      </c>
      <c r="Q499" s="4">
        <v>0</v>
      </c>
      <c r="R499" s="4">
        <v>0</v>
      </c>
      <c r="S499" s="4">
        <v>0</v>
      </c>
      <c r="T499" s="4">
        <v>0</v>
      </c>
      <c r="U499" s="4">
        <v>0</v>
      </c>
      <c r="V499" s="4">
        <v>0</v>
      </c>
      <c r="W499" s="4">
        <v>0</v>
      </c>
      <c r="X499" s="4">
        <v>0</v>
      </c>
      <c r="Y499" s="4">
        <v>0</v>
      </c>
      <c r="Z499" s="4">
        <v>0</v>
      </c>
      <c r="AA499" s="4">
        <v>0</v>
      </c>
      <c r="AB499" t="s">
        <v>3</v>
      </c>
      <c r="AC499" s="4">
        <v>0</v>
      </c>
      <c r="AD499" s="4">
        <v>0</v>
      </c>
      <c r="AE499" s="4">
        <v>0</v>
      </c>
      <c r="AF499" t="s">
        <v>726</v>
      </c>
      <c r="AG499" s="4">
        <v>0</v>
      </c>
      <c r="AH499" s="4">
        <v>0</v>
      </c>
      <c r="AI499" s="4">
        <v>0</v>
      </c>
      <c r="AJ499" s="4">
        <v>0</v>
      </c>
      <c r="AK499" s="4">
        <v>0</v>
      </c>
      <c r="AL499" t="s">
        <v>797</v>
      </c>
      <c r="AM499" s="71" t="str">
        <f>INDEX(Network_Insurer_Code,MATCH(Export!AL499,Network_insurer_Name,0))</f>
        <v>ONI3</v>
      </c>
      <c r="AN499" t="str">
        <f t="shared" si="7"/>
        <v>L1005ONI32018</v>
      </c>
    </row>
    <row r="500" spans="1:40" x14ac:dyDescent="0.25">
      <c r="A500">
        <v>2020</v>
      </c>
      <c r="B500">
        <v>2</v>
      </c>
      <c r="C500" s="1">
        <v>43922</v>
      </c>
      <c r="D500" s="1">
        <v>44012</v>
      </c>
      <c r="E500">
        <v>2020</v>
      </c>
      <c r="F500" s="71" t="str">
        <f>INDEX(Client_Name,MATCH(Export!H500,Local_Company_Name,0))</f>
        <v>Falcon Clothing</v>
      </c>
      <c r="G500" s="71">
        <f>INDEX(Client_Code,MATCH(Export!H500,Local_Company_Name,0))</f>
        <v>1006</v>
      </c>
      <c r="H500" t="s">
        <v>776</v>
      </c>
      <c r="I500" t="s">
        <v>724</v>
      </c>
      <c r="J500" t="s">
        <v>5</v>
      </c>
      <c r="K500" s="71" t="str">
        <f>INDEX(Line_of_Business,MATCH(Export!J500,Name,0))</f>
        <v>L</v>
      </c>
      <c r="L500" s="9">
        <v>80007199</v>
      </c>
      <c r="M500">
        <v>468</v>
      </c>
      <c r="N500" s="4">
        <v>89042.880000000005</v>
      </c>
      <c r="O500" s="4">
        <v>89042.880000000005</v>
      </c>
      <c r="P500" s="4">
        <v>0</v>
      </c>
      <c r="Q500" s="4">
        <v>0</v>
      </c>
      <c r="R500" s="4">
        <v>0</v>
      </c>
      <c r="S500" s="4">
        <v>0</v>
      </c>
      <c r="T500" s="4">
        <v>0</v>
      </c>
      <c r="U500" s="4">
        <v>0</v>
      </c>
      <c r="V500" s="4">
        <v>0</v>
      </c>
      <c r="W500" s="4">
        <v>0</v>
      </c>
      <c r="X500" s="4">
        <v>0</v>
      </c>
      <c r="Y500" s="4">
        <v>8904.2900000000009</v>
      </c>
      <c r="Z500" s="4">
        <v>0</v>
      </c>
      <c r="AA500" s="4">
        <v>0</v>
      </c>
      <c r="AB500" t="s">
        <v>3</v>
      </c>
      <c r="AC500" s="4">
        <v>0</v>
      </c>
      <c r="AD500" s="4">
        <v>0</v>
      </c>
      <c r="AE500" s="4">
        <v>0</v>
      </c>
      <c r="AF500" t="s">
        <v>724</v>
      </c>
      <c r="AG500" s="4">
        <v>0</v>
      </c>
      <c r="AH500" s="4">
        <v>0</v>
      </c>
      <c r="AI500" s="4">
        <v>0</v>
      </c>
      <c r="AJ500" s="4">
        <v>80138.59</v>
      </c>
      <c r="AK500" s="4">
        <v>200000</v>
      </c>
      <c r="AL500" t="s">
        <v>781</v>
      </c>
      <c r="AM500" s="71" t="str">
        <f>INDEX(Network_Insurer_Code,MATCH(Export!AL500,Network_insurer_Name,0))</f>
        <v>ORI1</v>
      </c>
      <c r="AN500" t="str">
        <f t="shared" si="7"/>
        <v>L1006ORI12020</v>
      </c>
    </row>
    <row r="501" spans="1:40" x14ac:dyDescent="0.25">
      <c r="A501">
        <v>2020</v>
      </c>
      <c r="B501">
        <v>1</v>
      </c>
      <c r="C501" s="1">
        <v>43831</v>
      </c>
      <c r="D501" s="1">
        <v>43921</v>
      </c>
      <c r="E501">
        <v>2019</v>
      </c>
      <c r="F501" s="71" t="str">
        <f>INDEX(Client_Name,MATCH(Export!H501,Local_Company_Name,0))</f>
        <v>Tiger Jewelcrafting Ltd</v>
      </c>
      <c r="G501" s="71">
        <f>INDEX(Client_Code,MATCH(Export!H501,Local_Company_Name,0))</f>
        <v>1003</v>
      </c>
      <c r="H501" t="s">
        <v>761</v>
      </c>
      <c r="I501" t="s">
        <v>736</v>
      </c>
      <c r="J501" t="s">
        <v>8</v>
      </c>
      <c r="K501" s="71" t="str">
        <f>INDEX(Line_of_Business,MATCH(Export!J501,Name,0))</f>
        <v>M</v>
      </c>
      <c r="L501" s="9" t="s">
        <v>245</v>
      </c>
      <c r="M501">
        <v>92</v>
      </c>
      <c r="N501" s="4">
        <v>0</v>
      </c>
      <c r="O501" s="4">
        <v>0</v>
      </c>
      <c r="P501" s="4">
        <v>34755.660000000003</v>
      </c>
      <c r="Q501" s="4">
        <v>0</v>
      </c>
      <c r="R501" s="4">
        <v>0</v>
      </c>
      <c r="S501" s="4">
        <v>0</v>
      </c>
      <c r="T501" s="4">
        <v>0</v>
      </c>
      <c r="U501" s="4">
        <v>0</v>
      </c>
      <c r="V501" s="4">
        <v>0</v>
      </c>
      <c r="W501" s="4">
        <v>0</v>
      </c>
      <c r="X501" s="4">
        <v>0</v>
      </c>
      <c r="Y501" s="4">
        <v>0</v>
      </c>
      <c r="Z501" s="4">
        <v>0</v>
      </c>
      <c r="AA501" s="4">
        <v>0</v>
      </c>
      <c r="AB501" t="s">
        <v>3</v>
      </c>
      <c r="AC501" s="4">
        <v>0</v>
      </c>
      <c r="AD501" s="4">
        <v>0</v>
      </c>
      <c r="AE501" s="4">
        <v>0</v>
      </c>
      <c r="AF501" t="s">
        <v>736</v>
      </c>
      <c r="AG501" s="4">
        <v>0</v>
      </c>
      <c r="AH501" s="4">
        <v>0</v>
      </c>
      <c r="AI501" s="4">
        <v>0</v>
      </c>
      <c r="AJ501" s="4">
        <v>-34755.660000000003</v>
      </c>
      <c r="AK501" s="4">
        <v>200000</v>
      </c>
      <c r="AL501" t="s">
        <v>786</v>
      </c>
      <c r="AM501" s="71" t="str">
        <f>INDEX(Network_Insurer_Code,MATCH(Export!AL501,Network_insurer_Name,0))</f>
        <v>BAL1</v>
      </c>
      <c r="AN501" t="str">
        <f t="shared" si="7"/>
        <v>M1003BAL12019</v>
      </c>
    </row>
    <row r="502" spans="1:40" x14ac:dyDescent="0.25">
      <c r="A502">
        <v>2020</v>
      </c>
      <c r="B502">
        <v>1</v>
      </c>
      <c r="C502" s="1">
        <v>43831</v>
      </c>
      <c r="D502" s="1">
        <v>43921</v>
      </c>
      <c r="E502">
        <v>2020</v>
      </c>
      <c r="F502" s="71" t="str">
        <f>INDEX(Client_Name,MATCH(Export!H502,Local_Company_Name,0))</f>
        <v>Aplaca Engineering Co</v>
      </c>
      <c r="G502" s="71">
        <f>INDEX(Client_Code,MATCH(Export!H502,Local_Company_Name,0))</f>
        <v>1004</v>
      </c>
      <c r="H502" t="s">
        <v>768</v>
      </c>
      <c r="I502" t="s">
        <v>710</v>
      </c>
      <c r="J502" t="s">
        <v>8</v>
      </c>
      <c r="K502" s="71" t="str">
        <f>INDEX(Line_of_Business,MATCH(Export!J502,Name,0))</f>
        <v>M</v>
      </c>
      <c r="L502" s="9" t="s">
        <v>130</v>
      </c>
      <c r="M502">
        <v>820</v>
      </c>
      <c r="N502" s="4">
        <v>20032863.550000001</v>
      </c>
      <c r="O502" s="4">
        <v>20032863.550000001</v>
      </c>
      <c r="P502" s="4">
        <v>2200895.29</v>
      </c>
      <c r="Q502" s="4">
        <v>0</v>
      </c>
      <c r="R502" s="4">
        <v>0</v>
      </c>
      <c r="S502" s="4">
        <v>0</v>
      </c>
      <c r="T502" s="4">
        <v>0</v>
      </c>
      <c r="U502" s="4">
        <v>0</v>
      </c>
      <c r="V502" s="4">
        <v>0</v>
      </c>
      <c r="W502" s="4">
        <v>0</v>
      </c>
      <c r="X502" s="4">
        <v>0</v>
      </c>
      <c r="Y502" s="4">
        <v>2403943.63</v>
      </c>
      <c r="Z502" s="4">
        <v>0</v>
      </c>
      <c r="AA502" s="4">
        <v>0</v>
      </c>
      <c r="AB502" t="s">
        <v>3</v>
      </c>
      <c r="AC502" s="4">
        <v>0</v>
      </c>
      <c r="AD502" s="4">
        <v>0</v>
      </c>
      <c r="AE502" s="4">
        <v>0</v>
      </c>
      <c r="AF502" t="s">
        <v>710</v>
      </c>
      <c r="AG502" s="4">
        <v>0</v>
      </c>
      <c r="AH502" s="4">
        <v>0</v>
      </c>
      <c r="AI502" s="4">
        <v>0</v>
      </c>
      <c r="AJ502" s="4">
        <v>15428024.630000001</v>
      </c>
      <c r="AK502" s="4">
        <v>0</v>
      </c>
      <c r="AL502" t="s">
        <v>788</v>
      </c>
      <c r="AM502" s="71" t="str">
        <f>INDEX(Network_Insurer_Code,MATCH(Export!AL502,Network_insurer_Name,0))</f>
        <v>RAI1</v>
      </c>
      <c r="AN502" t="str">
        <f t="shared" si="7"/>
        <v>M1004RAI12020</v>
      </c>
    </row>
    <row r="503" spans="1:40" x14ac:dyDescent="0.25">
      <c r="A503">
        <v>2020</v>
      </c>
      <c r="B503">
        <v>2</v>
      </c>
      <c r="C503" s="1">
        <v>43922</v>
      </c>
      <c r="D503" s="1">
        <v>44012</v>
      </c>
      <c r="E503">
        <v>2020</v>
      </c>
      <c r="F503" s="71" t="str">
        <f>INDEX(Client_Name,MATCH(Export!H503,Local_Company_Name,0))</f>
        <v>Lion Manufacturing Co</v>
      </c>
      <c r="G503" s="71">
        <f>INDEX(Client_Code,MATCH(Export!H503,Local_Company_Name,0))</f>
        <v>1002</v>
      </c>
      <c r="H503" t="s">
        <v>759</v>
      </c>
      <c r="I503" t="s">
        <v>722</v>
      </c>
      <c r="J503" t="s">
        <v>0</v>
      </c>
      <c r="K503" s="71" t="str">
        <f>INDEX(Line_of_Business,MATCH(Export!J503,Name,0))</f>
        <v>D</v>
      </c>
      <c r="L503" s="9" t="s">
        <v>246</v>
      </c>
      <c r="M503">
        <v>90</v>
      </c>
      <c r="N503" s="4">
        <v>18490.27</v>
      </c>
      <c r="O503" s="4">
        <v>18490.27</v>
      </c>
      <c r="P503" s="4">
        <v>0</v>
      </c>
      <c r="Q503" s="4">
        <v>0</v>
      </c>
      <c r="R503" s="4">
        <v>0</v>
      </c>
      <c r="S503" s="4">
        <v>0</v>
      </c>
      <c r="T503" s="4">
        <v>0</v>
      </c>
      <c r="U503" s="4">
        <v>0</v>
      </c>
      <c r="V503" s="4">
        <v>0</v>
      </c>
      <c r="W503" s="4">
        <v>0</v>
      </c>
      <c r="X503" s="4">
        <v>0</v>
      </c>
      <c r="Y503" s="4">
        <v>2550.38</v>
      </c>
      <c r="Z503" s="4">
        <v>779.26</v>
      </c>
      <c r="AA503" s="4">
        <v>0</v>
      </c>
      <c r="AB503" t="s">
        <v>3</v>
      </c>
      <c r="AC503" s="4">
        <v>0</v>
      </c>
      <c r="AD503" s="4">
        <v>0</v>
      </c>
      <c r="AE503" s="4">
        <v>0</v>
      </c>
      <c r="AF503" t="s">
        <v>722</v>
      </c>
      <c r="AG503" s="4">
        <v>0</v>
      </c>
      <c r="AH503" s="4">
        <v>0</v>
      </c>
      <c r="AI503" s="4">
        <v>0</v>
      </c>
      <c r="AJ503" s="4">
        <v>15160.63</v>
      </c>
      <c r="AK503" s="4">
        <v>0</v>
      </c>
      <c r="AL503" t="s">
        <v>790</v>
      </c>
      <c r="AM503" s="71" t="str">
        <f>INDEX(Network_Insurer_Code,MATCH(Export!AL503,Network_insurer_Name,0))</f>
        <v>STL1</v>
      </c>
      <c r="AN503" t="str">
        <f t="shared" si="7"/>
        <v>D1002STL12020</v>
      </c>
    </row>
    <row r="504" spans="1:40" x14ac:dyDescent="0.25">
      <c r="A504">
        <v>2020</v>
      </c>
      <c r="B504">
        <v>1</v>
      </c>
      <c r="C504" s="1">
        <v>43831</v>
      </c>
      <c r="D504" s="1">
        <v>43921</v>
      </c>
      <c r="E504">
        <v>2020</v>
      </c>
      <c r="F504" s="71" t="str">
        <f>INDEX(Client_Name,MATCH(Export!H504,Local_Company_Name,0))</f>
        <v>Flaimngo Tailoring</v>
      </c>
      <c r="G504" s="71">
        <f>INDEX(Client_Code,MATCH(Export!H504,Local_Company_Name,0))</f>
        <v>1005</v>
      </c>
      <c r="H504" t="s">
        <v>771</v>
      </c>
      <c r="I504" t="s">
        <v>715</v>
      </c>
      <c r="J504" t="s">
        <v>8</v>
      </c>
      <c r="K504" s="71" t="str">
        <f>INDEX(Line_of_Business,MATCH(Export!J504,Name,0))</f>
        <v>M</v>
      </c>
      <c r="L504" s="9">
        <v>9411</v>
      </c>
      <c r="M504">
        <v>410</v>
      </c>
      <c r="N504" s="4">
        <v>124934.38</v>
      </c>
      <c r="O504" s="4">
        <v>124934.38</v>
      </c>
      <c r="P504" s="4">
        <v>31367.56</v>
      </c>
      <c r="Q504" s="4">
        <v>0</v>
      </c>
      <c r="R504" s="4">
        <v>0</v>
      </c>
      <c r="S504" s="4">
        <v>0</v>
      </c>
      <c r="T504" s="4">
        <v>0</v>
      </c>
      <c r="U504" s="4">
        <v>0</v>
      </c>
      <c r="V504" s="4">
        <v>0</v>
      </c>
      <c r="W504" s="4">
        <v>0</v>
      </c>
      <c r="X504" s="4">
        <v>0</v>
      </c>
      <c r="Y504" s="4">
        <v>12493.44</v>
      </c>
      <c r="Z504" s="4">
        <v>18740.16</v>
      </c>
      <c r="AA504" s="4">
        <v>0</v>
      </c>
      <c r="AB504" t="s">
        <v>3</v>
      </c>
      <c r="AC504" s="4">
        <v>0</v>
      </c>
      <c r="AD504" s="4">
        <v>0</v>
      </c>
      <c r="AE504" s="4">
        <v>0</v>
      </c>
      <c r="AF504" t="s">
        <v>715</v>
      </c>
      <c r="AG504" s="4">
        <v>0</v>
      </c>
      <c r="AH504" s="4">
        <v>0</v>
      </c>
      <c r="AI504" s="4">
        <v>0</v>
      </c>
      <c r="AJ504" s="4">
        <v>62333.22</v>
      </c>
      <c r="AK504" s="4">
        <v>0</v>
      </c>
      <c r="AL504" t="s">
        <v>782</v>
      </c>
      <c r="AM504" s="71" t="str">
        <f>INDEX(Network_Insurer_Code,MATCH(Export!AL504,Network_insurer_Name,0))</f>
        <v>API2</v>
      </c>
      <c r="AN504" t="str">
        <f t="shared" si="7"/>
        <v>M1005API22020</v>
      </c>
    </row>
    <row r="505" spans="1:40" x14ac:dyDescent="0.25">
      <c r="A505">
        <v>2019</v>
      </c>
      <c r="B505">
        <v>3</v>
      </c>
      <c r="C505" s="1">
        <v>43647</v>
      </c>
      <c r="D505" s="1">
        <v>43738</v>
      </c>
      <c r="E505">
        <v>2019</v>
      </c>
      <c r="F505" s="71" t="str">
        <f>INDEX(Client_Name,MATCH(Export!H505,Local_Company_Name,0))</f>
        <v>Tiger Jewelcrafting Ltd</v>
      </c>
      <c r="G505" s="71">
        <f>INDEX(Client_Code,MATCH(Export!H505,Local_Company_Name,0))</f>
        <v>1003</v>
      </c>
      <c r="H505" t="s">
        <v>761</v>
      </c>
      <c r="I505" t="s">
        <v>709</v>
      </c>
      <c r="J505" t="s">
        <v>0</v>
      </c>
      <c r="K505" s="71" t="str">
        <f>INDEX(Line_of_Business,MATCH(Export!J505,Name,0))</f>
        <v>D</v>
      </c>
      <c r="L505" s="9" t="s">
        <v>124</v>
      </c>
      <c r="M505">
        <v>124</v>
      </c>
      <c r="N505" s="4">
        <v>1163.6444444444401</v>
      </c>
      <c r="O505" s="4">
        <v>1047.28</v>
      </c>
      <c r="P505" s="4">
        <v>0</v>
      </c>
      <c r="Q505" s="4">
        <v>0</v>
      </c>
      <c r="R505" s="4">
        <v>0</v>
      </c>
      <c r="S505" s="4">
        <v>0</v>
      </c>
      <c r="T505" s="4">
        <v>0</v>
      </c>
      <c r="U505" s="4">
        <v>0</v>
      </c>
      <c r="V505" s="4">
        <v>0</v>
      </c>
      <c r="W505" s="4">
        <v>0</v>
      </c>
      <c r="X505" s="4">
        <v>0</v>
      </c>
      <c r="Y505" s="4">
        <v>157.09</v>
      </c>
      <c r="Z505" s="4">
        <v>23.04</v>
      </c>
      <c r="AA505" s="4">
        <v>84.899999999999906</v>
      </c>
      <c r="AB505" t="s">
        <v>3</v>
      </c>
      <c r="AC505" s="4">
        <v>0</v>
      </c>
      <c r="AD505" s="4">
        <v>0</v>
      </c>
      <c r="AE505" s="4">
        <v>0</v>
      </c>
      <c r="AF505" t="s">
        <v>709</v>
      </c>
      <c r="AG505" s="4">
        <v>0</v>
      </c>
      <c r="AH505" s="4">
        <v>0</v>
      </c>
      <c r="AI505" s="4">
        <v>0</v>
      </c>
      <c r="AJ505" s="4">
        <v>782.25</v>
      </c>
      <c r="AK505" s="4">
        <v>0</v>
      </c>
      <c r="AL505" t="s">
        <v>789</v>
      </c>
      <c r="AM505" s="71" t="str">
        <f>INDEX(Network_Insurer_Code,MATCH(Export!AL505,Network_insurer_Name,0))</f>
        <v>APL1</v>
      </c>
      <c r="AN505" t="str">
        <f t="shared" si="7"/>
        <v>D1003APL12019</v>
      </c>
    </row>
    <row r="506" spans="1:40" x14ac:dyDescent="0.25">
      <c r="A506">
        <v>2019</v>
      </c>
      <c r="B506">
        <v>2</v>
      </c>
      <c r="C506" s="1">
        <v>43556</v>
      </c>
      <c r="D506" s="1">
        <v>43646</v>
      </c>
      <c r="E506">
        <v>2018</v>
      </c>
      <c r="F506" s="71" t="str">
        <f>INDEX(Client_Name,MATCH(Export!H506,Local_Company_Name,0))</f>
        <v>Tiger Jewelcrafting Ltd</v>
      </c>
      <c r="G506" s="71">
        <f>INDEX(Client_Code,MATCH(Export!H506,Local_Company_Name,0))</f>
        <v>1003</v>
      </c>
      <c r="H506" t="s">
        <v>753</v>
      </c>
      <c r="I506" t="s">
        <v>731</v>
      </c>
      <c r="J506" t="s">
        <v>5</v>
      </c>
      <c r="K506" s="71" t="str">
        <f>INDEX(Line_of_Business,MATCH(Export!J506,Name,0))</f>
        <v>L</v>
      </c>
      <c r="L506" s="9">
        <v>100001</v>
      </c>
      <c r="M506">
        <v>0</v>
      </c>
      <c r="N506" s="4">
        <v>-22324.3</v>
      </c>
      <c r="O506" s="4">
        <v>-22324.3</v>
      </c>
      <c r="P506" s="4">
        <v>0</v>
      </c>
      <c r="Q506" s="4">
        <v>0</v>
      </c>
      <c r="R506" s="4">
        <v>0</v>
      </c>
      <c r="S506" s="4">
        <v>0</v>
      </c>
      <c r="T506" s="4">
        <v>0</v>
      </c>
      <c r="U506" s="4">
        <v>0</v>
      </c>
      <c r="V506" s="4">
        <v>0</v>
      </c>
      <c r="W506" s="4">
        <v>0</v>
      </c>
      <c r="X506" s="4">
        <v>0</v>
      </c>
      <c r="Y506" s="4">
        <v>-2009.19</v>
      </c>
      <c r="Z506" s="4">
        <v>0</v>
      </c>
      <c r="AA506" s="4">
        <v>-3013.78</v>
      </c>
      <c r="AB506" t="s">
        <v>3</v>
      </c>
      <c r="AC506" s="4">
        <v>0</v>
      </c>
      <c r="AD506" s="4">
        <v>0</v>
      </c>
      <c r="AE506" s="4">
        <v>0</v>
      </c>
      <c r="AF506" t="s">
        <v>731</v>
      </c>
      <c r="AG506" s="4">
        <v>0</v>
      </c>
      <c r="AH506" s="4">
        <v>0</v>
      </c>
      <c r="AI506" s="4">
        <v>0</v>
      </c>
      <c r="AJ506" s="4">
        <v>-17301.330000000002</v>
      </c>
      <c r="AK506" s="4">
        <v>0</v>
      </c>
      <c r="AL506" t="s">
        <v>795</v>
      </c>
      <c r="AM506" s="71" t="str">
        <f>INDEX(Network_Insurer_Code,MATCH(Export!AL506,Network_insurer_Name,0))</f>
        <v>TOL1</v>
      </c>
      <c r="AN506" t="str">
        <f t="shared" si="7"/>
        <v>L1003TOL12018</v>
      </c>
    </row>
    <row r="507" spans="1:40" x14ac:dyDescent="0.25">
      <c r="A507">
        <v>2019</v>
      </c>
      <c r="B507">
        <v>4</v>
      </c>
      <c r="C507" s="1">
        <v>43739</v>
      </c>
      <c r="D507" s="1">
        <v>43830</v>
      </c>
      <c r="E507">
        <v>2019</v>
      </c>
      <c r="F507" s="71" t="str">
        <f>INDEX(Client_Name,MATCH(Export!H507,Local_Company_Name,0))</f>
        <v>Tiger Jewelcrafting Ltd</v>
      </c>
      <c r="G507" s="71">
        <f>INDEX(Client_Code,MATCH(Export!H507,Local_Company_Name,0))</f>
        <v>1003</v>
      </c>
      <c r="H507" t="s">
        <v>761</v>
      </c>
      <c r="I507" t="s">
        <v>707</v>
      </c>
      <c r="J507" t="s">
        <v>14</v>
      </c>
      <c r="K507" s="71" t="str">
        <f>INDEX(Line_of_Business,MATCH(Export!J507,Name,0))</f>
        <v>C</v>
      </c>
      <c r="L507" s="9" t="s">
        <v>247</v>
      </c>
      <c r="M507">
        <v>16</v>
      </c>
      <c r="N507" s="4">
        <v>147.5</v>
      </c>
      <c r="O507" s="4">
        <v>147.5</v>
      </c>
      <c r="P507" s="4">
        <v>0</v>
      </c>
      <c r="Q507" s="4">
        <v>0</v>
      </c>
      <c r="R507" s="4">
        <v>0</v>
      </c>
      <c r="S507" s="4">
        <v>0</v>
      </c>
      <c r="T507" s="4">
        <v>0</v>
      </c>
      <c r="U507" s="4">
        <v>0</v>
      </c>
      <c r="V507" s="4">
        <v>0</v>
      </c>
      <c r="W507" s="4">
        <v>0</v>
      </c>
      <c r="X507" s="4">
        <v>0</v>
      </c>
      <c r="Y507" s="4">
        <v>14.75</v>
      </c>
      <c r="Z507" s="4">
        <v>0</v>
      </c>
      <c r="AA507" s="4">
        <v>11.8</v>
      </c>
      <c r="AB507" t="s">
        <v>3</v>
      </c>
      <c r="AC507" s="4">
        <v>0</v>
      </c>
      <c r="AD507" s="4">
        <v>0</v>
      </c>
      <c r="AE507" s="4">
        <v>0</v>
      </c>
      <c r="AF507" t="s">
        <v>707</v>
      </c>
      <c r="AG507" s="4">
        <v>0</v>
      </c>
      <c r="AH507" s="4">
        <v>0</v>
      </c>
      <c r="AI507" s="4">
        <v>0</v>
      </c>
      <c r="AJ507" s="4">
        <v>120.95</v>
      </c>
      <c r="AK507" s="4">
        <v>0</v>
      </c>
      <c r="AL507" t="s">
        <v>786</v>
      </c>
      <c r="AM507" s="71" t="str">
        <f>INDEX(Network_Insurer_Code,MATCH(Export!AL507,Network_insurer_Name,0))</f>
        <v>BAL1</v>
      </c>
      <c r="AN507" t="str">
        <f t="shared" si="7"/>
        <v>C1003BAL12019</v>
      </c>
    </row>
    <row r="508" spans="1:40" x14ac:dyDescent="0.25">
      <c r="A508">
        <v>2020</v>
      </c>
      <c r="B508">
        <v>1</v>
      </c>
      <c r="C508" s="1">
        <v>43831</v>
      </c>
      <c r="D508" s="1">
        <v>43921</v>
      </c>
      <c r="E508">
        <v>2019</v>
      </c>
      <c r="F508" s="71" t="str">
        <f>INDEX(Client_Name,MATCH(Export!H508,Local_Company_Name,0))</f>
        <v>Aplaca Engineering Co</v>
      </c>
      <c r="G508" s="71">
        <f>INDEX(Client_Code,MATCH(Export!H508,Local_Company_Name,0))</f>
        <v>1004</v>
      </c>
      <c r="H508" t="s">
        <v>766</v>
      </c>
      <c r="I508" t="s">
        <v>739</v>
      </c>
      <c r="J508" t="s">
        <v>22</v>
      </c>
      <c r="K508" s="71" t="str">
        <f>INDEX(Line_of_Business,MATCH(Export!J508,Name,0))</f>
        <v>A</v>
      </c>
      <c r="L508" s="9" t="s">
        <v>248</v>
      </c>
      <c r="M508">
        <v>2188</v>
      </c>
      <c r="N508" s="4">
        <v>0</v>
      </c>
      <c r="O508" s="4">
        <v>0</v>
      </c>
      <c r="P508" s="4">
        <v>0</v>
      </c>
      <c r="Q508" s="4">
        <v>0</v>
      </c>
      <c r="R508" s="4">
        <v>0</v>
      </c>
      <c r="S508" s="4">
        <v>0</v>
      </c>
      <c r="T508" s="4">
        <v>0</v>
      </c>
      <c r="U508" s="4">
        <v>0</v>
      </c>
      <c r="V508" s="4">
        <v>0</v>
      </c>
      <c r="W508" s="4">
        <v>0</v>
      </c>
      <c r="X508" s="4">
        <v>0</v>
      </c>
      <c r="Y508" s="4">
        <v>0</v>
      </c>
      <c r="Z508" s="4">
        <v>0</v>
      </c>
      <c r="AA508" s="4">
        <v>0</v>
      </c>
      <c r="AB508" t="s">
        <v>3</v>
      </c>
      <c r="AC508" s="4">
        <v>0</v>
      </c>
      <c r="AD508" s="4">
        <v>0</v>
      </c>
      <c r="AE508" s="4">
        <v>12600</v>
      </c>
      <c r="AF508" t="s">
        <v>739</v>
      </c>
      <c r="AG508" s="4">
        <v>0</v>
      </c>
      <c r="AH508" s="4">
        <v>0</v>
      </c>
      <c r="AI508" s="4">
        <v>0</v>
      </c>
      <c r="AJ508" s="4">
        <v>0</v>
      </c>
      <c r="AK508" s="4">
        <v>187000</v>
      </c>
      <c r="AL508" t="s">
        <v>790</v>
      </c>
      <c r="AM508" s="71" t="str">
        <f>INDEX(Network_Insurer_Code,MATCH(Export!AL508,Network_insurer_Name,0))</f>
        <v>STL1</v>
      </c>
      <c r="AN508" t="str">
        <f t="shared" si="7"/>
        <v>A1004STL12019</v>
      </c>
    </row>
    <row r="509" spans="1:40" x14ac:dyDescent="0.25">
      <c r="A509">
        <v>2020</v>
      </c>
      <c r="B509">
        <v>2</v>
      </c>
      <c r="C509" s="1">
        <v>43647</v>
      </c>
      <c r="D509" s="1">
        <v>43738</v>
      </c>
      <c r="E509">
        <v>2019</v>
      </c>
      <c r="F509" s="71" t="str">
        <f>INDEX(Client_Name,MATCH(Export!H509,Local_Company_Name,0))</f>
        <v>Lion Manufacturing Co</v>
      </c>
      <c r="G509" s="71">
        <f>INDEX(Client_Code,MATCH(Export!H509,Local_Company_Name,0))</f>
        <v>1002</v>
      </c>
      <c r="H509" t="s">
        <v>752</v>
      </c>
      <c r="I509" t="s">
        <v>779</v>
      </c>
      <c r="J509" t="s">
        <v>22</v>
      </c>
      <c r="K509" s="71" t="str">
        <f>INDEX(Line_of_Business,MATCH(Export!J509,Name,0))</f>
        <v>A</v>
      </c>
      <c r="L509" s="9" t="s">
        <v>249</v>
      </c>
      <c r="M509">
        <v>14814</v>
      </c>
      <c r="N509" s="4">
        <v>0</v>
      </c>
      <c r="O509" s="4">
        <v>0</v>
      </c>
      <c r="P509" s="4">
        <v>-640</v>
      </c>
      <c r="Q509" s="4">
        <v>0</v>
      </c>
      <c r="R509" s="4">
        <v>0</v>
      </c>
      <c r="S509" s="4">
        <v>0</v>
      </c>
      <c r="T509" s="4">
        <v>0</v>
      </c>
      <c r="U509" s="4">
        <v>0</v>
      </c>
      <c r="V509" s="4">
        <v>0</v>
      </c>
      <c r="W509" s="4">
        <v>0</v>
      </c>
      <c r="X509" s="4">
        <v>0</v>
      </c>
      <c r="Y509" s="4">
        <v>0</v>
      </c>
      <c r="Z509" s="4">
        <v>0</v>
      </c>
      <c r="AA509" s="4">
        <v>0</v>
      </c>
      <c r="AB509" t="s">
        <v>3</v>
      </c>
      <c r="AC509" s="4">
        <v>0</v>
      </c>
      <c r="AD509" s="4">
        <v>0</v>
      </c>
      <c r="AE509" s="4">
        <v>0</v>
      </c>
      <c r="AF509" t="s">
        <v>779</v>
      </c>
      <c r="AG509" s="4">
        <v>0</v>
      </c>
      <c r="AH509" s="4">
        <v>0</v>
      </c>
      <c r="AI509" s="4">
        <v>0</v>
      </c>
      <c r="AJ509" s="4">
        <v>640</v>
      </c>
      <c r="AK509" s="4">
        <v>0</v>
      </c>
      <c r="AL509" t="s">
        <v>790</v>
      </c>
      <c r="AM509" s="71" t="str">
        <f>INDEX(Network_Insurer_Code,MATCH(Export!AL509,Network_insurer_Name,0))</f>
        <v>STL1</v>
      </c>
      <c r="AN509" t="str">
        <f t="shared" si="7"/>
        <v>A1002STL12019</v>
      </c>
    </row>
    <row r="510" spans="1:40" x14ac:dyDescent="0.25">
      <c r="A510">
        <v>2019</v>
      </c>
      <c r="B510">
        <v>1</v>
      </c>
      <c r="C510" s="1">
        <v>43466</v>
      </c>
      <c r="D510" s="1">
        <v>43555</v>
      </c>
      <c r="E510">
        <v>2013</v>
      </c>
      <c r="F510" s="71" t="str">
        <f>INDEX(Client_Name,MATCH(Export!H510,Local_Company_Name,0))</f>
        <v>Zebra Workings Ltd</v>
      </c>
      <c r="G510" s="71">
        <f>INDEX(Client_Code,MATCH(Export!H510,Local_Company_Name,0))</f>
        <v>1001</v>
      </c>
      <c r="H510" t="s">
        <v>747</v>
      </c>
      <c r="I510" t="s">
        <v>704</v>
      </c>
      <c r="J510" t="s">
        <v>0</v>
      </c>
      <c r="K510" s="71" t="str">
        <f>INDEX(Line_of_Business,MATCH(Export!J510,Name,0))</f>
        <v>D</v>
      </c>
      <c r="L510" s="9" t="s">
        <v>37</v>
      </c>
      <c r="M510">
        <v>14536</v>
      </c>
      <c r="N510" s="4">
        <v>0</v>
      </c>
      <c r="O510" s="4">
        <v>0</v>
      </c>
      <c r="P510" s="4">
        <v>23276.71</v>
      </c>
      <c r="Q510" s="4">
        <v>0</v>
      </c>
      <c r="R510" s="4">
        <v>0</v>
      </c>
      <c r="S510" s="4">
        <v>0</v>
      </c>
      <c r="T510" s="4">
        <v>0</v>
      </c>
      <c r="U510" s="4">
        <v>0</v>
      </c>
      <c r="V510" s="4">
        <v>0</v>
      </c>
      <c r="W510" s="4">
        <v>0</v>
      </c>
      <c r="X510" s="4">
        <v>0</v>
      </c>
      <c r="Y510" s="4">
        <v>0</v>
      </c>
      <c r="Z510" s="4">
        <v>0</v>
      </c>
      <c r="AA510" s="4">
        <v>0</v>
      </c>
      <c r="AB510" t="s">
        <v>3</v>
      </c>
      <c r="AC510" s="4">
        <v>0</v>
      </c>
      <c r="AD510" s="4">
        <v>0</v>
      </c>
      <c r="AE510" s="4">
        <v>-35270.04</v>
      </c>
      <c r="AF510" t="s">
        <v>704</v>
      </c>
      <c r="AG510" s="4">
        <v>0</v>
      </c>
      <c r="AH510" s="4">
        <v>0</v>
      </c>
      <c r="AI510" s="4">
        <v>0</v>
      </c>
      <c r="AJ510" s="4">
        <v>-23276.71</v>
      </c>
      <c r="AK510" s="4">
        <v>0</v>
      </c>
      <c r="AL510" t="s">
        <v>793</v>
      </c>
      <c r="AM510" s="71" t="str">
        <f>INDEX(Network_Insurer_Code,MATCH(Export!AL510,Network_insurer_Name,0))</f>
        <v>CAL3</v>
      </c>
      <c r="AN510" t="str">
        <f t="shared" si="7"/>
        <v>D1001CAL32013</v>
      </c>
    </row>
    <row r="511" spans="1:40" x14ac:dyDescent="0.25">
      <c r="A511">
        <v>2019</v>
      </c>
      <c r="B511">
        <v>3</v>
      </c>
      <c r="C511" s="1">
        <v>43647</v>
      </c>
      <c r="D511" s="1">
        <v>43738</v>
      </c>
      <c r="E511">
        <v>2018</v>
      </c>
      <c r="F511" s="71" t="str">
        <f>INDEX(Client_Name,MATCH(Export!H511,Local_Company_Name,0))</f>
        <v>Flaimngo Tailoring</v>
      </c>
      <c r="G511" s="71">
        <f>INDEX(Client_Code,MATCH(Export!H511,Local_Company_Name,0))</f>
        <v>1005</v>
      </c>
      <c r="H511" t="s">
        <v>755</v>
      </c>
      <c r="I511" t="s">
        <v>779</v>
      </c>
      <c r="J511" t="s">
        <v>8</v>
      </c>
      <c r="K511" s="71" t="str">
        <f>INDEX(Line_of_Business,MATCH(Export!J511,Name,0))</f>
        <v>M</v>
      </c>
      <c r="L511" s="9" t="s">
        <v>250</v>
      </c>
      <c r="M511">
        <v>519</v>
      </c>
      <c r="N511" s="4">
        <v>0</v>
      </c>
      <c r="O511" s="4">
        <v>0</v>
      </c>
      <c r="P511" s="4">
        <v>263</v>
      </c>
      <c r="Q511" s="4">
        <v>0</v>
      </c>
      <c r="R511" s="4">
        <v>0</v>
      </c>
      <c r="S511" s="4">
        <v>0</v>
      </c>
      <c r="T511" s="4">
        <v>0</v>
      </c>
      <c r="U511" s="4">
        <v>0</v>
      </c>
      <c r="V511" s="4">
        <v>0</v>
      </c>
      <c r="W511" s="4">
        <v>0</v>
      </c>
      <c r="X511" s="4">
        <v>0</v>
      </c>
      <c r="Y511" s="4">
        <v>0</v>
      </c>
      <c r="Z511" s="4">
        <v>0</v>
      </c>
      <c r="AA511" s="4">
        <v>0</v>
      </c>
      <c r="AB511" t="s">
        <v>3</v>
      </c>
      <c r="AC511" s="4">
        <v>0</v>
      </c>
      <c r="AD511" s="4">
        <v>0</v>
      </c>
      <c r="AE511" s="4">
        <v>0</v>
      </c>
      <c r="AF511" t="s">
        <v>779</v>
      </c>
      <c r="AG511" s="4">
        <v>0</v>
      </c>
      <c r="AH511" s="4">
        <v>0</v>
      </c>
      <c r="AI511" s="4">
        <v>0</v>
      </c>
      <c r="AJ511" s="4">
        <v>-263</v>
      </c>
      <c r="AK511" s="4">
        <v>0</v>
      </c>
      <c r="AL511" t="s">
        <v>788</v>
      </c>
      <c r="AM511" s="71" t="str">
        <f>INDEX(Network_Insurer_Code,MATCH(Export!AL511,Network_insurer_Name,0))</f>
        <v>RAI1</v>
      </c>
      <c r="AN511" t="str">
        <f t="shared" si="7"/>
        <v>M1005RAI12018</v>
      </c>
    </row>
    <row r="512" spans="1:40" x14ac:dyDescent="0.25">
      <c r="A512">
        <v>2019</v>
      </c>
      <c r="B512">
        <v>1</v>
      </c>
      <c r="C512" s="1">
        <v>43466</v>
      </c>
      <c r="D512" s="1">
        <v>43555</v>
      </c>
      <c r="E512">
        <v>2017</v>
      </c>
      <c r="F512" s="71" t="str">
        <f>INDEX(Client_Name,MATCH(Export!H512,Local_Company_Name,0))</f>
        <v>Lion Manufacturing Co</v>
      </c>
      <c r="G512" s="71">
        <f>INDEX(Client_Code,MATCH(Export!H512,Local_Company_Name,0))</f>
        <v>1002</v>
      </c>
      <c r="H512" t="s">
        <v>759</v>
      </c>
      <c r="I512" t="s">
        <v>709</v>
      </c>
      <c r="J512" t="s">
        <v>8</v>
      </c>
      <c r="K512" s="71" t="str">
        <f>INDEX(Line_of_Business,MATCH(Export!J512,Name,0))</f>
        <v>M</v>
      </c>
      <c r="L512" s="9" t="s">
        <v>251</v>
      </c>
      <c r="M512">
        <v>233</v>
      </c>
      <c r="N512" s="4">
        <v>2584866.09</v>
      </c>
      <c r="O512" s="4">
        <v>2584866.09</v>
      </c>
      <c r="P512" s="4">
        <v>0</v>
      </c>
      <c r="Q512" s="4">
        <v>0</v>
      </c>
      <c r="R512" s="4">
        <v>0</v>
      </c>
      <c r="S512" s="4">
        <v>904703.13</v>
      </c>
      <c r="T512" s="4">
        <v>0</v>
      </c>
      <c r="U512" s="4">
        <v>0</v>
      </c>
      <c r="V512" s="4">
        <v>0</v>
      </c>
      <c r="W512" s="4">
        <v>0</v>
      </c>
      <c r="X512" s="4">
        <v>0</v>
      </c>
      <c r="Y512" s="4">
        <v>90470.31</v>
      </c>
      <c r="Z512" s="4">
        <v>56867.05</v>
      </c>
      <c r="AA512" s="4">
        <v>0</v>
      </c>
      <c r="AB512" t="s">
        <v>3</v>
      </c>
      <c r="AC512" s="4">
        <v>0</v>
      </c>
      <c r="AD512" s="4">
        <v>0</v>
      </c>
      <c r="AE512" s="4">
        <v>0</v>
      </c>
      <c r="AF512" t="s">
        <v>709</v>
      </c>
      <c r="AG512" s="4">
        <v>0</v>
      </c>
      <c r="AH512" s="4">
        <v>0</v>
      </c>
      <c r="AI512" s="4">
        <v>0</v>
      </c>
      <c r="AJ512" s="4">
        <v>3342231.86</v>
      </c>
      <c r="AK512" s="4">
        <v>0</v>
      </c>
      <c r="AL512" t="s">
        <v>783</v>
      </c>
      <c r="AM512" s="71" t="str">
        <f>INDEX(Network_Insurer_Code,MATCH(Export!AL512,Network_insurer_Name,0))</f>
        <v>PEP1</v>
      </c>
      <c r="AN512" t="str">
        <f t="shared" si="7"/>
        <v>M1002PEP12017</v>
      </c>
    </row>
    <row r="513" spans="1:40" x14ac:dyDescent="0.25">
      <c r="A513">
        <v>2020</v>
      </c>
      <c r="B513">
        <v>3</v>
      </c>
      <c r="C513" s="1">
        <v>43922</v>
      </c>
      <c r="D513" s="1">
        <v>44012</v>
      </c>
      <c r="E513">
        <v>2018</v>
      </c>
      <c r="F513" s="71" t="str">
        <f>INDEX(Client_Name,MATCH(Export!H513,Local_Company_Name,0))</f>
        <v>Zebra Workings Ltd</v>
      </c>
      <c r="G513" s="71">
        <f>INDEX(Client_Code,MATCH(Export!H513,Local_Company_Name,0))</f>
        <v>1001</v>
      </c>
      <c r="H513" t="s">
        <v>748</v>
      </c>
      <c r="I513" t="s">
        <v>712</v>
      </c>
      <c r="J513" t="s">
        <v>22</v>
      </c>
      <c r="K513" s="71" t="str">
        <f>INDEX(Line_of_Business,MATCH(Export!J513,Name,0))</f>
        <v>A</v>
      </c>
      <c r="L513" s="9" t="s">
        <v>197</v>
      </c>
      <c r="M513">
        <v>115023</v>
      </c>
      <c r="N513" s="4">
        <v>0</v>
      </c>
      <c r="O513" s="4">
        <v>0</v>
      </c>
      <c r="P513" s="4">
        <v>0</v>
      </c>
      <c r="Q513" s="4">
        <v>0</v>
      </c>
      <c r="R513" s="4">
        <v>0</v>
      </c>
      <c r="S513" s="4">
        <v>0</v>
      </c>
      <c r="T513" s="4">
        <v>0</v>
      </c>
      <c r="U513" s="4">
        <v>0</v>
      </c>
      <c r="V513" s="4">
        <v>0</v>
      </c>
      <c r="W513" s="4">
        <v>0</v>
      </c>
      <c r="X513" s="4">
        <v>0</v>
      </c>
      <c r="Y513" s="4">
        <v>0</v>
      </c>
      <c r="Z513" s="4">
        <v>0</v>
      </c>
      <c r="AA513" s="4">
        <v>0</v>
      </c>
      <c r="AB513" t="s">
        <v>3</v>
      </c>
      <c r="AC513" s="4">
        <v>0</v>
      </c>
      <c r="AD513" s="4">
        <v>0</v>
      </c>
      <c r="AE513" s="4">
        <v>1889.5</v>
      </c>
      <c r="AF513" t="s">
        <v>712</v>
      </c>
      <c r="AG513" s="4">
        <v>0</v>
      </c>
      <c r="AH513" s="4">
        <v>0</v>
      </c>
      <c r="AI513" s="4">
        <v>0</v>
      </c>
      <c r="AJ513" s="4">
        <v>0</v>
      </c>
      <c r="AK513" s="4">
        <v>0</v>
      </c>
      <c r="AL513" t="s">
        <v>781</v>
      </c>
      <c r="AM513" s="71" t="str">
        <f>INDEX(Network_Insurer_Code,MATCH(Export!AL513,Network_insurer_Name,0))</f>
        <v>ORI1</v>
      </c>
      <c r="AN513" t="str">
        <f t="shared" si="7"/>
        <v>A1001ORI12018</v>
      </c>
    </row>
    <row r="514" spans="1:40" x14ac:dyDescent="0.25">
      <c r="A514">
        <v>2020</v>
      </c>
      <c r="B514">
        <v>2</v>
      </c>
      <c r="C514" s="1">
        <v>43009</v>
      </c>
      <c r="D514" s="1">
        <v>43100</v>
      </c>
      <c r="E514">
        <v>2016</v>
      </c>
      <c r="F514" s="71" t="str">
        <f>INDEX(Client_Name,MATCH(Export!H514,Local_Company_Name,0))</f>
        <v>Lion Manufacturing Co</v>
      </c>
      <c r="G514" s="71">
        <f>INDEX(Client_Code,MATCH(Export!H514,Local_Company_Name,0))</f>
        <v>1002</v>
      </c>
      <c r="H514" t="s">
        <v>757</v>
      </c>
      <c r="I514" t="s">
        <v>779</v>
      </c>
      <c r="J514" t="s">
        <v>8</v>
      </c>
      <c r="K514" s="71" t="str">
        <f>INDEX(Line_of_Business,MATCH(Export!J514,Name,0))</f>
        <v>M</v>
      </c>
      <c r="L514" s="9" t="s">
        <v>252</v>
      </c>
      <c r="M514">
        <v>1165</v>
      </c>
      <c r="N514" s="4">
        <v>0</v>
      </c>
      <c r="O514" s="4">
        <v>0</v>
      </c>
      <c r="P514" s="4">
        <v>-332577.67</v>
      </c>
      <c r="Q514" s="4">
        <v>0</v>
      </c>
      <c r="R514" s="4">
        <v>0</v>
      </c>
      <c r="S514" s="4">
        <v>0</v>
      </c>
      <c r="T514" s="4">
        <v>0</v>
      </c>
      <c r="U514" s="4">
        <v>0</v>
      </c>
      <c r="V514" s="4">
        <v>0</v>
      </c>
      <c r="W514" s="4">
        <v>0</v>
      </c>
      <c r="X514" s="4">
        <v>0</v>
      </c>
      <c r="Y514" s="4">
        <v>0</v>
      </c>
      <c r="Z514" s="4">
        <v>0</v>
      </c>
      <c r="AA514" s="4">
        <v>0</v>
      </c>
      <c r="AB514" t="s">
        <v>3</v>
      </c>
      <c r="AC514" s="4">
        <v>0</v>
      </c>
      <c r="AD514" s="4">
        <v>0</v>
      </c>
      <c r="AE514" s="4">
        <v>0</v>
      </c>
      <c r="AF514" t="s">
        <v>779</v>
      </c>
      <c r="AG514" s="4">
        <v>0</v>
      </c>
      <c r="AH514" s="4">
        <v>0</v>
      </c>
      <c r="AI514" s="4">
        <v>0</v>
      </c>
      <c r="AJ514" s="4">
        <v>332577.67</v>
      </c>
      <c r="AK514" s="4">
        <v>0</v>
      </c>
      <c r="AL514" t="s">
        <v>792</v>
      </c>
      <c r="AM514" s="71" t="str">
        <f>INDEX(Network_Insurer_Code,MATCH(Export!AL514,Network_insurer_Name,0))</f>
        <v>CAL1</v>
      </c>
      <c r="AN514" t="str">
        <f t="shared" ref="AN514:AN577" si="8">_xlfn.CONCAT(K514,G514,AM514,E514)</f>
        <v>M1002CAL12016</v>
      </c>
    </row>
    <row r="515" spans="1:40" x14ac:dyDescent="0.25">
      <c r="A515">
        <v>2020</v>
      </c>
      <c r="B515">
        <v>3</v>
      </c>
      <c r="C515" s="1">
        <v>44013</v>
      </c>
      <c r="D515" s="1">
        <v>44104</v>
      </c>
      <c r="E515">
        <v>2020</v>
      </c>
      <c r="F515" s="71" t="str">
        <f>INDEX(Client_Name,MATCH(Export!H515,Local_Company_Name,0))</f>
        <v>Tiger Jewelcrafting Ltd</v>
      </c>
      <c r="G515" s="71">
        <f>INDEX(Client_Code,MATCH(Export!H515,Local_Company_Name,0))</f>
        <v>1003</v>
      </c>
      <c r="H515" t="s">
        <v>753</v>
      </c>
      <c r="I515" t="s">
        <v>714</v>
      </c>
      <c r="J515" t="s">
        <v>22</v>
      </c>
      <c r="K515" s="71" t="str">
        <f>INDEX(Line_of_Business,MATCH(Export!J515,Name,0))</f>
        <v>A</v>
      </c>
      <c r="L515" s="9" t="s">
        <v>253</v>
      </c>
      <c r="M515">
        <v>1034</v>
      </c>
      <c r="N515" s="4">
        <v>3522.9444444444398</v>
      </c>
      <c r="O515" s="4">
        <v>3170.65</v>
      </c>
      <c r="P515" s="4">
        <v>0</v>
      </c>
      <c r="Q515" s="4">
        <v>0</v>
      </c>
      <c r="R515" s="4">
        <v>0</v>
      </c>
      <c r="S515" s="4">
        <v>0</v>
      </c>
      <c r="T515" s="4">
        <v>0</v>
      </c>
      <c r="U515" s="4">
        <v>0</v>
      </c>
      <c r="V515" s="4">
        <v>0</v>
      </c>
      <c r="W515" s="4">
        <v>0</v>
      </c>
      <c r="X515" s="4">
        <v>0</v>
      </c>
      <c r="Y515" s="4">
        <v>221.95</v>
      </c>
      <c r="Z515" s="4">
        <v>0</v>
      </c>
      <c r="AA515" s="4">
        <v>317.06</v>
      </c>
      <c r="AB515" t="s">
        <v>3</v>
      </c>
      <c r="AC515" s="4">
        <v>0</v>
      </c>
      <c r="AD515" s="4">
        <v>0</v>
      </c>
      <c r="AE515" s="4">
        <v>0</v>
      </c>
      <c r="AF515" t="s">
        <v>714</v>
      </c>
      <c r="AG515" s="4">
        <v>0</v>
      </c>
      <c r="AH515" s="4">
        <v>0</v>
      </c>
      <c r="AI515" s="4">
        <v>0</v>
      </c>
      <c r="AJ515" s="4">
        <v>2631.64</v>
      </c>
      <c r="AK515" s="4">
        <v>187000</v>
      </c>
      <c r="AL515" t="s">
        <v>783</v>
      </c>
      <c r="AM515" s="71" t="str">
        <f>INDEX(Network_Insurer_Code,MATCH(Export!AL515,Network_insurer_Name,0))</f>
        <v>PEP1</v>
      </c>
      <c r="AN515" t="str">
        <f t="shared" si="8"/>
        <v>A1003PEP12020</v>
      </c>
    </row>
    <row r="516" spans="1:40" x14ac:dyDescent="0.25">
      <c r="A516">
        <v>2020</v>
      </c>
      <c r="B516">
        <v>3</v>
      </c>
      <c r="C516" s="1">
        <v>44013</v>
      </c>
      <c r="D516" s="1">
        <v>44104</v>
      </c>
      <c r="E516">
        <v>2017</v>
      </c>
      <c r="F516" s="71" t="str">
        <f>INDEX(Client_Name,MATCH(Export!H516,Local_Company_Name,0))</f>
        <v>Zebra Workings Ltd</v>
      </c>
      <c r="G516" s="71">
        <f>INDEX(Client_Code,MATCH(Export!H516,Local_Company_Name,0))</f>
        <v>1001</v>
      </c>
      <c r="H516" t="s">
        <v>749</v>
      </c>
      <c r="I516" t="s">
        <v>714</v>
      </c>
      <c r="J516" t="s">
        <v>22</v>
      </c>
      <c r="K516" s="71" t="str">
        <f>INDEX(Line_of_Business,MATCH(Export!J516,Name,0))</f>
        <v>A</v>
      </c>
      <c r="L516" s="9" t="s">
        <v>254</v>
      </c>
      <c r="M516">
        <v>0</v>
      </c>
      <c r="N516" s="4">
        <v>377.78</v>
      </c>
      <c r="O516" s="4">
        <v>377.78</v>
      </c>
      <c r="P516" s="4">
        <v>0</v>
      </c>
      <c r="Q516" s="4">
        <v>0</v>
      </c>
      <c r="R516" s="4">
        <v>0</v>
      </c>
      <c r="S516" s="4">
        <v>0</v>
      </c>
      <c r="T516" s="4">
        <v>0</v>
      </c>
      <c r="U516" s="4">
        <v>0</v>
      </c>
      <c r="V516" s="4">
        <v>0</v>
      </c>
      <c r="W516" s="4">
        <v>0</v>
      </c>
      <c r="X516" s="4">
        <v>0</v>
      </c>
      <c r="Y516" s="4">
        <v>45.33</v>
      </c>
      <c r="Z516" s="4">
        <v>0</v>
      </c>
      <c r="AA516" s="4">
        <v>0</v>
      </c>
      <c r="AB516" t="s">
        <v>3</v>
      </c>
      <c r="AC516" s="4">
        <v>0</v>
      </c>
      <c r="AD516" s="4">
        <v>0</v>
      </c>
      <c r="AE516" s="4">
        <v>0</v>
      </c>
      <c r="AF516" t="s">
        <v>714</v>
      </c>
      <c r="AG516" s="4">
        <v>0</v>
      </c>
      <c r="AH516" s="4">
        <v>0</v>
      </c>
      <c r="AI516" s="4">
        <v>0</v>
      </c>
      <c r="AJ516" s="4">
        <v>332.45</v>
      </c>
      <c r="AK516" s="4">
        <v>200000</v>
      </c>
      <c r="AL516" t="s">
        <v>786</v>
      </c>
      <c r="AM516" s="71" t="str">
        <f>INDEX(Network_Insurer_Code,MATCH(Export!AL516,Network_insurer_Name,0))</f>
        <v>BAL1</v>
      </c>
      <c r="AN516" t="str">
        <f t="shared" si="8"/>
        <v>A1001BAL12017</v>
      </c>
    </row>
    <row r="517" spans="1:40" x14ac:dyDescent="0.25">
      <c r="A517">
        <v>2020</v>
      </c>
      <c r="B517">
        <v>3</v>
      </c>
      <c r="C517" s="1">
        <v>44013</v>
      </c>
      <c r="D517" s="1">
        <v>44104</v>
      </c>
      <c r="E517">
        <v>2020</v>
      </c>
      <c r="F517" s="71" t="str">
        <f>INDEX(Client_Name,MATCH(Export!H517,Local_Company_Name,0))</f>
        <v>Falcon Clothing</v>
      </c>
      <c r="G517" s="71">
        <f>INDEX(Client_Code,MATCH(Export!H517,Local_Company_Name,0))</f>
        <v>1006</v>
      </c>
      <c r="H517" t="s">
        <v>773</v>
      </c>
      <c r="I517" t="s">
        <v>720</v>
      </c>
      <c r="J517" t="s">
        <v>8</v>
      </c>
      <c r="K517" s="71" t="str">
        <f>INDEX(Line_of_Business,MATCH(Export!J517,Name,0))</f>
        <v>M</v>
      </c>
      <c r="L517" s="9" t="s">
        <v>90</v>
      </c>
      <c r="M517">
        <v>10726</v>
      </c>
      <c r="N517" s="4">
        <v>365089.07777777698</v>
      </c>
      <c r="O517" s="4">
        <v>328580.17</v>
      </c>
      <c r="P517" s="4">
        <v>58056481.219999999</v>
      </c>
      <c r="Q517" s="4">
        <v>0</v>
      </c>
      <c r="R517" s="4">
        <v>0</v>
      </c>
      <c r="S517" s="4">
        <v>0</v>
      </c>
      <c r="T517" s="4">
        <v>0</v>
      </c>
      <c r="U517" s="4">
        <v>0</v>
      </c>
      <c r="V517" s="4">
        <v>0</v>
      </c>
      <c r="W517" s="4">
        <v>0</v>
      </c>
      <c r="X517" s="4">
        <v>0</v>
      </c>
      <c r="Y517" s="4">
        <v>49287.02</v>
      </c>
      <c r="Z517" s="4">
        <v>0</v>
      </c>
      <c r="AA517" s="4">
        <v>0</v>
      </c>
      <c r="AB517" t="s">
        <v>3</v>
      </c>
      <c r="AC517" s="4">
        <v>0</v>
      </c>
      <c r="AD517" s="4">
        <v>0</v>
      </c>
      <c r="AE517" s="4">
        <v>0</v>
      </c>
      <c r="AF517" t="s">
        <v>720</v>
      </c>
      <c r="AG517" s="4">
        <v>0</v>
      </c>
      <c r="AH517" s="4">
        <v>0</v>
      </c>
      <c r="AI517" s="4">
        <v>0</v>
      </c>
      <c r="AJ517" s="4">
        <v>-57777188.07</v>
      </c>
      <c r="AK517" s="4">
        <v>187000</v>
      </c>
      <c r="AL517" t="s">
        <v>787</v>
      </c>
      <c r="AM517" s="71" t="str">
        <f>INDEX(Network_Insurer_Code,MATCH(Export!AL517,Network_insurer_Name,0))</f>
        <v>LEI3</v>
      </c>
      <c r="AN517" t="str">
        <f t="shared" si="8"/>
        <v>M1006LEI32020</v>
      </c>
    </row>
    <row r="518" spans="1:40" x14ac:dyDescent="0.25">
      <c r="A518">
        <v>2020</v>
      </c>
      <c r="B518">
        <v>1</v>
      </c>
      <c r="C518" s="1">
        <v>43466</v>
      </c>
      <c r="D518" s="1">
        <v>43555</v>
      </c>
      <c r="E518">
        <v>2019</v>
      </c>
      <c r="F518" s="71" t="str">
        <f>INDEX(Client_Name,MATCH(Export!H518,Local_Company_Name,0))</f>
        <v>Tiger Jewelcrafting Ltd</v>
      </c>
      <c r="G518" s="71">
        <f>INDEX(Client_Code,MATCH(Export!H518,Local_Company_Name,0))</f>
        <v>1003</v>
      </c>
      <c r="H518" t="s">
        <v>761</v>
      </c>
      <c r="I518" t="s">
        <v>723</v>
      </c>
      <c r="J518" t="s">
        <v>5</v>
      </c>
      <c r="K518" s="71" t="str">
        <f>INDEX(Line_of_Business,MATCH(Export!J518,Name,0))</f>
        <v>L</v>
      </c>
      <c r="L518" s="9">
        <v>25701</v>
      </c>
      <c r="M518">
        <v>96</v>
      </c>
      <c r="N518" s="4">
        <v>9900.52</v>
      </c>
      <c r="O518" s="4">
        <v>9900.52</v>
      </c>
      <c r="P518" s="4">
        <v>0</v>
      </c>
      <c r="Q518" s="4">
        <v>0</v>
      </c>
      <c r="R518" s="4">
        <v>0</v>
      </c>
      <c r="S518" s="4">
        <v>0</v>
      </c>
      <c r="T518" s="4">
        <v>0</v>
      </c>
      <c r="U518" s="4">
        <v>0</v>
      </c>
      <c r="V518" s="4">
        <v>0</v>
      </c>
      <c r="W518" s="4">
        <v>0</v>
      </c>
      <c r="X518" s="4">
        <v>0</v>
      </c>
      <c r="Y518" s="4">
        <v>447.75</v>
      </c>
      <c r="Z518" s="4">
        <v>0</v>
      </c>
      <c r="AA518" s="4">
        <v>0</v>
      </c>
      <c r="AB518" t="s">
        <v>3</v>
      </c>
      <c r="AC518" s="4">
        <v>0</v>
      </c>
      <c r="AD518" s="4">
        <v>0</v>
      </c>
      <c r="AE518" s="4">
        <v>0</v>
      </c>
      <c r="AF518" t="s">
        <v>723</v>
      </c>
      <c r="AG518" s="4">
        <v>0</v>
      </c>
      <c r="AH518" s="4">
        <v>0</v>
      </c>
      <c r="AI518" s="4">
        <v>0</v>
      </c>
      <c r="AJ518" s="4">
        <v>9452.77</v>
      </c>
      <c r="AK518" s="4">
        <v>0</v>
      </c>
      <c r="AL518" t="s">
        <v>791</v>
      </c>
      <c r="AM518" s="71" t="str">
        <f>INDEX(Network_Insurer_Code,MATCH(Export!AL518,Network_insurer_Name,0))</f>
        <v>CHI3</v>
      </c>
      <c r="AN518" t="str">
        <f t="shared" si="8"/>
        <v>L1003CHI32019</v>
      </c>
    </row>
    <row r="519" spans="1:40" x14ac:dyDescent="0.25">
      <c r="A519">
        <v>2020</v>
      </c>
      <c r="B519">
        <v>2</v>
      </c>
      <c r="C519" s="1">
        <v>43922</v>
      </c>
      <c r="D519" s="1">
        <v>44012</v>
      </c>
      <c r="E519">
        <v>2020</v>
      </c>
      <c r="F519" s="71" t="str">
        <f>INDEX(Client_Name,MATCH(Export!H519,Local_Company_Name,0))</f>
        <v>Zebra Workings Ltd</v>
      </c>
      <c r="G519" s="71">
        <f>INDEX(Client_Code,MATCH(Export!H519,Local_Company_Name,0))</f>
        <v>1001</v>
      </c>
      <c r="H519" t="s">
        <v>748</v>
      </c>
      <c r="I519" t="s">
        <v>707</v>
      </c>
      <c r="J519" t="s">
        <v>22</v>
      </c>
      <c r="K519" s="71" t="str">
        <f>INDEX(Line_of_Business,MATCH(Export!J519,Name,0))</f>
        <v>A</v>
      </c>
      <c r="L519" s="9">
        <v>501258089</v>
      </c>
      <c r="M519">
        <v>2</v>
      </c>
      <c r="N519" s="4">
        <v>243.9</v>
      </c>
      <c r="O519" s="4">
        <v>243.9</v>
      </c>
      <c r="P519" s="4">
        <v>0</v>
      </c>
      <c r="Q519" s="4">
        <v>0</v>
      </c>
      <c r="R519" s="4">
        <v>0</v>
      </c>
      <c r="S519" s="4">
        <v>0</v>
      </c>
      <c r="T519" s="4">
        <v>0</v>
      </c>
      <c r="U519" s="4">
        <v>0</v>
      </c>
      <c r="V519" s="4">
        <v>0</v>
      </c>
      <c r="W519" s="4">
        <v>0</v>
      </c>
      <c r="X519" s="4">
        <v>0</v>
      </c>
      <c r="Y519" s="4">
        <v>23.66</v>
      </c>
      <c r="Z519" s="4">
        <v>0</v>
      </c>
      <c r="AA519" s="4">
        <v>36.590000000000003</v>
      </c>
      <c r="AB519" t="s">
        <v>3</v>
      </c>
      <c r="AC519" s="4">
        <v>0</v>
      </c>
      <c r="AD519" s="4">
        <v>0</v>
      </c>
      <c r="AE519" s="4">
        <v>0</v>
      </c>
      <c r="AF519" t="s">
        <v>707</v>
      </c>
      <c r="AG519" s="4">
        <v>0</v>
      </c>
      <c r="AH519" s="4">
        <v>0</v>
      </c>
      <c r="AI519" s="4">
        <v>0</v>
      </c>
      <c r="AJ519" s="4">
        <v>183.65</v>
      </c>
      <c r="AK519" s="4">
        <v>0</v>
      </c>
      <c r="AL519" t="s">
        <v>785</v>
      </c>
      <c r="AM519" s="71" t="str">
        <f>INDEX(Network_Insurer_Code,MATCH(Export!AL519,Network_insurer_Name,0))</f>
        <v>WAI3</v>
      </c>
      <c r="AN519" t="str">
        <f t="shared" si="8"/>
        <v>A1001WAI32020</v>
      </c>
    </row>
    <row r="520" spans="1:40" x14ac:dyDescent="0.25">
      <c r="A520">
        <v>2019</v>
      </c>
      <c r="B520">
        <v>2</v>
      </c>
      <c r="C520" s="1">
        <v>43556</v>
      </c>
      <c r="D520" s="1">
        <v>43646</v>
      </c>
      <c r="E520">
        <v>2019</v>
      </c>
      <c r="F520" s="71" t="str">
        <f>INDEX(Client_Name,MATCH(Export!H520,Local_Company_Name,0))</f>
        <v>Flaimngo Tailoring</v>
      </c>
      <c r="G520" s="71">
        <f>INDEX(Client_Code,MATCH(Export!H520,Local_Company_Name,0))</f>
        <v>1005</v>
      </c>
      <c r="H520" t="s">
        <v>755</v>
      </c>
      <c r="I520" t="s">
        <v>715</v>
      </c>
      <c r="J520" t="s">
        <v>5</v>
      </c>
      <c r="K520" s="71" t="str">
        <f>INDEX(Line_of_Business,MATCH(Export!J520,Name,0))</f>
        <v>L</v>
      </c>
      <c r="L520" s="9" t="s">
        <v>59</v>
      </c>
      <c r="M520">
        <v>122</v>
      </c>
      <c r="N520" s="4">
        <v>2661.6099999999901</v>
      </c>
      <c r="O520" s="4">
        <v>2661.6099999999901</v>
      </c>
      <c r="P520" s="4">
        <v>0</v>
      </c>
      <c r="Q520" s="4">
        <v>0</v>
      </c>
      <c r="R520" s="4">
        <v>0</v>
      </c>
      <c r="S520" s="4">
        <v>0</v>
      </c>
      <c r="T520" s="4">
        <v>0</v>
      </c>
      <c r="U520" s="4">
        <v>0</v>
      </c>
      <c r="V520" s="4">
        <v>0</v>
      </c>
      <c r="W520" s="4">
        <v>0</v>
      </c>
      <c r="X520" s="4">
        <v>0</v>
      </c>
      <c r="Y520" s="4">
        <v>266.159999999999</v>
      </c>
      <c r="Z520" s="4">
        <v>19.809999999999999</v>
      </c>
      <c r="AA520" s="4">
        <v>0</v>
      </c>
      <c r="AB520" t="s">
        <v>3</v>
      </c>
      <c r="AC520" s="4">
        <v>0</v>
      </c>
      <c r="AD520" s="4">
        <v>0</v>
      </c>
      <c r="AE520" s="4">
        <v>0</v>
      </c>
      <c r="AF520" t="s">
        <v>715</v>
      </c>
      <c r="AG520" s="4">
        <v>0</v>
      </c>
      <c r="AH520" s="4">
        <v>0</v>
      </c>
      <c r="AI520" s="4">
        <v>0</v>
      </c>
      <c r="AJ520" s="4">
        <v>2375.64</v>
      </c>
      <c r="AK520" s="4">
        <v>0</v>
      </c>
      <c r="AL520" t="s">
        <v>783</v>
      </c>
      <c r="AM520" s="71" t="str">
        <f>INDEX(Network_Insurer_Code,MATCH(Export!AL520,Network_insurer_Name,0))</f>
        <v>PEP1</v>
      </c>
      <c r="AN520" t="str">
        <f t="shared" si="8"/>
        <v>L1005PEP12019</v>
      </c>
    </row>
    <row r="521" spans="1:40" x14ac:dyDescent="0.25">
      <c r="A521">
        <v>2019</v>
      </c>
      <c r="B521">
        <v>4</v>
      </c>
      <c r="C521" s="1">
        <v>43739</v>
      </c>
      <c r="D521" s="1">
        <v>43830</v>
      </c>
      <c r="E521">
        <v>2018</v>
      </c>
      <c r="F521" s="71" t="str">
        <f>INDEX(Client_Name,MATCH(Export!H521,Local_Company_Name,0))</f>
        <v>Tiger Jewelcrafting Ltd</v>
      </c>
      <c r="G521" s="71">
        <f>INDEX(Client_Code,MATCH(Export!H521,Local_Company_Name,0))</f>
        <v>1003</v>
      </c>
      <c r="H521" t="s">
        <v>763</v>
      </c>
      <c r="I521" t="s">
        <v>707</v>
      </c>
      <c r="J521" t="s">
        <v>22</v>
      </c>
      <c r="K521" s="71" t="str">
        <f>INDEX(Line_of_Business,MATCH(Export!J521,Name,0))</f>
        <v>A</v>
      </c>
      <c r="L521" s="9">
        <v>50572300</v>
      </c>
      <c r="M521">
        <v>0</v>
      </c>
      <c r="N521" s="4">
        <v>0</v>
      </c>
      <c r="O521" s="4">
        <v>0</v>
      </c>
      <c r="P521" s="4">
        <v>82397.23</v>
      </c>
      <c r="Q521" s="4">
        <v>0</v>
      </c>
      <c r="R521" s="4">
        <v>0</v>
      </c>
      <c r="S521" s="4">
        <v>0</v>
      </c>
      <c r="T521" s="4">
        <v>0</v>
      </c>
      <c r="U521" s="4">
        <v>0</v>
      </c>
      <c r="V521" s="4">
        <v>0</v>
      </c>
      <c r="W521" s="4">
        <v>0</v>
      </c>
      <c r="X521" s="4">
        <v>0</v>
      </c>
      <c r="Y521" s="4">
        <v>0</v>
      </c>
      <c r="Z521" s="4">
        <v>0</v>
      </c>
      <c r="AA521" s="4">
        <v>0</v>
      </c>
      <c r="AB521" t="s">
        <v>3</v>
      </c>
      <c r="AC521" s="4">
        <v>0</v>
      </c>
      <c r="AD521" s="4">
        <v>0</v>
      </c>
      <c r="AE521" s="4">
        <v>0</v>
      </c>
      <c r="AF521" t="s">
        <v>707</v>
      </c>
      <c r="AG521" s="4">
        <v>0</v>
      </c>
      <c r="AH521" s="4">
        <v>0</v>
      </c>
      <c r="AI521" s="4">
        <v>0</v>
      </c>
      <c r="AJ521" s="4">
        <v>-82397.23</v>
      </c>
      <c r="AK521" s="4">
        <v>0</v>
      </c>
      <c r="AL521" t="s">
        <v>796</v>
      </c>
      <c r="AM521" s="71" t="str">
        <f>INDEX(Network_Insurer_Code,MATCH(Export!AL521,Network_insurer_Name,0))</f>
        <v>POL2</v>
      </c>
      <c r="AN521" t="str">
        <f t="shared" si="8"/>
        <v>A1003POL22018</v>
      </c>
    </row>
    <row r="522" spans="1:40" x14ac:dyDescent="0.25">
      <c r="A522">
        <v>2020</v>
      </c>
      <c r="B522">
        <v>1</v>
      </c>
      <c r="C522" s="1">
        <v>43831</v>
      </c>
      <c r="D522" s="1">
        <v>43921</v>
      </c>
      <c r="E522">
        <v>2019</v>
      </c>
      <c r="F522" s="71" t="str">
        <f>INDEX(Client_Name,MATCH(Export!H522,Local_Company_Name,0))</f>
        <v>Zebra Workings Ltd</v>
      </c>
      <c r="G522" s="71">
        <f>INDEX(Client_Code,MATCH(Export!H522,Local_Company_Name,0))</f>
        <v>1001</v>
      </c>
      <c r="H522" t="s">
        <v>747</v>
      </c>
      <c r="I522" t="s">
        <v>724</v>
      </c>
      <c r="J522" t="s">
        <v>8</v>
      </c>
      <c r="K522" s="71" t="str">
        <f>INDEX(Line_of_Business,MATCH(Export!J522,Name,0))</f>
        <v>M</v>
      </c>
      <c r="L522" s="9">
        <v>80022999</v>
      </c>
      <c r="M522">
        <v>46</v>
      </c>
      <c r="N522" s="4">
        <v>-51.63</v>
      </c>
      <c r="O522" s="4">
        <v>-51.63</v>
      </c>
      <c r="P522" s="4">
        <v>4989.51</v>
      </c>
      <c r="Q522" s="4">
        <v>0</v>
      </c>
      <c r="R522" s="4">
        <v>0</v>
      </c>
      <c r="S522" s="4">
        <v>-2842.51</v>
      </c>
      <c r="T522" s="4">
        <v>0</v>
      </c>
      <c r="U522" s="4">
        <v>0</v>
      </c>
      <c r="V522" s="4">
        <v>0</v>
      </c>
      <c r="W522" s="4">
        <v>-10518.56</v>
      </c>
      <c r="X522" s="4">
        <v>0</v>
      </c>
      <c r="Y522" s="4">
        <v>-7.74</v>
      </c>
      <c r="Z522" s="4">
        <v>0</v>
      </c>
      <c r="AA522" s="4">
        <v>0</v>
      </c>
      <c r="AB522" t="s">
        <v>3</v>
      </c>
      <c r="AC522" s="4">
        <v>0</v>
      </c>
      <c r="AD522" s="4">
        <v>0</v>
      </c>
      <c r="AE522" s="4">
        <v>0</v>
      </c>
      <c r="AF522" t="s">
        <v>724</v>
      </c>
      <c r="AG522" s="4">
        <v>0</v>
      </c>
      <c r="AH522" s="4">
        <v>0</v>
      </c>
      <c r="AI522" s="4">
        <v>0</v>
      </c>
      <c r="AJ522" s="4">
        <v>2642.6499999999901</v>
      </c>
      <c r="AK522" s="4">
        <v>0</v>
      </c>
      <c r="AL522" t="s">
        <v>796</v>
      </c>
      <c r="AM522" s="71" t="str">
        <f>INDEX(Network_Insurer_Code,MATCH(Export!AL522,Network_insurer_Name,0))</f>
        <v>POL2</v>
      </c>
      <c r="AN522" t="str">
        <f t="shared" si="8"/>
        <v>M1001POL22019</v>
      </c>
    </row>
    <row r="523" spans="1:40" x14ac:dyDescent="0.25">
      <c r="A523">
        <v>2019</v>
      </c>
      <c r="B523">
        <v>1</v>
      </c>
      <c r="C523" s="1">
        <v>43466</v>
      </c>
      <c r="D523" s="1">
        <v>43555</v>
      </c>
      <c r="E523">
        <v>2019</v>
      </c>
      <c r="F523" s="71" t="str">
        <f>INDEX(Client_Name,MATCH(Export!H523,Local_Company_Name,0))</f>
        <v>Lion Manufacturing Co</v>
      </c>
      <c r="G523" s="71">
        <f>INDEX(Client_Code,MATCH(Export!H523,Local_Company_Name,0))</f>
        <v>1002</v>
      </c>
      <c r="H523" t="s">
        <v>757</v>
      </c>
      <c r="I523" t="s">
        <v>709</v>
      </c>
      <c r="J523" t="s">
        <v>22</v>
      </c>
      <c r="K523" s="71" t="str">
        <f>INDEX(Line_of_Business,MATCH(Export!J523,Name,0))</f>
        <v>A</v>
      </c>
      <c r="L523" s="9" t="s">
        <v>255</v>
      </c>
      <c r="M523">
        <v>82</v>
      </c>
      <c r="N523" s="4">
        <v>0</v>
      </c>
      <c r="O523" s="4">
        <v>0</v>
      </c>
      <c r="P523" s="4">
        <v>0</v>
      </c>
      <c r="Q523" s="4">
        <v>0</v>
      </c>
      <c r="R523" s="4">
        <v>0</v>
      </c>
      <c r="S523" s="4">
        <v>0</v>
      </c>
      <c r="T523" s="4">
        <v>0</v>
      </c>
      <c r="U523" s="4">
        <v>0</v>
      </c>
      <c r="V523" s="4">
        <v>0</v>
      </c>
      <c r="W523" s="4">
        <v>0</v>
      </c>
      <c r="X523" s="4">
        <v>0</v>
      </c>
      <c r="Y523" s="4">
        <v>0</v>
      </c>
      <c r="Z523" s="4">
        <v>0</v>
      </c>
      <c r="AA523" s="4">
        <v>0</v>
      </c>
      <c r="AB523" t="s">
        <v>3</v>
      </c>
      <c r="AC523" s="4">
        <v>0</v>
      </c>
      <c r="AD523" s="4">
        <v>0</v>
      </c>
      <c r="AE523" s="4">
        <v>0</v>
      </c>
      <c r="AF523" t="s">
        <v>709</v>
      </c>
      <c r="AG523" s="4">
        <v>0</v>
      </c>
      <c r="AH523" s="4">
        <v>0</v>
      </c>
      <c r="AI523" s="4">
        <v>0</v>
      </c>
      <c r="AJ523" s="4">
        <v>0</v>
      </c>
      <c r="AK523" s="4">
        <v>0</v>
      </c>
      <c r="AL523" t="s">
        <v>796</v>
      </c>
      <c r="AM523" s="71" t="str">
        <f>INDEX(Network_Insurer_Code,MATCH(Export!AL523,Network_insurer_Name,0))</f>
        <v>POL2</v>
      </c>
      <c r="AN523" t="str">
        <f t="shared" si="8"/>
        <v>A1002POL22019</v>
      </c>
    </row>
    <row r="524" spans="1:40" x14ac:dyDescent="0.25">
      <c r="A524">
        <v>2019</v>
      </c>
      <c r="B524">
        <v>4</v>
      </c>
      <c r="C524" s="1">
        <v>43374</v>
      </c>
      <c r="D524" s="1">
        <v>43465</v>
      </c>
      <c r="E524">
        <v>2017</v>
      </c>
      <c r="F524" s="71" t="str">
        <f>INDEX(Client_Name,MATCH(Export!H524,Local_Company_Name,0))</f>
        <v>Lion Manufacturing Co</v>
      </c>
      <c r="G524" s="71">
        <f>INDEX(Client_Code,MATCH(Export!H524,Local_Company_Name,0))</f>
        <v>1002</v>
      </c>
      <c r="H524" t="s">
        <v>758</v>
      </c>
      <c r="I524" t="s">
        <v>720</v>
      </c>
      <c r="J524" t="s">
        <v>8</v>
      </c>
      <c r="K524" s="71" t="str">
        <f>INDEX(Line_of_Business,MATCH(Export!J524,Name,0))</f>
        <v>M</v>
      </c>
      <c r="L524" s="9" t="s">
        <v>163</v>
      </c>
      <c r="M524">
        <v>661</v>
      </c>
      <c r="N524" s="4">
        <v>0</v>
      </c>
      <c r="O524" s="4">
        <v>0</v>
      </c>
      <c r="P524" s="4">
        <v>777.5</v>
      </c>
      <c r="Q524" s="4">
        <v>0</v>
      </c>
      <c r="R524" s="4">
        <v>0</v>
      </c>
      <c r="S524" s="4">
        <v>0</v>
      </c>
      <c r="T524" s="4">
        <v>0</v>
      </c>
      <c r="U524" s="4">
        <v>0</v>
      </c>
      <c r="V524" s="4">
        <v>0</v>
      </c>
      <c r="W524" s="4">
        <v>0</v>
      </c>
      <c r="X524" s="4">
        <v>0</v>
      </c>
      <c r="Y524" s="4">
        <v>0</v>
      </c>
      <c r="Z524" s="4">
        <v>0</v>
      </c>
      <c r="AA524" s="4">
        <v>0</v>
      </c>
      <c r="AB524" t="s">
        <v>3</v>
      </c>
      <c r="AC524" s="4">
        <v>0</v>
      </c>
      <c r="AD524" s="4">
        <v>0</v>
      </c>
      <c r="AE524" s="4">
        <v>0</v>
      </c>
      <c r="AF524" t="s">
        <v>720</v>
      </c>
      <c r="AG524" s="4">
        <v>0</v>
      </c>
      <c r="AH524" s="4">
        <v>0</v>
      </c>
      <c r="AI524" s="4">
        <v>0</v>
      </c>
      <c r="AJ524" s="4">
        <v>-777.5</v>
      </c>
      <c r="AK524" s="4">
        <v>0</v>
      </c>
      <c r="AL524" t="s">
        <v>796</v>
      </c>
      <c r="AM524" s="71" t="str">
        <f>INDEX(Network_Insurer_Code,MATCH(Export!AL524,Network_insurer_Name,0))</f>
        <v>POL2</v>
      </c>
      <c r="AN524" t="str">
        <f t="shared" si="8"/>
        <v>M1002POL22017</v>
      </c>
    </row>
    <row r="525" spans="1:40" x14ac:dyDescent="0.25">
      <c r="A525">
        <v>2019</v>
      </c>
      <c r="B525">
        <v>2</v>
      </c>
      <c r="C525" s="1">
        <v>43556</v>
      </c>
      <c r="D525" s="1">
        <v>43646</v>
      </c>
      <c r="E525">
        <v>2018</v>
      </c>
      <c r="F525" s="71" t="str">
        <f>INDEX(Client_Name,MATCH(Export!H525,Local_Company_Name,0))</f>
        <v>Lion Manufacturing Co</v>
      </c>
      <c r="G525" s="71">
        <f>INDEX(Client_Code,MATCH(Export!H525,Local_Company_Name,0))</f>
        <v>1002</v>
      </c>
      <c r="H525" t="s">
        <v>757</v>
      </c>
      <c r="I525" t="s">
        <v>716</v>
      </c>
      <c r="J525" t="s">
        <v>0</v>
      </c>
      <c r="K525" s="71" t="str">
        <f>INDEX(Line_of_Business,MATCH(Export!J525,Name,0))</f>
        <v>D</v>
      </c>
      <c r="L525" s="9" t="s">
        <v>30</v>
      </c>
      <c r="M525">
        <v>2677</v>
      </c>
      <c r="N525" s="4">
        <v>1504.36</v>
      </c>
      <c r="O525" s="4">
        <v>1504.36</v>
      </c>
      <c r="P525" s="4">
        <v>200000</v>
      </c>
      <c r="Q525" s="4">
        <v>0</v>
      </c>
      <c r="R525" s="4">
        <v>0</v>
      </c>
      <c r="S525" s="4">
        <v>0</v>
      </c>
      <c r="T525" s="4">
        <v>0</v>
      </c>
      <c r="U525" s="4">
        <v>0</v>
      </c>
      <c r="V525" s="4">
        <v>0</v>
      </c>
      <c r="W525" s="4">
        <v>0</v>
      </c>
      <c r="X525" s="4">
        <v>0</v>
      </c>
      <c r="Y525" s="4">
        <v>285.72000000000003</v>
      </c>
      <c r="Z525" s="4">
        <v>12.93</v>
      </c>
      <c r="AA525" s="4">
        <v>0</v>
      </c>
      <c r="AB525" t="s">
        <v>3</v>
      </c>
      <c r="AC525" s="4">
        <v>0</v>
      </c>
      <c r="AD525" s="4">
        <v>0</v>
      </c>
      <c r="AE525" s="4">
        <v>0</v>
      </c>
      <c r="AF525" t="s">
        <v>716</v>
      </c>
      <c r="AG525" s="4">
        <v>0</v>
      </c>
      <c r="AH525" s="4">
        <v>0</v>
      </c>
      <c r="AI525" s="4">
        <v>0</v>
      </c>
      <c r="AJ525" s="4">
        <v>-198794.29</v>
      </c>
      <c r="AK525" s="4">
        <v>200000</v>
      </c>
      <c r="AL525" t="s">
        <v>786</v>
      </c>
      <c r="AM525" s="71" t="str">
        <f>INDEX(Network_Insurer_Code,MATCH(Export!AL525,Network_insurer_Name,0))</f>
        <v>BAL1</v>
      </c>
      <c r="AN525" t="str">
        <f t="shared" si="8"/>
        <v>D1002BAL12018</v>
      </c>
    </row>
    <row r="526" spans="1:40" x14ac:dyDescent="0.25">
      <c r="A526">
        <v>2020</v>
      </c>
      <c r="B526">
        <v>1</v>
      </c>
      <c r="C526" s="1">
        <v>43831</v>
      </c>
      <c r="D526" s="1">
        <v>43921</v>
      </c>
      <c r="E526">
        <v>2019</v>
      </c>
      <c r="F526" s="71" t="str">
        <f>INDEX(Client_Name,MATCH(Export!H526,Local_Company_Name,0))</f>
        <v>Lion Manufacturing Co</v>
      </c>
      <c r="G526" s="71">
        <f>INDEX(Client_Code,MATCH(Export!H526,Local_Company_Name,0))</f>
        <v>1002</v>
      </c>
      <c r="H526" t="s">
        <v>752</v>
      </c>
      <c r="I526" t="s">
        <v>707</v>
      </c>
      <c r="J526" t="s">
        <v>22</v>
      </c>
      <c r="K526" s="71" t="str">
        <f>INDEX(Line_of_Business,MATCH(Export!J526,Name,0))</f>
        <v>A</v>
      </c>
      <c r="L526" s="9">
        <v>66312510</v>
      </c>
      <c r="M526">
        <v>0</v>
      </c>
      <c r="N526" s="4">
        <v>0</v>
      </c>
      <c r="O526" s="4">
        <v>0</v>
      </c>
      <c r="P526" s="4">
        <v>85.4</v>
      </c>
      <c r="Q526" s="4">
        <v>0</v>
      </c>
      <c r="R526" s="4">
        <v>0</v>
      </c>
      <c r="S526" s="4">
        <v>0</v>
      </c>
      <c r="T526" s="4">
        <v>0</v>
      </c>
      <c r="U526" s="4">
        <v>0</v>
      </c>
      <c r="V526" s="4">
        <v>0</v>
      </c>
      <c r="W526" s="4">
        <v>0</v>
      </c>
      <c r="X526" s="4">
        <v>0</v>
      </c>
      <c r="Y526" s="4">
        <v>0</v>
      </c>
      <c r="Z526" s="4">
        <v>0</v>
      </c>
      <c r="AA526" s="4">
        <v>0</v>
      </c>
      <c r="AB526" t="s">
        <v>3</v>
      </c>
      <c r="AC526" s="4">
        <v>0</v>
      </c>
      <c r="AD526" s="4">
        <v>0</v>
      </c>
      <c r="AE526" s="4">
        <v>83750</v>
      </c>
      <c r="AF526" t="s">
        <v>707</v>
      </c>
      <c r="AG526" s="4">
        <v>0</v>
      </c>
      <c r="AH526" s="4">
        <v>0</v>
      </c>
      <c r="AI526" s="4">
        <v>0</v>
      </c>
      <c r="AJ526" s="4">
        <v>-85.4</v>
      </c>
      <c r="AK526" s="4">
        <v>200000</v>
      </c>
      <c r="AL526" t="s">
        <v>796</v>
      </c>
      <c r="AM526" s="71" t="str">
        <f>INDEX(Network_Insurer_Code,MATCH(Export!AL526,Network_insurer_Name,0))</f>
        <v>POL2</v>
      </c>
      <c r="AN526" t="str">
        <f t="shared" si="8"/>
        <v>A1002POL22019</v>
      </c>
    </row>
    <row r="527" spans="1:40" x14ac:dyDescent="0.25">
      <c r="A527">
        <v>2019</v>
      </c>
      <c r="B527">
        <v>3</v>
      </c>
      <c r="C527" s="1">
        <v>43647</v>
      </c>
      <c r="D527" s="1">
        <v>43738</v>
      </c>
      <c r="E527">
        <v>2018</v>
      </c>
      <c r="F527" s="71" t="str">
        <f>INDEX(Client_Name,MATCH(Export!H527,Local_Company_Name,0))</f>
        <v>Aplaca Engineering Co</v>
      </c>
      <c r="G527" s="71">
        <f>INDEX(Client_Code,MATCH(Export!H527,Local_Company_Name,0))</f>
        <v>1004</v>
      </c>
      <c r="H527" t="s">
        <v>767</v>
      </c>
      <c r="I527" t="s">
        <v>707</v>
      </c>
      <c r="J527" t="s">
        <v>8</v>
      </c>
      <c r="K527" s="71" t="str">
        <f>INDEX(Line_of_Business,MATCH(Export!J527,Name,0))</f>
        <v>M</v>
      </c>
      <c r="L527" s="9" t="s">
        <v>129</v>
      </c>
      <c r="M527">
        <v>455</v>
      </c>
      <c r="N527" s="4">
        <v>0</v>
      </c>
      <c r="O527" s="4">
        <v>0</v>
      </c>
      <c r="P527" s="4">
        <v>0</v>
      </c>
      <c r="Q527" s="4">
        <v>0</v>
      </c>
      <c r="R527" s="4">
        <v>0</v>
      </c>
      <c r="S527" s="4">
        <v>0</v>
      </c>
      <c r="T527" s="4">
        <v>0</v>
      </c>
      <c r="U527" s="4">
        <v>0</v>
      </c>
      <c r="V527" s="4">
        <v>0</v>
      </c>
      <c r="W527" s="4">
        <v>0</v>
      </c>
      <c r="X527" s="4">
        <v>0</v>
      </c>
      <c r="Y527" s="4">
        <v>0</v>
      </c>
      <c r="Z527" s="4">
        <v>0</v>
      </c>
      <c r="AA527" s="4">
        <v>0</v>
      </c>
      <c r="AB527" t="s">
        <v>3</v>
      </c>
      <c r="AC527" s="4">
        <v>0</v>
      </c>
      <c r="AD527" s="4">
        <v>0</v>
      </c>
      <c r="AE527" s="4">
        <v>0</v>
      </c>
      <c r="AF527" t="s">
        <v>707</v>
      </c>
      <c r="AG527" s="4">
        <v>0</v>
      </c>
      <c r="AH527" s="4">
        <v>0</v>
      </c>
      <c r="AI527" s="4">
        <v>0</v>
      </c>
      <c r="AJ527" s="4">
        <v>0</v>
      </c>
      <c r="AK527" s="4">
        <v>0</v>
      </c>
      <c r="AL527" t="s">
        <v>794</v>
      </c>
      <c r="AM527" s="71" t="str">
        <f>INDEX(Network_Insurer_Code,MATCH(Export!AL527,Network_insurer_Name,0))</f>
        <v>CUI2</v>
      </c>
      <c r="AN527" t="str">
        <f t="shared" si="8"/>
        <v>M1004CUI22018</v>
      </c>
    </row>
    <row r="528" spans="1:40" x14ac:dyDescent="0.25">
      <c r="A528">
        <v>2019</v>
      </c>
      <c r="B528">
        <v>2</v>
      </c>
      <c r="C528" s="1">
        <v>43647</v>
      </c>
      <c r="D528" s="1">
        <v>43738</v>
      </c>
      <c r="E528">
        <v>2019</v>
      </c>
      <c r="F528" s="71" t="str">
        <f>INDEX(Client_Name,MATCH(Export!H528,Local_Company_Name,0))</f>
        <v>Zebra Workings Ltd</v>
      </c>
      <c r="G528" s="71">
        <f>INDEX(Client_Code,MATCH(Export!H528,Local_Company_Name,0))</f>
        <v>1001</v>
      </c>
      <c r="H528" t="s">
        <v>748</v>
      </c>
      <c r="I528" t="s">
        <v>715</v>
      </c>
      <c r="J528" t="s">
        <v>5</v>
      </c>
      <c r="K528" s="71" t="str">
        <f>INDEX(Line_of_Business,MATCH(Export!J528,Name,0))</f>
        <v>L</v>
      </c>
      <c r="L528" s="9" t="s">
        <v>38</v>
      </c>
      <c r="M528">
        <v>23</v>
      </c>
      <c r="N528" s="4">
        <v>0</v>
      </c>
      <c r="O528" s="4">
        <v>0</v>
      </c>
      <c r="P528" s="4">
        <v>0</v>
      </c>
      <c r="Q528" s="4">
        <v>0</v>
      </c>
      <c r="R528" s="4">
        <v>0</v>
      </c>
      <c r="S528" s="4">
        <v>0</v>
      </c>
      <c r="T528" s="4">
        <v>0</v>
      </c>
      <c r="U528" s="4">
        <v>0</v>
      </c>
      <c r="V528" s="4">
        <v>0</v>
      </c>
      <c r="W528" s="4">
        <v>0</v>
      </c>
      <c r="X528" s="4">
        <v>0</v>
      </c>
      <c r="Y528" s="4">
        <v>0</v>
      </c>
      <c r="Z528" s="4">
        <v>-32.979999999999997</v>
      </c>
      <c r="AA528" s="4">
        <v>0</v>
      </c>
      <c r="AB528" t="s">
        <v>3</v>
      </c>
      <c r="AC528" s="4">
        <v>0</v>
      </c>
      <c r="AD528" s="4">
        <v>0</v>
      </c>
      <c r="AE528" s="4">
        <v>0</v>
      </c>
      <c r="AF528" t="s">
        <v>715</v>
      </c>
      <c r="AG528" s="4">
        <v>0</v>
      </c>
      <c r="AH528" s="4">
        <v>0</v>
      </c>
      <c r="AI528" s="4">
        <v>0</v>
      </c>
      <c r="AJ528" s="4">
        <v>32.979999999999997</v>
      </c>
      <c r="AK528" s="4">
        <v>200000</v>
      </c>
      <c r="AL528" t="s">
        <v>786</v>
      </c>
      <c r="AM528" s="71" t="str">
        <f>INDEX(Network_Insurer_Code,MATCH(Export!AL528,Network_insurer_Name,0))</f>
        <v>BAL1</v>
      </c>
      <c r="AN528" t="str">
        <f t="shared" si="8"/>
        <v>L1001BAL12019</v>
      </c>
    </row>
    <row r="529" spans="1:40" x14ac:dyDescent="0.25">
      <c r="A529">
        <v>2020</v>
      </c>
      <c r="B529">
        <v>3</v>
      </c>
      <c r="C529" s="1">
        <v>44105</v>
      </c>
      <c r="D529" s="1">
        <v>44196</v>
      </c>
      <c r="E529">
        <v>2019</v>
      </c>
      <c r="F529" s="71" t="str">
        <f>INDEX(Client_Name,MATCH(Export!H529,Local_Company_Name,0))</f>
        <v>Aplaca Engineering Co</v>
      </c>
      <c r="G529" s="71">
        <f>INDEX(Client_Code,MATCH(Export!H529,Local_Company_Name,0))</f>
        <v>1004</v>
      </c>
      <c r="H529" t="s">
        <v>768</v>
      </c>
      <c r="I529" t="s">
        <v>717</v>
      </c>
      <c r="J529" t="s">
        <v>5</v>
      </c>
      <c r="K529" s="71" t="str">
        <f>INDEX(Line_of_Business,MATCH(Export!J529,Name,0))</f>
        <v>L</v>
      </c>
      <c r="L529" s="9" t="s">
        <v>114</v>
      </c>
      <c r="M529">
        <v>2700</v>
      </c>
      <c r="N529" s="4">
        <v>0</v>
      </c>
      <c r="O529" s="4">
        <v>0</v>
      </c>
      <c r="P529" s="4">
        <v>0</v>
      </c>
      <c r="Q529" s="4">
        <v>0</v>
      </c>
      <c r="R529" s="4">
        <v>0</v>
      </c>
      <c r="S529" s="4">
        <v>0</v>
      </c>
      <c r="T529" s="4">
        <v>0</v>
      </c>
      <c r="U529" s="4">
        <v>0</v>
      </c>
      <c r="V529" s="4">
        <v>0</v>
      </c>
      <c r="W529" s="4">
        <v>0</v>
      </c>
      <c r="X529" s="4">
        <v>0</v>
      </c>
      <c r="Y529" s="4">
        <v>0</v>
      </c>
      <c r="Z529" s="4">
        <v>0</v>
      </c>
      <c r="AA529" s="4">
        <v>0</v>
      </c>
      <c r="AB529" t="s">
        <v>3</v>
      </c>
      <c r="AC529" s="4">
        <v>0</v>
      </c>
      <c r="AD529" s="4">
        <v>0</v>
      </c>
      <c r="AE529" s="4">
        <v>0</v>
      </c>
      <c r="AF529" t="s">
        <v>717</v>
      </c>
      <c r="AG529" s="4">
        <v>0</v>
      </c>
      <c r="AH529" s="4">
        <v>0</v>
      </c>
      <c r="AI529" s="4">
        <v>0</v>
      </c>
      <c r="AJ529" s="4">
        <v>0</v>
      </c>
      <c r="AK529" s="4">
        <v>200000</v>
      </c>
      <c r="AL529" t="s">
        <v>790</v>
      </c>
      <c r="AM529" s="71" t="str">
        <f>INDEX(Network_Insurer_Code,MATCH(Export!AL529,Network_insurer_Name,0))</f>
        <v>STL1</v>
      </c>
      <c r="AN529" t="str">
        <f t="shared" si="8"/>
        <v>L1004STL12019</v>
      </c>
    </row>
    <row r="530" spans="1:40" x14ac:dyDescent="0.25">
      <c r="A530">
        <v>2019</v>
      </c>
      <c r="B530">
        <v>2</v>
      </c>
      <c r="C530" s="1">
        <v>43556</v>
      </c>
      <c r="D530" s="1">
        <v>43646</v>
      </c>
      <c r="E530">
        <v>2018</v>
      </c>
      <c r="F530" s="71" t="str">
        <f>INDEX(Client_Name,MATCH(Export!H530,Local_Company_Name,0))</f>
        <v>Lion Manufacturing Co</v>
      </c>
      <c r="G530" s="71">
        <f>INDEX(Client_Code,MATCH(Export!H530,Local_Company_Name,0))</f>
        <v>1002</v>
      </c>
      <c r="H530" t="s">
        <v>752</v>
      </c>
      <c r="I530" t="s">
        <v>717</v>
      </c>
      <c r="J530" t="s">
        <v>0</v>
      </c>
      <c r="K530" s="71" t="str">
        <f>INDEX(Line_of_Business,MATCH(Export!J530,Name,0))</f>
        <v>D</v>
      </c>
      <c r="L530" s="9" t="s">
        <v>21</v>
      </c>
      <c r="M530">
        <v>2700</v>
      </c>
      <c r="N530" s="4">
        <v>11034.42</v>
      </c>
      <c r="O530" s="4">
        <v>11034.42</v>
      </c>
      <c r="P530" s="4">
        <v>92283.08</v>
      </c>
      <c r="Q530" s="4">
        <v>0</v>
      </c>
      <c r="R530" s="4">
        <v>0</v>
      </c>
      <c r="S530" s="4">
        <v>0</v>
      </c>
      <c r="T530" s="4">
        <v>0</v>
      </c>
      <c r="U530" s="4">
        <v>0</v>
      </c>
      <c r="V530" s="4">
        <v>0</v>
      </c>
      <c r="W530" s="4">
        <v>0</v>
      </c>
      <c r="X530" s="4">
        <v>0</v>
      </c>
      <c r="Y530" s="4">
        <v>358.62</v>
      </c>
      <c r="Z530" s="4">
        <v>0</v>
      </c>
      <c r="AA530" s="4">
        <v>441.38</v>
      </c>
      <c r="AB530" t="s">
        <v>3</v>
      </c>
      <c r="AC530" s="4">
        <v>0</v>
      </c>
      <c r="AD530" s="4">
        <v>0</v>
      </c>
      <c r="AE530" s="4">
        <v>0</v>
      </c>
      <c r="AF530" t="s">
        <v>717</v>
      </c>
      <c r="AG530" s="4">
        <v>0</v>
      </c>
      <c r="AH530" s="4">
        <v>0</v>
      </c>
      <c r="AI530" s="4">
        <v>0</v>
      </c>
      <c r="AJ530" s="4">
        <v>-82048.66</v>
      </c>
      <c r="AK530" s="4">
        <v>200000</v>
      </c>
      <c r="AL530" t="s">
        <v>788</v>
      </c>
      <c r="AM530" s="71" t="str">
        <f>INDEX(Network_Insurer_Code,MATCH(Export!AL530,Network_insurer_Name,0))</f>
        <v>RAI1</v>
      </c>
      <c r="AN530" t="str">
        <f t="shared" si="8"/>
        <v>D1002RAI12018</v>
      </c>
    </row>
    <row r="531" spans="1:40" x14ac:dyDescent="0.25">
      <c r="A531">
        <v>2019</v>
      </c>
      <c r="B531">
        <v>4</v>
      </c>
      <c r="C531" s="1">
        <v>43831</v>
      </c>
      <c r="D531" s="1">
        <v>43921</v>
      </c>
      <c r="E531">
        <v>2019</v>
      </c>
      <c r="F531" s="71" t="str">
        <f>INDEX(Client_Name,MATCH(Export!H531,Local_Company_Name,0))</f>
        <v>Aplaca Engineering Co</v>
      </c>
      <c r="G531" s="71">
        <f>INDEX(Client_Code,MATCH(Export!H531,Local_Company_Name,0))</f>
        <v>1004</v>
      </c>
      <c r="H531" t="s">
        <v>765</v>
      </c>
      <c r="I531" t="s">
        <v>712</v>
      </c>
      <c r="J531" t="s">
        <v>0</v>
      </c>
      <c r="K531" s="71" t="str">
        <f>INDEX(Line_of_Business,MATCH(Export!J531,Name,0))</f>
        <v>D</v>
      </c>
      <c r="L531" s="9" t="s">
        <v>256</v>
      </c>
      <c r="M531">
        <v>1601</v>
      </c>
      <c r="N531" s="4">
        <v>-196087.61</v>
      </c>
      <c r="O531" s="4">
        <v>-196087.61</v>
      </c>
      <c r="P531" s="4">
        <v>0</v>
      </c>
      <c r="Q531" s="4">
        <v>0</v>
      </c>
      <c r="R531" s="4">
        <v>0</v>
      </c>
      <c r="S531" s="4">
        <v>0</v>
      </c>
      <c r="T531" s="4">
        <v>0</v>
      </c>
      <c r="U531" s="4">
        <v>0</v>
      </c>
      <c r="V531" s="4">
        <v>0</v>
      </c>
      <c r="W531" s="4">
        <v>0</v>
      </c>
      <c r="X531" s="4">
        <v>0</v>
      </c>
      <c r="Y531" s="4">
        <v>-71120.98</v>
      </c>
      <c r="Z531" s="4">
        <v>0</v>
      </c>
      <c r="AA531" s="4">
        <v>0</v>
      </c>
      <c r="AB531" t="s">
        <v>3</v>
      </c>
      <c r="AC531" s="4">
        <v>0</v>
      </c>
      <c r="AD531" s="4">
        <v>0</v>
      </c>
      <c r="AE531" s="4">
        <v>0</v>
      </c>
      <c r="AF531" t="s">
        <v>712</v>
      </c>
      <c r="AG531" s="4">
        <v>0</v>
      </c>
      <c r="AH531" s="4">
        <v>0</v>
      </c>
      <c r="AI531" s="4">
        <v>0</v>
      </c>
      <c r="AJ531" s="4">
        <v>-124966.629999999</v>
      </c>
      <c r="AK531" s="4">
        <v>200000</v>
      </c>
      <c r="AL531" t="s">
        <v>798</v>
      </c>
      <c r="AM531" s="71" t="str">
        <f>INDEX(Network_Insurer_Code,MATCH(Export!AL531,Network_insurer_Name,0))</f>
        <v>PEI2</v>
      </c>
      <c r="AN531" t="str">
        <f t="shared" si="8"/>
        <v>D1004PEI22019</v>
      </c>
    </row>
    <row r="532" spans="1:40" x14ac:dyDescent="0.25">
      <c r="A532">
        <v>2020</v>
      </c>
      <c r="B532">
        <v>2</v>
      </c>
      <c r="C532" s="1">
        <v>43922</v>
      </c>
      <c r="D532" s="1">
        <v>44012</v>
      </c>
      <c r="E532">
        <v>2020</v>
      </c>
      <c r="F532" s="71" t="str">
        <f>INDEX(Client_Name,MATCH(Export!H532,Local_Company_Name,0))</f>
        <v>Falcon Clothing</v>
      </c>
      <c r="G532" s="71">
        <f>INDEX(Client_Code,MATCH(Export!H532,Local_Company_Name,0))</f>
        <v>1006</v>
      </c>
      <c r="H532" t="s">
        <v>776</v>
      </c>
      <c r="I532" t="s">
        <v>779</v>
      </c>
      <c r="J532" t="s">
        <v>8</v>
      </c>
      <c r="K532" s="71" t="str">
        <f>INDEX(Line_of_Business,MATCH(Export!J532,Name,0))</f>
        <v>M</v>
      </c>
      <c r="L532" s="9" t="s">
        <v>257</v>
      </c>
      <c r="M532">
        <v>636</v>
      </c>
      <c r="N532" s="4">
        <v>0</v>
      </c>
      <c r="O532" s="4">
        <v>0</v>
      </c>
      <c r="P532" s="4">
        <v>50266.64</v>
      </c>
      <c r="Q532" s="4">
        <v>0</v>
      </c>
      <c r="R532" s="4">
        <v>0</v>
      </c>
      <c r="S532" s="4">
        <v>0</v>
      </c>
      <c r="T532" s="4">
        <v>0</v>
      </c>
      <c r="U532" s="4">
        <v>0</v>
      </c>
      <c r="V532" s="4">
        <v>0</v>
      </c>
      <c r="W532" s="4">
        <v>0</v>
      </c>
      <c r="X532" s="4">
        <v>0</v>
      </c>
      <c r="Y532" s="4">
        <v>0</v>
      </c>
      <c r="Z532" s="4">
        <v>0</v>
      </c>
      <c r="AA532" s="4">
        <v>0</v>
      </c>
      <c r="AB532" t="s">
        <v>3</v>
      </c>
      <c r="AC532" s="4">
        <v>0</v>
      </c>
      <c r="AD532" s="4">
        <v>0</v>
      </c>
      <c r="AE532" s="4">
        <v>0</v>
      </c>
      <c r="AF532" t="s">
        <v>779</v>
      </c>
      <c r="AG532" s="4">
        <v>0</v>
      </c>
      <c r="AH532" s="4">
        <v>0</v>
      </c>
      <c r="AI532" s="4">
        <v>0</v>
      </c>
      <c r="AJ532" s="4">
        <v>-50266.64</v>
      </c>
      <c r="AK532" s="4">
        <v>0</v>
      </c>
      <c r="AL532" t="s">
        <v>787</v>
      </c>
      <c r="AM532" s="71" t="str">
        <f>INDEX(Network_Insurer_Code,MATCH(Export!AL532,Network_insurer_Name,0))</f>
        <v>LEI3</v>
      </c>
      <c r="AN532" t="str">
        <f t="shared" si="8"/>
        <v>M1006LEI32020</v>
      </c>
    </row>
    <row r="533" spans="1:40" x14ac:dyDescent="0.25">
      <c r="A533">
        <v>2020</v>
      </c>
      <c r="B533">
        <v>2</v>
      </c>
      <c r="C533" s="1">
        <v>43922</v>
      </c>
      <c r="D533" s="1">
        <v>44012</v>
      </c>
      <c r="E533">
        <v>2019</v>
      </c>
      <c r="F533" s="71" t="str">
        <f>INDEX(Client_Name,MATCH(Export!H533,Local_Company_Name,0))</f>
        <v>Flaimngo Tailoring</v>
      </c>
      <c r="G533" s="71">
        <f>INDEX(Client_Code,MATCH(Export!H533,Local_Company_Name,0))</f>
        <v>1005</v>
      </c>
      <c r="H533" t="s">
        <v>772</v>
      </c>
      <c r="I533" t="s">
        <v>730</v>
      </c>
      <c r="J533" t="s">
        <v>0</v>
      </c>
      <c r="K533" s="71" t="str">
        <f>INDEX(Line_of_Business,MATCH(Export!J533,Name,0))</f>
        <v>D</v>
      </c>
      <c r="L533" s="9" t="s">
        <v>154</v>
      </c>
      <c r="M533">
        <v>16</v>
      </c>
      <c r="N533" s="4">
        <v>69</v>
      </c>
      <c r="O533" s="4">
        <v>69</v>
      </c>
      <c r="P533" s="4">
        <v>0</v>
      </c>
      <c r="Q533" s="4">
        <v>0</v>
      </c>
      <c r="R533" s="4">
        <v>0</v>
      </c>
      <c r="S533" s="4">
        <v>0</v>
      </c>
      <c r="T533" s="4">
        <v>0</v>
      </c>
      <c r="U533" s="4">
        <v>0</v>
      </c>
      <c r="V533" s="4">
        <v>0</v>
      </c>
      <c r="W533" s="4">
        <v>0</v>
      </c>
      <c r="X533" s="4">
        <v>0</v>
      </c>
      <c r="Y533" s="4">
        <v>21</v>
      </c>
      <c r="Z533" s="4">
        <v>0</v>
      </c>
      <c r="AA533" s="4">
        <v>0</v>
      </c>
      <c r="AB533" t="s">
        <v>3</v>
      </c>
      <c r="AC533" s="4">
        <v>0</v>
      </c>
      <c r="AD533" s="4">
        <v>0</v>
      </c>
      <c r="AE533" s="4">
        <v>0</v>
      </c>
      <c r="AF533" t="s">
        <v>730</v>
      </c>
      <c r="AG533" s="4">
        <v>0</v>
      </c>
      <c r="AH533" s="4">
        <v>0</v>
      </c>
      <c r="AI533" s="4">
        <v>0</v>
      </c>
      <c r="AJ533" s="4">
        <v>48</v>
      </c>
      <c r="AK533" s="4">
        <v>0</v>
      </c>
      <c r="AL533" t="s">
        <v>786</v>
      </c>
      <c r="AM533" s="71" t="str">
        <f>INDEX(Network_Insurer_Code,MATCH(Export!AL533,Network_insurer_Name,0))</f>
        <v>BAL1</v>
      </c>
      <c r="AN533" t="str">
        <f t="shared" si="8"/>
        <v>D1005BAL12019</v>
      </c>
    </row>
    <row r="534" spans="1:40" x14ac:dyDescent="0.25">
      <c r="A534">
        <v>2020</v>
      </c>
      <c r="B534">
        <v>3</v>
      </c>
      <c r="C534" s="1">
        <v>44013</v>
      </c>
      <c r="D534" s="1">
        <v>44104</v>
      </c>
      <c r="E534">
        <v>2020</v>
      </c>
      <c r="F534" s="71" t="str">
        <f>INDEX(Client_Name,MATCH(Export!H534,Local_Company_Name,0))</f>
        <v>Tiger Jewelcrafting Ltd</v>
      </c>
      <c r="G534" s="71">
        <f>INDEX(Client_Code,MATCH(Export!H534,Local_Company_Name,0))</f>
        <v>1003</v>
      </c>
      <c r="H534" t="s">
        <v>763</v>
      </c>
      <c r="I534" t="s">
        <v>709</v>
      </c>
      <c r="J534" t="s">
        <v>8</v>
      </c>
      <c r="K534" s="71" t="str">
        <f>INDEX(Line_of_Business,MATCH(Export!J534,Name,0))</f>
        <v>M</v>
      </c>
      <c r="L534" s="9" t="s">
        <v>258</v>
      </c>
      <c r="M534">
        <v>568</v>
      </c>
      <c r="N534" s="4">
        <v>5799741.9000000004</v>
      </c>
      <c r="O534" s="4">
        <v>5799741.9000000004</v>
      </c>
      <c r="P534" s="4">
        <v>355313.27</v>
      </c>
      <c r="Q534" s="4">
        <v>0</v>
      </c>
      <c r="R534" s="4">
        <v>0</v>
      </c>
      <c r="S534" s="4">
        <v>0</v>
      </c>
      <c r="T534" s="4">
        <v>0</v>
      </c>
      <c r="U534" s="4">
        <v>0</v>
      </c>
      <c r="V534" s="4">
        <v>0</v>
      </c>
      <c r="W534" s="4">
        <v>0</v>
      </c>
      <c r="X534" s="4">
        <v>0</v>
      </c>
      <c r="Y534" s="4">
        <v>271784.76</v>
      </c>
      <c r="Z534" s="4">
        <v>170231.91</v>
      </c>
      <c r="AA534" s="4">
        <v>0</v>
      </c>
      <c r="AB534" t="s">
        <v>3</v>
      </c>
      <c r="AC534" s="4">
        <v>0</v>
      </c>
      <c r="AD534" s="4">
        <v>0</v>
      </c>
      <c r="AE534" s="4">
        <v>0</v>
      </c>
      <c r="AF534" t="s">
        <v>709</v>
      </c>
      <c r="AG534" s="4">
        <v>0</v>
      </c>
      <c r="AH534" s="4">
        <v>0</v>
      </c>
      <c r="AI534" s="4">
        <v>0</v>
      </c>
      <c r="AJ534" s="4">
        <v>5002411.96</v>
      </c>
      <c r="AK534" s="4">
        <v>0</v>
      </c>
      <c r="AL534" t="s">
        <v>795</v>
      </c>
      <c r="AM534" s="71" t="str">
        <f>INDEX(Network_Insurer_Code,MATCH(Export!AL534,Network_insurer_Name,0))</f>
        <v>TOL1</v>
      </c>
      <c r="AN534" t="str">
        <f t="shared" si="8"/>
        <v>M1003TOL12020</v>
      </c>
    </row>
    <row r="535" spans="1:40" x14ac:dyDescent="0.25">
      <c r="A535">
        <v>2019</v>
      </c>
      <c r="B535">
        <v>2</v>
      </c>
      <c r="C535" s="1">
        <v>43556</v>
      </c>
      <c r="D535" s="1">
        <v>43646</v>
      </c>
      <c r="E535">
        <v>2017</v>
      </c>
      <c r="F535" s="71" t="str">
        <f>INDEX(Client_Name,MATCH(Export!H535,Local_Company_Name,0))</f>
        <v>Falcon Clothing</v>
      </c>
      <c r="G535" s="71">
        <f>INDEX(Client_Code,MATCH(Export!H535,Local_Company_Name,0))</f>
        <v>1006</v>
      </c>
      <c r="H535" t="s">
        <v>756</v>
      </c>
      <c r="I535" t="s">
        <v>711</v>
      </c>
      <c r="J535" t="s">
        <v>8</v>
      </c>
      <c r="K535" s="71" t="str">
        <f>INDEX(Line_of_Business,MATCH(Export!J535,Name,0))</f>
        <v>M</v>
      </c>
      <c r="L535" s="9">
        <v>1171006125870</v>
      </c>
      <c r="M535">
        <v>1027</v>
      </c>
      <c r="N535" s="4">
        <v>0</v>
      </c>
      <c r="O535" s="4">
        <v>0</v>
      </c>
      <c r="P535" s="4">
        <v>-346.82</v>
      </c>
      <c r="Q535" s="4">
        <v>0</v>
      </c>
      <c r="R535" s="4">
        <v>0</v>
      </c>
      <c r="S535" s="4">
        <v>0</v>
      </c>
      <c r="T535" s="4">
        <v>0</v>
      </c>
      <c r="U535" s="4">
        <v>0</v>
      </c>
      <c r="V535" s="4">
        <v>0</v>
      </c>
      <c r="W535" s="4">
        <v>0</v>
      </c>
      <c r="X535" s="4">
        <v>0</v>
      </c>
      <c r="Y535" s="4">
        <v>0</v>
      </c>
      <c r="Z535" s="4">
        <v>0</v>
      </c>
      <c r="AA535" s="4">
        <v>0</v>
      </c>
      <c r="AB535" t="s">
        <v>3</v>
      </c>
      <c r="AC535" s="4">
        <v>0</v>
      </c>
      <c r="AD535" s="4">
        <v>0</v>
      </c>
      <c r="AE535" s="4">
        <v>0</v>
      </c>
      <c r="AF535" t="s">
        <v>711</v>
      </c>
      <c r="AG535" s="4">
        <v>0</v>
      </c>
      <c r="AH535" s="4">
        <v>0</v>
      </c>
      <c r="AI535" s="4">
        <v>0</v>
      </c>
      <c r="AJ535" s="4">
        <v>346.82</v>
      </c>
      <c r="AK535" s="4">
        <v>0</v>
      </c>
      <c r="AL535" t="s">
        <v>785</v>
      </c>
      <c r="AM535" s="71" t="str">
        <f>INDEX(Network_Insurer_Code,MATCH(Export!AL535,Network_insurer_Name,0))</f>
        <v>WAI3</v>
      </c>
      <c r="AN535" t="str">
        <f t="shared" si="8"/>
        <v>M1006WAI32017</v>
      </c>
    </row>
    <row r="536" spans="1:40" x14ac:dyDescent="0.25">
      <c r="A536">
        <v>2019</v>
      </c>
      <c r="B536">
        <v>4</v>
      </c>
      <c r="C536" s="1">
        <v>43739</v>
      </c>
      <c r="D536" s="1">
        <v>43830</v>
      </c>
      <c r="E536">
        <v>2019</v>
      </c>
      <c r="F536" s="71" t="str">
        <f>INDEX(Client_Name,MATCH(Export!H536,Local_Company_Name,0))</f>
        <v>Flaimngo Tailoring</v>
      </c>
      <c r="G536" s="71">
        <f>INDEX(Client_Code,MATCH(Export!H536,Local_Company_Name,0))</f>
        <v>1005</v>
      </c>
      <c r="H536" t="s">
        <v>771</v>
      </c>
      <c r="I536" t="s">
        <v>702</v>
      </c>
      <c r="J536" t="s">
        <v>0</v>
      </c>
      <c r="K536" s="71" t="str">
        <f>INDEX(Line_of_Business,MATCH(Export!J536,Name,0))</f>
        <v>D</v>
      </c>
      <c r="L536" s="9" t="s">
        <v>259</v>
      </c>
      <c r="M536">
        <v>392</v>
      </c>
      <c r="N536" s="4">
        <v>0</v>
      </c>
      <c r="O536" s="4">
        <v>0</v>
      </c>
      <c r="P536" s="4">
        <v>16246.52</v>
      </c>
      <c r="Q536" s="4">
        <v>0</v>
      </c>
      <c r="R536" s="4">
        <v>0</v>
      </c>
      <c r="S536" s="4">
        <v>0</v>
      </c>
      <c r="T536" s="4">
        <v>0</v>
      </c>
      <c r="U536" s="4">
        <v>0</v>
      </c>
      <c r="V536" s="4">
        <v>0</v>
      </c>
      <c r="W536" s="4">
        <v>0</v>
      </c>
      <c r="X536" s="4">
        <v>0</v>
      </c>
      <c r="Y536" s="4">
        <v>0</v>
      </c>
      <c r="Z536" s="4">
        <v>0</v>
      </c>
      <c r="AA536" s="4">
        <v>0</v>
      </c>
      <c r="AB536" t="s">
        <v>3</v>
      </c>
      <c r="AC536" s="4">
        <v>0</v>
      </c>
      <c r="AD536" s="4">
        <v>0</v>
      </c>
      <c r="AE536" s="4">
        <v>0</v>
      </c>
      <c r="AF536" t="s">
        <v>702</v>
      </c>
      <c r="AG536" s="4">
        <v>0</v>
      </c>
      <c r="AH536" s="4">
        <v>0</v>
      </c>
      <c r="AI536" s="4">
        <v>0</v>
      </c>
      <c r="AJ536" s="4">
        <v>-16246.52</v>
      </c>
      <c r="AK536" s="4">
        <v>0</v>
      </c>
      <c r="AL536" t="s">
        <v>798</v>
      </c>
      <c r="AM536" s="71" t="str">
        <f>INDEX(Network_Insurer_Code,MATCH(Export!AL536,Network_insurer_Name,0))</f>
        <v>PEI2</v>
      </c>
      <c r="AN536" t="str">
        <f t="shared" si="8"/>
        <v>D1005PEI22019</v>
      </c>
    </row>
    <row r="537" spans="1:40" x14ac:dyDescent="0.25">
      <c r="A537">
        <v>2019</v>
      </c>
      <c r="B537">
        <v>1</v>
      </c>
      <c r="C537" s="1">
        <v>43466</v>
      </c>
      <c r="D537" s="1">
        <v>43555</v>
      </c>
      <c r="E537">
        <v>2016</v>
      </c>
      <c r="F537" s="71" t="str">
        <f>INDEX(Client_Name,MATCH(Export!H537,Local_Company_Name,0))</f>
        <v>Lion Manufacturing Co</v>
      </c>
      <c r="G537" s="71">
        <f>INDEX(Client_Code,MATCH(Export!H537,Local_Company_Name,0))</f>
        <v>1002</v>
      </c>
      <c r="H537" t="s">
        <v>752</v>
      </c>
      <c r="I537" t="s">
        <v>704</v>
      </c>
      <c r="J537" t="s">
        <v>0</v>
      </c>
      <c r="K537" s="71" t="str">
        <f>INDEX(Line_of_Business,MATCH(Export!J537,Name,0))</f>
        <v>D</v>
      </c>
      <c r="L537" s="9" t="s">
        <v>37</v>
      </c>
      <c r="M537">
        <v>14435</v>
      </c>
      <c r="N537" s="4">
        <v>0</v>
      </c>
      <c r="O537" s="4">
        <v>0</v>
      </c>
      <c r="P537" s="4">
        <v>68793.56</v>
      </c>
      <c r="Q537" s="4">
        <v>0</v>
      </c>
      <c r="R537" s="4">
        <v>0</v>
      </c>
      <c r="S537" s="4">
        <v>0</v>
      </c>
      <c r="T537" s="4">
        <v>0</v>
      </c>
      <c r="U537" s="4">
        <v>0</v>
      </c>
      <c r="V537" s="4">
        <v>0</v>
      </c>
      <c r="W537" s="4">
        <v>0</v>
      </c>
      <c r="X537" s="4">
        <v>0</v>
      </c>
      <c r="Y537" s="4">
        <v>0</v>
      </c>
      <c r="Z537" s="4">
        <v>0</v>
      </c>
      <c r="AA537" s="4">
        <v>0</v>
      </c>
      <c r="AB537" t="s">
        <v>3</v>
      </c>
      <c r="AC537" s="4">
        <v>0</v>
      </c>
      <c r="AD537" s="4">
        <v>0</v>
      </c>
      <c r="AE537" s="4">
        <v>-456667.23</v>
      </c>
      <c r="AF537" t="s">
        <v>704</v>
      </c>
      <c r="AG537" s="4">
        <v>0</v>
      </c>
      <c r="AH537" s="4">
        <v>0</v>
      </c>
      <c r="AI537" s="4">
        <v>0</v>
      </c>
      <c r="AJ537" s="4">
        <v>-68793.56</v>
      </c>
      <c r="AK537" s="4">
        <v>0</v>
      </c>
      <c r="AL537" t="s">
        <v>792</v>
      </c>
      <c r="AM537" s="71" t="str">
        <f>INDEX(Network_Insurer_Code,MATCH(Export!AL537,Network_insurer_Name,0))</f>
        <v>CAL1</v>
      </c>
      <c r="AN537" t="str">
        <f t="shared" si="8"/>
        <v>D1002CAL12016</v>
      </c>
    </row>
    <row r="538" spans="1:40" x14ac:dyDescent="0.25">
      <c r="A538">
        <v>2019</v>
      </c>
      <c r="B538">
        <v>1</v>
      </c>
      <c r="C538" s="1">
        <v>43466</v>
      </c>
      <c r="D538" s="1">
        <v>43555</v>
      </c>
      <c r="E538">
        <v>2016</v>
      </c>
      <c r="F538" s="71" t="str">
        <f>INDEX(Client_Name,MATCH(Export!H538,Local_Company_Name,0))</f>
        <v>Lion Manufacturing Co</v>
      </c>
      <c r="G538" s="71">
        <f>INDEX(Client_Code,MATCH(Export!H538,Local_Company_Name,0))</f>
        <v>1002</v>
      </c>
      <c r="H538" t="s">
        <v>760</v>
      </c>
      <c r="I538" t="s">
        <v>704</v>
      </c>
      <c r="J538" t="s">
        <v>5</v>
      </c>
      <c r="K538" s="71" t="str">
        <f>INDEX(Line_of_Business,MATCH(Export!J538,Name,0))</f>
        <v>L</v>
      </c>
      <c r="L538" s="9" t="s">
        <v>260</v>
      </c>
      <c r="M538">
        <v>0</v>
      </c>
      <c r="N538" s="4">
        <v>-247266.34</v>
      </c>
      <c r="O538" s="4">
        <v>-247266.34</v>
      </c>
      <c r="P538" s="4">
        <v>0</v>
      </c>
      <c r="Q538" s="4">
        <v>0</v>
      </c>
      <c r="R538" s="4">
        <v>0</v>
      </c>
      <c r="S538" s="4">
        <v>0</v>
      </c>
      <c r="T538" s="4">
        <v>0</v>
      </c>
      <c r="U538" s="4">
        <v>0</v>
      </c>
      <c r="V538" s="4">
        <v>0</v>
      </c>
      <c r="W538" s="4">
        <v>0</v>
      </c>
      <c r="X538" s="4">
        <v>0</v>
      </c>
      <c r="Y538" s="4">
        <v>-23490.3</v>
      </c>
      <c r="Z538" s="4">
        <v>0</v>
      </c>
      <c r="AA538" s="4">
        <v>0</v>
      </c>
      <c r="AB538" t="s">
        <v>3</v>
      </c>
      <c r="AC538" s="4">
        <v>0</v>
      </c>
      <c r="AD538" s="4">
        <v>0</v>
      </c>
      <c r="AE538" s="4">
        <v>0</v>
      </c>
      <c r="AF538" t="s">
        <v>704</v>
      </c>
      <c r="AG538" s="4">
        <v>0</v>
      </c>
      <c r="AH538" s="4">
        <v>0</v>
      </c>
      <c r="AI538" s="4">
        <v>0</v>
      </c>
      <c r="AJ538" s="4">
        <v>-223776.04</v>
      </c>
      <c r="AK538" s="4">
        <v>0</v>
      </c>
      <c r="AL538" t="s">
        <v>790</v>
      </c>
      <c r="AM538" s="71" t="str">
        <f>INDEX(Network_Insurer_Code,MATCH(Export!AL538,Network_insurer_Name,0))</f>
        <v>STL1</v>
      </c>
      <c r="AN538" t="str">
        <f t="shared" si="8"/>
        <v>L1002STL12016</v>
      </c>
    </row>
    <row r="539" spans="1:40" x14ac:dyDescent="0.25">
      <c r="A539">
        <v>2019</v>
      </c>
      <c r="B539">
        <v>4</v>
      </c>
      <c r="C539" s="1">
        <v>43739</v>
      </c>
      <c r="D539" s="1">
        <v>43830</v>
      </c>
      <c r="E539">
        <v>2018</v>
      </c>
      <c r="F539" s="71" t="str">
        <f>INDEX(Client_Name,MATCH(Export!H539,Local_Company_Name,0))</f>
        <v>Tiger Jewelcrafting Ltd</v>
      </c>
      <c r="G539" s="71">
        <f>INDEX(Client_Code,MATCH(Export!H539,Local_Company_Name,0))</f>
        <v>1003</v>
      </c>
      <c r="H539" t="s">
        <v>761</v>
      </c>
      <c r="I539" t="s">
        <v>725</v>
      </c>
      <c r="J539" t="s">
        <v>5</v>
      </c>
      <c r="K539" s="71" t="str">
        <f>INDEX(Line_of_Business,MATCH(Export!J539,Name,0))</f>
        <v>L</v>
      </c>
      <c r="L539" s="9" t="s">
        <v>261</v>
      </c>
      <c r="M539">
        <v>579</v>
      </c>
      <c r="N539" s="4">
        <v>15766.88</v>
      </c>
      <c r="O539" s="4">
        <v>15766.88</v>
      </c>
      <c r="P539" s="4">
        <v>1127232</v>
      </c>
      <c r="Q539" s="4">
        <v>0</v>
      </c>
      <c r="R539" s="4">
        <v>0</v>
      </c>
      <c r="S539" s="4">
        <v>0</v>
      </c>
      <c r="T539" s="4">
        <v>0</v>
      </c>
      <c r="U539" s="4">
        <v>0</v>
      </c>
      <c r="V539" s="4">
        <v>0</v>
      </c>
      <c r="W539" s="4">
        <v>0</v>
      </c>
      <c r="X539" s="4">
        <v>0</v>
      </c>
      <c r="Y539" s="4">
        <v>1545.78</v>
      </c>
      <c r="Z539" s="4">
        <v>31.53</v>
      </c>
      <c r="AA539" s="4">
        <v>0</v>
      </c>
      <c r="AB539" t="s">
        <v>3</v>
      </c>
      <c r="AC539" s="4">
        <v>0</v>
      </c>
      <c r="AD539" s="4">
        <v>0</v>
      </c>
      <c r="AE539" s="4">
        <v>0</v>
      </c>
      <c r="AF539" t="s">
        <v>725</v>
      </c>
      <c r="AG539" s="4">
        <v>0</v>
      </c>
      <c r="AH539" s="4">
        <v>0</v>
      </c>
      <c r="AI539" s="4">
        <v>0</v>
      </c>
      <c r="AJ539" s="4">
        <v>-1113042.43</v>
      </c>
      <c r="AK539" s="4">
        <v>200000</v>
      </c>
      <c r="AL539" t="s">
        <v>787</v>
      </c>
      <c r="AM539" s="71" t="str">
        <f>INDEX(Network_Insurer_Code,MATCH(Export!AL539,Network_insurer_Name,0))</f>
        <v>LEI3</v>
      </c>
      <c r="AN539" t="str">
        <f t="shared" si="8"/>
        <v>L1003LEI32018</v>
      </c>
    </row>
    <row r="540" spans="1:40" x14ac:dyDescent="0.25">
      <c r="A540">
        <v>2019</v>
      </c>
      <c r="B540">
        <v>2</v>
      </c>
      <c r="C540" s="1">
        <v>44013</v>
      </c>
      <c r="D540" s="1">
        <v>44104</v>
      </c>
      <c r="E540">
        <v>2019</v>
      </c>
      <c r="F540" s="71" t="str">
        <f>INDEX(Client_Name,MATCH(Export!H540,Local_Company_Name,0))</f>
        <v>Zebra Workings Ltd</v>
      </c>
      <c r="G540" s="71">
        <f>INDEX(Client_Code,MATCH(Export!H540,Local_Company_Name,0))</f>
        <v>1001</v>
      </c>
      <c r="H540" t="s">
        <v>751</v>
      </c>
      <c r="I540" t="s">
        <v>728</v>
      </c>
      <c r="J540" t="s">
        <v>8</v>
      </c>
      <c r="K540" s="71" t="str">
        <f>INDEX(Line_of_Business,MATCH(Export!J540,Name,0))</f>
        <v>M</v>
      </c>
      <c r="L540" s="9" t="s">
        <v>143</v>
      </c>
      <c r="M540">
        <v>1432</v>
      </c>
      <c r="N540" s="4">
        <v>137.777777777777</v>
      </c>
      <c r="O540" s="4">
        <v>124</v>
      </c>
      <c r="P540" s="4">
        <v>-2</v>
      </c>
      <c r="Q540" s="4">
        <v>0</v>
      </c>
      <c r="R540" s="4">
        <v>0</v>
      </c>
      <c r="S540" s="4">
        <v>0</v>
      </c>
      <c r="T540" s="4">
        <v>0</v>
      </c>
      <c r="U540" s="4">
        <v>0</v>
      </c>
      <c r="V540" s="4">
        <v>0</v>
      </c>
      <c r="W540" s="4">
        <v>0</v>
      </c>
      <c r="X540" s="4">
        <v>0</v>
      </c>
      <c r="Y540" s="4">
        <v>0</v>
      </c>
      <c r="Z540" s="4">
        <v>0</v>
      </c>
      <c r="AA540" s="4">
        <v>0</v>
      </c>
      <c r="AB540" t="s">
        <v>3</v>
      </c>
      <c r="AC540" s="4">
        <v>0</v>
      </c>
      <c r="AD540" s="4">
        <v>0</v>
      </c>
      <c r="AE540" s="4">
        <v>0</v>
      </c>
      <c r="AF540" t="s">
        <v>728</v>
      </c>
      <c r="AG540" s="4">
        <v>0</v>
      </c>
      <c r="AH540" s="4">
        <v>0</v>
      </c>
      <c r="AI540" s="4">
        <v>0</v>
      </c>
      <c r="AJ540" s="4">
        <v>126</v>
      </c>
      <c r="AK540" s="4">
        <v>0</v>
      </c>
      <c r="AL540" t="s">
        <v>790</v>
      </c>
      <c r="AM540" s="71" t="str">
        <f>INDEX(Network_Insurer_Code,MATCH(Export!AL540,Network_insurer_Name,0))</f>
        <v>STL1</v>
      </c>
      <c r="AN540" t="str">
        <f t="shared" si="8"/>
        <v>M1001STL12019</v>
      </c>
    </row>
    <row r="541" spans="1:40" x14ac:dyDescent="0.25">
      <c r="A541">
        <v>2020</v>
      </c>
      <c r="B541">
        <v>3</v>
      </c>
      <c r="C541" s="1">
        <v>44105</v>
      </c>
      <c r="D541" s="1">
        <v>44196</v>
      </c>
      <c r="E541">
        <v>2018</v>
      </c>
      <c r="F541" s="71" t="str">
        <f>INDEX(Client_Name,MATCH(Export!H541,Local_Company_Name,0))</f>
        <v>Falcon Clothing</v>
      </c>
      <c r="G541" s="71">
        <f>INDEX(Client_Code,MATCH(Export!H541,Local_Company_Name,0))</f>
        <v>1006</v>
      </c>
      <c r="H541" t="s">
        <v>776</v>
      </c>
      <c r="I541" t="s">
        <v>717</v>
      </c>
      <c r="J541" t="s">
        <v>0</v>
      </c>
      <c r="K541" s="71" t="str">
        <f>INDEX(Line_of_Business,MATCH(Export!J541,Name,0))</f>
        <v>D</v>
      </c>
      <c r="L541" s="9" t="s">
        <v>21</v>
      </c>
      <c r="M541">
        <v>2700</v>
      </c>
      <c r="N541" s="4">
        <v>0</v>
      </c>
      <c r="O541" s="4">
        <v>0</v>
      </c>
      <c r="P541" s="4">
        <v>0</v>
      </c>
      <c r="Q541" s="4">
        <v>0</v>
      </c>
      <c r="R541" s="4">
        <v>0</v>
      </c>
      <c r="S541" s="4">
        <v>0</v>
      </c>
      <c r="T541" s="4">
        <v>0</v>
      </c>
      <c r="U541" s="4">
        <v>0</v>
      </c>
      <c r="V541" s="4">
        <v>0</v>
      </c>
      <c r="W541" s="4">
        <v>0</v>
      </c>
      <c r="X541" s="4">
        <v>0</v>
      </c>
      <c r="Y541" s="4">
        <v>0</v>
      </c>
      <c r="Z541" s="4">
        <v>0</v>
      </c>
      <c r="AA541" s="4">
        <v>0</v>
      </c>
      <c r="AB541" t="s">
        <v>3</v>
      </c>
      <c r="AC541" s="4">
        <v>0</v>
      </c>
      <c r="AD541" s="4">
        <v>0</v>
      </c>
      <c r="AE541" s="4">
        <v>0</v>
      </c>
      <c r="AF541" t="s">
        <v>717</v>
      </c>
      <c r="AG541" s="4">
        <v>0</v>
      </c>
      <c r="AH541" s="4">
        <v>0</v>
      </c>
      <c r="AI541" s="4">
        <v>0</v>
      </c>
      <c r="AJ541" s="4">
        <v>0</v>
      </c>
      <c r="AK541" s="4">
        <v>200000</v>
      </c>
      <c r="AL541" t="s">
        <v>795</v>
      </c>
      <c r="AM541" s="71" t="str">
        <f>INDEX(Network_Insurer_Code,MATCH(Export!AL541,Network_insurer_Name,0))</f>
        <v>TOL1</v>
      </c>
      <c r="AN541" t="str">
        <f t="shared" si="8"/>
        <v>D1006TOL12018</v>
      </c>
    </row>
    <row r="542" spans="1:40" x14ac:dyDescent="0.25">
      <c r="A542">
        <v>2019</v>
      </c>
      <c r="B542">
        <v>4</v>
      </c>
      <c r="C542" s="1">
        <v>43739</v>
      </c>
      <c r="D542" s="1">
        <v>43830</v>
      </c>
      <c r="E542">
        <v>2019</v>
      </c>
      <c r="F542" s="71" t="str">
        <f>INDEX(Client_Name,MATCH(Export!H542,Local_Company_Name,0))</f>
        <v>Flaimngo Tailoring</v>
      </c>
      <c r="G542" s="71">
        <f>INDEX(Client_Code,MATCH(Export!H542,Local_Company_Name,0))</f>
        <v>1005</v>
      </c>
      <c r="H542" t="s">
        <v>772</v>
      </c>
      <c r="I542" t="s">
        <v>710</v>
      </c>
      <c r="J542" t="s">
        <v>5</v>
      </c>
      <c r="K542" s="71" t="str">
        <f>INDEX(Line_of_Business,MATCH(Export!J542,Name,0))</f>
        <v>L</v>
      </c>
      <c r="L542" s="9" t="s">
        <v>171</v>
      </c>
      <c r="M542">
        <v>22</v>
      </c>
      <c r="N542" s="4">
        <v>105985</v>
      </c>
      <c r="O542" s="4">
        <v>105985</v>
      </c>
      <c r="P542" s="4">
        <v>0</v>
      </c>
      <c r="Q542" s="4">
        <v>0</v>
      </c>
      <c r="R542" s="4">
        <v>0</v>
      </c>
      <c r="S542" s="4">
        <v>26496</v>
      </c>
      <c r="T542" s="4">
        <v>0</v>
      </c>
      <c r="U542" s="4">
        <v>0</v>
      </c>
      <c r="V542" s="4">
        <v>0</v>
      </c>
      <c r="W542" s="4">
        <v>0</v>
      </c>
      <c r="X542" s="4">
        <v>0</v>
      </c>
      <c r="Y542" s="4">
        <v>37095</v>
      </c>
      <c r="Z542" s="4">
        <v>0</v>
      </c>
      <c r="AA542" s="4">
        <v>15898</v>
      </c>
      <c r="AB542" t="s">
        <v>3</v>
      </c>
      <c r="AC542" s="4">
        <v>0</v>
      </c>
      <c r="AD542" s="4">
        <v>0</v>
      </c>
      <c r="AE542" s="4">
        <v>26496</v>
      </c>
      <c r="AF542" t="s">
        <v>710</v>
      </c>
      <c r="AG542" s="4">
        <v>0</v>
      </c>
      <c r="AH542" s="4">
        <v>0</v>
      </c>
      <c r="AI542" s="4">
        <v>0</v>
      </c>
      <c r="AJ542" s="4">
        <v>79488</v>
      </c>
      <c r="AK542" s="4">
        <v>0</v>
      </c>
      <c r="AL542" t="s">
        <v>798</v>
      </c>
      <c r="AM542" s="71" t="str">
        <f>INDEX(Network_Insurer_Code,MATCH(Export!AL542,Network_insurer_Name,0))</f>
        <v>PEI2</v>
      </c>
      <c r="AN542" t="str">
        <f t="shared" si="8"/>
        <v>L1005PEI22019</v>
      </c>
    </row>
    <row r="543" spans="1:40" x14ac:dyDescent="0.25">
      <c r="A543">
        <v>2019</v>
      </c>
      <c r="B543">
        <v>1</v>
      </c>
      <c r="C543" s="1">
        <v>43466</v>
      </c>
      <c r="D543" s="1">
        <v>43555</v>
      </c>
      <c r="E543">
        <v>2018</v>
      </c>
      <c r="F543" s="71" t="str">
        <f>INDEX(Client_Name,MATCH(Export!H543,Local_Company_Name,0))</f>
        <v>Flaimngo Tailoring</v>
      </c>
      <c r="G543" s="71">
        <f>INDEX(Client_Code,MATCH(Export!H543,Local_Company_Name,0))</f>
        <v>1005</v>
      </c>
      <c r="H543" t="s">
        <v>770</v>
      </c>
      <c r="I543" t="s">
        <v>723</v>
      </c>
      <c r="J543" t="s">
        <v>95</v>
      </c>
      <c r="K543" s="71" t="str">
        <f>INDEX(Line_of_Business,MATCH(Export!J543,Name,0))</f>
        <v>P</v>
      </c>
      <c r="L543" s="9">
        <v>8204</v>
      </c>
      <c r="M543">
        <v>21</v>
      </c>
      <c r="N543" s="4">
        <v>11370.1</v>
      </c>
      <c r="O543" s="4">
        <v>11370.1</v>
      </c>
      <c r="P543" s="4">
        <v>0</v>
      </c>
      <c r="Q543" s="4">
        <v>0</v>
      </c>
      <c r="R543" s="4">
        <v>0</v>
      </c>
      <c r="S543" s="4">
        <v>0</v>
      </c>
      <c r="T543" s="4">
        <v>0</v>
      </c>
      <c r="U543" s="4">
        <v>0</v>
      </c>
      <c r="V543" s="4">
        <v>0</v>
      </c>
      <c r="W543" s="4">
        <v>0</v>
      </c>
      <c r="X543" s="4">
        <v>0</v>
      </c>
      <c r="Y543" s="4">
        <v>1534.96</v>
      </c>
      <c r="Z543" s="4">
        <v>0</v>
      </c>
      <c r="AA543" s="4">
        <v>682.21</v>
      </c>
      <c r="AB543" t="s">
        <v>3</v>
      </c>
      <c r="AC543" s="4">
        <v>0</v>
      </c>
      <c r="AD543" s="4">
        <v>0</v>
      </c>
      <c r="AE543" s="4">
        <v>0</v>
      </c>
      <c r="AF543" t="s">
        <v>723</v>
      </c>
      <c r="AG543" s="4">
        <v>0</v>
      </c>
      <c r="AH543" s="4">
        <v>0</v>
      </c>
      <c r="AI543" s="4">
        <v>0</v>
      </c>
      <c r="AJ543" s="4">
        <v>9152.93</v>
      </c>
      <c r="AK543" s="4">
        <v>0</v>
      </c>
      <c r="AL543" t="s">
        <v>783</v>
      </c>
      <c r="AM543" s="71" t="str">
        <f>INDEX(Network_Insurer_Code,MATCH(Export!AL543,Network_insurer_Name,0))</f>
        <v>PEP1</v>
      </c>
      <c r="AN543" t="str">
        <f t="shared" si="8"/>
        <v>P1005PEP12018</v>
      </c>
    </row>
    <row r="544" spans="1:40" x14ac:dyDescent="0.25">
      <c r="A544">
        <v>2019</v>
      </c>
      <c r="B544">
        <v>2</v>
      </c>
      <c r="C544" s="1">
        <v>43556</v>
      </c>
      <c r="D544" s="1">
        <v>43646</v>
      </c>
      <c r="E544">
        <v>2019</v>
      </c>
      <c r="F544" s="71" t="str">
        <f>INDEX(Client_Name,MATCH(Export!H544,Local_Company_Name,0))</f>
        <v>Tiger Jewelcrafting Ltd</v>
      </c>
      <c r="G544" s="71">
        <f>INDEX(Client_Code,MATCH(Export!H544,Local_Company_Name,0))</f>
        <v>1003</v>
      </c>
      <c r="H544" t="s">
        <v>763</v>
      </c>
      <c r="I544" t="s">
        <v>711</v>
      </c>
      <c r="J544" t="s">
        <v>8</v>
      </c>
      <c r="K544" s="71" t="str">
        <f>INDEX(Line_of_Business,MATCH(Export!J544,Name,0))</f>
        <v>M</v>
      </c>
      <c r="L544" s="9">
        <v>1171006128146</v>
      </c>
      <c r="M544">
        <v>74</v>
      </c>
      <c r="N544" s="4">
        <v>0</v>
      </c>
      <c r="O544" s="4">
        <v>0</v>
      </c>
      <c r="P544" s="4">
        <v>0</v>
      </c>
      <c r="Q544" s="4">
        <v>0</v>
      </c>
      <c r="R544" s="4">
        <v>0</v>
      </c>
      <c r="S544" s="4">
        <v>0</v>
      </c>
      <c r="T544" s="4">
        <v>0</v>
      </c>
      <c r="U544" s="4">
        <v>0</v>
      </c>
      <c r="V544" s="4">
        <v>0</v>
      </c>
      <c r="W544" s="4">
        <v>0</v>
      </c>
      <c r="X544" s="4">
        <v>0</v>
      </c>
      <c r="Y544" s="4">
        <v>0</v>
      </c>
      <c r="Z544" s="4">
        <v>0</v>
      </c>
      <c r="AA544" s="4">
        <v>0</v>
      </c>
      <c r="AB544" t="s">
        <v>3</v>
      </c>
      <c r="AC544" s="4">
        <v>0</v>
      </c>
      <c r="AD544" s="4">
        <v>0</v>
      </c>
      <c r="AE544" s="4">
        <v>0</v>
      </c>
      <c r="AF544" t="s">
        <v>711</v>
      </c>
      <c r="AG544" s="4">
        <v>0</v>
      </c>
      <c r="AH544" s="4">
        <v>0</v>
      </c>
      <c r="AI544" s="4">
        <v>0</v>
      </c>
      <c r="AJ544" s="4">
        <v>0</v>
      </c>
      <c r="AK544" s="4">
        <v>0</v>
      </c>
      <c r="AL544" t="s">
        <v>783</v>
      </c>
      <c r="AM544" s="71" t="str">
        <f>INDEX(Network_Insurer_Code,MATCH(Export!AL544,Network_insurer_Name,0))</f>
        <v>PEP1</v>
      </c>
      <c r="AN544" t="str">
        <f t="shared" si="8"/>
        <v>M1003PEP12019</v>
      </c>
    </row>
    <row r="545" spans="1:40" x14ac:dyDescent="0.25">
      <c r="A545">
        <v>2020</v>
      </c>
      <c r="B545">
        <v>1</v>
      </c>
      <c r="C545" s="1">
        <v>43831</v>
      </c>
      <c r="D545" s="1">
        <v>43921</v>
      </c>
      <c r="E545">
        <v>2019</v>
      </c>
      <c r="F545" s="71" t="str">
        <f>INDEX(Client_Name,MATCH(Export!H545,Local_Company_Name,0))</f>
        <v>Tiger Jewelcrafting Ltd</v>
      </c>
      <c r="G545" s="71">
        <f>INDEX(Client_Code,MATCH(Export!H545,Local_Company_Name,0))</f>
        <v>1003</v>
      </c>
      <c r="H545" t="s">
        <v>753</v>
      </c>
      <c r="I545" t="s">
        <v>717</v>
      </c>
      <c r="J545" t="s">
        <v>0</v>
      </c>
      <c r="K545" s="71" t="str">
        <f>INDEX(Line_of_Business,MATCH(Export!J545,Name,0))</f>
        <v>D</v>
      </c>
      <c r="L545" s="9" t="s">
        <v>114</v>
      </c>
      <c r="M545">
        <v>2700</v>
      </c>
      <c r="N545" s="4">
        <v>0</v>
      </c>
      <c r="O545" s="4">
        <v>0</v>
      </c>
      <c r="P545" s="4">
        <v>164930.59</v>
      </c>
      <c r="Q545" s="4">
        <v>0</v>
      </c>
      <c r="R545" s="4">
        <v>0</v>
      </c>
      <c r="S545" s="4">
        <v>0</v>
      </c>
      <c r="T545" s="4">
        <v>0</v>
      </c>
      <c r="U545" s="4">
        <v>0</v>
      </c>
      <c r="V545" s="4">
        <v>0</v>
      </c>
      <c r="W545" s="4">
        <v>0</v>
      </c>
      <c r="X545" s="4">
        <v>0</v>
      </c>
      <c r="Y545" s="4">
        <v>0</v>
      </c>
      <c r="Z545" s="4">
        <v>0</v>
      </c>
      <c r="AA545" s="4">
        <v>0</v>
      </c>
      <c r="AB545" t="s">
        <v>3</v>
      </c>
      <c r="AC545" s="4">
        <v>0</v>
      </c>
      <c r="AD545" s="4">
        <v>0</v>
      </c>
      <c r="AE545" s="4">
        <v>33349.94</v>
      </c>
      <c r="AF545" t="s">
        <v>717</v>
      </c>
      <c r="AG545" s="4">
        <v>0</v>
      </c>
      <c r="AH545" s="4">
        <v>0</v>
      </c>
      <c r="AI545" s="4">
        <v>0</v>
      </c>
      <c r="AJ545" s="4">
        <v>-164930.59</v>
      </c>
      <c r="AK545" s="4">
        <v>200000</v>
      </c>
      <c r="AL545" t="s">
        <v>785</v>
      </c>
      <c r="AM545" s="71" t="str">
        <f>INDEX(Network_Insurer_Code,MATCH(Export!AL545,Network_insurer_Name,0))</f>
        <v>WAI3</v>
      </c>
      <c r="AN545" t="str">
        <f t="shared" si="8"/>
        <v>D1003WAI32019</v>
      </c>
    </row>
    <row r="546" spans="1:40" x14ac:dyDescent="0.25">
      <c r="A546">
        <v>2019</v>
      </c>
      <c r="B546">
        <v>3</v>
      </c>
      <c r="C546" s="1">
        <v>43647</v>
      </c>
      <c r="D546" s="1">
        <v>43738</v>
      </c>
      <c r="E546">
        <v>2019</v>
      </c>
      <c r="F546" s="71" t="str">
        <f>INDEX(Client_Name,MATCH(Export!H546,Local_Company_Name,0))</f>
        <v>Lion Manufacturing Co</v>
      </c>
      <c r="G546" s="71">
        <f>INDEX(Client_Code,MATCH(Export!H546,Local_Company_Name,0))</f>
        <v>1002</v>
      </c>
      <c r="H546" t="s">
        <v>759</v>
      </c>
      <c r="I546" t="s">
        <v>704</v>
      </c>
      <c r="J546" t="s">
        <v>0</v>
      </c>
      <c r="K546" s="71" t="str">
        <f>INDEX(Line_of_Business,MATCH(Export!J546,Name,0))</f>
        <v>D</v>
      </c>
      <c r="L546" s="9" t="s">
        <v>262</v>
      </c>
      <c r="M546">
        <v>554</v>
      </c>
      <c r="N546" s="4">
        <v>118125.08</v>
      </c>
      <c r="O546" s="4">
        <v>118125.08</v>
      </c>
      <c r="P546" s="4">
        <v>0</v>
      </c>
      <c r="Q546" s="4">
        <v>0</v>
      </c>
      <c r="R546" s="4">
        <v>0</v>
      </c>
      <c r="S546" s="4">
        <v>0</v>
      </c>
      <c r="T546" s="4">
        <v>0</v>
      </c>
      <c r="U546" s="4">
        <v>0</v>
      </c>
      <c r="V546" s="4">
        <v>0</v>
      </c>
      <c r="W546" s="4">
        <v>0</v>
      </c>
      <c r="X546" s="4">
        <v>0</v>
      </c>
      <c r="Y546" s="4">
        <v>22443.769999999899</v>
      </c>
      <c r="Z546" s="4">
        <v>0</v>
      </c>
      <c r="AA546" s="4">
        <v>0</v>
      </c>
      <c r="AB546" t="s">
        <v>3</v>
      </c>
      <c r="AC546" s="4">
        <v>0</v>
      </c>
      <c r="AD546" s="4">
        <v>0</v>
      </c>
      <c r="AE546" s="4">
        <v>0</v>
      </c>
      <c r="AF546" t="s">
        <v>704</v>
      </c>
      <c r="AG546" s="4">
        <v>0</v>
      </c>
      <c r="AH546" s="4">
        <v>0</v>
      </c>
      <c r="AI546" s="4">
        <v>0</v>
      </c>
      <c r="AJ546" s="4">
        <v>95681.31</v>
      </c>
      <c r="AK546" s="4">
        <v>0</v>
      </c>
      <c r="AL546" t="s">
        <v>782</v>
      </c>
      <c r="AM546" s="71" t="str">
        <f>INDEX(Network_Insurer_Code,MATCH(Export!AL546,Network_insurer_Name,0))</f>
        <v>API2</v>
      </c>
      <c r="AN546" t="str">
        <f t="shared" si="8"/>
        <v>D1002API22019</v>
      </c>
    </row>
    <row r="547" spans="1:40" x14ac:dyDescent="0.25">
      <c r="A547">
        <v>2019</v>
      </c>
      <c r="B547">
        <v>3</v>
      </c>
      <c r="C547" s="1">
        <v>43647</v>
      </c>
      <c r="D547" s="1">
        <v>43738</v>
      </c>
      <c r="E547">
        <v>2018</v>
      </c>
      <c r="F547" s="71" t="str">
        <f>INDEX(Client_Name,MATCH(Export!H547,Local_Company_Name,0))</f>
        <v>Zebra Workings Ltd</v>
      </c>
      <c r="G547" s="71">
        <f>INDEX(Client_Code,MATCH(Export!H547,Local_Company_Name,0))</f>
        <v>1001</v>
      </c>
      <c r="H547" t="s">
        <v>751</v>
      </c>
      <c r="I547" t="s">
        <v>704</v>
      </c>
      <c r="J547" t="s">
        <v>8</v>
      </c>
      <c r="K547" s="71" t="str">
        <f>INDEX(Line_of_Business,MATCH(Export!J547,Name,0))</f>
        <v>M</v>
      </c>
      <c r="L547" s="9" t="s">
        <v>263</v>
      </c>
      <c r="M547">
        <v>175</v>
      </c>
      <c r="N547" s="4">
        <v>0</v>
      </c>
      <c r="O547" s="4">
        <v>0</v>
      </c>
      <c r="P547" s="4">
        <v>0</v>
      </c>
      <c r="Q547" s="4">
        <v>0</v>
      </c>
      <c r="R547" s="4">
        <v>0</v>
      </c>
      <c r="S547" s="4">
        <v>0</v>
      </c>
      <c r="T547" s="4">
        <v>0</v>
      </c>
      <c r="U547" s="4">
        <v>0</v>
      </c>
      <c r="V547" s="4">
        <v>0</v>
      </c>
      <c r="W547" s="4">
        <v>0</v>
      </c>
      <c r="X547" s="4">
        <v>0</v>
      </c>
      <c r="Y547" s="4">
        <v>0</v>
      </c>
      <c r="Z547" s="4">
        <v>0</v>
      </c>
      <c r="AA547" s="4">
        <v>0</v>
      </c>
      <c r="AB547" t="s">
        <v>3</v>
      </c>
      <c r="AC547" s="4">
        <v>0</v>
      </c>
      <c r="AD547" s="4">
        <v>0</v>
      </c>
      <c r="AE547" s="4">
        <v>-40607.01</v>
      </c>
      <c r="AF547" t="s">
        <v>704</v>
      </c>
      <c r="AG547" s="4">
        <v>0</v>
      </c>
      <c r="AH547" s="4">
        <v>0</v>
      </c>
      <c r="AI547" s="4">
        <v>0</v>
      </c>
      <c r="AJ547" s="4">
        <v>0</v>
      </c>
      <c r="AK547" s="4">
        <v>200000</v>
      </c>
      <c r="AL547" t="s">
        <v>791</v>
      </c>
      <c r="AM547" s="71" t="str">
        <f>INDEX(Network_Insurer_Code,MATCH(Export!AL547,Network_insurer_Name,0))</f>
        <v>CHI3</v>
      </c>
      <c r="AN547" t="str">
        <f t="shared" si="8"/>
        <v>M1001CHI32018</v>
      </c>
    </row>
    <row r="548" spans="1:40" x14ac:dyDescent="0.25">
      <c r="A548">
        <v>2020</v>
      </c>
      <c r="B548">
        <v>1</v>
      </c>
      <c r="C548" s="1">
        <v>43831</v>
      </c>
      <c r="D548" s="1">
        <v>43921</v>
      </c>
      <c r="E548">
        <v>2020</v>
      </c>
      <c r="F548" s="71" t="str">
        <f>INDEX(Client_Name,MATCH(Export!H548,Local_Company_Name,0))</f>
        <v>Tiger Jewelcrafting Ltd</v>
      </c>
      <c r="G548" s="71">
        <f>INDEX(Client_Code,MATCH(Export!H548,Local_Company_Name,0))</f>
        <v>1003</v>
      </c>
      <c r="H548" t="s">
        <v>753</v>
      </c>
      <c r="I548" t="s">
        <v>715</v>
      </c>
      <c r="J548" t="s">
        <v>0</v>
      </c>
      <c r="K548" s="71" t="str">
        <f>INDEX(Line_of_Business,MATCH(Export!J548,Name,0))</f>
        <v>D</v>
      </c>
      <c r="L548" s="9">
        <v>9411</v>
      </c>
      <c r="M548">
        <v>355</v>
      </c>
      <c r="N548" s="4">
        <v>4929.3599999999997</v>
      </c>
      <c r="O548" s="4">
        <v>4929.3599999999997</v>
      </c>
      <c r="P548" s="4">
        <v>0</v>
      </c>
      <c r="Q548" s="4">
        <v>0</v>
      </c>
      <c r="R548" s="4">
        <v>0</v>
      </c>
      <c r="S548" s="4">
        <v>0</v>
      </c>
      <c r="T548" s="4">
        <v>0</v>
      </c>
      <c r="U548" s="4">
        <v>0</v>
      </c>
      <c r="V548" s="4">
        <v>0</v>
      </c>
      <c r="W548" s="4">
        <v>0</v>
      </c>
      <c r="X548" s="4">
        <v>0</v>
      </c>
      <c r="Y548" s="4">
        <v>492.94</v>
      </c>
      <c r="Z548" s="4">
        <v>776.37</v>
      </c>
      <c r="AA548" s="4">
        <v>0</v>
      </c>
      <c r="AB548" t="s">
        <v>3</v>
      </c>
      <c r="AC548" s="4">
        <v>0</v>
      </c>
      <c r="AD548" s="4">
        <v>0</v>
      </c>
      <c r="AE548" s="4">
        <v>0</v>
      </c>
      <c r="AF548" t="s">
        <v>715</v>
      </c>
      <c r="AG548" s="4">
        <v>0</v>
      </c>
      <c r="AH548" s="4">
        <v>0</v>
      </c>
      <c r="AI548" s="4">
        <v>0</v>
      </c>
      <c r="AJ548" s="4">
        <v>3660.05</v>
      </c>
      <c r="AK548" s="4">
        <v>0</v>
      </c>
      <c r="AL548" t="s">
        <v>781</v>
      </c>
      <c r="AM548" s="71" t="str">
        <f>INDEX(Network_Insurer_Code,MATCH(Export!AL548,Network_insurer_Name,0))</f>
        <v>ORI1</v>
      </c>
      <c r="AN548" t="str">
        <f t="shared" si="8"/>
        <v>D1003ORI12020</v>
      </c>
    </row>
    <row r="549" spans="1:40" x14ac:dyDescent="0.25">
      <c r="A549">
        <v>2019</v>
      </c>
      <c r="B549">
        <v>3</v>
      </c>
      <c r="C549" s="1">
        <v>43647</v>
      </c>
      <c r="D549" s="1">
        <v>43738</v>
      </c>
      <c r="E549">
        <v>2017</v>
      </c>
      <c r="F549" s="71" t="str">
        <f>INDEX(Client_Name,MATCH(Export!H549,Local_Company_Name,0))</f>
        <v>Falcon Clothing</v>
      </c>
      <c r="G549" s="71">
        <f>INDEX(Client_Code,MATCH(Export!H549,Local_Company_Name,0))</f>
        <v>1006</v>
      </c>
      <c r="H549" t="s">
        <v>775</v>
      </c>
      <c r="I549" t="s">
        <v>708</v>
      </c>
      <c r="J549" t="s">
        <v>5</v>
      </c>
      <c r="K549" s="71" t="str">
        <f>INDEX(Line_of_Business,MATCH(Export!J549,Name,0))</f>
        <v>L</v>
      </c>
      <c r="L549" s="9" t="s">
        <v>116</v>
      </c>
      <c r="M549">
        <v>62</v>
      </c>
      <c r="N549" s="4">
        <v>0</v>
      </c>
      <c r="O549" s="4">
        <v>0</v>
      </c>
      <c r="P549" s="4">
        <v>8400</v>
      </c>
      <c r="Q549" s="4">
        <v>0</v>
      </c>
      <c r="R549" s="4">
        <v>0</v>
      </c>
      <c r="S549" s="4">
        <v>0</v>
      </c>
      <c r="T549" s="4">
        <v>0</v>
      </c>
      <c r="U549" s="4">
        <v>0</v>
      </c>
      <c r="V549" s="4">
        <v>0</v>
      </c>
      <c r="W549" s="4">
        <v>0</v>
      </c>
      <c r="X549" s="4">
        <v>0</v>
      </c>
      <c r="Y549" s="4">
        <v>0</v>
      </c>
      <c r="Z549" s="4">
        <v>0</v>
      </c>
      <c r="AA549" s="4">
        <v>0</v>
      </c>
      <c r="AB549" t="s">
        <v>3</v>
      </c>
      <c r="AC549" s="4">
        <v>0</v>
      </c>
      <c r="AD549" s="4">
        <v>0</v>
      </c>
      <c r="AE549" s="4">
        <v>1314355</v>
      </c>
      <c r="AF549" t="s">
        <v>708</v>
      </c>
      <c r="AG549" s="4">
        <v>0</v>
      </c>
      <c r="AH549" s="4">
        <v>0</v>
      </c>
      <c r="AI549" s="4">
        <v>0</v>
      </c>
      <c r="AJ549" s="4">
        <v>-8400</v>
      </c>
      <c r="AK549" s="4">
        <v>0</v>
      </c>
      <c r="AL549" t="s">
        <v>789</v>
      </c>
      <c r="AM549" s="71" t="str">
        <f>INDEX(Network_Insurer_Code,MATCH(Export!AL549,Network_insurer_Name,0))</f>
        <v>APL1</v>
      </c>
      <c r="AN549" t="str">
        <f t="shared" si="8"/>
        <v>L1006APL12017</v>
      </c>
    </row>
    <row r="550" spans="1:40" x14ac:dyDescent="0.25">
      <c r="A550">
        <v>2020</v>
      </c>
      <c r="B550">
        <v>1</v>
      </c>
      <c r="C550" s="1">
        <v>43831</v>
      </c>
      <c r="D550" s="1">
        <v>43921</v>
      </c>
      <c r="E550">
        <v>2016</v>
      </c>
      <c r="F550" s="71" t="str">
        <f>INDEX(Client_Name,MATCH(Export!H550,Local_Company_Name,0))</f>
        <v>Falcon Clothing</v>
      </c>
      <c r="G550" s="71">
        <f>INDEX(Client_Code,MATCH(Export!H550,Local_Company_Name,0))</f>
        <v>1006</v>
      </c>
      <c r="H550" t="s">
        <v>756</v>
      </c>
      <c r="I550" t="s">
        <v>702</v>
      </c>
      <c r="J550" t="s">
        <v>0</v>
      </c>
      <c r="K550" s="71" t="str">
        <f>INDEX(Line_of_Business,MATCH(Export!J550,Name,0))</f>
        <v>D</v>
      </c>
      <c r="L550" s="9" t="s">
        <v>85</v>
      </c>
      <c r="M550">
        <v>12029</v>
      </c>
      <c r="N550" s="4">
        <v>0</v>
      </c>
      <c r="O550" s="4">
        <v>0</v>
      </c>
      <c r="P550" s="4">
        <v>1568375.93</v>
      </c>
      <c r="Q550" s="4">
        <v>0</v>
      </c>
      <c r="R550" s="4">
        <v>0</v>
      </c>
      <c r="S550" s="4">
        <v>0</v>
      </c>
      <c r="T550" s="4">
        <v>0</v>
      </c>
      <c r="U550" s="4">
        <v>0</v>
      </c>
      <c r="V550" s="4">
        <v>0</v>
      </c>
      <c r="W550" s="4">
        <v>0</v>
      </c>
      <c r="X550" s="4">
        <v>0</v>
      </c>
      <c r="Y550" s="4">
        <v>0</v>
      </c>
      <c r="Z550" s="4">
        <v>0</v>
      </c>
      <c r="AA550" s="4">
        <v>0</v>
      </c>
      <c r="AB550" t="s">
        <v>3</v>
      </c>
      <c r="AC550" s="4">
        <v>0</v>
      </c>
      <c r="AD550" s="4">
        <v>0</v>
      </c>
      <c r="AE550" s="4">
        <v>-1105635.6399999999</v>
      </c>
      <c r="AF550" t="s">
        <v>702</v>
      </c>
      <c r="AG550" s="4">
        <v>0</v>
      </c>
      <c r="AH550" s="4">
        <v>0</v>
      </c>
      <c r="AI550" s="4">
        <v>0</v>
      </c>
      <c r="AJ550" s="4">
        <v>-1568375.93</v>
      </c>
      <c r="AK550" s="4">
        <v>0</v>
      </c>
      <c r="AL550" t="s">
        <v>790</v>
      </c>
      <c r="AM550" s="71" t="str">
        <f>INDEX(Network_Insurer_Code,MATCH(Export!AL550,Network_insurer_Name,0))</f>
        <v>STL1</v>
      </c>
      <c r="AN550" t="str">
        <f t="shared" si="8"/>
        <v>D1006STL12016</v>
      </c>
    </row>
    <row r="551" spans="1:40" x14ac:dyDescent="0.25">
      <c r="A551">
        <v>2019</v>
      </c>
      <c r="B551">
        <v>3</v>
      </c>
      <c r="C551" s="1">
        <v>43647</v>
      </c>
      <c r="D551" s="1">
        <v>43738</v>
      </c>
      <c r="E551">
        <v>2019</v>
      </c>
      <c r="F551" s="71" t="str">
        <f>INDEX(Client_Name,MATCH(Export!H551,Local_Company_Name,0))</f>
        <v>Zebra Workings Ltd</v>
      </c>
      <c r="G551" s="71">
        <f>INDEX(Client_Code,MATCH(Export!H551,Local_Company_Name,0))</f>
        <v>1001</v>
      </c>
      <c r="H551" t="s">
        <v>750</v>
      </c>
      <c r="I551" t="s">
        <v>702</v>
      </c>
      <c r="J551" t="s">
        <v>5</v>
      </c>
      <c r="K551" s="71" t="str">
        <f>INDEX(Line_of_Business,MATCH(Export!J551,Name,0))</f>
        <v>L</v>
      </c>
      <c r="L551" s="9">
        <v>324633257</v>
      </c>
      <c r="M551">
        <v>148</v>
      </c>
      <c r="N551" s="4">
        <v>291703</v>
      </c>
      <c r="O551" s="4">
        <v>291703</v>
      </c>
      <c r="P551" s="4">
        <v>0</v>
      </c>
      <c r="Q551" s="4">
        <v>0</v>
      </c>
      <c r="R551" s="4">
        <v>0</v>
      </c>
      <c r="S551" s="4">
        <v>0</v>
      </c>
      <c r="T551" s="4">
        <v>0</v>
      </c>
      <c r="U551" s="4">
        <v>0</v>
      </c>
      <c r="V551" s="4">
        <v>0</v>
      </c>
      <c r="W551" s="4">
        <v>0</v>
      </c>
      <c r="X551" s="4">
        <v>0</v>
      </c>
      <c r="Y551" s="4">
        <v>72925.75</v>
      </c>
      <c r="Z551" s="4">
        <v>0</v>
      </c>
      <c r="AA551" s="4">
        <v>0</v>
      </c>
      <c r="AB551" t="s">
        <v>3</v>
      </c>
      <c r="AC551" s="4">
        <v>214662</v>
      </c>
      <c r="AD551" s="4">
        <v>0</v>
      </c>
      <c r="AE551" s="4">
        <v>0</v>
      </c>
      <c r="AF551" t="s">
        <v>702</v>
      </c>
      <c r="AG551" s="4">
        <v>0</v>
      </c>
      <c r="AH551" s="4">
        <v>0</v>
      </c>
      <c r="AI551" s="4">
        <v>0</v>
      </c>
      <c r="AJ551" s="4">
        <v>218777.25</v>
      </c>
      <c r="AK551" s="4">
        <v>0</v>
      </c>
      <c r="AL551" t="s">
        <v>786</v>
      </c>
      <c r="AM551" s="71" t="str">
        <f>INDEX(Network_Insurer_Code,MATCH(Export!AL551,Network_insurer_Name,0))</f>
        <v>BAL1</v>
      </c>
      <c r="AN551" t="str">
        <f t="shared" si="8"/>
        <v>L1001BAL12019</v>
      </c>
    </row>
    <row r="552" spans="1:40" x14ac:dyDescent="0.25">
      <c r="A552">
        <v>2019</v>
      </c>
      <c r="B552">
        <v>4</v>
      </c>
      <c r="C552" s="1">
        <v>43739</v>
      </c>
      <c r="D552" s="1">
        <v>43830</v>
      </c>
      <c r="E552">
        <v>2019</v>
      </c>
      <c r="F552" s="71" t="str">
        <f>INDEX(Client_Name,MATCH(Export!H552,Local_Company_Name,0))</f>
        <v>Zebra Workings Ltd</v>
      </c>
      <c r="G552" s="71">
        <f>INDEX(Client_Code,MATCH(Export!H552,Local_Company_Name,0))</f>
        <v>1001</v>
      </c>
      <c r="H552" t="s">
        <v>750</v>
      </c>
      <c r="I552" t="s">
        <v>733</v>
      </c>
      <c r="J552" t="s">
        <v>8</v>
      </c>
      <c r="K552" s="71" t="str">
        <f>INDEX(Line_of_Business,MATCH(Export!J552,Name,0))</f>
        <v>M</v>
      </c>
      <c r="L552" s="9">
        <v>203156000</v>
      </c>
      <c r="M552">
        <v>83</v>
      </c>
      <c r="N552" s="4">
        <v>9804.7900000000009</v>
      </c>
      <c r="O552" s="4">
        <v>9804.7900000000009</v>
      </c>
      <c r="P552" s="4">
        <v>3250.81</v>
      </c>
      <c r="Q552" s="4">
        <v>0</v>
      </c>
      <c r="R552" s="4">
        <v>0</v>
      </c>
      <c r="S552" s="4">
        <v>0</v>
      </c>
      <c r="T552" s="4">
        <v>0</v>
      </c>
      <c r="U552" s="4">
        <v>0</v>
      </c>
      <c r="V552" s="4">
        <v>0</v>
      </c>
      <c r="W552" s="4">
        <v>0</v>
      </c>
      <c r="X552" s="4">
        <v>0</v>
      </c>
      <c r="Y552" s="4">
        <v>1152.06</v>
      </c>
      <c r="Z552" s="4">
        <v>735.36</v>
      </c>
      <c r="AA552" s="4">
        <v>1225.5999999999999</v>
      </c>
      <c r="AB552" t="s">
        <v>3</v>
      </c>
      <c r="AC552" s="4">
        <v>0</v>
      </c>
      <c r="AD552" s="4">
        <v>0</v>
      </c>
      <c r="AE552" s="4">
        <v>0</v>
      </c>
      <c r="AF552" t="s">
        <v>733</v>
      </c>
      <c r="AG552" s="4">
        <v>0</v>
      </c>
      <c r="AH552" s="4">
        <v>0</v>
      </c>
      <c r="AI552" s="4">
        <v>0</v>
      </c>
      <c r="AJ552" s="4">
        <v>3440.96</v>
      </c>
      <c r="AK552" s="4">
        <v>200000</v>
      </c>
      <c r="AL552" t="s">
        <v>787</v>
      </c>
      <c r="AM552" s="71" t="str">
        <f>INDEX(Network_Insurer_Code,MATCH(Export!AL552,Network_insurer_Name,0))</f>
        <v>LEI3</v>
      </c>
      <c r="AN552" t="str">
        <f t="shared" si="8"/>
        <v>M1001LEI32019</v>
      </c>
    </row>
    <row r="553" spans="1:40" x14ac:dyDescent="0.25">
      <c r="A553">
        <v>2020</v>
      </c>
      <c r="B553">
        <v>3</v>
      </c>
      <c r="C553" s="1">
        <v>44013</v>
      </c>
      <c r="D553" s="1">
        <v>44104</v>
      </c>
      <c r="E553">
        <v>2019</v>
      </c>
      <c r="F553" s="71" t="str">
        <f>INDEX(Client_Name,MATCH(Export!H553,Local_Company_Name,0))</f>
        <v>Falcon Clothing</v>
      </c>
      <c r="G553" s="71">
        <f>INDEX(Client_Code,MATCH(Export!H553,Local_Company_Name,0))</f>
        <v>1006</v>
      </c>
      <c r="H553" t="s">
        <v>775</v>
      </c>
      <c r="I553" t="s">
        <v>724</v>
      </c>
      <c r="J553" t="s">
        <v>8</v>
      </c>
      <c r="K553" s="71" t="str">
        <f>INDEX(Line_of_Business,MATCH(Export!J553,Name,0))</f>
        <v>M</v>
      </c>
      <c r="L553" s="9">
        <v>74396</v>
      </c>
      <c r="M553">
        <v>2102</v>
      </c>
      <c r="N553" s="4">
        <v>0</v>
      </c>
      <c r="O553" s="4">
        <v>0</v>
      </c>
      <c r="P553" s="4">
        <v>27880.43</v>
      </c>
      <c r="Q553" s="4">
        <v>0</v>
      </c>
      <c r="R553" s="4">
        <v>0</v>
      </c>
      <c r="S553" s="4">
        <v>0</v>
      </c>
      <c r="T553" s="4">
        <v>0</v>
      </c>
      <c r="U553" s="4">
        <v>0</v>
      </c>
      <c r="V553" s="4">
        <v>0</v>
      </c>
      <c r="W553" s="4">
        <v>0</v>
      </c>
      <c r="X553" s="4">
        <v>0</v>
      </c>
      <c r="Y553" s="4">
        <v>0</v>
      </c>
      <c r="Z553" s="4">
        <v>0</v>
      </c>
      <c r="AA553" s="4">
        <v>0</v>
      </c>
      <c r="AB553" t="s">
        <v>3</v>
      </c>
      <c r="AC553" s="4">
        <v>0</v>
      </c>
      <c r="AD553" s="4">
        <v>0</v>
      </c>
      <c r="AE553" s="4">
        <v>0</v>
      </c>
      <c r="AF553" t="s">
        <v>724</v>
      </c>
      <c r="AG553" s="4">
        <v>0</v>
      </c>
      <c r="AH553" s="4">
        <v>0</v>
      </c>
      <c r="AI553" s="4">
        <v>0</v>
      </c>
      <c r="AJ553" s="4">
        <v>-27880.43</v>
      </c>
      <c r="AK553" s="4">
        <v>0</v>
      </c>
      <c r="AL553" t="s">
        <v>789</v>
      </c>
      <c r="AM553" s="71" t="str">
        <f>INDEX(Network_Insurer_Code,MATCH(Export!AL553,Network_insurer_Name,0))</f>
        <v>APL1</v>
      </c>
      <c r="AN553" t="str">
        <f t="shared" si="8"/>
        <v>M1006APL12019</v>
      </c>
    </row>
    <row r="554" spans="1:40" x14ac:dyDescent="0.25">
      <c r="A554">
        <v>2019</v>
      </c>
      <c r="B554">
        <v>3</v>
      </c>
      <c r="C554" s="1">
        <v>43647</v>
      </c>
      <c r="D554" s="1">
        <v>43738</v>
      </c>
      <c r="E554">
        <v>2019</v>
      </c>
      <c r="F554" s="71" t="str">
        <f>INDEX(Client_Name,MATCH(Export!H554,Local_Company_Name,0))</f>
        <v>Zebra Workings Ltd</v>
      </c>
      <c r="G554" s="71">
        <f>INDEX(Client_Code,MATCH(Export!H554,Local_Company_Name,0))</f>
        <v>1001</v>
      </c>
      <c r="H554" t="s">
        <v>749</v>
      </c>
      <c r="I554" t="s">
        <v>724</v>
      </c>
      <c r="J554" t="s">
        <v>8</v>
      </c>
      <c r="K554" s="71" t="str">
        <f>INDEX(Line_of_Business,MATCH(Export!J554,Name,0))</f>
        <v>M</v>
      </c>
      <c r="L554" s="9">
        <v>77600</v>
      </c>
      <c r="M554">
        <v>993</v>
      </c>
      <c r="N554" s="4">
        <v>0</v>
      </c>
      <c r="O554" s="4">
        <v>0</v>
      </c>
      <c r="P554" s="4">
        <v>0</v>
      </c>
      <c r="Q554" s="4">
        <v>0</v>
      </c>
      <c r="R554" s="4">
        <v>0</v>
      </c>
      <c r="S554" s="4">
        <v>0</v>
      </c>
      <c r="T554" s="4">
        <v>0</v>
      </c>
      <c r="U554" s="4">
        <v>0</v>
      </c>
      <c r="V554" s="4">
        <v>0</v>
      </c>
      <c r="W554" s="4">
        <v>0</v>
      </c>
      <c r="X554" s="4">
        <v>0</v>
      </c>
      <c r="Y554" s="4">
        <v>0</v>
      </c>
      <c r="Z554" s="4">
        <v>0</v>
      </c>
      <c r="AA554" s="4">
        <v>0</v>
      </c>
      <c r="AB554" t="s">
        <v>3</v>
      </c>
      <c r="AC554" s="4">
        <v>0</v>
      </c>
      <c r="AD554" s="4">
        <v>0</v>
      </c>
      <c r="AE554" s="4">
        <v>0</v>
      </c>
      <c r="AF554" t="s">
        <v>724</v>
      </c>
      <c r="AG554" s="4">
        <v>0</v>
      </c>
      <c r="AH554" s="4">
        <v>0</v>
      </c>
      <c r="AI554" s="4">
        <v>0</v>
      </c>
      <c r="AJ554" s="4">
        <v>0</v>
      </c>
      <c r="AK554" s="4">
        <v>0</v>
      </c>
      <c r="AL554" t="s">
        <v>793</v>
      </c>
      <c r="AM554" s="71" t="str">
        <f>INDEX(Network_Insurer_Code,MATCH(Export!AL554,Network_insurer_Name,0))</f>
        <v>CAL3</v>
      </c>
      <c r="AN554" t="str">
        <f t="shared" si="8"/>
        <v>M1001CAL32019</v>
      </c>
    </row>
    <row r="555" spans="1:40" x14ac:dyDescent="0.25">
      <c r="A555">
        <v>2020</v>
      </c>
      <c r="B555">
        <v>3</v>
      </c>
      <c r="C555" s="1">
        <v>44013</v>
      </c>
      <c r="D555" s="1">
        <v>44104</v>
      </c>
      <c r="E555">
        <v>2020</v>
      </c>
      <c r="F555" s="71" t="str">
        <f>INDEX(Client_Name,MATCH(Export!H555,Local_Company_Name,0))</f>
        <v>Flaimngo Tailoring</v>
      </c>
      <c r="G555" s="71">
        <f>INDEX(Client_Code,MATCH(Export!H555,Local_Company_Name,0))</f>
        <v>1005</v>
      </c>
      <c r="H555" t="s">
        <v>771</v>
      </c>
      <c r="I555" t="s">
        <v>707</v>
      </c>
      <c r="J555" t="s">
        <v>22</v>
      </c>
      <c r="K555" s="71" t="str">
        <f>INDEX(Line_of_Business,MATCH(Export!J555,Name,0))</f>
        <v>A</v>
      </c>
      <c r="L555" s="9">
        <v>50572300</v>
      </c>
      <c r="M555">
        <v>672</v>
      </c>
      <c r="N555" s="4">
        <v>0</v>
      </c>
      <c r="O555" s="4">
        <v>0</v>
      </c>
      <c r="P555" s="4">
        <v>0</v>
      </c>
      <c r="Q555" s="4">
        <v>0</v>
      </c>
      <c r="R555" s="4">
        <v>0</v>
      </c>
      <c r="S555" s="4">
        <v>0</v>
      </c>
      <c r="T555" s="4">
        <v>0</v>
      </c>
      <c r="U555" s="4">
        <v>0</v>
      </c>
      <c r="V555" s="4">
        <v>0</v>
      </c>
      <c r="W555" s="4">
        <v>0</v>
      </c>
      <c r="X555" s="4">
        <v>0</v>
      </c>
      <c r="Y555" s="4">
        <v>0</v>
      </c>
      <c r="Z555" s="4">
        <v>0</v>
      </c>
      <c r="AA555" s="4">
        <v>0</v>
      </c>
      <c r="AB555" t="s">
        <v>3</v>
      </c>
      <c r="AC555" s="4">
        <v>0</v>
      </c>
      <c r="AD555" s="4">
        <v>0</v>
      </c>
      <c r="AE555" s="4">
        <v>39000</v>
      </c>
      <c r="AF555" t="s">
        <v>707</v>
      </c>
      <c r="AG555" s="4">
        <v>0</v>
      </c>
      <c r="AH555" s="4">
        <v>0</v>
      </c>
      <c r="AI555" s="4">
        <v>0</v>
      </c>
      <c r="AJ555" s="4">
        <v>0</v>
      </c>
      <c r="AK555" s="4">
        <v>0</v>
      </c>
      <c r="AL555" t="s">
        <v>784</v>
      </c>
      <c r="AM555" s="71" t="str">
        <f>INDEX(Network_Insurer_Code,MATCH(Export!AL555,Network_insurer_Name,0))</f>
        <v>PII1</v>
      </c>
      <c r="AN555" t="str">
        <f t="shared" si="8"/>
        <v>A1005PII12020</v>
      </c>
    </row>
    <row r="556" spans="1:40" x14ac:dyDescent="0.25">
      <c r="A556">
        <v>2020</v>
      </c>
      <c r="B556">
        <v>3</v>
      </c>
      <c r="C556" s="1">
        <v>44013</v>
      </c>
      <c r="D556" s="1">
        <v>44104</v>
      </c>
      <c r="E556">
        <v>2020</v>
      </c>
      <c r="F556" s="71" t="str">
        <f>INDEX(Client_Name,MATCH(Export!H556,Local_Company_Name,0))</f>
        <v>Flaimngo Tailoring</v>
      </c>
      <c r="G556" s="71">
        <f>INDEX(Client_Code,MATCH(Export!H556,Local_Company_Name,0))</f>
        <v>1005</v>
      </c>
      <c r="H556" t="s">
        <v>772</v>
      </c>
      <c r="I556" t="s">
        <v>706</v>
      </c>
      <c r="J556" t="s">
        <v>14</v>
      </c>
      <c r="K556" s="71" t="str">
        <f>INDEX(Line_of_Business,MATCH(Export!J556,Name,0))</f>
        <v>C</v>
      </c>
      <c r="L556" s="9">
        <v>5671</v>
      </c>
      <c r="M556">
        <v>33</v>
      </c>
      <c r="N556" s="4">
        <v>11909.87</v>
      </c>
      <c r="O556" s="4">
        <v>11909.87</v>
      </c>
      <c r="P556" s="4">
        <v>0</v>
      </c>
      <c r="Q556" s="4">
        <v>0</v>
      </c>
      <c r="R556" s="4">
        <v>0</v>
      </c>
      <c r="S556" s="4">
        <v>0</v>
      </c>
      <c r="T556" s="4">
        <v>0</v>
      </c>
      <c r="U556" s="4">
        <v>0</v>
      </c>
      <c r="V556" s="4">
        <v>0</v>
      </c>
      <c r="W556" s="4">
        <v>0</v>
      </c>
      <c r="X556" s="4">
        <v>0</v>
      </c>
      <c r="Y556" s="4">
        <v>733.60999999999899</v>
      </c>
      <c r="Z556" s="4">
        <v>0</v>
      </c>
      <c r="AA556" s="4">
        <v>0</v>
      </c>
      <c r="AB556" t="s">
        <v>3</v>
      </c>
      <c r="AC556" s="4">
        <v>0</v>
      </c>
      <c r="AD556" s="4">
        <v>0</v>
      </c>
      <c r="AE556" s="4">
        <v>0</v>
      </c>
      <c r="AF556" t="s">
        <v>706</v>
      </c>
      <c r="AG556" s="4">
        <v>0</v>
      </c>
      <c r="AH556" s="4">
        <v>0</v>
      </c>
      <c r="AI556" s="4">
        <v>0</v>
      </c>
      <c r="AJ556" s="4">
        <v>11176.26</v>
      </c>
      <c r="AK556" s="4" t="s">
        <v>2</v>
      </c>
      <c r="AL556" t="s">
        <v>782</v>
      </c>
      <c r="AM556" s="71" t="str">
        <f>INDEX(Network_Insurer_Code,MATCH(Export!AL556,Network_insurer_Name,0))</f>
        <v>API2</v>
      </c>
      <c r="AN556" t="str">
        <f t="shared" si="8"/>
        <v>C1005API22020</v>
      </c>
    </row>
    <row r="557" spans="1:40" x14ac:dyDescent="0.25">
      <c r="A557">
        <v>2020</v>
      </c>
      <c r="B557">
        <v>2</v>
      </c>
      <c r="C557" s="1">
        <v>43922</v>
      </c>
      <c r="D557" s="1">
        <v>44012</v>
      </c>
      <c r="E557">
        <v>2020</v>
      </c>
      <c r="F557" s="71" t="str">
        <f>INDEX(Client_Name,MATCH(Export!H557,Local_Company_Name,0))</f>
        <v>Zebra Workings Ltd</v>
      </c>
      <c r="G557" s="71">
        <f>INDEX(Client_Code,MATCH(Export!H557,Local_Company_Name,0))</f>
        <v>1001</v>
      </c>
      <c r="H557" t="s">
        <v>751</v>
      </c>
      <c r="I557" t="s">
        <v>716</v>
      </c>
      <c r="J557" t="s">
        <v>5</v>
      </c>
      <c r="K557" s="71" t="str">
        <f>INDEX(Line_of_Business,MATCH(Export!J557,Name,0))</f>
        <v>L</v>
      </c>
      <c r="L557" s="9" t="s">
        <v>242</v>
      </c>
      <c r="M557">
        <v>10705</v>
      </c>
      <c r="N557" s="4">
        <v>33359.333333333299</v>
      </c>
      <c r="O557" s="4">
        <v>30023.4</v>
      </c>
      <c r="P557" s="4">
        <v>138079.76999999999</v>
      </c>
      <c r="Q557" s="4">
        <v>0</v>
      </c>
      <c r="R557" s="4">
        <v>0</v>
      </c>
      <c r="S557" s="4">
        <v>0</v>
      </c>
      <c r="T557" s="4">
        <v>0</v>
      </c>
      <c r="U557" s="4">
        <v>0</v>
      </c>
      <c r="V557" s="4">
        <v>0</v>
      </c>
      <c r="W557" s="4">
        <v>0</v>
      </c>
      <c r="X557" s="4">
        <v>0</v>
      </c>
      <c r="Y557" s="4">
        <v>2672.08</v>
      </c>
      <c r="Z557" s="4">
        <v>2074.62</v>
      </c>
      <c r="AA557" s="4">
        <v>0</v>
      </c>
      <c r="AB557" t="s">
        <v>3</v>
      </c>
      <c r="AC557" s="4">
        <v>0</v>
      </c>
      <c r="AD557" s="4">
        <v>0</v>
      </c>
      <c r="AE557" s="4">
        <v>0</v>
      </c>
      <c r="AF557" t="s">
        <v>716</v>
      </c>
      <c r="AG557" s="4">
        <v>0</v>
      </c>
      <c r="AH557" s="4">
        <v>0</v>
      </c>
      <c r="AI557" s="4">
        <v>0</v>
      </c>
      <c r="AJ557" s="4">
        <v>-112803.069999999</v>
      </c>
      <c r="AK557" s="4">
        <v>0</v>
      </c>
      <c r="AL557" t="s">
        <v>791</v>
      </c>
      <c r="AM557" s="71" t="str">
        <f>INDEX(Network_Insurer_Code,MATCH(Export!AL557,Network_insurer_Name,0))</f>
        <v>CHI3</v>
      </c>
      <c r="AN557" t="str">
        <f t="shared" si="8"/>
        <v>L1001CHI32020</v>
      </c>
    </row>
    <row r="558" spans="1:40" x14ac:dyDescent="0.25">
      <c r="A558">
        <v>2020</v>
      </c>
      <c r="B558">
        <v>2</v>
      </c>
      <c r="C558" s="1">
        <v>43922</v>
      </c>
      <c r="D558" s="1">
        <v>44012</v>
      </c>
      <c r="E558">
        <v>2020</v>
      </c>
      <c r="F558" s="71" t="str">
        <f>INDEX(Client_Name,MATCH(Export!H558,Local_Company_Name,0))</f>
        <v>Falcon Clothing</v>
      </c>
      <c r="G558" s="71">
        <f>INDEX(Client_Code,MATCH(Export!H558,Local_Company_Name,0))</f>
        <v>1006</v>
      </c>
      <c r="H558" t="s">
        <v>756</v>
      </c>
      <c r="I558" t="s">
        <v>720</v>
      </c>
      <c r="J558" t="s">
        <v>22</v>
      </c>
      <c r="K558" s="71" t="str">
        <f>INDEX(Line_of_Business,MATCH(Export!J558,Name,0))</f>
        <v>A</v>
      </c>
      <c r="L558" s="9" t="s">
        <v>264</v>
      </c>
      <c r="M558">
        <v>1147</v>
      </c>
      <c r="N558" s="4">
        <v>0</v>
      </c>
      <c r="O558" s="4">
        <v>0</v>
      </c>
      <c r="P558" s="4">
        <v>178200</v>
      </c>
      <c r="Q558" s="4">
        <v>0</v>
      </c>
      <c r="R558" s="4">
        <v>0</v>
      </c>
      <c r="S558" s="4">
        <v>0</v>
      </c>
      <c r="T558" s="4">
        <v>0</v>
      </c>
      <c r="U558" s="4">
        <v>0</v>
      </c>
      <c r="V558" s="4">
        <v>0</v>
      </c>
      <c r="W558" s="4">
        <v>0</v>
      </c>
      <c r="X558" s="4">
        <v>0</v>
      </c>
      <c r="Y558" s="4">
        <v>0</v>
      </c>
      <c r="Z558" s="4">
        <v>0</v>
      </c>
      <c r="AA558" s="4">
        <v>0</v>
      </c>
      <c r="AB558" t="s">
        <v>3</v>
      </c>
      <c r="AC558" s="4">
        <v>0</v>
      </c>
      <c r="AD558" s="4">
        <v>0</v>
      </c>
      <c r="AE558" s="4">
        <v>0</v>
      </c>
      <c r="AF558" t="s">
        <v>720</v>
      </c>
      <c r="AG558" s="4">
        <v>0</v>
      </c>
      <c r="AH558" s="4">
        <v>0</v>
      </c>
      <c r="AI558" s="4">
        <v>0</v>
      </c>
      <c r="AJ558" s="4">
        <v>-178200</v>
      </c>
      <c r="AK558" s="4">
        <v>0</v>
      </c>
      <c r="AL558" t="s">
        <v>784</v>
      </c>
      <c r="AM558" s="71" t="str">
        <f>INDEX(Network_Insurer_Code,MATCH(Export!AL558,Network_insurer_Name,0))</f>
        <v>PII1</v>
      </c>
      <c r="AN558" t="str">
        <f t="shared" si="8"/>
        <v>A1006PII12020</v>
      </c>
    </row>
    <row r="559" spans="1:40" x14ac:dyDescent="0.25">
      <c r="A559">
        <v>2019</v>
      </c>
      <c r="B559">
        <v>1</v>
      </c>
      <c r="C559" s="1">
        <v>43466</v>
      </c>
      <c r="D559" s="1">
        <v>43555</v>
      </c>
      <c r="E559">
        <v>2017</v>
      </c>
      <c r="F559" s="71" t="str">
        <f>INDEX(Client_Name,MATCH(Export!H559,Local_Company_Name,0))</f>
        <v>Flaimngo Tailoring</v>
      </c>
      <c r="G559" s="71">
        <f>INDEX(Client_Code,MATCH(Export!H559,Local_Company_Name,0))</f>
        <v>1005</v>
      </c>
      <c r="H559" t="s">
        <v>769</v>
      </c>
      <c r="I559" t="s">
        <v>779</v>
      </c>
      <c r="J559" t="s">
        <v>8</v>
      </c>
      <c r="K559" s="71" t="str">
        <f>INDEX(Line_of_Business,MATCH(Export!J559,Name,0))</f>
        <v>M</v>
      </c>
      <c r="L559" s="9" t="s">
        <v>265</v>
      </c>
      <c r="M559">
        <v>105</v>
      </c>
      <c r="N559" s="4">
        <v>0</v>
      </c>
      <c r="O559" s="4">
        <v>0</v>
      </c>
      <c r="P559" s="4">
        <v>4789.7700000000004</v>
      </c>
      <c r="Q559" s="4">
        <v>0</v>
      </c>
      <c r="R559" s="4">
        <v>0</v>
      </c>
      <c r="S559" s="4">
        <v>0</v>
      </c>
      <c r="T559" s="4">
        <v>0</v>
      </c>
      <c r="U559" s="4">
        <v>0</v>
      </c>
      <c r="V559" s="4">
        <v>0</v>
      </c>
      <c r="W559" s="4">
        <v>-167550.46</v>
      </c>
      <c r="X559" s="4">
        <v>0</v>
      </c>
      <c r="Y559" s="4">
        <v>7859.66</v>
      </c>
      <c r="Z559" s="4">
        <v>0</v>
      </c>
      <c r="AA559" s="4">
        <v>1116.9000000000001</v>
      </c>
      <c r="AB559" t="s">
        <v>3</v>
      </c>
      <c r="AC559" s="4">
        <v>0</v>
      </c>
      <c r="AD559" s="4">
        <v>0</v>
      </c>
      <c r="AE559" s="4">
        <v>-167550.46</v>
      </c>
      <c r="AF559" t="s">
        <v>779</v>
      </c>
      <c r="AG559" s="4">
        <v>0</v>
      </c>
      <c r="AH559" s="4">
        <v>0</v>
      </c>
      <c r="AI559" s="4">
        <v>0</v>
      </c>
      <c r="AJ559" s="4">
        <v>153784.13</v>
      </c>
      <c r="AK559" s="4">
        <v>0</v>
      </c>
      <c r="AL559" t="s">
        <v>788</v>
      </c>
      <c r="AM559" s="71" t="str">
        <f>INDEX(Network_Insurer_Code,MATCH(Export!AL559,Network_insurer_Name,0))</f>
        <v>RAI1</v>
      </c>
      <c r="AN559" t="str">
        <f t="shared" si="8"/>
        <v>M1005RAI12017</v>
      </c>
    </row>
    <row r="560" spans="1:40" x14ac:dyDescent="0.25">
      <c r="A560">
        <v>2020</v>
      </c>
      <c r="B560">
        <v>2</v>
      </c>
      <c r="C560" s="1">
        <v>43922</v>
      </c>
      <c r="D560" s="1">
        <v>44012</v>
      </c>
      <c r="E560">
        <v>2019</v>
      </c>
      <c r="F560" s="71" t="str">
        <f>INDEX(Client_Name,MATCH(Export!H560,Local_Company_Name,0))</f>
        <v>Flaimngo Tailoring</v>
      </c>
      <c r="G560" s="71">
        <f>INDEX(Client_Code,MATCH(Export!H560,Local_Company_Name,0))</f>
        <v>1005</v>
      </c>
      <c r="H560" t="s">
        <v>771</v>
      </c>
      <c r="I560" t="s">
        <v>720</v>
      </c>
      <c r="J560" t="s">
        <v>14</v>
      </c>
      <c r="K560" s="71" t="str">
        <f>INDEX(Line_of_Business,MATCH(Export!J560,Name,0))</f>
        <v>C</v>
      </c>
      <c r="L560" s="9" t="s">
        <v>137</v>
      </c>
      <c r="M560">
        <v>293</v>
      </c>
      <c r="N560" s="4">
        <v>782.26711560044896</v>
      </c>
      <c r="O560" s="4">
        <v>697</v>
      </c>
      <c r="P560" s="4">
        <v>0</v>
      </c>
      <c r="Q560" s="4">
        <v>0</v>
      </c>
      <c r="R560" s="4">
        <v>0</v>
      </c>
      <c r="S560" s="4">
        <v>0</v>
      </c>
      <c r="T560" s="4">
        <v>0</v>
      </c>
      <c r="U560" s="4">
        <v>0</v>
      </c>
      <c r="V560" s="4">
        <v>0</v>
      </c>
      <c r="W560" s="4">
        <v>0</v>
      </c>
      <c r="X560" s="4">
        <v>0</v>
      </c>
      <c r="Y560" s="4">
        <v>83.64</v>
      </c>
      <c r="Z560" s="4">
        <v>0</v>
      </c>
      <c r="AA560" s="4">
        <v>0</v>
      </c>
      <c r="AB560" t="s">
        <v>3</v>
      </c>
      <c r="AC560" s="4">
        <v>0</v>
      </c>
      <c r="AD560" s="4">
        <v>0</v>
      </c>
      <c r="AE560" s="4">
        <v>0</v>
      </c>
      <c r="AF560" t="s">
        <v>720</v>
      </c>
      <c r="AG560" s="4">
        <v>0</v>
      </c>
      <c r="AH560" s="4">
        <v>0</v>
      </c>
      <c r="AI560" s="4">
        <v>0</v>
      </c>
      <c r="AJ560" s="4">
        <v>613.36</v>
      </c>
      <c r="AK560" s="4">
        <v>200000</v>
      </c>
      <c r="AL560" t="s">
        <v>791</v>
      </c>
      <c r="AM560" s="71" t="str">
        <f>INDEX(Network_Insurer_Code,MATCH(Export!AL560,Network_insurer_Name,0))</f>
        <v>CHI3</v>
      </c>
      <c r="AN560" t="str">
        <f t="shared" si="8"/>
        <v>C1005CHI32019</v>
      </c>
    </row>
    <row r="561" spans="1:40" x14ac:dyDescent="0.25">
      <c r="A561">
        <v>2019</v>
      </c>
      <c r="B561">
        <v>2</v>
      </c>
      <c r="C561" s="1">
        <v>43556</v>
      </c>
      <c r="D561" s="1">
        <v>43646</v>
      </c>
      <c r="E561">
        <v>2019</v>
      </c>
      <c r="F561" s="71" t="str">
        <f>INDEX(Client_Name,MATCH(Export!H561,Local_Company_Name,0))</f>
        <v>Tiger Jewelcrafting Ltd</v>
      </c>
      <c r="G561" s="71">
        <f>INDEX(Client_Code,MATCH(Export!H561,Local_Company_Name,0))</f>
        <v>1003</v>
      </c>
      <c r="H561" t="s">
        <v>761</v>
      </c>
      <c r="I561" t="s">
        <v>724</v>
      </c>
      <c r="J561" t="s">
        <v>8</v>
      </c>
      <c r="K561" s="71" t="str">
        <f>INDEX(Line_of_Business,MATCH(Export!J561,Name,0))</f>
        <v>M</v>
      </c>
      <c r="L561" s="9">
        <v>80007199</v>
      </c>
      <c r="M561">
        <v>458</v>
      </c>
      <c r="N561" s="4">
        <v>510080.5</v>
      </c>
      <c r="O561" s="4">
        <v>510080.5</v>
      </c>
      <c r="P561" s="4">
        <v>52453.47</v>
      </c>
      <c r="Q561" s="4">
        <v>0</v>
      </c>
      <c r="R561" s="4">
        <v>0</v>
      </c>
      <c r="S561" s="4">
        <v>0</v>
      </c>
      <c r="T561" s="4">
        <v>0</v>
      </c>
      <c r="U561" s="4">
        <v>0</v>
      </c>
      <c r="V561" s="4">
        <v>0</v>
      </c>
      <c r="W561" s="4">
        <v>0</v>
      </c>
      <c r="X561" s="4">
        <v>0</v>
      </c>
      <c r="Y561" s="4">
        <v>76512.08</v>
      </c>
      <c r="Z561" s="4">
        <v>0</v>
      </c>
      <c r="AA561" s="4">
        <v>0</v>
      </c>
      <c r="AB561" t="s">
        <v>3</v>
      </c>
      <c r="AC561" s="4">
        <v>0</v>
      </c>
      <c r="AD561" s="4">
        <v>0</v>
      </c>
      <c r="AE561" s="4">
        <v>0</v>
      </c>
      <c r="AF561" t="s">
        <v>724</v>
      </c>
      <c r="AG561" s="4">
        <v>0</v>
      </c>
      <c r="AH561" s="4">
        <v>0</v>
      </c>
      <c r="AI561" s="4">
        <v>0</v>
      </c>
      <c r="AJ561" s="4">
        <v>381114.95</v>
      </c>
      <c r="AK561" s="4">
        <v>200000</v>
      </c>
      <c r="AL561" t="s">
        <v>796</v>
      </c>
      <c r="AM561" s="71" t="str">
        <f>INDEX(Network_Insurer_Code,MATCH(Export!AL561,Network_insurer_Name,0))</f>
        <v>POL2</v>
      </c>
      <c r="AN561" t="str">
        <f t="shared" si="8"/>
        <v>M1003POL22019</v>
      </c>
    </row>
    <row r="562" spans="1:40" x14ac:dyDescent="0.25">
      <c r="A562">
        <v>2020</v>
      </c>
      <c r="B562">
        <v>2</v>
      </c>
      <c r="C562" s="1">
        <v>43922</v>
      </c>
      <c r="D562" s="1">
        <v>44012</v>
      </c>
      <c r="E562">
        <v>2019</v>
      </c>
      <c r="F562" s="71" t="str">
        <f>INDEX(Client_Name,MATCH(Export!H562,Local_Company_Name,0))</f>
        <v>Falcon Clothing</v>
      </c>
      <c r="G562" s="71">
        <f>INDEX(Client_Code,MATCH(Export!H562,Local_Company_Name,0))</f>
        <v>1006</v>
      </c>
      <c r="H562" t="s">
        <v>773</v>
      </c>
      <c r="I562" t="s">
        <v>736</v>
      </c>
      <c r="J562" t="s">
        <v>8</v>
      </c>
      <c r="K562" s="71" t="str">
        <f>INDEX(Line_of_Business,MATCH(Export!J562,Name,0))</f>
        <v>M</v>
      </c>
      <c r="L562" s="9" t="s">
        <v>266</v>
      </c>
      <c r="M562">
        <v>5924</v>
      </c>
      <c r="N562" s="4">
        <v>0</v>
      </c>
      <c r="O562" s="4">
        <v>0</v>
      </c>
      <c r="P562" s="4">
        <v>8709.08</v>
      </c>
      <c r="Q562" s="4">
        <v>0</v>
      </c>
      <c r="R562" s="4">
        <v>0</v>
      </c>
      <c r="S562" s="4">
        <v>0</v>
      </c>
      <c r="T562" s="4">
        <v>0</v>
      </c>
      <c r="U562" s="4">
        <v>0</v>
      </c>
      <c r="V562" s="4">
        <v>0</v>
      </c>
      <c r="W562" s="4">
        <v>0</v>
      </c>
      <c r="X562" s="4">
        <v>0</v>
      </c>
      <c r="Y562" s="4">
        <v>0</v>
      </c>
      <c r="Z562" s="4">
        <v>0</v>
      </c>
      <c r="AA562" s="4">
        <v>0</v>
      </c>
      <c r="AB562" t="s">
        <v>3</v>
      </c>
      <c r="AC562" s="4">
        <v>0</v>
      </c>
      <c r="AD562" s="4">
        <v>0</v>
      </c>
      <c r="AE562" s="4">
        <v>0</v>
      </c>
      <c r="AF562" t="s">
        <v>736</v>
      </c>
      <c r="AG562" s="4">
        <v>0</v>
      </c>
      <c r="AH562" s="4">
        <v>0</v>
      </c>
      <c r="AI562" s="4">
        <v>0</v>
      </c>
      <c r="AJ562" s="4">
        <v>-8709.08</v>
      </c>
      <c r="AK562" s="4">
        <v>0</v>
      </c>
      <c r="AL562" t="s">
        <v>787</v>
      </c>
      <c r="AM562" s="71" t="str">
        <f>INDEX(Network_Insurer_Code,MATCH(Export!AL562,Network_insurer_Name,0))</f>
        <v>LEI3</v>
      </c>
      <c r="AN562" t="str">
        <f t="shared" si="8"/>
        <v>M1006LEI32019</v>
      </c>
    </row>
    <row r="563" spans="1:40" x14ac:dyDescent="0.25">
      <c r="A563">
        <v>2020</v>
      </c>
      <c r="B563">
        <v>1</v>
      </c>
      <c r="C563" s="1">
        <v>43831</v>
      </c>
      <c r="D563" s="1">
        <v>43921</v>
      </c>
      <c r="E563">
        <v>2019</v>
      </c>
      <c r="F563" s="71" t="str">
        <f>INDEX(Client_Name,MATCH(Export!H563,Local_Company_Name,0))</f>
        <v>Tiger Jewelcrafting Ltd</v>
      </c>
      <c r="G563" s="71">
        <f>INDEX(Client_Code,MATCH(Export!H563,Local_Company_Name,0))</f>
        <v>1003</v>
      </c>
      <c r="H563" t="s">
        <v>761</v>
      </c>
      <c r="I563" t="s">
        <v>736</v>
      </c>
      <c r="J563" t="s">
        <v>22</v>
      </c>
      <c r="K563" s="71" t="str">
        <f>INDEX(Line_of_Business,MATCH(Export!J563,Name,0))</f>
        <v>A</v>
      </c>
      <c r="L563" s="9">
        <v>42062300</v>
      </c>
      <c r="M563">
        <v>32</v>
      </c>
      <c r="N563" s="4">
        <v>262.666666666666</v>
      </c>
      <c r="O563" s="4">
        <v>236.4</v>
      </c>
      <c r="P563" s="4">
        <v>0</v>
      </c>
      <c r="Q563" s="4">
        <v>0</v>
      </c>
      <c r="R563" s="4">
        <v>0</v>
      </c>
      <c r="S563" s="4">
        <v>0</v>
      </c>
      <c r="T563" s="4">
        <v>0</v>
      </c>
      <c r="U563" s="4">
        <v>0</v>
      </c>
      <c r="V563" s="4">
        <v>0</v>
      </c>
      <c r="W563" s="4">
        <v>0</v>
      </c>
      <c r="X563" s="4">
        <v>0</v>
      </c>
      <c r="Y563" s="4">
        <v>27.65</v>
      </c>
      <c r="Z563" s="4">
        <v>2.71</v>
      </c>
      <c r="AA563" s="4">
        <v>0</v>
      </c>
      <c r="AB563" t="s">
        <v>3</v>
      </c>
      <c r="AC563" s="4">
        <v>0</v>
      </c>
      <c r="AD563" s="4">
        <v>0</v>
      </c>
      <c r="AE563" s="4">
        <v>0</v>
      </c>
      <c r="AF563" t="s">
        <v>736</v>
      </c>
      <c r="AG563" s="4">
        <v>0</v>
      </c>
      <c r="AH563" s="4">
        <v>0</v>
      </c>
      <c r="AI563" s="4">
        <v>0</v>
      </c>
      <c r="AJ563" s="4">
        <v>206.04</v>
      </c>
      <c r="AK563" s="4">
        <v>187000</v>
      </c>
      <c r="AL563" t="s">
        <v>796</v>
      </c>
      <c r="AM563" s="71" t="str">
        <f>INDEX(Network_Insurer_Code,MATCH(Export!AL563,Network_insurer_Name,0))</f>
        <v>POL2</v>
      </c>
      <c r="AN563" t="str">
        <f t="shared" si="8"/>
        <v>A1003POL22019</v>
      </c>
    </row>
    <row r="564" spans="1:40" x14ac:dyDescent="0.25">
      <c r="A564">
        <v>2020</v>
      </c>
      <c r="B564">
        <v>2</v>
      </c>
      <c r="C564" s="1">
        <v>43922</v>
      </c>
      <c r="D564" s="1">
        <v>44012</v>
      </c>
      <c r="E564">
        <v>2019</v>
      </c>
      <c r="F564" s="71" t="str">
        <f>INDEX(Client_Name,MATCH(Export!H564,Local_Company_Name,0))</f>
        <v>Zebra Workings Ltd</v>
      </c>
      <c r="G564" s="71">
        <f>INDEX(Client_Code,MATCH(Export!H564,Local_Company_Name,0))</f>
        <v>1001</v>
      </c>
      <c r="H564" t="s">
        <v>748</v>
      </c>
      <c r="I564" t="s">
        <v>737</v>
      </c>
      <c r="J564" t="s">
        <v>8</v>
      </c>
      <c r="K564" s="71" t="str">
        <f>INDEX(Line_of_Business,MATCH(Export!J564,Name,0))</f>
        <v>M</v>
      </c>
      <c r="L564" s="9" t="s">
        <v>102</v>
      </c>
      <c r="M564">
        <v>311</v>
      </c>
      <c r="N564" s="4">
        <v>27680</v>
      </c>
      <c r="O564" s="4">
        <v>19376</v>
      </c>
      <c r="P564" s="4">
        <v>624832.4</v>
      </c>
      <c r="Q564" s="4">
        <v>0</v>
      </c>
      <c r="R564" s="4">
        <v>0</v>
      </c>
      <c r="S564" s="4">
        <v>0</v>
      </c>
      <c r="T564" s="4">
        <v>0</v>
      </c>
      <c r="U564" s="4">
        <v>0</v>
      </c>
      <c r="V564" s="4">
        <v>0</v>
      </c>
      <c r="W564" s="4">
        <v>0</v>
      </c>
      <c r="X564" s="4">
        <v>0</v>
      </c>
      <c r="Y564" s="4">
        <v>3875.2</v>
      </c>
      <c r="Z564" s="4">
        <v>0</v>
      </c>
      <c r="AA564" s="4">
        <v>0</v>
      </c>
      <c r="AB564" t="s">
        <v>3</v>
      </c>
      <c r="AC564" s="4">
        <v>0</v>
      </c>
      <c r="AD564" s="4">
        <v>0</v>
      </c>
      <c r="AE564" s="4">
        <v>0</v>
      </c>
      <c r="AF564" t="s">
        <v>737</v>
      </c>
      <c r="AG564" s="4">
        <v>0</v>
      </c>
      <c r="AH564" s="4">
        <v>0</v>
      </c>
      <c r="AI564" s="4">
        <v>0</v>
      </c>
      <c r="AJ564" s="4">
        <v>-609331.6</v>
      </c>
      <c r="AK564" s="4">
        <v>0</v>
      </c>
      <c r="AL564" t="s">
        <v>798</v>
      </c>
      <c r="AM564" s="71" t="str">
        <f>INDEX(Network_Insurer_Code,MATCH(Export!AL564,Network_insurer_Name,0))</f>
        <v>PEI2</v>
      </c>
      <c r="AN564" t="str">
        <f t="shared" si="8"/>
        <v>M1001PEI22019</v>
      </c>
    </row>
    <row r="565" spans="1:40" x14ac:dyDescent="0.25">
      <c r="A565">
        <v>2020</v>
      </c>
      <c r="B565">
        <v>3</v>
      </c>
      <c r="C565" s="1">
        <v>44013</v>
      </c>
      <c r="D565" s="1">
        <v>44104</v>
      </c>
      <c r="E565">
        <v>2020</v>
      </c>
      <c r="F565" s="71" t="str">
        <f>INDEX(Client_Name,MATCH(Export!H565,Local_Company_Name,0))</f>
        <v>Aplaca Engineering Co</v>
      </c>
      <c r="G565" s="71">
        <f>INDEX(Client_Code,MATCH(Export!H565,Local_Company_Name,0))</f>
        <v>1004</v>
      </c>
      <c r="H565" t="s">
        <v>765</v>
      </c>
      <c r="I565" t="s">
        <v>722</v>
      </c>
      <c r="J565" t="s">
        <v>22</v>
      </c>
      <c r="K565" s="71" t="str">
        <f>INDEX(Line_of_Business,MATCH(Export!J565,Name,0))</f>
        <v>A</v>
      </c>
      <c r="L565" s="9" t="s">
        <v>230</v>
      </c>
      <c r="M565">
        <v>0</v>
      </c>
      <c r="N565" s="4">
        <v>252536.75</v>
      </c>
      <c r="O565" s="4">
        <v>252536.75</v>
      </c>
      <c r="P565" s="4">
        <v>74032.11</v>
      </c>
      <c r="Q565" s="4">
        <v>0</v>
      </c>
      <c r="R565" s="4">
        <v>0</v>
      </c>
      <c r="S565" s="4">
        <v>0</v>
      </c>
      <c r="T565" s="4">
        <v>0</v>
      </c>
      <c r="U565" s="4">
        <v>0</v>
      </c>
      <c r="V565" s="4">
        <v>0</v>
      </c>
      <c r="W565" s="4">
        <v>0</v>
      </c>
      <c r="X565" s="4">
        <v>0</v>
      </c>
      <c r="Y565" s="4">
        <v>37684.6</v>
      </c>
      <c r="Z565" s="4">
        <v>7972.79</v>
      </c>
      <c r="AA565" s="4">
        <v>0</v>
      </c>
      <c r="AB565" t="s">
        <v>3</v>
      </c>
      <c r="AC565" s="4">
        <v>0</v>
      </c>
      <c r="AD565" s="4">
        <v>0</v>
      </c>
      <c r="AE565" s="4">
        <v>480830.37</v>
      </c>
      <c r="AF565" t="s">
        <v>722</v>
      </c>
      <c r="AG565" s="4">
        <v>0</v>
      </c>
      <c r="AH565" s="4">
        <v>0</v>
      </c>
      <c r="AI565" s="4">
        <v>0</v>
      </c>
      <c r="AJ565" s="4">
        <v>132847.25</v>
      </c>
      <c r="AK565" s="4">
        <v>0</v>
      </c>
      <c r="AL565" t="s">
        <v>787</v>
      </c>
      <c r="AM565" s="71" t="str">
        <f>INDEX(Network_Insurer_Code,MATCH(Export!AL565,Network_insurer_Name,0))</f>
        <v>LEI3</v>
      </c>
      <c r="AN565" t="str">
        <f t="shared" si="8"/>
        <v>A1004LEI32020</v>
      </c>
    </row>
    <row r="566" spans="1:40" x14ac:dyDescent="0.25">
      <c r="A566">
        <v>2020</v>
      </c>
      <c r="B566">
        <v>3</v>
      </c>
      <c r="C566" s="1">
        <v>44013</v>
      </c>
      <c r="D566" s="1">
        <v>44104</v>
      </c>
      <c r="E566">
        <v>2017</v>
      </c>
      <c r="F566" s="71" t="str">
        <f>INDEX(Client_Name,MATCH(Export!H566,Local_Company_Name,0))</f>
        <v>Aplaca Engineering Co</v>
      </c>
      <c r="G566" s="71">
        <f>INDEX(Client_Code,MATCH(Export!H566,Local_Company_Name,0))</f>
        <v>1004</v>
      </c>
      <c r="H566" t="s">
        <v>768</v>
      </c>
      <c r="I566" t="s">
        <v>722</v>
      </c>
      <c r="J566" t="s">
        <v>8</v>
      </c>
      <c r="K566" s="71" t="str">
        <f>INDEX(Line_of_Business,MATCH(Export!J566,Name,0))</f>
        <v>M</v>
      </c>
      <c r="L566" s="9" t="s">
        <v>111</v>
      </c>
      <c r="M566">
        <v>214</v>
      </c>
      <c r="N566" s="4">
        <v>0</v>
      </c>
      <c r="O566" s="4">
        <v>0</v>
      </c>
      <c r="P566" s="4">
        <v>2746</v>
      </c>
      <c r="Q566" s="4">
        <v>0</v>
      </c>
      <c r="R566" s="4">
        <v>0</v>
      </c>
      <c r="S566" s="4">
        <v>0</v>
      </c>
      <c r="T566" s="4">
        <v>0</v>
      </c>
      <c r="U566" s="4">
        <v>0</v>
      </c>
      <c r="V566" s="4">
        <v>0</v>
      </c>
      <c r="W566" s="4">
        <v>0</v>
      </c>
      <c r="X566" s="4">
        <v>0</v>
      </c>
      <c r="Y566" s="4">
        <v>0</v>
      </c>
      <c r="Z566" s="4">
        <v>0</v>
      </c>
      <c r="AA566" s="4">
        <v>0</v>
      </c>
      <c r="AB566" t="s">
        <v>3</v>
      </c>
      <c r="AC566" s="4">
        <v>0</v>
      </c>
      <c r="AD566" s="4">
        <v>0</v>
      </c>
      <c r="AE566" s="4">
        <v>0</v>
      </c>
      <c r="AF566" t="s">
        <v>722</v>
      </c>
      <c r="AG566" s="4">
        <v>0</v>
      </c>
      <c r="AH566" s="4">
        <v>0</v>
      </c>
      <c r="AI566" s="4">
        <v>0</v>
      </c>
      <c r="AJ566" s="4">
        <v>-2746</v>
      </c>
      <c r="AK566" s="4">
        <v>0</v>
      </c>
      <c r="AL566" t="s">
        <v>788</v>
      </c>
      <c r="AM566" s="71" t="str">
        <f>INDEX(Network_Insurer_Code,MATCH(Export!AL566,Network_insurer_Name,0))</f>
        <v>RAI1</v>
      </c>
      <c r="AN566" t="str">
        <f t="shared" si="8"/>
        <v>M1004RAI12017</v>
      </c>
    </row>
    <row r="567" spans="1:40" x14ac:dyDescent="0.25">
      <c r="A567">
        <v>2020</v>
      </c>
      <c r="B567">
        <v>3</v>
      </c>
      <c r="C567" s="1">
        <v>44013</v>
      </c>
      <c r="D567" s="1">
        <v>44104</v>
      </c>
      <c r="E567">
        <v>2017</v>
      </c>
      <c r="F567" s="71" t="str">
        <f>INDEX(Client_Name,MATCH(Export!H567,Local_Company_Name,0))</f>
        <v>Falcon Clothing</v>
      </c>
      <c r="G567" s="71">
        <f>INDEX(Client_Code,MATCH(Export!H567,Local_Company_Name,0))</f>
        <v>1006</v>
      </c>
      <c r="H567" t="s">
        <v>775</v>
      </c>
      <c r="I567" t="s">
        <v>736</v>
      </c>
      <c r="J567" t="s">
        <v>8</v>
      </c>
      <c r="K567" s="71" t="str">
        <f>INDEX(Line_of_Business,MATCH(Export!J567,Name,0))</f>
        <v>M</v>
      </c>
      <c r="L567" s="9" t="s">
        <v>267</v>
      </c>
      <c r="M567">
        <v>3588</v>
      </c>
      <c r="N567" s="4">
        <v>0</v>
      </c>
      <c r="O567" s="4">
        <v>0</v>
      </c>
      <c r="P567" s="4">
        <v>6286.77</v>
      </c>
      <c r="Q567" s="4">
        <v>0</v>
      </c>
      <c r="R567" s="4">
        <v>0</v>
      </c>
      <c r="S567" s="4">
        <v>0</v>
      </c>
      <c r="T567" s="4">
        <v>0</v>
      </c>
      <c r="U567" s="4">
        <v>0</v>
      </c>
      <c r="V567" s="4">
        <v>0</v>
      </c>
      <c r="W567" s="4">
        <v>0</v>
      </c>
      <c r="X567" s="4">
        <v>0</v>
      </c>
      <c r="Y567" s="4">
        <v>0</v>
      </c>
      <c r="Z567" s="4">
        <v>0</v>
      </c>
      <c r="AA567" s="4">
        <v>0</v>
      </c>
      <c r="AB567" t="s">
        <v>3</v>
      </c>
      <c r="AC567" s="4">
        <v>0</v>
      </c>
      <c r="AD567" s="4">
        <v>0</v>
      </c>
      <c r="AE567" s="4">
        <v>0</v>
      </c>
      <c r="AF567" t="s">
        <v>736</v>
      </c>
      <c r="AG567" s="4">
        <v>0</v>
      </c>
      <c r="AH567" s="4">
        <v>0</v>
      </c>
      <c r="AI567" s="4">
        <v>0</v>
      </c>
      <c r="AJ567" s="4">
        <v>-6286.77</v>
      </c>
      <c r="AK567" s="4">
        <v>0</v>
      </c>
      <c r="AL567" t="s">
        <v>783</v>
      </c>
      <c r="AM567" s="71" t="str">
        <f>INDEX(Network_Insurer_Code,MATCH(Export!AL567,Network_insurer_Name,0))</f>
        <v>PEP1</v>
      </c>
      <c r="AN567" t="str">
        <f t="shared" si="8"/>
        <v>M1006PEP12017</v>
      </c>
    </row>
    <row r="568" spans="1:40" x14ac:dyDescent="0.25">
      <c r="A568">
        <v>2019</v>
      </c>
      <c r="B568">
        <v>2</v>
      </c>
      <c r="C568" s="1">
        <v>43556</v>
      </c>
      <c r="D568" s="1">
        <v>43646</v>
      </c>
      <c r="E568">
        <v>2013</v>
      </c>
      <c r="F568" s="71" t="str">
        <f>INDEX(Client_Name,MATCH(Export!H568,Local_Company_Name,0))</f>
        <v>Flaimngo Tailoring</v>
      </c>
      <c r="G568" s="71">
        <f>INDEX(Client_Code,MATCH(Export!H568,Local_Company_Name,0))</f>
        <v>1005</v>
      </c>
      <c r="H568" t="s">
        <v>772</v>
      </c>
      <c r="I568" t="s">
        <v>711</v>
      </c>
      <c r="J568" t="s">
        <v>8</v>
      </c>
      <c r="K568" s="71" t="str">
        <f>INDEX(Line_of_Business,MATCH(Export!J568,Name,0))</f>
        <v>M</v>
      </c>
      <c r="L568" s="9" t="s">
        <v>268</v>
      </c>
      <c r="M568">
        <v>11818</v>
      </c>
      <c r="N568" s="4">
        <v>0</v>
      </c>
      <c r="O568" s="4">
        <v>0</v>
      </c>
      <c r="P568" s="4">
        <v>-58.88</v>
      </c>
      <c r="Q568" s="4">
        <v>0</v>
      </c>
      <c r="R568" s="4">
        <v>0</v>
      </c>
      <c r="S568" s="4">
        <v>0</v>
      </c>
      <c r="T568" s="4">
        <v>0</v>
      </c>
      <c r="U568" s="4">
        <v>0</v>
      </c>
      <c r="V568" s="4">
        <v>0</v>
      </c>
      <c r="W568" s="4">
        <v>0</v>
      </c>
      <c r="X568" s="4">
        <v>0</v>
      </c>
      <c r="Y568" s="4">
        <v>0</v>
      </c>
      <c r="Z568" s="4">
        <v>0</v>
      </c>
      <c r="AA568" s="4">
        <v>0</v>
      </c>
      <c r="AB568" t="s">
        <v>3</v>
      </c>
      <c r="AC568" s="4">
        <v>0</v>
      </c>
      <c r="AD568" s="4">
        <v>0</v>
      </c>
      <c r="AE568" s="4">
        <v>0</v>
      </c>
      <c r="AF568" t="s">
        <v>711</v>
      </c>
      <c r="AG568" s="4">
        <v>0</v>
      </c>
      <c r="AH568" s="4">
        <v>0</v>
      </c>
      <c r="AI568" s="4">
        <v>0</v>
      </c>
      <c r="AJ568" s="4">
        <v>58.88</v>
      </c>
      <c r="AK568" s="4">
        <v>0</v>
      </c>
      <c r="AL568" t="s">
        <v>782</v>
      </c>
      <c r="AM568" s="71" t="str">
        <f>INDEX(Network_Insurer_Code,MATCH(Export!AL568,Network_insurer_Name,0))</f>
        <v>API2</v>
      </c>
      <c r="AN568" t="str">
        <f t="shared" si="8"/>
        <v>M1005API22013</v>
      </c>
    </row>
    <row r="569" spans="1:40" x14ac:dyDescent="0.25">
      <c r="A569">
        <v>2020</v>
      </c>
      <c r="B569">
        <v>1</v>
      </c>
      <c r="C569" s="1">
        <v>43831</v>
      </c>
      <c r="D569" s="1">
        <v>43921</v>
      </c>
      <c r="E569">
        <v>2019</v>
      </c>
      <c r="F569" s="71" t="str">
        <f>INDEX(Client_Name,MATCH(Export!H569,Local_Company_Name,0))</f>
        <v>Falcon Clothing</v>
      </c>
      <c r="G569" s="71">
        <f>INDEX(Client_Code,MATCH(Export!H569,Local_Company_Name,0))</f>
        <v>1006</v>
      </c>
      <c r="H569" t="s">
        <v>756</v>
      </c>
      <c r="I569" t="s">
        <v>722</v>
      </c>
      <c r="J569" t="s">
        <v>22</v>
      </c>
      <c r="K569" s="71" t="str">
        <f>INDEX(Line_of_Business,MATCH(Export!J569,Name,0))</f>
        <v>A</v>
      </c>
      <c r="L569" s="9" t="s">
        <v>205</v>
      </c>
      <c r="M569">
        <v>35</v>
      </c>
      <c r="N569" s="4">
        <v>290.22000000000003</v>
      </c>
      <c r="O569" s="4">
        <v>290.22000000000003</v>
      </c>
      <c r="P569" s="4">
        <v>0</v>
      </c>
      <c r="Q569" s="4">
        <v>0</v>
      </c>
      <c r="R569" s="4">
        <v>0</v>
      </c>
      <c r="S569" s="4">
        <v>0</v>
      </c>
      <c r="T569" s="4">
        <v>0</v>
      </c>
      <c r="U569" s="4">
        <v>0</v>
      </c>
      <c r="V569" s="4">
        <v>0</v>
      </c>
      <c r="W569" s="4">
        <v>0</v>
      </c>
      <c r="X569" s="4">
        <v>0</v>
      </c>
      <c r="Y569" s="4">
        <v>27.8</v>
      </c>
      <c r="Z569" s="4">
        <v>12.18</v>
      </c>
      <c r="AA569" s="4">
        <v>0</v>
      </c>
      <c r="AB569" t="s">
        <v>3</v>
      </c>
      <c r="AC569" s="4">
        <v>0</v>
      </c>
      <c r="AD569" s="4">
        <v>0</v>
      </c>
      <c r="AE569" s="4">
        <v>0</v>
      </c>
      <c r="AF569" t="s">
        <v>722</v>
      </c>
      <c r="AG569" s="4">
        <v>0</v>
      </c>
      <c r="AH569" s="4">
        <v>0</v>
      </c>
      <c r="AI569" s="4">
        <v>0</v>
      </c>
      <c r="AJ569" s="4">
        <v>250.24</v>
      </c>
      <c r="AK569" s="4">
        <v>200000</v>
      </c>
      <c r="AL569" t="s">
        <v>797</v>
      </c>
      <c r="AM569" s="71" t="str">
        <f>INDEX(Network_Insurer_Code,MATCH(Export!AL569,Network_insurer_Name,0))</f>
        <v>ONI3</v>
      </c>
      <c r="AN569" t="str">
        <f t="shared" si="8"/>
        <v>A1006ONI32019</v>
      </c>
    </row>
    <row r="570" spans="1:40" x14ac:dyDescent="0.25">
      <c r="A570">
        <v>2019</v>
      </c>
      <c r="B570">
        <v>2</v>
      </c>
      <c r="C570" s="1">
        <v>43556</v>
      </c>
      <c r="D570" s="1">
        <v>43646</v>
      </c>
      <c r="E570">
        <v>2017</v>
      </c>
      <c r="F570" s="71" t="str">
        <f>INDEX(Client_Name,MATCH(Export!H570,Local_Company_Name,0))</f>
        <v>Falcon Clothing</v>
      </c>
      <c r="G570" s="71">
        <f>INDEX(Client_Code,MATCH(Export!H570,Local_Company_Name,0))</f>
        <v>1006</v>
      </c>
      <c r="H570" t="s">
        <v>773</v>
      </c>
      <c r="I570" t="s">
        <v>704</v>
      </c>
      <c r="J570" t="s">
        <v>5</v>
      </c>
      <c r="K570" s="71" t="str">
        <f>INDEX(Line_of_Business,MATCH(Export!J570,Name,0))</f>
        <v>L</v>
      </c>
      <c r="L570" s="9" t="s">
        <v>260</v>
      </c>
      <c r="M570">
        <v>13798</v>
      </c>
      <c r="N570" s="4">
        <v>-503491</v>
      </c>
      <c r="O570" s="4">
        <v>-503491</v>
      </c>
      <c r="P570" s="4">
        <v>0</v>
      </c>
      <c r="Q570" s="4">
        <v>0</v>
      </c>
      <c r="R570" s="4">
        <v>0</v>
      </c>
      <c r="S570" s="4">
        <v>0</v>
      </c>
      <c r="T570" s="4">
        <v>0</v>
      </c>
      <c r="U570" s="4">
        <v>0</v>
      </c>
      <c r="V570" s="4">
        <v>0</v>
      </c>
      <c r="W570" s="4">
        <v>0</v>
      </c>
      <c r="X570" s="4">
        <v>0</v>
      </c>
      <c r="Y570" s="4">
        <v>-32726.92</v>
      </c>
      <c r="Z570" s="4">
        <v>0</v>
      </c>
      <c r="AA570" s="4">
        <v>0</v>
      </c>
      <c r="AB570" t="s">
        <v>3</v>
      </c>
      <c r="AC570" s="4">
        <v>0</v>
      </c>
      <c r="AD570" s="4">
        <v>0</v>
      </c>
      <c r="AE570" s="4">
        <v>0</v>
      </c>
      <c r="AF570" t="s">
        <v>704</v>
      </c>
      <c r="AG570" s="4">
        <v>0</v>
      </c>
      <c r="AH570" s="4">
        <v>0</v>
      </c>
      <c r="AI570" s="4">
        <v>0</v>
      </c>
      <c r="AJ570" s="4">
        <v>-470764.08</v>
      </c>
      <c r="AK570" s="4">
        <v>0</v>
      </c>
      <c r="AL570" t="s">
        <v>789</v>
      </c>
      <c r="AM570" s="71" t="str">
        <f>INDEX(Network_Insurer_Code,MATCH(Export!AL570,Network_insurer_Name,0))</f>
        <v>APL1</v>
      </c>
      <c r="AN570" t="str">
        <f t="shared" si="8"/>
        <v>L1006APL12017</v>
      </c>
    </row>
    <row r="571" spans="1:40" x14ac:dyDescent="0.25">
      <c r="A571">
        <v>2019</v>
      </c>
      <c r="B571">
        <v>3</v>
      </c>
      <c r="C571" s="1">
        <v>43647</v>
      </c>
      <c r="D571" s="1">
        <v>43738</v>
      </c>
      <c r="E571">
        <v>2018</v>
      </c>
      <c r="F571" s="71" t="str">
        <f>INDEX(Client_Name,MATCH(Export!H571,Local_Company_Name,0))</f>
        <v>Tiger Jewelcrafting Ltd</v>
      </c>
      <c r="G571" s="71">
        <f>INDEX(Client_Code,MATCH(Export!H571,Local_Company_Name,0))</f>
        <v>1003</v>
      </c>
      <c r="H571" t="s">
        <v>753</v>
      </c>
      <c r="I571" t="s">
        <v>714</v>
      </c>
      <c r="J571" t="s">
        <v>22</v>
      </c>
      <c r="K571" s="71" t="str">
        <f>INDEX(Line_of_Business,MATCH(Export!J571,Name,0))</f>
        <v>A</v>
      </c>
      <c r="L571" s="9" t="s">
        <v>269</v>
      </c>
      <c r="M571">
        <v>127</v>
      </c>
      <c r="N571" s="4">
        <v>1905.7473684210499</v>
      </c>
      <c r="O571" s="4">
        <v>1810.46</v>
      </c>
      <c r="P571" s="4">
        <v>0</v>
      </c>
      <c r="Q571" s="4">
        <v>0</v>
      </c>
      <c r="R571" s="4">
        <v>0</v>
      </c>
      <c r="S571" s="4">
        <v>0</v>
      </c>
      <c r="T571" s="4">
        <v>0</v>
      </c>
      <c r="U571" s="4">
        <v>0</v>
      </c>
      <c r="V571" s="4">
        <v>0</v>
      </c>
      <c r="W571" s="4">
        <v>0</v>
      </c>
      <c r="X571" s="4">
        <v>0</v>
      </c>
      <c r="Y571" s="4">
        <v>0</v>
      </c>
      <c r="Z571" s="4">
        <v>0</v>
      </c>
      <c r="AA571" s="4">
        <v>307.77999999999997</v>
      </c>
      <c r="AB571" t="s">
        <v>3</v>
      </c>
      <c r="AC571" s="4">
        <v>0</v>
      </c>
      <c r="AD571" s="4">
        <v>0</v>
      </c>
      <c r="AE571" s="4">
        <v>0</v>
      </c>
      <c r="AF571" t="s">
        <v>714</v>
      </c>
      <c r="AG571" s="4">
        <v>0</v>
      </c>
      <c r="AH571" s="4">
        <v>0</v>
      </c>
      <c r="AI571" s="4">
        <v>0</v>
      </c>
      <c r="AJ571" s="4">
        <v>1502.68</v>
      </c>
      <c r="AK571" s="4">
        <v>187000</v>
      </c>
      <c r="AL571" t="s">
        <v>791</v>
      </c>
      <c r="AM571" s="71" t="str">
        <f>INDEX(Network_Insurer_Code,MATCH(Export!AL571,Network_insurer_Name,0))</f>
        <v>CHI3</v>
      </c>
      <c r="AN571" t="str">
        <f t="shared" si="8"/>
        <v>A1003CHI32018</v>
      </c>
    </row>
    <row r="572" spans="1:40" x14ac:dyDescent="0.25">
      <c r="A572">
        <v>2020</v>
      </c>
      <c r="B572">
        <v>2</v>
      </c>
      <c r="C572" s="1">
        <v>43647</v>
      </c>
      <c r="D572" s="1">
        <v>43738</v>
      </c>
      <c r="E572">
        <v>2019</v>
      </c>
      <c r="F572" s="71" t="str">
        <f>INDEX(Client_Name,MATCH(Export!H572,Local_Company_Name,0))</f>
        <v>Lion Manufacturing Co</v>
      </c>
      <c r="G572" s="71">
        <f>INDEX(Client_Code,MATCH(Export!H572,Local_Company_Name,0))</f>
        <v>1002</v>
      </c>
      <c r="H572" t="s">
        <v>760</v>
      </c>
      <c r="I572" t="s">
        <v>724</v>
      </c>
      <c r="J572" t="s">
        <v>8</v>
      </c>
      <c r="K572" s="71" t="str">
        <f>INDEX(Line_of_Business,MATCH(Export!J572,Name,0))</f>
        <v>M</v>
      </c>
      <c r="L572" s="9">
        <v>80022999</v>
      </c>
      <c r="M572">
        <v>46</v>
      </c>
      <c r="N572" s="4">
        <v>0</v>
      </c>
      <c r="O572" s="4">
        <v>0</v>
      </c>
      <c r="P572" s="4">
        <v>0</v>
      </c>
      <c r="Q572" s="4">
        <v>0</v>
      </c>
      <c r="R572" s="4">
        <v>0</v>
      </c>
      <c r="S572" s="4">
        <v>0</v>
      </c>
      <c r="T572" s="4">
        <v>0</v>
      </c>
      <c r="U572" s="4">
        <v>0</v>
      </c>
      <c r="V572" s="4">
        <v>0</v>
      </c>
      <c r="W572" s="4">
        <v>0</v>
      </c>
      <c r="X572" s="4">
        <v>0</v>
      </c>
      <c r="Y572" s="4">
        <v>-35.979999999999997</v>
      </c>
      <c r="Z572" s="4">
        <v>0</v>
      </c>
      <c r="AA572" s="4">
        <v>0</v>
      </c>
      <c r="AB572" t="s">
        <v>3</v>
      </c>
      <c r="AC572" s="4">
        <v>0</v>
      </c>
      <c r="AD572" s="4">
        <v>0</v>
      </c>
      <c r="AE572" s="4">
        <v>0</v>
      </c>
      <c r="AF572" t="s">
        <v>724</v>
      </c>
      <c r="AG572" s="4">
        <v>0</v>
      </c>
      <c r="AH572" s="4">
        <v>0</v>
      </c>
      <c r="AI572" s="4">
        <v>0</v>
      </c>
      <c r="AJ572" s="4">
        <v>35.979999999999997</v>
      </c>
      <c r="AK572" s="4">
        <v>0</v>
      </c>
      <c r="AL572" t="s">
        <v>795</v>
      </c>
      <c r="AM572" s="71" t="str">
        <f>INDEX(Network_Insurer_Code,MATCH(Export!AL572,Network_insurer_Name,0))</f>
        <v>TOL1</v>
      </c>
      <c r="AN572" t="str">
        <f t="shared" si="8"/>
        <v>M1002TOL12019</v>
      </c>
    </row>
    <row r="573" spans="1:40" x14ac:dyDescent="0.25">
      <c r="A573">
        <v>2020</v>
      </c>
      <c r="B573">
        <v>2</v>
      </c>
      <c r="C573" s="1">
        <v>43922</v>
      </c>
      <c r="D573" s="1">
        <v>44012</v>
      </c>
      <c r="E573">
        <v>2020</v>
      </c>
      <c r="F573" s="71" t="str">
        <f>INDEX(Client_Name,MATCH(Export!H573,Local_Company_Name,0))</f>
        <v>Flaimngo Tailoring</v>
      </c>
      <c r="G573" s="71">
        <f>INDEX(Client_Code,MATCH(Export!H573,Local_Company_Name,0))</f>
        <v>1005</v>
      </c>
      <c r="H573" t="s">
        <v>771</v>
      </c>
      <c r="I573" t="s">
        <v>723</v>
      </c>
      <c r="J573" t="s">
        <v>0</v>
      </c>
      <c r="K573" s="71" t="str">
        <f>INDEX(Line_of_Business,MATCH(Export!J573,Name,0))</f>
        <v>D</v>
      </c>
      <c r="L573" s="9" t="s">
        <v>270</v>
      </c>
      <c r="M573">
        <v>21</v>
      </c>
      <c r="N573" s="4">
        <v>9506.73</v>
      </c>
      <c r="O573" s="4">
        <v>9506.73</v>
      </c>
      <c r="P573" s="4">
        <v>0</v>
      </c>
      <c r="Q573" s="4">
        <v>0</v>
      </c>
      <c r="R573" s="4">
        <v>0</v>
      </c>
      <c r="S573" s="4">
        <v>0</v>
      </c>
      <c r="T573" s="4">
        <v>0</v>
      </c>
      <c r="U573" s="4">
        <v>0</v>
      </c>
      <c r="V573" s="4">
        <v>0</v>
      </c>
      <c r="W573" s="4">
        <v>0</v>
      </c>
      <c r="X573" s="4">
        <v>0</v>
      </c>
      <c r="Y573" s="4">
        <v>1302.42</v>
      </c>
      <c r="Z573" s="4">
        <v>0</v>
      </c>
      <c r="AA573" s="4">
        <v>0</v>
      </c>
      <c r="AB573" t="s">
        <v>3</v>
      </c>
      <c r="AC573" s="4">
        <v>0</v>
      </c>
      <c r="AD573" s="4">
        <v>0</v>
      </c>
      <c r="AE573" s="4">
        <v>0</v>
      </c>
      <c r="AF573" t="s">
        <v>723</v>
      </c>
      <c r="AG573" s="4">
        <v>0</v>
      </c>
      <c r="AH573" s="4">
        <v>0</v>
      </c>
      <c r="AI573" s="4">
        <v>0</v>
      </c>
      <c r="AJ573" s="4">
        <v>8204.31</v>
      </c>
      <c r="AK573" s="4" t="s">
        <v>2</v>
      </c>
      <c r="AL573" t="s">
        <v>785</v>
      </c>
      <c r="AM573" s="71" t="str">
        <f>INDEX(Network_Insurer_Code,MATCH(Export!AL573,Network_insurer_Name,0))</f>
        <v>WAI3</v>
      </c>
      <c r="AN573" t="str">
        <f t="shared" si="8"/>
        <v>D1005WAI32020</v>
      </c>
    </row>
    <row r="574" spans="1:40" x14ac:dyDescent="0.25">
      <c r="A574">
        <v>2019</v>
      </c>
      <c r="B574">
        <v>2</v>
      </c>
      <c r="C574" s="1">
        <v>43556</v>
      </c>
      <c r="D574" s="1">
        <v>43646</v>
      </c>
      <c r="E574">
        <v>2016</v>
      </c>
      <c r="F574" s="71" t="str">
        <f>INDEX(Client_Name,MATCH(Export!H574,Local_Company_Name,0))</f>
        <v>Zebra Workings Ltd</v>
      </c>
      <c r="G574" s="71">
        <f>INDEX(Client_Code,MATCH(Export!H574,Local_Company_Name,0))</f>
        <v>1001</v>
      </c>
      <c r="H574" t="s">
        <v>751</v>
      </c>
      <c r="I574" t="s">
        <v>717</v>
      </c>
      <c r="J574" t="s">
        <v>0</v>
      </c>
      <c r="K574" s="71" t="str">
        <f>INDEX(Line_of_Business,MATCH(Export!J574,Name,0))</f>
        <v>D</v>
      </c>
      <c r="L574" s="9" t="s">
        <v>21</v>
      </c>
      <c r="M574">
        <v>2700</v>
      </c>
      <c r="N574" s="4">
        <v>0</v>
      </c>
      <c r="O574" s="4">
        <v>0</v>
      </c>
      <c r="P574" s="4">
        <v>23304.31</v>
      </c>
      <c r="Q574" s="4">
        <v>0</v>
      </c>
      <c r="R574" s="4">
        <v>0</v>
      </c>
      <c r="S574" s="4">
        <v>0</v>
      </c>
      <c r="T574" s="4">
        <v>0</v>
      </c>
      <c r="U574" s="4">
        <v>0</v>
      </c>
      <c r="V574" s="4">
        <v>0</v>
      </c>
      <c r="W574" s="4">
        <v>0</v>
      </c>
      <c r="X574" s="4">
        <v>0</v>
      </c>
      <c r="Y574" s="4">
        <v>0</v>
      </c>
      <c r="Z574" s="4">
        <v>0</v>
      </c>
      <c r="AA574" s="4">
        <v>0</v>
      </c>
      <c r="AB574" t="s">
        <v>3</v>
      </c>
      <c r="AC574" s="4">
        <v>0</v>
      </c>
      <c r="AD574" s="4">
        <v>0</v>
      </c>
      <c r="AE574" s="4">
        <v>0</v>
      </c>
      <c r="AF574" t="s">
        <v>717</v>
      </c>
      <c r="AG574" s="4">
        <v>0</v>
      </c>
      <c r="AH574" s="4">
        <v>0</v>
      </c>
      <c r="AI574" s="4">
        <v>0</v>
      </c>
      <c r="AJ574" s="4">
        <v>-23304.31</v>
      </c>
      <c r="AK574" s="4">
        <v>200000</v>
      </c>
      <c r="AL574" t="s">
        <v>793</v>
      </c>
      <c r="AM574" s="71" t="str">
        <f>INDEX(Network_Insurer_Code,MATCH(Export!AL574,Network_insurer_Name,0))</f>
        <v>CAL3</v>
      </c>
      <c r="AN574" t="str">
        <f t="shared" si="8"/>
        <v>D1001CAL32016</v>
      </c>
    </row>
    <row r="575" spans="1:40" x14ac:dyDescent="0.25">
      <c r="A575">
        <v>2020</v>
      </c>
      <c r="B575">
        <v>1</v>
      </c>
      <c r="C575" s="1">
        <v>43831</v>
      </c>
      <c r="D575" s="1">
        <v>43921</v>
      </c>
      <c r="E575">
        <v>2017</v>
      </c>
      <c r="F575" s="71" t="str">
        <f>INDEX(Client_Name,MATCH(Export!H575,Local_Company_Name,0))</f>
        <v>Falcon Clothing</v>
      </c>
      <c r="G575" s="71">
        <f>INDEX(Client_Code,MATCH(Export!H575,Local_Company_Name,0))</f>
        <v>1006</v>
      </c>
      <c r="H575" t="s">
        <v>773</v>
      </c>
      <c r="I575" t="s">
        <v>717</v>
      </c>
      <c r="J575" t="s">
        <v>8</v>
      </c>
      <c r="K575" s="71" t="str">
        <f>INDEX(Line_of_Business,MATCH(Export!J575,Name,0))</f>
        <v>M</v>
      </c>
      <c r="L575" s="9" t="s">
        <v>165</v>
      </c>
      <c r="M575">
        <v>2119</v>
      </c>
      <c r="N575" s="4">
        <v>0</v>
      </c>
      <c r="O575" s="4">
        <v>0</v>
      </c>
      <c r="P575" s="4">
        <v>356.88000000000301</v>
      </c>
      <c r="Q575" s="4">
        <v>0</v>
      </c>
      <c r="R575" s="4">
        <v>0</v>
      </c>
      <c r="S575" s="4">
        <v>0</v>
      </c>
      <c r="T575" s="4">
        <v>0</v>
      </c>
      <c r="U575" s="4">
        <v>0</v>
      </c>
      <c r="V575" s="4">
        <v>0</v>
      </c>
      <c r="W575" s="4">
        <v>0</v>
      </c>
      <c r="X575" s="4">
        <v>0</v>
      </c>
      <c r="Y575" s="4">
        <v>0</v>
      </c>
      <c r="Z575" s="4">
        <v>0</v>
      </c>
      <c r="AA575" s="4">
        <v>0</v>
      </c>
      <c r="AB575" t="s">
        <v>3</v>
      </c>
      <c r="AC575" s="4">
        <v>0</v>
      </c>
      <c r="AD575" s="4">
        <v>0</v>
      </c>
      <c r="AE575" s="4">
        <v>0</v>
      </c>
      <c r="AF575" t="s">
        <v>717</v>
      </c>
      <c r="AG575" s="4">
        <v>0</v>
      </c>
      <c r="AH575" s="4">
        <v>0</v>
      </c>
      <c r="AI575" s="4">
        <v>0</v>
      </c>
      <c r="AJ575" s="4">
        <v>-356.88000000000301</v>
      </c>
      <c r="AK575" s="4">
        <v>0</v>
      </c>
      <c r="AL575" t="s">
        <v>781</v>
      </c>
      <c r="AM575" s="71" t="str">
        <f>INDEX(Network_Insurer_Code,MATCH(Export!AL575,Network_insurer_Name,0))</f>
        <v>ORI1</v>
      </c>
      <c r="AN575" t="str">
        <f t="shared" si="8"/>
        <v>M1006ORI12017</v>
      </c>
    </row>
    <row r="576" spans="1:40" x14ac:dyDescent="0.25">
      <c r="A576">
        <v>2019</v>
      </c>
      <c r="B576">
        <v>4</v>
      </c>
      <c r="C576" s="1">
        <v>43739</v>
      </c>
      <c r="D576" s="1">
        <v>43830</v>
      </c>
      <c r="E576">
        <v>2018</v>
      </c>
      <c r="F576" s="71" t="str">
        <f>INDEX(Client_Name,MATCH(Export!H576,Local_Company_Name,0))</f>
        <v>Aplaca Engineering Co</v>
      </c>
      <c r="G576" s="71">
        <f>INDEX(Client_Code,MATCH(Export!H576,Local_Company_Name,0))</f>
        <v>1004</v>
      </c>
      <c r="H576" t="s">
        <v>768</v>
      </c>
      <c r="I576" t="s">
        <v>723</v>
      </c>
      <c r="J576" t="s">
        <v>0</v>
      </c>
      <c r="K576" s="71" t="str">
        <f>INDEX(Line_of_Business,MATCH(Export!J576,Name,0))</f>
        <v>D</v>
      </c>
      <c r="L576" s="9" t="s">
        <v>271</v>
      </c>
      <c r="M576">
        <v>0</v>
      </c>
      <c r="N576" s="4">
        <v>0</v>
      </c>
      <c r="O576" s="4">
        <v>0</v>
      </c>
      <c r="P576" s="4">
        <v>0</v>
      </c>
      <c r="Q576" s="4">
        <v>0</v>
      </c>
      <c r="R576" s="4">
        <v>0</v>
      </c>
      <c r="S576" s="4">
        <v>0</v>
      </c>
      <c r="T576" s="4">
        <v>0</v>
      </c>
      <c r="U576" s="4">
        <v>0</v>
      </c>
      <c r="V576" s="4">
        <v>0</v>
      </c>
      <c r="W576" s="4">
        <v>0</v>
      </c>
      <c r="X576" s="4">
        <v>0</v>
      </c>
      <c r="Y576" s="4">
        <v>0</v>
      </c>
      <c r="Z576" s="4">
        <v>0</v>
      </c>
      <c r="AA576" s="4">
        <v>0</v>
      </c>
      <c r="AB576" t="s">
        <v>3</v>
      </c>
      <c r="AC576" s="4">
        <v>0</v>
      </c>
      <c r="AD576" s="4">
        <v>0</v>
      </c>
      <c r="AE576" s="4">
        <v>0</v>
      </c>
      <c r="AF576" t="s">
        <v>723</v>
      </c>
      <c r="AG576" s="4">
        <v>0</v>
      </c>
      <c r="AH576" s="4">
        <v>0</v>
      </c>
      <c r="AI576" s="4">
        <v>0</v>
      </c>
      <c r="AJ576" s="4">
        <v>0</v>
      </c>
      <c r="AK576" s="4">
        <v>0</v>
      </c>
      <c r="AL576" t="s">
        <v>786</v>
      </c>
      <c r="AM576" s="71" t="str">
        <f>INDEX(Network_Insurer_Code,MATCH(Export!AL576,Network_insurer_Name,0))</f>
        <v>BAL1</v>
      </c>
      <c r="AN576" t="str">
        <f t="shared" si="8"/>
        <v>D1004BAL12018</v>
      </c>
    </row>
    <row r="577" spans="1:40" x14ac:dyDescent="0.25">
      <c r="A577">
        <v>2019</v>
      </c>
      <c r="B577">
        <v>4</v>
      </c>
      <c r="C577" s="1">
        <v>43739</v>
      </c>
      <c r="D577" s="1">
        <v>43830</v>
      </c>
      <c r="E577">
        <v>2014</v>
      </c>
      <c r="F577" s="71" t="str">
        <f>INDEX(Client_Name,MATCH(Export!H577,Local_Company_Name,0))</f>
        <v>Zebra Workings Ltd</v>
      </c>
      <c r="G577" s="71">
        <f>INDEX(Client_Code,MATCH(Export!H577,Local_Company_Name,0))</f>
        <v>1001</v>
      </c>
      <c r="H577" t="s">
        <v>751</v>
      </c>
      <c r="I577" t="s">
        <v>702</v>
      </c>
      <c r="J577" t="s">
        <v>5</v>
      </c>
      <c r="K577" s="71" t="str">
        <f>INDEX(Line_of_Business,MATCH(Export!J577,Name,0))</f>
        <v>L</v>
      </c>
      <c r="L577" s="9" t="s">
        <v>152</v>
      </c>
      <c r="M577">
        <v>6542</v>
      </c>
      <c r="N577" s="4">
        <v>0</v>
      </c>
      <c r="O577" s="4">
        <v>0</v>
      </c>
      <c r="P577" s="4">
        <v>0</v>
      </c>
      <c r="Q577" s="4">
        <v>0</v>
      </c>
      <c r="R577" s="4">
        <v>0</v>
      </c>
      <c r="S577" s="4">
        <v>0</v>
      </c>
      <c r="T577" s="4">
        <v>0</v>
      </c>
      <c r="U577" s="4">
        <v>0</v>
      </c>
      <c r="V577" s="4">
        <v>0</v>
      </c>
      <c r="W577" s="4">
        <v>0</v>
      </c>
      <c r="X577" s="4">
        <v>0</v>
      </c>
      <c r="Y577" s="4">
        <v>0</v>
      </c>
      <c r="Z577" s="4">
        <v>0</v>
      </c>
      <c r="AA577" s="4">
        <v>0</v>
      </c>
      <c r="AB577" t="s">
        <v>3</v>
      </c>
      <c r="AC577" s="4">
        <v>0</v>
      </c>
      <c r="AD577" s="4">
        <v>0</v>
      </c>
      <c r="AE577" s="4">
        <v>84000</v>
      </c>
      <c r="AF577" t="s">
        <v>702</v>
      </c>
      <c r="AG577" s="4">
        <v>0</v>
      </c>
      <c r="AH577" s="4">
        <v>0</v>
      </c>
      <c r="AI577" s="4">
        <v>0</v>
      </c>
      <c r="AJ577" s="4">
        <v>0</v>
      </c>
      <c r="AK577" s="4">
        <v>0</v>
      </c>
      <c r="AL577" t="s">
        <v>793</v>
      </c>
      <c r="AM577" s="71" t="str">
        <f>INDEX(Network_Insurer_Code,MATCH(Export!AL577,Network_insurer_Name,0))</f>
        <v>CAL3</v>
      </c>
      <c r="AN577" t="str">
        <f t="shared" si="8"/>
        <v>L1001CAL32014</v>
      </c>
    </row>
    <row r="578" spans="1:40" x14ac:dyDescent="0.25">
      <c r="A578">
        <v>2020</v>
      </c>
      <c r="B578">
        <v>3</v>
      </c>
      <c r="C578" s="1">
        <v>44013</v>
      </c>
      <c r="D578" s="1">
        <v>44104</v>
      </c>
      <c r="E578">
        <v>2020</v>
      </c>
      <c r="F578" s="71" t="str">
        <f>INDEX(Client_Name,MATCH(Export!H578,Local_Company_Name,0))</f>
        <v>Falcon Clothing</v>
      </c>
      <c r="G578" s="71">
        <f>INDEX(Client_Code,MATCH(Export!H578,Local_Company_Name,0))</f>
        <v>1006</v>
      </c>
      <c r="H578" t="s">
        <v>776</v>
      </c>
      <c r="I578" t="s">
        <v>716</v>
      </c>
      <c r="J578" t="s">
        <v>8</v>
      </c>
      <c r="K578" s="71" t="str">
        <f>INDEX(Line_of_Business,MATCH(Export!J578,Name,0))</f>
        <v>M</v>
      </c>
      <c r="L578" s="9" t="s">
        <v>242</v>
      </c>
      <c r="M578">
        <v>19865</v>
      </c>
      <c r="N578" s="4">
        <v>465972.31111111102</v>
      </c>
      <c r="O578" s="4">
        <v>419375.08</v>
      </c>
      <c r="P578" s="4">
        <v>7931004.4799999902</v>
      </c>
      <c r="Q578" s="4">
        <v>18165.560000000001</v>
      </c>
      <c r="R578" s="4">
        <v>0</v>
      </c>
      <c r="S578" s="4">
        <v>0</v>
      </c>
      <c r="T578" s="4">
        <v>0</v>
      </c>
      <c r="U578" s="4">
        <v>104843.76</v>
      </c>
      <c r="V578" s="4">
        <v>0</v>
      </c>
      <c r="W578" s="4">
        <v>0</v>
      </c>
      <c r="X578" s="4">
        <v>0</v>
      </c>
      <c r="Y578" s="4">
        <v>37324.379999999997</v>
      </c>
      <c r="Z578" s="4">
        <v>3816.32</v>
      </c>
      <c r="AA578" s="4">
        <v>0</v>
      </c>
      <c r="AB578" t="s">
        <v>3</v>
      </c>
      <c r="AC578" s="4">
        <v>0</v>
      </c>
      <c r="AD578" s="4">
        <v>0</v>
      </c>
      <c r="AE578" s="4">
        <v>0</v>
      </c>
      <c r="AF578" t="s">
        <v>716</v>
      </c>
      <c r="AG578" s="4">
        <v>0</v>
      </c>
      <c r="AH578" s="4">
        <v>0</v>
      </c>
      <c r="AI578" s="4">
        <v>0</v>
      </c>
      <c r="AJ578" s="4">
        <v>-7639448.2999999998</v>
      </c>
      <c r="AK578" s="4">
        <v>0</v>
      </c>
      <c r="AL578" t="s">
        <v>787</v>
      </c>
      <c r="AM578" s="71" t="str">
        <f>INDEX(Network_Insurer_Code,MATCH(Export!AL578,Network_insurer_Name,0))</f>
        <v>LEI3</v>
      </c>
      <c r="AN578" t="str">
        <f t="shared" ref="AN578:AN641" si="9">_xlfn.CONCAT(K578,G578,AM578,E578)</f>
        <v>M1006LEI32020</v>
      </c>
    </row>
    <row r="579" spans="1:40" x14ac:dyDescent="0.25">
      <c r="A579">
        <v>2020</v>
      </c>
      <c r="B579">
        <v>2</v>
      </c>
      <c r="C579" s="1">
        <v>43922</v>
      </c>
      <c r="D579" s="1">
        <v>44012</v>
      </c>
      <c r="E579">
        <v>2020</v>
      </c>
      <c r="F579" s="71" t="str">
        <f>INDEX(Client_Name,MATCH(Export!H579,Local_Company_Name,0))</f>
        <v>Zebra Workings Ltd</v>
      </c>
      <c r="G579" s="71">
        <f>INDEX(Client_Code,MATCH(Export!H579,Local_Company_Name,0))</f>
        <v>1001</v>
      </c>
      <c r="H579" t="s">
        <v>749</v>
      </c>
      <c r="I579" t="s">
        <v>707</v>
      </c>
      <c r="J579" t="s">
        <v>22</v>
      </c>
      <c r="K579" s="71" t="str">
        <f>INDEX(Line_of_Business,MATCH(Export!J579,Name,0))</f>
        <v>A</v>
      </c>
      <c r="L579" s="9">
        <v>501258032</v>
      </c>
      <c r="M579">
        <v>17</v>
      </c>
      <c r="N579" s="4">
        <v>2048.7800000000002</v>
      </c>
      <c r="O579" s="4">
        <v>2048.7800000000002</v>
      </c>
      <c r="P579" s="4">
        <v>0</v>
      </c>
      <c r="Q579" s="4">
        <v>0</v>
      </c>
      <c r="R579" s="4">
        <v>0</v>
      </c>
      <c r="S579" s="4">
        <v>0</v>
      </c>
      <c r="T579" s="4">
        <v>0</v>
      </c>
      <c r="U579" s="4">
        <v>0</v>
      </c>
      <c r="V579" s="4">
        <v>0</v>
      </c>
      <c r="W579" s="4">
        <v>0</v>
      </c>
      <c r="X579" s="4">
        <v>0</v>
      </c>
      <c r="Y579" s="4">
        <v>198.73</v>
      </c>
      <c r="Z579" s="4">
        <v>0</v>
      </c>
      <c r="AA579" s="4">
        <v>307.32</v>
      </c>
      <c r="AB579" t="s">
        <v>3</v>
      </c>
      <c r="AC579" s="4">
        <v>0</v>
      </c>
      <c r="AD579" s="4">
        <v>0</v>
      </c>
      <c r="AE579" s="4">
        <v>0</v>
      </c>
      <c r="AF579" t="s">
        <v>707</v>
      </c>
      <c r="AG579" s="4">
        <v>0</v>
      </c>
      <c r="AH579" s="4">
        <v>0</v>
      </c>
      <c r="AI579" s="4">
        <v>0</v>
      </c>
      <c r="AJ579" s="4">
        <v>1542.73</v>
      </c>
      <c r="AK579" s="4">
        <v>0</v>
      </c>
      <c r="AL579" t="s">
        <v>789</v>
      </c>
      <c r="AM579" s="71" t="str">
        <f>INDEX(Network_Insurer_Code,MATCH(Export!AL579,Network_insurer_Name,0))</f>
        <v>APL1</v>
      </c>
      <c r="AN579" t="str">
        <f t="shared" si="9"/>
        <v>A1001APL12020</v>
      </c>
    </row>
    <row r="580" spans="1:40" x14ac:dyDescent="0.25">
      <c r="A580">
        <v>2020</v>
      </c>
      <c r="B580">
        <v>3</v>
      </c>
      <c r="C580" s="1">
        <v>44105</v>
      </c>
      <c r="D580" s="1">
        <v>44196</v>
      </c>
      <c r="E580">
        <v>2019</v>
      </c>
      <c r="F580" s="71" t="str">
        <f>INDEX(Client_Name,MATCH(Export!H580,Local_Company_Name,0))</f>
        <v>Lion Manufacturing Co</v>
      </c>
      <c r="G580" s="71">
        <f>INDEX(Client_Code,MATCH(Export!H580,Local_Company_Name,0))</f>
        <v>1002</v>
      </c>
      <c r="H580" t="s">
        <v>760</v>
      </c>
      <c r="I580" t="s">
        <v>723</v>
      </c>
      <c r="J580" t="s">
        <v>0</v>
      </c>
      <c r="K580" s="71" t="str">
        <f>INDEX(Line_of_Business,MATCH(Export!J580,Name,0))</f>
        <v>D</v>
      </c>
      <c r="L580" s="9">
        <v>25831</v>
      </c>
      <c r="M580">
        <v>79</v>
      </c>
      <c r="N580" s="4">
        <v>0</v>
      </c>
      <c r="O580" s="4">
        <v>0</v>
      </c>
      <c r="P580" s="4">
        <v>0</v>
      </c>
      <c r="Q580" s="4">
        <v>0</v>
      </c>
      <c r="R580" s="4">
        <v>0</v>
      </c>
      <c r="S580" s="4">
        <v>0</v>
      </c>
      <c r="T580" s="4">
        <v>0</v>
      </c>
      <c r="U580" s="4">
        <v>0</v>
      </c>
      <c r="V580" s="4">
        <v>0</v>
      </c>
      <c r="W580" s="4">
        <v>0</v>
      </c>
      <c r="X580" s="4">
        <v>0</v>
      </c>
      <c r="Y580" s="4">
        <v>0</v>
      </c>
      <c r="Z580" s="4">
        <v>0</v>
      </c>
      <c r="AA580" s="4">
        <v>0</v>
      </c>
      <c r="AB580" t="s">
        <v>3</v>
      </c>
      <c r="AC580" s="4">
        <v>0</v>
      </c>
      <c r="AD580" s="4">
        <v>0</v>
      </c>
      <c r="AE580" s="4">
        <v>-38244</v>
      </c>
      <c r="AF580" t="s">
        <v>723</v>
      </c>
      <c r="AG580" s="4">
        <v>0</v>
      </c>
      <c r="AH580" s="4">
        <v>0</v>
      </c>
      <c r="AI580" s="4">
        <v>0</v>
      </c>
      <c r="AJ580" s="4">
        <v>0</v>
      </c>
      <c r="AK580" s="4">
        <v>0</v>
      </c>
      <c r="AL580" t="s">
        <v>788</v>
      </c>
      <c r="AM580" s="71" t="str">
        <f>INDEX(Network_Insurer_Code,MATCH(Export!AL580,Network_insurer_Name,0))</f>
        <v>RAI1</v>
      </c>
      <c r="AN580" t="str">
        <f t="shared" si="9"/>
        <v>D1002RAI12019</v>
      </c>
    </row>
    <row r="581" spans="1:40" x14ac:dyDescent="0.25">
      <c r="A581">
        <v>2019</v>
      </c>
      <c r="B581">
        <v>1</v>
      </c>
      <c r="C581" s="1">
        <v>43466</v>
      </c>
      <c r="D581" s="1">
        <v>43555</v>
      </c>
      <c r="E581">
        <v>2018</v>
      </c>
      <c r="F581" s="71" t="str">
        <f>INDEX(Client_Name,MATCH(Export!H581,Local_Company_Name,0))</f>
        <v>Aplaca Engineering Co</v>
      </c>
      <c r="G581" s="71">
        <f>INDEX(Client_Code,MATCH(Export!H581,Local_Company_Name,0))</f>
        <v>1004</v>
      </c>
      <c r="H581" t="s">
        <v>754</v>
      </c>
      <c r="I581" t="s">
        <v>723</v>
      </c>
      <c r="J581" t="s">
        <v>5</v>
      </c>
      <c r="K581" s="71" t="str">
        <f>INDEX(Line_of_Business,MATCH(Export!J581,Name,0))</f>
        <v>L</v>
      </c>
      <c r="L581" s="9">
        <v>25723</v>
      </c>
      <c r="M581">
        <v>306</v>
      </c>
      <c r="N581" s="4">
        <v>0</v>
      </c>
      <c r="O581" s="4">
        <v>0</v>
      </c>
      <c r="P581" s="4">
        <v>118470</v>
      </c>
      <c r="Q581" s="4">
        <v>0</v>
      </c>
      <c r="R581" s="4">
        <v>0</v>
      </c>
      <c r="S581" s="4">
        <v>0</v>
      </c>
      <c r="T581" s="4">
        <v>0</v>
      </c>
      <c r="U581" s="4">
        <v>0</v>
      </c>
      <c r="V581" s="4">
        <v>0</v>
      </c>
      <c r="W581" s="4">
        <v>0</v>
      </c>
      <c r="X581" s="4">
        <v>0</v>
      </c>
      <c r="Y581" s="4">
        <v>0</v>
      </c>
      <c r="Z581" s="4">
        <v>0</v>
      </c>
      <c r="AA581" s="4">
        <v>0</v>
      </c>
      <c r="AB581" t="s">
        <v>3</v>
      </c>
      <c r="AC581" s="4">
        <v>0</v>
      </c>
      <c r="AD581" s="4">
        <v>0</v>
      </c>
      <c r="AE581" s="4">
        <v>0</v>
      </c>
      <c r="AF581" t="s">
        <v>723</v>
      </c>
      <c r="AG581" s="4">
        <v>0</v>
      </c>
      <c r="AH581" s="4">
        <v>0</v>
      </c>
      <c r="AI581" s="4">
        <v>0</v>
      </c>
      <c r="AJ581" s="4">
        <v>-118470</v>
      </c>
      <c r="AK581" s="4">
        <v>0</v>
      </c>
      <c r="AL581" t="s">
        <v>785</v>
      </c>
      <c r="AM581" s="71" t="str">
        <f>INDEX(Network_Insurer_Code,MATCH(Export!AL581,Network_insurer_Name,0))</f>
        <v>WAI3</v>
      </c>
      <c r="AN581" t="str">
        <f t="shared" si="9"/>
        <v>L1004WAI32018</v>
      </c>
    </row>
    <row r="582" spans="1:40" x14ac:dyDescent="0.25">
      <c r="A582">
        <v>2020</v>
      </c>
      <c r="B582">
        <v>1</v>
      </c>
      <c r="C582" s="1">
        <v>43831</v>
      </c>
      <c r="D582" s="1">
        <v>43921</v>
      </c>
      <c r="E582">
        <v>2017</v>
      </c>
      <c r="F582" s="71" t="str">
        <f>INDEX(Client_Name,MATCH(Export!H582,Local_Company_Name,0))</f>
        <v>Tiger Jewelcrafting Ltd</v>
      </c>
      <c r="G582" s="71">
        <f>INDEX(Client_Code,MATCH(Export!H582,Local_Company_Name,0))</f>
        <v>1003</v>
      </c>
      <c r="H582" t="s">
        <v>753</v>
      </c>
      <c r="I582" t="s">
        <v>723</v>
      </c>
      <c r="J582" t="s">
        <v>8</v>
      </c>
      <c r="K582" s="71" t="str">
        <f>INDEX(Line_of_Business,MATCH(Export!J582,Name,0))</f>
        <v>M</v>
      </c>
      <c r="L582" s="9" t="s">
        <v>272</v>
      </c>
      <c r="M582">
        <v>393</v>
      </c>
      <c r="N582" s="4">
        <v>0</v>
      </c>
      <c r="O582" s="4">
        <v>0</v>
      </c>
      <c r="P582" s="4">
        <v>4774</v>
      </c>
      <c r="Q582" s="4">
        <v>0</v>
      </c>
      <c r="R582" s="4">
        <v>0</v>
      </c>
      <c r="S582" s="4">
        <v>0</v>
      </c>
      <c r="T582" s="4">
        <v>0</v>
      </c>
      <c r="U582" s="4">
        <v>0</v>
      </c>
      <c r="V582" s="4">
        <v>0</v>
      </c>
      <c r="W582" s="4">
        <v>0</v>
      </c>
      <c r="X582" s="4">
        <v>0</v>
      </c>
      <c r="Y582" s="4">
        <v>0</v>
      </c>
      <c r="Z582" s="4">
        <v>0</v>
      </c>
      <c r="AA582" s="4">
        <v>0</v>
      </c>
      <c r="AB582" t="s">
        <v>3</v>
      </c>
      <c r="AC582" s="4">
        <v>0</v>
      </c>
      <c r="AD582" s="4">
        <v>0</v>
      </c>
      <c r="AE582" s="4">
        <v>0</v>
      </c>
      <c r="AF582" t="s">
        <v>723</v>
      </c>
      <c r="AG582" s="4">
        <v>0</v>
      </c>
      <c r="AH582" s="4">
        <v>0</v>
      </c>
      <c r="AI582" s="4">
        <v>0</v>
      </c>
      <c r="AJ582" s="4">
        <v>-4774</v>
      </c>
      <c r="AK582" s="4">
        <v>0</v>
      </c>
      <c r="AL582" t="s">
        <v>783</v>
      </c>
      <c r="AM582" s="71" t="str">
        <f>INDEX(Network_Insurer_Code,MATCH(Export!AL582,Network_insurer_Name,0))</f>
        <v>PEP1</v>
      </c>
      <c r="AN582" t="str">
        <f t="shared" si="9"/>
        <v>M1003PEP12017</v>
      </c>
    </row>
    <row r="583" spans="1:40" x14ac:dyDescent="0.25">
      <c r="A583">
        <v>2019</v>
      </c>
      <c r="B583">
        <v>2</v>
      </c>
      <c r="C583" s="1">
        <v>43556</v>
      </c>
      <c r="D583" s="1">
        <v>43646</v>
      </c>
      <c r="E583">
        <v>2017</v>
      </c>
      <c r="F583" s="71" t="str">
        <f>INDEX(Client_Name,MATCH(Export!H583,Local_Company_Name,0))</f>
        <v>Tiger Jewelcrafting Ltd</v>
      </c>
      <c r="G583" s="71">
        <f>INDEX(Client_Code,MATCH(Export!H583,Local_Company_Name,0))</f>
        <v>1003</v>
      </c>
      <c r="H583" t="s">
        <v>753</v>
      </c>
      <c r="I583" t="s">
        <v>719</v>
      </c>
      <c r="J583" t="s">
        <v>5</v>
      </c>
      <c r="K583" s="71" t="str">
        <f>INDEX(Line_of_Business,MATCH(Export!J583,Name,0))</f>
        <v>L</v>
      </c>
      <c r="L583" s="9" t="s">
        <v>273</v>
      </c>
      <c r="M583">
        <v>0</v>
      </c>
      <c r="N583" s="4">
        <v>0</v>
      </c>
      <c r="O583" s="4">
        <v>0</v>
      </c>
      <c r="P583" s="4">
        <v>0</v>
      </c>
      <c r="Q583" s="4">
        <v>0</v>
      </c>
      <c r="R583" s="4">
        <v>0</v>
      </c>
      <c r="S583" s="4">
        <v>0</v>
      </c>
      <c r="T583" s="4">
        <v>0</v>
      </c>
      <c r="U583" s="4">
        <v>0</v>
      </c>
      <c r="V583" s="4">
        <v>0</v>
      </c>
      <c r="W583" s="4">
        <v>0</v>
      </c>
      <c r="X583" s="4">
        <v>0</v>
      </c>
      <c r="Y583" s="4">
        <v>0</v>
      </c>
      <c r="Z583" s="4">
        <v>0</v>
      </c>
      <c r="AA583" s="4">
        <v>0</v>
      </c>
      <c r="AB583" t="s">
        <v>3</v>
      </c>
      <c r="AC583" s="4">
        <v>0</v>
      </c>
      <c r="AD583" s="4">
        <v>0</v>
      </c>
      <c r="AE583" s="4">
        <v>-23.23</v>
      </c>
      <c r="AF583" t="s">
        <v>719</v>
      </c>
      <c r="AG583" s="4">
        <v>0</v>
      </c>
      <c r="AH583" s="4">
        <v>0</v>
      </c>
      <c r="AI583" s="4">
        <v>0</v>
      </c>
      <c r="AJ583" s="4">
        <v>0</v>
      </c>
      <c r="AK583" s="4">
        <v>0</v>
      </c>
      <c r="AL583" t="s">
        <v>787</v>
      </c>
      <c r="AM583" s="71" t="str">
        <f>INDEX(Network_Insurer_Code,MATCH(Export!AL583,Network_insurer_Name,0))</f>
        <v>LEI3</v>
      </c>
      <c r="AN583" t="str">
        <f t="shared" si="9"/>
        <v>L1003LEI32017</v>
      </c>
    </row>
    <row r="584" spans="1:40" x14ac:dyDescent="0.25">
      <c r="A584">
        <v>2019</v>
      </c>
      <c r="B584">
        <v>4</v>
      </c>
      <c r="C584" s="1">
        <v>43831</v>
      </c>
      <c r="D584" s="1">
        <v>43921</v>
      </c>
      <c r="E584">
        <v>2018</v>
      </c>
      <c r="F584" s="71" t="str">
        <f>INDEX(Client_Name,MATCH(Export!H584,Local_Company_Name,0))</f>
        <v>Zebra Workings Ltd</v>
      </c>
      <c r="G584" s="71">
        <f>INDEX(Client_Code,MATCH(Export!H584,Local_Company_Name,0))</f>
        <v>1001</v>
      </c>
      <c r="H584" t="s">
        <v>749</v>
      </c>
      <c r="I584" t="s">
        <v>710</v>
      </c>
      <c r="J584" t="s">
        <v>8</v>
      </c>
      <c r="K584" s="71" t="str">
        <f>INDEX(Line_of_Business,MATCH(Export!J584,Name,0))</f>
        <v>M</v>
      </c>
      <c r="L584" s="9" t="s">
        <v>67</v>
      </c>
      <c r="M584">
        <v>223</v>
      </c>
      <c r="N584" s="4">
        <v>0</v>
      </c>
      <c r="O584" s="4">
        <v>0</v>
      </c>
      <c r="P584" s="4">
        <v>-620332.53</v>
      </c>
      <c r="Q584" s="4">
        <v>0</v>
      </c>
      <c r="R584" s="4">
        <v>0</v>
      </c>
      <c r="S584" s="4">
        <v>0</v>
      </c>
      <c r="T584" s="4">
        <v>0</v>
      </c>
      <c r="U584" s="4">
        <v>0</v>
      </c>
      <c r="V584" s="4">
        <v>0</v>
      </c>
      <c r="W584" s="4">
        <v>0</v>
      </c>
      <c r="X584" s="4">
        <v>0</v>
      </c>
      <c r="Y584" s="4">
        <v>0</v>
      </c>
      <c r="Z584" s="4">
        <v>0</v>
      </c>
      <c r="AA584" s="4">
        <v>0</v>
      </c>
      <c r="AB584" t="s">
        <v>3</v>
      </c>
      <c r="AC584" s="4">
        <v>0</v>
      </c>
      <c r="AD584" s="4">
        <v>0</v>
      </c>
      <c r="AE584" s="4">
        <v>0</v>
      </c>
      <c r="AF584" t="s">
        <v>710</v>
      </c>
      <c r="AG584" s="4">
        <v>0</v>
      </c>
      <c r="AH584" s="4">
        <v>0</v>
      </c>
      <c r="AI584" s="4">
        <v>0</v>
      </c>
      <c r="AJ584" s="4">
        <v>620332.53</v>
      </c>
      <c r="AK584" s="4">
        <v>0</v>
      </c>
      <c r="AL584" t="s">
        <v>787</v>
      </c>
      <c r="AM584" s="71" t="str">
        <f>INDEX(Network_Insurer_Code,MATCH(Export!AL584,Network_insurer_Name,0))</f>
        <v>LEI3</v>
      </c>
      <c r="AN584" t="str">
        <f t="shared" si="9"/>
        <v>M1001LEI32018</v>
      </c>
    </row>
    <row r="585" spans="1:40" x14ac:dyDescent="0.25">
      <c r="A585">
        <v>2020</v>
      </c>
      <c r="B585">
        <v>3</v>
      </c>
      <c r="C585" s="1">
        <v>44013</v>
      </c>
      <c r="D585" s="1">
        <v>44104</v>
      </c>
      <c r="E585">
        <v>2020</v>
      </c>
      <c r="F585" s="71" t="str">
        <f>INDEX(Client_Name,MATCH(Export!H585,Local_Company_Name,0))</f>
        <v>Lion Manufacturing Co</v>
      </c>
      <c r="G585" s="71">
        <f>INDEX(Client_Code,MATCH(Export!H585,Local_Company_Name,0))</f>
        <v>1002</v>
      </c>
      <c r="H585" t="s">
        <v>760</v>
      </c>
      <c r="I585" t="s">
        <v>710</v>
      </c>
      <c r="J585" t="s">
        <v>8</v>
      </c>
      <c r="K585" s="71" t="str">
        <f>INDEX(Line_of_Business,MATCH(Export!J585,Name,0))</f>
        <v>M</v>
      </c>
      <c r="L585" s="9" t="s">
        <v>105</v>
      </c>
      <c r="M585">
        <v>141</v>
      </c>
      <c r="N585" s="4">
        <v>0</v>
      </c>
      <c r="O585" s="4">
        <v>0</v>
      </c>
      <c r="P585" s="4">
        <v>28254</v>
      </c>
      <c r="Q585" s="4">
        <v>0</v>
      </c>
      <c r="R585" s="4">
        <v>0</v>
      </c>
      <c r="S585" s="4">
        <v>0</v>
      </c>
      <c r="T585" s="4">
        <v>0</v>
      </c>
      <c r="U585" s="4">
        <v>0</v>
      </c>
      <c r="V585" s="4">
        <v>0</v>
      </c>
      <c r="W585" s="4">
        <v>0</v>
      </c>
      <c r="X585" s="4">
        <v>0</v>
      </c>
      <c r="Y585" s="4">
        <v>0</v>
      </c>
      <c r="Z585" s="4">
        <v>0</v>
      </c>
      <c r="AA585" s="4">
        <v>0</v>
      </c>
      <c r="AB585" t="s">
        <v>3</v>
      </c>
      <c r="AC585" s="4">
        <v>0</v>
      </c>
      <c r="AD585" s="4">
        <v>0</v>
      </c>
      <c r="AE585" s="4">
        <v>0</v>
      </c>
      <c r="AF585" t="s">
        <v>710</v>
      </c>
      <c r="AG585" s="4">
        <v>0</v>
      </c>
      <c r="AH585" s="4">
        <v>0</v>
      </c>
      <c r="AI585" s="4">
        <v>0</v>
      </c>
      <c r="AJ585" s="4">
        <v>-28254</v>
      </c>
      <c r="AK585" s="4">
        <v>0</v>
      </c>
      <c r="AL585" t="s">
        <v>784</v>
      </c>
      <c r="AM585" s="71" t="str">
        <f>INDEX(Network_Insurer_Code,MATCH(Export!AL585,Network_insurer_Name,0))</f>
        <v>PII1</v>
      </c>
      <c r="AN585" t="str">
        <f t="shared" si="9"/>
        <v>M1002PII12020</v>
      </c>
    </row>
    <row r="586" spans="1:40" x14ac:dyDescent="0.25">
      <c r="A586">
        <v>2020</v>
      </c>
      <c r="B586">
        <v>2</v>
      </c>
      <c r="C586" s="1">
        <v>43922</v>
      </c>
      <c r="D586" s="1">
        <v>44012</v>
      </c>
      <c r="E586">
        <v>2020</v>
      </c>
      <c r="F586" s="71" t="str">
        <f>INDEX(Client_Name,MATCH(Export!H586,Local_Company_Name,0))</f>
        <v>Zebra Workings Ltd</v>
      </c>
      <c r="G586" s="71">
        <f>INDEX(Client_Code,MATCH(Export!H586,Local_Company_Name,0))</f>
        <v>1001</v>
      </c>
      <c r="H586" t="s">
        <v>751</v>
      </c>
      <c r="I586" t="s">
        <v>735</v>
      </c>
      <c r="J586" t="s">
        <v>8</v>
      </c>
      <c r="K586" s="71" t="str">
        <f>INDEX(Line_of_Business,MATCH(Export!J586,Name,0))</f>
        <v>M</v>
      </c>
      <c r="L586" s="9">
        <v>90500010601</v>
      </c>
      <c r="M586">
        <v>25</v>
      </c>
      <c r="N586" s="4">
        <v>23815.444444444402</v>
      </c>
      <c r="O586" s="4">
        <v>21433.9</v>
      </c>
      <c r="P586" s="4">
        <v>7435.89</v>
      </c>
      <c r="Q586" s="4">
        <v>0</v>
      </c>
      <c r="R586" s="4">
        <v>0</v>
      </c>
      <c r="S586" s="4">
        <v>0</v>
      </c>
      <c r="T586" s="4">
        <v>0</v>
      </c>
      <c r="U586" s="4">
        <v>0</v>
      </c>
      <c r="V586" s="4">
        <v>0</v>
      </c>
      <c r="W586" s="4">
        <v>0</v>
      </c>
      <c r="X586" s="4">
        <v>0</v>
      </c>
      <c r="Y586" s="4">
        <v>0</v>
      </c>
      <c r="Z586" s="4">
        <v>0</v>
      </c>
      <c r="AA586" s="4">
        <v>0</v>
      </c>
      <c r="AB586" t="s">
        <v>3</v>
      </c>
      <c r="AC586" s="4">
        <v>0</v>
      </c>
      <c r="AD586" s="4">
        <v>0</v>
      </c>
      <c r="AE586" s="4">
        <v>0</v>
      </c>
      <c r="AF586" t="s">
        <v>735</v>
      </c>
      <c r="AG586" s="4">
        <v>0</v>
      </c>
      <c r="AH586" s="4">
        <v>0</v>
      </c>
      <c r="AI586" s="4">
        <v>0</v>
      </c>
      <c r="AJ586" s="4">
        <v>13998.01</v>
      </c>
      <c r="AK586" s="4">
        <v>0</v>
      </c>
      <c r="AL586" t="s">
        <v>789</v>
      </c>
      <c r="AM586" s="71" t="str">
        <f>INDEX(Network_Insurer_Code,MATCH(Export!AL586,Network_insurer_Name,0))</f>
        <v>APL1</v>
      </c>
      <c r="AN586" t="str">
        <f t="shared" si="9"/>
        <v>M1001APL12020</v>
      </c>
    </row>
    <row r="587" spans="1:40" x14ac:dyDescent="0.25">
      <c r="A587">
        <v>2020</v>
      </c>
      <c r="B587">
        <v>2</v>
      </c>
      <c r="C587" s="1">
        <v>43922</v>
      </c>
      <c r="D587" s="1">
        <v>44012</v>
      </c>
      <c r="E587">
        <v>2019</v>
      </c>
      <c r="F587" s="71" t="str">
        <f>INDEX(Client_Name,MATCH(Export!H587,Local_Company_Name,0))</f>
        <v>Falcon Clothing</v>
      </c>
      <c r="G587" s="71">
        <f>INDEX(Client_Code,MATCH(Export!H587,Local_Company_Name,0))</f>
        <v>1006</v>
      </c>
      <c r="H587" t="s">
        <v>775</v>
      </c>
      <c r="I587" t="s">
        <v>718</v>
      </c>
      <c r="J587" t="s">
        <v>8</v>
      </c>
      <c r="K587" s="71" t="str">
        <f>INDEX(Line_of_Business,MATCH(Export!J587,Name,0))</f>
        <v>M</v>
      </c>
      <c r="L587" s="9">
        <v>11469</v>
      </c>
      <c r="M587">
        <v>18</v>
      </c>
      <c r="N587" s="4">
        <v>0</v>
      </c>
      <c r="O587" s="4">
        <v>0</v>
      </c>
      <c r="P587" s="4">
        <v>25042</v>
      </c>
      <c r="Q587" s="4">
        <v>0</v>
      </c>
      <c r="R587" s="4">
        <v>0</v>
      </c>
      <c r="S587" s="4">
        <v>0</v>
      </c>
      <c r="T587" s="4">
        <v>0</v>
      </c>
      <c r="U587" s="4">
        <v>0</v>
      </c>
      <c r="V587" s="4">
        <v>0</v>
      </c>
      <c r="W587" s="4">
        <v>0</v>
      </c>
      <c r="X587" s="4">
        <v>0</v>
      </c>
      <c r="Y587" s="4">
        <v>0</v>
      </c>
      <c r="Z587" s="4">
        <v>0</v>
      </c>
      <c r="AA587" s="4">
        <v>0</v>
      </c>
      <c r="AB587" t="s">
        <v>3</v>
      </c>
      <c r="AC587" s="4">
        <v>0</v>
      </c>
      <c r="AD587" s="4">
        <v>0</v>
      </c>
      <c r="AE587" s="4">
        <v>0</v>
      </c>
      <c r="AF587" t="s">
        <v>718</v>
      </c>
      <c r="AG587" s="4">
        <v>0</v>
      </c>
      <c r="AH587" s="4">
        <v>0</v>
      </c>
      <c r="AI587" s="4">
        <v>0</v>
      </c>
      <c r="AJ587" s="4">
        <v>-25042</v>
      </c>
      <c r="AK587" s="4">
        <v>0</v>
      </c>
      <c r="AL587" t="s">
        <v>787</v>
      </c>
      <c r="AM587" s="71" t="str">
        <f>INDEX(Network_Insurer_Code,MATCH(Export!AL587,Network_insurer_Name,0))</f>
        <v>LEI3</v>
      </c>
      <c r="AN587" t="str">
        <f t="shared" si="9"/>
        <v>M1006LEI32019</v>
      </c>
    </row>
    <row r="588" spans="1:40" x14ac:dyDescent="0.25">
      <c r="A588">
        <v>2020</v>
      </c>
      <c r="B588">
        <v>1</v>
      </c>
      <c r="C588" s="1">
        <v>43647</v>
      </c>
      <c r="D588" s="1">
        <v>43738</v>
      </c>
      <c r="E588">
        <v>2019</v>
      </c>
      <c r="F588" s="71" t="str">
        <f>INDEX(Client_Name,MATCH(Export!H588,Local_Company_Name,0))</f>
        <v>Aplaca Engineering Co</v>
      </c>
      <c r="G588" s="71">
        <f>INDEX(Client_Code,MATCH(Export!H588,Local_Company_Name,0))</f>
        <v>1004</v>
      </c>
      <c r="H588" t="s">
        <v>768</v>
      </c>
      <c r="I588" t="s">
        <v>731</v>
      </c>
      <c r="J588" t="s">
        <v>0</v>
      </c>
      <c r="K588" s="71" t="str">
        <f>INDEX(Line_of_Business,MATCH(Export!J588,Name,0))</f>
        <v>D</v>
      </c>
      <c r="L588" s="9" t="s">
        <v>146</v>
      </c>
      <c r="M588">
        <v>2511</v>
      </c>
      <c r="N588" s="4">
        <v>0</v>
      </c>
      <c r="O588" s="4">
        <v>0</v>
      </c>
      <c r="P588" s="4">
        <v>283631</v>
      </c>
      <c r="Q588" s="4">
        <v>0</v>
      </c>
      <c r="R588" s="4">
        <v>0</v>
      </c>
      <c r="S588" s="4">
        <v>0</v>
      </c>
      <c r="T588" s="4">
        <v>0</v>
      </c>
      <c r="U588" s="4">
        <v>0</v>
      </c>
      <c r="V588" s="4">
        <v>0</v>
      </c>
      <c r="W588" s="4">
        <v>0</v>
      </c>
      <c r="X588" s="4">
        <v>0</v>
      </c>
      <c r="Y588" s="4">
        <v>0</v>
      </c>
      <c r="Z588" s="4">
        <v>0</v>
      </c>
      <c r="AA588" s="4">
        <v>0</v>
      </c>
      <c r="AB588" t="s">
        <v>3</v>
      </c>
      <c r="AC588" s="4">
        <v>0</v>
      </c>
      <c r="AD588" s="4">
        <v>0</v>
      </c>
      <c r="AE588" s="4">
        <v>0</v>
      </c>
      <c r="AF588" t="s">
        <v>731</v>
      </c>
      <c r="AG588" s="4">
        <v>0</v>
      </c>
      <c r="AH588" s="4">
        <v>0</v>
      </c>
      <c r="AI588" s="4">
        <v>0</v>
      </c>
      <c r="AJ588" s="4">
        <v>-283631</v>
      </c>
      <c r="AK588" s="4">
        <v>0</v>
      </c>
      <c r="AL588" t="s">
        <v>792</v>
      </c>
      <c r="AM588" s="71" t="str">
        <f>INDEX(Network_Insurer_Code,MATCH(Export!AL588,Network_insurer_Name,0))</f>
        <v>CAL1</v>
      </c>
      <c r="AN588" t="str">
        <f t="shared" si="9"/>
        <v>D1004CAL12019</v>
      </c>
    </row>
    <row r="589" spans="1:40" x14ac:dyDescent="0.25">
      <c r="A589">
        <v>2019</v>
      </c>
      <c r="B589">
        <v>2</v>
      </c>
      <c r="C589" s="1">
        <v>43556</v>
      </c>
      <c r="D589" s="1">
        <v>43646</v>
      </c>
      <c r="E589">
        <v>2018</v>
      </c>
      <c r="F589" s="71" t="str">
        <f>INDEX(Client_Name,MATCH(Export!H589,Local_Company_Name,0))</f>
        <v>Lion Manufacturing Co</v>
      </c>
      <c r="G589" s="71">
        <f>INDEX(Client_Code,MATCH(Export!H589,Local_Company_Name,0))</f>
        <v>1002</v>
      </c>
      <c r="H589" t="s">
        <v>752</v>
      </c>
      <c r="I589" t="s">
        <v>707</v>
      </c>
      <c r="J589" t="s">
        <v>22</v>
      </c>
      <c r="K589" s="71" t="str">
        <f>INDEX(Line_of_Business,MATCH(Export!J589,Name,0))</f>
        <v>A</v>
      </c>
      <c r="L589" s="9" t="s">
        <v>274</v>
      </c>
      <c r="M589">
        <v>0</v>
      </c>
      <c r="N589" s="4">
        <v>0</v>
      </c>
      <c r="O589" s="4">
        <v>0</v>
      </c>
      <c r="P589" s="4">
        <v>41980.58</v>
      </c>
      <c r="Q589" s="4">
        <v>0</v>
      </c>
      <c r="R589" s="4">
        <v>0</v>
      </c>
      <c r="S589" s="4">
        <v>0</v>
      </c>
      <c r="T589" s="4">
        <v>0</v>
      </c>
      <c r="U589" s="4">
        <v>0</v>
      </c>
      <c r="V589" s="4">
        <v>0</v>
      </c>
      <c r="W589" s="4">
        <v>0</v>
      </c>
      <c r="X589" s="4">
        <v>0</v>
      </c>
      <c r="Y589" s="4">
        <v>0</v>
      </c>
      <c r="Z589" s="4">
        <v>0</v>
      </c>
      <c r="AA589" s="4">
        <v>0</v>
      </c>
      <c r="AB589" t="s">
        <v>3</v>
      </c>
      <c r="AC589" s="4">
        <v>0</v>
      </c>
      <c r="AD589" s="4">
        <v>0</v>
      </c>
      <c r="AE589" s="4">
        <v>31500</v>
      </c>
      <c r="AF589" t="s">
        <v>707</v>
      </c>
      <c r="AG589" s="4">
        <v>0</v>
      </c>
      <c r="AH589" s="4">
        <v>0</v>
      </c>
      <c r="AI589" s="4">
        <v>0</v>
      </c>
      <c r="AJ589" s="4">
        <v>-41980.58</v>
      </c>
      <c r="AK589" s="4">
        <v>0</v>
      </c>
      <c r="AL589" t="s">
        <v>792</v>
      </c>
      <c r="AM589" s="71" t="str">
        <f>INDEX(Network_Insurer_Code,MATCH(Export!AL589,Network_insurer_Name,0))</f>
        <v>CAL1</v>
      </c>
      <c r="AN589" t="str">
        <f t="shared" si="9"/>
        <v>A1002CAL12018</v>
      </c>
    </row>
    <row r="590" spans="1:40" x14ac:dyDescent="0.25">
      <c r="A590">
        <v>2020</v>
      </c>
      <c r="B590">
        <v>2</v>
      </c>
      <c r="C590" s="1">
        <v>43922</v>
      </c>
      <c r="D590" s="1">
        <v>44012</v>
      </c>
      <c r="E590">
        <v>2020</v>
      </c>
      <c r="F590" s="71" t="str">
        <f>INDEX(Client_Name,MATCH(Export!H590,Local_Company_Name,0))</f>
        <v>Tiger Jewelcrafting Ltd</v>
      </c>
      <c r="G590" s="71">
        <f>INDEX(Client_Code,MATCH(Export!H590,Local_Company_Name,0))</f>
        <v>1003</v>
      </c>
      <c r="H590" t="s">
        <v>753</v>
      </c>
      <c r="I590" t="s">
        <v>707</v>
      </c>
      <c r="J590" t="s">
        <v>8</v>
      </c>
      <c r="K590" s="71" t="str">
        <f>INDEX(Line_of_Business,MATCH(Export!J590,Name,0))</f>
        <v>M</v>
      </c>
      <c r="L590" s="9">
        <v>501258205</v>
      </c>
      <c r="M590">
        <v>1</v>
      </c>
      <c r="N590" s="4">
        <v>1909.27</v>
      </c>
      <c r="O590" s="4">
        <v>1909.27</v>
      </c>
      <c r="P590" s="4">
        <v>266</v>
      </c>
      <c r="Q590" s="4">
        <v>0</v>
      </c>
      <c r="R590" s="4">
        <v>0</v>
      </c>
      <c r="S590" s="4">
        <v>0</v>
      </c>
      <c r="T590" s="4">
        <v>0</v>
      </c>
      <c r="U590" s="4">
        <v>0</v>
      </c>
      <c r="V590" s="4">
        <v>0</v>
      </c>
      <c r="W590" s="4">
        <v>0</v>
      </c>
      <c r="X590" s="4">
        <v>0</v>
      </c>
      <c r="Y590" s="4">
        <v>185.2</v>
      </c>
      <c r="Z590" s="4">
        <v>0</v>
      </c>
      <c r="AA590" s="4">
        <v>343.67</v>
      </c>
      <c r="AB590" t="s">
        <v>3</v>
      </c>
      <c r="AC590" s="4">
        <v>0</v>
      </c>
      <c r="AD590" s="4">
        <v>0</v>
      </c>
      <c r="AE590" s="4">
        <v>0</v>
      </c>
      <c r="AF590" t="s">
        <v>707</v>
      </c>
      <c r="AG590" s="4">
        <v>0</v>
      </c>
      <c r="AH590" s="4">
        <v>0</v>
      </c>
      <c r="AI590" s="4">
        <v>0</v>
      </c>
      <c r="AJ590" s="4">
        <v>1114.3999999999901</v>
      </c>
      <c r="AK590" s="4">
        <v>0</v>
      </c>
      <c r="AL590" t="s">
        <v>793</v>
      </c>
      <c r="AM590" s="71" t="str">
        <f>INDEX(Network_Insurer_Code,MATCH(Export!AL590,Network_insurer_Name,0))</f>
        <v>CAL3</v>
      </c>
      <c r="AN590" t="str">
        <f t="shared" si="9"/>
        <v>M1003CAL32020</v>
      </c>
    </row>
    <row r="591" spans="1:40" x14ac:dyDescent="0.25">
      <c r="A591">
        <v>2020</v>
      </c>
      <c r="B591">
        <v>2</v>
      </c>
      <c r="C591" s="1">
        <v>43374</v>
      </c>
      <c r="D591" s="1">
        <v>43465</v>
      </c>
      <c r="E591">
        <v>2018</v>
      </c>
      <c r="F591" s="71" t="str">
        <f>INDEX(Client_Name,MATCH(Export!H591,Local_Company_Name,0))</f>
        <v>Lion Manufacturing Co</v>
      </c>
      <c r="G591" s="71">
        <f>INDEX(Client_Code,MATCH(Export!H591,Local_Company_Name,0))</f>
        <v>1002</v>
      </c>
      <c r="H591" t="s">
        <v>757</v>
      </c>
      <c r="I591" t="s">
        <v>724</v>
      </c>
      <c r="J591" t="s">
        <v>8</v>
      </c>
      <c r="K591" s="71" t="str">
        <f>INDEX(Line_of_Business,MATCH(Export!J591,Name,0))</f>
        <v>M</v>
      </c>
      <c r="L591" s="9">
        <v>80022999</v>
      </c>
      <c r="M591">
        <v>47</v>
      </c>
      <c r="N591" s="4">
        <v>0</v>
      </c>
      <c r="O591" s="4">
        <v>0</v>
      </c>
      <c r="P591" s="4">
        <v>0</v>
      </c>
      <c r="Q591" s="4">
        <v>0</v>
      </c>
      <c r="R591" s="4">
        <v>0</v>
      </c>
      <c r="S591" s="4">
        <v>0</v>
      </c>
      <c r="T591" s="4">
        <v>0</v>
      </c>
      <c r="U591" s="4">
        <v>0</v>
      </c>
      <c r="V591" s="4">
        <v>0</v>
      </c>
      <c r="W591" s="4">
        <v>0</v>
      </c>
      <c r="X591" s="4">
        <v>0</v>
      </c>
      <c r="Y591" s="4">
        <v>30.32</v>
      </c>
      <c r="Z591" s="4">
        <v>0</v>
      </c>
      <c r="AA591" s="4">
        <v>0</v>
      </c>
      <c r="AB591" t="s">
        <v>3</v>
      </c>
      <c r="AC591" s="4">
        <v>0</v>
      </c>
      <c r="AD591" s="4">
        <v>0</v>
      </c>
      <c r="AE591" s="4">
        <v>0</v>
      </c>
      <c r="AF591" t="s">
        <v>724</v>
      </c>
      <c r="AG591" s="4">
        <v>0</v>
      </c>
      <c r="AH591" s="4">
        <v>0</v>
      </c>
      <c r="AI591" s="4">
        <v>0</v>
      </c>
      <c r="AJ591" s="4">
        <v>-30.32</v>
      </c>
      <c r="AK591" s="4">
        <v>0</v>
      </c>
      <c r="AL591" t="s">
        <v>787</v>
      </c>
      <c r="AM591" s="71" t="str">
        <f>INDEX(Network_Insurer_Code,MATCH(Export!AL591,Network_insurer_Name,0))</f>
        <v>LEI3</v>
      </c>
      <c r="AN591" t="str">
        <f t="shared" si="9"/>
        <v>M1002LEI32018</v>
      </c>
    </row>
    <row r="592" spans="1:40" x14ac:dyDescent="0.25">
      <c r="A592">
        <v>2019</v>
      </c>
      <c r="B592">
        <v>1</v>
      </c>
      <c r="C592" s="1">
        <v>43466</v>
      </c>
      <c r="D592" s="1">
        <v>43555</v>
      </c>
      <c r="E592">
        <v>2018</v>
      </c>
      <c r="F592" s="71" t="str">
        <f>INDEX(Client_Name,MATCH(Export!H592,Local_Company_Name,0))</f>
        <v>Falcon Clothing</v>
      </c>
      <c r="G592" s="71">
        <f>INDEX(Client_Code,MATCH(Export!H592,Local_Company_Name,0))</f>
        <v>1006</v>
      </c>
      <c r="H592" t="s">
        <v>773</v>
      </c>
      <c r="I592" t="s">
        <v>710</v>
      </c>
      <c r="J592" t="s">
        <v>14</v>
      </c>
      <c r="K592" s="71" t="str">
        <f>INDEX(Line_of_Business,MATCH(Export!J592,Name,0))</f>
        <v>C</v>
      </c>
      <c r="L592" s="9" t="s">
        <v>81</v>
      </c>
      <c r="M592">
        <v>1396</v>
      </c>
      <c r="N592" s="4">
        <v>0</v>
      </c>
      <c r="O592" s="4">
        <v>0</v>
      </c>
      <c r="P592" s="4">
        <v>370967</v>
      </c>
      <c r="Q592" s="4">
        <v>0</v>
      </c>
      <c r="R592" s="4">
        <v>0</v>
      </c>
      <c r="S592" s="4">
        <v>0</v>
      </c>
      <c r="T592" s="4">
        <v>0</v>
      </c>
      <c r="U592" s="4">
        <v>0</v>
      </c>
      <c r="V592" s="4">
        <v>0</v>
      </c>
      <c r="W592" s="4">
        <v>0</v>
      </c>
      <c r="X592" s="4">
        <v>0</v>
      </c>
      <c r="Y592" s="4">
        <v>0</v>
      </c>
      <c r="Z592" s="4">
        <v>0</v>
      </c>
      <c r="AA592" s="4">
        <v>0</v>
      </c>
      <c r="AB592" t="s">
        <v>3</v>
      </c>
      <c r="AC592" s="4">
        <v>0</v>
      </c>
      <c r="AD592" s="4">
        <v>0</v>
      </c>
      <c r="AE592" s="4">
        <v>0</v>
      </c>
      <c r="AF592" t="s">
        <v>710</v>
      </c>
      <c r="AG592" s="4">
        <v>0</v>
      </c>
      <c r="AH592" s="4">
        <v>0</v>
      </c>
      <c r="AI592" s="4">
        <v>0</v>
      </c>
      <c r="AJ592" s="4">
        <v>-370967</v>
      </c>
      <c r="AK592" s="4">
        <v>0</v>
      </c>
      <c r="AL592" t="s">
        <v>790</v>
      </c>
      <c r="AM592" s="71" t="str">
        <f>INDEX(Network_Insurer_Code,MATCH(Export!AL592,Network_insurer_Name,0))</f>
        <v>STL1</v>
      </c>
      <c r="AN592" t="str">
        <f t="shared" si="9"/>
        <v>C1006STL12018</v>
      </c>
    </row>
    <row r="593" spans="1:40" x14ac:dyDescent="0.25">
      <c r="A593">
        <v>2020</v>
      </c>
      <c r="B593">
        <v>1</v>
      </c>
      <c r="C593" s="1">
        <v>43831</v>
      </c>
      <c r="D593" s="1">
        <v>43921</v>
      </c>
      <c r="E593">
        <v>2020</v>
      </c>
      <c r="F593" s="71" t="str">
        <f>INDEX(Client_Name,MATCH(Export!H593,Local_Company_Name,0))</f>
        <v>Falcon Clothing</v>
      </c>
      <c r="G593" s="71">
        <f>INDEX(Client_Code,MATCH(Export!H593,Local_Company_Name,0))</f>
        <v>1006</v>
      </c>
      <c r="H593" t="s">
        <v>776</v>
      </c>
      <c r="I593" t="s">
        <v>722</v>
      </c>
      <c r="J593" t="s">
        <v>0</v>
      </c>
      <c r="K593" s="71" t="str">
        <f>INDEX(Line_of_Business,MATCH(Export!J593,Name,0))</f>
        <v>D</v>
      </c>
      <c r="L593" s="9" t="s">
        <v>19</v>
      </c>
      <c r="M593">
        <v>539</v>
      </c>
      <c r="N593" s="4">
        <v>77843.5</v>
      </c>
      <c r="O593" s="4">
        <v>77843.5</v>
      </c>
      <c r="P593" s="4">
        <v>0</v>
      </c>
      <c r="Q593" s="4">
        <v>0</v>
      </c>
      <c r="R593" s="4">
        <v>0</v>
      </c>
      <c r="S593" s="4">
        <v>0</v>
      </c>
      <c r="T593" s="4">
        <v>0</v>
      </c>
      <c r="U593" s="4">
        <v>0</v>
      </c>
      <c r="V593" s="4">
        <v>0</v>
      </c>
      <c r="W593" s="4">
        <v>0</v>
      </c>
      <c r="X593" s="4">
        <v>0</v>
      </c>
      <c r="Y593" s="4">
        <v>9341.2199999999993</v>
      </c>
      <c r="Z593" s="4">
        <v>0</v>
      </c>
      <c r="AA593" s="4">
        <v>0</v>
      </c>
      <c r="AB593" t="s">
        <v>3</v>
      </c>
      <c r="AC593" s="4">
        <v>0</v>
      </c>
      <c r="AD593" s="4">
        <v>0</v>
      </c>
      <c r="AE593" s="4">
        <v>0</v>
      </c>
      <c r="AF593" t="s">
        <v>722</v>
      </c>
      <c r="AG593" s="4">
        <v>0</v>
      </c>
      <c r="AH593" s="4">
        <v>0</v>
      </c>
      <c r="AI593" s="4">
        <v>0</v>
      </c>
      <c r="AJ593" s="4">
        <v>68502.28</v>
      </c>
      <c r="AK593" s="4">
        <v>0</v>
      </c>
      <c r="AL593" t="s">
        <v>786</v>
      </c>
      <c r="AM593" s="71" t="str">
        <f>INDEX(Network_Insurer_Code,MATCH(Export!AL593,Network_insurer_Name,0))</f>
        <v>BAL1</v>
      </c>
      <c r="AN593" t="str">
        <f t="shared" si="9"/>
        <v>D1006BAL12020</v>
      </c>
    </row>
    <row r="594" spans="1:40" x14ac:dyDescent="0.25">
      <c r="A594">
        <v>2019</v>
      </c>
      <c r="B594">
        <v>1</v>
      </c>
      <c r="C594" s="1">
        <v>43466</v>
      </c>
      <c r="D594" s="1">
        <v>43555</v>
      </c>
      <c r="E594">
        <v>2018</v>
      </c>
      <c r="F594" s="71" t="str">
        <f>INDEX(Client_Name,MATCH(Export!H594,Local_Company_Name,0))</f>
        <v>Flaimngo Tailoring</v>
      </c>
      <c r="G594" s="71">
        <f>INDEX(Client_Code,MATCH(Export!H594,Local_Company_Name,0))</f>
        <v>1005</v>
      </c>
      <c r="H594" t="s">
        <v>769</v>
      </c>
      <c r="I594" t="s">
        <v>709</v>
      </c>
      <c r="J594" t="s">
        <v>5</v>
      </c>
      <c r="K594" s="71" t="str">
        <f>INDEX(Line_of_Business,MATCH(Export!J594,Name,0))</f>
        <v>L</v>
      </c>
      <c r="L594" s="9" t="s">
        <v>275</v>
      </c>
      <c r="M594">
        <v>58</v>
      </c>
      <c r="N594" s="4">
        <v>0</v>
      </c>
      <c r="O594" s="4">
        <v>0</v>
      </c>
      <c r="P594" s="4">
        <v>0</v>
      </c>
      <c r="Q594" s="4">
        <v>0</v>
      </c>
      <c r="R594" s="4">
        <v>0</v>
      </c>
      <c r="S594" s="4">
        <v>0</v>
      </c>
      <c r="T594" s="4">
        <v>0</v>
      </c>
      <c r="U594" s="4">
        <v>0</v>
      </c>
      <c r="V594" s="4">
        <v>0</v>
      </c>
      <c r="W594" s="4">
        <v>0</v>
      </c>
      <c r="X594" s="4">
        <v>0</v>
      </c>
      <c r="Y594" s="4">
        <v>0</v>
      </c>
      <c r="Z594" s="4">
        <v>0</v>
      </c>
      <c r="AA594" s="4">
        <v>0</v>
      </c>
      <c r="AB594" t="s">
        <v>3</v>
      </c>
      <c r="AC594" s="4">
        <v>0</v>
      </c>
      <c r="AD594" s="4">
        <v>0</v>
      </c>
      <c r="AE594" s="4">
        <v>0</v>
      </c>
      <c r="AF594" t="s">
        <v>709</v>
      </c>
      <c r="AG594" s="4">
        <v>0</v>
      </c>
      <c r="AH594" s="4">
        <v>0</v>
      </c>
      <c r="AI594" s="4">
        <v>0</v>
      </c>
      <c r="AJ594" s="4">
        <v>0</v>
      </c>
      <c r="AK594" s="4">
        <v>0</v>
      </c>
      <c r="AL594" t="s">
        <v>786</v>
      </c>
      <c r="AM594" s="71" t="str">
        <f>INDEX(Network_Insurer_Code,MATCH(Export!AL594,Network_insurer_Name,0))</f>
        <v>BAL1</v>
      </c>
      <c r="AN594" t="str">
        <f t="shared" si="9"/>
        <v>L1005BAL12018</v>
      </c>
    </row>
    <row r="595" spans="1:40" x14ac:dyDescent="0.25">
      <c r="A595">
        <v>2019</v>
      </c>
      <c r="B595">
        <v>4</v>
      </c>
      <c r="C595" s="1">
        <v>43739</v>
      </c>
      <c r="D595" s="1">
        <v>43830</v>
      </c>
      <c r="E595">
        <v>2019</v>
      </c>
      <c r="F595" s="71" t="str">
        <f>INDEX(Client_Name,MATCH(Export!H595,Local_Company_Name,0))</f>
        <v>Falcon Clothing</v>
      </c>
      <c r="G595" s="71">
        <f>INDEX(Client_Code,MATCH(Export!H595,Local_Company_Name,0))</f>
        <v>1006</v>
      </c>
      <c r="H595" t="s">
        <v>773</v>
      </c>
      <c r="I595" t="s">
        <v>731</v>
      </c>
      <c r="J595" t="s">
        <v>5</v>
      </c>
      <c r="K595" s="71" t="str">
        <f>INDEX(Line_of_Business,MATCH(Export!J595,Name,0))</f>
        <v>L</v>
      </c>
      <c r="L595" s="9" t="s">
        <v>146</v>
      </c>
      <c r="M595">
        <v>2518</v>
      </c>
      <c r="N595" s="4">
        <v>0</v>
      </c>
      <c r="O595" s="4">
        <v>0</v>
      </c>
      <c r="P595" s="4">
        <v>394632</v>
      </c>
      <c r="Q595" s="4">
        <v>0</v>
      </c>
      <c r="R595" s="4">
        <v>0</v>
      </c>
      <c r="S595" s="4">
        <v>0</v>
      </c>
      <c r="T595" s="4">
        <v>0</v>
      </c>
      <c r="U595" s="4">
        <v>0</v>
      </c>
      <c r="V595" s="4">
        <v>0</v>
      </c>
      <c r="W595" s="4">
        <v>0</v>
      </c>
      <c r="X595" s="4">
        <v>0</v>
      </c>
      <c r="Y595" s="4">
        <v>0</v>
      </c>
      <c r="Z595" s="4">
        <v>0</v>
      </c>
      <c r="AA595" s="4">
        <v>0</v>
      </c>
      <c r="AB595" t="s">
        <v>3</v>
      </c>
      <c r="AC595" s="4">
        <v>0</v>
      </c>
      <c r="AD595" s="4">
        <v>0</v>
      </c>
      <c r="AE595" s="4">
        <v>0</v>
      </c>
      <c r="AF595" t="s">
        <v>731</v>
      </c>
      <c r="AG595" s="4">
        <v>0</v>
      </c>
      <c r="AH595" s="4">
        <v>0</v>
      </c>
      <c r="AI595" s="4">
        <v>0</v>
      </c>
      <c r="AJ595" s="4">
        <v>-394632</v>
      </c>
      <c r="AK595" s="4">
        <v>0</v>
      </c>
      <c r="AL595" t="s">
        <v>790</v>
      </c>
      <c r="AM595" s="71" t="str">
        <f>INDEX(Network_Insurer_Code,MATCH(Export!AL595,Network_insurer_Name,0))</f>
        <v>STL1</v>
      </c>
      <c r="AN595" t="str">
        <f t="shared" si="9"/>
        <v>L1006STL12019</v>
      </c>
    </row>
    <row r="596" spans="1:40" x14ac:dyDescent="0.25">
      <c r="A596">
        <v>2020</v>
      </c>
      <c r="B596">
        <v>3</v>
      </c>
      <c r="C596" s="1">
        <v>44013</v>
      </c>
      <c r="D596" s="1">
        <v>44104</v>
      </c>
      <c r="E596">
        <v>2017</v>
      </c>
      <c r="F596" s="71" t="str">
        <f>INDEX(Client_Name,MATCH(Export!H596,Local_Company_Name,0))</f>
        <v>Zebra Workings Ltd</v>
      </c>
      <c r="G596" s="71">
        <f>INDEX(Client_Code,MATCH(Export!H596,Local_Company_Name,0))</f>
        <v>1001</v>
      </c>
      <c r="H596" t="s">
        <v>749</v>
      </c>
      <c r="I596" t="s">
        <v>723</v>
      </c>
      <c r="J596" t="s">
        <v>0</v>
      </c>
      <c r="K596" s="71" t="str">
        <f>INDEX(Line_of_Business,MATCH(Export!J596,Name,0))</f>
        <v>D</v>
      </c>
      <c r="L596" s="9">
        <v>21341</v>
      </c>
      <c r="M596">
        <v>24</v>
      </c>
      <c r="N596" s="4">
        <v>0</v>
      </c>
      <c r="O596" s="4">
        <v>0</v>
      </c>
      <c r="P596" s="4">
        <v>7099.32</v>
      </c>
      <c r="Q596" s="4">
        <v>0</v>
      </c>
      <c r="R596" s="4">
        <v>0</v>
      </c>
      <c r="S596" s="4">
        <v>0</v>
      </c>
      <c r="T596" s="4">
        <v>0</v>
      </c>
      <c r="U596" s="4">
        <v>0</v>
      </c>
      <c r="V596" s="4">
        <v>0</v>
      </c>
      <c r="W596" s="4">
        <v>0</v>
      </c>
      <c r="X596" s="4">
        <v>0</v>
      </c>
      <c r="Y596" s="4">
        <v>0</v>
      </c>
      <c r="Z596" s="4">
        <v>0</v>
      </c>
      <c r="AA596" s="4">
        <v>0</v>
      </c>
      <c r="AB596" t="s">
        <v>3</v>
      </c>
      <c r="AC596" s="4">
        <v>0</v>
      </c>
      <c r="AD596" s="4">
        <v>0</v>
      </c>
      <c r="AE596" s="4">
        <v>-13224</v>
      </c>
      <c r="AF596" t="s">
        <v>723</v>
      </c>
      <c r="AG596" s="4">
        <v>0</v>
      </c>
      <c r="AH596" s="4">
        <v>0</v>
      </c>
      <c r="AI596" s="4">
        <v>0</v>
      </c>
      <c r="AJ596" s="4">
        <v>-7099.32</v>
      </c>
      <c r="AK596" s="4">
        <v>0</v>
      </c>
      <c r="AL596" t="s">
        <v>789</v>
      </c>
      <c r="AM596" s="71" t="str">
        <f>INDEX(Network_Insurer_Code,MATCH(Export!AL596,Network_insurer_Name,0))</f>
        <v>APL1</v>
      </c>
      <c r="AN596" t="str">
        <f t="shared" si="9"/>
        <v>D1001APL12017</v>
      </c>
    </row>
    <row r="597" spans="1:40" x14ac:dyDescent="0.25">
      <c r="A597">
        <v>2019</v>
      </c>
      <c r="B597">
        <v>4</v>
      </c>
      <c r="C597" s="1">
        <v>43739</v>
      </c>
      <c r="D597" s="1">
        <v>43830</v>
      </c>
      <c r="E597">
        <v>2019</v>
      </c>
      <c r="F597" s="71" t="str">
        <f>INDEX(Client_Name,MATCH(Export!H597,Local_Company_Name,0))</f>
        <v>Zebra Workings Ltd</v>
      </c>
      <c r="G597" s="71">
        <f>INDEX(Client_Code,MATCH(Export!H597,Local_Company_Name,0))</f>
        <v>1001</v>
      </c>
      <c r="H597" t="s">
        <v>747</v>
      </c>
      <c r="I597" t="s">
        <v>723</v>
      </c>
      <c r="J597" t="s">
        <v>22</v>
      </c>
      <c r="K597" s="71" t="str">
        <f>INDEX(Line_of_Business,MATCH(Export!J597,Name,0))</f>
        <v>A</v>
      </c>
      <c r="L597" s="9" t="s">
        <v>276</v>
      </c>
      <c r="M597">
        <v>1728</v>
      </c>
      <c r="N597" s="4">
        <v>10439575</v>
      </c>
      <c r="O597" s="4">
        <v>10439575</v>
      </c>
      <c r="P597" s="4">
        <v>406817</v>
      </c>
      <c r="Q597" s="4">
        <v>0</v>
      </c>
      <c r="R597" s="4">
        <v>0</v>
      </c>
      <c r="S597" s="4">
        <v>0</v>
      </c>
      <c r="T597" s="4">
        <v>0</v>
      </c>
      <c r="U597" s="4">
        <v>0</v>
      </c>
      <c r="V597" s="4">
        <v>0</v>
      </c>
      <c r="W597" s="4">
        <v>0</v>
      </c>
      <c r="X597" s="4">
        <v>0</v>
      </c>
      <c r="Y597" s="4">
        <v>1043957.5</v>
      </c>
      <c r="Z597" s="4">
        <v>1043957.5</v>
      </c>
      <c r="AA597" s="4">
        <v>0</v>
      </c>
      <c r="AB597" t="s">
        <v>3</v>
      </c>
      <c r="AC597" s="4">
        <v>0</v>
      </c>
      <c r="AD597" s="4">
        <v>0</v>
      </c>
      <c r="AE597" s="4">
        <v>-646625</v>
      </c>
      <c r="AF597" t="s">
        <v>723</v>
      </c>
      <c r="AG597" s="4">
        <v>0</v>
      </c>
      <c r="AH597" s="4">
        <v>0</v>
      </c>
      <c r="AI597" s="4">
        <v>0</v>
      </c>
      <c r="AJ597" s="4">
        <v>7944843</v>
      </c>
      <c r="AK597" s="4">
        <v>0</v>
      </c>
      <c r="AL597" t="s">
        <v>788</v>
      </c>
      <c r="AM597" s="71" t="str">
        <f>INDEX(Network_Insurer_Code,MATCH(Export!AL597,Network_insurer_Name,0))</f>
        <v>RAI1</v>
      </c>
      <c r="AN597" t="str">
        <f t="shared" si="9"/>
        <v>A1001RAI12019</v>
      </c>
    </row>
    <row r="598" spans="1:40" x14ac:dyDescent="0.25">
      <c r="A598">
        <v>2020</v>
      </c>
      <c r="B598">
        <v>2</v>
      </c>
      <c r="C598" s="1">
        <v>43770</v>
      </c>
      <c r="D598" s="1">
        <v>43830</v>
      </c>
      <c r="E598">
        <v>2019</v>
      </c>
      <c r="F598" s="71" t="str">
        <f>INDEX(Client_Name,MATCH(Export!H598,Local_Company_Name,0))</f>
        <v>Aplaca Engineering Co</v>
      </c>
      <c r="G598" s="71">
        <f>INDEX(Client_Code,MATCH(Export!H598,Local_Company_Name,0))</f>
        <v>1004</v>
      </c>
      <c r="H598" t="s">
        <v>754</v>
      </c>
      <c r="I598" t="s">
        <v>723</v>
      </c>
      <c r="J598" t="s">
        <v>0</v>
      </c>
      <c r="K598" s="71" t="str">
        <f>INDEX(Line_of_Business,MATCH(Export!J598,Name,0))</f>
        <v>D</v>
      </c>
      <c r="L598" s="9">
        <v>42234014</v>
      </c>
      <c r="M598">
        <v>0</v>
      </c>
      <c r="N598" s="4">
        <v>2418.65</v>
      </c>
      <c r="O598" s="4">
        <v>2418.65</v>
      </c>
      <c r="P598" s="4">
        <v>0</v>
      </c>
      <c r="Q598" s="4">
        <v>0</v>
      </c>
      <c r="R598" s="4">
        <v>0</v>
      </c>
      <c r="S598" s="4">
        <v>0</v>
      </c>
      <c r="T598" s="4">
        <v>0</v>
      </c>
      <c r="U598" s="4">
        <v>0</v>
      </c>
      <c r="V598" s="4">
        <v>0</v>
      </c>
      <c r="W598" s="4">
        <v>0</v>
      </c>
      <c r="X598" s="4">
        <v>0</v>
      </c>
      <c r="Y598" s="4">
        <v>329.06</v>
      </c>
      <c r="Z598" s="4">
        <v>73.430000000000007</v>
      </c>
      <c r="AA598" s="4">
        <v>0</v>
      </c>
      <c r="AB598" t="s">
        <v>3</v>
      </c>
      <c r="AC598" s="4">
        <v>0</v>
      </c>
      <c r="AD598" s="4">
        <v>0</v>
      </c>
      <c r="AE598" s="4">
        <v>0</v>
      </c>
      <c r="AF598" t="s">
        <v>723</v>
      </c>
      <c r="AG598" s="4">
        <v>0</v>
      </c>
      <c r="AH598" s="4">
        <v>0</v>
      </c>
      <c r="AI598" s="4">
        <v>0</v>
      </c>
      <c r="AJ598" s="4">
        <v>2016.16</v>
      </c>
      <c r="AK598" s="4">
        <v>187000</v>
      </c>
      <c r="AL598" t="s">
        <v>787</v>
      </c>
      <c r="AM598" s="71" t="str">
        <f>INDEX(Network_Insurer_Code,MATCH(Export!AL598,Network_insurer_Name,0))</f>
        <v>LEI3</v>
      </c>
      <c r="AN598" t="str">
        <f t="shared" si="9"/>
        <v>D1004LEI32019</v>
      </c>
    </row>
    <row r="599" spans="1:40" x14ac:dyDescent="0.25">
      <c r="A599">
        <v>2019</v>
      </c>
      <c r="B599">
        <v>3</v>
      </c>
      <c r="C599" s="1">
        <v>43647</v>
      </c>
      <c r="D599" s="1">
        <v>43738</v>
      </c>
      <c r="E599">
        <v>2019</v>
      </c>
      <c r="F599" s="71" t="str">
        <f>INDEX(Client_Name,MATCH(Export!H599,Local_Company_Name,0))</f>
        <v>Falcon Clothing</v>
      </c>
      <c r="G599" s="71">
        <f>INDEX(Client_Code,MATCH(Export!H599,Local_Company_Name,0))</f>
        <v>1006</v>
      </c>
      <c r="H599" t="s">
        <v>774</v>
      </c>
      <c r="I599" t="s">
        <v>704</v>
      </c>
      <c r="J599" t="s">
        <v>8</v>
      </c>
      <c r="K599" s="71" t="str">
        <f>INDEX(Line_of_Business,MATCH(Export!J599,Name,0))</f>
        <v>M</v>
      </c>
      <c r="L599" s="9" t="s">
        <v>191</v>
      </c>
      <c r="M599">
        <v>915</v>
      </c>
      <c r="N599" s="4">
        <v>0</v>
      </c>
      <c r="O599" s="4">
        <v>0</v>
      </c>
      <c r="P599" s="4">
        <v>135562.76</v>
      </c>
      <c r="Q599" s="4">
        <v>0</v>
      </c>
      <c r="R599" s="4">
        <v>0</v>
      </c>
      <c r="S599" s="4">
        <v>411693.79</v>
      </c>
      <c r="T599" s="4">
        <v>0</v>
      </c>
      <c r="U599" s="4">
        <v>0</v>
      </c>
      <c r="V599" s="4">
        <v>0</v>
      </c>
      <c r="W599" s="4">
        <v>-411693.79</v>
      </c>
      <c r="X599" s="4">
        <v>0</v>
      </c>
      <c r="Y599" s="4">
        <v>0</v>
      </c>
      <c r="Z599" s="4">
        <v>0</v>
      </c>
      <c r="AA599" s="4">
        <v>0</v>
      </c>
      <c r="AB599" t="s">
        <v>3</v>
      </c>
      <c r="AC599" s="4">
        <v>0</v>
      </c>
      <c r="AD599" s="4">
        <v>0</v>
      </c>
      <c r="AE599" s="4">
        <v>0</v>
      </c>
      <c r="AF599" t="s">
        <v>704</v>
      </c>
      <c r="AG599" s="4">
        <v>0</v>
      </c>
      <c r="AH599" s="4">
        <v>0</v>
      </c>
      <c r="AI599" s="4">
        <v>0</v>
      </c>
      <c r="AJ599" s="4">
        <v>687824.82</v>
      </c>
      <c r="AK599" s="4">
        <v>200000</v>
      </c>
      <c r="AL599" t="s">
        <v>788</v>
      </c>
      <c r="AM599" s="71" t="str">
        <f>INDEX(Network_Insurer_Code,MATCH(Export!AL599,Network_insurer_Name,0))</f>
        <v>RAI1</v>
      </c>
      <c r="AN599" t="str">
        <f t="shared" si="9"/>
        <v>M1006RAI12019</v>
      </c>
    </row>
    <row r="600" spans="1:40" x14ac:dyDescent="0.25">
      <c r="A600">
        <v>2019</v>
      </c>
      <c r="B600">
        <v>3</v>
      </c>
      <c r="C600" s="1">
        <v>43647</v>
      </c>
      <c r="D600" s="1">
        <v>43738</v>
      </c>
      <c r="E600">
        <v>2018</v>
      </c>
      <c r="F600" s="71" t="str">
        <f>INDEX(Client_Name,MATCH(Export!H600,Local_Company_Name,0))</f>
        <v>Falcon Clothing</v>
      </c>
      <c r="G600" s="71">
        <f>INDEX(Client_Code,MATCH(Export!H600,Local_Company_Name,0))</f>
        <v>1006</v>
      </c>
      <c r="H600" t="s">
        <v>774</v>
      </c>
      <c r="I600" t="s">
        <v>702</v>
      </c>
      <c r="J600" t="s">
        <v>5</v>
      </c>
      <c r="K600" s="71" t="str">
        <f>INDEX(Line_of_Business,MATCH(Export!J600,Name,0))</f>
        <v>L</v>
      </c>
      <c r="L600" s="9" t="s">
        <v>277</v>
      </c>
      <c r="M600">
        <v>370</v>
      </c>
      <c r="N600" s="4">
        <v>-11372.93</v>
      </c>
      <c r="O600" s="4">
        <v>-11372.93</v>
      </c>
      <c r="P600" s="4">
        <v>0</v>
      </c>
      <c r="Q600" s="4">
        <v>0</v>
      </c>
      <c r="R600" s="4">
        <v>0</v>
      </c>
      <c r="S600" s="4">
        <v>0</v>
      </c>
      <c r="T600" s="4">
        <v>0</v>
      </c>
      <c r="U600" s="4">
        <v>0</v>
      </c>
      <c r="V600" s="4">
        <v>0</v>
      </c>
      <c r="W600" s="4">
        <v>0</v>
      </c>
      <c r="X600" s="4">
        <v>0</v>
      </c>
      <c r="Y600" s="4">
        <v>-909.83</v>
      </c>
      <c r="Z600" s="4">
        <v>-284.32</v>
      </c>
      <c r="AA600" s="4">
        <v>-149.63</v>
      </c>
      <c r="AB600" t="s">
        <v>3</v>
      </c>
      <c r="AC600" s="4">
        <v>0</v>
      </c>
      <c r="AD600" s="4">
        <v>0</v>
      </c>
      <c r="AE600" s="4">
        <v>0</v>
      </c>
      <c r="AF600" t="s">
        <v>702</v>
      </c>
      <c r="AG600" s="4">
        <v>0</v>
      </c>
      <c r="AH600" s="4">
        <v>0</v>
      </c>
      <c r="AI600" s="4">
        <v>0</v>
      </c>
      <c r="AJ600" s="4">
        <v>-10029.15</v>
      </c>
      <c r="AK600" s="4">
        <v>0</v>
      </c>
      <c r="AL600" t="s">
        <v>792</v>
      </c>
      <c r="AM600" s="71" t="str">
        <f>INDEX(Network_Insurer_Code,MATCH(Export!AL600,Network_insurer_Name,0))</f>
        <v>CAL1</v>
      </c>
      <c r="AN600" t="str">
        <f t="shared" si="9"/>
        <v>L1006CAL12018</v>
      </c>
    </row>
    <row r="601" spans="1:40" x14ac:dyDescent="0.25">
      <c r="A601">
        <v>2020</v>
      </c>
      <c r="B601">
        <v>1</v>
      </c>
      <c r="C601" s="1">
        <v>43831</v>
      </c>
      <c r="D601" s="1">
        <v>43921</v>
      </c>
      <c r="E601">
        <v>2017</v>
      </c>
      <c r="F601" s="71" t="str">
        <f>INDEX(Client_Name,MATCH(Export!H601,Local_Company_Name,0))</f>
        <v>Falcon Clothing</v>
      </c>
      <c r="G601" s="71">
        <f>INDEX(Client_Code,MATCH(Export!H601,Local_Company_Name,0))</f>
        <v>1006</v>
      </c>
      <c r="H601" t="s">
        <v>774</v>
      </c>
      <c r="I601" t="s">
        <v>702</v>
      </c>
      <c r="J601" t="s">
        <v>0</v>
      </c>
      <c r="K601" s="71" t="str">
        <f>INDEX(Line_of_Business,MATCH(Export!J601,Name,0))</f>
        <v>D</v>
      </c>
      <c r="L601" s="9">
        <v>42233908</v>
      </c>
      <c r="M601">
        <v>7667</v>
      </c>
      <c r="N601" s="4">
        <v>0</v>
      </c>
      <c r="O601" s="4">
        <v>0</v>
      </c>
      <c r="P601" s="4">
        <v>88350</v>
      </c>
      <c r="Q601" s="4">
        <v>0</v>
      </c>
      <c r="R601" s="4">
        <v>0</v>
      </c>
      <c r="S601" s="4">
        <v>0</v>
      </c>
      <c r="T601" s="4">
        <v>0</v>
      </c>
      <c r="U601" s="4">
        <v>0</v>
      </c>
      <c r="V601" s="4">
        <v>0</v>
      </c>
      <c r="W601" s="4">
        <v>0</v>
      </c>
      <c r="X601" s="4">
        <v>0</v>
      </c>
      <c r="Y601" s="4">
        <v>0</v>
      </c>
      <c r="Z601" s="4">
        <v>0</v>
      </c>
      <c r="AA601" s="4">
        <v>0</v>
      </c>
      <c r="AB601" t="s">
        <v>3</v>
      </c>
      <c r="AC601" s="4">
        <v>0</v>
      </c>
      <c r="AD601" s="4">
        <v>0</v>
      </c>
      <c r="AE601" s="4">
        <v>-93000</v>
      </c>
      <c r="AF601" t="s">
        <v>702</v>
      </c>
      <c r="AG601" s="4">
        <v>0</v>
      </c>
      <c r="AH601" s="4">
        <v>0</v>
      </c>
      <c r="AI601" s="4">
        <v>0</v>
      </c>
      <c r="AJ601" s="4">
        <v>-88350</v>
      </c>
      <c r="AK601" s="4">
        <v>187000</v>
      </c>
      <c r="AL601" t="s">
        <v>784</v>
      </c>
      <c r="AM601" s="71" t="str">
        <f>INDEX(Network_Insurer_Code,MATCH(Export!AL601,Network_insurer_Name,0))</f>
        <v>PII1</v>
      </c>
      <c r="AN601" t="str">
        <f t="shared" si="9"/>
        <v>D1006PII12017</v>
      </c>
    </row>
    <row r="602" spans="1:40" x14ac:dyDescent="0.25">
      <c r="A602">
        <v>2019</v>
      </c>
      <c r="B602">
        <v>1</v>
      </c>
      <c r="C602" s="1">
        <v>43466</v>
      </c>
      <c r="D602" s="1">
        <v>43555</v>
      </c>
      <c r="E602">
        <v>2017</v>
      </c>
      <c r="F602" s="71" t="str">
        <f>INDEX(Client_Name,MATCH(Export!H602,Local_Company_Name,0))</f>
        <v>Lion Manufacturing Co</v>
      </c>
      <c r="G602" s="71">
        <f>INDEX(Client_Code,MATCH(Export!H602,Local_Company_Name,0))</f>
        <v>1002</v>
      </c>
      <c r="H602" t="s">
        <v>752</v>
      </c>
      <c r="I602" t="s">
        <v>723</v>
      </c>
      <c r="J602" t="s">
        <v>14</v>
      </c>
      <c r="K602" s="71" t="str">
        <f>INDEX(Line_of_Business,MATCH(Export!J602,Name,0))</f>
        <v>C</v>
      </c>
      <c r="L602" s="9" t="s">
        <v>271</v>
      </c>
      <c r="M602">
        <v>0</v>
      </c>
      <c r="N602" s="4">
        <v>9.74</v>
      </c>
      <c r="O602" s="4">
        <v>9.74</v>
      </c>
      <c r="P602" s="4">
        <v>0</v>
      </c>
      <c r="Q602" s="4">
        <v>0</v>
      </c>
      <c r="R602" s="4">
        <v>0</v>
      </c>
      <c r="S602" s="4">
        <v>0</v>
      </c>
      <c r="T602" s="4">
        <v>0</v>
      </c>
      <c r="U602" s="4">
        <v>0</v>
      </c>
      <c r="V602" s="4">
        <v>0</v>
      </c>
      <c r="W602" s="4">
        <v>0</v>
      </c>
      <c r="X602" s="4">
        <v>0</v>
      </c>
      <c r="Y602" s="4">
        <v>0</v>
      </c>
      <c r="Z602" s="4">
        <v>9.74</v>
      </c>
      <c r="AA602" s="4">
        <v>0</v>
      </c>
      <c r="AB602" t="s">
        <v>3</v>
      </c>
      <c r="AC602" s="4">
        <v>0</v>
      </c>
      <c r="AD602" s="4">
        <v>0</v>
      </c>
      <c r="AE602" s="4">
        <v>0</v>
      </c>
      <c r="AF602" t="s">
        <v>723</v>
      </c>
      <c r="AG602" s="4">
        <v>0</v>
      </c>
      <c r="AH602" s="4">
        <v>0</v>
      </c>
      <c r="AI602" s="4">
        <v>0</v>
      </c>
      <c r="AJ602" s="4">
        <v>0</v>
      </c>
      <c r="AK602" s="4">
        <v>0</v>
      </c>
      <c r="AL602" t="s">
        <v>789</v>
      </c>
      <c r="AM602" s="71" t="str">
        <f>INDEX(Network_Insurer_Code,MATCH(Export!AL602,Network_insurer_Name,0))</f>
        <v>APL1</v>
      </c>
      <c r="AN602" t="str">
        <f t="shared" si="9"/>
        <v>C1002APL12017</v>
      </c>
    </row>
    <row r="603" spans="1:40" x14ac:dyDescent="0.25">
      <c r="A603">
        <v>2020</v>
      </c>
      <c r="B603">
        <v>3</v>
      </c>
      <c r="C603" s="1">
        <v>43831</v>
      </c>
      <c r="D603" s="1">
        <v>43921</v>
      </c>
      <c r="E603">
        <v>2019</v>
      </c>
      <c r="F603" s="71" t="str">
        <f>INDEX(Client_Name,MATCH(Export!H603,Local_Company_Name,0))</f>
        <v>Falcon Clothing</v>
      </c>
      <c r="G603" s="71">
        <f>INDEX(Client_Code,MATCH(Export!H603,Local_Company_Name,0))</f>
        <v>1006</v>
      </c>
      <c r="H603" t="s">
        <v>773</v>
      </c>
      <c r="I603" t="s">
        <v>718</v>
      </c>
      <c r="J603" t="s">
        <v>8</v>
      </c>
      <c r="K603" s="71" t="str">
        <f>INDEX(Line_of_Business,MATCH(Export!J603,Name,0))</f>
        <v>M</v>
      </c>
      <c r="L603" s="9" t="s">
        <v>18</v>
      </c>
      <c r="M603">
        <v>15</v>
      </c>
      <c r="N603" s="4">
        <v>0</v>
      </c>
      <c r="O603" s="4">
        <v>0</v>
      </c>
      <c r="P603" s="4">
        <v>-758</v>
      </c>
      <c r="Q603" s="4">
        <v>0</v>
      </c>
      <c r="R603" s="4">
        <v>0</v>
      </c>
      <c r="S603" s="4">
        <v>0</v>
      </c>
      <c r="T603" s="4">
        <v>0</v>
      </c>
      <c r="U603" s="4">
        <v>0</v>
      </c>
      <c r="V603" s="4">
        <v>0</v>
      </c>
      <c r="W603" s="4">
        <v>0</v>
      </c>
      <c r="X603" s="4">
        <v>0</v>
      </c>
      <c r="Y603" s="4">
        <v>0</v>
      </c>
      <c r="Z603" s="4">
        <v>0</v>
      </c>
      <c r="AA603" s="4">
        <v>0</v>
      </c>
      <c r="AB603" t="s">
        <v>3</v>
      </c>
      <c r="AC603" s="4">
        <v>0</v>
      </c>
      <c r="AD603" s="4">
        <v>0</v>
      </c>
      <c r="AE603" s="4">
        <v>0</v>
      </c>
      <c r="AF603" t="s">
        <v>718</v>
      </c>
      <c r="AG603" s="4">
        <v>0</v>
      </c>
      <c r="AH603" s="4">
        <v>0</v>
      </c>
      <c r="AI603" s="4">
        <v>0</v>
      </c>
      <c r="AJ603" s="4">
        <v>758</v>
      </c>
      <c r="AK603" s="4" t="s">
        <v>2</v>
      </c>
      <c r="AL603" t="s">
        <v>787</v>
      </c>
      <c r="AM603" s="71" t="str">
        <f>INDEX(Network_Insurer_Code,MATCH(Export!AL603,Network_insurer_Name,0))</f>
        <v>LEI3</v>
      </c>
      <c r="AN603" t="str">
        <f t="shared" si="9"/>
        <v>M1006LEI32019</v>
      </c>
    </row>
    <row r="604" spans="1:40" x14ac:dyDescent="0.25">
      <c r="A604">
        <v>2020</v>
      </c>
      <c r="B604">
        <v>3</v>
      </c>
      <c r="C604" s="1">
        <v>43466</v>
      </c>
      <c r="D604" s="1">
        <v>43555</v>
      </c>
      <c r="E604">
        <v>2019</v>
      </c>
      <c r="F604" s="71" t="str">
        <f>INDEX(Client_Name,MATCH(Export!H604,Local_Company_Name,0))</f>
        <v>Flaimngo Tailoring</v>
      </c>
      <c r="G604" s="71">
        <f>INDEX(Client_Code,MATCH(Export!H604,Local_Company_Name,0))</f>
        <v>1005</v>
      </c>
      <c r="H604" t="s">
        <v>755</v>
      </c>
      <c r="I604" t="s">
        <v>708</v>
      </c>
      <c r="J604" t="s">
        <v>22</v>
      </c>
      <c r="K604" s="71" t="str">
        <f>INDEX(Line_of_Business,MATCH(Export!J604,Name,0))</f>
        <v>A</v>
      </c>
      <c r="L604" s="9" t="s">
        <v>234</v>
      </c>
      <c r="M604">
        <v>112</v>
      </c>
      <c r="N604" s="4">
        <v>69370</v>
      </c>
      <c r="O604" s="4">
        <v>69370</v>
      </c>
      <c r="P604" s="4">
        <v>0</v>
      </c>
      <c r="Q604" s="4">
        <v>0</v>
      </c>
      <c r="R604" s="4">
        <v>0</v>
      </c>
      <c r="S604" s="4">
        <v>0</v>
      </c>
      <c r="T604" s="4">
        <v>0</v>
      </c>
      <c r="U604" s="4">
        <v>0</v>
      </c>
      <c r="V604" s="4">
        <v>0</v>
      </c>
      <c r="W604" s="4">
        <v>0</v>
      </c>
      <c r="X604" s="4">
        <v>0</v>
      </c>
      <c r="Y604" s="4">
        <v>5550</v>
      </c>
      <c r="Z604" s="4">
        <v>0.08</v>
      </c>
      <c r="AA604" s="4">
        <v>0</v>
      </c>
      <c r="AB604" t="s">
        <v>3</v>
      </c>
      <c r="AC604" s="4">
        <v>0</v>
      </c>
      <c r="AD604" s="4">
        <v>0</v>
      </c>
      <c r="AE604" s="4">
        <v>0</v>
      </c>
      <c r="AF604" t="s">
        <v>708</v>
      </c>
      <c r="AG604" s="4">
        <v>0</v>
      </c>
      <c r="AH604" s="4">
        <v>0</v>
      </c>
      <c r="AI604" s="4">
        <v>0</v>
      </c>
      <c r="AJ604" s="4">
        <v>63819.92</v>
      </c>
      <c r="AK604" s="4">
        <v>0</v>
      </c>
      <c r="AL604" t="s">
        <v>795</v>
      </c>
      <c r="AM604" s="71" t="str">
        <f>INDEX(Network_Insurer_Code,MATCH(Export!AL604,Network_insurer_Name,0))</f>
        <v>TOL1</v>
      </c>
      <c r="AN604" t="str">
        <f t="shared" si="9"/>
        <v>A1005TOL12019</v>
      </c>
    </row>
    <row r="605" spans="1:40" x14ac:dyDescent="0.25">
      <c r="A605">
        <v>2020</v>
      </c>
      <c r="B605">
        <v>1</v>
      </c>
      <c r="C605" s="1">
        <v>43831</v>
      </c>
      <c r="D605" s="1">
        <v>43921</v>
      </c>
      <c r="E605">
        <v>2019</v>
      </c>
      <c r="F605" s="71" t="str">
        <f>INDEX(Client_Name,MATCH(Export!H605,Local_Company_Name,0))</f>
        <v>Zebra Workings Ltd</v>
      </c>
      <c r="G605" s="71">
        <f>INDEX(Client_Code,MATCH(Export!H605,Local_Company_Name,0))</f>
        <v>1001</v>
      </c>
      <c r="H605" t="s">
        <v>748</v>
      </c>
      <c r="I605" t="s">
        <v>722</v>
      </c>
      <c r="J605" t="s">
        <v>0</v>
      </c>
      <c r="K605" s="71" t="str">
        <f>INDEX(Line_of_Business,MATCH(Export!J605,Name,0))</f>
        <v>D</v>
      </c>
      <c r="L605" s="9" t="s">
        <v>278</v>
      </c>
      <c r="M605">
        <v>153</v>
      </c>
      <c r="N605" s="4">
        <v>-1183.49</v>
      </c>
      <c r="O605" s="4">
        <v>-1183.49</v>
      </c>
      <c r="P605" s="4">
        <v>35887.85</v>
      </c>
      <c r="Q605" s="4">
        <v>0</v>
      </c>
      <c r="R605" s="4">
        <v>0</v>
      </c>
      <c r="S605" s="4">
        <v>0</v>
      </c>
      <c r="T605" s="4">
        <v>0</v>
      </c>
      <c r="U605" s="4">
        <v>0</v>
      </c>
      <c r="V605" s="4">
        <v>0</v>
      </c>
      <c r="W605" s="4">
        <v>0</v>
      </c>
      <c r="X605" s="4">
        <v>0</v>
      </c>
      <c r="Y605" s="4">
        <v>-170.04</v>
      </c>
      <c r="Z605" s="4">
        <v>-49.9</v>
      </c>
      <c r="AA605" s="4">
        <v>0</v>
      </c>
      <c r="AB605" t="s">
        <v>3</v>
      </c>
      <c r="AC605" s="4">
        <v>0</v>
      </c>
      <c r="AD605" s="4">
        <v>0</v>
      </c>
      <c r="AE605" s="4">
        <v>9499.3700000000008</v>
      </c>
      <c r="AF605" t="s">
        <v>722</v>
      </c>
      <c r="AG605" s="4">
        <v>0</v>
      </c>
      <c r="AH605" s="4">
        <v>0</v>
      </c>
      <c r="AI605" s="4">
        <v>0</v>
      </c>
      <c r="AJ605" s="4">
        <v>-36851.4</v>
      </c>
      <c r="AK605" s="4">
        <v>0</v>
      </c>
      <c r="AL605" t="s">
        <v>796</v>
      </c>
      <c r="AM605" s="71" t="str">
        <f>INDEX(Network_Insurer_Code,MATCH(Export!AL605,Network_insurer_Name,0))</f>
        <v>POL2</v>
      </c>
      <c r="AN605" t="str">
        <f t="shared" si="9"/>
        <v>D1001POL22019</v>
      </c>
    </row>
    <row r="606" spans="1:40" x14ac:dyDescent="0.25">
      <c r="A606">
        <v>2019</v>
      </c>
      <c r="B606">
        <v>2</v>
      </c>
      <c r="C606" s="1">
        <v>43556</v>
      </c>
      <c r="D606" s="1">
        <v>43646</v>
      </c>
      <c r="E606">
        <v>2018</v>
      </c>
      <c r="F606" s="71" t="str">
        <f>INDEX(Client_Name,MATCH(Export!H606,Local_Company_Name,0))</f>
        <v>Lion Manufacturing Co</v>
      </c>
      <c r="G606" s="71">
        <f>INDEX(Client_Code,MATCH(Export!H606,Local_Company_Name,0))</f>
        <v>1002</v>
      </c>
      <c r="H606" t="s">
        <v>760</v>
      </c>
      <c r="I606" t="s">
        <v>722</v>
      </c>
      <c r="J606" t="s">
        <v>5</v>
      </c>
      <c r="K606" s="71" t="str">
        <f>INDEX(Line_of_Business,MATCH(Export!J606,Name,0))</f>
        <v>L</v>
      </c>
      <c r="L606" s="9" t="s">
        <v>279</v>
      </c>
      <c r="M606">
        <v>2064</v>
      </c>
      <c r="N606" s="4">
        <v>-1721.92</v>
      </c>
      <c r="O606" s="4">
        <v>-1721.92</v>
      </c>
      <c r="P606" s="4">
        <v>0</v>
      </c>
      <c r="Q606" s="4">
        <v>0</v>
      </c>
      <c r="R606" s="4">
        <v>0</v>
      </c>
      <c r="S606" s="4">
        <v>0</v>
      </c>
      <c r="T606" s="4">
        <v>0</v>
      </c>
      <c r="U606" s="4">
        <v>0</v>
      </c>
      <c r="V606" s="4">
        <v>0</v>
      </c>
      <c r="W606" s="4">
        <v>0</v>
      </c>
      <c r="X606" s="4">
        <v>0</v>
      </c>
      <c r="Y606" s="4">
        <v>-172.19</v>
      </c>
      <c r="Z606" s="4">
        <v>0</v>
      </c>
      <c r="AA606" s="4">
        <v>0</v>
      </c>
      <c r="AB606" t="s">
        <v>3</v>
      </c>
      <c r="AC606" s="4">
        <v>0</v>
      </c>
      <c r="AD606" s="4">
        <v>0</v>
      </c>
      <c r="AE606" s="4">
        <v>0</v>
      </c>
      <c r="AF606" t="s">
        <v>722</v>
      </c>
      <c r="AG606" s="4">
        <v>0</v>
      </c>
      <c r="AH606" s="4">
        <v>0</v>
      </c>
      <c r="AI606" s="4">
        <v>0</v>
      </c>
      <c r="AJ606" s="4">
        <v>-1549.73</v>
      </c>
      <c r="AK606" s="4">
        <v>0</v>
      </c>
      <c r="AL606" t="s">
        <v>789</v>
      </c>
      <c r="AM606" s="71" t="str">
        <f>INDEX(Network_Insurer_Code,MATCH(Export!AL606,Network_insurer_Name,0))</f>
        <v>APL1</v>
      </c>
      <c r="AN606" t="str">
        <f t="shared" si="9"/>
        <v>L1002APL12018</v>
      </c>
    </row>
    <row r="607" spans="1:40" x14ac:dyDescent="0.25">
      <c r="A607">
        <v>2019</v>
      </c>
      <c r="B607">
        <v>4</v>
      </c>
      <c r="C607" s="1">
        <v>43739</v>
      </c>
      <c r="D607" s="1">
        <v>43830</v>
      </c>
      <c r="E607">
        <v>2018</v>
      </c>
      <c r="F607" s="71" t="str">
        <f>INDEX(Client_Name,MATCH(Export!H607,Local_Company_Name,0))</f>
        <v>Zebra Workings Ltd</v>
      </c>
      <c r="G607" s="71">
        <f>INDEX(Client_Code,MATCH(Export!H607,Local_Company_Name,0))</f>
        <v>1001</v>
      </c>
      <c r="H607" t="s">
        <v>748</v>
      </c>
      <c r="I607" t="s">
        <v>715</v>
      </c>
      <c r="J607" t="s">
        <v>0</v>
      </c>
      <c r="K607" s="71" t="str">
        <f>INDEX(Line_of_Business,MATCH(Export!J607,Name,0))</f>
        <v>D</v>
      </c>
      <c r="L607" s="9" t="s">
        <v>147</v>
      </c>
      <c r="M607">
        <v>366</v>
      </c>
      <c r="N607" s="4">
        <v>4998.03</v>
      </c>
      <c r="O607" s="4">
        <v>4998.03</v>
      </c>
      <c r="P607" s="4">
        <v>0</v>
      </c>
      <c r="Q607" s="4">
        <v>0</v>
      </c>
      <c r="R607" s="4">
        <v>0</v>
      </c>
      <c r="S607" s="4">
        <v>0</v>
      </c>
      <c r="T607" s="4">
        <v>0</v>
      </c>
      <c r="U607" s="4">
        <v>0</v>
      </c>
      <c r="V607" s="4">
        <v>0</v>
      </c>
      <c r="W607" s="4">
        <v>0</v>
      </c>
      <c r="X607" s="4">
        <v>0</v>
      </c>
      <c r="Y607" s="4">
        <v>499.8</v>
      </c>
      <c r="Z607" s="4">
        <v>787.19</v>
      </c>
      <c r="AA607" s="4">
        <v>0</v>
      </c>
      <c r="AB607" t="s">
        <v>3</v>
      </c>
      <c r="AC607" s="4">
        <v>0</v>
      </c>
      <c r="AD607" s="4">
        <v>0</v>
      </c>
      <c r="AE607" s="4">
        <v>0</v>
      </c>
      <c r="AF607" t="s">
        <v>715</v>
      </c>
      <c r="AG607" s="4">
        <v>0</v>
      </c>
      <c r="AH607" s="4">
        <v>0</v>
      </c>
      <c r="AI607" s="4">
        <v>0</v>
      </c>
      <c r="AJ607" s="4">
        <v>3711.03999999999</v>
      </c>
      <c r="AK607" s="4">
        <v>0</v>
      </c>
      <c r="AL607" t="s">
        <v>788</v>
      </c>
      <c r="AM607" s="71" t="str">
        <f>INDEX(Network_Insurer_Code,MATCH(Export!AL607,Network_insurer_Name,0))</f>
        <v>RAI1</v>
      </c>
      <c r="AN607" t="str">
        <f t="shared" si="9"/>
        <v>D1001RAI12018</v>
      </c>
    </row>
    <row r="608" spans="1:40" x14ac:dyDescent="0.25">
      <c r="A608">
        <v>2019</v>
      </c>
      <c r="B608">
        <v>2</v>
      </c>
      <c r="C608" s="1">
        <v>43556</v>
      </c>
      <c r="D608" s="1">
        <v>43646</v>
      </c>
      <c r="E608">
        <v>2018</v>
      </c>
      <c r="F608" s="71" t="str">
        <f>INDEX(Client_Name,MATCH(Export!H608,Local_Company_Name,0))</f>
        <v>Zebra Workings Ltd</v>
      </c>
      <c r="G608" s="71">
        <f>INDEX(Client_Code,MATCH(Export!H608,Local_Company_Name,0))</f>
        <v>1001</v>
      </c>
      <c r="H608" t="s">
        <v>750</v>
      </c>
      <c r="I608" t="s">
        <v>722</v>
      </c>
      <c r="J608" t="s">
        <v>0</v>
      </c>
      <c r="K608" s="71" t="str">
        <f>INDEX(Line_of_Business,MATCH(Export!J608,Name,0))</f>
        <v>D</v>
      </c>
      <c r="L608" s="9" t="s">
        <v>280</v>
      </c>
      <c r="M608">
        <v>166</v>
      </c>
      <c r="N608" s="4">
        <v>0</v>
      </c>
      <c r="O608" s="4">
        <v>0</v>
      </c>
      <c r="P608" s="4">
        <v>0</v>
      </c>
      <c r="Q608" s="4">
        <v>0</v>
      </c>
      <c r="R608" s="4">
        <v>0</v>
      </c>
      <c r="S608" s="4">
        <v>0</v>
      </c>
      <c r="T608" s="4">
        <v>0</v>
      </c>
      <c r="U608" s="4">
        <v>0</v>
      </c>
      <c r="V608" s="4">
        <v>0</v>
      </c>
      <c r="W608" s="4">
        <v>0</v>
      </c>
      <c r="X608" s="4">
        <v>0</v>
      </c>
      <c r="Y608" s="4">
        <v>0</v>
      </c>
      <c r="Z608" s="4">
        <v>0</v>
      </c>
      <c r="AA608" s="4">
        <v>0</v>
      </c>
      <c r="AB608" t="s">
        <v>3</v>
      </c>
      <c r="AC608" s="4">
        <v>0</v>
      </c>
      <c r="AD608" s="4">
        <v>0</v>
      </c>
      <c r="AE608" s="4">
        <v>0</v>
      </c>
      <c r="AF608" t="s">
        <v>722</v>
      </c>
      <c r="AG608" s="4">
        <v>0</v>
      </c>
      <c r="AH608" s="4">
        <v>0</v>
      </c>
      <c r="AI608" s="4">
        <v>0</v>
      </c>
      <c r="AJ608" s="4">
        <v>0</v>
      </c>
      <c r="AK608" s="4">
        <v>0</v>
      </c>
      <c r="AL608" t="s">
        <v>795</v>
      </c>
      <c r="AM608" s="71" t="str">
        <f>INDEX(Network_Insurer_Code,MATCH(Export!AL608,Network_insurer_Name,0))</f>
        <v>TOL1</v>
      </c>
      <c r="AN608" t="str">
        <f t="shared" si="9"/>
        <v>D1001TOL12018</v>
      </c>
    </row>
    <row r="609" spans="1:40" x14ac:dyDescent="0.25">
      <c r="A609">
        <v>2019</v>
      </c>
      <c r="B609">
        <v>1</v>
      </c>
      <c r="C609" s="1">
        <v>43466</v>
      </c>
      <c r="D609" s="1">
        <v>43555</v>
      </c>
      <c r="E609">
        <v>2019</v>
      </c>
      <c r="F609" s="71" t="str">
        <f>INDEX(Client_Name,MATCH(Export!H609,Local_Company_Name,0))</f>
        <v>Lion Manufacturing Co</v>
      </c>
      <c r="G609" s="71">
        <f>INDEX(Client_Code,MATCH(Export!H609,Local_Company_Name,0))</f>
        <v>1002</v>
      </c>
      <c r="H609" t="s">
        <v>752</v>
      </c>
      <c r="I609" t="s">
        <v>707</v>
      </c>
      <c r="J609" t="s">
        <v>5</v>
      </c>
      <c r="K609" s="71" t="str">
        <f>INDEX(Line_of_Business,MATCH(Export!J609,Name,0))</f>
        <v>L</v>
      </c>
      <c r="L609" s="9" t="s">
        <v>281</v>
      </c>
      <c r="M609">
        <v>662</v>
      </c>
      <c r="N609" s="4">
        <v>40946.870000000003</v>
      </c>
      <c r="O609" s="4">
        <v>40946.870000000003</v>
      </c>
      <c r="P609" s="4">
        <v>0</v>
      </c>
      <c r="Q609" s="4">
        <v>0</v>
      </c>
      <c r="R609" s="4">
        <v>0</v>
      </c>
      <c r="S609" s="4">
        <v>0</v>
      </c>
      <c r="T609" s="4">
        <v>0</v>
      </c>
      <c r="U609" s="4">
        <v>0</v>
      </c>
      <c r="V609" s="4">
        <v>0</v>
      </c>
      <c r="W609" s="4">
        <v>0</v>
      </c>
      <c r="X609" s="4">
        <v>0</v>
      </c>
      <c r="Y609" s="4">
        <v>4094.69</v>
      </c>
      <c r="Z609" s="4">
        <v>0</v>
      </c>
      <c r="AA609" s="4">
        <v>3275.75</v>
      </c>
      <c r="AB609" t="s">
        <v>3</v>
      </c>
      <c r="AC609" s="4">
        <v>0</v>
      </c>
      <c r="AD609" s="4">
        <v>0</v>
      </c>
      <c r="AE609" s="4">
        <v>0</v>
      </c>
      <c r="AF609" t="s">
        <v>707</v>
      </c>
      <c r="AG609" s="4">
        <v>0</v>
      </c>
      <c r="AH609" s="4">
        <v>0</v>
      </c>
      <c r="AI609" s="4">
        <v>0</v>
      </c>
      <c r="AJ609" s="4">
        <v>33576.43</v>
      </c>
      <c r="AK609" s="4">
        <v>0</v>
      </c>
      <c r="AL609" t="s">
        <v>797</v>
      </c>
      <c r="AM609" s="71" t="str">
        <f>INDEX(Network_Insurer_Code,MATCH(Export!AL609,Network_insurer_Name,0))</f>
        <v>ONI3</v>
      </c>
      <c r="AN609" t="str">
        <f t="shared" si="9"/>
        <v>L1002ONI32019</v>
      </c>
    </row>
    <row r="610" spans="1:40" x14ac:dyDescent="0.25">
      <c r="A610">
        <v>2020</v>
      </c>
      <c r="B610">
        <v>2</v>
      </c>
      <c r="C610" s="1">
        <v>43922</v>
      </c>
      <c r="D610" s="1">
        <v>44012</v>
      </c>
      <c r="E610">
        <v>2018</v>
      </c>
      <c r="F610" s="71" t="str">
        <f>INDEX(Client_Name,MATCH(Export!H610,Local_Company_Name,0))</f>
        <v>Lion Manufacturing Co</v>
      </c>
      <c r="G610" s="71">
        <f>INDEX(Client_Code,MATCH(Export!H610,Local_Company_Name,0))</f>
        <v>1002</v>
      </c>
      <c r="H610" t="s">
        <v>758</v>
      </c>
      <c r="I610" t="s">
        <v>724</v>
      </c>
      <c r="J610" t="s">
        <v>8</v>
      </c>
      <c r="K610" s="71" t="str">
        <f>INDEX(Line_of_Business,MATCH(Export!J610,Name,0))</f>
        <v>M</v>
      </c>
      <c r="L610" s="9">
        <v>75076</v>
      </c>
      <c r="M610">
        <v>182</v>
      </c>
      <c r="N610" s="4">
        <v>0</v>
      </c>
      <c r="O610" s="4">
        <v>0</v>
      </c>
      <c r="P610" s="4">
        <v>1408.98</v>
      </c>
      <c r="Q610" s="4">
        <v>0</v>
      </c>
      <c r="R610" s="4">
        <v>0</v>
      </c>
      <c r="S610" s="4">
        <v>0</v>
      </c>
      <c r="T610" s="4">
        <v>0</v>
      </c>
      <c r="U610" s="4">
        <v>0</v>
      </c>
      <c r="V610" s="4">
        <v>0</v>
      </c>
      <c r="W610" s="4">
        <v>0</v>
      </c>
      <c r="X610" s="4">
        <v>0</v>
      </c>
      <c r="Y610" s="4">
        <v>0</v>
      </c>
      <c r="Z610" s="4">
        <v>0</v>
      </c>
      <c r="AA610" s="4">
        <v>0</v>
      </c>
      <c r="AB610" t="s">
        <v>3</v>
      </c>
      <c r="AC610" s="4">
        <v>0</v>
      </c>
      <c r="AD610" s="4">
        <v>0</v>
      </c>
      <c r="AE610" s="4">
        <v>0</v>
      </c>
      <c r="AF610" t="s">
        <v>724</v>
      </c>
      <c r="AG610" s="4">
        <v>0</v>
      </c>
      <c r="AH610" s="4">
        <v>0</v>
      </c>
      <c r="AI610" s="4">
        <v>0</v>
      </c>
      <c r="AJ610" s="4">
        <v>-1408.98</v>
      </c>
      <c r="AK610" s="4">
        <v>0</v>
      </c>
      <c r="AL610" t="s">
        <v>786</v>
      </c>
      <c r="AM610" s="71" t="str">
        <f>INDEX(Network_Insurer_Code,MATCH(Export!AL610,Network_insurer_Name,0))</f>
        <v>BAL1</v>
      </c>
      <c r="AN610" t="str">
        <f t="shared" si="9"/>
        <v>M1002BAL12018</v>
      </c>
    </row>
    <row r="611" spans="1:40" x14ac:dyDescent="0.25">
      <c r="A611">
        <v>2019</v>
      </c>
      <c r="B611">
        <v>4</v>
      </c>
      <c r="C611" s="1">
        <v>43739</v>
      </c>
      <c r="D611" s="1">
        <v>43830</v>
      </c>
      <c r="E611">
        <v>2019</v>
      </c>
      <c r="F611" s="71" t="str">
        <f>INDEX(Client_Name,MATCH(Export!H611,Local_Company_Name,0))</f>
        <v>Tiger Jewelcrafting Ltd</v>
      </c>
      <c r="G611" s="71">
        <f>INDEX(Client_Code,MATCH(Export!H611,Local_Company_Name,0))</f>
        <v>1003</v>
      </c>
      <c r="H611" t="s">
        <v>761</v>
      </c>
      <c r="I611" t="s">
        <v>716</v>
      </c>
      <c r="J611" t="s">
        <v>5</v>
      </c>
      <c r="K611" s="71" t="str">
        <f>INDEX(Line_of_Business,MATCH(Export!J611,Name,0))</f>
        <v>L</v>
      </c>
      <c r="L611" s="9">
        <v>900000008699</v>
      </c>
      <c r="M611">
        <v>27</v>
      </c>
      <c r="N611" s="4">
        <v>1693409.0625</v>
      </c>
      <c r="O611" s="4">
        <v>1354727.25</v>
      </c>
      <c r="P611" s="4">
        <v>0</v>
      </c>
      <c r="Q611" s="4">
        <v>0</v>
      </c>
      <c r="R611" s="4">
        <v>0</v>
      </c>
      <c r="S611" s="4">
        <v>0</v>
      </c>
      <c r="T611" s="4">
        <v>0</v>
      </c>
      <c r="U611" s="4">
        <v>0</v>
      </c>
      <c r="V611" s="4">
        <v>0</v>
      </c>
      <c r="W611" s="4">
        <v>0</v>
      </c>
      <c r="X611" s="4">
        <v>0</v>
      </c>
      <c r="Y611" s="4">
        <v>257613.38</v>
      </c>
      <c r="Z611" s="4">
        <v>1219.26</v>
      </c>
      <c r="AA611" s="4">
        <v>0</v>
      </c>
      <c r="AB611" t="s">
        <v>3</v>
      </c>
      <c r="AC611" s="4">
        <v>0</v>
      </c>
      <c r="AD611" s="4">
        <v>0</v>
      </c>
      <c r="AE611" s="4">
        <v>0</v>
      </c>
      <c r="AF611" t="s">
        <v>716</v>
      </c>
      <c r="AG611" s="4">
        <v>0</v>
      </c>
      <c r="AH611" s="4">
        <v>0</v>
      </c>
      <c r="AI611" s="4">
        <v>0</v>
      </c>
      <c r="AJ611" s="4">
        <v>1095894.6100000001</v>
      </c>
      <c r="AK611" s="4">
        <v>200000</v>
      </c>
      <c r="AL611" t="s">
        <v>781</v>
      </c>
      <c r="AM611" s="71" t="str">
        <f>INDEX(Network_Insurer_Code,MATCH(Export!AL611,Network_insurer_Name,0))</f>
        <v>ORI1</v>
      </c>
      <c r="AN611" t="str">
        <f t="shared" si="9"/>
        <v>L1003ORI12019</v>
      </c>
    </row>
    <row r="612" spans="1:40" x14ac:dyDescent="0.25">
      <c r="A612">
        <v>2020</v>
      </c>
      <c r="B612">
        <v>3</v>
      </c>
      <c r="C612" s="1">
        <v>44013</v>
      </c>
      <c r="D612" s="1">
        <v>44104</v>
      </c>
      <c r="E612">
        <v>2020</v>
      </c>
      <c r="F612" s="71" t="str">
        <f>INDEX(Client_Name,MATCH(Export!H612,Local_Company_Name,0))</f>
        <v>Flaimngo Tailoring</v>
      </c>
      <c r="G612" s="71">
        <f>INDEX(Client_Code,MATCH(Export!H612,Local_Company_Name,0))</f>
        <v>1005</v>
      </c>
      <c r="H612" t="s">
        <v>772</v>
      </c>
      <c r="I612" t="s">
        <v>715</v>
      </c>
      <c r="J612" t="s">
        <v>5</v>
      </c>
      <c r="K612" s="71" t="str">
        <f>INDEX(Line_of_Business,MATCH(Export!J612,Name,0))</f>
        <v>L</v>
      </c>
      <c r="L612" s="9" t="s">
        <v>195</v>
      </c>
      <c r="M612">
        <v>51</v>
      </c>
      <c r="N612" s="4">
        <v>1955.76249999999</v>
      </c>
      <c r="O612" s="4">
        <v>1564.61</v>
      </c>
      <c r="P612" s="4">
        <v>0</v>
      </c>
      <c r="Q612" s="4">
        <v>0</v>
      </c>
      <c r="R612" s="4">
        <v>0</v>
      </c>
      <c r="S612" s="4">
        <v>0</v>
      </c>
      <c r="T612" s="4">
        <v>0</v>
      </c>
      <c r="U612" s="4">
        <v>0</v>
      </c>
      <c r="V612" s="4">
        <v>0</v>
      </c>
      <c r="W612" s="4">
        <v>0</v>
      </c>
      <c r="X612" s="4">
        <v>0</v>
      </c>
      <c r="Y612" s="4">
        <v>156.46</v>
      </c>
      <c r="Z612" s="4">
        <v>11.73</v>
      </c>
      <c r="AA612" s="4">
        <v>0</v>
      </c>
      <c r="AB612" t="s">
        <v>3</v>
      </c>
      <c r="AC612" s="4">
        <v>0</v>
      </c>
      <c r="AD612" s="4">
        <v>0</v>
      </c>
      <c r="AE612" s="4">
        <v>0</v>
      </c>
      <c r="AF612" t="s">
        <v>715</v>
      </c>
      <c r="AG612" s="4">
        <v>0</v>
      </c>
      <c r="AH612" s="4">
        <v>0</v>
      </c>
      <c r="AI612" s="4">
        <v>0</v>
      </c>
      <c r="AJ612" s="4">
        <v>1396.4199999999901</v>
      </c>
      <c r="AK612" s="4">
        <v>0</v>
      </c>
      <c r="AL612" t="s">
        <v>798</v>
      </c>
      <c r="AM612" s="71" t="str">
        <f>INDEX(Network_Insurer_Code,MATCH(Export!AL612,Network_insurer_Name,0))</f>
        <v>PEI2</v>
      </c>
      <c r="AN612" t="str">
        <f t="shared" si="9"/>
        <v>L1005PEI22020</v>
      </c>
    </row>
    <row r="613" spans="1:40" x14ac:dyDescent="0.25">
      <c r="A613">
        <v>2020</v>
      </c>
      <c r="B613">
        <v>2</v>
      </c>
      <c r="C613" s="1">
        <v>43922</v>
      </c>
      <c r="D613" s="1">
        <v>44012</v>
      </c>
      <c r="E613">
        <v>2018</v>
      </c>
      <c r="F613" s="71" t="str">
        <f>INDEX(Client_Name,MATCH(Export!H613,Local_Company_Name,0))</f>
        <v>Lion Manufacturing Co</v>
      </c>
      <c r="G613" s="71">
        <f>INDEX(Client_Code,MATCH(Export!H613,Local_Company_Name,0))</f>
        <v>1002</v>
      </c>
      <c r="H613" t="s">
        <v>752</v>
      </c>
      <c r="I613" t="s">
        <v>715</v>
      </c>
      <c r="J613" t="s">
        <v>22</v>
      </c>
      <c r="K613" s="71" t="str">
        <f>INDEX(Line_of_Business,MATCH(Export!J613,Name,0))</f>
        <v>A</v>
      </c>
      <c r="L613" s="9">
        <v>324633265</v>
      </c>
      <c r="M613">
        <v>415</v>
      </c>
      <c r="N613" s="4">
        <v>0</v>
      </c>
      <c r="O613" s="4">
        <v>0</v>
      </c>
      <c r="P613" s="4">
        <v>30720</v>
      </c>
      <c r="Q613" s="4">
        <v>0</v>
      </c>
      <c r="R613" s="4">
        <v>0</v>
      </c>
      <c r="S613" s="4">
        <v>0</v>
      </c>
      <c r="T613" s="4">
        <v>0</v>
      </c>
      <c r="U613" s="4">
        <v>0</v>
      </c>
      <c r="V613" s="4">
        <v>0</v>
      </c>
      <c r="W613" s="4">
        <v>0</v>
      </c>
      <c r="X613" s="4">
        <v>0</v>
      </c>
      <c r="Y613" s="4">
        <v>0</v>
      </c>
      <c r="Z613" s="4">
        <v>0</v>
      </c>
      <c r="AA613" s="4">
        <v>0</v>
      </c>
      <c r="AB613" t="s">
        <v>3</v>
      </c>
      <c r="AC613" s="4">
        <v>0</v>
      </c>
      <c r="AD613" s="4">
        <v>0</v>
      </c>
      <c r="AE613" s="4">
        <v>0</v>
      </c>
      <c r="AF613" t="s">
        <v>715</v>
      </c>
      <c r="AG613" s="4">
        <v>0</v>
      </c>
      <c r="AH613" s="4">
        <v>0</v>
      </c>
      <c r="AI613" s="4">
        <v>0</v>
      </c>
      <c r="AJ613" s="4">
        <v>-30720</v>
      </c>
      <c r="AK613" s="4">
        <v>0</v>
      </c>
      <c r="AL613" t="s">
        <v>792</v>
      </c>
      <c r="AM613" s="71" t="str">
        <f>INDEX(Network_Insurer_Code,MATCH(Export!AL613,Network_insurer_Name,0))</f>
        <v>CAL1</v>
      </c>
      <c r="AN613" t="str">
        <f t="shared" si="9"/>
        <v>A1002CAL12018</v>
      </c>
    </row>
    <row r="614" spans="1:40" x14ac:dyDescent="0.25">
      <c r="A614">
        <v>2019</v>
      </c>
      <c r="B614">
        <v>3</v>
      </c>
      <c r="C614" s="1">
        <v>43647</v>
      </c>
      <c r="D614" s="1">
        <v>43738</v>
      </c>
      <c r="E614">
        <v>2019</v>
      </c>
      <c r="F614" s="71" t="str">
        <f>INDEX(Client_Name,MATCH(Export!H614,Local_Company_Name,0))</f>
        <v>Aplaca Engineering Co</v>
      </c>
      <c r="G614" s="71">
        <f>INDEX(Client_Code,MATCH(Export!H614,Local_Company_Name,0))</f>
        <v>1004</v>
      </c>
      <c r="H614" t="s">
        <v>754</v>
      </c>
      <c r="I614" t="s">
        <v>715</v>
      </c>
      <c r="J614" t="s">
        <v>22</v>
      </c>
      <c r="K614" s="71" t="str">
        <f>INDEX(Line_of_Business,MATCH(Export!J614,Name,0))</f>
        <v>A</v>
      </c>
      <c r="L614" s="9" t="s">
        <v>113</v>
      </c>
      <c r="M614">
        <v>107</v>
      </c>
      <c r="N614" s="4">
        <v>17665.9191919191</v>
      </c>
      <c r="O614" s="4">
        <v>17489.259999999998</v>
      </c>
      <c r="P614" s="4">
        <v>0</v>
      </c>
      <c r="Q614" s="4">
        <v>0</v>
      </c>
      <c r="R614" s="4">
        <v>0</v>
      </c>
      <c r="S614" s="4">
        <v>0</v>
      </c>
      <c r="T614" s="4">
        <v>0</v>
      </c>
      <c r="U614" s="4">
        <v>0</v>
      </c>
      <c r="V614" s="4">
        <v>0</v>
      </c>
      <c r="W614" s="4">
        <v>0</v>
      </c>
      <c r="X614" s="4">
        <v>0</v>
      </c>
      <c r="Y614" s="4">
        <v>3497.85</v>
      </c>
      <c r="Z614" s="4">
        <v>1175.28</v>
      </c>
      <c r="AA614" s="4">
        <v>0</v>
      </c>
      <c r="AB614" t="s">
        <v>3</v>
      </c>
      <c r="AC614" s="4">
        <v>0</v>
      </c>
      <c r="AD614" s="4">
        <v>0</v>
      </c>
      <c r="AE614" s="4">
        <v>0</v>
      </c>
      <c r="AF614" t="s">
        <v>715</v>
      </c>
      <c r="AG614" s="4">
        <v>0</v>
      </c>
      <c r="AH614" s="4">
        <v>0</v>
      </c>
      <c r="AI614" s="4">
        <v>0</v>
      </c>
      <c r="AJ614" s="4">
        <v>12816.129999999899</v>
      </c>
      <c r="AK614" s="4">
        <v>0</v>
      </c>
      <c r="AL614" t="s">
        <v>788</v>
      </c>
      <c r="AM614" s="71" t="str">
        <f>INDEX(Network_Insurer_Code,MATCH(Export!AL614,Network_insurer_Name,0))</f>
        <v>RAI1</v>
      </c>
      <c r="AN614" t="str">
        <f t="shared" si="9"/>
        <v>A1004RAI12019</v>
      </c>
    </row>
    <row r="615" spans="1:40" x14ac:dyDescent="0.25">
      <c r="A615">
        <v>2019</v>
      </c>
      <c r="B615">
        <v>4</v>
      </c>
      <c r="C615" s="1">
        <v>43739</v>
      </c>
      <c r="D615" s="1">
        <v>43830</v>
      </c>
      <c r="E615">
        <v>2018</v>
      </c>
      <c r="F615" s="71" t="str">
        <f>INDEX(Client_Name,MATCH(Export!H615,Local_Company_Name,0))</f>
        <v>Flaimngo Tailoring</v>
      </c>
      <c r="G615" s="71">
        <f>INDEX(Client_Code,MATCH(Export!H615,Local_Company_Name,0))</f>
        <v>1005</v>
      </c>
      <c r="H615" t="s">
        <v>771</v>
      </c>
      <c r="I615" t="s">
        <v>715</v>
      </c>
      <c r="J615" t="s">
        <v>5</v>
      </c>
      <c r="K615" s="71" t="str">
        <f>INDEX(Line_of_Business,MATCH(Export!J615,Name,0))</f>
        <v>L</v>
      </c>
      <c r="L615" s="9" t="s">
        <v>147</v>
      </c>
      <c r="M615">
        <v>366</v>
      </c>
      <c r="N615" s="4">
        <v>18925.97</v>
      </c>
      <c r="O615" s="4">
        <v>18925.97</v>
      </c>
      <c r="P615" s="4">
        <v>0</v>
      </c>
      <c r="Q615" s="4">
        <v>0</v>
      </c>
      <c r="R615" s="4">
        <v>0</v>
      </c>
      <c r="S615" s="4">
        <v>0</v>
      </c>
      <c r="T615" s="4">
        <v>0</v>
      </c>
      <c r="U615" s="4">
        <v>0</v>
      </c>
      <c r="V615" s="4">
        <v>0</v>
      </c>
      <c r="W615" s="4">
        <v>0</v>
      </c>
      <c r="X615" s="4">
        <v>0</v>
      </c>
      <c r="Y615" s="4">
        <v>1892.6</v>
      </c>
      <c r="Z615" s="4">
        <v>141.94</v>
      </c>
      <c r="AA615" s="4">
        <v>0</v>
      </c>
      <c r="AB615" t="s">
        <v>3</v>
      </c>
      <c r="AC615" s="4">
        <v>0</v>
      </c>
      <c r="AD615" s="4">
        <v>0</v>
      </c>
      <c r="AE615" s="4">
        <v>0</v>
      </c>
      <c r="AF615" t="s">
        <v>715</v>
      </c>
      <c r="AG615" s="4">
        <v>0</v>
      </c>
      <c r="AH615" s="4">
        <v>0</v>
      </c>
      <c r="AI615" s="4">
        <v>0</v>
      </c>
      <c r="AJ615" s="4">
        <v>16891.43</v>
      </c>
      <c r="AK615" s="4">
        <v>0</v>
      </c>
      <c r="AL615" t="s">
        <v>785</v>
      </c>
      <c r="AM615" s="71" t="str">
        <f>INDEX(Network_Insurer_Code,MATCH(Export!AL615,Network_insurer_Name,0))</f>
        <v>WAI3</v>
      </c>
      <c r="AN615" t="str">
        <f t="shared" si="9"/>
        <v>L1005WAI32018</v>
      </c>
    </row>
    <row r="616" spans="1:40" x14ac:dyDescent="0.25">
      <c r="A616">
        <v>2019</v>
      </c>
      <c r="B616">
        <v>1</v>
      </c>
      <c r="C616" s="1">
        <v>43466</v>
      </c>
      <c r="D616" s="1">
        <v>43555</v>
      </c>
      <c r="E616">
        <v>2019</v>
      </c>
      <c r="F616" s="71" t="str">
        <f>INDEX(Client_Name,MATCH(Export!H616,Local_Company_Name,0))</f>
        <v>Aplaca Engineering Co</v>
      </c>
      <c r="G616" s="71">
        <f>INDEX(Client_Code,MATCH(Export!H616,Local_Company_Name,0))</f>
        <v>1004</v>
      </c>
      <c r="H616" t="s">
        <v>768</v>
      </c>
      <c r="I616" t="s">
        <v>708</v>
      </c>
      <c r="J616" t="s">
        <v>0</v>
      </c>
      <c r="K616" s="71" t="str">
        <f>INDEX(Line_of_Business,MATCH(Export!J616,Name,0))</f>
        <v>D</v>
      </c>
      <c r="L616" s="9" t="s">
        <v>176</v>
      </c>
      <c r="M616">
        <v>13</v>
      </c>
      <c r="N616" s="4">
        <v>5871</v>
      </c>
      <c r="O616" s="4">
        <v>5871</v>
      </c>
      <c r="P616" s="4">
        <v>0</v>
      </c>
      <c r="Q616" s="4">
        <v>0</v>
      </c>
      <c r="R616" s="4">
        <v>0</v>
      </c>
      <c r="S616" s="4">
        <v>0</v>
      </c>
      <c r="T616" s="4">
        <v>0</v>
      </c>
      <c r="U616" s="4">
        <v>0</v>
      </c>
      <c r="V616" s="4">
        <v>0</v>
      </c>
      <c r="W616" s="4">
        <v>0</v>
      </c>
      <c r="X616" s="4">
        <v>0</v>
      </c>
      <c r="Y616" s="4">
        <v>470</v>
      </c>
      <c r="Z616" s="4">
        <v>0</v>
      </c>
      <c r="AA616" s="4">
        <v>0</v>
      </c>
      <c r="AB616" t="s">
        <v>3</v>
      </c>
      <c r="AC616" s="4">
        <v>0</v>
      </c>
      <c r="AD616" s="4">
        <v>0</v>
      </c>
      <c r="AE616" s="4">
        <v>0</v>
      </c>
      <c r="AF616" t="s">
        <v>708</v>
      </c>
      <c r="AG616" s="4">
        <v>0</v>
      </c>
      <c r="AH616" s="4">
        <v>0</v>
      </c>
      <c r="AI616" s="4">
        <v>0</v>
      </c>
      <c r="AJ616" s="4">
        <v>5401</v>
      </c>
      <c r="AK616" s="4">
        <v>0</v>
      </c>
      <c r="AL616" t="s">
        <v>796</v>
      </c>
      <c r="AM616" s="71" t="str">
        <f>INDEX(Network_Insurer_Code,MATCH(Export!AL616,Network_insurer_Name,0))</f>
        <v>POL2</v>
      </c>
      <c r="AN616" t="str">
        <f t="shared" si="9"/>
        <v>D1004POL22019</v>
      </c>
    </row>
    <row r="617" spans="1:40" x14ac:dyDescent="0.25">
      <c r="A617">
        <v>2020</v>
      </c>
      <c r="B617">
        <v>2</v>
      </c>
      <c r="C617" s="1">
        <v>43922</v>
      </c>
      <c r="D617" s="1">
        <v>44012</v>
      </c>
      <c r="E617">
        <v>2020</v>
      </c>
      <c r="F617" s="71" t="str">
        <f>INDEX(Client_Name,MATCH(Export!H617,Local_Company_Name,0))</f>
        <v>Lion Manufacturing Co</v>
      </c>
      <c r="G617" s="71">
        <f>INDEX(Client_Code,MATCH(Export!H617,Local_Company_Name,0))</f>
        <v>1002</v>
      </c>
      <c r="H617" t="s">
        <v>752</v>
      </c>
      <c r="I617" t="s">
        <v>706</v>
      </c>
      <c r="J617" t="s">
        <v>8</v>
      </c>
      <c r="K617" s="71" t="str">
        <f>INDEX(Line_of_Business,MATCH(Export!J617,Name,0))</f>
        <v>M</v>
      </c>
      <c r="L617" s="9" t="s">
        <v>1</v>
      </c>
      <c r="M617">
        <v>81</v>
      </c>
      <c r="N617" s="4">
        <v>41491.19</v>
      </c>
      <c r="O617" s="4">
        <v>41491.19</v>
      </c>
      <c r="P617" s="4">
        <v>21199</v>
      </c>
      <c r="Q617" s="4">
        <v>0</v>
      </c>
      <c r="R617" s="4">
        <v>0</v>
      </c>
      <c r="S617" s="4">
        <v>0</v>
      </c>
      <c r="T617" s="4">
        <v>0</v>
      </c>
      <c r="U617" s="4">
        <v>0</v>
      </c>
      <c r="V617" s="4">
        <v>0</v>
      </c>
      <c r="W617" s="4">
        <v>0</v>
      </c>
      <c r="X617" s="4">
        <v>0</v>
      </c>
      <c r="Y617" s="4">
        <v>4149.12</v>
      </c>
      <c r="Z617" s="4">
        <v>0</v>
      </c>
      <c r="AA617" s="4">
        <v>1244.74</v>
      </c>
      <c r="AB617" t="s">
        <v>3</v>
      </c>
      <c r="AC617" s="4">
        <v>0</v>
      </c>
      <c r="AD617" s="4">
        <v>0</v>
      </c>
      <c r="AE617" s="4">
        <v>0</v>
      </c>
      <c r="AF617" t="s">
        <v>706</v>
      </c>
      <c r="AG617" s="4">
        <v>0</v>
      </c>
      <c r="AH617" s="4">
        <v>0</v>
      </c>
      <c r="AI617" s="4">
        <v>0</v>
      </c>
      <c r="AJ617" s="4">
        <v>14898.33</v>
      </c>
      <c r="AK617" s="4">
        <v>0</v>
      </c>
      <c r="AL617" t="s">
        <v>784</v>
      </c>
      <c r="AM617" s="71" t="str">
        <f>INDEX(Network_Insurer_Code,MATCH(Export!AL617,Network_insurer_Name,0))</f>
        <v>PII1</v>
      </c>
      <c r="AN617" t="str">
        <f t="shared" si="9"/>
        <v>M1002PII12020</v>
      </c>
    </row>
    <row r="618" spans="1:40" x14ac:dyDescent="0.25">
      <c r="A618">
        <v>2019</v>
      </c>
      <c r="B618">
        <v>3</v>
      </c>
      <c r="C618" s="1">
        <v>43647</v>
      </c>
      <c r="D618" s="1">
        <v>43738</v>
      </c>
      <c r="E618">
        <v>2019</v>
      </c>
      <c r="F618" s="71" t="str">
        <f>INDEX(Client_Name,MATCH(Export!H618,Local_Company_Name,0))</f>
        <v>Tiger Jewelcrafting Ltd</v>
      </c>
      <c r="G618" s="71">
        <f>INDEX(Client_Code,MATCH(Export!H618,Local_Company_Name,0))</f>
        <v>1003</v>
      </c>
      <c r="H618" t="s">
        <v>753</v>
      </c>
      <c r="I618" t="s">
        <v>707</v>
      </c>
      <c r="J618" t="s">
        <v>5</v>
      </c>
      <c r="K618" s="71" t="str">
        <f>INDEX(Line_of_Business,MATCH(Export!J618,Name,0))</f>
        <v>L</v>
      </c>
      <c r="L618" s="9" t="s">
        <v>281</v>
      </c>
      <c r="M618">
        <v>662</v>
      </c>
      <c r="N618" s="4">
        <v>104.05</v>
      </c>
      <c r="O618" s="4">
        <v>104.05</v>
      </c>
      <c r="P618" s="4">
        <v>0</v>
      </c>
      <c r="Q618" s="4">
        <v>0</v>
      </c>
      <c r="R618" s="4">
        <v>0</v>
      </c>
      <c r="S618" s="4">
        <v>0</v>
      </c>
      <c r="T618" s="4">
        <v>0</v>
      </c>
      <c r="U618" s="4">
        <v>0</v>
      </c>
      <c r="V618" s="4">
        <v>0</v>
      </c>
      <c r="W618" s="4">
        <v>0</v>
      </c>
      <c r="X618" s="4">
        <v>0</v>
      </c>
      <c r="Y618" s="4">
        <v>10.4</v>
      </c>
      <c r="Z618" s="4">
        <v>0</v>
      </c>
      <c r="AA618" s="4">
        <v>8.32</v>
      </c>
      <c r="AB618" t="s">
        <v>3</v>
      </c>
      <c r="AC618" s="4">
        <v>0</v>
      </c>
      <c r="AD618" s="4">
        <v>0</v>
      </c>
      <c r="AE618" s="4">
        <v>0</v>
      </c>
      <c r="AF618" t="s">
        <v>707</v>
      </c>
      <c r="AG618" s="4">
        <v>0</v>
      </c>
      <c r="AH618" s="4">
        <v>0</v>
      </c>
      <c r="AI618" s="4">
        <v>0</v>
      </c>
      <c r="AJ618" s="4">
        <v>85.329999999999899</v>
      </c>
      <c r="AK618" s="4">
        <v>0</v>
      </c>
      <c r="AL618" t="s">
        <v>791</v>
      </c>
      <c r="AM618" s="71" t="str">
        <f>INDEX(Network_Insurer_Code,MATCH(Export!AL618,Network_insurer_Name,0))</f>
        <v>CHI3</v>
      </c>
      <c r="AN618" t="str">
        <f t="shared" si="9"/>
        <v>L1003CHI32019</v>
      </c>
    </row>
    <row r="619" spans="1:40" x14ac:dyDescent="0.25">
      <c r="A619">
        <v>2020</v>
      </c>
      <c r="B619">
        <v>2</v>
      </c>
      <c r="C619" s="1">
        <v>43922</v>
      </c>
      <c r="D619" s="1">
        <v>44012</v>
      </c>
      <c r="E619">
        <v>2020</v>
      </c>
      <c r="F619" s="71" t="str">
        <f>INDEX(Client_Name,MATCH(Export!H619,Local_Company_Name,0))</f>
        <v>Falcon Clothing</v>
      </c>
      <c r="G619" s="71">
        <f>INDEX(Client_Code,MATCH(Export!H619,Local_Company_Name,0))</f>
        <v>1006</v>
      </c>
      <c r="H619" t="s">
        <v>774</v>
      </c>
      <c r="I619" t="s">
        <v>719</v>
      </c>
      <c r="J619" t="s">
        <v>8</v>
      </c>
      <c r="K619" s="71" t="str">
        <f>INDEX(Line_of_Business,MATCH(Export!J619,Name,0))</f>
        <v>M</v>
      </c>
      <c r="L619" s="9">
        <v>11078</v>
      </c>
      <c r="M619">
        <v>179</v>
      </c>
      <c r="N619" s="4">
        <v>42065</v>
      </c>
      <c r="O619" s="4">
        <v>42065</v>
      </c>
      <c r="P619" s="4">
        <v>23239.35</v>
      </c>
      <c r="Q619" s="4">
        <v>0</v>
      </c>
      <c r="R619" s="4">
        <v>0</v>
      </c>
      <c r="S619" s="4">
        <v>0</v>
      </c>
      <c r="T619" s="4">
        <v>0</v>
      </c>
      <c r="U619" s="4">
        <v>0</v>
      </c>
      <c r="V619" s="4">
        <v>0</v>
      </c>
      <c r="W619" s="4">
        <v>0</v>
      </c>
      <c r="X619" s="4">
        <v>0</v>
      </c>
      <c r="Y619" s="4">
        <v>5047.8</v>
      </c>
      <c r="Z619" s="4">
        <v>588.91</v>
      </c>
      <c r="AA619" s="4">
        <v>0</v>
      </c>
      <c r="AB619" t="s">
        <v>3</v>
      </c>
      <c r="AC619" s="4">
        <v>0</v>
      </c>
      <c r="AD619" s="4">
        <v>0</v>
      </c>
      <c r="AE619" s="4">
        <v>-12141.2</v>
      </c>
      <c r="AF619" t="s">
        <v>719</v>
      </c>
      <c r="AG619" s="4">
        <v>0</v>
      </c>
      <c r="AH619" s="4">
        <v>0</v>
      </c>
      <c r="AI619" s="4">
        <v>0</v>
      </c>
      <c r="AJ619" s="4">
        <v>13188.94</v>
      </c>
      <c r="AK619" s="4">
        <v>0</v>
      </c>
      <c r="AL619" t="s">
        <v>793</v>
      </c>
      <c r="AM619" s="71" t="str">
        <f>INDEX(Network_Insurer_Code,MATCH(Export!AL619,Network_insurer_Name,0))</f>
        <v>CAL3</v>
      </c>
      <c r="AN619" t="str">
        <f t="shared" si="9"/>
        <v>M1006CAL32020</v>
      </c>
    </row>
    <row r="620" spans="1:40" x14ac:dyDescent="0.25">
      <c r="A620">
        <v>2020</v>
      </c>
      <c r="B620">
        <v>2</v>
      </c>
      <c r="C620" s="1">
        <v>43922</v>
      </c>
      <c r="D620" s="1">
        <v>44012</v>
      </c>
      <c r="E620">
        <v>2020</v>
      </c>
      <c r="F620" s="71" t="str">
        <f>INDEX(Client_Name,MATCH(Export!H620,Local_Company_Name,0))</f>
        <v>Aplaca Engineering Co</v>
      </c>
      <c r="G620" s="71">
        <f>INDEX(Client_Code,MATCH(Export!H620,Local_Company_Name,0))</f>
        <v>1004</v>
      </c>
      <c r="H620" t="s">
        <v>768</v>
      </c>
      <c r="I620" t="s">
        <v>780</v>
      </c>
      <c r="J620" t="s">
        <v>0</v>
      </c>
      <c r="K620" s="71" t="str">
        <f>INDEX(Line_of_Business,MATCH(Export!J620,Name,0))</f>
        <v>D</v>
      </c>
      <c r="L620" s="9" t="s">
        <v>282</v>
      </c>
      <c r="M620">
        <v>143</v>
      </c>
      <c r="N620" s="4">
        <v>31902.67</v>
      </c>
      <c r="O620" s="4">
        <v>31902.67</v>
      </c>
      <c r="P620" s="4">
        <v>0</v>
      </c>
      <c r="Q620" s="4">
        <v>0</v>
      </c>
      <c r="R620" s="4">
        <v>0</v>
      </c>
      <c r="S620" s="4">
        <v>0</v>
      </c>
      <c r="T620" s="4">
        <v>0</v>
      </c>
      <c r="U620" s="4">
        <v>0</v>
      </c>
      <c r="V620" s="4">
        <v>0</v>
      </c>
      <c r="W620" s="4">
        <v>0</v>
      </c>
      <c r="X620" s="4">
        <v>0</v>
      </c>
      <c r="Y620" s="4">
        <v>3413.59</v>
      </c>
      <c r="Z620" s="4">
        <v>0</v>
      </c>
      <c r="AA620" s="4">
        <v>0</v>
      </c>
      <c r="AB620" t="s">
        <v>3</v>
      </c>
      <c r="AC620" s="4">
        <v>0</v>
      </c>
      <c r="AD620" s="4">
        <v>0</v>
      </c>
      <c r="AE620" s="4">
        <v>0</v>
      </c>
      <c r="AF620" t="s">
        <v>780</v>
      </c>
      <c r="AG620" s="4">
        <v>0</v>
      </c>
      <c r="AH620" s="4">
        <v>0</v>
      </c>
      <c r="AI620" s="4">
        <v>0</v>
      </c>
      <c r="AJ620" s="4">
        <v>28489.0799999999</v>
      </c>
      <c r="AK620" s="4" t="s">
        <v>2</v>
      </c>
      <c r="AL620" t="s">
        <v>789</v>
      </c>
      <c r="AM620" s="71" t="str">
        <f>INDEX(Network_Insurer_Code,MATCH(Export!AL620,Network_insurer_Name,0))</f>
        <v>APL1</v>
      </c>
      <c r="AN620" t="str">
        <f t="shared" si="9"/>
        <v>D1004APL12020</v>
      </c>
    </row>
    <row r="621" spans="1:40" x14ac:dyDescent="0.25">
      <c r="A621">
        <v>2019</v>
      </c>
      <c r="B621">
        <v>3</v>
      </c>
      <c r="C621" s="1">
        <v>43647</v>
      </c>
      <c r="D621" s="1">
        <v>43738</v>
      </c>
      <c r="E621">
        <v>2019</v>
      </c>
      <c r="F621" s="71" t="str">
        <f>INDEX(Client_Name,MATCH(Export!H621,Local_Company_Name,0))</f>
        <v>Aplaca Engineering Co</v>
      </c>
      <c r="G621" s="71">
        <f>INDEX(Client_Code,MATCH(Export!H621,Local_Company_Name,0))</f>
        <v>1004</v>
      </c>
      <c r="H621" t="s">
        <v>767</v>
      </c>
      <c r="I621" t="s">
        <v>717</v>
      </c>
      <c r="J621" t="s">
        <v>22</v>
      </c>
      <c r="K621" s="71" t="str">
        <f>INDEX(Line_of_Business,MATCH(Export!J621,Name,0))</f>
        <v>A</v>
      </c>
      <c r="L621" s="9">
        <v>59982035</v>
      </c>
      <c r="M621">
        <v>14707</v>
      </c>
      <c r="N621" s="4">
        <v>0</v>
      </c>
      <c r="O621" s="4">
        <v>0</v>
      </c>
      <c r="P621" s="4">
        <v>0</v>
      </c>
      <c r="Q621" s="4">
        <v>0</v>
      </c>
      <c r="R621" s="4">
        <v>0</v>
      </c>
      <c r="S621" s="4">
        <v>0</v>
      </c>
      <c r="T621" s="4">
        <v>0</v>
      </c>
      <c r="U621" s="4">
        <v>0</v>
      </c>
      <c r="V621" s="4">
        <v>0</v>
      </c>
      <c r="W621" s="4">
        <v>0</v>
      </c>
      <c r="X621" s="4">
        <v>0</v>
      </c>
      <c r="Y621" s="4">
        <v>0</v>
      </c>
      <c r="Z621" s="4">
        <v>0</v>
      </c>
      <c r="AA621" s="4">
        <v>0</v>
      </c>
      <c r="AB621" t="s">
        <v>3</v>
      </c>
      <c r="AC621" s="4">
        <v>0</v>
      </c>
      <c r="AD621" s="4">
        <v>0</v>
      </c>
      <c r="AE621" s="4">
        <v>452880</v>
      </c>
      <c r="AF621" t="s">
        <v>717</v>
      </c>
      <c r="AG621" s="4">
        <v>0</v>
      </c>
      <c r="AH621" s="4">
        <v>0</v>
      </c>
      <c r="AI621" s="4">
        <v>0</v>
      </c>
      <c r="AJ621" s="4">
        <v>0</v>
      </c>
      <c r="AK621" s="4">
        <v>0</v>
      </c>
      <c r="AL621" t="s">
        <v>787</v>
      </c>
      <c r="AM621" s="71" t="str">
        <f>INDEX(Network_Insurer_Code,MATCH(Export!AL621,Network_insurer_Name,0))</f>
        <v>LEI3</v>
      </c>
      <c r="AN621" t="str">
        <f t="shared" si="9"/>
        <v>A1004LEI32019</v>
      </c>
    </row>
    <row r="622" spans="1:40" x14ac:dyDescent="0.25">
      <c r="A622">
        <v>2019</v>
      </c>
      <c r="B622">
        <v>2</v>
      </c>
      <c r="C622" s="1">
        <v>43556</v>
      </c>
      <c r="D622" s="1">
        <v>43646</v>
      </c>
      <c r="E622">
        <v>2019</v>
      </c>
      <c r="F622" s="71" t="str">
        <f>INDEX(Client_Name,MATCH(Export!H622,Local_Company_Name,0))</f>
        <v>Tiger Jewelcrafting Ltd</v>
      </c>
      <c r="G622" s="71">
        <f>INDEX(Client_Code,MATCH(Export!H622,Local_Company_Name,0))</f>
        <v>1003</v>
      </c>
      <c r="H622" t="s">
        <v>762</v>
      </c>
      <c r="I622" t="s">
        <v>710</v>
      </c>
      <c r="J622" t="s">
        <v>5</v>
      </c>
      <c r="K622" s="71" t="str">
        <f>INDEX(Line_of_Business,MATCH(Export!J622,Name,0))</f>
        <v>L</v>
      </c>
      <c r="L622" s="9" t="s">
        <v>81</v>
      </c>
      <c r="M622">
        <v>1464</v>
      </c>
      <c r="N622" s="4">
        <v>183265.64</v>
      </c>
      <c r="O622" s="4">
        <v>183265.64</v>
      </c>
      <c r="P622" s="4">
        <v>0</v>
      </c>
      <c r="Q622" s="4">
        <v>0</v>
      </c>
      <c r="R622" s="4">
        <v>0</v>
      </c>
      <c r="S622" s="4">
        <v>0</v>
      </c>
      <c r="T622" s="4">
        <v>0</v>
      </c>
      <c r="U622" s="4">
        <v>0</v>
      </c>
      <c r="V622" s="4">
        <v>0</v>
      </c>
      <c r="W622" s="4">
        <v>0</v>
      </c>
      <c r="X622" s="4">
        <v>0</v>
      </c>
      <c r="Y622" s="4">
        <v>21991.88</v>
      </c>
      <c r="Z622" s="4">
        <v>0</v>
      </c>
      <c r="AA622" s="4">
        <v>22908.21</v>
      </c>
      <c r="AB622" t="s">
        <v>3</v>
      </c>
      <c r="AC622" s="4">
        <v>0</v>
      </c>
      <c r="AD622" s="4">
        <v>0</v>
      </c>
      <c r="AE622" s="4">
        <v>0</v>
      </c>
      <c r="AF622" t="s">
        <v>710</v>
      </c>
      <c r="AG622" s="4">
        <v>0</v>
      </c>
      <c r="AH622" s="4">
        <v>0</v>
      </c>
      <c r="AI622" s="4">
        <v>0</v>
      </c>
      <c r="AJ622" s="4">
        <v>138365.54999999999</v>
      </c>
      <c r="AK622" s="4">
        <v>0</v>
      </c>
      <c r="AL622" t="s">
        <v>789</v>
      </c>
      <c r="AM622" s="71" t="str">
        <f>INDEX(Network_Insurer_Code,MATCH(Export!AL622,Network_insurer_Name,0))</f>
        <v>APL1</v>
      </c>
      <c r="AN622" t="str">
        <f t="shared" si="9"/>
        <v>L1003APL12019</v>
      </c>
    </row>
    <row r="623" spans="1:40" x14ac:dyDescent="0.25">
      <c r="A623">
        <v>2020</v>
      </c>
      <c r="B623">
        <v>3</v>
      </c>
      <c r="C623" s="1">
        <v>44013</v>
      </c>
      <c r="D623" s="1">
        <v>44104</v>
      </c>
      <c r="E623">
        <v>2020</v>
      </c>
      <c r="F623" s="71" t="str">
        <f>INDEX(Client_Name,MATCH(Export!H623,Local_Company_Name,0))</f>
        <v>Lion Manufacturing Co</v>
      </c>
      <c r="G623" s="71">
        <f>INDEX(Client_Code,MATCH(Export!H623,Local_Company_Name,0))</f>
        <v>1002</v>
      </c>
      <c r="H623" t="s">
        <v>758</v>
      </c>
      <c r="I623" t="s">
        <v>716</v>
      </c>
      <c r="J623" t="s">
        <v>8</v>
      </c>
      <c r="K623" s="71" t="str">
        <f>INDEX(Line_of_Business,MATCH(Export!J623,Name,0))</f>
        <v>M</v>
      </c>
      <c r="L623" s="9" t="s">
        <v>212</v>
      </c>
      <c r="M623">
        <v>6279</v>
      </c>
      <c r="N623" s="4">
        <v>2949345.68888888</v>
      </c>
      <c r="O623" s="4">
        <v>2654411.12</v>
      </c>
      <c r="P623" s="4">
        <v>1507932.51</v>
      </c>
      <c r="Q623" s="4">
        <v>647416.02</v>
      </c>
      <c r="R623" s="4">
        <v>0</v>
      </c>
      <c r="S623" s="4">
        <v>0</v>
      </c>
      <c r="T623" s="4">
        <v>0</v>
      </c>
      <c r="U623" s="4">
        <v>663602.78</v>
      </c>
      <c r="V623" s="4">
        <v>0</v>
      </c>
      <c r="W623" s="4">
        <v>0</v>
      </c>
      <c r="X623" s="4">
        <v>0</v>
      </c>
      <c r="Y623" s="4">
        <v>309769.78000000003</v>
      </c>
      <c r="Z623" s="4">
        <v>24155.14</v>
      </c>
      <c r="AA623" s="4">
        <v>212352.89</v>
      </c>
      <c r="AB623" t="s">
        <v>3</v>
      </c>
      <c r="AC623" s="4">
        <v>0</v>
      </c>
      <c r="AD623" s="4">
        <v>0</v>
      </c>
      <c r="AE623" s="4">
        <v>0</v>
      </c>
      <c r="AF623" t="s">
        <v>716</v>
      </c>
      <c r="AG623" s="4">
        <v>0</v>
      </c>
      <c r="AH623" s="4">
        <v>0</v>
      </c>
      <c r="AI623" s="4">
        <v>0</v>
      </c>
      <c r="AJ623" s="4">
        <v>584014.04</v>
      </c>
      <c r="AK623" s="4" t="s">
        <v>2</v>
      </c>
      <c r="AL623" t="s">
        <v>794</v>
      </c>
      <c r="AM623" s="71" t="str">
        <f>INDEX(Network_Insurer_Code,MATCH(Export!AL623,Network_insurer_Name,0))</f>
        <v>CUI2</v>
      </c>
      <c r="AN623" t="str">
        <f t="shared" si="9"/>
        <v>M1002CUI22020</v>
      </c>
    </row>
    <row r="624" spans="1:40" x14ac:dyDescent="0.25">
      <c r="A624">
        <v>2019</v>
      </c>
      <c r="B624">
        <v>3</v>
      </c>
      <c r="C624" s="1">
        <v>43647</v>
      </c>
      <c r="D624" s="1">
        <v>43738</v>
      </c>
      <c r="E624">
        <v>2018</v>
      </c>
      <c r="F624" s="71" t="str">
        <f>INDEX(Client_Name,MATCH(Export!H624,Local_Company_Name,0))</f>
        <v>Zebra Workings Ltd</v>
      </c>
      <c r="G624" s="71">
        <f>INDEX(Client_Code,MATCH(Export!H624,Local_Company_Name,0))</f>
        <v>1001</v>
      </c>
      <c r="H624" t="s">
        <v>748</v>
      </c>
      <c r="I624" t="s">
        <v>716</v>
      </c>
      <c r="J624" t="s">
        <v>8</v>
      </c>
      <c r="K624" s="71" t="str">
        <f>INDEX(Line_of_Business,MATCH(Export!J624,Name,0))</f>
        <v>M</v>
      </c>
      <c r="L624" s="9" t="s">
        <v>105</v>
      </c>
      <c r="M624">
        <v>107</v>
      </c>
      <c r="N624" s="4">
        <v>0</v>
      </c>
      <c r="O624" s="4">
        <v>0</v>
      </c>
      <c r="P624" s="4">
        <v>0.99000000000000898</v>
      </c>
      <c r="Q624" s="4">
        <v>0</v>
      </c>
      <c r="R624" s="4">
        <v>0</v>
      </c>
      <c r="S624" s="4">
        <v>0</v>
      </c>
      <c r="T624" s="4">
        <v>0</v>
      </c>
      <c r="U624" s="4">
        <v>0</v>
      </c>
      <c r="V624" s="4">
        <v>0</v>
      </c>
      <c r="W624" s="4">
        <v>0</v>
      </c>
      <c r="X624" s="4">
        <v>0</v>
      </c>
      <c r="Y624" s="4">
        <v>0</v>
      </c>
      <c r="Z624" s="4">
        <v>0</v>
      </c>
      <c r="AA624" s="4">
        <v>0</v>
      </c>
      <c r="AB624" t="s">
        <v>3</v>
      </c>
      <c r="AC624" s="4">
        <v>0</v>
      </c>
      <c r="AD624" s="4">
        <v>0</v>
      </c>
      <c r="AE624" s="4">
        <v>0</v>
      </c>
      <c r="AF624" t="s">
        <v>716</v>
      </c>
      <c r="AG624" s="4">
        <v>0</v>
      </c>
      <c r="AH624" s="4">
        <v>0</v>
      </c>
      <c r="AI624" s="4">
        <v>0</v>
      </c>
      <c r="AJ624" s="4">
        <v>-0.99000000000000898</v>
      </c>
      <c r="AK624" s="4">
        <v>0</v>
      </c>
      <c r="AL624" t="s">
        <v>798</v>
      </c>
      <c r="AM624" s="71" t="str">
        <f>INDEX(Network_Insurer_Code,MATCH(Export!AL624,Network_insurer_Name,0))</f>
        <v>PEI2</v>
      </c>
      <c r="AN624" t="str">
        <f t="shared" si="9"/>
        <v>M1001PEI22018</v>
      </c>
    </row>
    <row r="625" spans="1:40" x14ac:dyDescent="0.25">
      <c r="A625">
        <v>2020</v>
      </c>
      <c r="B625">
        <v>3</v>
      </c>
      <c r="C625" s="1">
        <v>44013</v>
      </c>
      <c r="D625" s="1">
        <v>44104</v>
      </c>
      <c r="E625">
        <v>2019</v>
      </c>
      <c r="F625" s="71" t="str">
        <f>INDEX(Client_Name,MATCH(Export!H625,Local_Company_Name,0))</f>
        <v>Aplaca Engineering Co</v>
      </c>
      <c r="G625" s="71">
        <f>INDEX(Client_Code,MATCH(Export!H625,Local_Company_Name,0))</f>
        <v>1004</v>
      </c>
      <c r="H625" t="s">
        <v>754</v>
      </c>
      <c r="I625" t="s">
        <v>709</v>
      </c>
      <c r="J625" t="s">
        <v>5</v>
      </c>
      <c r="K625" s="71" t="str">
        <f>INDEX(Line_of_Business,MATCH(Export!J625,Name,0))</f>
        <v>L</v>
      </c>
      <c r="L625" s="9" t="s">
        <v>228</v>
      </c>
      <c r="M625">
        <v>1307</v>
      </c>
      <c r="N625" s="4">
        <v>0</v>
      </c>
      <c r="O625" s="4">
        <v>0</v>
      </c>
      <c r="P625" s="4">
        <v>972000</v>
      </c>
      <c r="Q625" s="4">
        <v>0</v>
      </c>
      <c r="R625" s="4">
        <v>0</v>
      </c>
      <c r="S625" s="4">
        <v>0</v>
      </c>
      <c r="T625" s="4">
        <v>0</v>
      </c>
      <c r="U625" s="4">
        <v>0</v>
      </c>
      <c r="V625" s="4">
        <v>0</v>
      </c>
      <c r="W625" s="4">
        <v>0</v>
      </c>
      <c r="X625" s="4">
        <v>0</v>
      </c>
      <c r="Y625" s="4">
        <v>0</v>
      </c>
      <c r="Z625" s="4">
        <v>0</v>
      </c>
      <c r="AA625" s="4">
        <v>0</v>
      </c>
      <c r="AB625" t="s">
        <v>3</v>
      </c>
      <c r="AC625" s="4">
        <v>0</v>
      </c>
      <c r="AD625" s="4">
        <v>0</v>
      </c>
      <c r="AE625" s="4">
        <v>0</v>
      </c>
      <c r="AF625" t="s">
        <v>709</v>
      </c>
      <c r="AG625" s="4">
        <v>0</v>
      </c>
      <c r="AH625" s="4">
        <v>0</v>
      </c>
      <c r="AI625" s="4">
        <v>0</v>
      </c>
      <c r="AJ625" s="4">
        <v>-972000</v>
      </c>
      <c r="AK625" s="4">
        <v>0</v>
      </c>
      <c r="AL625" t="s">
        <v>785</v>
      </c>
      <c r="AM625" s="71" t="str">
        <f>INDEX(Network_Insurer_Code,MATCH(Export!AL625,Network_insurer_Name,0))</f>
        <v>WAI3</v>
      </c>
      <c r="AN625" t="str">
        <f t="shared" si="9"/>
        <v>L1004WAI32019</v>
      </c>
    </row>
    <row r="626" spans="1:40" x14ac:dyDescent="0.25">
      <c r="A626">
        <v>2019</v>
      </c>
      <c r="B626">
        <v>3</v>
      </c>
      <c r="C626" s="1">
        <v>43647</v>
      </c>
      <c r="D626" s="1">
        <v>43738</v>
      </c>
      <c r="E626">
        <v>2019</v>
      </c>
      <c r="F626" s="71" t="str">
        <f>INDEX(Client_Name,MATCH(Export!H626,Local_Company_Name,0))</f>
        <v>Flaimngo Tailoring</v>
      </c>
      <c r="G626" s="71">
        <f>INDEX(Client_Code,MATCH(Export!H626,Local_Company_Name,0))</f>
        <v>1005</v>
      </c>
      <c r="H626" t="s">
        <v>769</v>
      </c>
      <c r="I626" t="s">
        <v>707</v>
      </c>
      <c r="J626" t="s">
        <v>8</v>
      </c>
      <c r="K626" s="71" t="str">
        <f>INDEX(Line_of_Business,MATCH(Export!J626,Name,0))</f>
        <v>M</v>
      </c>
      <c r="L626" s="10">
        <v>5058686850579880</v>
      </c>
      <c r="M626">
        <v>3</v>
      </c>
      <c r="N626" s="4">
        <v>0</v>
      </c>
      <c r="O626" s="4">
        <v>0</v>
      </c>
      <c r="P626" s="4">
        <v>0</v>
      </c>
      <c r="Q626" s="4">
        <v>0</v>
      </c>
      <c r="R626" s="4">
        <v>0</v>
      </c>
      <c r="S626" s="4">
        <v>0</v>
      </c>
      <c r="T626" s="4">
        <v>0</v>
      </c>
      <c r="U626" s="4">
        <v>0</v>
      </c>
      <c r="V626" s="4">
        <v>0</v>
      </c>
      <c r="W626" s="4">
        <v>0</v>
      </c>
      <c r="X626" s="4">
        <v>0</v>
      </c>
      <c r="Y626" s="4">
        <v>0</v>
      </c>
      <c r="Z626" s="4">
        <v>0</v>
      </c>
      <c r="AA626" s="4">
        <v>0</v>
      </c>
      <c r="AB626" t="s">
        <v>3</v>
      </c>
      <c r="AC626" s="4">
        <v>0</v>
      </c>
      <c r="AD626" s="4">
        <v>0</v>
      </c>
      <c r="AE626" s="4">
        <v>0</v>
      </c>
      <c r="AF626" t="s">
        <v>707</v>
      </c>
      <c r="AG626" s="4">
        <v>0</v>
      </c>
      <c r="AH626" s="4">
        <v>0</v>
      </c>
      <c r="AI626" s="4">
        <v>0</v>
      </c>
      <c r="AJ626" s="4">
        <v>0</v>
      </c>
      <c r="AK626" s="4">
        <v>0</v>
      </c>
      <c r="AL626" t="s">
        <v>783</v>
      </c>
      <c r="AM626" s="71" t="str">
        <f>INDEX(Network_Insurer_Code,MATCH(Export!AL626,Network_insurer_Name,0))</f>
        <v>PEP1</v>
      </c>
      <c r="AN626" t="str">
        <f t="shared" si="9"/>
        <v>M1005PEP12019</v>
      </c>
    </row>
    <row r="627" spans="1:40" x14ac:dyDescent="0.25">
      <c r="A627">
        <v>2019</v>
      </c>
      <c r="B627">
        <v>1</v>
      </c>
      <c r="C627" s="1">
        <v>43466</v>
      </c>
      <c r="D627" s="1">
        <v>43555</v>
      </c>
      <c r="E627">
        <v>2019</v>
      </c>
      <c r="F627" s="71" t="str">
        <f>INDEX(Client_Name,MATCH(Export!H627,Local_Company_Name,0))</f>
        <v>Lion Manufacturing Co</v>
      </c>
      <c r="G627" s="71">
        <f>INDEX(Client_Code,MATCH(Export!H627,Local_Company_Name,0))</f>
        <v>1002</v>
      </c>
      <c r="H627" t="s">
        <v>758</v>
      </c>
      <c r="I627" t="s">
        <v>707</v>
      </c>
      <c r="J627" t="s">
        <v>22</v>
      </c>
      <c r="K627" s="71" t="str">
        <f>INDEX(Line_of_Business,MATCH(Export!J627,Name,0))</f>
        <v>A</v>
      </c>
      <c r="L627" s="9" t="s">
        <v>105</v>
      </c>
      <c r="M627">
        <v>176</v>
      </c>
      <c r="N627" s="4">
        <v>17782.282828282801</v>
      </c>
      <c r="O627" s="4">
        <v>17604.46</v>
      </c>
      <c r="P627" s="4">
        <v>0</v>
      </c>
      <c r="Q627" s="4">
        <v>0</v>
      </c>
      <c r="R627" s="4">
        <v>0</v>
      </c>
      <c r="S627" s="4">
        <v>0</v>
      </c>
      <c r="T627" s="4">
        <v>0</v>
      </c>
      <c r="U627" s="4">
        <v>0</v>
      </c>
      <c r="V627" s="4">
        <v>0</v>
      </c>
      <c r="W627" s="4">
        <v>0</v>
      </c>
      <c r="X627" s="4">
        <v>0</v>
      </c>
      <c r="Y627" s="4">
        <v>3520.89</v>
      </c>
      <c r="Z627" s="4">
        <v>1183.02</v>
      </c>
      <c r="AA627" s="4">
        <v>0</v>
      </c>
      <c r="AB627" t="s">
        <v>3</v>
      </c>
      <c r="AC627" s="4">
        <v>0</v>
      </c>
      <c r="AD627" s="4">
        <v>0</v>
      </c>
      <c r="AE627" s="4">
        <v>0</v>
      </c>
      <c r="AF627" t="s">
        <v>707</v>
      </c>
      <c r="AG627" s="4">
        <v>0</v>
      </c>
      <c r="AH627" s="4">
        <v>0</v>
      </c>
      <c r="AI627" s="4">
        <v>0</v>
      </c>
      <c r="AJ627" s="4">
        <v>12900.55</v>
      </c>
      <c r="AK627" s="4">
        <v>0</v>
      </c>
      <c r="AL627" t="s">
        <v>785</v>
      </c>
      <c r="AM627" s="71" t="str">
        <f>INDEX(Network_Insurer_Code,MATCH(Export!AL627,Network_insurer_Name,0))</f>
        <v>WAI3</v>
      </c>
      <c r="AN627" t="str">
        <f t="shared" si="9"/>
        <v>A1002WAI32019</v>
      </c>
    </row>
    <row r="628" spans="1:40" x14ac:dyDescent="0.25">
      <c r="A628">
        <v>2019</v>
      </c>
      <c r="B628">
        <v>3</v>
      </c>
      <c r="C628" s="1">
        <v>43647</v>
      </c>
      <c r="D628" s="1">
        <v>43738</v>
      </c>
      <c r="E628">
        <v>2019</v>
      </c>
      <c r="F628" s="71" t="str">
        <f>INDEX(Client_Name,MATCH(Export!H628,Local_Company_Name,0))</f>
        <v>Aplaca Engineering Co</v>
      </c>
      <c r="G628" s="71">
        <f>INDEX(Client_Code,MATCH(Export!H628,Local_Company_Name,0))</f>
        <v>1004</v>
      </c>
      <c r="H628" t="s">
        <v>767</v>
      </c>
      <c r="I628" t="s">
        <v>708</v>
      </c>
      <c r="J628" t="s">
        <v>5</v>
      </c>
      <c r="K628" s="71" t="str">
        <f>INDEX(Line_of_Business,MATCH(Export!J628,Name,0))</f>
        <v>L</v>
      </c>
      <c r="L628" s="9" t="s">
        <v>234</v>
      </c>
      <c r="M628">
        <v>112</v>
      </c>
      <c r="N628" s="4">
        <v>60088</v>
      </c>
      <c r="O628" s="4">
        <v>60088</v>
      </c>
      <c r="P628" s="4">
        <v>0</v>
      </c>
      <c r="Q628" s="4">
        <v>0</v>
      </c>
      <c r="R628" s="4">
        <v>0</v>
      </c>
      <c r="S628" s="4">
        <v>0</v>
      </c>
      <c r="T628" s="4">
        <v>0</v>
      </c>
      <c r="U628" s="4">
        <v>0</v>
      </c>
      <c r="V628" s="4">
        <v>0</v>
      </c>
      <c r="W628" s="4">
        <v>0</v>
      </c>
      <c r="X628" s="4">
        <v>0</v>
      </c>
      <c r="Y628" s="4">
        <v>6008.8</v>
      </c>
      <c r="Z628" s="4">
        <v>0</v>
      </c>
      <c r="AA628" s="4">
        <v>0</v>
      </c>
      <c r="AB628" t="s">
        <v>3</v>
      </c>
      <c r="AC628" s="4">
        <v>0</v>
      </c>
      <c r="AD628" s="4">
        <v>0</v>
      </c>
      <c r="AE628" s="4">
        <v>0</v>
      </c>
      <c r="AF628" t="s">
        <v>708</v>
      </c>
      <c r="AG628" s="4">
        <v>0</v>
      </c>
      <c r="AH628" s="4">
        <v>0</v>
      </c>
      <c r="AI628" s="4">
        <v>0</v>
      </c>
      <c r="AJ628" s="4">
        <v>54079.199999999997</v>
      </c>
      <c r="AK628" s="4">
        <v>0</v>
      </c>
      <c r="AL628" t="s">
        <v>790</v>
      </c>
      <c r="AM628" s="71" t="str">
        <f>INDEX(Network_Insurer_Code,MATCH(Export!AL628,Network_insurer_Name,0))</f>
        <v>STL1</v>
      </c>
      <c r="AN628" t="str">
        <f t="shared" si="9"/>
        <v>L1004STL12019</v>
      </c>
    </row>
    <row r="629" spans="1:40" x14ac:dyDescent="0.25">
      <c r="A629">
        <v>2020</v>
      </c>
      <c r="B629">
        <v>2</v>
      </c>
      <c r="C629" s="1">
        <v>43922</v>
      </c>
      <c r="D629" s="1">
        <v>44012</v>
      </c>
      <c r="E629">
        <v>2016</v>
      </c>
      <c r="F629" s="71" t="str">
        <f>INDEX(Client_Name,MATCH(Export!H629,Local_Company_Name,0))</f>
        <v>Falcon Clothing</v>
      </c>
      <c r="G629" s="71">
        <f>INDEX(Client_Code,MATCH(Export!H629,Local_Company_Name,0))</f>
        <v>1006</v>
      </c>
      <c r="H629" t="s">
        <v>773</v>
      </c>
      <c r="I629" t="s">
        <v>708</v>
      </c>
      <c r="J629" t="s">
        <v>8</v>
      </c>
      <c r="K629" s="71" t="str">
        <f>INDEX(Line_of_Business,MATCH(Export!J629,Name,0))</f>
        <v>M</v>
      </c>
      <c r="L629" s="9" t="s">
        <v>283</v>
      </c>
      <c r="M629">
        <v>866</v>
      </c>
      <c r="N629" s="4">
        <v>0</v>
      </c>
      <c r="O629" s="4">
        <v>0</v>
      </c>
      <c r="P629" s="4">
        <v>0</v>
      </c>
      <c r="Q629" s="4">
        <v>0</v>
      </c>
      <c r="R629" s="4">
        <v>0</v>
      </c>
      <c r="S629" s="4">
        <v>0</v>
      </c>
      <c r="T629" s="4">
        <v>0</v>
      </c>
      <c r="U629" s="4">
        <v>0</v>
      </c>
      <c r="V629" s="4">
        <v>0</v>
      </c>
      <c r="W629" s="4">
        <v>0</v>
      </c>
      <c r="X629" s="4">
        <v>0</v>
      </c>
      <c r="Y629" s="4">
        <v>0</v>
      </c>
      <c r="Z629" s="4">
        <v>0</v>
      </c>
      <c r="AA629" s="4">
        <v>0</v>
      </c>
      <c r="AB629" t="s">
        <v>3</v>
      </c>
      <c r="AC629" s="4">
        <v>0</v>
      </c>
      <c r="AD629" s="4">
        <v>0</v>
      </c>
      <c r="AE629" s="4">
        <v>0</v>
      </c>
      <c r="AF629" t="s">
        <v>708</v>
      </c>
      <c r="AG629" s="4">
        <v>0</v>
      </c>
      <c r="AH629" s="4">
        <v>0</v>
      </c>
      <c r="AI629" s="4">
        <v>0</v>
      </c>
      <c r="AJ629" s="4">
        <v>0</v>
      </c>
      <c r="AK629" s="4">
        <v>0</v>
      </c>
      <c r="AL629" t="s">
        <v>789</v>
      </c>
      <c r="AM629" s="71" t="str">
        <f>INDEX(Network_Insurer_Code,MATCH(Export!AL629,Network_insurer_Name,0))</f>
        <v>APL1</v>
      </c>
      <c r="AN629" t="str">
        <f t="shared" si="9"/>
        <v>M1006APL12016</v>
      </c>
    </row>
    <row r="630" spans="1:40" x14ac:dyDescent="0.25">
      <c r="A630">
        <v>2020</v>
      </c>
      <c r="B630">
        <v>2</v>
      </c>
      <c r="C630" s="1">
        <v>43922</v>
      </c>
      <c r="D630" s="1">
        <v>44012</v>
      </c>
      <c r="E630">
        <v>2020</v>
      </c>
      <c r="F630" s="71" t="str">
        <f>INDEX(Client_Name,MATCH(Export!H630,Local_Company_Name,0))</f>
        <v>Flaimngo Tailoring</v>
      </c>
      <c r="G630" s="71">
        <f>INDEX(Client_Code,MATCH(Export!H630,Local_Company_Name,0))</f>
        <v>1005</v>
      </c>
      <c r="H630" t="s">
        <v>772</v>
      </c>
      <c r="I630" t="s">
        <v>708</v>
      </c>
      <c r="J630" t="s">
        <v>5</v>
      </c>
      <c r="K630" s="71" t="str">
        <f>INDEX(Line_of_Business,MATCH(Export!J630,Name,0))</f>
        <v>L</v>
      </c>
      <c r="L630" s="9">
        <v>40590347</v>
      </c>
      <c r="M630">
        <v>327</v>
      </c>
      <c r="N630" s="4">
        <v>77.27</v>
      </c>
      <c r="O630" s="4">
        <v>77.27</v>
      </c>
      <c r="P630" s="4">
        <v>0</v>
      </c>
      <c r="Q630" s="4">
        <v>0</v>
      </c>
      <c r="R630" s="4">
        <v>0</v>
      </c>
      <c r="S630" s="4">
        <v>0</v>
      </c>
      <c r="T630" s="4">
        <v>0</v>
      </c>
      <c r="U630" s="4">
        <v>0</v>
      </c>
      <c r="V630" s="4">
        <v>0</v>
      </c>
      <c r="W630" s="4">
        <v>0</v>
      </c>
      <c r="X630" s="4">
        <v>0</v>
      </c>
      <c r="Y630" s="4">
        <v>5.19</v>
      </c>
      <c r="Z630" s="4">
        <v>3.07</v>
      </c>
      <c r="AA630" s="4">
        <v>0</v>
      </c>
      <c r="AB630" t="s">
        <v>3</v>
      </c>
      <c r="AC630" s="4">
        <v>0</v>
      </c>
      <c r="AD630" s="4">
        <v>0</v>
      </c>
      <c r="AE630" s="4">
        <v>0</v>
      </c>
      <c r="AF630" t="s">
        <v>708</v>
      </c>
      <c r="AG630" s="4">
        <v>0</v>
      </c>
      <c r="AH630" s="4">
        <v>0</v>
      </c>
      <c r="AI630" s="4">
        <v>0</v>
      </c>
      <c r="AJ630" s="4">
        <v>69.010000000000005</v>
      </c>
      <c r="AK630" s="4">
        <v>0</v>
      </c>
      <c r="AL630" t="s">
        <v>784</v>
      </c>
      <c r="AM630" s="71" t="str">
        <f>INDEX(Network_Insurer_Code,MATCH(Export!AL630,Network_insurer_Name,0))</f>
        <v>PII1</v>
      </c>
      <c r="AN630" t="str">
        <f t="shared" si="9"/>
        <v>L1005PII12020</v>
      </c>
    </row>
    <row r="631" spans="1:40" x14ac:dyDescent="0.25">
      <c r="A631">
        <v>2019</v>
      </c>
      <c r="B631">
        <v>4</v>
      </c>
      <c r="C631" s="1">
        <v>43739</v>
      </c>
      <c r="D631" s="1">
        <v>43830</v>
      </c>
      <c r="E631">
        <v>2018</v>
      </c>
      <c r="F631" s="71" t="str">
        <f>INDEX(Client_Name,MATCH(Export!H631,Local_Company_Name,0))</f>
        <v>Zebra Workings Ltd</v>
      </c>
      <c r="G631" s="71">
        <f>INDEX(Client_Code,MATCH(Export!H631,Local_Company_Name,0))</f>
        <v>1001</v>
      </c>
      <c r="H631" t="s">
        <v>748</v>
      </c>
      <c r="I631" t="s">
        <v>723</v>
      </c>
      <c r="J631" t="s">
        <v>95</v>
      </c>
      <c r="K631" s="71" t="str">
        <f>INDEX(Line_of_Business,MATCH(Export!J631,Name,0))</f>
        <v>P</v>
      </c>
      <c r="L631" s="9" t="s">
        <v>109</v>
      </c>
      <c r="M631">
        <v>922</v>
      </c>
      <c r="N631" s="4">
        <v>0</v>
      </c>
      <c r="O631" s="4">
        <v>0</v>
      </c>
      <c r="P631" s="4">
        <v>13147.25</v>
      </c>
      <c r="Q631" s="4">
        <v>0</v>
      </c>
      <c r="R631" s="4">
        <v>0</v>
      </c>
      <c r="S631" s="4">
        <v>0</v>
      </c>
      <c r="T631" s="4">
        <v>0</v>
      </c>
      <c r="U631" s="4">
        <v>0</v>
      </c>
      <c r="V631" s="4">
        <v>0</v>
      </c>
      <c r="W631" s="4">
        <v>0</v>
      </c>
      <c r="X631" s="4">
        <v>0</v>
      </c>
      <c r="Y631" s="4">
        <v>0</v>
      </c>
      <c r="Z631" s="4">
        <v>0</v>
      </c>
      <c r="AA631" s="4">
        <v>0</v>
      </c>
      <c r="AB631" t="s">
        <v>3</v>
      </c>
      <c r="AC631" s="4">
        <v>0</v>
      </c>
      <c r="AD631" s="4">
        <v>0</v>
      </c>
      <c r="AE631" s="4">
        <v>432768</v>
      </c>
      <c r="AF631" t="s">
        <v>723</v>
      </c>
      <c r="AG631" s="4">
        <v>0</v>
      </c>
      <c r="AH631" s="4">
        <v>0</v>
      </c>
      <c r="AI631" s="4">
        <v>0</v>
      </c>
      <c r="AJ631" s="4">
        <v>-13147.25</v>
      </c>
      <c r="AK631" s="4">
        <v>0</v>
      </c>
      <c r="AL631" t="s">
        <v>796</v>
      </c>
      <c r="AM631" s="71" t="str">
        <f>INDEX(Network_Insurer_Code,MATCH(Export!AL631,Network_insurer_Name,0))</f>
        <v>POL2</v>
      </c>
      <c r="AN631" t="str">
        <f t="shared" si="9"/>
        <v>P1001POL22018</v>
      </c>
    </row>
    <row r="632" spans="1:40" x14ac:dyDescent="0.25">
      <c r="A632">
        <v>2020</v>
      </c>
      <c r="B632">
        <v>2</v>
      </c>
      <c r="C632" s="1">
        <v>43922</v>
      </c>
      <c r="D632" s="1">
        <v>44012</v>
      </c>
      <c r="E632">
        <v>2018</v>
      </c>
      <c r="F632" s="71" t="str">
        <f>INDEX(Client_Name,MATCH(Export!H632,Local_Company_Name,0))</f>
        <v>Falcon Clothing</v>
      </c>
      <c r="G632" s="71">
        <f>INDEX(Client_Code,MATCH(Export!H632,Local_Company_Name,0))</f>
        <v>1006</v>
      </c>
      <c r="H632" t="s">
        <v>773</v>
      </c>
      <c r="I632" t="s">
        <v>708</v>
      </c>
      <c r="J632" t="s">
        <v>22</v>
      </c>
      <c r="K632" s="71" t="str">
        <f>INDEX(Line_of_Business,MATCH(Export!J632,Name,0))</f>
        <v>A</v>
      </c>
      <c r="L632" s="9" t="s">
        <v>164</v>
      </c>
      <c r="M632">
        <v>4612</v>
      </c>
      <c r="N632" s="4">
        <v>0</v>
      </c>
      <c r="O632" s="4">
        <v>0</v>
      </c>
      <c r="P632" s="4">
        <v>75000</v>
      </c>
      <c r="Q632" s="4">
        <v>0</v>
      </c>
      <c r="R632" s="4">
        <v>0</v>
      </c>
      <c r="S632" s="4">
        <v>589375</v>
      </c>
      <c r="T632" s="4">
        <v>0</v>
      </c>
      <c r="U632" s="4">
        <v>0</v>
      </c>
      <c r="V632" s="4">
        <v>0</v>
      </c>
      <c r="W632" s="4">
        <v>864375</v>
      </c>
      <c r="X632" s="4">
        <v>0</v>
      </c>
      <c r="Y632" s="4">
        <v>0</v>
      </c>
      <c r="Z632" s="4">
        <v>0</v>
      </c>
      <c r="AA632" s="4">
        <v>0</v>
      </c>
      <c r="AB632" t="s">
        <v>3</v>
      </c>
      <c r="AC632" s="4">
        <v>0</v>
      </c>
      <c r="AD632" s="4">
        <v>0</v>
      </c>
      <c r="AE632" s="4">
        <v>275000</v>
      </c>
      <c r="AF632" t="s">
        <v>708</v>
      </c>
      <c r="AG632" s="4">
        <v>0</v>
      </c>
      <c r="AH632" s="4">
        <v>0</v>
      </c>
      <c r="AI632" s="4">
        <v>0</v>
      </c>
      <c r="AJ632" s="4">
        <v>-350000</v>
      </c>
      <c r="AK632" s="4">
        <v>0</v>
      </c>
      <c r="AL632" t="s">
        <v>785</v>
      </c>
      <c r="AM632" s="71" t="str">
        <f>INDEX(Network_Insurer_Code,MATCH(Export!AL632,Network_insurer_Name,0))</f>
        <v>WAI3</v>
      </c>
      <c r="AN632" t="str">
        <f t="shared" si="9"/>
        <v>A1006WAI32018</v>
      </c>
    </row>
    <row r="633" spans="1:40" x14ac:dyDescent="0.25">
      <c r="A633">
        <v>2020</v>
      </c>
      <c r="B633">
        <v>2</v>
      </c>
      <c r="C633" s="1">
        <v>43922</v>
      </c>
      <c r="D633" s="1">
        <v>44012</v>
      </c>
      <c r="E633">
        <v>2020</v>
      </c>
      <c r="F633" s="71" t="str">
        <f>INDEX(Client_Name,MATCH(Export!H633,Local_Company_Name,0))</f>
        <v>Aplaca Engineering Co</v>
      </c>
      <c r="G633" s="71">
        <f>INDEX(Client_Code,MATCH(Export!H633,Local_Company_Name,0))</f>
        <v>1004</v>
      </c>
      <c r="H633" t="s">
        <v>766</v>
      </c>
      <c r="I633" t="s">
        <v>722</v>
      </c>
      <c r="J633" t="s">
        <v>22</v>
      </c>
      <c r="K633" s="71" t="str">
        <f>INDEX(Line_of_Business,MATCH(Export!J633,Name,0))</f>
        <v>A</v>
      </c>
      <c r="L633" s="9" t="s">
        <v>230</v>
      </c>
      <c r="M633">
        <v>0</v>
      </c>
      <c r="N633" s="4">
        <v>32029.85</v>
      </c>
      <c r="O633" s="4">
        <v>32029.85</v>
      </c>
      <c r="P633" s="4">
        <v>535.32000000000005</v>
      </c>
      <c r="Q633" s="4">
        <v>0</v>
      </c>
      <c r="R633" s="4">
        <v>0</v>
      </c>
      <c r="S633" s="4">
        <v>0</v>
      </c>
      <c r="T633" s="4">
        <v>0</v>
      </c>
      <c r="U633" s="4">
        <v>0</v>
      </c>
      <c r="V633" s="4">
        <v>0</v>
      </c>
      <c r="W633" s="4">
        <v>0</v>
      </c>
      <c r="X633" s="4">
        <v>0</v>
      </c>
      <c r="Y633" s="4">
        <v>4652.8</v>
      </c>
      <c r="Z633" s="4">
        <v>1011.21</v>
      </c>
      <c r="AA633" s="4">
        <v>0</v>
      </c>
      <c r="AB633" t="s">
        <v>3</v>
      </c>
      <c r="AC633" s="4">
        <v>0</v>
      </c>
      <c r="AD633" s="4">
        <v>0</v>
      </c>
      <c r="AE633" s="4">
        <v>0</v>
      </c>
      <c r="AF633" t="s">
        <v>722</v>
      </c>
      <c r="AG633" s="4">
        <v>0</v>
      </c>
      <c r="AH633" s="4">
        <v>0</v>
      </c>
      <c r="AI633" s="4">
        <v>0</v>
      </c>
      <c r="AJ633" s="4">
        <v>25830.52</v>
      </c>
      <c r="AK633" s="4">
        <v>0</v>
      </c>
      <c r="AL633" t="s">
        <v>796</v>
      </c>
      <c r="AM633" s="71" t="str">
        <f>INDEX(Network_Insurer_Code,MATCH(Export!AL633,Network_insurer_Name,0))</f>
        <v>POL2</v>
      </c>
      <c r="AN633" t="str">
        <f t="shared" si="9"/>
        <v>A1004POL22020</v>
      </c>
    </row>
    <row r="634" spans="1:40" x14ac:dyDescent="0.25">
      <c r="A634">
        <v>2019</v>
      </c>
      <c r="B634">
        <v>4</v>
      </c>
      <c r="C634" s="1">
        <v>43739</v>
      </c>
      <c r="D634" s="1">
        <v>43830</v>
      </c>
      <c r="E634">
        <v>2019</v>
      </c>
      <c r="F634" s="71" t="str">
        <f>INDEX(Client_Name,MATCH(Export!H634,Local_Company_Name,0))</f>
        <v>Lion Manufacturing Co</v>
      </c>
      <c r="G634" s="71">
        <f>INDEX(Client_Code,MATCH(Export!H634,Local_Company_Name,0))</f>
        <v>1002</v>
      </c>
      <c r="H634" t="s">
        <v>760</v>
      </c>
      <c r="I634" t="s">
        <v>722</v>
      </c>
      <c r="J634" t="s">
        <v>8</v>
      </c>
      <c r="K634" s="71" t="str">
        <f>INDEX(Line_of_Business,MATCH(Export!J634,Name,0))</f>
        <v>M</v>
      </c>
      <c r="L634" s="9" t="s">
        <v>52</v>
      </c>
      <c r="M634">
        <v>50</v>
      </c>
      <c r="N634" s="4">
        <v>0</v>
      </c>
      <c r="O634" s="4">
        <v>0</v>
      </c>
      <c r="P634" s="4">
        <v>7766.56</v>
      </c>
      <c r="Q634" s="4">
        <v>0</v>
      </c>
      <c r="R634" s="4">
        <v>0</v>
      </c>
      <c r="S634" s="4">
        <v>-25875.32</v>
      </c>
      <c r="T634" s="4">
        <v>0</v>
      </c>
      <c r="U634" s="4">
        <v>0</v>
      </c>
      <c r="V634" s="4">
        <v>0</v>
      </c>
      <c r="W634" s="4">
        <v>0</v>
      </c>
      <c r="X634" s="4">
        <v>0</v>
      </c>
      <c r="Y634" s="4">
        <v>-15525.19</v>
      </c>
      <c r="Z634" s="4">
        <v>598.55999999999995</v>
      </c>
      <c r="AA634" s="4">
        <v>15525.19</v>
      </c>
      <c r="AB634" t="s">
        <v>3</v>
      </c>
      <c r="AC634" s="4">
        <v>0</v>
      </c>
      <c r="AD634" s="4">
        <v>0</v>
      </c>
      <c r="AE634" s="4">
        <v>-25875.32</v>
      </c>
      <c r="AF634" t="s">
        <v>722</v>
      </c>
      <c r="AG634" s="4">
        <v>0</v>
      </c>
      <c r="AH634" s="4">
        <v>0</v>
      </c>
      <c r="AI634" s="4">
        <v>0</v>
      </c>
      <c r="AJ634" s="4">
        <v>-34240.4399999999</v>
      </c>
      <c r="AK634" s="4">
        <v>0</v>
      </c>
      <c r="AL634" t="s">
        <v>790</v>
      </c>
      <c r="AM634" s="71" t="str">
        <f>INDEX(Network_Insurer_Code,MATCH(Export!AL634,Network_insurer_Name,0))</f>
        <v>STL1</v>
      </c>
      <c r="AN634" t="str">
        <f t="shared" si="9"/>
        <v>M1002STL12019</v>
      </c>
    </row>
    <row r="635" spans="1:40" x14ac:dyDescent="0.25">
      <c r="A635">
        <v>2019</v>
      </c>
      <c r="B635">
        <v>1</v>
      </c>
      <c r="C635" s="1">
        <v>43466</v>
      </c>
      <c r="D635" s="1">
        <v>43555</v>
      </c>
      <c r="E635">
        <v>2017</v>
      </c>
      <c r="F635" s="71" t="str">
        <f>INDEX(Client_Name,MATCH(Export!H635,Local_Company_Name,0))</f>
        <v>Zebra Workings Ltd</v>
      </c>
      <c r="G635" s="71">
        <f>INDEX(Client_Code,MATCH(Export!H635,Local_Company_Name,0))</f>
        <v>1001</v>
      </c>
      <c r="H635" t="s">
        <v>750</v>
      </c>
      <c r="I635" t="s">
        <v>723</v>
      </c>
      <c r="J635" t="s">
        <v>0</v>
      </c>
      <c r="K635" s="71" t="str">
        <f>INDEX(Line_of_Business,MATCH(Export!J635,Name,0))</f>
        <v>D</v>
      </c>
      <c r="L635" s="9">
        <v>9116</v>
      </c>
      <c r="M635">
        <v>768</v>
      </c>
      <c r="N635" s="4">
        <v>0</v>
      </c>
      <c r="O635" s="4">
        <v>0</v>
      </c>
      <c r="P635" s="4">
        <v>26295.379999999899</v>
      </c>
      <c r="Q635" s="4">
        <v>0</v>
      </c>
      <c r="R635" s="4">
        <v>0</v>
      </c>
      <c r="S635" s="4">
        <v>0</v>
      </c>
      <c r="T635" s="4">
        <v>0</v>
      </c>
      <c r="U635" s="4">
        <v>0</v>
      </c>
      <c r="V635" s="4">
        <v>0</v>
      </c>
      <c r="W635" s="4">
        <v>0</v>
      </c>
      <c r="X635" s="4">
        <v>0</v>
      </c>
      <c r="Y635" s="4">
        <v>0</v>
      </c>
      <c r="Z635" s="4">
        <v>0</v>
      </c>
      <c r="AA635" s="4">
        <v>0</v>
      </c>
      <c r="AB635" t="s">
        <v>3</v>
      </c>
      <c r="AC635" s="4">
        <v>0</v>
      </c>
      <c r="AD635" s="4">
        <v>0</v>
      </c>
      <c r="AE635" s="4">
        <v>118337</v>
      </c>
      <c r="AF635" t="s">
        <v>723</v>
      </c>
      <c r="AG635" s="4">
        <v>0</v>
      </c>
      <c r="AH635" s="4">
        <v>0</v>
      </c>
      <c r="AI635" s="4">
        <v>0</v>
      </c>
      <c r="AJ635" s="4">
        <v>-26295.379999999899</v>
      </c>
      <c r="AK635" s="4">
        <v>0</v>
      </c>
      <c r="AL635" t="s">
        <v>784</v>
      </c>
      <c r="AM635" s="71" t="str">
        <f>INDEX(Network_Insurer_Code,MATCH(Export!AL635,Network_insurer_Name,0))</f>
        <v>PII1</v>
      </c>
      <c r="AN635" t="str">
        <f t="shared" si="9"/>
        <v>D1001PII12017</v>
      </c>
    </row>
    <row r="636" spans="1:40" x14ac:dyDescent="0.25">
      <c r="A636">
        <v>2019</v>
      </c>
      <c r="B636">
        <v>3</v>
      </c>
      <c r="C636" s="1">
        <v>43647</v>
      </c>
      <c r="D636" s="1">
        <v>43738</v>
      </c>
      <c r="E636">
        <v>2011</v>
      </c>
      <c r="F636" s="71" t="str">
        <f>INDEX(Client_Name,MATCH(Export!H636,Local_Company_Name,0))</f>
        <v>Aplaca Engineering Co</v>
      </c>
      <c r="G636" s="71">
        <f>INDEX(Client_Code,MATCH(Export!H636,Local_Company_Name,0))</f>
        <v>1004</v>
      </c>
      <c r="H636" t="s">
        <v>754</v>
      </c>
      <c r="I636" t="s">
        <v>704</v>
      </c>
      <c r="J636" t="s">
        <v>0</v>
      </c>
      <c r="K636" s="71" t="str">
        <f>INDEX(Line_of_Business,MATCH(Export!J636,Name,0))</f>
        <v>D</v>
      </c>
      <c r="L636" s="9" t="s">
        <v>37</v>
      </c>
      <c r="M636">
        <v>14536</v>
      </c>
      <c r="N636" s="4">
        <v>0</v>
      </c>
      <c r="O636" s="4">
        <v>0</v>
      </c>
      <c r="P636" s="4">
        <v>1358.26</v>
      </c>
      <c r="Q636" s="4">
        <v>0</v>
      </c>
      <c r="R636" s="4">
        <v>0</v>
      </c>
      <c r="S636" s="4">
        <v>0</v>
      </c>
      <c r="T636" s="4">
        <v>0</v>
      </c>
      <c r="U636" s="4">
        <v>0</v>
      </c>
      <c r="V636" s="4">
        <v>0</v>
      </c>
      <c r="W636" s="4">
        <v>0</v>
      </c>
      <c r="X636" s="4">
        <v>0</v>
      </c>
      <c r="Y636" s="4">
        <v>0</v>
      </c>
      <c r="Z636" s="4">
        <v>0</v>
      </c>
      <c r="AA636" s="4">
        <v>0</v>
      </c>
      <c r="AB636" t="s">
        <v>3</v>
      </c>
      <c r="AC636" s="4">
        <v>0</v>
      </c>
      <c r="AD636" s="4">
        <v>0</v>
      </c>
      <c r="AE636" s="4">
        <v>-382434.31</v>
      </c>
      <c r="AF636" t="s">
        <v>704</v>
      </c>
      <c r="AG636" s="4">
        <v>0</v>
      </c>
      <c r="AH636" s="4">
        <v>0</v>
      </c>
      <c r="AI636" s="4">
        <v>0</v>
      </c>
      <c r="AJ636" s="4">
        <v>-1358.26</v>
      </c>
      <c r="AK636" s="4">
        <v>0</v>
      </c>
      <c r="AL636" t="s">
        <v>782</v>
      </c>
      <c r="AM636" s="71" t="str">
        <f>INDEX(Network_Insurer_Code,MATCH(Export!AL636,Network_insurer_Name,0))</f>
        <v>API2</v>
      </c>
      <c r="AN636" t="str">
        <f t="shared" si="9"/>
        <v>D1004API22011</v>
      </c>
    </row>
    <row r="637" spans="1:40" x14ac:dyDescent="0.25">
      <c r="A637">
        <v>2020</v>
      </c>
      <c r="B637">
        <v>3</v>
      </c>
      <c r="C637" s="1">
        <v>44013</v>
      </c>
      <c r="D637" s="1">
        <v>44104</v>
      </c>
      <c r="E637">
        <v>2019</v>
      </c>
      <c r="F637" s="71" t="str">
        <f>INDEX(Client_Name,MATCH(Export!H637,Local_Company_Name,0))</f>
        <v>Tiger Jewelcrafting Ltd</v>
      </c>
      <c r="G637" s="71">
        <f>INDEX(Client_Code,MATCH(Export!H637,Local_Company_Name,0))</f>
        <v>1003</v>
      </c>
      <c r="H637" t="s">
        <v>753</v>
      </c>
      <c r="I637" t="s">
        <v>713</v>
      </c>
      <c r="J637" t="s">
        <v>22</v>
      </c>
      <c r="K637" s="71" t="str">
        <f>INDEX(Line_of_Business,MATCH(Export!J637,Name,0))</f>
        <v>A</v>
      </c>
      <c r="L637" s="9" t="s">
        <v>142</v>
      </c>
      <c r="M637">
        <v>1150</v>
      </c>
      <c r="N637" s="4">
        <v>0</v>
      </c>
      <c r="O637" s="4">
        <v>0</v>
      </c>
      <c r="P637" s="4">
        <v>54809.82</v>
      </c>
      <c r="Q637" s="4">
        <v>0</v>
      </c>
      <c r="R637" s="4">
        <v>0</v>
      </c>
      <c r="S637" s="4">
        <v>0</v>
      </c>
      <c r="T637" s="4">
        <v>0</v>
      </c>
      <c r="U637" s="4">
        <v>0</v>
      </c>
      <c r="V637" s="4">
        <v>0</v>
      </c>
      <c r="W637" s="4">
        <v>0</v>
      </c>
      <c r="X637" s="4">
        <v>0</v>
      </c>
      <c r="Y637" s="4">
        <v>0</v>
      </c>
      <c r="Z637" s="4">
        <v>0</v>
      </c>
      <c r="AA637" s="4">
        <v>0</v>
      </c>
      <c r="AB637" t="s">
        <v>3</v>
      </c>
      <c r="AC637" s="4">
        <v>0</v>
      </c>
      <c r="AD637" s="4">
        <v>0</v>
      </c>
      <c r="AE637" s="4">
        <v>-74131.56</v>
      </c>
      <c r="AF637" t="s">
        <v>713</v>
      </c>
      <c r="AG637" s="4">
        <v>0</v>
      </c>
      <c r="AH637" s="4">
        <v>0</v>
      </c>
      <c r="AI637" s="4">
        <v>0</v>
      </c>
      <c r="AJ637" s="4">
        <v>-54809.82</v>
      </c>
      <c r="AK637" s="4">
        <v>0</v>
      </c>
      <c r="AL637" t="s">
        <v>794</v>
      </c>
      <c r="AM637" s="71" t="str">
        <f>INDEX(Network_Insurer_Code,MATCH(Export!AL637,Network_insurer_Name,0))</f>
        <v>CUI2</v>
      </c>
      <c r="AN637" t="str">
        <f t="shared" si="9"/>
        <v>A1003CUI22019</v>
      </c>
    </row>
    <row r="638" spans="1:40" x14ac:dyDescent="0.25">
      <c r="A638">
        <v>2020</v>
      </c>
      <c r="B638">
        <v>2</v>
      </c>
      <c r="C638" s="1">
        <v>43101</v>
      </c>
      <c r="D638" s="1">
        <v>43190</v>
      </c>
      <c r="E638">
        <v>2018</v>
      </c>
      <c r="F638" s="71" t="str">
        <f>INDEX(Client_Name,MATCH(Export!H638,Local_Company_Name,0))</f>
        <v>Falcon Clothing</v>
      </c>
      <c r="G638" s="71">
        <f>INDEX(Client_Code,MATCH(Export!H638,Local_Company_Name,0))</f>
        <v>1006</v>
      </c>
      <c r="H638" t="s">
        <v>774</v>
      </c>
      <c r="I638" t="s">
        <v>727</v>
      </c>
      <c r="J638" t="s">
        <v>8</v>
      </c>
      <c r="K638" s="71" t="str">
        <f>INDEX(Line_of_Business,MATCH(Export!J638,Name,0))</f>
        <v>M</v>
      </c>
      <c r="L638" s="9" t="s">
        <v>284</v>
      </c>
      <c r="M638">
        <v>243</v>
      </c>
      <c r="N638" s="4">
        <v>0</v>
      </c>
      <c r="O638" s="4">
        <v>0</v>
      </c>
      <c r="P638" s="4">
        <v>118252244</v>
      </c>
      <c r="Q638" s="4">
        <v>0</v>
      </c>
      <c r="R638" s="4">
        <v>0</v>
      </c>
      <c r="S638" s="4">
        <v>0</v>
      </c>
      <c r="T638" s="4">
        <v>0</v>
      </c>
      <c r="U638" s="4">
        <v>0</v>
      </c>
      <c r="V638" s="4">
        <v>0</v>
      </c>
      <c r="W638" s="4">
        <v>0</v>
      </c>
      <c r="X638" s="4">
        <v>0</v>
      </c>
      <c r="Y638" s="4">
        <v>0</v>
      </c>
      <c r="Z638" s="4">
        <v>0</v>
      </c>
      <c r="AA638" s="4">
        <v>0</v>
      </c>
      <c r="AB638" t="s">
        <v>3</v>
      </c>
      <c r="AC638" s="4">
        <v>0</v>
      </c>
      <c r="AD638" s="4">
        <v>0</v>
      </c>
      <c r="AE638" s="4">
        <v>0</v>
      </c>
      <c r="AF638" t="s">
        <v>727</v>
      </c>
      <c r="AG638" s="4">
        <v>0</v>
      </c>
      <c r="AH638" s="4">
        <v>0</v>
      </c>
      <c r="AI638" s="4">
        <v>0</v>
      </c>
      <c r="AJ638" s="4">
        <v>-118252244</v>
      </c>
      <c r="AK638" s="4">
        <v>0</v>
      </c>
      <c r="AL638" t="s">
        <v>789</v>
      </c>
      <c r="AM638" s="71" t="str">
        <f>INDEX(Network_Insurer_Code,MATCH(Export!AL638,Network_insurer_Name,0))</f>
        <v>APL1</v>
      </c>
      <c r="AN638" t="str">
        <f t="shared" si="9"/>
        <v>M1006APL12018</v>
      </c>
    </row>
    <row r="639" spans="1:40" x14ac:dyDescent="0.25">
      <c r="A639">
        <v>2020</v>
      </c>
      <c r="B639">
        <v>1</v>
      </c>
      <c r="C639" s="1">
        <v>43831</v>
      </c>
      <c r="D639" s="1">
        <v>43921</v>
      </c>
      <c r="E639">
        <v>2019</v>
      </c>
      <c r="F639" s="71" t="str">
        <f>INDEX(Client_Name,MATCH(Export!H639,Local_Company_Name,0))</f>
        <v>Flaimngo Tailoring</v>
      </c>
      <c r="G639" s="71">
        <f>INDEX(Client_Code,MATCH(Export!H639,Local_Company_Name,0))</f>
        <v>1005</v>
      </c>
      <c r="H639" t="s">
        <v>771</v>
      </c>
      <c r="I639" t="s">
        <v>736</v>
      </c>
      <c r="J639" t="s">
        <v>8</v>
      </c>
      <c r="K639" s="71" t="str">
        <f>INDEX(Line_of_Business,MATCH(Export!J639,Name,0))</f>
        <v>M</v>
      </c>
      <c r="L639" s="9" t="s">
        <v>25</v>
      </c>
      <c r="M639">
        <v>6677</v>
      </c>
      <c r="N639" s="4">
        <v>39236.019999999997</v>
      </c>
      <c r="O639" s="4">
        <v>19618.009999999998</v>
      </c>
      <c r="P639" s="4">
        <v>1454152.76</v>
      </c>
      <c r="Q639" s="4">
        <v>0</v>
      </c>
      <c r="R639" s="4">
        <v>0</v>
      </c>
      <c r="S639" s="4">
        <v>0</v>
      </c>
      <c r="T639" s="4">
        <v>0</v>
      </c>
      <c r="U639" s="4">
        <v>0</v>
      </c>
      <c r="V639" s="4">
        <v>0</v>
      </c>
      <c r="W639" s="4">
        <v>0</v>
      </c>
      <c r="X639" s="4">
        <v>0</v>
      </c>
      <c r="Y639" s="4">
        <v>2154.06</v>
      </c>
      <c r="Z639" s="4">
        <v>0</v>
      </c>
      <c r="AA639" s="4">
        <v>0</v>
      </c>
      <c r="AB639" t="s">
        <v>3</v>
      </c>
      <c r="AC639" s="4">
        <v>0</v>
      </c>
      <c r="AD639" s="4">
        <v>0</v>
      </c>
      <c r="AE639" s="4">
        <v>0</v>
      </c>
      <c r="AF639" t="s">
        <v>736</v>
      </c>
      <c r="AG639" s="4">
        <v>0</v>
      </c>
      <c r="AH639" s="4">
        <v>0</v>
      </c>
      <c r="AI639" s="4">
        <v>0</v>
      </c>
      <c r="AJ639" s="4">
        <v>-1436688.81</v>
      </c>
      <c r="AK639" s="4">
        <v>0</v>
      </c>
      <c r="AL639" t="s">
        <v>790</v>
      </c>
      <c r="AM639" s="71" t="str">
        <f>INDEX(Network_Insurer_Code,MATCH(Export!AL639,Network_insurer_Name,0))</f>
        <v>STL1</v>
      </c>
      <c r="AN639" t="str">
        <f t="shared" si="9"/>
        <v>M1005STL12019</v>
      </c>
    </row>
    <row r="640" spans="1:40" x14ac:dyDescent="0.25">
      <c r="A640">
        <v>2019</v>
      </c>
      <c r="B640">
        <v>3</v>
      </c>
      <c r="C640" s="1">
        <v>43647</v>
      </c>
      <c r="D640" s="1">
        <v>43738</v>
      </c>
      <c r="E640">
        <v>2019</v>
      </c>
      <c r="F640" s="71" t="str">
        <f>INDEX(Client_Name,MATCH(Export!H640,Local_Company_Name,0))</f>
        <v>Tiger Jewelcrafting Ltd</v>
      </c>
      <c r="G640" s="71">
        <f>INDEX(Client_Code,MATCH(Export!H640,Local_Company_Name,0))</f>
        <v>1003</v>
      </c>
      <c r="H640" t="s">
        <v>761</v>
      </c>
      <c r="I640" t="s">
        <v>706</v>
      </c>
      <c r="J640" t="s">
        <v>8</v>
      </c>
      <c r="K640" s="71" t="str">
        <f>INDEX(Line_of_Business,MATCH(Export!J640,Name,0))</f>
        <v>M</v>
      </c>
      <c r="L640" s="9" t="s">
        <v>1</v>
      </c>
      <c r="M640">
        <v>80</v>
      </c>
      <c r="N640" s="4">
        <v>0</v>
      </c>
      <c r="O640" s="4">
        <v>0</v>
      </c>
      <c r="P640" s="4">
        <v>156600</v>
      </c>
      <c r="Q640" s="4">
        <v>0</v>
      </c>
      <c r="R640" s="4">
        <v>0</v>
      </c>
      <c r="S640" s="4">
        <v>0</v>
      </c>
      <c r="T640" s="4">
        <v>0</v>
      </c>
      <c r="U640" s="4">
        <v>0</v>
      </c>
      <c r="V640" s="4">
        <v>0</v>
      </c>
      <c r="W640" s="4">
        <v>0</v>
      </c>
      <c r="X640" s="4">
        <v>0</v>
      </c>
      <c r="Y640" s="4">
        <v>0</v>
      </c>
      <c r="Z640" s="4">
        <v>0</v>
      </c>
      <c r="AA640" s="4">
        <v>0</v>
      </c>
      <c r="AB640" t="s">
        <v>3</v>
      </c>
      <c r="AC640" s="4">
        <v>0</v>
      </c>
      <c r="AD640" s="4">
        <v>0</v>
      </c>
      <c r="AE640" s="4">
        <v>0</v>
      </c>
      <c r="AF640" t="s">
        <v>706</v>
      </c>
      <c r="AG640" s="4">
        <v>0</v>
      </c>
      <c r="AH640" s="4">
        <v>0</v>
      </c>
      <c r="AI640" s="4">
        <v>0</v>
      </c>
      <c r="AJ640" s="4">
        <v>-156600</v>
      </c>
      <c r="AK640" s="4">
        <v>0</v>
      </c>
      <c r="AL640" t="s">
        <v>795</v>
      </c>
      <c r="AM640" s="71" t="str">
        <f>INDEX(Network_Insurer_Code,MATCH(Export!AL640,Network_insurer_Name,0))</f>
        <v>TOL1</v>
      </c>
      <c r="AN640" t="str">
        <f t="shared" si="9"/>
        <v>M1003TOL12019</v>
      </c>
    </row>
    <row r="641" spans="1:40" x14ac:dyDescent="0.25">
      <c r="A641">
        <v>2019</v>
      </c>
      <c r="B641">
        <v>4</v>
      </c>
      <c r="C641" s="1">
        <v>43739</v>
      </c>
      <c r="D641" s="1">
        <v>43830</v>
      </c>
      <c r="E641">
        <v>2016</v>
      </c>
      <c r="F641" s="71" t="str">
        <f>INDEX(Client_Name,MATCH(Export!H641,Local_Company_Name,0))</f>
        <v>Tiger Jewelcrafting Ltd</v>
      </c>
      <c r="G641" s="71">
        <f>INDEX(Client_Code,MATCH(Export!H641,Local_Company_Name,0))</f>
        <v>1003</v>
      </c>
      <c r="H641" t="s">
        <v>763</v>
      </c>
      <c r="I641" t="s">
        <v>702</v>
      </c>
      <c r="J641" t="s">
        <v>0</v>
      </c>
      <c r="K641" s="71" t="str">
        <f>INDEX(Line_of_Business,MATCH(Export!J641,Name,0))</f>
        <v>D</v>
      </c>
      <c r="L641" s="9" t="s">
        <v>285</v>
      </c>
      <c r="M641">
        <v>2200</v>
      </c>
      <c r="N641" s="4">
        <v>0</v>
      </c>
      <c r="O641" s="4">
        <v>0</v>
      </c>
      <c r="P641" s="4">
        <v>0</v>
      </c>
      <c r="Q641" s="4">
        <v>0</v>
      </c>
      <c r="R641" s="4">
        <v>0</v>
      </c>
      <c r="S641" s="4">
        <v>0</v>
      </c>
      <c r="T641" s="4">
        <v>0</v>
      </c>
      <c r="U641" s="4">
        <v>0</v>
      </c>
      <c r="V641" s="4">
        <v>0</v>
      </c>
      <c r="W641" s="4">
        <v>0</v>
      </c>
      <c r="X641" s="4">
        <v>0</v>
      </c>
      <c r="Y641" s="4">
        <v>0</v>
      </c>
      <c r="Z641" s="4">
        <v>0</v>
      </c>
      <c r="AA641" s="4">
        <v>0</v>
      </c>
      <c r="AB641" t="s">
        <v>3</v>
      </c>
      <c r="AC641" s="4">
        <v>0</v>
      </c>
      <c r="AD641" s="4">
        <v>0</v>
      </c>
      <c r="AE641" s="4">
        <v>0</v>
      </c>
      <c r="AF641" t="s">
        <v>702</v>
      </c>
      <c r="AG641" s="4">
        <v>0</v>
      </c>
      <c r="AH641" s="4">
        <v>0</v>
      </c>
      <c r="AI641" s="4">
        <v>0</v>
      </c>
      <c r="AJ641" s="4">
        <v>0</v>
      </c>
      <c r="AK641" s="4">
        <v>0</v>
      </c>
      <c r="AL641" t="s">
        <v>795</v>
      </c>
      <c r="AM641" s="71" t="str">
        <f>INDEX(Network_Insurer_Code,MATCH(Export!AL641,Network_insurer_Name,0))</f>
        <v>TOL1</v>
      </c>
      <c r="AN641" t="str">
        <f t="shared" si="9"/>
        <v>D1003TOL12016</v>
      </c>
    </row>
    <row r="642" spans="1:40" x14ac:dyDescent="0.25">
      <c r="A642">
        <v>2019</v>
      </c>
      <c r="B642">
        <v>3</v>
      </c>
      <c r="C642" s="1">
        <v>43647</v>
      </c>
      <c r="D642" s="1">
        <v>43738</v>
      </c>
      <c r="E642">
        <v>2018</v>
      </c>
      <c r="F642" s="71" t="str">
        <f>INDEX(Client_Name,MATCH(Export!H642,Local_Company_Name,0))</f>
        <v>Zebra Workings Ltd</v>
      </c>
      <c r="G642" s="71">
        <f>INDEX(Client_Code,MATCH(Export!H642,Local_Company_Name,0))</f>
        <v>1001</v>
      </c>
      <c r="H642" t="s">
        <v>749</v>
      </c>
      <c r="I642" t="s">
        <v>711</v>
      </c>
      <c r="J642" t="s">
        <v>8</v>
      </c>
      <c r="K642" s="71" t="str">
        <f>INDEX(Line_of_Business,MATCH(Export!J642,Name,0))</f>
        <v>M</v>
      </c>
      <c r="L642" s="9" t="s">
        <v>243</v>
      </c>
      <c r="M642">
        <v>2076</v>
      </c>
      <c r="N642" s="4">
        <v>-130860.68</v>
      </c>
      <c r="O642" s="4">
        <v>-130860.68</v>
      </c>
      <c r="P642" s="4">
        <v>890233.37</v>
      </c>
      <c r="Q642" s="4">
        <v>0</v>
      </c>
      <c r="R642" s="4">
        <v>0</v>
      </c>
      <c r="S642" s="4">
        <v>0</v>
      </c>
      <c r="T642" s="4">
        <v>0</v>
      </c>
      <c r="U642" s="4">
        <v>0</v>
      </c>
      <c r="V642" s="4">
        <v>0</v>
      </c>
      <c r="W642" s="4">
        <v>0</v>
      </c>
      <c r="X642" s="4">
        <v>0</v>
      </c>
      <c r="Y642" s="4">
        <v>-13086.07</v>
      </c>
      <c r="Z642" s="4">
        <v>0</v>
      </c>
      <c r="AA642" s="4">
        <v>0</v>
      </c>
      <c r="AB642" t="s">
        <v>3</v>
      </c>
      <c r="AC642" s="4">
        <v>0</v>
      </c>
      <c r="AD642" s="4">
        <v>0</v>
      </c>
      <c r="AE642" s="4">
        <v>0</v>
      </c>
      <c r="AF642" t="s">
        <v>711</v>
      </c>
      <c r="AG642" s="4">
        <v>0</v>
      </c>
      <c r="AH642" s="4">
        <v>0</v>
      </c>
      <c r="AI642" s="4">
        <v>0</v>
      </c>
      <c r="AJ642" s="4">
        <v>-1008007.98</v>
      </c>
      <c r="AK642" s="4">
        <v>0</v>
      </c>
      <c r="AL642" t="s">
        <v>798</v>
      </c>
      <c r="AM642" s="71" t="str">
        <f>INDEX(Network_Insurer_Code,MATCH(Export!AL642,Network_insurer_Name,0))</f>
        <v>PEI2</v>
      </c>
      <c r="AN642" t="str">
        <f t="shared" ref="AN642:AN705" si="10">_xlfn.CONCAT(K642,G642,AM642,E642)</f>
        <v>M1001PEI22018</v>
      </c>
    </row>
    <row r="643" spans="1:40" x14ac:dyDescent="0.25">
      <c r="A643">
        <v>2019</v>
      </c>
      <c r="B643">
        <v>3</v>
      </c>
      <c r="C643" s="1">
        <v>43647</v>
      </c>
      <c r="D643" s="1">
        <v>43738</v>
      </c>
      <c r="E643">
        <v>2017</v>
      </c>
      <c r="F643" s="71" t="str">
        <f>INDEX(Client_Name,MATCH(Export!H643,Local_Company_Name,0))</f>
        <v>Tiger Jewelcrafting Ltd</v>
      </c>
      <c r="G643" s="71">
        <f>INDEX(Client_Code,MATCH(Export!H643,Local_Company_Name,0))</f>
        <v>1003</v>
      </c>
      <c r="H643" t="s">
        <v>763</v>
      </c>
      <c r="I643" t="s">
        <v>723</v>
      </c>
      <c r="J643" t="s">
        <v>0</v>
      </c>
      <c r="K643" s="71" t="str">
        <f>INDEX(Line_of_Business,MATCH(Export!J643,Name,0))</f>
        <v>D</v>
      </c>
      <c r="L643" s="9">
        <v>9116</v>
      </c>
      <c r="M643">
        <v>768</v>
      </c>
      <c r="N643" s="4">
        <v>0</v>
      </c>
      <c r="O643" s="4">
        <v>0</v>
      </c>
      <c r="P643" s="4">
        <v>1023.87</v>
      </c>
      <c r="Q643" s="4">
        <v>0</v>
      </c>
      <c r="R643" s="4">
        <v>0</v>
      </c>
      <c r="S643" s="4">
        <v>0</v>
      </c>
      <c r="T643" s="4">
        <v>0</v>
      </c>
      <c r="U643" s="4">
        <v>0</v>
      </c>
      <c r="V643" s="4">
        <v>0</v>
      </c>
      <c r="W643" s="4">
        <v>0</v>
      </c>
      <c r="X643" s="4">
        <v>0</v>
      </c>
      <c r="Y643" s="4">
        <v>0</v>
      </c>
      <c r="Z643" s="4">
        <v>0</v>
      </c>
      <c r="AA643" s="4">
        <v>0</v>
      </c>
      <c r="AB643" t="s">
        <v>3</v>
      </c>
      <c r="AC643" s="4">
        <v>0</v>
      </c>
      <c r="AD643" s="4">
        <v>0</v>
      </c>
      <c r="AE643" s="4">
        <v>34464</v>
      </c>
      <c r="AF643" t="s">
        <v>723</v>
      </c>
      <c r="AG643" s="4">
        <v>0</v>
      </c>
      <c r="AH643" s="4">
        <v>0</v>
      </c>
      <c r="AI643" s="4">
        <v>0</v>
      </c>
      <c r="AJ643" s="4">
        <v>-1023.87</v>
      </c>
      <c r="AK643" s="4">
        <v>0</v>
      </c>
      <c r="AL643" t="s">
        <v>795</v>
      </c>
      <c r="AM643" s="71" t="str">
        <f>INDEX(Network_Insurer_Code,MATCH(Export!AL643,Network_insurer_Name,0))</f>
        <v>TOL1</v>
      </c>
      <c r="AN643" t="str">
        <f t="shared" si="10"/>
        <v>D1003TOL12017</v>
      </c>
    </row>
    <row r="644" spans="1:40" x14ac:dyDescent="0.25">
      <c r="A644">
        <v>2019</v>
      </c>
      <c r="B644">
        <v>4</v>
      </c>
      <c r="C644" s="1">
        <v>43739</v>
      </c>
      <c r="D644" s="1">
        <v>43830</v>
      </c>
      <c r="E644">
        <v>2019</v>
      </c>
      <c r="F644" s="71" t="str">
        <f>INDEX(Client_Name,MATCH(Export!H644,Local_Company_Name,0))</f>
        <v>Flaimngo Tailoring</v>
      </c>
      <c r="G644" s="71">
        <f>INDEX(Client_Code,MATCH(Export!H644,Local_Company_Name,0))</f>
        <v>1005</v>
      </c>
      <c r="H644" t="s">
        <v>770</v>
      </c>
      <c r="I644" t="s">
        <v>708</v>
      </c>
      <c r="J644" t="s">
        <v>5</v>
      </c>
      <c r="K644" s="71" t="str">
        <f>INDEX(Line_of_Business,MATCH(Export!J644,Name,0))</f>
        <v>L</v>
      </c>
      <c r="L644" s="9">
        <v>85893585</v>
      </c>
      <c r="M644">
        <v>2925</v>
      </c>
      <c r="N644" s="4">
        <v>0</v>
      </c>
      <c r="O644" s="4">
        <v>0</v>
      </c>
      <c r="P644" s="4">
        <v>0</v>
      </c>
      <c r="Q644" s="4">
        <v>0</v>
      </c>
      <c r="R644" s="4">
        <v>0</v>
      </c>
      <c r="S644" s="4">
        <v>0</v>
      </c>
      <c r="T644" s="4">
        <v>0</v>
      </c>
      <c r="U644" s="4">
        <v>0</v>
      </c>
      <c r="V644" s="4">
        <v>0</v>
      </c>
      <c r="W644" s="4">
        <v>0</v>
      </c>
      <c r="X644" s="4">
        <v>0</v>
      </c>
      <c r="Y644" s="4">
        <v>0</v>
      </c>
      <c r="Z644" s="4">
        <v>0</v>
      </c>
      <c r="AA644" s="4">
        <v>0</v>
      </c>
      <c r="AB644" t="s">
        <v>3</v>
      </c>
      <c r="AC644" s="4">
        <v>0</v>
      </c>
      <c r="AD644" s="4">
        <v>0</v>
      </c>
      <c r="AE644" s="4">
        <v>-1636727.45</v>
      </c>
      <c r="AF644" t="s">
        <v>708</v>
      </c>
      <c r="AG644" s="4">
        <v>0</v>
      </c>
      <c r="AH644" s="4">
        <v>0</v>
      </c>
      <c r="AI644" s="4">
        <v>0</v>
      </c>
      <c r="AJ644" s="4">
        <v>0</v>
      </c>
      <c r="AK644" s="4">
        <v>187000</v>
      </c>
      <c r="AL644" t="s">
        <v>783</v>
      </c>
      <c r="AM644" s="71" t="str">
        <f>INDEX(Network_Insurer_Code,MATCH(Export!AL644,Network_insurer_Name,0))</f>
        <v>PEP1</v>
      </c>
      <c r="AN644" t="str">
        <f t="shared" si="10"/>
        <v>L1005PEP12019</v>
      </c>
    </row>
    <row r="645" spans="1:40" x14ac:dyDescent="0.25">
      <c r="A645">
        <v>2020</v>
      </c>
      <c r="B645">
        <v>2</v>
      </c>
      <c r="C645" s="1">
        <v>43922</v>
      </c>
      <c r="D645" s="1">
        <v>44012</v>
      </c>
      <c r="E645">
        <v>2020</v>
      </c>
      <c r="F645" s="71" t="str">
        <f>INDEX(Client_Name,MATCH(Export!H645,Local_Company_Name,0))</f>
        <v>Aplaca Engineering Co</v>
      </c>
      <c r="G645" s="71">
        <f>INDEX(Client_Code,MATCH(Export!H645,Local_Company_Name,0))</f>
        <v>1004</v>
      </c>
      <c r="H645" t="s">
        <v>767</v>
      </c>
      <c r="I645" t="s">
        <v>714</v>
      </c>
      <c r="J645" t="s">
        <v>0</v>
      </c>
      <c r="K645" s="71" t="str">
        <f>INDEX(Line_of_Business,MATCH(Export!J645,Name,0))</f>
        <v>D</v>
      </c>
      <c r="L645" s="9" t="s">
        <v>286</v>
      </c>
      <c r="M645">
        <v>61</v>
      </c>
      <c r="N645" s="4">
        <v>36386.9</v>
      </c>
      <c r="O645" s="4">
        <v>36386.9</v>
      </c>
      <c r="P645" s="4">
        <v>0</v>
      </c>
      <c r="Q645" s="4">
        <v>0</v>
      </c>
      <c r="R645" s="4">
        <v>0</v>
      </c>
      <c r="S645" s="4">
        <v>0</v>
      </c>
      <c r="T645" s="4">
        <v>0</v>
      </c>
      <c r="U645" s="4">
        <v>0</v>
      </c>
      <c r="V645" s="4">
        <v>0</v>
      </c>
      <c r="W645" s="4">
        <v>0</v>
      </c>
      <c r="X645" s="4">
        <v>0</v>
      </c>
      <c r="Y645" s="4">
        <v>4021.71</v>
      </c>
      <c r="Z645" s="4">
        <v>0</v>
      </c>
      <c r="AA645" s="4">
        <v>-383.02</v>
      </c>
      <c r="AB645" t="s">
        <v>3</v>
      </c>
      <c r="AC645" s="4">
        <v>0</v>
      </c>
      <c r="AD645" s="4">
        <v>0</v>
      </c>
      <c r="AE645" s="4">
        <v>0</v>
      </c>
      <c r="AF645" t="s">
        <v>714</v>
      </c>
      <c r="AG645" s="4">
        <v>0</v>
      </c>
      <c r="AH645" s="4">
        <v>0</v>
      </c>
      <c r="AI645" s="4">
        <v>0</v>
      </c>
      <c r="AJ645" s="4">
        <v>32748.21</v>
      </c>
      <c r="AK645" s="4">
        <v>200000</v>
      </c>
      <c r="AL645" t="s">
        <v>797</v>
      </c>
      <c r="AM645" s="71" t="str">
        <f>INDEX(Network_Insurer_Code,MATCH(Export!AL645,Network_insurer_Name,0))</f>
        <v>ONI3</v>
      </c>
      <c r="AN645" t="str">
        <f t="shared" si="10"/>
        <v>D1004ONI32020</v>
      </c>
    </row>
    <row r="646" spans="1:40" x14ac:dyDescent="0.25">
      <c r="A646">
        <v>2019</v>
      </c>
      <c r="B646">
        <v>3</v>
      </c>
      <c r="C646" s="1">
        <v>43647</v>
      </c>
      <c r="D646" s="1">
        <v>43738</v>
      </c>
      <c r="E646">
        <v>2018</v>
      </c>
      <c r="F646" s="71" t="str">
        <f>INDEX(Client_Name,MATCH(Export!H646,Local_Company_Name,0))</f>
        <v>Zebra Workings Ltd</v>
      </c>
      <c r="G646" s="71">
        <f>INDEX(Client_Code,MATCH(Export!H646,Local_Company_Name,0))</f>
        <v>1001</v>
      </c>
      <c r="H646" t="s">
        <v>747</v>
      </c>
      <c r="I646" t="s">
        <v>704</v>
      </c>
      <c r="J646" t="s">
        <v>8</v>
      </c>
      <c r="K646" s="71" t="str">
        <f>INDEX(Line_of_Business,MATCH(Export!J646,Name,0))</f>
        <v>M</v>
      </c>
      <c r="L646" s="9">
        <v>1301239646</v>
      </c>
      <c r="M646">
        <v>681</v>
      </c>
      <c r="N646" s="4">
        <v>0</v>
      </c>
      <c r="O646" s="4">
        <v>0</v>
      </c>
      <c r="P646" s="4">
        <v>15311.32</v>
      </c>
      <c r="Q646" s="4">
        <v>0</v>
      </c>
      <c r="R646" s="4">
        <v>0</v>
      </c>
      <c r="S646" s="4">
        <v>0</v>
      </c>
      <c r="T646" s="4">
        <v>0</v>
      </c>
      <c r="U646" s="4">
        <v>0</v>
      </c>
      <c r="V646" s="4">
        <v>0</v>
      </c>
      <c r="W646" s="4">
        <v>0</v>
      </c>
      <c r="X646" s="4">
        <v>0</v>
      </c>
      <c r="Y646" s="4">
        <v>0</v>
      </c>
      <c r="Z646" s="4">
        <v>0</v>
      </c>
      <c r="AA646" s="4">
        <v>0</v>
      </c>
      <c r="AB646" t="s">
        <v>3</v>
      </c>
      <c r="AC646" s="4">
        <v>0</v>
      </c>
      <c r="AD646" s="4">
        <v>0</v>
      </c>
      <c r="AE646" s="4">
        <v>0</v>
      </c>
      <c r="AF646" t="s">
        <v>704</v>
      </c>
      <c r="AG646" s="4">
        <v>0</v>
      </c>
      <c r="AH646" s="4">
        <v>0</v>
      </c>
      <c r="AI646" s="4">
        <v>0</v>
      </c>
      <c r="AJ646" s="4">
        <v>-15311.32</v>
      </c>
      <c r="AK646" s="4">
        <v>0</v>
      </c>
      <c r="AL646" t="s">
        <v>791</v>
      </c>
      <c r="AM646" s="71" t="str">
        <f>INDEX(Network_Insurer_Code,MATCH(Export!AL646,Network_insurer_Name,0))</f>
        <v>CHI3</v>
      </c>
      <c r="AN646" t="str">
        <f t="shared" si="10"/>
        <v>M1001CHI32018</v>
      </c>
    </row>
    <row r="647" spans="1:40" x14ac:dyDescent="0.25">
      <c r="A647">
        <v>2019</v>
      </c>
      <c r="B647">
        <v>3</v>
      </c>
      <c r="C647" s="1">
        <v>43647</v>
      </c>
      <c r="D647" s="1">
        <v>43738</v>
      </c>
      <c r="E647">
        <v>2018</v>
      </c>
      <c r="F647" s="71" t="str">
        <f>INDEX(Client_Name,MATCH(Export!H647,Local_Company_Name,0))</f>
        <v>Zebra Workings Ltd</v>
      </c>
      <c r="G647" s="71">
        <f>INDEX(Client_Code,MATCH(Export!H647,Local_Company_Name,0))</f>
        <v>1001</v>
      </c>
      <c r="H647" t="s">
        <v>750</v>
      </c>
      <c r="I647" t="s">
        <v>704</v>
      </c>
      <c r="J647" t="s">
        <v>0</v>
      </c>
      <c r="K647" s="71" t="str">
        <f>INDEX(Line_of_Business,MATCH(Export!J647,Name,0))</f>
        <v>D</v>
      </c>
      <c r="L647" s="9" t="s">
        <v>175</v>
      </c>
      <c r="M647">
        <v>784</v>
      </c>
      <c r="N647" s="4">
        <v>-61.75</v>
      </c>
      <c r="O647" s="4">
        <v>-61.75</v>
      </c>
      <c r="P647" s="4">
        <v>0</v>
      </c>
      <c r="Q647" s="4">
        <v>0</v>
      </c>
      <c r="R647" s="4">
        <v>0</v>
      </c>
      <c r="S647" s="4">
        <v>0</v>
      </c>
      <c r="T647" s="4">
        <v>0</v>
      </c>
      <c r="U647" s="4">
        <v>0</v>
      </c>
      <c r="V647" s="4">
        <v>0</v>
      </c>
      <c r="W647" s="4">
        <v>0</v>
      </c>
      <c r="X647" s="4">
        <v>0</v>
      </c>
      <c r="Y647" s="4">
        <v>-11.12</v>
      </c>
      <c r="Z647" s="4">
        <v>0</v>
      </c>
      <c r="AA647" s="4">
        <v>0</v>
      </c>
      <c r="AB647" t="s">
        <v>3</v>
      </c>
      <c r="AC647" s="4">
        <v>0</v>
      </c>
      <c r="AD647" s="4">
        <v>0</v>
      </c>
      <c r="AE647" s="4">
        <v>0</v>
      </c>
      <c r="AF647" t="s">
        <v>704</v>
      </c>
      <c r="AG647" s="4">
        <v>0</v>
      </c>
      <c r="AH647" s="4">
        <v>0</v>
      </c>
      <c r="AI647" s="4">
        <v>0</v>
      </c>
      <c r="AJ647" s="4">
        <v>-50.63</v>
      </c>
      <c r="AK647" s="4">
        <v>0</v>
      </c>
      <c r="AL647" t="s">
        <v>786</v>
      </c>
      <c r="AM647" s="71" t="str">
        <f>INDEX(Network_Insurer_Code,MATCH(Export!AL647,Network_insurer_Name,0))</f>
        <v>BAL1</v>
      </c>
      <c r="AN647" t="str">
        <f t="shared" si="10"/>
        <v>D1001BAL12018</v>
      </c>
    </row>
    <row r="648" spans="1:40" x14ac:dyDescent="0.25">
      <c r="A648">
        <v>2020</v>
      </c>
      <c r="B648">
        <v>1</v>
      </c>
      <c r="C648" s="1">
        <v>43831</v>
      </c>
      <c r="D648" s="1">
        <v>43921</v>
      </c>
      <c r="E648">
        <v>2017</v>
      </c>
      <c r="F648" s="71" t="str">
        <f>INDEX(Client_Name,MATCH(Export!H648,Local_Company_Name,0))</f>
        <v>Falcon Clothing</v>
      </c>
      <c r="G648" s="71">
        <f>INDEX(Client_Code,MATCH(Export!H648,Local_Company_Name,0))</f>
        <v>1006</v>
      </c>
      <c r="H648" t="s">
        <v>774</v>
      </c>
      <c r="I648" t="s">
        <v>708</v>
      </c>
      <c r="J648" t="s">
        <v>0</v>
      </c>
      <c r="K648" s="71" t="str">
        <f>INDEX(Line_of_Business,MATCH(Export!J648,Name,0))</f>
        <v>D</v>
      </c>
      <c r="L648" s="9" t="s">
        <v>287</v>
      </c>
      <c r="M648">
        <v>4796</v>
      </c>
      <c r="N648" s="4">
        <v>0</v>
      </c>
      <c r="O648" s="4">
        <v>0</v>
      </c>
      <c r="P648" s="4">
        <v>41340</v>
      </c>
      <c r="Q648" s="4">
        <v>0</v>
      </c>
      <c r="R648" s="4">
        <v>0</v>
      </c>
      <c r="S648" s="4">
        <v>768317</v>
      </c>
      <c r="T648" s="4">
        <v>0</v>
      </c>
      <c r="U648" s="4">
        <v>0</v>
      </c>
      <c r="V648" s="4">
        <v>0</v>
      </c>
      <c r="W648" s="4">
        <v>440000</v>
      </c>
      <c r="X648" s="4">
        <v>0</v>
      </c>
      <c r="Y648" s="4">
        <v>0</v>
      </c>
      <c r="Z648" s="4">
        <v>0</v>
      </c>
      <c r="AA648" s="4">
        <v>0</v>
      </c>
      <c r="AB648" t="s">
        <v>3</v>
      </c>
      <c r="AC648" s="4">
        <v>0</v>
      </c>
      <c r="AD648" s="4">
        <v>0</v>
      </c>
      <c r="AE648" s="4">
        <v>-328317</v>
      </c>
      <c r="AF648" t="s">
        <v>708</v>
      </c>
      <c r="AG648" s="4">
        <v>0</v>
      </c>
      <c r="AH648" s="4">
        <v>0</v>
      </c>
      <c r="AI648" s="4">
        <v>0</v>
      </c>
      <c r="AJ648" s="4">
        <v>286977</v>
      </c>
      <c r="AK648" s="4">
        <v>0</v>
      </c>
      <c r="AL648" t="s">
        <v>784</v>
      </c>
      <c r="AM648" s="71" t="str">
        <f>INDEX(Network_Insurer_Code,MATCH(Export!AL648,Network_insurer_Name,0))</f>
        <v>PII1</v>
      </c>
      <c r="AN648" t="str">
        <f t="shared" si="10"/>
        <v>D1006PII12017</v>
      </c>
    </row>
    <row r="649" spans="1:40" x14ac:dyDescent="0.25">
      <c r="A649">
        <v>2019</v>
      </c>
      <c r="B649">
        <v>4</v>
      </c>
      <c r="C649" s="1">
        <v>43739</v>
      </c>
      <c r="D649" s="1">
        <v>43830</v>
      </c>
      <c r="E649">
        <v>2018</v>
      </c>
      <c r="F649" s="71" t="str">
        <f>INDEX(Client_Name,MATCH(Export!H649,Local_Company_Name,0))</f>
        <v>Lion Manufacturing Co</v>
      </c>
      <c r="G649" s="71">
        <f>INDEX(Client_Code,MATCH(Export!H649,Local_Company_Name,0))</f>
        <v>1002</v>
      </c>
      <c r="H649" t="s">
        <v>752</v>
      </c>
      <c r="I649" t="s">
        <v>711</v>
      </c>
      <c r="J649" t="s">
        <v>5</v>
      </c>
      <c r="K649" s="71" t="str">
        <f>INDEX(Line_of_Business,MATCH(Export!J649,Name,0))</f>
        <v>L</v>
      </c>
      <c r="L649" s="9" t="s">
        <v>288</v>
      </c>
      <c r="M649">
        <v>1544</v>
      </c>
      <c r="N649" s="4">
        <v>-757.53</v>
      </c>
      <c r="O649" s="4">
        <v>-757.53</v>
      </c>
      <c r="P649" s="4">
        <v>0</v>
      </c>
      <c r="Q649" s="4">
        <v>0</v>
      </c>
      <c r="R649" s="4">
        <v>0</v>
      </c>
      <c r="S649" s="4">
        <v>0</v>
      </c>
      <c r="T649" s="4">
        <v>0</v>
      </c>
      <c r="U649" s="4">
        <v>0</v>
      </c>
      <c r="V649" s="4">
        <v>0</v>
      </c>
      <c r="W649" s="4">
        <v>0</v>
      </c>
      <c r="X649" s="4">
        <v>0</v>
      </c>
      <c r="Y649" s="4">
        <v>-22.72</v>
      </c>
      <c r="Z649" s="4">
        <v>0</v>
      </c>
      <c r="AA649" s="4">
        <v>-156.66</v>
      </c>
      <c r="AB649" t="s">
        <v>3</v>
      </c>
      <c r="AC649" s="4">
        <v>0</v>
      </c>
      <c r="AD649" s="4">
        <v>0</v>
      </c>
      <c r="AE649" s="4">
        <v>0</v>
      </c>
      <c r="AF649" t="s">
        <v>711</v>
      </c>
      <c r="AG649" s="4">
        <v>0</v>
      </c>
      <c r="AH649" s="4">
        <v>0</v>
      </c>
      <c r="AI649" s="4">
        <v>0</v>
      </c>
      <c r="AJ649" s="4">
        <v>-578.15</v>
      </c>
      <c r="AK649" s="4">
        <v>0</v>
      </c>
      <c r="AL649" t="s">
        <v>793</v>
      </c>
      <c r="AM649" s="71" t="str">
        <f>INDEX(Network_Insurer_Code,MATCH(Export!AL649,Network_insurer_Name,0))</f>
        <v>CAL3</v>
      </c>
      <c r="AN649" t="str">
        <f t="shared" si="10"/>
        <v>L1002CAL32018</v>
      </c>
    </row>
    <row r="650" spans="1:40" x14ac:dyDescent="0.25">
      <c r="A650">
        <v>2019</v>
      </c>
      <c r="B650">
        <v>2</v>
      </c>
      <c r="C650" s="1">
        <v>43556</v>
      </c>
      <c r="D650" s="1">
        <v>43646</v>
      </c>
      <c r="E650">
        <v>2018</v>
      </c>
      <c r="F650" s="71" t="str">
        <f>INDEX(Client_Name,MATCH(Export!H650,Local_Company_Name,0))</f>
        <v>Lion Manufacturing Co</v>
      </c>
      <c r="G650" s="71">
        <f>INDEX(Client_Code,MATCH(Export!H650,Local_Company_Name,0))</f>
        <v>1002</v>
      </c>
      <c r="H650" t="s">
        <v>752</v>
      </c>
      <c r="I650" t="s">
        <v>723</v>
      </c>
      <c r="J650" t="s">
        <v>14</v>
      </c>
      <c r="K650" s="71" t="str">
        <f>INDEX(Line_of_Business,MATCH(Export!J650,Name,0))</f>
        <v>C</v>
      </c>
      <c r="L650" s="9" t="s">
        <v>271</v>
      </c>
      <c r="M650">
        <v>115</v>
      </c>
      <c r="N650" s="4">
        <v>0</v>
      </c>
      <c r="O650" s="4">
        <v>0</v>
      </c>
      <c r="P650" s="4">
        <v>0</v>
      </c>
      <c r="Q650" s="4">
        <v>0</v>
      </c>
      <c r="R650" s="4">
        <v>0</v>
      </c>
      <c r="S650" s="4">
        <v>0</v>
      </c>
      <c r="T650" s="4">
        <v>0</v>
      </c>
      <c r="U650" s="4">
        <v>0</v>
      </c>
      <c r="V650" s="4">
        <v>0</v>
      </c>
      <c r="W650" s="4">
        <v>0</v>
      </c>
      <c r="X650" s="4">
        <v>0</v>
      </c>
      <c r="Y650" s="4">
        <v>0</v>
      </c>
      <c r="Z650" s="4">
        <v>0</v>
      </c>
      <c r="AA650" s="4">
        <v>0</v>
      </c>
      <c r="AB650" t="s">
        <v>3</v>
      </c>
      <c r="AC650" s="4">
        <v>0</v>
      </c>
      <c r="AD650" s="4">
        <v>0</v>
      </c>
      <c r="AE650" s="4">
        <v>0</v>
      </c>
      <c r="AF650" t="s">
        <v>723</v>
      </c>
      <c r="AG650" s="4">
        <v>0</v>
      </c>
      <c r="AH650" s="4">
        <v>0</v>
      </c>
      <c r="AI650" s="4">
        <v>0</v>
      </c>
      <c r="AJ650" s="4">
        <v>0</v>
      </c>
      <c r="AK650" s="4">
        <v>0</v>
      </c>
      <c r="AL650" t="s">
        <v>783</v>
      </c>
      <c r="AM650" s="71" t="str">
        <f>INDEX(Network_Insurer_Code,MATCH(Export!AL650,Network_insurer_Name,0))</f>
        <v>PEP1</v>
      </c>
      <c r="AN650" t="str">
        <f t="shared" si="10"/>
        <v>C1002PEP12018</v>
      </c>
    </row>
    <row r="651" spans="1:40" x14ac:dyDescent="0.25">
      <c r="A651">
        <v>2020</v>
      </c>
      <c r="B651">
        <v>3</v>
      </c>
      <c r="C651" s="1">
        <v>44013</v>
      </c>
      <c r="D651" s="1">
        <v>44104</v>
      </c>
      <c r="E651">
        <v>2017</v>
      </c>
      <c r="F651" s="71" t="str">
        <f>INDEX(Client_Name,MATCH(Export!H651,Local_Company_Name,0))</f>
        <v>Flaimngo Tailoring</v>
      </c>
      <c r="G651" s="71">
        <f>INDEX(Client_Code,MATCH(Export!H651,Local_Company_Name,0))</f>
        <v>1005</v>
      </c>
      <c r="H651" t="s">
        <v>771</v>
      </c>
      <c r="I651" t="s">
        <v>723</v>
      </c>
      <c r="J651" t="s">
        <v>8</v>
      </c>
      <c r="K651" s="71" t="str">
        <f>INDEX(Line_of_Business,MATCH(Export!J651,Name,0))</f>
        <v>M</v>
      </c>
      <c r="L651" s="9" t="s">
        <v>206</v>
      </c>
      <c r="M651">
        <v>808</v>
      </c>
      <c r="N651" s="4">
        <v>0</v>
      </c>
      <c r="O651" s="4">
        <v>0</v>
      </c>
      <c r="P651" s="4">
        <v>148857</v>
      </c>
      <c r="Q651" s="4">
        <v>0</v>
      </c>
      <c r="R651" s="4">
        <v>0</v>
      </c>
      <c r="S651" s="4">
        <v>0</v>
      </c>
      <c r="T651" s="4">
        <v>0</v>
      </c>
      <c r="U651" s="4">
        <v>0</v>
      </c>
      <c r="V651" s="4">
        <v>0</v>
      </c>
      <c r="W651" s="4">
        <v>0</v>
      </c>
      <c r="X651" s="4">
        <v>0</v>
      </c>
      <c r="Y651" s="4">
        <v>0</v>
      </c>
      <c r="Z651" s="4">
        <v>0</v>
      </c>
      <c r="AA651" s="4">
        <v>0</v>
      </c>
      <c r="AB651" t="s">
        <v>3</v>
      </c>
      <c r="AC651" s="4">
        <v>0</v>
      </c>
      <c r="AD651" s="4">
        <v>0</v>
      </c>
      <c r="AE651" s="4">
        <v>0</v>
      </c>
      <c r="AF651" t="s">
        <v>723</v>
      </c>
      <c r="AG651" s="4">
        <v>0</v>
      </c>
      <c r="AH651" s="4">
        <v>0</v>
      </c>
      <c r="AI651" s="4">
        <v>0</v>
      </c>
      <c r="AJ651" s="4">
        <v>-148857</v>
      </c>
      <c r="AK651" s="4">
        <v>0</v>
      </c>
      <c r="AL651" t="s">
        <v>782</v>
      </c>
      <c r="AM651" s="71" t="str">
        <f>INDEX(Network_Insurer_Code,MATCH(Export!AL651,Network_insurer_Name,0))</f>
        <v>API2</v>
      </c>
      <c r="AN651" t="str">
        <f t="shared" si="10"/>
        <v>M1005API22017</v>
      </c>
    </row>
    <row r="652" spans="1:40" x14ac:dyDescent="0.25">
      <c r="A652">
        <v>2019</v>
      </c>
      <c r="B652">
        <v>4</v>
      </c>
      <c r="C652" s="1">
        <v>43739</v>
      </c>
      <c r="D652" s="1">
        <v>43830</v>
      </c>
      <c r="E652">
        <v>2018</v>
      </c>
      <c r="F652" s="71" t="str">
        <f>INDEX(Client_Name,MATCH(Export!H652,Local_Company_Name,0))</f>
        <v>Lion Manufacturing Co</v>
      </c>
      <c r="G652" s="71">
        <f>INDEX(Client_Code,MATCH(Export!H652,Local_Company_Name,0))</f>
        <v>1002</v>
      </c>
      <c r="H652" t="s">
        <v>759</v>
      </c>
      <c r="I652" t="s">
        <v>704</v>
      </c>
      <c r="J652" t="s">
        <v>0</v>
      </c>
      <c r="K652" s="71" t="str">
        <f>INDEX(Line_of_Business,MATCH(Export!J652,Name,0))</f>
        <v>D</v>
      </c>
      <c r="L652" s="9" t="s">
        <v>289</v>
      </c>
      <c r="M652">
        <v>1192</v>
      </c>
      <c r="N652" s="4">
        <v>0</v>
      </c>
      <c r="O652" s="4">
        <v>0</v>
      </c>
      <c r="P652" s="4">
        <v>15815.2</v>
      </c>
      <c r="Q652" s="4">
        <v>0</v>
      </c>
      <c r="R652" s="4">
        <v>0</v>
      </c>
      <c r="S652" s="4">
        <v>0</v>
      </c>
      <c r="T652" s="4">
        <v>0</v>
      </c>
      <c r="U652" s="4">
        <v>0</v>
      </c>
      <c r="V652" s="4">
        <v>0</v>
      </c>
      <c r="W652" s="4">
        <v>0</v>
      </c>
      <c r="X652" s="4">
        <v>0</v>
      </c>
      <c r="Y652" s="4">
        <v>0</v>
      </c>
      <c r="Z652" s="4">
        <v>0</v>
      </c>
      <c r="AA652" s="4">
        <v>0</v>
      </c>
      <c r="AB652" t="s">
        <v>3</v>
      </c>
      <c r="AC652" s="4">
        <v>0</v>
      </c>
      <c r="AD652" s="4">
        <v>0</v>
      </c>
      <c r="AE652" s="4">
        <v>40211.839999999997</v>
      </c>
      <c r="AF652" t="s">
        <v>704</v>
      </c>
      <c r="AG652" s="4">
        <v>0</v>
      </c>
      <c r="AH652" s="4">
        <v>0</v>
      </c>
      <c r="AI652" s="4">
        <v>0</v>
      </c>
      <c r="AJ652" s="4">
        <v>-15815.2</v>
      </c>
      <c r="AK652" s="4">
        <v>0</v>
      </c>
      <c r="AL652" t="s">
        <v>792</v>
      </c>
      <c r="AM652" s="71" t="str">
        <f>INDEX(Network_Insurer_Code,MATCH(Export!AL652,Network_insurer_Name,0))</f>
        <v>CAL1</v>
      </c>
      <c r="AN652" t="str">
        <f t="shared" si="10"/>
        <v>D1002CAL12018</v>
      </c>
    </row>
    <row r="653" spans="1:40" x14ac:dyDescent="0.25">
      <c r="A653">
        <v>2020</v>
      </c>
      <c r="B653">
        <v>2</v>
      </c>
      <c r="C653" s="1">
        <v>43922</v>
      </c>
      <c r="D653" s="1">
        <v>44012</v>
      </c>
      <c r="E653">
        <v>2017</v>
      </c>
      <c r="F653" s="71" t="str">
        <f>INDEX(Client_Name,MATCH(Export!H653,Local_Company_Name,0))</f>
        <v>Aplaca Engineering Co</v>
      </c>
      <c r="G653" s="71">
        <f>INDEX(Client_Code,MATCH(Export!H653,Local_Company_Name,0))</f>
        <v>1004</v>
      </c>
      <c r="H653" t="s">
        <v>767</v>
      </c>
      <c r="I653" t="s">
        <v>704</v>
      </c>
      <c r="J653" t="s">
        <v>0</v>
      </c>
      <c r="K653" s="71" t="str">
        <f>INDEX(Line_of_Business,MATCH(Export!J653,Name,0))</f>
        <v>D</v>
      </c>
      <c r="L653" s="9" t="s">
        <v>37</v>
      </c>
      <c r="M653">
        <v>14435</v>
      </c>
      <c r="N653" s="4">
        <v>0</v>
      </c>
      <c r="O653" s="4">
        <v>0</v>
      </c>
      <c r="P653" s="4">
        <v>67665.05</v>
      </c>
      <c r="Q653" s="4">
        <v>0</v>
      </c>
      <c r="R653" s="4">
        <v>0</v>
      </c>
      <c r="S653" s="4">
        <v>0</v>
      </c>
      <c r="T653" s="4">
        <v>0</v>
      </c>
      <c r="U653" s="4">
        <v>0</v>
      </c>
      <c r="V653" s="4">
        <v>0</v>
      </c>
      <c r="W653" s="4">
        <v>0</v>
      </c>
      <c r="X653" s="4">
        <v>0</v>
      </c>
      <c r="Y653" s="4">
        <v>0</v>
      </c>
      <c r="Z653" s="4">
        <v>0</v>
      </c>
      <c r="AA653" s="4">
        <v>0</v>
      </c>
      <c r="AB653" t="s">
        <v>3</v>
      </c>
      <c r="AC653" s="4">
        <v>0</v>
      </c>
      <c r="AD653" s="4">
        <v>0</v>
      </c>
      <c r="AE653" s="4">
        <v>-210620.9</v>
      </c>
      <c r="AF653" t="s">
        <v>704</v>
      </c>
      <c r="AG653" s="4">
        <v>0</v>
      </c>
      <c r="AH653" s="4">
        <v>0</v>
      </c>
      <c r="AI653" s="4">
        <v>0</v>
      </c>
      <c r="AJ653" s="4">
        <v>-67665.05</v>
      </c>
      <c r="AK653" s="4">
        <v>0</v>
      </c>
      <c r="AL653" t="s">
        <v>781</v>
      </c>
      <c r="AM653" s="71" t="str">
        <f>INDEX(Network_Insurer_Code,MATCH(Export!AL653,Network_insurer_Name,0))</f>
        <v>ORI1</v>
      </c>
      <c r="AN653" t="str">
        <f t="shared" si="10"/>
        <v>D1004ORI12017</v>
      </c>
    </row>
    <row r="654" spans="1:40" x14ac:dyDescent="0.25">
      <c r="A654">
        <v>2020</v>
      </c>
      <c r="B654">
        <v>1</v>
      </c>
      <c r="C654" s="1">
        <v>43831</v>
      </c>
      <c r="D654" s="1">
        <v>43921</v>
      </c>
      <c r="E654">
        <v>2017</v>
      </c>
      <c r="F654" s="71" t="str">
        <f>INDEX(Client_Name,MATCH(Export!H654,Local_Company_Name,0))</f>
        <v>Tiger Jewelcrafting Ltd</v>
      </c>
      <c r="G654" s="71">
        <f>INDEX(Client_Code,MATCH(Export!H654,Local_Company_Name,0))</f>
        <v>1003</v>
      </c>
      <c r="H654" t="s">
        <v>764</v>
      </c>
      <c r="I654" t="s">
        <v>717</v>
      </c>
      <c r="J654" t="s">
        <v>0</v>
      </c>
      <c r="K654" s="71" t="str">
        <f>INDEX(Line_of_Business,MATCH(Export!J654,Name,0))</f>
        <v>D</v>
      </c>
      <c r="L654" s="9" t="s">
        <v>161</v>
      </c>
      <c r="M654">
        <v>1139</v>
      </c>
      <c r="N654" s="4">
        <v>0</v>
      </c>
      <c r="O654" s="4">
        <v>0</v>
      </c>
      <c r="P654" s="4">
        <v>9201.2799999999897</v>
      </c>
      <c r="Q654" s="4">
        <v>0</v>
      </c>
      <c r="R654" s="4">
        <v>0</v>
      </c>
      <c r="S654" s="4">
        <v>0</v>
      </c>
      <c r="T654" s="4">
        <v>0</v>
      </c>
      <c r="U654" s="4">
        <v>0</v>
      </c>
      <c r="V654" s="4">
        <v>0</v>
      </c>
      <c r="W654" s="4">
        <v>0</v>
      </c>
      <c r="X654" s="4">
        <v>0</v>
      </c>
      <c r="Y654" s="4">
        <v>0</v>
      </c>
      <c r="Z654" s="4">
        <v>0</v>
      </c>
      <c r="AA654" s="4">
        <v>0</v>
      </c>
      <c r="AB654" t="s">
        <v>3</v>
      </c>
      <c r="AC654" s="4">
        <v>0</v>
      </c>
      <c r="AD654" s="4">
        <v>0</v>
      </c>
      <c r="AE654" s="4">
        <v>0</v>
      </c>
      <c r="AF654" t="s">
        <v>717</v>
      </c>
      <c r="AG654" s="4">
        <v>0</v>
      </c>
      <c r="AH654" s="4">
        <v>0</v>
      </c>
      <c r="AI654" s="4">
        <v>0</v>
      </c>
      <c r="AJ654" s="4">
        <v>-9201.2799999999897</v>
      </c>
      <c r="AK654" s="4">
        <v>0</v>
      </c>
      <c r="AL654" t="s">
        <v>789</v>
      </c>
      <c r="AM654" s="71" t="str">
        <f>INDEX(Network_Insurer_Code,MATCH(Export!AL654,Network_insurer_Name,0))</f>
        <v>APL1</v>
      </c>
      <c r="AN654" t="str">
        <f t="shared" si="10"/>
        <v>D1003APL12017</v>
      </c>
    </row>
    <row r="655" spans="1:40" x14ac:dyDescent="0.25">
      <c r="A655">
        <v>2019</v>
      </c>
      <c r="B655">
        <v>1</v>
      </c>
      <c r="C655" s="1">
        <v>43466</v>
      </c>
      <c r="D655" s="1">
        <v>43555</v>
      </c>
      <c r="E655">
        <v>2017</v>
      </c>
      <c r="F655" s="71" t="str">
        <f>INDEX(Client_Name,MATCH(Export!H655,Local_Company_Name,0))</f>
        <v>Zebra Workings Ltd</v>
      </c>
      <c r="G655" s="71">
        <f>INDEX(Client_Code,MATCH(Export!H655,Local_Company_Name,0))</f>
        <v>1001</v>
      </c>
      <c r="H655" t="s">
        <v>749</v>
      </c>
      <c r="I655" t="s">
        <v>719</v>
      </c>
      <c r="J655" t="s">
        <v>22</v>
      </c>
      <c r="K655" s="71" t="str">
        <f>INDEX(Line_of_Business,MATCH(Export!J655,Name,0))</f>
        <v>A</v>
      </c>
      <c r="L655" s="9" t="s">
        <v>290</v>
      </c>
      <c r="M655">
        <v>717</v>
      </c>
      <c r="N655" s="4">
        <v>0</v>
      </c>
      <c r="O655" s="4">
        <v>0</v>
      </c>
      <c r="P655" s="4">
        <v>0</v>
      </c>
      <c r="Q655" s="4">
        <v>0</v>
      </c>
      <c r="R655" s="4">
        <v>0</v>
      </c>
      <c r="S655" s="4">
        <v>0</v>
      </c>
      <c r="T655" s="4">
        <v>0</v>
      </c>
      <c r="U655" s="4">
        <v>0</v>
      </c>
      <c r="V655" s="4">
        <v>0</v>
      </c>
      <c r="W655" s="4">
        <v>0</v>
      </c>
      <c r="X655" s="4">
        <v>0</v>
      </c>
      <c r="Y655" s="4">
        <v>0</v>
      </c>
      <c r="Z655" s="4">
        <v>0</v>
      </c>
      <c r="AA655" s="4">
        <v>0</v>
      </c>
      <c r="AB655" t="s">
        <v>3</v>
      </c>
      <c r="AC655" s="4">
        <v>0</v>
      </c>
      <c r="AD655" s="4">
        <v>0</v>
      </c>
      <c r="AE655" s="4">
        <v>2529.5</v>
      </c>
      <c r="AF655" t="s">
        <v>719</v>
      </c>
      <c r="AG655" s="4">
        <v>0</v>
      </c>
      <c r="AH655" s="4">
        <v>0</v>
      </c>
      <c r="AI655" s="4">
        <v>0</v>
      </c>
      <c r="AJ655" s="4">
        <v>0</v>
      </c>
      <c r="AK655" s="4">
        <v>0</v>
      </c>
      <c r="AL655" t="s">
        <v>796</v>
      </c>
      <c r="AM655" s="71" t="str">
        <f>INDEX(Network_Insurer_Code,MATCH(Export!AL655,Network_insurer_Name,0))</f>
        <v>POL2</v>
      </c>
      <c r="AN655" t="str">
        <f t="shared" si="10"/>
        <v>A1001POL22017</v>
      </c>
    </row>
    <row r="656" spans="1:40" x14ac:dyDescent="0.25">
      <c r="A656">
        <v>2020</v>
      </c>
      <c r="B656">
        <v>2</v>
      </c>
      <c r="C656" s="1">
        <v>43922</v>
      </c>
      <c r="D656" s="1">
        <v>44012</v>
      </c>
      <c r="E656">
        <v>2018</v>
      </c>
      <c r="F656" s="71" t="str">
        <f>INDEX(Client_Name,MATCH(Export!H656,Local_Company_Name,0))</f>
        <v>Tiger Jewelcrafting Ltd</v>
      </c>
      <c r="G656" s="71">
        <f>INDEX(Client_Code,MATCH(Export!H656,Local_Company_Name,0))</f>
        <v>1003</v>
      </c>
      <c r="H656" t="s">
        <v>764</v>
      </c>
      <c r="I656" t="s">
        <v>715</v>
      </c>
      <c r="J656" t="s">
        <v>8</v>
      </c>
      <c r="K656" s="71" t="str">
        <f>INDEX(Line_of_Business,MATCH(Export!J656,Name,0))</f>
        <v>M</v>
      </c>
      <c r="L656" s="9" t="s">
        <v>195</v>
      </c>
      <c r="M656">
        <v>75</v>
      </c>
      <c r="N656" s="4">
        <v>0</v>
      </c>
      <c r="O656" s="4">
        <v>0</v>
      </c>
      <c r="P656" s="4">
        <v>0</v>
      </c>
      <c r="Q656" s="4">
        <v>0</v>
      </c>
      <c r="R656" s="4">
        <v>0</v>
      </c>
      <c r="S656" s="4">
        <v>0</v>
      </c>
      <c r="T656" s="4">
        <v>0</v>
      </c>
      <c r="U656" s="4">
        <v>0</v>
      </c>
      <c r="V656" s="4">
        <v>0</v>
      </c>
      <c r="W656" s="4">
        <v>0</v>
      </c>
      <c r="X656" s="4">
        <v>0</v>
      </c>
      <c r="Y656" s="4">
        <v>0</v>
      </c>
      <c r="Z656" s="4">
        <v>0</v>
      </c>
      <c r="AA656" s="4">
        <v>0</v>
      </c>
      <c r="AB656" t="s">
        <v>3</v>
      </c>
      <c r="AC656" s="4">
        <v>0</v>
      </c>
      <c r="AD656" s="4">
        <v>0</v>
      </c>
      <c r="AE656" s="4">
        <v>-180.21</v>
      </c>
      <c r="AF656" t="s">
        <v>715</v>
      </c>
      <c r="AG656" s="4">
        <v>0</v>
      </c>
      <c r="AH656" s="4">
        <v>0</v>
      </c>
      <c r="AI656" s="4">
        <v>0</v>
      </c>
      <c r="AJ656" s="4">
        <v>0</v>
      </c>
      <c r="AK656" s="4">
        <v>0</v>
      </c>
      <c r="AL656" t="s">
        <v>781</v>
      </c>
      <c r="AM656" s="71" t="str">
        <f>INDEX(Network_Insurer_Code,MATCH(Export!AL656,Network_insurer_Name,0))</f>
        <v>ORI1</v>
      </c>
      <c r="AN656" t="str">
        <f t="shared" si="10"/>
        <v>M1003ORI12018</v>
      </c>
    </row>
    <row r="657" spans="1:40" x14ac:dyDescent="0.25">
      <c r="A657">
        <v>2020</v>
      </c>
      <c r="B657">
        <v>1</v>
      </c>
      <c r="C657" s="1">
        <v>43831</v>
      </c>
      <c r="D657" s="1">
        <v>43921</v>
      </c>
      <c r="E657">
        <v>2019</v>
      </c>
      <c r="F657" s="71" t="str">
        <f>INDEX(Client_Name,MATCH(Export!H657,Local_Company_Name,0))</f>
        <v>Aplaca Engineering Co</v>
      </c>
      <c r="G657" s="71">
        <f>INDEX(Client_Code,MATCH(Export!H657,Local_Company_Name,0))</f>
        <v>1004</v>
      </c>
      <c r="H657" t="s">
        <v>766</v>
      </c>
      <c r="I657" t="s">
        <v>715</v>
      </c>
      <c r="J657" t="s">
        <v>0</v>
      </c>
      <c r="K657" s="71" t="str">
        <f>INDEX(Line_of_Business,MATCH(Export!J657,Name,0))</f>
        <v>D</v>
      </c>
      <c r="L657" s="9">
        <v>40332448</v>
      </c>
      <c r="M657">
        <v>204</v>
      </c>
      <c r="N657" s="4">
        <v>1572.71</v>
      </c>
      <c r="O657" s="4">
        <v>1572.71</v>
      </c>
      <c r="P657" s="4">
        <v>0</v>
      </c>
      <c r="Q657" s="4">
        <v>0</v>
      </c>
      <c r="R657" s="4">
        <v>0</v>
      </c>
      <c r="S657" s="4">
        <v>0</v>
      </c>
      <c r="T657" s="4">
        <v>0</v>
      </c>
      <c r="U657" s="4">
        <v>0</v>
      </c>
      <c r="V657" s="4">
        <v>0</v>
      </c>
      <c r="W657" s="4">
        <v>0</v>
      </c>
      <c r="X657" s="4">
        <v>0</v>
      </c>
      <c r="Y657" s="4">
        <v>81.48</v>
      </c>
      <c r="Z657" s="4">
        <v>91.11</v>
      </c>
      <c r="AA657" s="4">
        <v>0</v>
      </c>
      <c r="AB657" t="s">
        <v>3</v>
      </c>
      <c r="AC657" s="4">
        <v>0</v>
      </c>
      <c r="AD657" s="4">
        <v>0</v>
      </c>
      <c r="AE657" s="4">
        <v>0</v>
      </c>
      <c r="AF657" t="s">
        <v>715</v>
      </c>
      <c r="AG657" s="4">
        <v>0</v>
      </c>
      <c r="AH657" s="4">
        <v>0</v>
      </c>
      <c r="AI657" s="4">
        <v>0</v>
      </c>
      <c r="AJ657" s="4">
        <v>1400.12</v>
      </c>
      <c r="AK657" s="4">
        <v>0</v>
      </c>
      <c r="AL657" t="s">
        <v>797</v>
      </c>
      <c r="AM657" s="71" t="str">
        <f>INDEX(Network_Insurer_Code,MATCH(Export!AL657,Network_insurer_Name,0))</f>
        <v>ONI3</v>
      </c>
      <c r="AN657" t="str">
        <f t="shared" si="10"/>
        <v>D1004ONI32019</v>
      </c>
    </row>
    <row r="658" spans="1:40" x14ac:dyDescent="0.25">
      <c r="A658">
        <v>2020</v>
      </c>
      <c r="B658">
        <v>1</v>
      </c>
      <c r="C658" s="1">
        <v>43739</v>
      </c>
      <c r="D658" s="1">
        <v>43830</v>
      </c>
      <c r="E658">
        <v>2019</v>
      </c>
      <c r="F658" s="71" t="str">
        <f>INDEX(Client_Name,MATCH(Export!H658,Local_Company_Name,0))</f>
        <v>Zebra Workings Ltd</v>
      </c>
      <c r="G658" s="71">
        <f>INDEX(Client_Code,MATCH(Export!H658,Local_Company_Name,0))</f>
        <v>1001</v>
      </c>
      <c r="H658" t="s">
        <v>751</v>
      </c>
      <c r="I658" t="s">
        <v>716</v>
      </c>
      <c r="J658" t="s">
        <v>8</v>
      </c>
      <c r="K658" s="71" t="str">
        <f>INDEX(Line_of_Business,MATCH(Export!J658,Name,0))</f>
        <v>M</v>
      </c>
      <c r="L658" s="9" t="s">
        <v>52</v>
      </c>
      <c r="M658">
        <v>2416</v>
      </c>
      <c r="N658" s="4">
        <v>16240.02</v>
      </c>
      <c r="O658" s="4">
        <v>16240.02</v>
      </c>
      <c r="P658" s="4">
        <v>713005.88</v>
      </c>
      <c r="Q658" s="4">
        <v>0</v>
      </c>
      <c r="R658" s="4">
        <v>0</v>
      </c>
      <c r="S658" s="4">
        <v>0</v>
      </c>
      <c r="T658" s="4">
        <v>0</v>
      </c>
      <c r="U658" s="4">
        <v>0</v>
      </c>
      <c r="V658" s="4">
        <v>0</v>
      </c>
      <c r="W658" s="4">
        <v>4060.01</v>
      </c>
      <c r="X658" s="4">
        <v>0</v>
      </c>
      <c r="Y658" s="4">
        <v>3114.57</v>
      </c>
      <c r="Z658" s="4">
        <v>147.78</v>
      </c>
      <c r="AA658" s="4">
        <v>0</v>
      </c>
      <c r="AB658" t="s">
        <v>3</v>
      </c>
      <c r="AC658" s="4">
        <v>0</v>
      </c>
      <c r="AD658" s="4">
        <v>0</v>
      </c>
      <c r="AE658" s="4">
        <v>0</v>
      </c>
      <c r="AF658" t="s">
        <v>716</v>
      </c>
      <c r="AG658" s="4">
        <v>0</v>
      </c>
      <c r="AH658" s="4">
        <v>0</v>
      </c>
      <c r="AI658" s="4">
        <v>0</v>
      </c>
      <c r="AJ658" s="4">
        <v>-704088.22</v>
      </c>
      <c r="AK658" s="4">
        <v>0</v>
      </c>
      <c r="AL658" t="s">
        <v>797</v>
      </c>
      <c r="AM658" s="71" t="str">
        <f>INDEX(Network_Insurer_Code,MATCH(Export!AL658,Network_insurer_Name,0))</f>
        <v>ONI3</v>
      </c>
      <c r="AN658" t="str">
        <f t="shared" si="10"/>
        <v>M1001ONI32019</v>
      </c>
    </row>
    <row r="659" spans="1:40" x14ac:dyDescent="0.25">
      <c r="A659">
        <v>2019</v>
      </c>
      <c r="B659">
        <v>2</v>
      </c>
      <c r="C659" s="1">
        <v>43556</v>
      </c>
      <c r="D659" s="1">
        <v>43646</v>
      </c>
      <c r="E659">
        <v>2017</v>
      </c>
      <c r="F659" s="71" t="str">
        <f>INDEX(Client_Name,MATCH(Export!H659,Local_Company_Name,0))</f>
        <v>Zebra Workings Ltd</v>
      </c>
      <c r="G659" s="71">
        <f>INDEX(Client_Code,MATCH(Export!H659,Local_Company_Name,0))</f>
        <v>1001</v>
      </c>
      <c r="H659" t="s">
        <v>748</v>
      </c>
      <c r="I659" t="s">
        <v>717</v>
      </c>
      <c r="J659" t="s">
        <v>5</v>
      </c>
      <c r="K659" s="71" t="str">
        <f>INDEX(Line_of_Business,MATCH(Export!J659,Name,0))</f>
        <v>L</v>
      </c>
      <c r="L659" s="9" t="s">
        <v>161</v>
      </c>
      <c r="M659">
        <v>1139</v>
      </c>
      <c r="N659" s="4">
        <v>3174.12</v>
      </c>
      <c r="O659" s="4">
        <v>3174.12</v>
      </c>
      <c r="P659" s="4">
        <v>0</v>
      </c>
      <c r="Q659" s="4">
        <v>0</v>
      </c>
      <c r="R659" s="4">
        <v>0</v>
      </c>
      <c r="S659" s="4">
        <v>0</v>
      </c>
      <c r="T659" s="4">
        <v>0</v>
      </c>
      <c r="U659" s="4">
        <v>0</v>
      </c>
      <c r="V659" s="4">
        <v>0</v>
      </c>
      <c r="W659" s="4">
        <v>0</v>
      </c>
      <c r="X659" s="4">
        <v>0</v>
      </c>
      <c r="Y659" s="4">
        <v>253.94</v>
      </c>
      <c r="Z659" s="4">
        <v>0</v>
      </c>
      <c r="AA659" s="4">
        <v>0</v>
      </c>
      <c r="AB659" t="s">
        <v>3</v>
      </c>
      <c r="AC659" s="4">
        <v>0</v>
      </c>
      <c r="AD659" s="4">
        <v>0</v>
      </c>
      <c r="AE659" s="4">
        <v>0</v>
      </c>
      <c r="AF659" t="s">
        <v>717</v>
      </c>
      <c r="AG659" s="4">
        <v>0</v>
      </c>
      <c r="AH659" s="4">
        <v>0</v>
      </c>
      <c r="AI659" s="4">
        <v>0</v>
      </c>
      <c r="AJ659" s="4">
        <v>2920.18</v>
      </c>
      <c r="AK659" s="4">
        <v>0</v>
      </c>
      <c r="AL659" t="s">
        <v>795</v>
      </c>
      <c r="AM659" s="71" t="str">
        <f>INDEX(Network_Insurer_Code,MATCH(Export!AL659,Network_insurer_Name,0))</f>
        <v>TOL1</v>
      </c>
      <c r="AN659" t="str">
        <f t="shared" si="10"/>
        <v>L1001TOL12017</v>
      </c>
    </row>
    <row r="660" spans="1:40" x14ac:dyDescent="0.25">
      <c r="A660">
        <v>2019</v>
      </c>
      <c r="B660">
        <v>4</v>
      </c>
      <c r="C660" s="1">
        <v>43739</v>
      </c>
      <c r="D660" s="1">
        <v>43830</v>
      </c>
      <c r="E660">
        <v>2019</v>
      </c>
      <c r="F660" s="71" t="str">
        <f>INDEX(Client_Name,MATCH(Export!H660,Local_Company_Name,0))</f>
        <v>Zebra Workings Ltd</v>
      </c>
      <c r="G660" s="71">
        <f>INDEX(Client_Code,MATCH(Export!H660,Local_Company_Name,0))</f>
        <v>1001</v>
      </c>
      <c r="H660" t="s">
        <v>751</v>
      </c>
      <c r="I660" t="s">
        <v>710</v>
      </c>
      <c r="J660" t="s">
        <v>22</v>
      </c>
      <c r="K660" s="71" t="str">
        <f>INDEX(Line_of_Business,MATCH(Export!J660,Name,0))</f>
        <v>A</v>
      </c>
      <c r="L660" s="9" t="s">
        <v>81</v>
      </c>
      <c r="M660">
        <v>1464</v>
      </c>
      <c r="N660" s="4">
        <v>-36.69</v>
      </c>
      <c r="O660" s="4">
        <v>-36.69</v>
      </c>
      <c r="P660" s="4">
        <v>0</v>
      </c>
      <c r="Q660" s="4">
        <v>0</v>
      </c>
      <c r="R660" s="4">
        <v>0</v>
      </c>
      <c r="S660" s="4">
        <v>0</v>
      </c>
      <c r="T660" s="4">
        <v>0</v>
      </c>
      <c r="U660" s="4">
        <v>0</v>
      </c>
      <c r="V660" s="4">
        <v>0</v>
      </c>
      <c r="W660" s="4">
        <v>0</v>
      </c>
      <c r="X660" s="4">
        <v>0</v>
      </c>
      <c r="Y660" s="4">
        <v>-4.4000000000000004</v>
      </c>
      <c r="Z660" s="4">
        <v>0</v>
      </c>
      <c r="AA660" s="4">
        <v>-5.5</v>
      </c>
      <c r="AB660" t="s">
        <v>3</v>
      </c>
      <c r="AC660" s="4">
        <v>0</v>
      </c>
      <c r="AD660" s="4">
        <v>0</v>
      </c>
      <c r="AE660" s="4">
        <v>0</v>
      </c>
      <c r="AF660" t="s">
        <v>710</v>
      </c>
      <c r="AG660" s="4">
        <v>0</v>
      </c>
      <c r="AH660" s="4">
        <v>0</v>
      </c>
      <c r="AI660" s="4">
        <v>0</v>
      </c>
      <c r="AJ660" s="4">
        <v>-26.79</v>
      </c>
      <c r="AK660" s="4">
        <v>0</v>
      </c>
      <c r="AL660" t="s">
        <v>785</v>
      </c>
      <c r="AM660" s="71" t="str">
        <f>INDEX(Network_Insurer_Code,MATCH(Export!AL660,Network_insurer_Name,0))</f>
        <v>WAI3</v>
      </c>
      <c r="AN660" t="str">
        <f t="shared" si="10"/>
        <v>A1001WAI32019</v>
      </c>
    </row>
    <row r="661" spans="1:40" x14ac:dyDescent="0.25">
      <c r="A661">
        <v>2019</v>
      </c>
      <c r="B661">
        <v>1</v>
      </c>
      <c r="C661" s="1">
        <v>43466</v>
      </c>
      <c r="D661" s="1">
        <v>43555</v>
      </c>
      <c r="E661">
        <v>2018</v>
      </c>
      <c r="F661" s="71" t="str">
        <f>INDEX(Client_Name,MATCH(Export!H661,Local_Company_Name,0))</f>
        <v>Flaimngo Tailoring</v>
      </c>
      <c r="G661" s="71">
        <f>INDEX(Client_Code,MATCH(Export!H661,Local_Company_Name,0))</f>
        <v>1005</v>
      </c>
      <c r="H661" t="s">
        <v>769</v>
      </c>
      <c r="I661" t="s">
        <v>709</v>
      </c>
      <c r="J661" t="s">
        <v>0</v>
      </c>
      <c r="K661" s="71" t="str">
        <f>INDEX(Line_of_Business,MATCH(Export!J661,Name,0))</f>
        <v>D</v>
      </c>
      <c r="L661" s="9" t="s">
        <v>291</v>
      </c>
      <c r="M661">
        <v>4578</v>
      </c>
      <c r="N661" s="4">
        <v>1852.05555555555</v>
      </c>
      <c r="O661" s="4">
        <v>1666.85</v>
      </c>
      <c r="P661" s="4">
        <v>0</v>
      </c>
      <c r="Q661" s="4">
        <v>0</v>
      </c>
      <c r="R661" s="4">
        <v>0</v>
      </c>
      <c r="S661" s="4">
        <v>0</v>
      </c>
      <c r="T661" s="4">
        <v>0</v>
      </c>
      <c r="U661" s="4">
        <v>0</v>
      </c>
      <c r="V661" s="4">
        <v>0</v>
      </c>
      <c r="W661" s="4">
        <v>0</v>
      </c>
      <c r="X661" s="4">
        <v>0</v>
      </c>
      <c r="Y661" s="4">
        <v>133.35</v>
      </c>
      <c r="Z661" s="4">
        <v>36.67</v>
      </c>
      <c r="AA661" s="4">
        <v>0</v>
      </c>
      <c r="AB661" t="s">
        <v>3</v>
      </c>
      <c r="AC661" s="4">
        <v>0</v>
      </c>
      <c r="AD661" s="4">
        <v>0</v>
      </c>
      <c r="AE661" s="4">
        <v>0</v>
      </c>
      <c r="AF661" t="s">
        <v>709</v>
      </c>
      <c r="AG661" s="4">
        <v>0</v>
      </c>
      <c r="AH661" s="4">
        <v>0</v>
      </c>
      <c r="AI661" s="4">
        <v>0</v>
      </c>
      <c r="AJ661" s="4">
        <v>1496.83</v>
      </c>
      <c r="AK661" s="4">
        <v>0</v>
      </c>
      <c r="AL661" t="s">
        <v>789</v>
      </c>
      <c r="AM661" s="71" t="str">
        <f>INDEX(Network_Insurer_Code,MATCH(Export!AL661,Network_insurer_Name,0))</f>
        <v>APL1</v>
      </c>
      <c r="AN661" t="str">
        <f t="shared" si="10"/>
        <v>D1005APL12018</v>
      </c>
    </row>
    <row r="662" spans="1:40" x14ac:dyDescent="0.25">
      <c r="A662">
        <v>2019</v>
      </c>
      <c r="B662">
        <v>4</v>
      </c>
      <c r="C662" s="1">
        <v>43739</v>
      </c>
      <c r="D662" s="1">
        <v>43830</v>
      </c>
      <c r="E662">
        <v>2019</v>
      </c>
      <c r="F662" s="71" t="str">
        <f>INDEX(Client_Name,MATCH(Export!H662,Local_Company_Name,0))</f>
        <v>Zebra Workings Ltd</v>
      </c>
      <c r="G662" s="71">
        <f>INDEX(Client_Code,MATCH(Export!H662,Local_Company_Name,0))</f>
        <v>1001</v>
      </c>
      <c r="H662" t="s">
        <v>751</v>
      </c>
      <c r="I662" t="s">
        <v>708</v>
      </c>
      <c r="J662" t="s">
        <v>0</v>
      </c>
      <c r="K662" s="71" t="str">
        <f>INDEX(Line_of_Business,MATCH(Export!J662,Name,0))</f>
        <v>D</v>
      </c>
      <c r="L662" s="9" t="s">
        <v>292</v>
      </c>
      <c r="M662">
        <v>154</v>
      </c>
      <c r="N662" s="4">
        <v>93761.63</v>
      </c>
      <c r="O662" s="4">
        <v>93761.63</v>
      </c>
      <c r="P662" s="4">
        <v>0</v>
      </c>
      <c r="Q662" s="4">
        <v>0</v>
      </c>
      <c r="R662" s="4">
        <v>0</v>
      </c>
      <c r="S662" s="4">
        <v>103827.8</v>
      </c>
      <c r="T662" s="4">
        <v>0</v>
      </c>
      <c r="U662" s="4">
        <v>0</v>
      </c>
      <c r="V662" s="4">
        <v>0</v>
      </c>
      <c r="W662" s="4">
        <v>-109071.62</v>
      </c>
      <c r="X662" s="4">
        <v>0</v>
      </c>
      <c r="Y662" s="4">
        <v>7500</v>
      </c>
      <c r="Z662" s="4">
        <v>0</v>
      </c>
      <c r="AA662" s="4">
        <v>0</v>
      </c>
      <c r="AB662" t="s">
        <v>3</v>
      </c>
      <c r="AC662" s="4">
        <v>0</v>
      </c>
      <c r="AD662" s="4">
        <v>0</v>
      </c>
      <c r="AE662" s="4">
        <v>103827.8</v>
      </c>
      <c r="AF662" t="s">
        <v>708</v>
      </c>
      <c r="AG662" s="4">
        <v>0</v>
      </c>
      <c r="AH662" s="4">
        <v>0</v>
      </c>
      <c r="AI662" s="4">
        <v>0</v>
      </c>
      <c r="AJ662" s="4">
        <v>299161.05</v>
      </c>
      <c r="AK662" s="4">
        <v>0</v>
      </c>
      <c r="AL662" t="s">
        <v>796</v>
      </c>
      <c r="AM662" s="71" t="str">
        <f>INDEX(Network_Insurer_Code,MATCH(Export!AL662,Network_insurer_Name,0))</f>
        <v>POL2</v>
      </c>
      <c r="AN662" t="str">
        <f t="shared" si="10"/>
        <v>D1001POL22019</v>
      </c>
    </row>
    <row r="663" spans="1:40" x14ac:dyDescent="0.25">
      <c r="A663">
        <v>2020</v>
      </c>
      <c r="B663">
        <v>3</v>
      </c>
      <c r="C663" s="1">
        <v>43831</v>
      </c>
      <c r="D663" s="1">
        <v>43921</v>
      </c>
      <c r="E663">
        <v>2020</v>
      </c>
      <c r="F663" s="71" t="str">
        <f>INDEX(Client_Name,MATCH(Export!H663,Local_Company_Name,0))</f>
        <v>Zebra Workings Ltd</v>
      </c>
      <c r="G663" s="71">
        <f>INDEX(Client_Code,MATCH(Export!H663,Local_Company_Name,0))</f>
        <v>1001</v>
      </c>
      <c r="H663" t="s">
        <v>749</v>
      </c>
      <c r="I663" t="s">
        <v>716</v>
      </c>
      <c r="J663" t="s">
        <v>14</v>
      </c>
      <c r="K663" s="71" t="str">
        <f>INDEX(Line_of_Business,MATCH(Export!J663,Name,0))</f>
        <v>C</v>
      </c>
      <c r="L663" s="9" t="s">
        <v>293</v>
      </c>
      <c r="M663">
        <v>4053</v>
      </c>
      <c r="N663" s="4">
        <v>-607950</v>
      </c>
      <c r="O663" s="4">
        <v>-547155</v>
      </c>
      <c r="P663" s="4">
        <v>0</v>
      </c>
      <c r="Q663" s="4">
        <v>0</v>
      </c>
      <c r="R663" s="4">
        <v>0</v>
      </c>
      <c r="S663" s="4">
        <v>0</v>
      </c>
      <c r="T663" s="4">
        <v>0</v>
      </c>
      <c r="U663" s="4">
        <v>0</v>
      </c>
      <c r="V663" s="4">
        <v>0</v>
      </c>
      <c r="W663" s="4">
        <v>0</v>
      </c>
      <c r="X663" s="4">
        <v>0</v>
      </c>
      <c r="Y663" s="4">
        <v>-59639.9</v>
      </c>
      <c r="Z663" s="4">
        <v>-4924.3999999999996</v>
      </c>
      <c r="AA663" s="4">
        <v>0</v>
      </c>
      <c r="AB663" t="s">
        <v>3</v>
      </c>
      <c r="AC663" s="4">
        <v>0</v>
      </c>
      <c r="AD663" s="4">
        <v>0</v>
      </c>
      <c r="AE663" s="4">
        <v>0</v>
      </c>
      <c r="AF663" t="s">
        <v>716</v>
      </c>
      <c r="AG663" s="4">
        <v>0</v>
      </c>
      <c r="AH663" s="4">
        <v>0</v>
      </c>
      <c r="AI663" s="4">
        <v>0</v>
      </c>
      <c r="AJ663" s="4">
        <v>-482590.69999999902</v>
      </c>
      <c r="AK663" s="4" t="s">
        <v>2</v>
      </c>
      <c r="AL663" t="s">
        <v>794</v>
      </c>
      <c r="AM663" s="71" t="str">
        <f>INDEX(Network_Insurer_Code,MATCH(Export!AL663,Network_insurer_Name,0))</f>
        <v>CUI2</v>
      </c>
      <c r="AN663" t="str">
        <f t="shared" si="10"/>
        <v>C1001CUI22020</v>
      </c>
    </row>
    <row r="664" spans="1:40" x14ac:dyDescent="0.25">
      <c r="A664">
        <v>2020</v>
      </c>
      <c r="B664">
        <v>3</v>
      </c>
      <c r="C664" s="1">
        <v>44013</v>
      </c>
      <c r="D664" s="1">
        <v>44104</v>
      </c>
      <c r="E664">
        <v>2020</v>
      </c>
      <c r="F664" s="71" t="str">
        <f>INDEX(Client_Name,MATCH(Export!H664,Local_Company_Name,0))</f>
        <v>Tiger Jewelcrafting Ltd</v>
      </c>
      <c r="G664" s="71">
        <f>INDEX(Client_Code,MATCH(Export!H664,Local_Company_Name,0))</f>
        <v>1003</v>
      </c>
      <c r="H664" t="s">
        <v>763</v>
      </c>
      <c r="I664" t="s">
        <v>704</v>
      </c>
      <c r="J664" t="s">
        <v>8</v>
      </c>
      <c r="K664" s="71" t="str">
        <f>INDEX(Line_of_Business,MATCH(Export!J664,Name,0))</f>
        <v>M</v>
      </c>
      <c r="L664" s="9">
        <v>35854100000</v>
      </c>
      <c r="M664">
        <v>907</v>
      </c>
      <c r="N664" s="4">
        <v>910599.87</v>
      </c>
      <c r="O664" s="4">
        <v>910599.87</v>
      </c>
      <c r="P664" s="4">
        <v>300922.26</v>
      </c>
      <c r="Q664" s="4">
        <v>0</v>
      </c>
      <c r="R664" s="4">
        <v>0</v>
      </c>
      <c r="S664" s="4">
        <v>595032.72</v>
      </c>
      <c r="T664" s="4">
        <v>0</v>
      </c>
      <c r="U664" s="4">
        <v>0</v>
      </c>
      <c r="V664" s="4">
        <v>0</v>
      </c>
      <c r="W664" s="4">
        <v>276322.76</v>
      </c>
      <c r="X664" s="4">
        <v>0</v>
      </c>
      <c r="Y664" s="4">
        <v>102812.8</v>
      </c>
      <c r="Z664" s="4">
        <v>97564.27</v>
      </c>
      <c r="AA664" s="4">
        <v>0</v>
      </c>
      <c r="AB664" t="s">
        <v>3</v>
      </c>
      <c r="AC664" s="4">
        <v>0</v>
      </c>
      <c r="AD664" s="4">
        <v>0</v>
      </c>
      <c r="AE664" s="4">
        <v>0</v>
      </c>
      <c r="AF664" t="s">
        <v>704</v>
      </c>
      <c r="AG664" s="4">
        <v>0</v>
      </c>
      <c r="AH664" s="4">
        <v>0</v>
      </c>
      <c r="AI664" s="4">
        <v>0</v>
      </c>
      <c r="AJ664" s="4">
        <v>728010.5</v>
      </c>
      <c r="AK664" s="4">
        <v>200000</v>
      </c>
      <c r="AL664" t="s">
        <v>782</v>
      </c>
      <c r="AM664" s="71" t="str">
        <f>INDEX(Network_Insurer_Code,MATCH(Export!AL664,Network_insurer_Name,0))</f>
        <v>API2</v>
      </c>
      <c r="AN664" t="str">
        <f t="shared" si="10"/>
        <v>M1003API22020</v>
      </c>
    </row>
    <row r="665" spans="1:40" x14ac:dyDescent="0.25">
      <c r="A665">
        <v>2020</v>
      </c>
      <c r="B665">
        <v>3</v>
      </c>
      <c r="C665" s="1">
        <v>44013</v>
      </c>
      <c r="D665" s="1">
        <v>44104</v>
      </c>
      <c r="E665">
        <v>2020</v>
      </c>
      <c r="F665" s="71" t="str">
        <f>INDEX(Client_Name,MATCH(Export!H665,Local_Company_Name,0))</f>
        <v>Zebra Workings Ltd</v>
      </c>
      <c r="G665" s="71">
        <f>INDEX(Client_Code,MATCH(Export!H665,Local_Company_Name,0))</f>
        <v>1001</v>
      </c>
      <c r="H665" t="s">
        <v>750</v>
      </c>
      <c r="I665" t="s">
        <v>724</v>
      </c>
      <c r="J665" t="s">
        <v>8</v>
      </c>
      <c r="K665" s="71" t="str">
        <f>INDEX(Line_of_Business,MATCH(Export!J665,Name,0))</f>
        <v>M</v>
      </c>
      <c r="L665" s="9">
        <v>75076</v>
      </c>
      <c r="M665">
        <v>681</v>
      </c>
      <c r="N665" s="4">
        <v>286888</v>
      </c>
      <c r="O665" s="4">
        <v>286888</v>
      </c>
      <c r="P665" s="4">
        <v>34025.99</v>
      </c>
      <c r="Q665" s="4">
        <v>0</v>
      </c>
      <c r="R665" s="4">
        <v>0</v>
      </c>
      <c r="S665" s="4">
        <v>0</v>
      </c>
      <c r="T665" s="4">
        <v>0</v>
      </c>
      <c r="U665" s="4">
        <v>0</v>
      </c>
      <c r="V665" s="4">
        <v>0</v>
      </c>
      <c r="W665" s="4">
        <v>0</v>
      </c>
      <c r="X665" s="4">
        <v>0</v>
      </c>
      <c r="Y665" s="4">
        <v>51639.839999999997</v>
      </c>
      <c r="Z665" s="4">
        <v>0</v>
      </c>
      <c r="AA665" s="4">
        <v>0</v>
      </c>
      <c r="AB665" t="s">
        <v>3</v>
      </c>
      <c r="AC665" s="4">
        <v>0</v>
      </c>
      <c r="AD665" s="4">
        <v>0</v>
      </c>
      <c r="AE665" s="4">
        <v>0</v>
      </c>
      <c r="AF665" t="s">
        <v>724</v>
      </c>
      <c r="AG665" s="4">
        <v>0</v>
      </c>
      <c r="AH665" s="4">
        <v>0</v>
      </c>
      <c r="AI665" s="4">
        <v>0</v>
      </c>
      <c r="AJ665" s="4">
        <v>201222.17</v>
      </c>
      <c r="AK665" s="4">
        <v>0</v>
      </c>
      <c r="AL665" t="s">
        <v>793</v>
      </c>
      <c r="AM665" s="71" t="str">
        <f>INDEX(Network_Insurer_Code,MATCH(Export!AL665,Network_insurer_Name,0))</f>
        <v>CAL3</v>
      </c>
      <c r="AN665" t="str">
        <f t="shared" si="10"/>
        <v>M1001CAL32020</v>
      </c>
    </row>
    <row r="666" spans="1:40" x14ac:dyDescent="0.25">
      <c r="A666">
        <v>2019</v>
      </c>
      <c r="B666">
        <v>3</v>
      </c>
      <c r="C666" s="1">
        <v>43647</v>
      </c>
      <c r="D666" s="1">
        <v>43738</v>
      </c>
      <c r="E666">
        <v>2018</v>
      </c>
      <c r="F666" s="71" t="str">
        <f>INDEX(Client_Name,MATCH(Export!H666,Local_Company_Name,0))</f>
        <v>Falcon Clothing</v>
      </c>
      <c r="G666" s="71">
        <f>INDEX(Client_Code,MATCH(Export!H666,Local_Company_Name,0))</f>
        <v>1006</v>
      </c>
      <c r="H666" t="s">
        <v>774</v>
      </c>
      <c r="I666" t="s">
        <v>708</v>
      </c>
      <c r="J666" t="s">
        <v>0</v>
      </c>
      <c r="K666" s="71" t="str">
        <f>INDEX(Line_of_Business,MATCH(Export!J666,Name,0))</f>
        <v>D</v>
      </c>
      <c r="L666" s="9" t="s">
        <v>164</v>
      </c>
      <c r="M666">
        <v>4612</v>
      </c>
      <c r="N666" s="4">
        <v>0</v>
      </c>
      <c r="O666" s="4">
        <v>0</v>
      </c>
      <c r="P666" s="4">
        <v>0</v>
      </c>
      <c r="Q666" s="4">
        <v>0</v>
      </c>
      <c r="R666" s="4">
        <v>0</v>
      </c>
      <c r="S666" s="4">
        <v>853317</v>
      </c>
      <c r="T666" s="4">
        <v>0</v>
      </c>
      <c r="U666" s="4">
        <v>0</v>
      </c>
      <c r="V666" s="4">
        <v>0</v>
      </c>
      <c r="W666" s="4">
        <v>-658315</v>
      </c>
      <c r="X666" s="4">
        <v>0</v>
      </c>
      <c r="Y666" s="4">
        <v>0</v>
      </c>
      <c r="Z666" s="4">
        <v>0</v>
      </c>
      <c r="AA666" s="4">
        <v>0</v>
      </c>
      <c r="AB666" t="s">
        <v>3</v>
      </c>
      <c r="AC666" s="4">
        <v>0</v>
      </c>
      <c r="AD666" s="4">
        <v>0</v>
      </c>
      <c r="AE666" s="4">
        <v>195002</v>
      </c>
      <c r="AF666" t="s">
        <v>708</v>
      </c>
      <c r="AG666" s="4">
        <v>0</v>
      </c>
      <c r="AH666" s="4">
        <v>0</v>
      </c>
      <c r="AI666" s="4">
        <v>0</v>
      </c>
      <c r="AJ666" s="4">
        <v>1511632</v>
      </c>
      <c r="AK666" s="4">
        <v>0</v>
      </c>
      <c r="AL666" t="s">
        <v>793</v>
      </c>
      <c r="AM666" s="71" t="str">
        <f>INDEX(Network_Insurer_Code,MATCH(Export!AL666,Network_insurer_Name,0))</f>
        <v>CAL3</v>
      </c>
      <c r="AN666" t="str">
        <f t="shared" si="10"/>
        <v>D1006CAL32018</v>
      </c>
    </row>
    <row r="667" spans="1:40" x14ac:dyDescent="0.25">
      <c r="A667">
        <v>2020</v>
      </c>
      <c r="B667">
        <v>2</v>
      </c>
      <c r="C667" s="1">
        <v>43922</v>
      </c>
      <c r="D667" s="1">
        <v>44012</v>
      </c>
      <c r="E667">
        <v>2020</v>
      </c>
      <c r="F667" s="71" t="str">
        <f>INDEX(Client_Name,MATCH(Export!H667,Local_Company_Name,0))</f>
        <v>Lion Manufacturing Co</v>
      </c>
      <c r="G667" s="71">
        <f>INDEX(Client_Code,MATCH(Export!H667,Local_Company_Name,0))</f>
        <v>1002</v>
      </c>
      <c r="H667" t="s">
        <v>758</v>
      </c>
      <c r="I667" t="s">
        <v>725</v>
      </c>
      <c r="J667" t="s">
        <v>5</v>
      </c>
      <c r="K667" s="71" t="str">
        <f>INDEX(Line_of_Business,MATCH(Export!J667,Name,0))</f>
        <v>L</v>
      </c>
      <c r="L667" s="9" t="s">
        <v>215</v>
      </c>
      <c r="M667">
        <v>681</v>
      </c>
      <c r="N667" s="4">
        <v>563700.77</v>
      </c>
      <c r="O667" s="4">
        <v>563700.77</v>
      </c>
      <c r="P667" s="4">
        <v>0</v>
      </c>
      <c r="Q667" s="4">
        <v>0</v>
      </c>
      <c r="R667" s="4">
        <v>0</v>
      </c>
      <c r="S667" s="4">
        <v>0</v>
      </c>
      <c r="T667" s="4">
        <v>0</v>
      </c>
      <c r="U667" s="4">
        <v>0</v>
      </c>
      <c r="V667" s="4">
        <v>0</v>
      </c>
      <c r="W667" s="4">
        <v>0</v>
      </c>
      <c r="X667" s="4">
        <v>0</v>
      </c>
      <c r="Y667" s="4">
        <v>57779.33</v>
      </c>
      <c r="Z667" s="4">
        <v>0</v>
      </c>
      <c r="AA667" s="4">
        <v>0</v>
      </c>
      <c r="AB667" t="s">
        <v>3</v>
      </c>
      <c r="AC667" s="4">
        <v>0</v>
      </c>
      <c r="AD667" s="4">
        <v>0</v>
      </c>
      <c r="AE667" s="4">
        <v>0</v>
      </c>
      <c r="AF667" t="s">
        <v>725</v>
      </c>
      <c r="AG667" s="4">
        <v>0</v>
      </c>
      <c r="AH667" s="4">
        <v>0</v>
      </c>
      <c r="AI667" s="4">
        <v>0</v>
      </c>
      <c r="AJ667" s="4">
        <v>505921.44</v>
      </c>
      <c r="AK667" s="4">
        <v>200000</v>
      </c>
      <c r="AL667" t="s">
        <v>787</v>
      </c>
      <c r="AM667" s="71" t="str">
        <f>INDEX(Network_Insurer_Code,MATCH(Export!AL667,Network_insurer_Name,0))</f>
        <v>LEI3</v>
      </c>
      <c r="AN667" t="str">
        <f t="shared" si="10"/>
        <v>L1002LEI32020</v>
      </c>
    </row>
    <row r="668" spans="1:40" x14ac:dyDescent="0.25">
      <c r="A668">
        <v>2019</v>
      </c>
      <c r="B668">
        <v>4</v>
      </c>
      <c r="C668" s="1">
        <v>43739</v>
      </c>
      <c r="D668" s="1">
        <v>43830</v>
      </c>
      <c r="E668">
        <v>2015</v>
      </c>
      <c r="F668" s="71" t="str">
        <f>INDEX(Client_Name,MATCH(Export!H668,Local_Company_Name,0))</f>
        <v>Falcon Clothing</v>
      </c>
      <c r="G668" s="71">
        <f>INDEX(Client_Code,MATCH(Export!H668,Local_Company_Name,0))</f>
        <v>1006</v>
      </c>
      <c r="H668" t="s">
        <v>776</v>
      </c>
      <c r="I668" t="s">
        <v>779</v>
      </c>
      <c r="J668" t="s">
        <v>8</v>
      </c>
      <c r="K668" s="71" t="str">
        <f>INDEX(Line_of_Business,MATCH(Export!J668,Name,0))</f>
        <v>M</v>
      </c>
      <c r="L668" s="9" t="s">
        <v>294</v>
      </c>
      <c r="M668">
        <v>386</v>
      </c>
      <c r="N668" s="4">
        <v>-3701.95</v>
      </c>
      <c r="O668" s="4">
        <v>-3701.95</v>
      </c>
      <c r="P668" s="4">
        <v>0</v>
      </c>
      <c r="Q668" s="4">
        <v>0</v>
      </c>
      <c r="R668" s="4">
        <v>0</v>
      </c>
      <c r="S668" s="4">
        <v>0</v>
      </c>
      <c r="T668" s="4">
        <v>0</v>
      </c>
      <c r="U668" s="4">
        <v>0</v>
      </c>
      <c r="V668" s="4">
        <v>0</v>
      </c>
      <c r="W668" s="4">
        <v>0</v>
      </c>
      <c r="X668" s="4">
        <v>0</v>
      </c>
      <c r="Y668" s="4">
        <v>-588.61</v>
      </c>
      <c r="Z668" s="4">
        <v>0</v>
      </c>
      <c r="AA668" s="4">
        <v>0</v>
      </c>
      <c r="AB668" t="s">
        <v>3</v>
      </c>
      <c r="AC668" s="4">
        <v>0</v>
      </c>
      <c r="AD668" s="4">
        <v>0</v>
      </c>
      <c r="AE668" s="4">
        <v>0</v>
      </c>
      <c r="AF668" t="s">
        <v>779</v>
      </c>
      <c r="AG668" s="4">
        <v>0</v>
      </c>
      <c r="AH668" s="4">
        <v>0</v>
      </c>
      <c r="AI668" s="4">
        <v>0</v>
      </c>
      <c r="AJ668" s="4">
        <v>-3113.3399999999901</v>
      </c>
      <c r="AK668" s="4">
        <v>0</v>
      </c>
      <c r="AL668" t="s">
        <v>791</v>
      </c>
      <c r="AM668" s="71" t="str">
        <f>INDEX(Network_Insurer_Code,MATCH(Export!AL668,Network_insurer_Name,0))</f>
        <v>CHI3</v>
      </c>
      <c r="AN668" t="str">
        <f t="shared" si="10"/>
        <v>M1006CHI32015</v>
      </c>
    </row>
    <row r="669" spans="1:40" x14ac:dyDescent="0.25">
      <c r="A669">
        <v>2019</v>
      </c>
      <c r="B669">
        <v>4</v>
      </c>
      <c r="C669" s="1">
        <v>43739</v>
      </c>
      <c r="D669" s="1">
        <v>43830</v>
      </c>
      <c r="E669">
        <v>2017</v>
      </c>
      <c r="F669" s="71" t="str">
        <f>INDEX(Client_Name,MATCH(Export!H669,Local_Company_Name,0))</f>
        <v>Flaimngo Tailoring</v>
      </c>
      <c r="G669" s="71">
        <f>INDEX(Client_Code,MATCH(Export!H669,Local_Company_Name,0))</f>
        <v>1005</v>
      </c>
      <c r="H669" t="s">
        <v>770</v>
      </c>
      <c r="I669" t="s">
        <v>707</v>
      </c>
      <c r="J669" t="s">
        <v>22</v>
      </c>
      <c r="K669" s="71" t="str">
        <f>INDEX(Line_of_Business,MATCH(Export!J669,Name,0))</f>
        <v>A</v>
      </c>
      <c r="L669" s="9">
        <v>50572300</v>
      </c>
      <c r="M669">
        <v>0</v>
      </c>
      <c r="N669" s="4">
        <v>0</v>
      </c>
      <c r="O669" s="4">
        <v>0</v>
      </c>
      <c r="P669" s="4">
        <v>3985.98</v>
      </c>
      <c r="Q669" s="4">
        <v>0</v>
      </c>
      <c r="R669" s="4">
        <v>0</v>
      </c>
      <c r="S669" s="4">
        <v>0</v>
      </c>
      <c r="T669" s="4">
        <v>0</v>
      </c>
      <c r="U669" s="4">
        <v>0</v>
      </c>
      <c r="V669" s="4">
        <v>0</v>
      </c>
      <c r="W669" s="4">
        <v>0</v>
      </c>
      <c r="X669" s="4">
        <v>0</v>
      </c>
      <c r="Y669" s="4">
        <v>0</v>
      </c>
      <c r="Z669" s="4">
        <v>0</v>
      </c>
      <c r="AA669" s="4">
        <v>0</v>
      </c>
      <c r="AB669" t="s">
        <v>3</v>
      </c>
      <c r="AC669" s="4">
        <v>0</v>
      </c>
      <c r="AD669" s="4">
        <v>0</v>
      </c>
      <c r="AE669" s="4">
        <v>0</v>
      </c>
      <c r="AF669" t="s">
        <v>707</v>
      </c>
      <c r="AG669" s="4">
        <v>0</v>
      </c>
      <c r="AH669" s="4">
        <v>0</v>
      </c>
      <c r="AI669" s="4">
        <v>0</v>
      </c>
      <c r="AJ669" s="4">
        <v>-3985.98</v>
      </c>
      <c r="AK669" s="4">
        <v>0</v>
      </c>
      <c r="AL669" t="s">
        <v>791</v>
      </c>
      <c r="AM669" s="71" t="str">
        <f>INDEX(Network_Insurer_Code,MATCH(Export!AL669,Network_insurer_Name,0))</f>
        <v>CHI3</v>
      </c>
      <c r="AN669" t="str">
        <f t="shared" si="10"/>
        <v>A1005CHI32017</v>
      </c>
    </row>
    <row r="670" spans="1:40" x14ac:dyDescent="0.25">
      <c r="A670">
        <v>2020</v>
      </c>
      <c r="B670">
        <v>3</v>
      </c>
      <c r="C670" s="1">
        <v>44013</v>
      </c>
      <c r="D670" s="1">
        <v>44104</v>
      </c>
      <c r="E670">
        <v>2020</v>
      </c>
      <c r="F670" s="71" t="str">
        <f>INDEX(Client_Name,MATCH(Export!H670,Local_Company_Name,0))</f>
        <v>Falcon Clothing</v>
      </c>
      <c r="G670" s="71">
        <f>INDEX(Client_Code,MATCH(Export!H670,Local_Company_Name,0))</f>
        <v>1006</v>
      </c>
      <c r="H670" t="s">
        <v>756</v>
      </c>
      <c r="I670" t="s">
        <v>736</v>
      </c>
      <c r="J670" t="s">
        <v>5</v>
      </c>
      <c r="K670" s="71" t="str">
        <f>INDEX(Line_of_Business,MATCH(Export!J670,Name,0))</f>
        <v>L</v>
      </c>
      <c r="L670" s="9" t="s">
        <v>44</v>
      </c>
      <c r="M670">
        <v>9</v>
      </c>
      <c r="N670" s="4">
        <v>297.45999999999998</v>
      </c>
      <c r="O670" s="4">
        <v>148.72999999999999</v>
      </c>
      <c r="P670" s="4">
        <v>0</v>
      </c>
      <c r="Q670" s="4">
        <v>0</v>
      </c>
      <c r="R670" s="4">
        <v>0</v>
      </c>
      <c r="S670" s="4">
        <v>0</v>
      </c>
      <c r="T670" s="4">
        <v>0</v>
      </c>
      <c r="U670" s="4">
        <v>0</v>
      </c>
      <c r="V670" s="4">
        <v>0</v>
      </c>
      <c r="W670" s="4">
        <v>0</v>
      </c>
      <c r="X670" s="4">
        <v>0</v>
      </c>
      <c r="Y670" s="4">
        <v>23.8</v>
      </c>
      <c r="Z670" s="4">
        <v>0</v>
      </c>
      <c r="AA670" s="4">
        <v>13.39</v>
      </c>
      <c r="AB670" t="s">
        <v>3</v>
      </c>
      <c r="AC670" s="4">
        <v>0</v>
      </c>
      <c r="AD670" s="4">
        <v>0</v>
      </c>
      <c r="AE670" s="4">
        <v>0</v>
      </c>
      <c r="AF670" t="s">
        <v>736</v>
      </c>
      <c r="AG670" s="4">
        <v>0</v>
      </c>
      <c r="AH670" s="4">
        <v>0</v>
      </c>
      <c r="AI670" s="4">
        <v>0</v>
      </c>
      <c r="AJ670" s="4">
        <v>111.539999999999</v>
      </c>
      <c r="AK670" s="4" t="s">
        <v>2</v>
      </c>
      <c r="AL670" t="s">
        <v>786</v>
      </c>
      <c r="AM670" s="71" t="str">
        <f>INDEX(Network_Insurer_Code,MATCH(Export!AL670,Network_insurer_Name,0))</f>
        <v>BAL1</v>
      </c>
      <c r="AN670" t="str">
        <f t="shared" si="10"/>
        <v>L1006BAL12020</v>
      </c>
    </row>
    <row r="671" spans="1:40" x14ac:dyDescent="0.25">
      <c r="A671">
        <v>2019</v>
      </c>
      <c r="B671">
        <v>3</v>
      </c>
      <c r="C671" s="1">
        <v>43647</v>
      </c>
      <c r="D671" s="1">
        <v>43738</v>
      </c>
      <c r="E671">
        <v>2019</v>
      </c>
      <c r="F671" s="71" t="str">
        <f>INDEX(Client_Name,MATCH(Export!H671,Local_Company_Name,0))</f>
        <v>Tiger Jewelcrafting Ltd</v>
      </c>
      <c r="G671" s="71">
        <f>INDEX(Client_Code,MATCH(Export!H671,Local_Company_Name,0))</f>
        <v>1003</v>
      </c>
      <c r="H671" t="s">
        <v>753</v>
      </c>
      <c r="I671" t="s">
        <v>725</v>
      </c>
      <c r="J671" t="s">
        <v>8</v>
      </c>
      <c r="K671" s="71" t="str">
        <f>INDEX(Line_of_Business,MATCH(Export!J671,Name,0))</f>
        <v>M</v>
      </c>
      <c r="L671" s="9">
        <v>80383</v>
      </c>
      <c r="M671">
        <v>2885</v>
      </c>
      <c r="N671" s="4">
        <v>1342081.97</v>
      </c>
      <c r="O671" s="4">
        <v>1342081.97</v>
      </c>
      <c r="P671" s="4">
        <v>1680128.17</v>
      </c>
      <c r="Q671" s="4">
        <v>0</v>
      </c>
      <c r="R671" s="4">
        <v>0</v>
      </c>
      <c r="S671" s="4">
        <v>0</v>
      </c>
      <c r="T671" s="4">
        <v>0</v>
      </c>
      <c r="U671" s="4">
        <v>0</v>
      </c>
      <c r="V671" s="4">
        <v>0</v>
      </c>
      <c r="W671" s="4">
        <v>0</v>
      </c>
      <c r="X671" s="4">
        <v>0</v>
      </c>
      <c r="Y671" s="4">
        <v>140078.93</v>
      </c>
      <c r="Z671" s="4">
        <v>0</v>
      </c>
      <c r="AA671" s="4">
        <v>0</v>
      </c>
      <c r="AB671" t="s">
        <v>3</v>
      </c>
      <c r="AC671" s="4">
        <v>0</v>
      </c>
      <c r="AD671" s="4">
        <v>0</v>
      </c>
      <c r="AE671" s="4">
        <v>0</v>
      </c>
      <c r="AF671" t="s">
        <v>725</v>
      </c>
      <c r="AG671" s="4">
        <v>0</v>
      </c>
      <c r="AH671" s="4">
        <v>0</v>
      </c>
      <c r="AI671" s="4">
        <v>0</v>
      </c>
      <c r="AJ671" s="4">
        <v>-478125.12999999902</v>
      </c>
      <c r="AK671" s="4">
        <v>0</v>
      </c>
      <c r="AL671" t="s">
        <v>793</v>
      </c>
      <c r="AM671" s="71" t="str">
        <f>INDEX(Network_Insurer_Code,MATCH(Export!AL671,Network_insurer_Name,0))</f>
        <v>CAL3</v>
      </c>
      <c r="AN671" t="str">
        <f t="shared" si="10"/>
        <v>M1003CAL32019</v>
      </c>
    </row>
    <row r="672" spans="1:40" x14ac:dyDescent="0.25">
      <c r="A672">
        <v>2019</v>
      </c>
      <c r="B672">
        <v>1</v>
      </c>
      <c r="C672" s="1">
        <v>43466</v>
      </c>
      <c r="D672" s="1">
        <v>43555</v>
      </c>
      <c r="E672">
        <v>2019</v>
      </c>
      <c r="F672" s="71" t="str">
        <f>INDEX(Client_Name,MATCH(Export!H672,Local_Company_Name,0))</f>
        <v>Tiger Jewelcrafting Ltd</v>
      </c>
      <c r="G672" s="71">
        <f>INDEX(Client_Code,MATCH(Export!H672,Local_Company_Name,0))</f>
        <v>1003</v>
      </c>
      <c r="H672" t="s">
        <v>763</v>
      </c>
      <c r="I672" t="s">
        <v>722</v>
      </c>
      <c r="J672" t="s">
        <v>5</v>
      </c>
      <c r="K672" s="71" t="str">
        <f>INDEX(Line_of_Business,MATCH(Export!J672,Name,0))</f>
        <v>L</v>
      </c>
      <c r="L672" s="9" t="s">
        <v>217</v>
      </c>
      <c r="M672">
        <v>830</v>
      </c>
      <c r="N672" s="4">
        <v>100414.16</v>
      </c>
      <c r="O672" s="4">
        <v>100414.16</v>
      </c>
      <c r="P672" s="4">
        <v>0</v>
      </c>
      <c r="Q672" s="4">
        <v>0</v>
      </c>
      <c r="R672" s="4">
        <v>0</v>
      </c>
      <c r="S672" s="4">
        <v>0</v>
      </c>
      <c r="T672" s="4">
        <v>0</v>
      </c>
      <c r="U672" s="4">
        <v>0</v>
      </c>
      <c r="V672" s="4">
        <v>0</v>
      </c>
      <c r="W672" s="4">
        <v>0</v>
      </c>
      <c r="X672" s="4">
        <v>0</v>
      </c>
      <c r="Y672" s="4">
        <v>10041.42</v>
      </c>
      <c r="Z672" s="4">
        <v>0</v>
      </c>
      <c r="AA672" s="4">
        <v>0</v>
      </c>
      <c r="AB672" t="s">
        <v>3</v>
      </c>
      <c r="AC672" s="4">
        <v>0</v>
      </c>
      <c r="AD672" s="4">
        <v>0</v>
      </c>
      <c r="AE672" s="4">
        <v>0</v>
      </c>
      <c r="AF672" t="s">
        <v>722</v>
      </c>
      <c r="AG672" s="4">
        <v>0</v>
      </c>
      <c r="AH672" s="4">
        <v>0</v>
      </c>
      <c r="AI672" s="4">
        <v>0</v>
      </c>
      <c r="AJ672" s="4">
        <v>90372.74</v>
      </c>
      <c r="AK672" s="4">
        <v>0</v>
      </c>
      <c r="AL672" t="s">
        <v>785</v>
      </c>
      <c r="AM672" s="71" t="str">
        <f>INDEX(Network_Insurer_Code,MATCH(Export!AL672,Network_insurer_Name,0))</f>
        <v>WAI3</v>
      </c>
      <c r="AN672" t="str">
        <f t="shared" si="10"/>
        <v>L1003WAI32019</v>
      </c>
    </row>
    <row r="673" spans="1:40" x14ac:dyDescent="0.25">
      <c r="A673">
        <v>2020</v>
      </c>
      <c r="B673">
        <v>3</v>
      </c>
      <c r="C673" s="1">
        <v>44013</v>
      </c>
      <c r="D673" s="1">
        <v>44104</v>
      </c>
      <c r="E673">
        <v>2017</v>
      </c>
      <c r="F673" s="71" t="str">
        <f>INDEX(Client_Name,MATCH(Export!H673,Local_Company_Name,0))</f>
        <v>Falcon Clothing</v>
      </c>
      <c r="G673" s="71">
        <f>INDEX(Client_Code,MATCH(Export!H673,Local_Company_Name,0))</f>
        <v>1006</v>
      </c>
      <c r="H673" t="s">
        <v>776</v>
      </c>
      <c r="I673" t="s">
        <v>716</v>
      </c>
      <c r="J673" t="s">
        <v>8</v>
      </c>
      <c r="K673" s="71" t="str">
        <f>INDEX(Line_of_Business,MATCH(Export!J673,Name,0))</f>
        <v>M</v>
      </c>
      <c r="L673" s="9" t="s">
        <v>295</v>
      </c>
      <c r="M673">
        <v>0</v>
      </c>
      <c r="N673" s="4">
        <v>0</v>
      </c>
      <c r="O673" s="4">
        <v>0</v>
      </c>
      <c r="P673" s="4">
        <v>28.8</v>
      </c>
      <c r="Q673" s="4">
        <v>0</v>
      </c>
      <c r="R673" s="4">
        <v>0</v>
      </c>
      <c r="S673" s="4">
        <v>0</v>
      </c>
      <c r="T673" s="4">
        <v>0</v>
      </c>
      <c r="U673" s="4">
        <v>0</v>
      </c>
      <c r="V673" s="4">
        <v>0</v>
      </c>
      <c r="W673" s="4">
        <v>0</v>
      </c>
      <c r="X673" s="4">
        <v>0</v>
      </c>
      <c r="Y673" s="4">
        <v>0</v>
      </c>
      <c r="Z673" s="4">
        <v>0</v>
      </c>
      <c r="AA673" s="4">
        <v>0</v>
      </c>
      <c r="AB673" t="s">
        <v>3</v>
      </c>
      <c r="AC673" s="4">
        <v>0</v>
      </c>
      <c r="AD673" s="4">
        <v>0</v>
      </c>
      <c r="AE673" s="4">
        <v>0</v>
      </c>
      <c r="AF673" t="s">
        <v>716</v>
      </c>
      <c r="AG673" s="4">
        <v>0</v>
      </c>
      <c r="AH673" s="4">
        <v>0</v>
      </c>
      <c r="AI673" s="4">
        <v>0</v>
      </c>
      <c r="AJ673" s="4">
        <v>-28.8</v>
      </c>
      <c r="AK673" s="4">
        <v>200000</v>
      </c>
      <c r="AL673" t="s">
        <v>795</v>
      </c>
      <c r="AM673" s="71" t="str">
        <f>INDEX(Network_Insurer_Code,MATCH(Export!AL673,Network_insurer_Name,0))</f>
        <v>TOL1</v>
      </c>
      <c r="AN673" t="str">
        <f t="shared" si="10"/>
        <v>M1006TOL12017</v>
      </c>
    </row>
    <row r="674" spans="1:40" x14ac:dyDescent="0.25">
      <c r="A674">
        <v>2019</v>
      </c>
      <c r="B674">
        <v>1</v>
      </c>
      <c r="C674" s="1">
        <v>43466</v>
      </c>
      <c r="D674" s="1">
        <v>43555</v>
      </c>
      <c r="E674">
        <v>2018</v>
      </c>
      <c r="F674" s="71" t="str">
        <f>INDEX(Client_Name,MATCH(Export!H674,Local_Company_Name,0))</f>
        <v>Flaimngo Tailoring</v>
      </c>
      <c r="G674" s="71">
        <f>INDEX(Client_Code,MATCH(Export!H674,Local_Company_Name,0))</f>
        <v>1005</v>
      </c>
      <c r="H674" t="s">
        <v>770</v>
      </c>
      <c r="I674" t="s">
        <v>715</v>
      </c>
      <c r="J674" t="s">
        <v>8</v>
      </c>
      <c r="K674" s="71" t="str">
        <f>INDEX(Line_of_Business,MATCH(Export!J674,Name,0))</f>
        <v>M</v>
      </c>
      <c r="L674" s="9" t="s">
        <v>147</v>
      </c>
      <c r="M674">
        <v>617</v>
      </c>
      <c r="N674" s="4">
        <v>121177.98</v>
      </c>
      <c r="O674" s="4">
        <v>121177.98</v>
      </c>
      <c r="P674" s="4">
        <v>70446.92</v>
      </c>
      <c r="Q674" s="4">
        <v>0</v>
      </c>
      <c r="R674" s="4">
        <v>0</v>
      </c>
      <c r="S674" s="4">
        <v>0</v>
      </c>
      <c r="T674" s="4">
        <v>0</v>
      </c>
      <c r="U674" s="4">
        <v>0</v>
      </c>
      <c r="V674" s="4">
        <v>0</v>
      </c>
      <c r="W674" s="4">
        <v>0</v>
      </c>
      <c r="X674" s="4">
        <v>0</v>
      </c>
      <c r="Y674" s="4">
        <v>12117.8</v>
      </c>
      <c r="Z674" s="4">
        <v>15805.82</v>
      </c>
      <c r="AA674" s="4">
        <v>0</v>
      </c>
      <c r="AB674" t="s">
        <v>3</v>
      </c>
      <c r="AC674" s="4">
        <v>0</v>
      </c>
      <c r="AD674" s="4">
        <v>0</v>
      </c>
      <c r="AE674" s="4">
        <v>24011.25</v>
      </c>
      <c r="AF674" t="s">
        <v>715</v>
      </c>
      <c r="AG674" s="4">
        <v>0</v>
      </c>
      <c r="AH674" s="4">
        <v>0</v>
      </c>
      <c r="AI674" s="4">
        <v>0</v>
      </c>
      <c r="AJ674" s="4">
        <v>22807.4399999999</v>
      </c>
      <c r="AK674" s="4">
        <v>0</v>
      </c>
      <c r="AL674" t="s">
        <v>794</v>
      </c>
      <c r="AM674" s="71" t="str">
        <f>INDEX(Network_Insurer_Code,MATCH(Export!AL674,Network_insurer_Name,0))</f>
        <v>CUI2</v>
      </c>
      <c r="AN674" t="str">
        <f t="shared" si="10"/>
        <v>M1005CUI22018</v>
      </c>
    </row>
    <row r="675" spans="1:40" x14ac:dyDescent="0.25">
      <c r="A675">
        <v>2020</v>
      </c>
      <c r="B675">
        <v>1</v>
      </c>
      <c r="C675" s="1">
        <v>43831</v>
      </c>
      <c r="D675" s="1">
        <v>43921</v>
      </c>
      <c r="E675">
        <v>2017</v>
      </c>
      <c r="F675" s="71" t="str">
        <f>INDEX(Client_Name,MATCH(Export!H675,Local_Company_Name,0))</f>
        <v>Zebra Workings Ltd</v>
      </c>
      <c r="G675" s="71">
        <f>INDEX(Client_Code,MATCH(Export!H675,Local_Company_Name,0))</f>
        <v>1001</v>
      </c>
      <c r="H675" t="s">
        <v>749</v>
      </c>
      <c r="I675" t="s">
        <v>707</v>
      </c>
      <c r="J675" t="s">
        <v>22</v>
      </c>
      <c r="K675" s="71" t="str">
        <f>INDEX(Line_of_Business,MATCH(Export!J675,Name,0))</f>
        <v>A</v>
      </c>
      <c r="L675" s="9" t="s">
        <v>296</v>
      </c>
      <c r="M675">
        <v>0</v>
      </c>
      <c r="N675" s="4">
        <v>0</v>
      </c>
      <c r="O675" s="4">
        <v>0</v>
      </c>
      <c r="P675" s="4">
        <v>190.32</v>
      </c>
      <c r="Q675" s="4">
        <v>0</v>
      </c>
      <c r="R675" s="4">
        <v>0</v>
      </c>
      <c r="S675" s="4">
        <v>0</v>
      </c>
      <c r="T675" s="4">
        <v>0</v>
      </c>
      <c r="U675" s="4">
        <v>0</v>
      </c>
      <c r="V675" s="4">
        <v>0</v>
      </c>
      <c r="W675" s="4">
        <v>0</v>
      </c>
      <c r="X675" s="4">
        <v>0</v>
      </c>
      <c r="Y675" s="4">
        <v>0</v>
      </c>
      <c r="Z675" s="4">
        <v>0</v>
      </c>
      <c r="AA675" s="4">
        <v>0</v>
      </c>
      <c r="AB675" t="s">
        <v>3</v>
      </c>
      <c r="AC675" s="4">
        <v>0</v>
      </c>
      <c r="AD675" s="4">
        <v>0</v>
      </c>
      <c r="AE675" s="4">
        <v>-15000</v>
      </c>
      <c r="AF675" t="s">
        <v>707</v>
      </c>
      <c r="AG675" s="4">
        <v>0</v>
      </c>
      <c r="AH675" s="4">
        <v>0</v>
      </c>
      <c r="AI675" s="4">
        <v>0</v>
      </c>
      <c r="AJ675" s="4">
        <v>-190.32</v>
      </c>
      <c r="AK675" s="4">
        <v>187000</v>
      </c>
      <c r="AL675" t="s">
        <v>790</v>
      </c>
      <c r="AM675" s="71" t="str">
        <f>INDEX(Network_Insurer_Code,MATCH(Export!AL675,Network_insurer_Name,0))</f>
        <v>STL1</v>
      </c>
      <c r="AN675" t="str">
        <f t="shared" si="10"/>
        <v>A1001STL12017</v>
      </c>
    </row>
    <row r="676" spans="1:40" x14ac:dyDescent="0.25">
      <c r="A676">
        <v>2019</v>
      </c>
      <c r="B676">
        <v>4</v>
      </c>
      <c r="C676" s="1">
        <v>43739</v>
      </c>
      <c r="D676" s="1">
        <v>43830</v>
      </c>
      <c r="E676">
        <v>2018</v>
      </c>
      <c r="F676" s="71" t="str">
        <f>INDEX(Client_Name,MATCH(Export!H676,Local_Company_Name,0))</f>
        <v>Flaimngo Tailoring</v>
      </c>
      <c r="G676" s="71">
        <f>INDEX(Client_Code,MATCH(Export!H676,Local_Company_Name,0))</f>
        <v>1005</v>
      </c>
      <c r="H676" t="s">
        <v>771</v>
      </c>
      <c r="I676" t="s">
        <v>707</v>
      </c>
      <c r="J676" t="s">
        <v>5</v>
      </c>
      <c r="K676" s="71" t="str">
        <f>INDEX(Line_of_Business,MATCH(Export!J676,Name,0))</f>
        <v>L</v>
      </c>
      <c r="L676" s="9" t="s">
        <v>297</v>
      </c>
      <c r="M676">
        <v>0</v>
      </c>
      <c r="N676" s="4">
        <v>-6459.64</v>
      </c>
      <c r="O676" s="4">
        <v>-6459.64</v>
      </c>
      <c r="P676" s="4">
        <v>0</v>
      </c>
      <c r="Q676" s="4">
        <v>0</v>
      </c>
      <c r="R676" s="4">
        <v>0</v>
      </c>
      <c r="S676" s="4">
        <v>0</v>
      </c>
      <c r="T676" s="4">
        <v>0</v>
      </c>
      <c r="U676" s="4">
        <v>0</v>
      </c>
      <c r="V676" s="4">
        <v>0</v>
      </c>
      <c r="W676" s="4">
        <v>0</v>
      </c>
      <c r="X676" s="4">
        <v>0</v>
      </c>
      <c r="Y676" s="4">
        <v>-516.77</v>
      </c>
      <c r="Z676" s="4">
        <v>0</v>
      </c>
      <c r="AA676" s="4">
        <v>-516.77</v>
      </c>
      <c r="AB676" t="s">
        <v>3</v>
      </c>
      <c r="AC676" s="4">
        <v>0</v>
      </c>
      <c r="AD676" s="4">
        <v>0</v>
      </c>
      <c r="AE676" s="4">
        <v>0</v>
      </c>
      <c r="AF676" t="s">
        <v>707</v>
      </c>
      <c r="AG676" s="4">
        <v>0</v>
      </c>
      <c r="AH676" s="4">
        <v>0</v>
      </c>
      <c r="AI676" s="4">
        <v>0</v>
      </c>
      <c r="AJ676" s="4">
        <v>-5426.1</v>
      </c>
      <c r="AK676" s="4">
        <v>0</v>
      </c>
      <c r="AL676" t="s">
        <v>783</v>
      </c>
      <c r="AM676" s="71" t="str">
        <f>INDEX(Network_Insurer_Code,MATCH(Export!AL676,Network_insurer_Name,0))</f>
        <v>PEP1</v>
      </c>
      <c r="AN676" t="str">
        <f t="shared" si="10"/>
        <v>L1005PEP12018</v>
      </c>
    </row>
    <row r="677" spans="1:40" x14ac:dyDescent="0.25">
      <c r="A677">
        <v>2019</v>
      </c>
      <c r="B677">
        <v>4</v>
      </c>
      <c r="C677" s="1">
        <v>43739</v>
      </c>
      <c r="D677" s="1">
        <v>43830</v>
      </c>
      <c r="E677">
        <v>2019</v>
      </c>
      <c r="F677" s="71" t="str">
        <f>INDEX(Client_Name,MATCH(Export!H677,Local_Company_Name,0))</f>
        <v>Lion Manufacturing Co</v>
      </c>
      <c r="G677" s="71">
        <f>INDEX(Client_Code,MATCH(Export!H677,Local_Company_Name,0))</f>
        <v>1002</v>
      </c>
      <c r="H677" t="s">
        <v>760</v>
      </c>
      <c r="I677" t="s">
        <v>736</v>
      </c>
      <c r="J677" t="s">
        <v>8</v>
      </c>
      <c r="K677" s="71" t="str">
        <f>INDEX(Line_of_Business,MATCH(Export!J677,Name,0))</f>
        <v>M</v>
      </c>
      <c r="L677" s="9" t="s">
        <v>245</v>
      </c>
      <c r="M677">
        <v>92</v>
      </c>
      <c r="N677" s="4">
        <v>-888.52</v>
      </c>
      <c r="O677" s="4">
        <v>-444.26</v>
      </c>
      <c r="P677" s="4">
        <v>27487.95</v>
      </c>
      <c r="Q677" s="4">
        <v>0</v>
      </c>
      <c r="R677" s="4">
        <v>0</v>
      </c>
      <c r="S677" s="4">
        <v>0</v>
      </c>
      <c r="T677" s="4">
        <v>0</v>
      </c>
      <c r="U677" s="4">
        <v>0</v>
      </c>
      <c r="V677" s="4">
        <v>0</v>
      </c>
      <c r="W677" s="4">
        <v>0</v>
      </c>
      <c r="X677" s="4">
        <v>0</v>
      </c>
      <c r="Y677" s="4">
        <v>-66.64</v>
      </c>
      <c r="Z677" s="4">
        <v>0</v>
      </c>
      <c r="AA677" s="4">
        <v>0</v>
      </c>
      <c r="AB677" t="s">
        <v>3</v>
      </c>
      <c r="AC677" s="4">
        <v>0</v>
      </c>
      <c r="AD677" s="4">
        <v>0</v>
      </c>
      <c r="AE677" s="4">
        <v>0</v>
      </c>
      <c r="AF677" t="s">
        <v>736</v>
      </c>
      <c r="AG677" s="4">
        <v>0</v>
      </c>
      <c r="AH677" s="4">
        <v>0</v>
      </c>
      <c r="AI677" s="4">
        <v>0</v>
      </c>
      <c r="AJ677" s="4">
        <v>-27865.57</v>
      </c>
      <c r="AK677" s="4">
        <v>200000</v>
      </c>
      <c r="AL677" t="s">
        <v>783</v>
      </c>
      <c r="AM677" s="71" t="str">
        <f>INDEX(Network_Insurer_Code,MATCH(Export!AL677,Network_insurer_Name,0))</f>
        <v>PEP1</v>
      </c>
      <c r="AN677" t="str">
        <f t="shared" si="10"/>
        <v>M1002PEP12019</v>
      </c>
    </row>
    <row r="678" spans="1:40" x14ac:dyDescent="0.25">
      <c r="A678">
        <v>2020</v>
      </c>
      <c r="B678">
        <v>2</v>
      </c>
      <c r="C678" s="1">
        <v>43922</v>
      </c>
      <c r="D678" s="1">
        <v>44012</v>
      </c>
      <c r="E678">
        <v>2018</v>
      </c>
      <c r="F678" s="71" t="str">
        <f>INDEX(Client_Name,MATCH(Export!H678,Local_Company_Name,0))</f>
        <v>Falcon Clothing</v>
      </c>
      <c r="G678" s="71">
        <f>INDEX(Client_Code,MATCH(Export!H678,Local_Company_Name,0))</f>
        <v>1006</v>
      </c>
      <c r="H678" t="s">
        <v>776</v>
      </c>
      <c r="I678" t="s">
        <v>779</v>
      </c>
      <c r="J678" t="s">
        <v>5</v>
      </c>
      <c r="K678" s="71" t="str">
        <f>INDEX(Line_of_Business,MATCH(Export!J678,Name,0))</f>
        <v>L</v>
      </c>
      <c r="L678" s="9" t="s">
        <v>159</v>
      </c>
      <c r="M678">
        <v>288</v>
      </c>
      <c r="N678" s="4">
        <v>264001.14</v>
      </c>
      <c r="O678" s="4">
        <v>264001.14</v>
      </c>
      <c r="P678" s="4">
        <v>29705.22</v>
      </c>
      <c r="Q678" s="4">
        <v>0</v>
      </c>
      <c r="R678" s="4">
        <v>0</v>
      </c>
      <c r="S678" s="4">
        <v>0</v>
      </c>
      <c r="T678" s="4">
        <v>0</v>
      </c>
      <c r="U678" s="4">
        <v>0</v>
      </c>
      <c r="V678" s="4">
        <v>0</v>
      </c>
      <c r="W678" s="4">
        <v>0</v>
      </c>
      <c r="X678" s="4">
        <v>0</v>
      </c>
      <c r="Y678" s="4">
        <v>18480.07</v>
      </c>
      <c r="Z678" s="4">
        <v>0</v>
      </c>
      <c r="AA678" s="4">
        <v>0</v>
      </c>
      <c r="AB678" t="s">
        <v>3</v>
      </c>
      <c r="AC678" s="4">
        <v>0</v>
      </c>
      <c r="AD678" s="4">
        <v>0</v>
      </c>
      <c r="AE678" s="4">
        <v>0</v>
      </c>
      <c r="AF678" t="s">
        <v>779</v>
      </c>
      <c r="AG678" s="4">
        <v>0</v>
      </c>
      <c r="AH678" s="4">
        <v>0</v>
      </c>
      <c r="AI678" s="4">
        <v>0</v>
      </c>
      <c r="AJ678" s="4">
        <v>215815.85</v>
      </c>
      <c r="AK678" s="4">
        <v>0</v>
      </c>
      <c r="AL678" t="s">
        <v>797</v>
      </c>
      <c r="AM678" s="71" t="str">
        <f>INDEX(Network_Insurer_Code,MATCH(Export!AL678,Network_insurer_Name,0))</f>
        <v>ONI3</v>
      </c>
      <c r="AN678" t="str">
        <f t="shared" si="10"/>
        <v>L1006ONI32018</v>
      </c>
    </row>
    <row r="679" spans="1:40" x14ac:dyDescent="0.25">
      <c r="A679">
        <v>2020</v>
      </c>
      <c r="B679">
        <v>1</v>
      </c>
      <c r="C679" s="1">
        <v>43831</v>
      </c>
      <c r="D679" s="1">
        <v>43921</v>
      </c>
      <c r="E679">
        <v>2019</v>
      </c>
      <c r="F679" s="71" t="str">
        <f>INDEX(Client_Name,MATCH(Export!H679,Local_Company_Name,0))</f>
        <v>Lion Manufacturing Co</v>
      </c>
      <c r="G679" s="71">
        <f>INDEX(Client_Code,MATCH(Export!H679,Local_Company_Name,0))</f>
        <v>1002</v>
      </c>
      <c r="H679" t="s">
        <v>757</v>
      </c>
      <c r="I679" t="s">
        <v>710</v>
      </c>
      <c r="J679" t="s">
        <v>8</v>
      </c>
      <c r="K679" s="71" t="str">
        <f>INDEX(Line_of_Business,MATCH(Export!J679,Name,0))</f>
        <v>M</v>
      </c>
      <c r="L679" s="9" t="s">
        <v>81</v>
      </c>
      <c r="M679">
        <v>1464</v>
      </c>
      <c r="N679" s="4">
        <v>0</v>
      </c>
      <c r="O679" s="4">
        <v>0</v>
      </c>
      <c r="P679" s="4">
        <v>162450.44</v>
      </c>
      <c r="Q679" s="4">
        <v>0</v>
      </c>
      <c r="R679" s="4">
        <v>0</v>
      </c>
      <c r="S679" s="4">
        <v>0</v>
      </c>
      <c r="T679" s="4">
        <v>0</v>
      </c>
      <c r="U679" s="4">
        <v>0</v>
      </c>
      <c r="V679" s="4">
        <v>0</v>
      </c>
      <c r="W679" s="4">
        <v>0</v>
      </c>
      <c r="X679" s="4">
        <v>0</v>
      </c>
      <c r="Y679" s="4">
        <v>0</v>
      </c>
      <c r="Z679" s="4">
        <v>0</v>
      </c>
      <c r="AA679" s="4">
        <v>0</v>
      </c>
      <c r="AB679" t="s">
        <v>3</v>
      </c>
      <c r="AC679" s="4">
        <v>0</v>
      </c>
      <c r="AD679" s="4">
        <v>0</v>
      </c>
      <c r="AE679" s="4">
        <v>0</v>
      </c>
      <c r="AF679" t="s">
        <v>710</v>
      </c>
      <c r="AG679" s="4">
        <v>0</v>
      </c>
      <c r="AH679" s="4">
        <v>0</v>
      </c>
      <c r="AI679" s="4">
        <v>0</v>
      </c>
      <c r="AJ679" s="4">
        <v>-162450.44</v>
      </c>
      <c r="AK679" s="4">
        <v>0</v>
      </c>
      <c r="AL679" t="s">
        <v>787</v>
      </c>
      <c r="AM679" s="71" t="str">
        <f>INDEX(Network_Insurer_Code,MATCH(Export!AL679,Network_insurer_Name,0))</f>
        <v>LEI3</v>
      </c>
      <c r="AN679" t="str">
        <f t="shared" si="10"/>
        <v>M1002LEI32019</v>
      </c>
    </row>
    <row r="680" spans="1:40" x14ac:dyDescent="0.25">
      <c r="A680">
        <v>2019</v>
      </c>
      <c r="B680">
        <v>2</v>
      </c>
      <c r="C680" s="1">
        <v>43556</v>
      </c>
      <c r="D680" s="1">
        <v>43646</v>
      </c>
      <c r="E680">
        <v>2018</v>
      </c>
      <c r="F680" s="71" t="str">
        <f>INDEX(Client_Name,MATCH(Export!H680,Local_Company_Name,0))</f>
        <v>Zebra Workings Ltd</v>
      </c>
      <c r="G680" s="71">
        <f>INDEX(Client_Code,MATCH(Export!H680,Local_Company_Name,0))</f>
        <v>1001</v>
      </c>
      <c r="H680" t="s">
        <v>747</v>
      </c>
      <c r="I680" t="s">
        <v>704</v>
      </c>
      <c r="J680" t="s">
        <v>0</v>
      </c>
      <c r="K680" s="71" t="str">
        <f>INDEX(Line_of_Business,MATCH(Export!J680,Name,0))</f>
        <v>D</v>
      </c>
      <c r="L680" s="9" t="s">
        <v>175</v>
      </c>
      <c r="M680">
        <v>784</v>
      </c>
      <c r="N680" s="4">
        <v>1077.6099999999999</v>
      </c>
      <c r="O680" s="4">
        <v>1077.6099999999999</v>
      </c>
      <c r="P680" s="4">
        <v>0</v>
      </c>
      <c r="Q680" s="4">
        <v>0</v>
      </c>
      <c r="R680" s="4">
        <v>0</v>
      </c>
      <c r="S680" s="4">
        <v>0</v>
      </c>
      <c r="T680" s="4">
        <v>0</v>
      </c>
      <c r="U680" s="4">
        <v>0</v>
      </c>
      <c r="V680" s="4">
        <v>0</v>
      </c>
      <c r="W680" s="4">
        <v>0</v>
      </c>
      <c r="X680" s="4">
        <v>0</v>
      </c>
      <c r="Y680" s="4">
        <v>193.97</v>
      </c>
      <c r="Z680" s="4">
        <v>0</v>
      </c>
      <c r="AA680" s="4">
        <v>0</v>
      </c>
      <c r="AB680" t="s">
        <v>3</v>
      </c>
      <c r="AC680" s="4">
        <v>0</v>
      </c>
      <c r="AD680" s="4">
        <v>0</v>
      </c>
      <c r="AE680" s="4">
        <v>0</v>
      </c>
      <c r="AF680" t="s">
        <v>704</v>
      </c>
      <c r="AG680" s="4">
        <v>0</v>
      </c>
      <c r="AH680" s="4">
        <v>0</v>
      </c>
      <c r="AI680" s="4">
        <v>0</v>
      </c>
      <c r="AJ680" s="4">
        <v>883.63999999999896</v>
      </c>
      <c r="AK680" s="4">
        <v>0</v>
      </c>
      <c r="AL680" t="s">
        <v>784</v>
      </c>
      <c r="AM680" s="71" t="str">
        <f>INDEX(Network_Insurer_Code,MATCH(Export!AL680,Network_insurer_Name,0))</f>
        <v>PII1</v>
      </c>
      <c r="AN680" t="str">
        <f t="shared" si="10"/>
        <v>D1001PII12018</v>
      </c>
    </row>
    <row r="681" spans="1:40" x14ac:dyDescent="0.25">
      <c r="A681">
        <v>2019</v>
      </c>
      <c r="B681">
        <v>1</v>
      </c>
      <c r="C681" s="1">
        <v>43466</v>
      </c>
      <c r="D681" s="1">
        <v>43555</v>
      </c>
      <c r="E681">
        <v>2010</v>
      </c>
      <c r="F681" s="71" t="str">
        <f>INDEX(Client_Name,MATCH(Export!H681,Local_Company_Name,0))</f>
        <v>Falcon Clothing</v>
      </c>
      <c r="G681" s="71">
        <f>INDEX(Client_Code,MATCH(Export!H681,Local_Company_Name,0))</f>
        <v>1006</v>
      </c>
      <c r="H681" t="s">
        <v>776</v>
      </c>
      <c r="I681" t="s">
        <v>704</v>
      </c>
      <c r="J681" t="s">
        <v>0</v>
      </c>
      <c r="K681" s="71" t="str">
        <f>INDEX(Line_of_Business,MATCH(Export!J681,Name,0))</f>
        <v>D</v>
      </c>
      <c r="L681" s="9" t="s">
        <v>37</v>
      </c>
      <c r="M681">
        <v>14536</v>
      </c>
      <c r="N681" s="4">
        <v>0</v>
      </c>
      <c r="O681" s="4">
        <v>0</v>
      </c>
      <c r="P681" s="4">
        <v>39766.25</v>
      </c>
      <c r="Q681" s="4">
        <v>0</v>
      </c>
      <c r="R681" s="4">
        <v>0</v>
      </c>
      <c r="S681" s="4">
        <v>0</v>
      </c>
      <c r="T681" s="4">
        <v>0</v>
      </c>
      <c r="U681" s="4">
        <v>0</v>
      </c>
      <c r="V681" s="4">
        <v>0</v>
      </c>
      <c r="W681" s="4">
        <v>0</v>
      </c>
      <c r="X681" s="4">
        <v>0</v>
      </c>
      <c r="Y681" s="4">
        <v>0</v>
      </c>
      <c r="Z681" s="4">
        <v>0</v>
      </c>
      <c r="AA681" s="4">
        <v>0</v>
      </c>
      <c r="AB681" t="s">
        <v>3</v>
      </c>
      <c r="AC681" s="4">
        <v>0</v>
      </c>
      <c r="AD681" s="4">
        <v>0</v>
      </c>
      <c r="AE681" s="4">
        <v>28143.57</v>
      </c>
      <c r="AF681" t="s">
        <v>704</v>
      </c>
      <c r="AG681" s="4">
        <v>0</v>
      </c>
      <c r="AH681" s="4">
        <v>0</v>
      </c>
      <c r="AI681" s="4">
        <v>0</v>
      </c>
      <c r="AJ681" s="4">
        <v>-39766.25</v>
      </c>
      <c r="AK681" s="4">
        <v>0</v>
      </c>
      <c r="AL681" t="s">
        <v>792</v>
      </c>
      <c r="AM681" s="71" t="str">
        <f>INDEX(Network_Insurer_Code,MATCH(Export!AL681,Network_insurer_Name,0))</f>
        <v>CAL1</v>
      </c>
      <c r="AN681" t="str">
        <f t="shared" si="10"/>
        <v>D1006CAL12010</v>
      </c>
    </row>
    <row r="682" spans="1:40" x14ac:dyDescent="0.25">
      <c r="A682">
        <v>2020</v>
      </c>
      <c r="B682">
        <v>2</v>
      </c>
      <c r="C682" s="1">
        <v>43922</v>
      </c>
      <c r="D682" s="1">
        <v>44012</v>
      </c>
      <c r="E682">
        <v>2020</v>
      </c>
      <c r="F682" s="71" t="str">
        <f>INDEX(Client_Name,MATCH(Export!H682,Local_Company_Name,0))</f>
        <v>Tiger Jewelcrafting Ltd</v>
      </c>
      <c r="G682" s="71">
        <f>INDEX(Client_Code,MATCH(Export!H682,Local_Company_Name,0))</f>
        <v>1003</v>
      </c>
      <c r="H682" t="s">
        <v>764</v>
      </c>
      <c r="I682" t="s">
        <v>720</v>
      </c>
      <c r="J682" t="s">
        <v>8</v>
      </c>
      <c r="K682" s="71" t="str">
        <f>INDEX(Line_of_Business,MATCH(Export!J682,Name,0))</f>
        <v>M</v>
      </c>
      <c r="L682" s="9" t="s">
        <v>298</v>
      </c>
      <c r="M682">
        <v>169</v>
      </c>
      <c r="N682" s="4">
        <v>9678.2424242424204</v>
      </c>
      <c r="O682" s="4">
        <v>9581.4599999999991</v>
      </c>
      <c r="P682" s="4">
        <v>0</v>
      </c>
      <c r="Q682" s="4">
        <v>0</v>
      </c>
      <c r="R682" s="4">
        <v>0</v>
      </c>
      <c r="S682" s="4">
        <v>0</v>
      </c>
      <c r="T682" s="4">
        <v>0</v>
      </c>
      <c r="U682" s="4">
        <v>0</v>
      </c>
      <c r="V682" s="4">
        <v>0</v>
      </c>
      <c r="W682" s="4">
        <v>0</v>
      </c>
      <c r="X682" s="4">
        <v>0</v>
      </c>
      <c r="Y682" s="4">
        <v>3289.93</v>
      </c>
      <c r="Z682" s="4">
        <v>393.22</v>
      </c>
      <c r="AA682" s="4">
        <v>0</v>
      </c>
      <c r="AB682" t="s">
        <v>3</v>
      </c>
      <c r="AC682" s="4">
        <v>0</v>
      </c>
      <c r="AD682" s="4">
        <v>0</v>
      </c>
      <c r="AE682" s="4">
        <v>0</v>
      </c>
      <c r="AF682" t="s">
        <v>720</v>
      </c>
      <c r="AG682" s="4">
        <v>0</v>
      </c>
      <c r="AH682" s="4">
        <v>0</v>
      </c>
      <c r="AI682" s="4">
        <v>0</v>
      </c>
      <c r="AJ682" s="4">
        <v>5898.3099999999904</v>
      </c>
      <c r="AK682" s="4" t="s">
        <v>2</v>
      </c>
      <c r="AL682" t="s">
        <v>788</v>
      </c>
      <c r="AM682" s="71" t="str">
        <f>INDEX(Network_Insurer_Code,MATCH(Export!AL682,Network_insurer_Name,0))</f>
        <v>RAI1</v>
      </c>
      <c r="AN682" t="str">
        <f t="shared" si="10"/>
        <v>M1003RAI12020</v>
      </c>
    </row>
    <row r="683" spans="1:40" x14ac:dyDescent="0.25">
      <c r="A683">
        <v>2020</v>
      </c>
      <c r="B683">
        <v>2</v>
      </c>
      <c r="C683" s="1">
        <v>43922</v>
      </c>
      <c r="D683" s="1">
        <v>44012</v>
      </c>
      <c r="E683">
        <v>2018</v>
      </c>
      <c r="F683" s="71" t="str">
        <f>INDEX(Client_Name,MATCH(Export!H683,Local_Company_Name,0))</f>
        <v>Tiger Jewelcrafting Ltd</v>
      </c>
      <c r="G683" s="71">
        <f>INDEX(Client_Code,MATCH(Export!H683,Local_Company_Name,0))</f>
        <v>1003</v>
      </c>
      <c r="H683" t="s">
        <v>763</v>
      </c>
      <c r="I683" t="s">
        <v>702</v>
      </c>
      <c r="J683" t="s">
        <v>0</v>
      </c>
      <c r="K683" s="71" t="str">
        <f>INDEX(Line_of_Business,MATCH(Export!J683,Name,0))</f>
        <v>D</v>
      </c>
      <c r="L683" s="9" t="s">
        <v>85</v>
      </c>
      <c r="M683">
        <v>12185</v>
      </c>
      <c r="N683" s="4">
        <v>0</v>
      </c>
      <c r="O683" s="4">
        <v>0</v>
      </c>
      <c r="P683" s="4">
        <v>1138377.98</v>
      </c>
      <c r="Q683" s="4">
        <v>0</v>
      </c>
      <c r="R683" s="4">
        <v>0</v>
      </c>
      <c r="S683" s="4">
        <v>0</v>
      </c>
      <c r="T683" s="4">
        <v>0</v>
      </c>
      <c r="U683" s="4">
        <v>0</v>
      </c>
      <c r="V683" s="4">
        <v>0</v>
      </c>
      <c r="W683" s="4">
        <v>0</v>
      </c>
      <c r="X683" s="4">
        <v>0</v>
      </c>
      <c r="Y683" s="4">
        <v>0</v>
      </c>
      <c r="Z683" s="4">
        <v>0</v>
      </c>
      <c r="AA683" s="4">
        <v>0</v>
      </c>
      <c r="AB683" t="s">
        <v>3</v>
      </c>
      <c r="AC683" s="4">
        <v>0</v>
      </c>
      <c r="AD683" s="4">
        <v>0</v>
      </c>
      <c r="AE683" s="4">
        <v>-1078018.29</v>
      </c>
      <c r="AF683" t="s">
        <v>702</v>
      </c>
      <c r="AG683" s="4">
        <v>0</v>
      </c>
      <c r="AH683" s="4">
        <v>0</v>
      </c>
      <c r="AI683" s="4">
        <v>0</v>
      </c>
      <c r="AJ683" s="4">
        <v>-1138377.98</v>
      </c>
      <c r="AK683" s="4">
        <v>0</v>
      </c>
      <c r="AL683" t="s">
        <v>798</v>
      </c>
      <c r="AM683" s="71" t="str">
        <f>INDEX(Network_Insurer_Code,MATCH(Export!AL683,Network_insurer_Name,0))</f>
        <v>PEI2</v>
      </c>
      <c r="AN683" t="str">
        <f t="shared" si="10"/>
        <v>D1003PEI22018</v>
      </c>
    </row>
    <row r="684" spans="1:40" x14ac:dyDescent="0.25">
      <c r="A684">
        <v>2019</v>
      </c>
      <c r="B684">
        <v>3</v>
      </c>
      <c r="C684" s="1">
        <v>43647</v>
      </c>
      <c r="D684" s="1">
        <v>43738</v>
      </c>
      <c r="E684">
        <v>2019</v>
      </c>
      <c r="F684" s="71" t="str">
        <f>INDEX(Client_Name,MATCH(Export!H684,Local_Company_Name,0))</f>
        <v>Falcon Clothing</v>
      </c>
      <c r="G684" s="71">
        <f>INDEX(Client_Code,MATCH(Export!H684,Local_Company_Name,0))</f>
        <v>1006</v>
      </c>
      <c r="H684" t="s">
        <v>774</v>
      </c>
      <c r="I684" t="s">
        <v>736</v>
      </c>
      <c r="J684" t="s">
        <v>22</v>
      </c>
      <c r="K684" s="71" t="str">
        <f>INDEX(Line_of_Business,MATCH(Export!J684,Name,0))</f>
        <v>A</v>
      </c>
      <c r="L684" s="9" t="s">
        <v>97</v>
      </c>
      <c r="M684">
        <v>92</v>
      </c>
      <c r="N684" s="4">
        <v>389.06</v>
      </c>
      <c r="O684" s="4">
        <v>194.53</v>
      </c>
      <c r="P684" s="4">
        <v>0</v>
      </c>
      <c r="Q684" s="4">
        <v>0</v>
      </c>
      <c r="R684" s="4">
        <v>0</v>
      </c>
      <c r="S684" s="4">
        <v>0</v>
      </c>
      <c r="T684" s="4">
        <v>0</v>
      </c>
      <c r="U684" s="4">
        <v>0</v>
      </c>
      <c r="V684" s="4">
        <v>0</v>
      </c>
      <c r="W684" s="4">
        <v>0</v>
      </c>
      <c r="X684" s="4">
        <v>0</v>
      </c>
      <c r="Y684" s="4">
        <v>29.18</v>
      </c>
      <c r="Z684" s="4">
        <v>0</v>
      </c>
      <c r="AA684" s="4">
        <v>0</v>
      </c>
      <c r="AB684" t="s">
        <v>3</v>
      </c>
      <c r="AC684" s="4">
        <v>0</v>
      </c>
      <c r="AD684" s="4">
        <v>0</v>
      </c>
      <c r="AE684" s="4">
        <v>0</v>
      </c>
      <c r="AF684" t="s">
        <v>736</v>
      </c>
      <c r="AG684" s="4">
        <v>0</v>
      </c>
      <c r="AH684" s="4">
        <v>0</v>
      </c>
      <c r="AI684" s="4">
        <v>0</v>
      </c>
      <c r="AJ684" s="4">
        <v>165.35</v>
      </c>
      <c r="AK684" s="4">
        <v>200000</v>
      </c>
      <c r="AL684" t="s">
        <v>794</v>
      </c>
      <c r="AM684" s="71" t="str">
        <f>INDEX(Network_Insurer_Code,MATCH(Export!AL684,Network_insurer_Name,0))</f>
        <v>CUI2</v>
      </c>
      <c r="AN684" t="str">
        <f t="shared" si="10"/>
        <v>A1006CUI22019</v>
      </c>
    </row>
    <row r="685" spans="1:40" x14ac:dyDescent="0.25">
      <c r="A685">
        <v>2019</v>
      </c>
      <c r="B685">
        <v>4</v>
      </c>
      <c r="C685" s="1">
        <v>43739</v>
      </c>
      <c r="D685" s="1">
        <v>43830</v>
      </c>
      <c r="E685">
        <v>2017</v>
      </c>
      <c r="F685" s="71" t="str">
        <f>INDEX(Client_Name,MATCH(Export!H685,Local_Company_Name,0))</f>
        <v>Tiger Jewelcrafting Ltd</v>
      </c>
      <c r="G685" s="71">
        <f>INDEX(Client_Code,MATCH(Export!H685,Local_Company_Name,0))</f>
        <v>1003</v>
      </c>
      <c r="H685" t="s">
        <v>753</v>
      </c>
      <c r="I685" t="s">
        <v>713</v>
      </c>
      <c r="J685" t="s">
        <v>8</v>
      </c>
      <c r="K685" s="71" t="str">
        <f>INDEX(Line_of_Business,MATCH(Export!J685,Name,0))</f>
        <v>M</v>
      </c>
      <c r="L685" s="9" t="s">
        <v>39</v>
      </c>
      <c r="M685">
        <v>1178</v>
      </c>
      <c r="N685" s="4">
        <v>0</v>
      </c>
      <c r="O685" s="4">
        <v>0</v>
      </c>
      <c r="P685" s="4">
        <v>5945.25</v>
      </c>
      <c r="Q685" s="4">
        <v>0</v>
      </c>
      <c r="R685" s="4">
        <v>0</v>
      </c>
      <c r="S685" s="4">
        <v>0</v>
      </c>
      <c r="T685" s="4">
        <v>0</v>
      </c>
      <c r="U685" s="4">
        <v>0</v>
      </c>
      <c r="V685" s="4">
        <v>0</v>
      </c>
      <c r="W685" s="4">
        <v>0</v>
      </c>
      <c r="X685" s="4">
        <v>0</v>
      </c>
      <c r="Y685" s="4">
        <v>0</v>
      </c>
      <c r="Z685" s="4">
        <v>0</v>
      </c>
      <c r="AA685" s="4">
        <v>0</v>
      </c>
      <c r="AB685" t="s">
        <v>3</v>
      </c>
      <c r="AC685" s="4">
        <v>0</v>
      </c>
      <c r="AD685" s="4">
        <v>0</v>
      </c>
      <c r="AE685" s="4">
        <v>-26203</v>
      </c>
      <c r="AF685" t="s">
        <v>713</v>
      </c>
      <c r="AG685" s="4">
        <v>0</v>
      </c>
      <c r="AH685" s="4">
        <v>0</v>
      </c>
      <c r="AI685" s="4">
        <v>0</v>
      </c>
      <c r="AJ685" s="4">
        <v>-5945.25</v>
      </c>
      <c r="AK685" s="4">
        <v>0</v>
      </c>
      <c r="AL685" t="s">
        <v>791</v>
      </c>
      <c r="AM685" s="71" t="str">
        <f>INDEX(Network_Insurer_Code,MATCH(Export!AL685,Network_insurer_Name,0))</f>
        <v>CHI3</v>
      </c>
      <c r="AN685" t="str">
        <f t="shared" si="10"/>
        <v>M1003CHI32017</v>
      </c>
    </row>
    <row r="686" spans="1:40" x14ac:dyDescent="0.25">
      <c r="A686">
        <v>2019</v>
      </c>
      <c r="B686">
        <v>1</v>
      </c>
      <c r="C686" s="1">
        <v>43466</v>
      </c>
      <c r="D686" s="1">
        <v>43555</v>
      </c>
      <c r="E686">
        <v>2018</v>
      </c>
      <c r="F686" s="71" t="str">
        <f>INDEX(Client_Name,MATCH(Export!H686,Local_Company_Name,0))</f>
        <v>Zebra Workings Ltd</v>
      </c>
      <c r="G686" s="71">
        <f>INDEX(Client_Code,MATCH(Export!H686,Local_Company_Name,0))</f>
        <v>1001</v>
      </c>
      <c r="H686" t="s">
        <v>749</v>
      </c>
      <c r="I686" t="s">
        <v>732</v>
      </c>
      <c r="J686" t="s">
        <v>5</v>
      </c>
      <c r="K686" s="71" t="str">
        <f>INDEX(Line_of_Business,MATCH(Export!J686,Name,0))</f>
        <v>L</v>
      </c>
      <c r="L686" s="9" t="s">
        <v>299</v>
      </c>
      <c r="M686">
        <v>1311</v>
      </c>
      <c r="N686" s="4">
        <v>316214</v>
      </c>
      <c r="O686" s="4">
        <v>316214</v>
      </c>
      <c r="P686" s="4">
        <v>444410.22</v>
      </c>
      <c r="Q686" s="4">
        <v>0</v>
      </c>
      <c r="R686" s="4">
        <v>0</v>
      </c>
      <c r="S686" s="4">
        <v>0</v>
      </c>
      <c r="T686" s="4">
        <v>0</v>
      </c>
      <c r="U686" s="4">
        <v>0</v>
      </c>
      <c r="V686" s="4">
        <v>0</v>
      </c>
      <c r="W686" s="4">
        <v>0</v>
      </c>
      <c r="X686" s="4">
        <v>0</v>
      </c>
      <c r="Y686" s="4">
        <v>11731.54</v>
      </c>
      <c r="Z686" s="4">
        <v>0</v>
      </c>
      <c r="AA686" s="4">
        <v>6324.28</v>
      </c>
      <c r="AB686" t="s">
        <v>3</v>
      </c>
      <c r="AC686" s="4">
        <v>0</v>
      </c>
      <c r="AD686" s="4">
        <v>0</v>
      </c>
      <c r="AE686" s="4">
        <v>-92550</v>
      </c>
      <c r="AF686" t="s">
        <v>732</v>
      </c>
      <c r="AG686" s="4">
        <v>0</v>
      </c>
      <c r="AH686" s="4">
        <v>0</v>
      </c>
      <c r="AI686" s="4">
        <v>0</v>
      </c>
      <c r="AJ686" s="4">
        <v>-146252.03999999899</v>
      </c>
      <c r="AK686" s="4">
        <v>0</v>
      </c>
      <c r="AL686" t="s">
        <v>784</v>
      </c>
      <c r="AM686" s="71" t="str">
        <f>INDEX(Network_Insurer_Code,MATCH(Export!AL686,Network_insurer_Name,0))</f>
        <v>PII1</v>
      </c>
      <c r="AN686" t="str">
        <f t="shared" si="10"/>
        <v>L1001PII12018</v>
      </c>
    </row>
    <row r="687" spans="1:40" x14ac:dyDescent="0.25">
      <c r="A687">
        <v>2019</v>
      </c>
      <c r="B687">
        <v>4</v>
      </c>
      <c r="C687" s="1">
        <v>43739</v>
      </c>
      <c r="D687" s="1">
        <v>43830</v>
      </c>
      <c r="E687">
        <v>2018</v>
      </c>
      <c r="F687" s="71" t="str">
        <f>INDEX(Client_Name,MATCH(Export!H687,Local_Company_Name,0))</f>
        <v>Flaimngo Tailoring</v>
      </c>
      <c r="G687" s="71">
        <f>INDEX(Client_Code,MATCH(Export!H687,Local_Company_Name,0))</f>
        <v>1005</v>
      </c>
      <c r="H687" t="s">
        <v>771</v>
      </c>
      <c r="I687" t="s">
        <v>707</v>
      </c>
      <c r="J687" t="s">
        <v>5</v>
      </c>
      <c r="K687" s="71" t="str">
        <f>INDEX(Line_of_Business,MATCH(Export!J687,Name,0))</f>
        <v>L</v>
      </c>
      <c r="L687" s="9" t="s">
        <v>208</v>
      </c>
      <c r="M687">
        <v>0</v>
      </c>
      <c r="N687" s="4">
        <v>-3682.05</v>
      </c>
      <c r="O687" s="4">
        <v>-3682.05</v>
      </c>
      <c r="P687" s="4">
        <v>0</v>
      </c>
      <c r="Q687" s="4">
        <v>0</v>
      </c>
      <c r="R687" s="4">
        <v>0</v>
      </c>
      <c r="S687" s="4">
        <v>0</v>
      </c>
      <c r="T687" s="4">
        <v>0</v>
      </c>
      <c r="U687" s="4">
        <v>0</v>
      </c>
      <c r="V687" s="4">
        <v>0</v>
      </c>
      <c r="W687" s="4">
        <v>0</v>
      </c>
      <c r="X687" s="4">
        <v>0</v>
      </c>
      <c r="Y687" s="4">
        <v>-368.21</v>
      </c>
      <c r="Z687" s="4">
        <v>0</v>
      </c>
      <c r="AA687" s="4">
        <v>0</v>
      </c>
      <c r="AB687" t="s">
        <v>3</v>
      </c>
      <c r="AC687" s="4">
        <v>0</v>
      </c>
      <c r="AD687" s="4">
        <v>0</v>
      </c>
      <c r="AE687" s="4">
        <v>0</v>
      </c>
      <c r="AF687" t="s">
        <v>707</v>
      </c>
      <c r="AG687" s="4">
        <v>0</v>
      </c>
      <c r="AH687" s="4">
        <v>0</v>
      </c>
      <c r="AI687" s="4">
        <v>0</v>
      </c>
      <c r="AJ687" s="4">
        <v>-3313.84</v>
      </c>
      <c r="AK687" s="4">
        <v>200000</v>
      </c>
      <c r="AL687" t="s">
        <v>790</v>
      </c>
      <c r="AM687" s="71" t="str">
        <f>INDEX(Network_Insurer_Code,MATCH(Export!AL687,Network_insurer_Name,0))</f>
        <v>STL1</v>
      </c>
      <c r="AN687" t="str">
        <f t="shared" si="10"/>
        <v>L1005STL12018</v>
      </c>
    </row>
    <row r="688" spans="1:40" x14ac:dyDescent="0.25">
      <c r="A688">
        <v>2020</v>
      </c>
      <c r="B688">
        <v>2</v>
      </c>
      <c r="C688" s="1">
        <v>43922</v>
      </c>
      <c r="D688" s="1">
        <v>44012</v>
      </c>
      <c r="E688">
        <v>2019</v>
      </c>
      <c r="F688" s="71" t="str">
        <f>INDEX(Client_Name,MATCH(Export!H688,Local_Company_Name,0))</f>
        <v>Lion Manufacturing Co</v>
      </c>
      <c r="G688" s="71">
        <f>INDEX(Client_Code,MATCH(Export!H688,Local_Company_Name,0))</f>
        <v>1002</v>
      </c>
      <c r="H688" t="s">
        <v>760</v>
      </c>
      <c r="I688" t="s">
        <v>724</v>
      </c>
      <c r="J688" t="s">
        <v>22</v>
      </c>
      <c r="K688" s="71" t="str">
        <f>INDEX(Line_of_Business,MATCH(Export!J688,Name,0))</f>
        <v>A</v>
      </c>
      <c r="L688" s="9">
        <v>77614</v>
      </c>
      <c r="M688">
        <v>7</v>
      </c>
      <c r="N688" s="4">
        <v>2.5</v>
      </c>
      <c r="O688" s="4">
        <v>2.5</v>
      </c>
      <c r="P688" s="4">
        <v>0</v>
      </c>
      <c r="Q688" s="4">
        <v>0</v>
      </c>
      <c r="R688" s="4">
        <v>0</v>
      </c>
      <c r="S688" s="4">
        <v>0</v>
      </c>
      <c r="T688" s="4">
        <v>0</v>
      </c>
      <c r="U688" s="4">
        <v>0</v>
      </c>
      <c r="V688" s="4">
        <v>0</v>
      </c>
      <c r="W688" s="4">
        <v>0</v>
      </c>
      <c r="X688" s="4">
        <v>0</v>
      </c>
      <c r="Y688" s="4">
        <v>0.4</v>
      </c>
      <c r="Z688" s="4">
        <v>0</v>
      </c>
      <c r="AA688" s="4">
        <v>0</v>
      </c>
      <c r="AB688" t="s">
        <v>3</v>
      </c>
      <c r="AC688" s="4">
        <v>0</v>
      </c>
      <c r="AD688" s="4">
        <v>0</v>
      </c>
      <c r="AE688" s="4">
        <v>0</v>
      </c>
      <c r="AF688" t="s">
        <v>724</v>
      </c>
      <c r="AG688" s="4">
        <v>0</v>
      </c>
      <c r="AH688" s="4">
        <v>0</v>
      </c>
      <c r="AI688" s="4">
        <v>0</v>
      </c>
      <c r="AJ688" s="4">
        <v>2.1</v>
      </c>
      <c r="AK688" s="4">
        <v>0</v>
      </c>
      <c r="AL688" t="s">
        <v>786</v>
      </c>
      <c r="AM688" s="71" t="str">
        <f>INDEX(Network_Insurer_Code,MATCH(Export!AL688,Network_insurer_Name,0))</f>
        <v>BAL1</v>
      </c>
      <c r="AN688" t="str">
        <f t="shared" si="10"/>
        <v>A1002BAL12019</v>
      </c>
    </row>
    <row r="689" spans="1:40" x14ac:dyDescent="0.25">
      <c r="A689">
        <v>2020</v>
      </c>
      <c r="B689">
        <v>2</v>
      </c>
      <c r="C689" s="1">
        <v>43952</v>
      </c>
      <c r="D689" s="1">
        <v>44012</v>
      </c>
      <c r="E689">
        <v>2020</v>
      </c>
      <c r="F689" s="71" t="str">
        <f>INDEX(Client_Name,MATCH(Export!H689,Local_Company_Name,0))</f>
        <v>Zebra Workings Ltd</v>
      </c>
      <c r="G689" s="71">
        <f>INDEX(Client_Code,MATCH(Export!H689,Local_Company_Name,0))</f>
        <v>1001</v>
      </c>
      <c r="H689" t="s">
        <v>748</v>
      </c>
      <c r="I689" t="s">
        <v>718</v>
      </c>
      <c r="J689" t="s">
        <v>8</v>
      </c>
      <c r="K689" s="71" t="str">
        <f>INDEX(Line_of_Business,MATCH(Export!J689,Name,0))</f>
        <v>M</v>
      </c>
      <c r="L689" s="9" t="s">
        <v>300</v>
      </c>
      <c r="M689">
        <v>11</v>
      </c>
      <c r="N689" s="4">
        <v>165663</v>
      </c>
      <c r="O689" s="4">
        <v>165663</v>
      </c>
      <c r="P689" s="4">
        <v>35304</v>
      </c>
      <c r="Q689" s="4">
        <v>0</v>
      </c>
      <c r="R689" s="4">
        <v>0</v>
      </c>
      <c r="S689" s="4">
        <v>0</v>
      </c>
      <c r="T689" s="4">
        <v>0</v>
      </c>
      <c r="U689" s="4">
        <v>0</v>
      </c>
      <c r="V689" s="4">
        <v>0</v>
      </c>
      <c r="W689" s="4">
        <v>0</v>
      </c>
      <c r="X689" s="4">
        <v>0</v>
      </c>
      <c r="Y689" s="4">
        <v>24849.45</v>
      </c>
      <c r="Z689" s="4">
        <v>0</v>
      </c>
      <c r="AA689" s="4">
        <v>0</v>
      </c>
      <c r="AB689" t="s">
        <v>3</v>
      </c>
      <c r="AC689" s="4">
        <v>0</v>
      </c>
      <c r="AD689" s="4">
        <v>0</v>
      </c>
      <c r="AE689" s="4">
        <v>0</v>
      </c>
      <c r="AF689" t="s">
        <v>718</v>
      </c>
      <c r="AG689" s="4">
        <v>0</v>
      </c>
      <c r="AH689" s="4">
        <v>0</v>
      </c>
      <c r="AI689" s="4">
        <v>0</v>
      </c>
      <c r="AJ689" s="4">
        <v>105509.55</v>
      </c>
      <c r="AK689" s="4">
        <v>0</v>
      </c>
      <c r="AL689" t="s">
        <v>785</v>
      </c>
      <c r="AM689" s="71" t="str">
        <f>INDEX(Network_Insurer_Code,MATCH(Export!AL689,Network_insurer_Name,0))</f>
        <v>WAI3</v>
      </c>
      <c r="AN689" t="str">
        <f t="shared" si="10"/>
        <v>M1001WAI32020</v>
      </c>
    </row>
    <row r="690" spans="1:40" x14ac:dyDescent="0.25">
      <c r="A690">
        <v>2019</v>
      </c>
      <c r="B690">
        <v>3</v>
      </c>
      <c r="C690" s="1">
        <v>43647</v>
      </c>
      <c r="D690" s="1">
        <v>43738</v>
      </c>
      <c r="E690">
        <v>2019</v>
      </c>
      <c r="F690" s="71" t="str">
        <f>INDEX(Client_Name,MATCH(Export!H690,Local_Company_Name,0))</f>
        <v>Lion Manufacturing Co</v>
      </c>
      <c r="G690" s="71">
        <f>INDEX(Client_Code,MATCH(Export!H690,Local_Company_Name,0))</f>
        <v>1002</v>
      </c>
      <c r="H690" t="s">
        <v>759</v>
      </c>
      <c r="I690" t="s">
        <v>720</v>
      </c>
      <c r="J690" t="s">
        <v>8</v>
      </c>
      <c r="K690" s="71" t="str">
        <f>INDEX(Line_of_Business,MATCH(Export!J690,Name,0))</f>
        <v>M</v>
      </c>
      <c r="L690" s="10">
        <v>190001084190001</v>
      </c>
      <c r="M690">
        <v>10</v>
      </c>
      <c r="N690" s="4">
        <v>-551034</v>
      </c>
      <c r="O690" s="4">
        <v>-545523.66</v>
      </c>
      <c r="P690" s="4">
        <v>72780.820000000007</v>
      </c>
      <c r="Q690" s="4">
        <v>0</v>
      </c>
      <c r="R690" s="4">
        <v>0</v>
      </c>
      <c r="S690" s="4">
        <v>0</v>
      </c>
      <c r="T690" s="4">
        <v>0</v>
      </c>
      <c r="U690" s="4">
        <v>0</v>
      </c>
      <c r="V690" s="4">
        <v>0</v>
      </c>
      <c r="W690" s="4">
        <v>0</v>
      </c>
      <c r="X690" s="4">
        <v>0</v>
      </c>
      <c r="Y690" s="4">
        <v>-81828.55</v>
      </c>
      <c r="Z690" s="4">
        <v>0</v>
      </c>
      <c r="AA690" s="4">
        <v>0</v>
      </c>
      <c r="AB690" t="s">
        <v>3</v>
      </c>
      <c r="AC690" s="4">
        <v>0</v>
      </c>
      <c r="AD690" s="4">
        <v>0</v>
      </c>
      <c r="AE690" s="4">
        <v>0</v>
      </c>
      <c r="AF690" t="s">
        <v>720</v>
      </c>
      <c r="AG690" s="4">
        <v>0</v>
      </c>
      <c r="AH690" s="4">
        <v>0</v>
      </c>
      <c r="AI690" s="4">
        <v>0</v>
      </c>
      <c r="AJ690" s="4">
        <v>-536475.929999999</v>
      </c>
      <c r="AK690" s="4">
        <v>0</v>
      </c>
      <c r="AL690" t="s">
        <v>798</v>
      </c>
      <c r="AM690" s="71" t="str">
        <f>INDEX(Network_Insurer_Code,MATCH(Export!AL690,Network_insurer_Name,0))</f>
        <v>PEI2</v>
      </c>
      <c r="AN690" t="str">
        <f t="shared" si="10"/>
        <v>M1002PEI22019</v>
      </c>
    </row>
    <row r="691" spans="1:40" x14ac:dyDescent="0.25">
      <c r="A691">
        <v>2019</v>
      </c>
      <c r="B691">
        <v>1</v>
      </c>
      <c r="C691" s="1">
        <v>43617</v>
      </c>
      <c r="D691" s="1">
        <v>43708</v>
      </c>
      <c r="E691">
        <v>2018</v>
      </c>
      <c r="F691" s="71" t="str">
        <f>INDEX(Client_Name,MATCH(Export!H691,Local_Company_Name,0))</f>
        <v>Tiger Jewelcrafting Ltd</v>
      </c>
      <c r="G691" s="71">
        <f>INDEX(Client_Code,MATCH(Export!H691,Local_Company_Name,0))</f>
        <v>1003</v>
      </c>
      <c r="H691" t="s">
        <v>761</v>
      </c>
      <c r="I691" t="s">
        <v>715</v>
      </c>
      <c r="J691" t="s">
        <v>0</v>
      </c>
      <c r="K691" s="71" t="str">
        <f>INDEX(Line_of_Business,MATCH(Export!J691,Name,0))</f>
        <v>D</v>
      </c>
      <c r="L691" s="9" t="s">
        <v>147</v>
      </c>
      <c r="M691">
        <v>366</v>
      </c>
      <c r="N691" s="4">
        <v>0</v>
      </c>
      <c r="O691" s="4">
        <v>0</v>
      </c>
      <c r="P691" s="4">
        <v>0</v>
      </c>
      <c r="Q691" s="4">
        <v>0</v>
      </c>
      <c r="R691" s="4">
        <v>0</v>
      </c>
      <c r="S691" s="4">
        <v>0</v>
      </c>
      <c r="T691" s="4">
        <v>0</v>
      </c>
      <c r="U691" s="4">
        <v>0</v>
      </c>
      <c r="V691" s="4">
        <v>0</v>
      </c>
      <c r="W691" s="4">
        <v>0</v>
      </c>
      <c r="X691" s="4">
        <v>0</v>
      </c>
      <c r="Y691" s="4">
        <v>0</v>
      </c>
      <c r="Z691" s="4">
        <v>0</v>
      </c>
      <c r="AA691" s="4">
        <v>0</v>
      </c>
      <c r="AB691" t="s">
        <v>3</v>
      </c>
      <c r="AC691" s="4">
        <v>0</v>
      </c>
      <c r="AD691" s="4">
        <v>0</v>
      </c>
      <c r="AE691" s="4">
        <v>0</v>
      </c>
      <c r="AF691" t="s">
        <v>715</v>
      </c>
      <c r="AG691" s="4">
        <v>0</v>
      </c>
      <c r="AH691" s="4">
        <v>0</v>
      </c>
      <c r="AI691" s="4">
        <v>0</v>
      </c>
      <c r="AJ691" s="4">
        <v>0</v>
      </c>
      <c r="AK691" s="4">
        <v>0</v>
      </c>
      <c r="AL691" t="s">
        <v>796</v>
      </c>
      <c r="AM691" s="71" t="str">
        <f>INDEX(Network_Insurer_Code,MATCH(Export!AL691,Network_insurer_Name,0))</f>
        <v>POL2</v>
      </c>
      <c r="AN691" t="str">
        <f t="shared" si="10"/>
        <v>D1003POL22018</v>
      </c>
    </row>
    <row r="692" spans="1:40" x14ac:dyDescent="0.25">
      <c r="A692">
        <v>2019</v>
      </c>
      <c r="B692">
        <v>1</v>
      </c>
      <c r="C692" s="1">
        <v>43466</v>
      </c>
      <c r="D692" s="1">
        <v>43555</v>
      </c>
      <c r="E692">
        <v>2019</v>
      </c>
      <c r="F692" s="71" t="str">
        <f>INDEX(Client_Name,MATCH(Export!H692,Local_Company_Name,0))</f>
        <v>Aplaca Engineering Co</v>
      </c>
      <c r="G692" s="71">
        <f>INDEX(Client_Code,MATCH(Export!H692,Local_Company_Name,0))</f>
        <v>1004</v>
      </c>
      <c r="H692" t="s">
        <v>765</v>
      </c>
      <c r="I692" t="s">
        <v>706</v>
      </c>
      <c r="J692" t="s">
        <v>5</v>
      </c>
      <c r="K692" s="71" t="str">
        <f>INDEX(Line_of_Business,MATCH(Export!J692,Name,0))</f>
        <v>L</v>
      </c>
      <c r="L692" s="9" t="s">
        <v>53</v>
      </c>
      <c r="M692">
        <v>80</v>
      </c>
      <c r="N692" s="4">
        <v>25882.78</v>
      </c>
      <c r="O692" s="4">
        <v>25882.78</v>
      </c>
      <c r="P692" s="4">
        <v>0</v>
      </c>
      <c r="Q692" s="4">
        <v>0</v>
      </c>
      <c r="R692" s="4">
        <v>0</v>
      </c>
      <c r="S692" s="4">
        <v>0</v>
      </c>
      <c r="T692" s="4">
        <v>0</v>
      </c>
      <c r="U692" s="4">
        <v>0</v>
      </c>
      <c r="V692" s="4">
        <v>0</v>
      </c>
      <c r="W692" s="4">
        <v>0</v>
      </c>
      <c r="X692" s="4">
        <v>0</v>
      </c>
      <c r="Y692" s="4">
        <v>1836.15</v>
      </c>
      <c r="Z692" s="4">
        <v>0</v>
      </c>
      <c r="AA692" s="4">
        <v>517.66</v>
      </c>
      <c r="AB692" t="s">
        <v>3</v>
      </c>
      <c r="AC692" s="4">
        <v>0</v>
      </c>
      <c r="AD692" s="4">
        <v>0</v>
      </c>
      <c r="AE692" s="4">
        <v>0</v>
      </c>
      <c r="AF692" t="s">
        <v>706</v>
      </c>
      <c r="AG692" s="4">
        <v>0</v>
      </c>
      <c r="AH692" s="4">
        <v>0</v>
      </c>
      <c r="AI692" s="4">
        <v>0</v>
      </c>
      <c r="AJ692" s="4">
        <v>23528.969999999899</v>
      </c>
      <c r="AK692" s="4">
        <v>0</v>
      </c>
      <c r="AL692" t="s">
        <v>796</v>
      </c>
      <c r="AM692" s="71" t="str">
        <f>INDEX(Network_Insurer_Code,MATCH(Export!AL692,Network_insurer_Name,0))</f>
        <v>POL2</v>
      </c>
      <c r="AN692" t="str">
        <f t="shared" si="10"/>
        <v>L1004POL22019</v>
      </c>
    </row>
    <row r="693" spans="1:40" x14ac:dyDescent="0.25">
      <c r="A693">
        <v>2019</v>
      </c>
      <c r="B693">
        <v>4</v>
      </c>
      <c r="C693" s="1">
        <v>43739</v>
      </c>
      <c r="D693" s="1">
        <v>43830</v>
      </c>
      <c r="E693">
        <v>2019</v>
      </c>
      <c r="F693" s="71" t="str">
        <f>INDEX(Client_Name,MATCH(Export!H693,Local_Company_Name,0))</f>
        <v>Zebra Workings Ltd</v>
      </c>
      <c r="G693" s="71">
        <f>INDEX(Client_Code,MATCH(Export!H693,Local_Company_Name,0))</f>
        <v>1001</v>
      </c>
      <c r="H693" t="s">
        <v>751</v>
      </c>
      <c r="I693" t="s">
        <v>779</v>
      </c>
      <c r="J693" t="s">
        <v>8</v>
      </c>
      <c r="K693" s="71" t="str">
        <f>INDEX(Line_of_Business,MATCH(Export!J693,Name,0))</f>
        <v>M</v>
      </c>
      <c r="L693" s="9">
        <v>78813</v>
      </c>
      <c r="M693">
        <v>50</v>
      </c>
      <c r="N693" s="4">
        <v>51221.77</v>
      </c>
      <c r="O693" s="4">
        <v>51221.77</v>
      </c>
      <c r="P693" s="4">
        <v>28210.37</v>
      </c>
      <c r="Q693" s="4">
        <v>0</v>
      </c>
      <c r="R693" s="4">
        <v>0</v>
      </c>
      <c r="S693" s="4">
        <v>0</v>
      </c>
      <c r="T693" s="4">
        <v>0</v>
      </c>
      <c r="U693" s="4">
        <v>0</v>
      </c>
      <c r="V693" s="4">
        <v>0</v>
      </c>
      <c r="W693" s="4">
        <v>0</v>
      </c>
      <c r="X693" s="4">
        <v>0</v>
      </c>
      <c r="Y693" s="4">
        <v>11617.1</v>
      </c>
      <c r="Z693" s="4">
        <v>0</v>
      </c>
      <c r="AA693" s="4">
        <v>0</v>
      </c>
      <c r="AB693" t="s">
        <v>3</v>
      </c>
      <c r="AC693" s="4">
        <v>0</v>
      </c>
      <c r="AD693" s="4">
        <v>0</v>
      </c>
      <c r="AE693" s="4">
        <v>0</v>
      </c>
      <c r="AF693" t="s">
        <v>779</v>
      </c>
      <c r="AG693" s="4">
        <v>0</v>
      </c>
      <c r="AH693" s="4">
        <v>0</v>
      </c>
      <c r="AI693" s="4">
        <v>0</v>
      </c>
      <c r="AJ693" s="4">
        <v>11394.299999999899</v>
      </c>
      <c r="AK693" s="4">
        <v>0</v>
      </c>
      <c r="AL693" t="s">
        <v>797</v>
      </c>
      <c r="AM693" s="71" t="str">
        <f>INDEX(Network_Insurer_Code,MATCH(Export!AL693,Network_insurer_Name,0))</f>
        <v>ONI3</v>
      </c>
      <c r="AN693" t="str">
        <f t="shared" si="10"/>
        <v>M1001ONI32019</v>
      </c>
    </row>
    <row r="694" spans="1:40" x14ac:dyDescent="0.25">
      <c r="A694">
        <v>2019</v>
      </c>
      <c r="B694">
        <v>1</v>
      </c>
      <c r="C694" s="1">
        <v>43466</v>
      </c>
      <c r="D694" s="1">
        <v>43555</v>
      </c>
      <c r="E694">
        <v>2018</v>
      </c>
      <c r="F694" s="71" t="str">
        <f>INDEX(Client_Name,MATCH(Export!H694,Local_Company_Name,0))</f>
        <v>Zebra Workings Ltd</v>
      </c>
      <c r="G694" s="71">
        <f>INDEX(Client_Code,MATCH(Export!H694,Local_Company_Name,0))</f>
        <v>1001</v>
      </c>
      <c r="H694" t="s">
        <v>749</v>
      </c>
      <c r="I694" t="s">
        <v>736</v>
      </c>
      <c r="J694" t="s">
        <v>8</v>
      </c>
      <c r="K694" s="71" t="str">
        <f>INDEX(Line_of_Business,MATCH(Export!J694,Name,0))</f>
        <v>M</v>
      </c>
      <c r="L694" s="9" t="s">
        <v>25</v>
      </c>
      <c r="M694">
        <v>6677</v>
      </c>
      <c r="N694" s="4">
        <v>0</v>
      </c>
      <c r="O694" s="4">
        <v>0</v>
      </c>
      <c r="P694" s="4">
        <v>1728764.57</v>
      </c>
      <c r="Q694" s="4">
        <v>0</v>
      </c>
      <c r="R694" s="4">
        <v>0</v>
      </c>
      <c r="S694" s="4">
        <v>0</v>
      </c>
      <c r="T694" s="4">
        <v>0</v>
      </c>
      <c r="U694" s="4">
        <v>0</v>
      </c>
      <c r="V694" s="4">
        <v>0</v>
      </c>
      <c r="W694" s="4">
        <v>0</v>
      </c>
      <c r="X694" s="4">
        <v>0</v>
      </c>
      <c r="Y694" s="4">
        <v>0</v>
      </c>
      <c r="Z694" s="4">
        <v>0</v>
      </c>
      <c r="AA694" s="4">
        <v>0</v>
      </c>
      <c r="AB694" t="s">
        <v>3</v>
      </c>
      <c r="AC694" s="4">
        <v>0</v>
      </c>
      <c r="AD694" s="4">
        <v>0</v>
      </c>
      <c r="AE694" s="4">
        <v>0</v>
      </c>
      <c r="AF694" t="s">
        <v>736</v>
      </c>
      <c r="AG694" s="4">
        <v>0</v>
      </c>
      <c r="AH694" s="4">
        <v>0</v>
      </c>
      <c r="AI694" s="4">
        <v>0</v>
      </c>
      <c r="AJ694" s="4">
        <v>-1728764.57</v>
      </c>
      <c r="AK694" s="4">
        <v>0</v>
      </c>
      <c r="AL694" t="s">
        <v>787</v>
      </c>
      <c r="AM694" s="71" t="str">
        <f>INDEX(Network_Insurer_Code,MATCH(Export!AL694,Network_insurer_Name,0))</f>
        <v>LEI3</v>
      </c>
      <c r="AN694" t="str">
        <f t="shared" si="10"/>
        <v>M1001LEI32018</v>
      </c>
    </row>
    <row r="695" spans="1:40" x14ac:dyDescent="0.25">
      <c r="A695">
        <v>2019</v>
      </c>
      <c r="B695">
        <v>3</v>
      </c>
      <c r="C695" s="1">
        <v>43647</v>
      </c>
      <c r="D695" s="1">
        <v>43738</v>
      </c>
      <c r="E695">
        <v>2018</v>
      </c>
      <c r="F695" s="71" t="str">
        <f>INDEX(Client_Name,MATCH(Export!H695,Local_Company_Name,0))</f>
        <v>Falcon Clothing</v>
      </c>
      <c r="G695" s="71">
        <f>INDEX(Client_Code,MATCH(Export!H695,Local_Company_Name,0))</f>
        <v>1006</v>
      </c>
      <c r="H695" t="s">
        <v>774</v>
      </c>
      <c r="I695" t="s">
        <v>736</v>
      </c>
      <c r="J695" t="s">
        <v>22</v>
      </c>
      <c r="K695" s="71" t="str">
        <f>INDEX(Line_of_Business,MATCH(Export!J695,Name,0))</f>
        <v>A</v>
      </c>
      <c r="L695" s="9" t="s">
        <v>129</v>
      </c>
      <c r="M695">
        <v>455</v>
      </c>
      <c r="N695" s="4">
        <v>0</v>
      </c>
      <c r="O695" s="4">
        <v>0</v>
      </c>
      <c r="P695" s="4">
        <v>0</v>
      </c>
      <c r="Q695" s="4">
        <v>0</v>
      </c>
      <c r="R695" s="4">
        <v>0</v>
      </c>
      <c r="S695" s="4">
        <v>45000</v>
      </c>
      <c r="T695" s="4">
        <v>0</v>
      </c>
      <c r="U695" s="4">
        <v>0</v>
      </c>
      <c r="V695" s="4">
        <v>0</v>
      </c>
      <c r="W695" s="4">
        <v>-45000</v>
      </c>
      <c r="X695" s="4">
        <v>0</v>
      </c>
      <c r="Y695" s="4">
        <v>0</v>
      </c>
      <c r="Z695" s="4">
        <v>0</v>
      </c>
      <c r="AA695" s="4">
        <v>0</v>
      </c>
      <c r="AB695" t="s">
        <v>3</v>
      </c>
      <c r="AC695" s="4">
        <v>0</v>
      </c>
      <c r="AD695" s="4">
        <v>0</v>
      </c>
      <c r="AE695" s="4">
        <v>0</v>
      </c>
      <c r="AF695" t="s">
        <v>736</v>
      </c>
      <c r="AG695" s="4">
        <v>0</v>
      </c>
      <c r="AH695" s="4">
        <v>0</v>
      </c>
      <c r="AI695" s="4">
        <v>0</v>
      </c>
      <c r="AJ695" s="4">
        <v>90000</v>
      </c>
      <c r="AK695" s="4">
        <v>0</v>
      </c>
      <c r="AL695" t="s">
        <v>786</v>
      </c>
      <c r="AM695" s="71" t="str">
        <f>INDEX(Network_Insurer_Code,MATCH(Export!AL695,Network_insurer_Name,0))</f>
        <v>BAL1</v>
      </c>
      <c r="AN695" t="str">
        <f t="shared" si="10"/>
        <v>A1006BAL12018</v>
      </c>
    </row>
    <row r="696" spans="1:40" x14ac:dyDescent="0.25">
      <c r="A696">
        <v>2019</v>
      </c>
      <c r="B696">
        <v>1</v>
      </c>
      <c r="C696" s="1">
        <v>43466</v>
      </c>
      <c r="D696" s="1">
        <v>43555</v>
      </c>
      <c r="E696">
        <v>2017</v>
      </c>
      <c r="F696" s="71" t="str">
        <f>INDEX(Client_Name,MATCH(Export!H696,Local_Company_Name,0))</f>
        <v>Flaimngo Tailoring</v>
      </c>
      <c r="G696" s="71">
        <f>INDEX(Client_Code,MATCH(Export!H696,Local_Company_Name,0))</f>
        <v>1005</v>
      </c>
      <c r="H696" t="s">
        <v>772</v>
      </c>
      <c r="I696" t="s">
        <v>723</v>
      </c>
      <c r="J696" t="s">
        <v>0</v>
      </c>
      <c r="K696" s="71" t="str">
        <f>INDEX(Line_of_Business,MATCH(Export!J696,Name,0))</f>
        <v>D</v>
      </c>
      <c r="L696" s="9">
        <v>8204</v>
      </c>
      <c r="M696">
        <v>21</v>
      </c>
      <c r="N696" s="4">
        <v>0</v>
      </c>
      <c r="O696" s="4">
        <v>0</v>
      </c>
      <c r="P696" s="4">
        <v>0</v>
      </c>
      <c r="Q696" s="4">
        <v>0</v>
      </c>
      <c r="R696" s="4">
        <v>0</v>
      </c>
      <c r="S696" s="4">
        <v>0</v>
      </c>
      <c r="T696" s="4">
        <v>0</v>
      </c>
      <c r="U696" s="4">
        <v>0</v>
      </c>
      <c r="V696" s="4">
        <v>0</v>
      </c>
      <c r="W696" s="4">
        <v>0</v>
      </c>
      <c r="X696" s="4">
        <v>0</v>
      </c>
      <c r="Y696" s="4">
        <v>0</v>
      </c>
      <c r="Z696" s="4">
        <v>0</v>
      </c>
      <c r="AA696" s="4">
        <v>0</v>
      </c>
      <c r="AB696" t="s">
        <v>3</v>
      </c>
      <c r="AC696" s="4">
        <v>-4803</v>
      </c>
      <c r="AD696" s="4">
        <v>0</v>
      </c>
      <c r="AE696" s="4">
        <v>0</v>
      </c>
      <c r="AF696" t="s">
        <v>723</v>
      </c>
      <c r="AG696" s="4">
        <v>0</v>
      </c>
      <c r="AH696" s="4">
        <v>0</v>
      </c>
      <c r="AI696" s="4">
        <v>0</v>
      </c>
      <c r="AJ696" s="4">
        <v>0</v>
      </c>
      <c r="AK696" s="4">
        <v>0</v>
      </c>
      <c r="AL696" t="s">
        <v>797</v>
      </c>
      <c r="AM696" s="71" t="str">
        <f>INDEX(Network_Insurer_Code,MATCH(Export!AL696,Network_insurer_Name,0))</f>
        <v>ONI3</v>
      </c>
      <c r="AN696" t="str">
        <f t="shared" si="10"/>
        <v>D1005ONI32017</v>
      </c>
    </row>
    <row r="697" spans="1:40" x14ac:dyDescent="0.25">
      <c r="A697">
        <v>2020</v>
      </c>
      <c r="B697">
        <v>1</v>
      </c>
      <c r="C697" s="1">
        <v>43831</v>
      </c>
      <c r="D697" s="1">
        <v>43921</v>
      </c>
      <c r="E697">
        <v>2017</v>
      </c>
      <c r="F697" s="71" t="str">
        <f>INDEX(Client_Name,MATCH(Export!H697,Local_Company_Name,0))</f>
        <v>Tiger Jewelcrafting Ltd</v>
      </c>
      <c r="G697" s="71">
        <f>INDEX(Client_Code,MATCH(Export!H697,Local_Company_Name,0))</f>
        <v>1003</v>
      </c>
      <c r="H697" t="s">
        <v>763</v>
      </c>
      <c r="I697" t="s">
        <v>779</v>
      </c>
      <c r="J697" t="s">
        <v>0</v>
      </c>
      <c r="K697" s="71" t="str">
        <f>INDEX(Line_of_Business,MATCH(Export!J697,Name,0))</f>
        <v>D</v>
      </c>
      <c r="L697" s="9" t="s">
        <v>6</v>
      </c>
      <c r="M697">
        <v>305</v>
      </c>
      <c r="N697" s="4">
        <v>0</v>
      </c>
      <c r="O697" s="4">
        <v>0</v>
      </c>
      <c r="P697" s="4">
        <v>97379.24</v>
      </c>
      <c r="Q697" s="4">
        <v>0</v>
      </c>
      <c r="R697" s="4">
        <v>0</v>
      </c>
      <c r="S697" s="4">
        <v>0</v>
      </c>
      <c r="T697" s="4">
        <v>0</v>
      </c>
      <c r="U697" s="4">
        <v>0</v>
      </c>
      <c r="V697" s="4">
        <v>0</v>
      </c>
      <c r="W697" s="4">
        <v>0</v>
      </c>
      <c r="X697" s="4">
        <v>0</v>
      </c>
      <c r="Y697" s="4">
        <v>0</v>
      </c>
      <c r="Z697" s="4">
        <v>0</v>
      </c>
      <c r="AA697" s="4">
        <v>0</v>
      </c>
      <c r="AB697" t="s">
        <v>3</v>
      </c>
      <c r="AC697" s="4">
        <v>0</v>
      </c>
      <c r="AD697" s="4">
        <v>0</v>
      </c>
      <c r="AE697" s="4">
        <v>0</v>
      </c>
      <c r="AF697" t="s">
        <v>779</v>
      </c>
      <c r="AG697" s="4">
        <v>0</v>
      </c>
      <c r="AH697" s="4">
        <v>0</v>
      </c>
      <c r="AI697" s="4">
        <v>0</v>
      </c>
      <c r="AJ697" s="4">
        <v>-97379.24</v>
      </c>
      <c r="AK697" s="4">
        <v>0</v>
      </c>
      <c r="AL697" t="s">
        <v>781</v>
      </c>
      <c r="AM697" s="71" t="str">
        <f>INDEX(Network_Insurer_Code,MATCH(Export!AL697,Network_insurer_Name,0))</f>
        <v>ORI1</v>
      </c>
      <c r="AN697" t="str">
        <f t="shared" si="10"/>
        <v>D1003ORI12017</v>
      </c>
    </row>
    <row r="698" spans="1:40" x14ac:dyDescent="0.25">
      <c r="A698">
        <v>2019</v>
      </c>
      <c r="B698">
        <v>2</v>
      </c>
      <c r="C698" s="1">
        <v>43739</v>
      </c>
      <c r="D698" s="1">
        <v>43830</v>
      </c>
      <c r="E698">
        <v>2019</v>
      </c>
      <c r="F698" s="71" t="str">
        <f>INDEX(Client_Name,MATCH(Export!H698,Local_Company_Name,0))</f>
        <v>Tiger Jewelcrafting Ltd</v>
      </c>
      <c r="G698" s="71">
        <f>INDEX(Client_Code,MATCH(Export!H698,Local_Company_Name,0))</f>
        <v>1003</v>
      </c>
      <c r="H698" t="s">
        <v>762</v>
      </c>
      <c r="I698" t="s">
        <v>725</v>
      </c>
      <c r="J698" t="s">
        <v>5</v>
      </c>
      <c r="K698" s="71" t="str">
        <f>INDEX(Line_of_Business,MATCH(Export!J698,Name,0))</f>
        <v>L</v>
      </c>
      <c r="L698" s="9" t="s">
        <v>301</v>
      </c>
      <c r="M698">
        <v>645</v>
      </c>
      <c r="N698" s="4">
        <v>4699.57</v>
      </c>
      <c r="O698" s="4">
        <v>4699.57</v>
      </c>
      <c r="P698" s="4">
        <v>0</v>
      </c>
      <c r="Q698" s="4">
        <v>0</v>
      </c>
      <c r="R698" s="4">
        <v>0</v>
      </c>
      <c r="S698" s="4">
        <v>0</v>
      </c>
      <c r="T698" s="4">
        <v>0</v>
      </c>
      <c r="U698" s="4">
        <v>0</v>
      </c>
      <c r="V698" s="4">
        <v>0</v>
      </c>
      <c r="W698" s="4">
        <v>0</v>
      </c>
      <c r="X698" s="4">
        <v>0</v>
      </c>
      <c r="Y698" s="4">
        <v>434.99</v>
      </c>
      <c r="Z698" s="4">
        <v>0</v>
      </c>
      <c r="AA698" s="4">
        <v>0</v>
      </c>
      <c r="AB698" t="s">
        <v>3</v>
      </c>
      <c r="AC698" s="4">
        <v>0</v>
      </c>
      <c r="AD698" s="4">
        <v>0</v>
      </c>
      <c r="AE698" s="4">
        <v>0</v>
      </c>
      <c r="AF698" t="s">
        <v>725</v>
      </c>
      <c r="AG698" s="4">
        <v>0</v>
      </c>
      <c r="AH698" s="4">
        <v>0</v>
      </c>
      <c r="AI698" s="4">
        <v>0</v>
      </c>
      <c r="AJ698" s="4">
        <v>4264.58</v>
      </c>
      <c r="AK698" s="4">
        <v>200000</v>
      </c>
      <c r="AL698" t="s">
        <v>788</v>
      </c>
      <c r="AM698" s="71" t="str">
        <f>INDEX(Network_Insurer_Code,MATCH(Export!AL698,Network_insurer_Name,0))</f>
        <v>RAI1</v>
      </c>
      <c r="AN698" t="str">
        <f t="shared" si="10"/>
        <v>L1003RAI12019</v>
      </c>
    </row>
    <row r="699" spans="1:40" x14ac:dyDescent="0.25">
      <c r="A699">
        <v>2019</v>
      </c>
      <c r="B699">
        <v>3</v>
      </c>
      <c r="C699" s="1">
        <v>43647</v>
      </c>
      <c r="D699" s="1">
        <v>43738</v>
      </c>
      <c r="E699">
        <v>2019</v>
      </c>
      <c r="F699" s="71" t="str">
        <f>INDEX(Client_Name,MATCH(Export!H699,Local_Company_Name,0))</f>
        <v>Falcon Clothing</v>
      </c>
      <c r="G699" s="71">
        <f>INDEX(Client_Code,MATCH(Export!H699,Local_Company_Name,0))</f>
        <v>1006</v>
      </c>
      <c r="H699" t="s">
        <v>773</v>
      </c>
      <c r="I699" t="s">
        <v>710</v>
      </c>
      <c r="J699" t="s">
        <v>14</v>
      </c>
      <c r="K699" s="71" t="str">
        <f>INDEX(Line_of_Business,MATCH(Export!J699,Name,0))</f>
        <v>C</v>
      </c>
      <c r="L699" s="9" t="s">
        <v>81</v>
      </c>
      <c r="M699">
        <v>1464</v>
      </c>
      <c r="N699" s="4">
        <v>0</v>
      </c>
      <c r="O699" s="4">
        <v>0</v>
      </c>
      <c r="P699" s="4">
        <v>0</v>
      </c>
      <c r="Q699" s="4">
        <v>0</v>
      </c>
      <c r="R699" s="4">
        <v>0</v>
      </c>
      <c r="S699" s="4">
        <v>0</v>
      </c>
      <c r="T699" s="4">
        <v>0</v>
      </c>
      <c r="U699" s="4">
        <v>0</v>
      </c>
      <c r="V699" s="4">
        <v>0</v>
      </c>
      <c r="W699" s="4">
        <v>0</v>
      </c>
      <c r="X699" s="4">
        <v>0</v>
      </c>
      <c r="Y699" s="4">
        <v>0</v>
      </c>
      <c r="Z699" s="4">
        <v>0</v>
      </c>
      <c r="AA699" s="4">
        <v>0</v>
      </c>
      <c r="AB699" t="s">
        <v>3</v>
      </c>
      <c r="AC699" s="4">
        <v>0</v>
      </c>
      <c r="AD699" s="4">
        <v>0</v>
      </c>
      <c r="AE699" s="4">
        <v>0</v>
      </c>
      <c r="AF699" t="s">
        <v>710</v>
      </c>
      <c r="AG699" s="4">
        <v>0</v>
      </c>
      <c r="AH699" s="4">
        <v>0</v>
      </c>
      <c r="AI699" s="4">
        <v>0</v>
      </c>
      <c r="AJ699" s="4">
        <v>0</v>
      </c>
      <c r="AK699" s="4">
        <v>0</v>
      </c>
      <c r="AL699" t="s">
        <v>791</v>
      </c>
      <c r="AM699" s="71" t="str">
        <f>INDEX(Network_Insurer_Code,MATCH(Export!AL699,Network_insurer_Name,0))</f>
        <v>CHI3</v>
      </c>
      <c r="AN699" t="str">
        <f t="shared" si="10"/>
        <v>C1006CHI32019</v>
      </c>
    </row>
    <row r="700" spans="1:40" x14ac:dyDescent="0.25">
      <c r="A700">
        <v>2019</v>
      </c>
      <c r="B700">
        <v>4</v>
      </c>
      <c r="C700" s="1">
        <v>43831</v>
      </c>
      <c r="D700" s="1">
        <v>43921</v>
      </c>
      <c r="E700">
        <v>2018</v>
      </c>
      <c r="F700" s="71" t="str">
        <f>INDEX(Client_Name,MATCH(Export!H700,Local_Company_Name,0))</f>
        <v>Lion Manufacturing Co</v>
      </c>
      <c r="G700" s="71">
        <f>INDEX(Client_Code,MATCH(Export!H700,Local_Company_Name,0))</f>
        <v>1002</v>
      </c>
      <c r="H700" t="s">
        <v>752</v>
      </c>
      <c r="I700" t="s">
        <v>724</v>
      </c>
      <c r="J700" t="s">
        <v>8</v>
      </c>
      <c r="K700" s="71" t="str">
        <f>INDEX(Line_of_Business,MATCH(Export!J700,Name,0))</f>
        <v>M</v>
      </c>
      <c r="L700" s="9">
        <v>75076</v>
      </c>
      <c r="M700">
        <v>182</v>
      </c>
      <c r="N700" s="4">
        <v>0</v>
      </c>
      <c r="O700" s="4">
        <v>0</v>
      </c>
      <c r="P700" s="4">
        <v>-19844.330000000002</v>
      </c>
      <c r="Q700" s="4">
        <v>0</v>
      </c>
      <c r="R700" s="4">
        <v>0</v>
      </c>
      <c r="S700" s="4">
        <v>0</v>
      </c>
      <c r="T700" s="4">
        <v>0</v>
      </c>
      <c r="U700" s="4">
        <v>0</v>
      </c>
      <c r="V700" s="4">
        <v>0</v>
      </c>
      <c r="W700" s="4">
        <v>0</v>
      </c>
      <c r="X700" s="4">
        <v>0</v>
      </c>
      <c r="Y700" s="4">
        <v>0</v>
      </c>
      <c r="Z700" s="4">
        <v>0</v>
      </c>
      <c r="AA700" s="4">
        <v>0</v>
      </c>
      <c r="AB700" t="s">
        <v>3</v>
      </c>
      <c r="AC700" s="4">
        <v>0</v>
      </c>
      <c r="AD700" s="4">
        <v>0</v>
      </c>
      <c r="AE700" s="4">
        <v>0</v>
      </c>
      <c r="AF700" t="s">
        <v>724</v>
      </c>
      <c r="AG700" s="4">
        <v>0</v>
      </c>
      <c r="AH700" s="4">
        <v>0</v>
      </c>
      <c r="AI700" s="4">
        <v>0</v>
      </c>
      <c r="AJ700" s="4">
        <v>19844.330000000002</v>
      </c>
      <c r="AK700" s="4">
        <v>0</v>
      </c>
      <c r="AL700" t="s">
        <v>784</v>
      </c>
      <c r="AM700" s="71" t="str">
        <f>INDEX(Network_Insurer_Code,MATCH(Export!AL700,Network_insurer_Name,0))</f>
        <v>PII1</v>
      </c>
      <c r="AN700" t="str">
        <f t="shared" si="10"/>
        <v>M1002PII12018</v>
      </c>
    </row>
    <row r="701" spans="1:40" x14ac:dyDescent="0.25">
      <c r="A701">
        <v>2020</v>
      </c>
      <c r="B701">
        <v>2</v>
      </c>
      <c r="C701" s="1">
        <v>43282</v>
      </c>
      <c r="D701" s="1">
        <v>43373</v>
      </c>
      <c r="E701">
        <v>2018</v>
      </c>
      <c r="F701" s="71" t="str">
        <f>INDEX(Client_Name,MATCH(Export!H701,Local_Company_Name,0))</f>
        <v>Tiger Jewelcrafting Ltd</v>
      </c>
      <c r="G701" s="71">
        <f>INDEX(Client_Code,MATCH(Export!H701,Local_Company_Name,0))</f>
        <v>1003</v>
      </c>
      <c r="H701" t="s">
        <v>753</v>
      </c>
      <c r="I701" t="s">
        <v>724</v>
      </c>
      <c r="J701" t="s">
        <v>8</v>
      </c>
      <c r="K701" s="71" t="str">
        <f>INDEX(Line_of_Business,MATCH(Export!J701,Name,0))</f>
        <v>M</v>
      </c>
      <c r="L701" s="9">
        <v>80022999</v>
      </c>
      <c r="M701">
        <v>47</v>
      </c>
      <c r="N701" s="4">
        <v>0</v>
      </c>
      <c r="O701" s="4">
        <v>0</v>
      </c>
      <c r="P701" s="4">
        <v>0</v>
      </c>
      <c r="Q701" s="4">
        <v>0</v>
      </c>
      <c r="R701" s="4">
        <v>0</v>
      </c>
      <c r="S701" s="4">
        <v>0</v>
      </c>
      <c r="T701" s="4">
        <v>0</v>
      </c>
      <c r="U701" s="4">
        <v>0</v>
      </c>
      <c r="V701" s="4">
        <v>0</v>
      </c>
      <c r="W701" s="4">
        <v>0</v>
      </c>
      <c r="X701" s="4">
        <v>0</v>
      </c>
      <c r="Y701" s="4">
        <v>8.3699999999999992</v>
      </c>
      <c r="Z701" s="4">
        <v>0</v>
      </c>
      <c r="AA701" s="4">
        <v>0</v>
      </c>
      <c r="AB701" t="s">
        <v>3</v>
      </c>
      <c r="AC701" s="4">
        <v>0</v>
      </c>
      <c r="AD701" s="4">
        <v>0</v>
      </c>
      <c r="AE701" s="4">
        <v>0</v>
      </c>
      <c r="AF701" t="s">
        <v>724</v>
      </c>
      <c r="AG701" s="4">
        <v>0</v>
      </c>
      <c r="AH701" s="4">
        <v>0</v>
      </c>
      <c r="AI701" s="4">
        <v>0</v>
      </c>
      <c r="AJ701" s="4">
        <v>-8.3699999999999992</v>
      </c>
      <c r="AK701" s="4">
        <v>0</v>
      </c>
      <c r="AL701" t="s">
        <v>785</v>
      </c>
      <c r="AM701" s="71" t="str">
        <f>INDEX(Network_Insurer_Code,MATCH(Export!AL701,Network_insurer_Name,0))</f>
        <v>WAI3</v>
      </c>
      <c r="AN701" t="str">
        <f t="shared" si="10"/>
        <v>M1003WAI32018</v>
      </c>
    </row>
    <row r="702" spans="1:40" x14ac:dyDescent="0.25">
      <c r="A702">
        <v>2019</v>
      </c>
      <c r="B702">
        <v>4</v>
      </c>
      <c r="C702" s="1">
        <v>43739</v>
      </c>
      <c r="D702" s="1">
        <v>43830</v>
      </c>
      <c r="E702">
        <v>2019</v>
      </c>
      <c r="F702" s="71" t="str">
        <f>INDEX(Client_Name,MATCH(Export!H702,Local_Company_Name,0))</f>
        <v>Lion Manufacturing Co</v>
      </c>
      <c r="G702" s="71">
        <f>INDEX(Client_Code,MATCH(Export!H702,Local_Company_Name,0))</f>
        <v>1002</v>
      </c>
      <c r="H702" t="s">
        <v>760</v>
      </c>
      <c r="I702" t="s">
        <v>709</v>
      </c>
      <c r="J702" t="s">
        <v>22</v>
      </c>
      <c r="K702" s="71" t="str">
        <f>INDEX(Line_of_Business,MATCH(Export!J702,Name,0))</f>
        <v>A</v>
      </c>
      <c r="L702" s="9" t="s">
        <v>302</v>
      </c>
      <c r="M702">
        <v>292</v>
      </c>
      <c r="N702" s="4">
        <v>34419.633333333302</v>
      </c>
      <c r="O702" s="4">
        <v>30977.67</v>
      </c>
      <c r="P702" s="4">
        <v>0</v>
      </c>
      <c r="Q702" s="4">
        <v>0</v>
      </c>
      <c r="R702" s="4">
        <v>0</v>
      </c>
      <c r="S702" s="4">
        <v>0</v>
      </c>
      <c r="T702" s="4">
        <v>0</v>
      </c>
      <c r="U702" s="4">
        <v>0</v>
      </c>
      <c r="V702" s="4">
        <v>0</v>
      </c>
      <c r="W702" s="4">
        <v>0</v>
      </c>
      <c r="X702" s="4">
        <v>0</v>
      </c>
      <c r="Y702" s="4">
        <v>4646.6499999999996</v>
      </c>
      <c r="Z702" s="4">
        <v>681.51</v>
      </c>
      <c r="AA702" s="4">
        <v>0</v>
      </c>
      <c r="AB702" t="s">
        <v>3</v>
      </c>
      <c r="AC702" s="4">
        <v>0</v>
      </c>
      <c r="AD702" s="4">
        <v>0</v>
      </c>
      <c r="AE702" s="4">
        <v>0</v>
      </c>
      <c r="AF702" t="s">
        <v>709</v>
      </c>
      <c r="AG702" s="4">
        <v>0</v>
      </c>
      <c r="AH702" s="4">
        <v>0</v>
      </c>
      <c r="AI702" s="4">
        <v>0</v>
      </c>
      <c r="AJ702" s="4">
        <v>25649.51</v>
      </c>
      <c r="AK702" s="4">
        <v>0</v>
      </c>
      <c r="AL702" t="s">
        <v>796</v>
      </c>
      <c r="AM702" s="71" t="str">
        <f>INDEX(Network_Insurer_Code,MATCH(Export!AL702,Network_insurer_Name,0))</f>
        <v>POL2</v>
      </c>
      <c r="AN702" t="str">
        <f t="shared" si="10"/>
        <v>A1002POL22019</v>
      </c>
    </row>
    <row r="703" spans="1:40" x14ac:dyDescent="0.25">
      <c r="A703">
        <v>2020</v>
      </c>
      <c r="B703">
        <v>1</v>
      </c>
      <c r="C703" s="1">
        <v>43831</v>
      </c>
      <c r="D703" s="1">
        <v>43921</v>
      </c>
      <c r="E703">
        <v>2019</v>
      </c>
      <c r="F703" s="71" t="str">
        <f>INDEX(Client_Name,MATCH(Export!H703,Local_Company_Name,0))</f>
        <v>Falcon Clothing</v>
      </c>
      <c r="G703" s="71">
        <f>INDEX(Client_Code,MATCH(Export!H703,Local_Company_Name,0))</f>
        <v>1006</v>
      </c>
      <c r="H703" t="s">
        <v>776</v>
      </c>
      <c r="I703" t="s">
        <v>720</v>
      </c>
      <c r="J703" t="s">
        <v>22</v>
      </c>
      <c r="K703" s="71" t="str">
        <f>INDEX(Line_of_Business,MATCH(Export!J703,Name,0))</f>
        <v>A</v>
      </c>
      <c r="L703" s="9" t="s">
        <v>29</v>
      </c>
      <c r="M703">
        <v>293</v>
      </c>
      <c r="N703" s="4">
        <v>81858.709315375905</v>
      </c>
      <c r="O703" s="4">
        <v>72936.11</v>
      </c>
      <c r="P703" s="4">
        <v>80190</v>
      </c>
      <c r="Q703" s="4">
        <v>0</v>
      </c>
      <c r="R703" s="4">
        <v>0</v>
      </c>
      <c r="S703" s="4">
        <v>0</v>
      </c>
      <c r="T703" s="4">
        <v>0</v>
      </c>
      <c r="U703" s="4">
        <v>0</v>
      </c>
      <c r="V703" s="4">
        <v>0</v>
      </c>
      <c r="W703" s="4">
        <v>0</v>
      </c>
      <c r="X703" s="4">
        <v>0</v>
      </c>
      <c r="Y703" s="4">
        <v>8752.33</v>
      </c>
      <c r="Z703" s="4">
        <v>0</v>
      </c>
      <c r="AA703" s="4">
        <v>0</v>
      </c>
      <c r="AB703" t="s">
        <v>3</v>
      </c>
      <c r="AC703" s="4">
        <v>0</v>
      </c>
      <c r="AD703" s="4">
        <v>0</v>
      </c>
      <c r="AE703" s="4">
        <v>0</v>
      </c>
      <c r="AF703" t="s">
        <v>720</v>
      </c>
      <c r="AG703" s="4">
        <v>0</v>
      </c>
      <c r="AH703" s="4">
        <v>0</v>
      </c>
      <c r="AI703" s="4">
        <v>0</v>
      </c>
      <c r="AJ703" s="4">
        <v>-16006.22</v>
      </c>
      <c r="AK703" s="4">
        <v>200000</v>
      </c>
      <c r="AL703" t="s">
        <v>795</v>
      </c>
      <c r="AM703" s="71" t="str">
        <f>INDEX(Network_Insurer_Code,MATCH(Export!AL703,Network_insurer_Name,0))</f>
        <v>TOL1</v>
      </c>
      <c r="AN703" t="str">
        <f t="shared" si="10"/>
        <v>A1006TOL12019</v>
      </c>
    </row>
    <row r="704" spans="1:40" x14ac:dyDescent="0.25">
      <c r="A704">
        <v>2019</v>
      </c>
      <c r="B704">
        <v>1</v>
      </c>
      <c r="C704" s="1">
        <v>43466</v>
      </c>
      <c r="D704" s="1">
        <v>43555</v>
      </c>
      <c r="E704">
        <v>2018</v>
      </c>
      <c r="F704" s="71" t="str">
        <f>INDEX(Client_Name,MATCH(Export!H704,Local_Company_Name,0))</f>
        <v>Aplaca Engineering Co</v>
      </c>
      <c r="G704" s="71">
        <f>INDEX(Client_Code,MATCH(Export!H704,Local_Company_Name,0))</f>
        <v>1004</v>
      </c>
      <c r="H704" t="s">
        <v>767</v>
      </c>
      <c r="I704" t="s">
        <v>704</v>
      </c>
      <c r="J704" t="s">
        <v>5</v>
      </c>
      <c r="K704" s="71" t="str">
        <f>INDEX(Line_of_Business,MATCH(Export!J704,Name,0))</f>
        <v>L</v>
      </c>
      <c r="L704" s="9" t="s">
        <v>303</v>
      </c>
      <c r="M704">
        <v>7126</v>
      </c>
      <c r="N704" s="4">
        <v>0</v>
      </c>
      <c r="O704" s="4">
        <v>0</v>
      </c>
      <c r="P704" s="4">
        <v>88170</v>
      </c>
      <c r="Q704" s="4">
        <v>0</v>
      </c>
      <c r="R704" s="4">
        <v>0</v>
      </c>
      <c r="S704" s="4">
        <v>0</v>
      </c>
      <c r="T704" s="4">
        <v>0</v>
      </c>
      <c r="U704" s="4">
        <v>0</v>
      </c>
      <c r="V704" s="4">
        <v>0</v>
      </c>
      <c r="W704" s="4">
        <v>0</v>
      </c>
      <c r="X704" s="4">
        <v>0</v>
      </c>
      <c r="Y704" s="4">
        <v>0</v>
      </c>
      <c r="Z704" s="4">
        <v>0</v>
      </c>
      <c r="AA704" s="4">
        <v>0</v>
      </c>
      <c r="AB704" t="s">
        <v>3</v>
      </c>
      <c r="AC704" s="4">
        <v>0</v>
      </c>
      <c r="AD704" s="4">
        <v>0</v>
      </c>
      <c r="AE704" s="4">
        <v>0</v>
      </c>
      <c r="AF704" t="s">
        <v>704</v>
      </c>
      <c r="AG704" s="4">
        <v>0</v>
      </c>
      <c r="AH704" s="4">
        <v>0</v>
      </c>
      <c r="AI704" s="4">
        <v>0</v>
      </c>
      <c r="AJ704" s="4">
        <v>-88170</v>
      </c>
      <c r="AK704" s="4">
        <v>0</v>
      </c>
      <c r="AL704" t="s">
        <v>796</v>
      </c>
      <c r="AM704" s="71" t="str">
        <f>INDEX(Network_Insurer_Code,MATCH(Export!AL704,Network_insurer_Name,0))</f>
        <v>POL2</v>
      </c>
      <c r="AN704" t="str">
        <f t="shared" si="10"/>
        <v>L1004POL22018</v>
      </c>
    </row>
    <row r="705" spans="1:40" x14ac:dyDescent="0.25">
      <c r="A705">
        <v>2020</v>
      </c>
      <c r="B705">
        <v>3</v>
      </c>
      <c r="C705" s="1">
        <v>43831</v>
      </c>
      <c r="D705" s="1">
        <v>43921</v>
      </c>
      <c r="E705">
        <v>2019</v>
      </c>
      <c r="F705" s="71" t="str">
        <f>INDEX(Client_Name,MATCH(Export!H705,Local_Company_Name,0))</f>
        <v>Tiger Jewelcrafting Ltd</v>
      </c>
      <c r="G705" s="71">
        <f>INDEX(Client_Code,MATCH(Export!H705,Local_Company_Name,0))</f>
        <v>1003</v>
      </c>
      <c r="H705" t="s">
        <v>761</v>
      </c>
      <c r="I705" t="s">
        <v>779</v>
      </c>
      <c r="J705" t="s">
        <v>8</v>
      </c>
      <c r="K705" s="71" t="str">
        <f>INDEX(Line_of_Business,MATCH(Export!J705,Name,0))</f>
        <v>M</v>
      </c>
      <c r="L705" s="9" t="s">
        <v>265</v>
      </c>
      <c r="M705">
        <v>24</v>
      </c>
      <c r="N705" s="4">
        <v>0</v>
      </c>
      <c r="O705" s="4">
        <v>0</v>
      </c>
      <c r="P705" s="4">
        <v>-36469.78</v>
      </c>
      <c r="Q705" s="4">
        <v>0</v>
      </c>
      <c r="R705" s="4">
        <v>0</v>
      </c>
      <c r="S705" s="4">
        <v>0</v>
      </c>
      <c r="T705" s="4">
        <v>0</v>
      </c>
      <c r="U705" s="4">
        <v>0</v>
      </c>
      <c r="V705" s="4">
        <v>0</v>
      </c>
      <c r="W705" s="4">
        <v>0</v>
      </c>
      <c r="X705" s="4">
        <v>0</v>
      </c>
      <c r="Y705" s="4">
        <v>0</v>
      </c>
      <c r="Z705" s="4">
        <v>0</v>
      </c>
      <c r="AA705" s="4">
        <v>0</v>
      </c>
      <c r="AB705" t="s">
        <v>3</v>
      </c>
      <c r="AC705" s="4">
        <v>0</v>
      </c>
      <c r="AD705" s="4">
        <v>0</v>
      </c>
      <c r="AE705" s="4">
        <v>0</v>
      </c>
      <c r="AF705" t="s">
        <v>779</v>
      </c>
      <c r="AG705" s="4">
        <v>0</v>
      </c>
      <c r="AH705" s="4">
        <v>0</v>
      </c>
      <c r="AI705" s="4">
        <v>0</v>
      </c>
      <c r="AJ705" s="4">
        <v>36469.78</v>
      </c>
      <c r="AK705" s="4">
        <v>0</v>
      </c>
      <c r="AL705" t="s">
        <v>790</v>
      </c>
      <c r="AM705" s="71" t="str">
        <f>INDEX(Network_Insurer_Code,MATCH(Export!AL705,Network_insurer_Name,0))</f>
        <v>STL1</v>
      </c>
      <c r="AN705" t="str">
        <f t="shared" si="10"/>
        <v>M1003STL12019</v>
      </c>
    </row>
    <row r="706" spans="1:40" x14ac:dyDescent="0.25">
      <c r="A706">
        <v>2019</v>
      </c>
      <c r="B706">
        <v>4</v>
      </c>
      <c r="C706" s="1">
        <v>43739</v>
      </c>
      <c r="D706" s="1">
        <v>43830</v>
      </c>
      <c r="E706">
        <v>2017</v>
      </c>
      <c r="F706" s="71" t="str">
        <f>INDEX(Client_Name,MATCH(Export!H706,Local_Company_Name,0))</f>
        <v>Falcon Clothing</v>
      </c>
      <c r="G706" s="71">
        <f>INDEX(Client_Code,MATCH(Export!H706,Local_Company_Name,0))</f>
        <v>1006</v>
      </c>
      <c r="H706" t="s">
        <v>776</v>
      </c>
      <c r="I706" t="s">
        <v>725</v>
      </c>
      <c r="J706" t="s">
        <v>8</v>
      </c>
      <c r="K706" s="71" t="str">
        <f>INDEX(Line_of_Business,MATCH(Export!J706,Name,0))</f>
        <v>M</v>
      </c>
      <c r="L706" s="9">
        <v>80383</v>
      </c>
      <c r="M706">
        <v>3085</v>
      </c>
      <c r="N706" s="4">
        <v>0</v>
      </c>
      <c r="O706" s="4">
        <v>0</v>
      </c>
      <c r="P706" s="4">
        <v>33562.019999999997</v>
      </c>
      <c r="Q706" s="4">
        <v>0</v>
      </c>
      <c r="R706" s="4">
        <v>0</v>
      </c>
      <c r="S706" s="4">
        <v>0</v>
      </c>
      <c r="T706" s="4">
        <v>0</v>
      </c>
      <c r="U706" s="4">
        <v>0</v>
      </c>
      <c r="V706" s="4">
        <v>0</v>
      </c>
      <c r="W706" s="4">
        <v>0</v>
      </c>
      <c r="X706" s="4">
        <v>0</v>
      </c>
      <c r="Y706" s="4">
        <v>0</v>
      </c>
      <c r="Z706" s="4">
        <v>0</v>
      </c>
      <c r="AA706" s="4">
        <v>0</v>
      </c>
      <c r="AB706" t="s">
        <v>3</v>
      </c>
      <c r="AC706" s="4">
        <v>0</v>
      </c>
      <c r="AD706" s="4">
        <v>0</v>
      </c>
      <c r="AE706" s="4">
        <v>0</v>
      </c>
      <c r="AF706" t="s">
        <v>725</v>
      </c>
      <c r="AG706" s="4">
        <v>0</v>
      </c>
      <c r="AH706" s="4">
        <v>0</v>
      </c>
      <c r="AI706" s="4">
        <v>0</v>
      </c>
      <c r="AJ706" s="4">
        <v>-33562.019999999997</v>
      </c>
      <c r="AK706" s="4">
        <v>0</v>
      </c>
      <c r="AL706" t="s">
        <v>789</v>
      </c>
      <c r="AM706" s="71" t="str">
        <f>INDEX(Network_Insurer_Code,MATCH(Export!AL706,Network_insurer_Name,0))</f>
        <v>APL1</v>
      </c>
      <c r="AN706" t="str">
        <f t="shared" ref="AN706:AN769" si="11">_xlfn.CONCAT(K706,G706,AM706,E706)</f>
        <v>M1006APL12017</v>
      </c>
    </row>
    <row r="707" spans="1:40" x14ac:dyDescent="0.25">
      <c r="A707">
        <v>2020</v>
      </c>
      <c r="B707">
        <v>2</v>
      </c>
      <c r="C707" s="1">
        <v>43922</v>
      </c>
      <c r="D707" s="1">
        <v>44012</v>
      </c>
      <c r="E707">
        <v>2020</v>
      </c>
      <c r="F707" s="71" t="str">
        <f>INDEX(Client_Name,MATCH(Export!H707,Local_Company_Name,0))</f>
        <v>Falcon Clothing</v>
      </c>
      <c r="G707" s="71">
        <f>INDEX(Client_Code,MATCH(Export!H707,Local_Company_Name,0))</f>
        <v>1006</v>
      </c>
      <c r="H707" t="s">
        <v>774</v>
      </c>
      <c r="I707" t="s">
        <v>710</v>
      </c>
      <c r="J707" t="s">
        <v>22</v>
      </c>
      <c r="K707" s="71" t="str">
        <f>INDEX(Line_of_Business,MATCH(Export!J707,Name,0))</f>
        <v>A</v>
      </c>
      <c r="L707" s="9" t="s">
        <v>241</v>
      </c>
      <c r="M707">
        <v>384</v>
      </c>
      <c r="N707" s="4">
        <v>8128.79</v>
      </c>
      <c r="O707" s="4">
        <v>8128.79</v>
      </c>
      <c r="P707" s="4">
        <v>0</v>
      </c>
      <c r="Q707" s="4">
        <v>0</v>
      </c>
      <c r="R707" s="4">
        <v>0</v>
      </c>
      <c r="S707" s="4">
        <v>0</v>
      </c>
      <c r="T707" s="4">
        <v>0</v>
      </c>
      <c r="U707" s="4">
        <v>0</v>
      </c>
      <c r="V707" s="4">
        <v>0</v>
      </c>
      <c r="W707" s="4">
        <v>0</v>
      </c>
      <c r="X707" s="4">
        <v>0</v>
      </c>
      <c r="Y707" s="4">
        <v>1219.32</v>
      </c>
      <c r="Z707" s="4">
        <v>0</v>
      </c>
      <c r="AA707" s="4">
        <v>0</v>
      </c>
      <c r="AB707" t="s">
        <v>3</v>
      </c>
      <c r="AC707" s="4">
        <v>0</v>
      </c>
      <c r="AD707" s="4">
        <v>0</v>
      </c>
      <c r="AE707" s="4">
        <v>0</v>
      </c>
      <c r="AF707" t="s">
        <v>710</v>
      </c>
      <c r="AG707" s="4">
        <v>0</v>
      </c>
      <c r="AH707" s="4">
        <v>0</v>
      </c>
      <c r="AI707" s="4">
        <v>0</v>
      </c>
      <c r="AJ707" s="4">
        <v>6909.47</v>
      </c>
      <c r="AK707" s="4">
        <v>0</v>
      </c>
      <c r="AL707" t="s">
        <v>794</v>
      </c>
      <c r="AM707" s="71" t="str">
        <f>INDEX(Network_Insurer_Code,MATCH(Export!AL707,Network_insurer_Name,0))</f>
        <v>CUI2</v>
      </c>
      <c r="AN707" t="str">
        <f t="shared" si="11"/>
        <v>A1006CUI22020</v>
      </c>
    </row>
    <row r="708" spans="1:40" x14ac:dyDescent="0.25">
      <c r="A708">
        <v>2020</v>
      </c>
      <c r="B708">
        <v>3</v>
      </c>
      <c r="C708" s="1">
        <v>44013</v>
      </c>
      <c r="D708" s="1">
        <v>44104</v>
      </c>
      <c r="E708">
        <v>2018</v>
      </c>
      <c r="F708" s="71" t="str">
        <f>INDEX(Client_Name,MATCH(Export!H708,Local_Company_Name,0))</f>
        <v>Aplaca Engineering Co</v>
      </c>
      <c r="G708" s="71">
        <f>INDEX(Client_Code,MATCH(Export!H708,Local_Company_Name,0))</f>
        <v>1004</v>
      </c>
      <c r="H708" t="s">
        <v>767</v>
      </c>
      <c r="I708" t="s">
        <v>779</v>
      </c>
      <c r="J708" t="s">
        <v>8</v>
      </c>
      <c r="K708" s="71" t="str">
        <f>INDEX(Line_of_Business,MATCH(Export!J708,Name,0))</f>
        <v>M</v>
      </c>
      <c r="L708" s="9" t="s">
        <v>28</v>
      </c>
      <c r="M708">
        <v>2095</v>
      </c>
      <c r="N708" s="4">
        <v>0</v>
      </c>
      <c r="O708" s="4">
        <v>0</v>
      </c>
      <c r="P708" s="4">
        <v>7384.65</v>
      </c>
      <c r="Q708" s="4">
        <v>0</v>
      </c>
      <c r="R708" s="4">
        <v>0</v>
      </c>
      <c r="S708" s="4">
        <v>0</v>
      </c>
      <c r="T708" s="4">
        <v>0</v>
      </c>
      <c r="U708" s="4">
        <v>0</v>
      </c>
      <c r="V708" s="4">
        <v>0</v>
      </c>
      <c r="W708" s="4">
        <v>0</v>
      </c>
      <c r="X708" s="4">
        <v>0</v>
      </c>
      <c r="Y708" s="4">
        <v>0</v>
      </c>
      <c r="Z708" s="4">
        <v>0</v>
      </c>
      <c r="AA708" s="4">
        <v>0</v>
      </c>
      <c r="AB708" t="s">
        <v>3</v>
      </c>
      <c r="AC708" s="4">
        <v>0</v>
      </c>
      <c r="AD708" s="4">
        <v>0</v>
      </c>
      <c r="AE708" s="4">
        <v>0</v>
      </c>
      <c r="AF708" t="s">
        <v>779</v>
      </c>
      <c r="AG708" s="4">
        <v>0</v>
      </c>
      <c r="AH708" s="4">
        <v>0</v>
      </c>
      <c r="AI708" s="4">
        <v>0</v>
      </c>
      <c r="AJ708" s="4">
        <v>-7384.65</v>
      </c>
      <c r="AK708" s="4">
        <v>0</v>
      </c>
      <c r="AL708" t="s">
        <v>798</v>
      </c>
      <c r="AM708" s="71" t="str">
        <f>INDEX(Network_Insurer_Code,MATCH(Export!AL708,Network_insurer_Name,0))</f>
        <v>PEI2</v>
      </c>
      <c r="AN708" t="str">
        <f t="shared" si="11"/>
        <v>M1004PEI22018</v>
      </c>
    </row>
    <row r="709" spans="1:40" x14ac:dyDescent="0.25">
      <c r="A709">
        <v>2020</v>
      </c>
      <c r="B709">
        <v>1</v>
      </c>
      <c r="C709" s="1">
        <v>43831</v>
      </c>
      <c r="D709" s="1">
        <v>43921</v>
      </c>
      <c r="E709">
        <v>2018</v>
      </c>
      <c r="F709" s="71" t="str">
        <f>INDEX(Client_Name,MATCH(Export!H709,Local_Company_Name,0))</f>
        <v>Flaimngo Tailoring</v>
      </c>
      <c r="G709" s="71">
        <f>INDEX(Client_Code,MATCH(Export!H709,Local_Company_Name,0))</f>
        <v>1005</v>
      </c>
      <c r="H709" t="s">
        <v>769</v>
      </c>
      <c r="I709" t="s">
        <v>723</v>
      </c>
      <c r="J709" t="s">
        <v>95</v>
      </c>
      <c r="K709" s="71" t="str">
        <f>INDEX(Line_of_Business,MATCH(Export!J709,Name,0))</f>
        <v>P</v>
      </c>
      <c r="L709" s="9">
        <v>25723</v>
      </c>
      <c r="M709">
        <v>306</v>
      </c>
      <c r="N709" s="4">
        <v>0</v>
      </c>
      <c r="O709" s="4">
        <v>0</v>
      </c>
      <c r="P709" s="4">
        <v>0</v>
      </c>
      <c r="Q709" s="4">
        <v>0</v>
      </c>
      <c r="R709" s="4">
        <v>0</v>
      </c>
      <c r="S709" s="4">
        <v>0</v>
      </c>
      <c r="T709" s="4">
        <v>0</v>
      </c>
      <c r="U709" s="4">
        <v>0</v>
      </c>
      <c r="V709" s="4">
        <v>0</v>
      </c>
      <c r="W709" s="4">
        <v>0</v>
      </c>
      <c r="X709" s="4">
        <v>0</v>
      </c>
      <c r="Y709" s="4">
        <v>0</v>
      </c>
      <c r="Z709" s="4">
        <v>0</v>
      </c>
      <c r="AA709" s="4">
        <v>0</v>
      </c>
      <c r="AB709" t="s">
        <v>3</v>
      </c>
      <c r="AC709" s="4">
        <v>0</v>
      </c>
      <c r="AD709" s="4">
        <v>0</v>
      </c>
      <c r="AE709" s="4">
        <v>20447</v>
      </c>
      <c r="AF709" t="s">
        <v>723</v>
      </c>
      <c r="AG709" s="4">
        <v>0</v>
      </c>
      <c r="AH709" s="4">
        <v>0</v>
      </c>
      <c r="AI709" s="4">
        <v>0</v>
      </c>
      <c r="AJ709" s="4">
        <v>0</v>
      </c>
      <c r="AK709" s="4">
        <v>0</v>
      </c>
      <c r="AL709" t="s">
        <v>793</v>
      </c>
      <c r="AM709" s="71" t="str">
        <f>INDEX(Network_Insurer_Code,MATCH(Export!AL709,Network_insurer_Name,0))</f>
        <v>CAL3</v>
      </c>
      <c r="AN709" t="str">
        <f t="shared" si="11"/>
        <v>P1005CAL32018</v>
      </c>
    </row>
    <row r="710" spans="1:40" x14ac:dyDescent="0.25">
      <c r="A710">
        <v>2020</v>
      </c>
      <c r="B710">
        <v>1</v>
      </c>
      <c r="C710" s="1">
        <v>43831</v>
      </c>
      <c r="D710" s="1">
        <v>43921</v>
      </c>
      <c r="E710">
        <v>2019</v>
      </c>
      <c r="F710" s="71" t="str">
        <f>INDEX(Client_Name,MATCH(Export!H710,Local_Company_Name,0))</f>
        <v>Lion Manufacturing Co</v>
      </c>
      <c r="G710" s="71">
        <f>INDEX(Client_Code,MATCH(Export!H710,Local_Company_Name,0))</f>
        <v>1002</v>
      </c>
      <c r="H710" t="s">
        <v>759</v>
      </c>
      <c r="I710" t="s">
        <v>718</v>
      </c>
      <c r="J710" t="s">
        <v>5</v>
      </c>
      <c r="K710" s="71" t="str">
        <f>INDEX(Line_of_Business,MATCH(Export!J710,Name,0))</f>
        <v>L</v>
      </c>
      <c r="L710" s="9" t="s">
        <v>304</v>
      </c>
      <c r="M710">
        <v>2137</v>
      </c>
      <c r="N710" s="4">
        <v>19880.91</v>
      </c>
      <c r="O710" s="4">
        <v>19880.91</v>
      </c>
      <c r="P710" s="4">
        <v>0</v>
      </c>
      <c r="Q710" s="4">
        <v>0</v>
      </c>
      <c r="R710" s="4">
        <v>0</v>
      </c>
      <c r="S710" s="4">
        <v>0</v>
      </c>
      <c r="T710" s="4">
        <v>0</v>
      </c>
      <c r="U710" s="4">
        <v>0</v>
      </c>
      <c r="V710" s="4">
        <v>0</v>
      </c>
      <c r="W710" s="4">
        <v>0</v>
      </c>
      <c r="X710" s="4">
        <v>0</v>
      </c>
      <c r="Y710" s="4">
        <v>2783.32</v>
      </c>
      <c r="Z710" s="4">
        <v>-9255.42</v>
      </c>
      <c r="AA710" s="4">
        <v>1988.09</v>
      </c>
      <c r="AB710" t="s">
        <v>3</v>
      </c>
      <c r="AC710" s="4">
        <v>0</v>
      </c>
      <c r="AD710" s="4">
        <v>0</v>
      </c>
      <c r="AE710" s="4">
        <v>0</v>
      </c>
      <c r="AF710" t="s">
        <v>718</v>
      </c>
      <c r="AG710" s="4">
        <v>0</v>
      </c>
      <c r="AH710" s="4">
        <v>0</v>
      </c>
      <c r="AI710" s="4">
        <v>0</v>
      </c>
      <c r="AJ710" s="4">
        <v>24364.92</v>
      </c>
      <c r="AK710" s="4">
        <v>0</v>
      </c>
      <c r="AL710" t="s">
        <v>785</v>
      </c>
      <c r="AM710" s="71" t="str">
        <f>INDEX(Network_Insurer_Code,MATCH(Export!AL710,Network_insurer_Name,0))</f>
        <v>WAI3</v>
      </c>
      <c r="AN710" t="str">
        <f t="shared" si="11"/>
        <v>L1002WAI32019</v>
      </c>
    </row>
    <row r="711" spans="1:40" x14ac:dyDescent="0.25">
      <c r="A711">
        <v>2020</v>
      </c>
      <c r="B711">
        <v>1</v>
      </c>
      <c r="C711" s="1">
        <v>43891</v>
      </c>
      <c r="D711" s="1">
        <v>43921</v>
      </c>
      <c r="E711">
        <v>2020</v>
      </c>
      <c r="F711" s="71" t="str">
        <f>INDEX(Client_Name,MATCH(Export!H711,Local_Company_Name,0))</f>
        <v>Aplaca Engineering Co</v>
      </c>
      <c r="G711" s="71">
        <f>INDEX(Client_Code,MATCH(Export!H711,Local_Company_Name,0))</f>
        <v>1004</v>
      </c>
      <c r="H711" t="s">
        <v>766</v>
      </c>
      <c r="I711" t="s">
        <v>736</v>
      </c>
      <c r="J711" t="s">
        <v>5</v>
      </c>
      <c r="K711" s="71" t="str">
        <f>INDEX(Line_of_Business,MATCH(Export!J711,Name,0))</f>
        <v>L</v>
      </c>
      <c r="L711" s="9" t="s">
        <v>44</v>
      </c>
      <c r="M711">
        <v>9</v>
      </c>
      <c r="N711" s="4">
        <v>4112.2</v>
      </c>
      <c r="O711" s="4">
        <v>2056.1</v>
      </c>
      <c r="P711" s="4">
        <v>0</v>
      </c>
      <c r="Q711" s="4">
        <v>0</v>
      </c>
      <c r="R711" s="4">
        <v>0</v>
      </c>
      <c r="S711" s="4">
        <v>0</v>
      </c>
      <c r="T711" s="4">
        <v>0</v>
      </c>
      <c r="U711" s="4">
        <v>0</v>
      </c>
      <c r="V711" s="4">
        <v>0</v>
      </c>
      <c r="W711" s="4">
        <v>0</v>
      </c>
      <c r="X711" s="4">
        <v>0</v>
      </c>
      <c r="Y711" s="4">
        <v>328.98</v>
      </c>
      <c r="Z711" s="4">
        <v>0</v>
      </c>
      <c r="AA711" s="4">
        <v>185.05</v>
      </c>
      <c r="AB711" t="s">
        <v>3</v>
      </c>
      <c r="AC711" s="4">
        <v>0</v>
      </c>
      <c r="AD711" s="4">
        <v>0</v>
      </c>
      <c r="AE711" s="4">
        <v>0</v>
      </c>
      <c r="AF711" t="s">
        <v>736</v>
      </c>
      <c r="AG711" s="4">
        <v>0</v>
      </c>
      <c r="AH711" s="4">
        <v>0</v>
      </c>
      <c r="AI711" s="4">
        <v>0</v>
      </c>
      <c r="AJ711" s="4">
        <v>1542.07</v>
      </c>
      <c r="AK711" s="4" t="s">
        <v>2</v>
      </c>
      <c r="AL711" t="s">
        <v>783</v>
      </c>
      <c r="AM711" s="71" t="str">
        <f>INDEX(Network_Insurer_Code,MATCH(Export!AL711,Network_insurer_Name,0))</f>
        <v>PEP1</v>
      </c>
      <c r="AN711" t="str">
        <f t="shared" si="11"/>
        <v>L1004PEP12020</v>
      </c>
    </row>
    <row r="712" spans="1:40" x14ac:dyDescent="0.25">
      <c r="A712">
        <v>2020</v>
      </c>
      <c r="B712">
        <v>1</v>
      </c>
      <c r="C712" s="1">
        <v>43831</v>
      </c>
      <c r="D712" s="1">
        <v>43921</v>
      </c>
      <c r="E712">
        <v>2019</v>
      </c>
      <c r="F712" s="71" t="str">
        <f>INDEX(Client_Name,MATCH(Export!H712,Local_Company_Name,0))</f>
        <v>Aplaca Engineering Co</v>
      </c>
      <c r="G712" s="71">
        <f>INDEX(Client_Code,MATCH(Export!H712,Local_Company_Name,0))</f>
        <v>1004</v>
      </c>
      <c r="H712" t="s">
        <v>754</v>
      </c>
      <c r="I712" t="s">
        <v>746</v>
      </c>
      <c r="J712" t="s">
        <v>0</v>
      </c>
      <c r="K712" s="71" t="str">
        <f>INDEX(Line_of_Business,MATCH(Export!J712,Name,0))</f>
        <v>D</v>
      </c>
      <c r="L712" s="9">
        <v>80001651</v>
      </c>
      <c r="M712">
        <v>46</v>
      </c>
      <c r="N712" s="4">
        <v>7040</v>
      </c>
      <c r="O712" s="4">
        <v>7040</v>
      </c>
      <c r="P712" s="4">
        <v>0</v>
      </c>
      <c r="Q712" s="4">
        <v>0</v>
      </c>
      <c r="R712" s="4">
        <v>0</v>
      </c>
      <c r="S712" s="4">
        <v>0</v>
      </c>
      <c r="T712" s="4">
        <v>0</v>
      </c>
      <c r="U712" s="4">
        <v>0</v>
      </c>
      <c r="V712" s="4">
        <v>0</v>
      </c>
      <c r="W712" s="4">
        <v>0</v>
      </c>
      <c r="X712" s="4">
        <v>0</v>
      </c>
      <c r="Y712" s="4">
        <v>704</v>
      </c>
      <c r="Z712" s="4">
        <v>0</v>
      </c>
      <c r="AA712" s="4">
        <v>0</v>
      </c>
      <c r="AB712" t="s">
        <v>3</v>
      </c>
      <c r="AC712" s="4">
        <v>0</v>
      </c>
      <c r="AD712" s="4">
        <v>0</v>
      </c>
      <c r="AE712" s="4">
        <v>0</v>
      </c>
      <c r="AF712" t="s">
        <v>746</v>
      </c>
      <c r="AG712" s="4">
        <v>0</v>
      </c>
      <c r="AH712" s="4">
        <v>0</v>
      </c>
      <c r="AI712" s="4">
        <v>0</v>
      </c>
      <c r="AJ712" s="4">
        <v>6336</v>
      </c>
      <c r="AK712" s="4">
        <v>0</v>
      </c>
      <c r="AL712" t="s">
        <v>794</v>
      </c>
      <c r="AM712" s="71" t="str">
        <f>INDEX(Network_Insurer_Code,MATCH(Export!AL712,Network_insurer_Name,0))</f>
        <v>CUI2</v>
      </c>
      <c r="AN712" t="str">
        <f t="shared" si="11"/>
        <v>D1004CUI22019</v>
      </c>
    </row>
    <row r="713" spans="1:40" x14ac:dyDescent="0.25">
      <c r="A713">
        <v>2020</v>
      </c>
      <c r="B713">
        <v>3</v>
      </c>
      <c r="C713" s="1">
        <v>44013</v>
      </c>
      <c r="D713" s="1">
        <v>44104</v>
      </c>
      <c r="E713">
        <v>2019</v>
      </c>
      <c r="F713" s="71" t="str">
        <f>INDEX(Client_Name,MATCH(Export!H713,Local_Company_Name,0))</f>
        <v>Flaimngo Tailoring</v>
      </c>
      <c r="G713" s="71">
        <f>INDEX(Client_Code,MATCH(Export!H713,Local_Company_Name,0))</f>
        <v>1005</v>
      </c>
      <c r="H713" t="s">
        <v>770</v>
      </c>
      <c r="I713" t="s">
        <v>715</v>
      </c>
      <c r="J713" t="s">
        <v>8</v>
      </c>
      <c r="K713" s="71" t="str">
        <f>INDEX(Line_of_Business,MATCH(Export!J713,Name,0))</f>
        <v>M</v>
      </c>
      <c r="L713" s="9" t="s">
        <v>195</v>
      </c>
      <c r="M713">
        <v>92</v>
      </c>
      <c r="N713" s="4">
        <v>0</v>
      </c>
      <c r="O713" s="4">
        <v>0</v>
      </c>
      <c r="P713" s="4">
        <v>16</v>
      </c>
      <c r="Q713" s="4">
        <v>0</v>
      </c>
      <c r="R713" s="4">
        <v>0</v>
      </c>
      <c r="S713" s="4">
        <v>0</v>
      </c>
      <c r="T713" s="4">
        <v>0</v>
      </c>
      <c r="U713" s="4">
        <v>0</v>
      </c>
      <c r="V713" s="4">
        <v>0</v>
      </c>
      <c r="W713" s="4">
        <v>0</v>
      </c>
      <c r="X713" s="4">
        <v>0</v>
      </c>
      <c r="Y713" s="4">
        <v>0</v>
      </c>
      <c r="Z713" s="4">
        <v>0</v>
      </c>
      <c r="AA713" s="4">
        <v>0</v>
      </c>
      <c r="AB713" t="s">
        <v>3</v>
      </c>
      <c r="AC713" s="4">
        <v>0</v>
      </c>
      <c r="AD713" s="4">
        <v>0</v>
      </c>
      <c r="AE713" s="4">
        <v>-16</v>
      </c>
      <c r="AF713" t="s">
        <v>715</v>
      </c>
      <c r="AG713" s="4">
        <v>0</v>
      </c>
      <c r="AH713" s="4">
        <v>0</v>
      </c>
      <c r="AI713" s="4">
        <v>0</v>
      </c>
      <c r="AJ713" s="4">
        <v>-16</v>
      </c>
      <c r="AK713" s="4">
        <v>0</v>
      </c>
      <c r="AL713" t="s">
        <v>783</v>
      </c>
      <c r="AM713" s="71" t="str">
        <f>INDEX(Network_Insurer_Code,MATCH(Export!AL713,Network_insurer_Name,0))</f>
        <v>PEP1</v>
      </c>
      <c r="AN713" t="str">
        <f t="shared" si="11"/>
        <v>M1005PEP12019</v>
      </c>
    </row>
    <row r="714" spans="1:40" x14ac:dyDescent="0.25">
      <c r="A714">
        <v>2020</v>
      </c>
      <c r="B714">
        <v>1</v>
      </c>
      <c r="C714" s="1">
        <v>43647</v>
      </c>
      <c r="D714" s="1">
        <v>43738</v>
      </c>
      <c r="E714">
        <v>2019</v>
      </c>
      <c r="F714" s="71" t="str">
        <f>INDEX(Client_Name,MATCH(Export!H714,Local_Company_Name,0))</f>
        <v>Zebra Workings Ltd</v>
      </c>
      <c r="G714" s="71">
        <f>INDEX(Client_Code,MATCH(Export!H714,Local_Company_Name,0))</f>
        <v>1001</v>
      </c>
      <c r="H714" t="s">
        <v>749</v>
      </c>
      <c r="I714" t="s">
        <v>702</v>
      </c>
      <c r="J714" t="s">
        <v>5</v>
      </c>
      <c r="K714" s="71" t="str">
        <f>INDEX(Line_of_Business,MATCH(Export!J714,Name,0))</f>
        <v>L</v>
      </c>
      <c r="L714" s="9" t="s">
        <v>305</v>
      </c>
      <c r="M714">
        <v>28</v>
      </c>
      <c r="N714" s="4">
        <v>8763.16</v>
      </c>
      <c r="O714" s="4">
        <v>8763.16</v>
      </c>
      <c r="P714" s="4">
        <v>0</v>
      </c>
      <c r="Q714" s="4">
        <v>0</v>
      </c>
      <c r="R714" s="4">
        <v>0</v>
      </c>
      <c r="S714" s="4">
        <v>0</v>
      </c>
      <c r="T714" s="4">
        <v>0</v>
      </c>
      <c r="U714" s="4">
        <v>0</v>
      </c>
      <c r="V714" s="4">
        <v>0</v>
      </c>
      <c r="W714" s="4">
        <v>0</v>
      </c>
      <c r="X714" s="4">
        <v>0</v>
      </c>
      <c r="Y714" s="4">
        <v>876.32</v>
      </c>
      <c r="Z714" s="4">
        <v>219.08</v>
      </c>
      <c r="AA714" s="4">
        <v>112.72</v>
      </c>
      <c r="AB714" t="s">
        <v>3</v>
      </c>
      <c r="AC714" s="4">
        <v>0</v>
      </c>
      <c r="AD714" s="4">
        <v>0</v>
      </c>
      <c r="AE714" s="4">
        <v>0</v>
      </c>
      <c r="AF714" t="s">
        <v>702</v>
      </c>
      <c r="AG714" s="4">
        <v>0</v>
      </c>
      <c r="AH714" s="4">
        <v>0</v>
      </c>
      <c r="AI714" s="4">
        <v>0</v>
      </c>
      <c r="AJ714" s="4">
        <v>7555.04</v>
      </c>
      <c r="AK714" s="4">
        <v>0</v>
      </c>
      <c r="AL714" t="s">
        <v>797</v>
      </c>
      <c r="AM714" s="71" t="str">
        <f>INDEX(Network_Insurer_Code,MATCH(Export!AL714,Network_insurer_Name,0))</f>
        <v>ONI3</v>
      </c>
      <c r="AN714" t="str">
        <f t="shared" si="11"/>
        <v>L1001ONI32019</v>
      </c>
    </row>
    <row r="715" spans="1:40" x14ac:dyDescent="0.25">
      <c r="A715">
        <v>2020</v>
      </c>
      <c r="B715">
        <v>3</v>
      </c>
      <c r="C715" s="1">
        <v>44013</v>
      </c>
      <c r="D715" s="1">
        <v>44104</v>
      </c>
      <c r="E715">
        <v>2020</v>
      </c>
      <c r="F715" s="71" t="str">
        <f>INDEX(Client_Name,MATCH(Export!H715,Local_Company_Name,0))</f>
        <v>Flaimngo Tailoring</v>
      </c>
      <c r="G715" s="71">
        <f>INDEX(Client_Code,MATCH(Export!H715,Local_Company_Name,0))</f>
        <v>1005</v>
      </c>
      <c r="H715" t="s">
        <v>769</v>
      </c>
      <c r="I715" t="s">
        <v>709</v>
      </c>
      <c r="J715" t="s">
        <v>5</v>
      </c>
      <c r="K715" s="71" t="str">
        <f>INDEX(Line_of_Business,MATCH(Export!J715,Name,0))</f>
        <v>L</v>
      </c>
      <c r="L715" s="9" t="s">
        <v>306</v>
      </c>
      <c r="M715">
        <v>567</v>
      </c>
      <c r="N715" s="4">
        <v>5819.9333333333298</v>
      </c>
      <c r="O715" s="4">
        <v>5237.9399999999996</v>
      </c>
      <c r="P715" s="4">
        <v>0</v>
      </c>
      <c r="Q715" s="4">
        <v>0</v>
      </c>
      <c r="R715" s="4">
        <v>0</v>
      </c>
      <c r="S715" s="4">
        <v>0</v>
      </c>
      <c r="T715" s="4">
        <v>0</v>
      </c>
      <c r="U715" s="4">
        <v>0</v>
      </c>
      <c r="V715" s="4">
        <v>0</v>
      </c>
      <c r="W715" s="4">
        <v>0</v>
      </c>
      <c r="X715" s="4">
        <v>0</v>
      </c>
      <c r="Y715" s="4">
        <v>785.69</v>
      </c>
      <c r="Z715" s="4">
        <v>115.23</v>
      </c>
      <c r="AA715" s="4">
        <v>0</v>
      </c>
      <c r="AB715" t="s">
        <v>3</v>
      </c>
      <c r="AC715" s="4">
        <v>0</v>
      </c>
      <c r="AD715" s="4">
        <v>0</v>
      </c>
      <c r="AE715" s="4">
        <v>0</v>
      </c>
      <c r="AF715" t="s">
        <v>709</v>
      </c>
      <c r="AG715" s="4">
        <v>0</v>
      </c>
      <c r="AH715" s="4">
        <v>0</v>
      </c>
      <c r="AI715" s="4">
        <v>0</v>
      </c>
      <c r="AJ715" s="4">
        <v>4337.0200000000004</v>
      </c>
      <c r="AK715" s="4">
        <v>0</v>
      </c>
      <c r="AL715" t="s">
        <v>797</v>
      </c>
      <c r="AM715" s="71" t="str">
        <f>INDEX(Network_Insurer_Code,MATCH(Export!AL715,Network_insurer_Name,0))</f>
        <v>ONI3</v>
      </c>
      <c r="AN715" t="str">
        <f t="shared" si="11"/>
        <v>L1005ONI32020</v>
      </c>
    </row>
    <row r="716" spans="1:40" x14ac:dyDescent="0.25">
      <c r="A716">
        <v>2020</v>
      </c>
      <c r="B716">
        <v>2</v>
      </c>
      <c r="C716" s="1">
        <v>43922</v>
      </c>
      <c r="D716" s="1">
        <v>44012</v>
      </c>
      <c r="E716">
        <v>2018</v>
      </c>
      <c r="F716" s="71" t="str">
        <f>INDEX(Client_Name,MATCH(Export!H716,Local_Company_Name,0))</f>
        <v>Tiger Jewelcrafting Ltd</v>
      </c>
      <c r="G716" s="71">
        <f>INDEX(Client_Code,MATCH(Export!H716,Local_Company_Name,0))</f>
        <v>1003</v>
      </c>
      <c r="H716" t="s">
        <v>762</v>
      </c>
      <c r="I716" t="s">
        <v>708</v>
      </c>
      <c r="J716" t="s">
        <v>14</v>
      </c>
      <c r="K716" s="71" t="str">
        <f>INDEX(Line_of_Business,MATCH(Export!J716,Name,0))</f>
        <v>C</v>
      </c>
      <c r="L716" s="9">
        <v>85893585</v>
      </c>
      <c r="M716">
        <v>3186</v>
      </c>
      <c r="N716" s="4">
        <v>0</v>
      </c>
      <c r="O716" s="4">
        <v>0</v>
      </c>
      <c r="P716" s="4">
        <v>0</v>
      </c>
      <c r="Q716" s="4">
        <v>0</v>
      </c>
      <c r="R716" s="4">
        <v>0</v>
      </c>
      <c r="S716" s="4">
        <v>0</v>
      </c>
      <c r="T716" s="4">
        <v>0</v>
      </c>
      <c r="U716" s="4">
        <v>0</v>
      </c>
      <c r="V716" s="4">
        <v>0</v>
      </c>
      <c r="W716" s="4">
        <v>0</v>
      </c>
      <c r="X716" s="4">
        <v>0</v>
      </c>
      <c r="Y716" s="4">
        <v>0</v>
      </c>
      <c r="Z716" s="4">
        <v>0</v>
      </c>
      <c r="AA716" s="4">
        <v>0</v>
      </c>
      <c r="AB716" t="s">
        <v>3</v>
      </c>
      <c r="AC716" s="4">
        <v>0</v>
      </c>
      <c r="AD716" s="4">
        <v>0</v>
      </c>
      <c r="AE716" s="4">
        <v>23304.6</v>
      </c>
      <c r="AF716" t="s">
        <v>708</v>
      </c>
      <c r="AG716" s="4">
        <v>0</v>
      </c>
      <c r="AH716" s="4">
        <v>0</v>
      </c>
      <c r="AI716" s="4">
        <v>0</v>
      </c>
      <c r="AJ716" s="4">
        <v>0</v>
      </c>
      <c r="AK716" s="4">
        <v>187000</v>
      </c>
      <c r="AL716" t="s">
        <v>789</v>
      </c>
      <c r="AM716" s="71" t="str">
        <f>INDEX(Network_Insurer_Code,MATCH(Export!AL716,Network_insurer_Name,0))</f>
        <v>APL1</v>
      </c>
      <c r="AN716" t="str">
        <f t="shared" si="11"/>
        <v>C1003APL12018</v>
      </c>
    </row>
    <row r="717" spans="1:40" x14ac:dyDescent="0.25">
      <c r="A717">
        <v>2020</v>
      </c>
      <c r="B717">
        <v>1</v>
      </c>
      <c r="C717" s="1">
        <v>43831</v>
      </c>
      <c r="D717" s="1">
        <v>43921</v>
      </c>
      <c r="E717">
        <v>2019</v>
      </c>
      <c r="F717" s="71" t="str">
        <f>INDEX(Client_Name,MATCH(Export!H717,Local_Company_Name,0))</f>
        <v>Flaimngo Tailoring</v>
      </c>
      <c r="G717" s="71">
        <f>INDEX(Client_Code,MATCH(Export!H717,Local_Company_Name,0))</f>
        <v>1005</v>
      </c>
      <c r="H717" t="s">
        <v>772</v>
      </c>
      <c r="I717" t="s">
        <v>779</v>
      </c>
      <c r="J717" t="s">
        <v>0</v>
      </c>
      <c r="K717" s="71" t="str">
        <f>INDEX(Line_of_Business,MATCH(Export!J717,Name,0))</f>
        <v>D</v>
      </c>
      <c r="L717" s="9">
        <v>11867</v>
      </c>
      <c r="M717">
        <v>309</v>
      </c>
      <c r="N717" s="4">
        <v>425861.11</v>
      </c>
      <c r="O717" s="4">
        <v>425861.11</v>
      </c>
      <c r="P717" s="4">
        <v>0</v>
      </c>
      <c r="Q717" s="4">
        <v>0</v>
      </c>
      <c r="R717" s="4">
        <v>0</v>
      </c>
      <c r="S717" s="4">
        <v>0</v>
      </c>
      <c r="T717" s="4">
        <v>0</v>
      </c>
      <c r="U717" s="4">
        <v>0</v>
      </c>
      <c r="V717" s="4">
        <v>0</v>
      </c>
      <c r="W717" s="4">
        <v>0</v>
      </c>
      <c r="X717" s="4">
        <v>0</v>
      </c>
      <c r="Y717" s="4">
        <v>46844.73</v>
      </c>
      <c r="Z717" s="4">
        <v>0</v>
      </c>
      <c r="AA717" s="4">
        <v>0</v>
      </c>
      <c r="AB717" t="s">
        <v>3</v>
      </c>
      <c r="AC717" s="4">
        <v>0</v>
      </c>
      <c r="AD717" s="4">
        <v>0</v>
      </c>
      <c r="AE717" s="4">
        <v>0</v>
      </c>
      <c r="AF717" t="s">
        <v>779</v>
      </c>
      <c r="AG717" s="4">
        <v>0</v>
      </c>
      <c r="AH717" s="4">
        <v>0</v>
      </c>
      <c r="AI717" s="4">
        <v>0</v>
      </c>
      <c r="AJ717" s="4">
        <v>379016.38</v>
      </c>
      <c r="AK717" s="4">
        <v>0</v>
      </c>
      <c r="AL717" t="s">
        <v>787</v>
      </c>
      <c r="AM717" s="71" t="str">
        <f>INDEX(Network_Insurer_Code,MATCH(Export!AL717,Network_insurer_Name,0))</f>
        <v>LEI3</v>
      </c>
      <c r="AN717" t="str">
        <f t="shared" si="11"/>
        <v>D1005LEI32019</v>
      </c>
    </row>
    <row r="718" spans="1:40" x14ac:dyDescent="0.25">
      <c r="A718">
        <v>2019</v>
      </c>
      <c r="B718">
        <v>1</v>
      </c>
      <c r="C718" s="1">
        <v>43466</v>
      </c>
      <c r="D718" s="1">
        <v>43555</v>
      </c>
      <c r="E718">
        <v>2016</v>
      </c>
      <c r="F718" s="71" t="str">
        <f>INDEX(Client_Name,MATCH(Export!H718,Local_Company_Name,0))</f>
        <v>Aplaca Engineering Co</v>
      </c>
      <c r="G718" s="71">
        <f>INDEX(Client_Code,MATCH(Export!H718,Local_Company_Name,0))</f>
        <v>1004</v>
      </c>
      <c r="H718" t="s">
        <v>768</v>
      </c>
      <c r="I718" t="s">
        <v>715</v>
      </c>
      <c r="J718" t="s">
        <v>8</v>
      </c>
      <c r="K718" s="71" t="str">
        <f>INDEX(Line_of_Business,MATCH(Export!J718,Name,0))</f>
        <v>M</v>
      </c>
      <c r="L718" s="9" t="s">
        <v>59</v>
      </c>
      <c r="M718">
        <v>200</v>
      </c>
      <c r="N718" s="4">
        <v>0</v>
      </c>
      <c r="O718" s="4">
        <v>0</v>
      </c>
      <c r="P718" s="4">
        <v>0</v>
      </c>
      <c r="Q718" s="4">
        <v>0</v>
      </c>
      <c r="R718" s="4">
        <v>0</v>
      </c>
      <c r="S718" s="4">
        <v>0</v>
      </c>
      <c r="T718" s="4">
        <v>0</v>
      </c>
      <c r="U718" s="4">
        <v>0</v>
      </c>
      <c r="V718" s="4">
        <v>0</v>
      </c>
      <c r="W718" s="4">
        <v>0</v>
      </c>
      <c r="X718" s="4">
        <v>0</v>
      </c>
      <c r="Y718" s="4">
        <v>0</v>
      </c>
      <c r="Z718" s="4">
        <v>0</v>
      </c>
      <c r="AA718" s="4">
        <v>0</v>
      </c>
      <c r="AB718" t="s">
        <v>3</v>
      </c>
      <c r="AC718" s="4">
        <v>0</v>
      </c>
      <c r="AD718" s="4">
        <v>0</v>
      </c>
      <c r="AE718" s="4">
        <v>-89.69</v>
      </c>
      <c r="AF718" t="s">
        <v>715</v>
      </c>
      <c r="AG718" s="4">
        <v>0</v>
      </c>
      <c r="AH718" s="4">
        <v>0</v>
      </c>
      <c r="AI718" s="4">
        <v>0</v>
      </c>
      <c r="AJ718" s="4">
        <v>0</v>
      </c>
      <c r="AK718" s="4">
        <v>0</v>
      </c>
      <c r="AL718" t="s">
        <v>787</v>
      </c>
      <c r="AM718" s="71" t="str">
        <f>INDEX(Network_Insurer_Code,MATCH(Export!AL718,Network_insurer_Name,0))</f>
        <v>LEI3</v>
      </c>
      <c r="AN718" t="str">
        <f t="shared" si="11"/>
        <v>M1004LEI32016</v>
      </c>
    </row>
    <row r="719" spans="1:40" x14ac:dyDescent="0.25">
      <c r="A719">
        <v>2020</v>
      </c>
      <c r="B719">
        <v>2</v>
      </c>
      <c r="C719" s="1">
        <v>43922</v>
      </c>
      <c r="D719" s="1">
        <v>44012</v>
      </c>
      <c r="E719">
        <v>2019</v>
      </c>
      <c r="F719" s="71" t="str">
        <f>INDEX(Client_Name,MATCH(Export!H719,Local_Company_Name,0))</f>
        <v>Zebra Workings Ltd</v>
      </c>
      <c r="G719" s="71">
        <f>INDEX(Client_Code,MATCH(Export!H719,Local_Company_Name,0))</f>
        <v>1001</v>
      </c>
      <c r="H719" t="s">
        <v>750</v>
      </c>
      <c r="I719" t="s">
        <v>724</v>
      </c>
      <c r="J719" t="s">
        <v>8</v>
      </c>
      <c r="K719" s="71" t="str">
        <f>INDEX(Line_of_Business,MATCH(Export!J719,Name,0))</f>
        <v>M</v>
      </c>
      <c r="L719" s="9">
        <v>77604</v>
      </c>
      <c r="M719">
        <v>97</v>
      </c>
      <c r="N719" s="4">
        <v>0</v>
      </c>
      <c r="O719" s="4">
        <v>0</v>
      </c>
      <c r="P719" s="4">
        <v>1189.3699999999999</v>
      </c>
      <c r="Q719" s="4">
        <v>0</v>
      </c>
      <c r="R719" s="4">
        <v>0</v>
      </c>
      <c r="S719" s="4">
        <v>0</v>
      </c>
      <c r="T719" s="4">
        <v>0</v>
      </c>
      <c r="U719" s="4">
        <v>0</v>
      </c>
      <c r="V719" s="4">
        <v>0</v>
      </c>
      <c r="W719" s="4">
        <v>0</v>
      </c>
      <c r="X719" s="4">
        <v>0</v>
      </c>
      <c r="Y719" s="4">
        <v>0</v>
      </c>
      <c r="Z719" s="4">
        <v>0</v>
      </c>
      <c r="AA719" s="4">
        <v>0</v>
      </c>
      <c r="AB719" t="s">
        <v>3</v>
      </c>
      <c r="AC719" s="4">
        <v>0</v>
      </c>
      <c r="AD719" s="4">
        <v>0</v>
      </c>
      <c r="AE719" s="4">
        <v>0</v>
      </c>
      <c r="AF719" t="s">
        <v>724</v>
      </c>
      <c r="AG719" s="4">
        <v>0</v>
      </c>
      <c r="AH719" s="4">
        <v>0</v>
      </c>
      <c r="AI719" s="4">
        <v>0</v>
      </c>
      <c r="AJ719" s="4">
        <v>-1189.3699999999999</v>
      </c>
      <c r="AK719" s="4">
        <v>0</v>
      </c>
      <c r="AL719" t="s">
        <v>793</v>
      </c>
      <c r="AM719" s="71" t="str">
        <f>INDEX(Network_Insurer_Code,MATCH(Export!AL719,Network_insurer_Name,0))</f>
        <v>CAL3</v>
      </c>
      <c r="AN719" t="str">
        <f t="shared" si="11"/>
        <v>M1001CAL32019</v>
      </c>
    </row>
    <row r="720" spans="1:40" x14ac:dyDescent="0.25">
      <c r="A720">
        <v>2019</v>
      </c>
      <c r="B720">
        <v>2</v>
      </c>
      <c r="C720" s="1">
        <v>43647</v>
      </c>
      <c r="D720" s="1">
        <v>43738</v>
      </c>
      <c r="E720">
        <v>2019</v>
      </c>
      <c r="F720" s="71" t="str">
        <f>INDEX(Client_Name,MATCH(Export!H720,Local_Company_Name,0))</f>
        <v>Zebra Workings Ltd</v>
      </c>
      <c r="G720" s="71">
        <f>INDEX(Client_Code,MATCH(Export!H720,Local_Company_Name,0))</f>
        <v>1001</v>
      </c>
      <c r="H720" t="s">
        <v>750</v>
      </c>
      <c r="I720" t="s">
        <v>715</v>
      </c>
      <c r="J720" t="s">
        <v>0</v>
      </c>
      <c r="K720" s="71" t="str">
        <f>INDEX(Line_of_Business,MATCH(Export!J720,Name,0))</f>
        <v>D</v>
      </c>
      <c r="L720" s="9" t="s">
        <v>38</v>
      </c>
      <c r="M720">
        <v>23</v>
      </c>
      <c r="N720" s="4">
        <v>0</v>
      </c>
      <c r="O720" s="4">
        <v>0</v>
      </c>
      <c r="P720" s="4">
        <v>0</v>
      </c>
      <c r="Q720" s="4">
        <v>0</v>
      </c>
      <c r="R720" s="4">
        <v>0</v>
      </c>
      <c r="S720" s="4">
        <v>0</v>
      </c>
      <c r="T720" s="4">
        <v>0</v>
      </c>
      <c r="U720" s="4">
        <v>0</v>
      </c>
      <c r="V720" s="4">
        <v>0</v>
      </c>
      <c r="W720" s="4">
        <v>0</v>
      </c>
      <c r="X720" s="4">
        <v>0</v>
      </c>
      <c r="Y720" s="4">
        <v>0</v>
      </c>
      <c r="Z720" s="4">
        <v>-134.9</v>
      </c>
      <c r="AA720" s="4">
        <v>0</v>
      </c>
      <c r="AB720" t="s">
        <v>3</v>
      </c>
      <c r="AC720" s="4">
        <v>0</v>
      </c>
      <c r="AD720" s="4">
        <v>0</v>
      </c>
      <c r="AE720" s="4">
        <v>0</v>
      </c>
      <c r="AF720" t="s">
        <v>715</v>
      </c>
      <c r="AG720" s="4">
        <v>0</v>
      </c>
      <c r="AH720" s="4">
        <v>0</v>
      </c>
      <c r="AI720" s="4">
        <v>0</v>
      </c>
      <c r="AJ720" s="4">
        <v>134.9</v>
      </c>
      <c r="AK720" s="4">
        <v>200000</v>
      </c>
      <c r="AL720" t="s">
        <v>792</v>
      </c>
      <c r="AM720" s="71" t="str">
        <f>INDEX(Network_Insurer_Code,MATCH(Export!AL720,Network_insurer_Name,0))</f>
        <v>CAL1</v>
      </c>
      <c r="AN720" t="str">
        <f t="shared" si="11"/>
        <v>D1001CAL12019</v>
      </c>
    </row>
    <row r="721" spans="1:40" x14ac:dyDescent="0.25">
      <c r="A721">
        <v>2020</v>
      </c>
      <c r="B721">
        <v>3</v>
      </c>
      <c r="C721" s="1">
        <v>44013</v>
      </c>
      <c r="D721" s="1">
        <v>44104</v>
      </c>
      <c r="E721">
        <v>2020</v>
      </c>
      <c r="F721" s="71" t="str">
        <f>INDEX(Client_Name,MATCH(Export!H721,Local_Company_Name,0))</f>
        <v>Lion Manufacturing Co</v>
      </c>
      <c r="G721" s="71">
        <f>INDEX(Client_Code,MATCH(Export!H721,Local_Company_Name,0))</f>
        <v>1002</v>
      </c>
      <c r="H721" t="s">
        <v>752</v>
      </c>
      <c r="I721" t="s">
        <v>741</v>
      </c>
      <c r="J721" t="s">
        <v>5</v>
      </c>
      <c r="K721" s="71" t="str">
        <f>INDEX(Line_of_Business,MATCH(Export!J721,Name,0))</f>
        <v>L</v>
      </c>
      <c r="L721" s="9">
        <v>8002598</v>
      </c>
      <c r="M721">
        <v>8</v>
      </c>
      <c r="N721" s="4">
        <v>1437.77</v>
      </c>
      <c r="O721" s="4">
        <v>1437.77</v>
      </c>
      <c r="P721" s="4">
        <v>0</v>
      </c>
      <c r="Q721" s="4">
        <v>0</v>
      </c>
      <c r="R721" s="4">
        <v>0</v>
      </c>
      <c r="S721" s="4">
        <v>0</v>
      </c>
      <c r="T721" s="4">
        <v>0</v>
      </c>
      <c r="U721" s="4">
        <v>0</v>
      </c>
      <c r="V721" s="4">
        <v>0</v>
      </c>
      <c r="W721" s="4">
        <v>0</v>
      </c>
      <c r="X721" s="4">
        <v>0</v>
      </c>
      <c r="Y721" s="4">
        <v>500.06</v>
      </c>
      <c r="Z721" s="4">
        <v>130.69</v>
      </c>
      <c r="AA721" s="4">
        <v>0</v>
      </c>
      <c r="AB721" t="s">
        <v>3</v>
      </c>
      <c r="AC721" s="4">
        <v>0</v>
      </c>
      <c r="AD721" s="4">
        <v>0</v>
      </c>
      <c r="AE721" s="4">
        <v>0</v>
      </c>
      <c r="AF721" t="s">
        <v>741</v>
      </c>
      <c r="AG721" s="4">
        <v>0</v>
      </c>
      <c r="AH721" s="4">
        <v>0</v>
      </c>
      <c r="AI721" s="4">
        <v>0</v>
      </c>
      <c r="AJ721" s="4">
        <v>807.02</v>
      </c>
      <c r="AK721" s="4">
        <v>0</v>
      </c>
      <c r="AL721" t="s">
        <v>792</v>
      </c>
      <c r="AM721" s="71" t="str">
        <f>INDEX(Network_Insurer_Code,MATCH(Export!AL721,Network_insurer_Name,0))</f>
        <v>CAL1</v>
      </c>
      <c r="AN721" t="str">
        <f t="shared" si="11"/>
        <v>L1002CAL12020</v>
      </c>
    </row>
    <row r="722" spans="1:40" x14ac:dyDescent="0.25">
      <c r="A722">
        <v>2020</v>
      </c>
      <c r="B722">
        <v>3</v>
      </c>
      <c r="C722" s="1">
        <v>44013</v>
      </c>
      <c r="D722" s="1">
        <v>44104</v>
      </c>
      <c r="E722">
        <v>2018</v>
      </c>
      <c r="F722" s="71" t="str">
        <f>INDEX(Client_Name,MATCH(Export!H722,Local_Company_Name,0))</f>
        <v>Zebra Workings Ltd</v>
      </c>
      <c r="G722" s="71">
        <f>INDEX(Client_Code,MATCH(Export!H722,Local_Company_Name,0))</f>
        <v>1001</v>
      </c>
      <c r="H722" t="s">
        <v>747</v>
      </c>
      <c r="I722" t="s">
        <v>707</v>
      </c>
      <c r="J722" t="s">
        <v>22</v>
      </c>
      <c r="K722" s="71" t="str">
        <f>INDEX(Line_of_Business,MATCH(Export!J722,Name,0))</f>
        <v>A</v>
      </c>
      <c r="L722" s="9" t="s">
        <v>307</v>
      </c>
      <c r="M722">
        <v>0</v>
      </c>
      <c r="N722" s="4">
        <v>0</v>
      </c>
      <c r="O722" s="4">
        <v>0</v>
      </c>
      <c r="P722" s="4">
        <v>51620.03</v>
      </c>
      <c r="Q722" s="4">
        <v>0</v>
      </c>
      <c r="R722" s="4">
        <v>0</v>
      </c>
      <c r="S722" s="4">
        <v>0</v>
      </c>
      <c r="T722" s="4">
        <v>0</v>
      </c>
      <c r="U722" s="4">
        <v>0</v>
      </c>
      <c r="V722" s="4">
        <v>0</v>
      </c>
      <c r="W722" s="4">
        <v>0</v>
      </c>
      <c r="X722" s="4">
        <v>0</v>
      </c>
      <c r="Y722" s="4">
        <v>0</v>
      </c>
      <c r="Z722" s="4">
        <v>0</v>
      </c>
      <c r="AA722" s="4">
        <v>0</v>
      </c>
      <c r="AB722" t="s">
        <v>3</v>
      </c>
      <c r="AC722" s="4">
        <v>0</v>
      </c>
      <c r="AD722" s="4">
        <v>0</v>
      </c>
      <c r="AE722" s="4">
        <v>-43500</v>
      </c>
      <c r="AF722" t="s">
        <v>707</v>
      </c>
      <c r="AG722" s="4">
        <v>0</v>
      </c>
      <c r="AH722" s="4">
        <v>0</v>
      </c>
      <c r="AI722" s="4">
        <v>0</v>
      </c>
      <c r="AJ722" s="4">
        <v>-51620.03</v>
      </c>
      <c r="AK722" s="4">
        <v>200000</v>
      </c>
      <c r="AL722" t="s">
        <v>791</v>
      </c>
      <c r="AM722" s="71" t="str">
        <f>INDEX(Network_Insurer_Code,MATCH(Export!AL722,Network_insurer_Name,0))</f>
        <v>CHI3</v>
      </c>
      <c r="AN722" t="str">
        <f t="shared" si="11"/>
        <v>A1001CHI32018</v>
      </c>
    </row>
    <row r="723" spans="1:40" x14ac:dyDescent="0.25">
      <c r="A723">
        <v>2019</v>
      </c>
      <c r="B723">
        <v>4</v>
      </c>
      <c r="C723" s="1">
        <v>43739</v>
      </c>
      <c r="D723" s="1">
        <v>43830</v>
      </c>
      <c r="E723">
        <v>2019</v>
      </c>
      <c r="F723" s="71" t="str">
        <f>INDEX(Client_Name,MATCH(Export!H723,Local_Company_Name,0))</f>
        <v>Falcon Clothing</v>
      </c>
      <c r="G723" s="71">
        <f>INDEX(Client_Code,MATCH(Export!H723,Local_Company_Name,0))</f>
        <v>1006</v>
      </c>
      <c r="H723" t="s">
        <v>756</v>
      </c>
      <c r="I723" t="s">
        <v>710</v>
      </c>
      <c r="J723" t="s">
        <v>8</v>
      </c>
      <c r="K723" s="71" t="str">
        <f>INDEX(Line_of_Business,MATCH(Export!J723,Name,0))</f>
        <v>M</v>
      </c>
      <c r="L723" s="9" t="s">
        <v>35</v>
      </c>
      <c r="M723">
        <v>497</v>
      </c>
      <c r="N723" s="4">
        <v>368279.06</v>
      </c>
      <c r="O723" s="4">
        <v>368279.06</v>
      </c>
      <c r="P723" s="4">
        <v>5117810.8600000003</v>
      </c>
      <c r="Q723" s="4">
        <v>0</v>
      </c>
      <c r="R723" s="4">
        <v>0</v>
      </c>
      <c r="S723" s="4">
        <v>0</v>
      </c>
      <c r="T723" s="4">
        <v>0</v>
      </c>
      <c r="U723" s="4">
        <v>0</v>
      </c>
      <c r="V723" s="4">
        <v>0</v>
      </c>
      <c r="W723" s="4">
        <v>0</v>
      </c>
      <c r="X723" s="4">
        <v>0</v>
      </c>
      <c r="Y723" s="4">
        <v>44193.49</v>
      </c>
      <c r="Z723" s="4">
        <v>0</v>
      </c>
      <c r="AA723" s="4">
        <v>55241.86</v>
      </c>
      <c r="AB723" t="s">
        <v>3</v>
      </c>
      <c r="AC723" s="4">
        <v>0</v>
      </c>
      <c r="AD723" s="4">
        <v>0</v>
      </c>
      <c r="AE723" s="4">
        <v>0</v>
      </c>
      <c r="AF723" t="s">
        <v>710</v>
      </c>
      <c r="AG723" s="4">
        <v>0</v>
      </c>
      <c r="AH723" s="4">
        <v>0</v>
      </c>
      <c r="AI723" s="4">
        <v>0</v>
      </c>
      <c r="AJ723" s="4">
        <v>-4848967.1500000004</v>
      </c>
      <c r="AK723" s="4">
        <v>0</v>
      </c>
      <c r="AL723" t="s">
        <v>781</v>
      </c>
      <c r="AM723" s="71" t="str">
        <f>INDEX(Network_Insurer_Code,MATCH(Export!AL723,Network_insurer_Name,0))</f>
        <v>ORI1</v>
      </c>
      <c r="AN723" t="str">
        <f t="shared" si="11"/>
        <v>M1006ORI12019</v>
      </c>
    </row>
    <row r="724" spans="1:40" x14ac:dyDescent="0.25">
      <c r="A724">
        <v>2020</v>
      </c>
      <c r="B724">
        <v>1</v>
      </c>
      <c r="C724" s="1">
        <v>43739</v>
      </c>
      <c r="D724" s="1">
        <v>43830</v>
      </c>
      <c r="E724">
        <v>2019</v>
      </c>
      <c r="F724" s="71" t="str">
        <f>INDEX(Client_Name,MATCH(Export!H724,Local_Company_Name,0))</f>
        <v>Falcon Clothing</v>
      </c>
      <c r="G724" s="71">
        <f>INDEX(Client_Code,MATCH(Export!H724,Local_Company_Name,0))</f>
        <v>1006</v>
      </c>
      <c r="H724" t="s">
        <v>756</v>
      </c>
      <c r="I724" t="s">
        <v>716</v>
      </c>
      <c r="J724" t="s">
        <v>22</v>
      </c>
      <c r="K724" s="71" t="str">
        <f>INDEX(Line_of_Business,MATCH(Export!J724,Name,0))</f>
        <v>A</v>
      </c>
      <c r="L724" s="9">
        <v>900000008738</v>
      </c>
      <c r="M724">
        <v>664</v>
      </c>
      <c r="N724" s="4">
        <v>2796.9249999999902</v>
      </c>
      <c r="O724" s="4">
        <v>2237.54</v>
      </c>
      <c r="P724" s="4">
        <v>0</v>
      </c>
      <c r="Q724" s="4">
        <v>0</v>
      </c>
      <c r="R724" s="4">
        <v>0</v>
      </c>
      <c r="S724" s="4">
        <v>0</v>
      </c>
      <c r="T724" s="4">
        <v>0</v>
      </c>
      <c r="U724" s="4">
        <v>0</v>
      </c>
      <c r="V724" s="4">
        <v>0</v>
      </c>
      <c r="W724" s="4">
        <v>0</v>
      </c>
      <c r="X724" s="4">
        <v>0</v>
      </c>
      <c r="Y724" s="4">
        <v>425.07</v>
      </c>
      <c r="Z724" s="4">
        <v>162.88999999999999</v>
      </c>
      <c r="AA724" s="4">
        <v>0</v>
      </c>
      <c r="AB724" t="s">
        <v>3</v>
      </c>
      <c r="AC724" s="4">
        <v>0</v>
      </c>
      <c r="AD724" s="4">
        <v>0</v>
      </c>
      <c r="AE724" s="4">
        <v>0</v>
      </c>
      <c r="AF724" t="s">
        <v>716</v>
      </c>
      <c r="AG724" s="4">
        <v>0</v>
      </c>
      <c r="AH724" s="4">
        <v>0</v>
      </c>
      <c r="AI724" s="4">
        <v>0</v>
      </c>
      <c r="AJ724" s="4">
        <v>1649.58</v>
      </c>
      <c r="AK724" s="4">
        <v>200000</v>
      </c>
      <c r="AL724" t="s">
        <v>798</v>
      </c>
      <c r="AM724" s="71" t="str">
        <f>INDEX(Network_Insurer_Code,MATCH(Export!AL724,Network_insurer_Name,0))</f>
        <v>PEI2</v>
      </c>
      <c r="AN724" t="str">
        <f t="shared" si="11"/>
        <v>A1006PEI22019</v>
      </c>
    </row>
    <row r="725" spans="1:40" x14ac:dyDescent="0.25">
      <c r="A725">
        <v>2019</v>
      </c>
      <c r="B725">
        <v>2</v>
      </c>
      <c r="C725" s="1">
        <v>43556</v>
      </c>
      <c r="D725" s="1">
        <v>43646</v>
      </c>
      <c r="E725">
        <v>2018</v>
      </c>
      <c r="F725" s="71" t="str">
        <f>INDEX(Client_Name,MATCH(Export!H725,Local_Company_Name,0))</f>
        <v>Flaimngo Tailoring</v>
      </c>
      <c r="G725" s="71">
        <f>INDEX(Client_Code,MATCH(Export!H725,Local_Company_Name,0))</f>
        <v>1005</v>
      </c>
      <c r="H725" t="s">
        <v>772</v>
      </c>
      <c r="I725" t="s">
        <v>718</v>
      </c>
      <c r="J725" t="s">
        <v>8</v>
      </c>
      <c r="K725" s="71" t="str">
        <f>INDEX(Line_of_Business,MATCH(Export!J725,Name,0))</f>
        <v>M</v>
      </c>
      <c r="L725" s="9" t="s">
        <v>128</v>
      </c>
      <c r="M725">
        <v>197</v>
      </c>
      <c r="N725" s="4">
        <v>0</v>
      </c>
      <c r="O725" s="4">
        <v>0</v>
      </c>
      <c r="P725" s="4">
        <v>0</v>
      </c>
      <c r="Q725" s="4">
        <v>0</v>
      </c>
      <c r="R725" s="4">
        <v>0</v>
      </c>
      <c r="S725" s="4">
        <v>0</v>
      </c>
      <c r="T725" s="4">
        <v>0</v>
      </c>
      <c r="U725" s="4">
        <v>0</v>
      </c>
      <c r="V725" s="4">
        <v>0</v>
      </c>
      <c r="W725" s="4">
        <v>0</v>
      </c>
      <c r="X725" s="4">
        <v>0</v>
      </c>
      <c r="Y725" s="4">
        <v>13275.04</v>
      </c>
      <c r="Z725" s="4">
        <v>0</v>
      </c>
      <c r="AA725" s="4">
        <v>7375.02</v>
      </c>
      <c r="AB725" t="s">
        <v>3</v>
      </c>
      <c r="AC725" s="4">
        <v>0</v>
      </c>
      <c r="AD725" s="4">
        <v>0</v>
      </c>
      <c r="AE725" s="4">
        <v>-829888</v>
      </c>
      <c r="AF725" t="s">
        <v>718</v>
      </c>
      <c r="AG725" s="4">
        <v>0</v>
      </c>
      <c r="AH725" s="4">
        <v>0</v>
      </c>
      <c r="AI725" s="4">
        <v>0</v>
      </c>
      <c r="AJ725" s="4">
        <v>-20650.060000000001</v>
      </c>
      <c r="AK725" s="4">
        <v>0</v>
      </c>
      <c r="AL725" t="s">
        <v>788</v>
      </c>
      <c r="AM725" s="71" t="str">
        <f>INDEX(Network_Insurer_Code,MATCH(Export!AL725,Network_insurer_Name,0))</f>
        <v>RAI1</v>
      </c>
      <c r="AN725" t="str">
        <f t="shared" si="11"/>
        <v>M1005RAI12018</v>
      </c>
    </row>
    <row r="726" spans="1:40" x14ac:dyDescent="0.25">
      <c r="A726">
        <v>2020</v>
      </c>
      <c r="B726">
        <v>1</v>
      </c>
      <c r="C726" s="1">
        <v>43831</v>
      </c>
      <c r="D726" s="1">
        <v>43921</v>
      </c>
      <c r="E726">
        <v>2019</v>
      </c>
      <c r="F726" s="71" t="str">
        <f>INDEX(Client_Name,MATCH(Export!H726,Local_Company_Name,0))</f>
        <v>Aplaca Engineering Co</v>
      </c>
      <c r="G726" s="71">
        <f>INDEX(Client_Code,MATCH(Export!H726,Local_Company_Name,0))</f>
        <v>1004</v>
      </c>
      <c r="H726" t="s">
        <v>754</v>
      </c>
      <c r="I726" t="s">
        <v>731</v>
      </c>
      <c r="J726" t="s">
        <v>5</v>
      </c>
      <c r="K726" s="71" t="str">
        <f>INDEX(Line_of_Business,MATCH(Export!J726,Name,0))</f>
        <v>L</v>
      </c>
      <c r="L726" s="9" t="s">
        <v>146</v>
      </c>
      <c r="M726">
        <v>2518</v>
      </c>
      <c r="N726" s="4">
        <v>0</v>
      </c>
      <c r="O726" s="4">
        <v>0</v>
      </c>
      <c r="P726" s="4">
        <v>-205020</v>
      </c>
      <c r="Q726" s="4">
        <v>0</v>
      </c>
      <c r="R726" s="4">
        <v>0</v>
      </c>
      <c r="S726" s="4">
        <v>0</v>
      </c>
      <c r="T726" s="4">
        <v>0</v>
      </c>
      <c r="U726" s="4">
        <v>0</v>
      </c>
      <c r="V726" s="4">
        <v>0</v>
      </c>
      <c r="W726" s="4">
        <v>0</v>
      </c>
      <c r="X726" s="4">
        <v>0</v>
      </c>
      <c r="Y726" s="4">
        <v>0</v>
      </c>
      <c r="Z726" s="4">
        <v>0</v>
      </c>
      <c r="AA726" s="4">
        <v>0</v>
      </c>
      <c r="AB726" t="s">
        <v>3</v>
      </c>
      <c r="AC726" s="4">
        <v>0</v>
      </c>
      <c r="AD726" s="4">
        <v>0</v>
      </c>
      <c r="AE726" s="4">
        <v>0</v>
      </c>
      <c r="AF726" t="s">
        <v>731</v>
      </c>
      <c r="AG726" s="4">
        <v>0</v>
      </c>
      <c r="AH726" s="4">
        <v>0</v>
      </c>
      <c r="AI726" s="4">
        <v>0</v>
      </c>
      <c r="AJ726" s="4">
        <v>205020</v>
      </c>
      <c r="AK726" s="4">
        <v>0</v>
      </c>
      <c r="AL726" t="s">
        <v>782</v>
      </c>
      <c r="AM726" s="71" t="str">
        <f>INDEX(Network_Insurer_Code,MATCH(Export!AL726,Network_insurer_Name,0))</f>
        <v>API2</v>
      </c>
      <c r="AN726" t="str">
        <f t="shared" si="11"/>
        <v>L1004API22019</v>
      </c>
    </row>
    <row r="727" spans="1:40" x14ac:dyDescent="0.25">
      <c r="A727">
        <v>2019</v>
      </c>
      <c r="B727">
        <v>2</v>
      </c>
      <c r="C727" s="1">
        <v>43556</v>
      </c>
      <c r="D727" s="1">
        <v>43646</v>
      </c>
      <c r="E727">
        <v>2016</v>
      </c>
      <c r="F727" s="71" t="str">
        <f>INDEX(Client_Name,MATCH(Export!H727,Local_Company_Name,0))</f>
        <v>Falcon Clothing</v>
      </c>
      <c r="G727" s="71">
        <f>INDEX(Client_Code,MATCH(Export!H727,Local_Company_Name,0))</f>
        <v>1006</v>
      </c>
      <c r="H727" t="s">
        <v>774</v>
      </c>
      <c r="I727" t="s">
        <v>712</v>
      </c>
      <c r="J727" t="s">
        <v>22</v>
      </c>
      <c r="K727" s="71" t="str">
        <f>INDEX(Line_of_Business,MATCH(Export!J727,Name,0))</f>
        <v>A</v>
      </c>
      <c r="L727" s="9" t="s">
        <v>308</v>
      </c>
      <c r="M727">
        <v>0</v>
      </c>
      <c r="N727" s="4">
        <v>0</v>
      </c>
      <c r="O727" s="4">
        <v>0</v>
      </c>
      <c r="P727" s="4">
        <v>0</v>
      </c>
      <c r="Q727" s="4">
        <v>0</v>
      </c>
      <c r="R727" s="4">
        <v>0</v>
      </c>
      <c r="S727" s="4">
        <v>0</v>
      </c>
      <c r="T727" s="4">
        <v>0</v>
      </c>
      <c r="U727" s="4">
        <v>0</v>
      </c>
      <c r="V727" s="4">
        <v>0</v>
      </c>
      <c r="W727" s="4">
        <v>0</v>
      </c>
      <c r="X727" s="4">
        <v>0</v>
      </c>
      <c r="Y727" s="4">
        <v>0</v>
      </c>
      <c r="Z727" s="4">
        <v>0</v>
      </c>
      <c r="AA727" s="4">
        <v>0</v>
      </c>
      <c r="AB727" t="s">
        <v>3</v>
      </c>
      <c r="AC727" s="4">
        <v>0</v>
      </c>
      <c r="AD727" s="4">
        <v>0</v>
      </c>
      <c r="AE727" s="4">
        <v>-15300</v>
      </c>
      <c r="AF727" t="s">
        <v>712</v>
      </c>
      <c r="AG727" s="4">
        <v>0</v>
      </c>
      <c r="AH727" s="4">
        <v>0</v>
      </c>
      <c r="AI727" s="4">
        <v>0</v>
      </c>
      <c r="AJ727" s="4">
        <v>0</v>
      </c>
      <c r="AK727" s="4">
        <v>200000</v>
      </c>
      <c r="AL727" t="s">
        <v>786</v>
      </c>
      <c r="AM727" s="71" t="str">
        <f>INDEX(Network_Insurer_Code,MATCH(Export!AL727,Network_insurer_Name,0))</f>
        <v>BAL1</v>
      </c>
      <c r="AN727" t="str">
        <f t="shared" si="11"/>
        <v>A1006BAL12016</v>
      </c>
    </row>
    <row r="728" spans="1:40" x14ac:dyDescent="0.25">
      <c r="A728">
        <v>2020</v>
      </c>
      <c r="B728">
        <v>2</v>
      </c>
      <c r="C728" s="1">
        <v>43922</v>
      </c>
      <c r="D728" s="1">
        <v>44012</v>
      </c>
      <c r="E728">
        <v>2020</v>
      </c>
      <c r="F728" s="71" t="str">
        <f>INDEX(Client_Name,MATCH(Export!H728,Local_Company_Name,0))</f>
        <v>Flaimngo Tailoring</v>
      </c>
      <c r="G728" s="71">
        <f>INDEX(Client_Code,MATCH(Export!H728,Local_Company_Name,0))</f>
        <v>1005</v>
      </c>
      <c r="H728" t="s">
        <v>769</v>
      </c>
      <c r="I728" t="s">
        <v>707</v>
      </c>
      <c r="J728" t="s">
        <v>22</v>
      </c>
      <c r="K728" s="71" t="str">
        <f>INDEX(Line_of_Business,MATCH(Export!J728,Name,0))</f>
        <v>A</v>
      </c>
      <c r="L728" s="9">
        <v>501258014</v>
      </c>
      <c r="M728">
        <v>175</v>
      </c>
      <c r="N728" s="4">
        <v>19731.71</v>
      </c>
      <c r="O728" s="4">
        <v>19731.71</v>
      </c>
      <c r="P728" s="4">
        <v>0</v>
      </c>
      <c r="Q728" s="4">
        <v>0</v>
      </c>
      <c r="R728" s="4">
        <v>0</v>
      </c>
      <c r="S728" s="4">
        <v>0</v>
      </c>
      <c r="T728" s="4">
        <v>0</v>
      </c>
      <c r="U728" s="4">
        <v>0</v>
      </c>
      <c r="V728" s="4">
        <v>0</v>
      </c>
      <c r="W728" s="4">
        <v>0</v>
      </c>
      <c r="X728" s="4">
        <v>0</v>
      </c>
      <c r="Y728" s="4">
        <v>1913.98</v>
      </c>
      <c r="Z728" s="4">
        <v>0</v>
      </c>
      <c r="AA728" s="4">
        <v>2959.76</v>
      </c>
      <c r="AB728" t="s">
        <v>3</v>
      </c>
      <c r="AC728" s="4">
        <v>0</v>
      </c>
      <c r="AD728" s="4">
        <v>0</v>
      </c>
      <c r="AE728" s="4">
        <v>0</v>
      </c>
      <c r="AF728" t="s">
        <v>707</v>
      </c>
      <c r="AG728" s="4">
        <v>0</v>
      </c>
      <c r="AH728" s="4">
        <v>0</v>
      </c>
      <c r="AI728" s="4">
        <v>0</v>
      </c>
      <c r="AJ728" s="4">
        <v>14857.97</v>
      </c>
      <c r="AK728" s="4">
        <v>0</v>
      </c>
      <c r="AL728" t="s">
        <v>792</v>
      </c>
      <c r="AM728" s="71" t="str">
        <f>INDEX(Network_Insurer_Code,MATCH(Export!AL728,Network_insurer_Name,0))</f>
        <v>CAL1</v>
      </c>
      <c r="AN728" t="str">
        <f t="shared" si="11"/>
        <v>A1005CAL12020</v>
      </c>
    </row>
    <row r="729" spans="1:40" x14ac:dyDescent="0.25">
      <c r="A729">
        <v>2019</v>
      </c>
      <c r="B729">
        <v>3</v>
      </c>
      <c r="C729" s="1">
        <v>43647</v>
      </c>
      <c r="D729" s="1">
        <v>43738</v>
      </c>
      <c r="E729">
        <v>2019</v>
      </c>
      <c r="F729" s="71" t="str">
        <f>INDEX(Client_Name,MATCH(Export!H729,Local_Company_Name,0))</f>
        <v>Falcon Clothing</v>
      </c>
      <c r="G729" s="71">
        <f>INDEX(Client_Code,MATCH(Export!H729,Local_Company_Name,0))</f>
        <v>1006</v>
      </c>
      <c r="H729" t="s">
        <v>774</v>
      </c>
      <c r="I729" t="s">
        <v>704</v>
      </c>
      <c r="J729" t="s">
        <v>5</v>
      </c>
      <c r="K729" s="71" t="str">
        <f>INDEX(Line_of_Business,MATCH(Export!J729,Name,0))</f>
        <v>L</v>
      </c>
      <c r="L729" s="9" t="s">
        <v>309</v>
      </c>
      <c r="M729">
        <v>3644</v>
      </c>
      <c r="N729" s="4">
        <v>565390.26</v>
      </c>
      <c r="O729" s="4">
        <v>565390.26</v>
      </c>
      <c r="P729" s="4">
        <v>138994.44</v>
      </c>
      <c r="Q729" s="4">
        <v>0</v>
      </c>
      <c r="R729" s="4">
        <v>0</v>
      </c>
      <c r="S729" s="4">
        <v>0</v>
      </c>
      <c r="T729" s="4">
        <v>0</v>
      </c>
      <c r="U729" s="4">
        <v>0</v>
      </c>
      <c r="V729" s="4">
        <v>0</v>
      </c>
      <c r="W729" s="4">
        <v>0</v>
      </c>
      <c r="X729" s="4">
        <v>0</v>
      </c>
      <c r="Y729" s="4">
        <v>59365.98</v>
      </c>
      <c r="Z729" s="4">
        <v>0</v>
      </c>
      <c r="AA729" s="4">
        <v>0</v>
      </c>
      <c r="AB729" t="s">
        <v>3</v>
      </c>
      <c r="AC729" s="4">
        <v>0</v>
      </c>
      <c r="AD729" s="4">
        <v>0</v>
      </c>
      <c r="AE729" s="4">
        <v>0</v>
      </c>
      <c r="AF729" t="s">
        <v>704</v>
      </c>
      <c r="AG729" s="4">
        <v>0</v>
      </c>
      <c r="AH729" s="4">
        <v>0</v>
      </c>
      <c r="AI729" s="4">
        <v>0</v>
      </c>
      <c r="AJ729" s="4">
        <v>367029.84</v>
      </c>
      <c r="AK729" s="4">
        <v>0</v>
      </c>
      <c r="AL729" t="s">
        <v>790</v>
      </c>
      <c r="AM729" s="71" t="str">
        <f>INDEX(Network_Insurer_Code,MATCH(Export!AL729,Network_insurer_Name,0))</f>
        <v>STL1</v>
      </c>
      <c r="AN729" t="str">
        <f t="shared" si="11"/>
        <v>L1006STL12019</v>
      </c>
    </row>
    <row r="730" spans="1:40" x14ac:dyDescent="0.25">
      <c r="A730">
        <v>2019</v>
      </c>
      <c r="B730">
        <v>3</v>
      </c>
      <c r="C730" s="1">
        <v>43647</v>
      </c>
      <c r="D730" s="1">
        <v>43738</v>
      </c>
      <c r="E730">
        <v>2019</v>
      </c>
      <c r="F730" s="71" t="str">
        <f>INDEX(Client_Name,MATCH(Export!H730,Local_Company_Name,0))</f>
        <v>Lion Manufacturing Co</v>
      </c>
      <c r="G730" s="71">
        <f>INDEX(Client_Code,MATCH(Export!H730,Local_Company_Name,0))</f>
        <v>1002</v>
      </c>
      <c r="H730" t="s">
        <v>752</v>
      </c>
      <c r="I730" t="s">
        <v>704</v>
      </c>
      <c r="J730" t="s">
        <v>22</v>
      </c>
      <c r="K730" s="71" t="str">
        <f>INDEX(Line_of_Business,MATCH(Export!J730,Name,0))</f>
        <v>A</v>
      </c>
      <c r="L730" s="9">
        <v>324633249</v>
      </c>
      <c r="M730">
        <v>11</v>
      </c>
      <c r="N730" s="4">
        <v>32434</v>
      </c>
      <c r="O730" s="4">
        <v>32434</v>
      </c>
      <c r="P730" s="4">
        <v>0</v>
      </c>
      <c r="Q730" s="4">
        <v>0</v>
      </c>
      <c r="R730" s="4">
        <v>0</v>
      </c>
      <c r="S730" s="4">
        <v>0</v>
      </c>
      <c r="T730" s="4">
        <v>0</v>
      </c>
      <c r="U730" s="4">
        <v>0</v>
      </c>
      <c r="V730" s="4">
        <v>0</v>
      </c>
      <c r="W730" s="4">
        <v>0</v>
      </c>
      <c r="X730" s="4">
        <v>0</v>
      </c>
      <c r="Y730" s="4">
        <v>8108.5</v>
      </c>
      <c r="Z730" s="4">
        <v>3243.4</v>
      </c>
      <c r="AA730" s="4">
        <v>0</v>
      </c>
      <c r="AB730" t="s">
        <v>3</v>
      </c>
      <c r="AC730" s="4">
        <v>47361</v>
      </c>
      <c r="AD730" s="4">
        <v>0</v>
      </c>
      <c r="AE730" s="4">
        <v>0</v>
      </c>
      <c r="AF730" t="s">
        <v>704</v>
      </c>
      <c r="AG730" s="4">
        <v>0</v>
      </c>
      <c r="AH730" s="4">
        <v>0</v>
      </c>
      <c r="AI730" s="4">
        <v>0</v>
      </c>
      <c r="AJ730" s="4">
        <v>21082.1</v>
      </c>
      <c r="AK730" s="4">
        <v>0</v>
      </c>
      <c r="AL730" t="s">
        <v>782</v>
      </c>
      <c r="AM730" s="71" t="str">
        <f>INDEX(Network_Insurer_Code,MATCH(Export!AL730,Network_insurer_Name,0))</f>
        <v>API2</v>
      </c>
      <c r="AN730" t="str">
        <f t="shared" si="11"/>
        <v>A1002API22019</v>
      </c>
    </row>
    <row r="731" spans="1:40" x14ac:dyDescent="0.25">
      <c r="A731">
        <v>2019</v>
      </c>
      <c r="B731">
        <v>2</v>
      </c>
      <c r="C731" s="1">
        <v>43556</v>
      </c>
      <c r="D731" s="1">
        <v>43646</v>
      </c>
      <c r="E731">
        <v>2019</v>
      </c>
      <c r="F731" s="71" t="str">
        <f>INDEX(Client_Name,MATCH(Export!H731,Local_Company_Name,0))</f>
        <v>Lion Manufacturing Co</v>
      </c>
      <c r="G731" s="71">
        <f>INDEX(Client_Code,MATCH(Export!H731,Local_Company_Name,0))</f>
        <v>1002</v>
      </c>
      <c r="H731" t="s">
        <v>758</v>
      </c>
      <c r="I731" t="s">
        <v>725</v>
      </c>
      <c r="J731" t="s">
        <v>8</v>
      </c>
      <c r="K731" s="71" t="str">
        <f>INDEX(Line_of_Business,MATCH(Export!J731,Name,0))</f>
        <v>M</v>
      </c>
      <c r="L731" s="9" t="s">
        <v>70</v>
      </c>
      <c r="M731">
        <v>1865</v>
      </c>
      <c r="N731" s="4">
        <v>1540628.63</v>
      </c>
      <c r="O731" s="4">
        <v>1540628.63</v>
      </c>
      <c r="P731" s="4">
        <v>868596.66</v>
      </c>
      <c r="Q731" s="4">
        <v>0</v>
      </c>
      <c r="R731" s="4">
        <v>0</v>
      </c>
      <c r="S731" s="4">
        <v>539220</v>
      </c>
      <c r="T731" s="4">
        <v>0</v>
      </c>
      <c r="U731" s="4">
        <v>0</v>
      </c>
      <c r="V731" s="4">
        <v>0</v>
      </c>
      <c r="W731" s="4">
        <v>0</v>
      </c>
      <c r="X731" s="4">
        <v>0</v>
      </c>
      <c r="Y731" s="4">
        <v>192578.57</v>
      </c>
      <c r="Z731" s="4">
        <v>0</v>
      </c>
      <c r="AA731" s="4">
        <v>0</v>
      </c>
      <c r="AB731" t="s">
        <v>3</v>
      </c>
      <c r="AC731" s="4">
        <v>0</v>
      </c>
      <c r="AD731" s="4">
        <v>0</v>
      </c>
      <c r="AE731" s="4">
        <v>539220</v>
      </c>
      <c r="AF731" t="s">
        <v>725</v>
      </c>
      <c r="AG731" s="4">
        <v>0</v>
      </c>
      <c r="AH731" s="4">
        <v>0</v>
      </c>
      <c r="AI731" s="4">
        <v>0</v>
      </c>
      <c r="AJ731" s="4">
        <v>1018673.39999999</v>
      </c>
      <c r="AK731" s="4">
        <v>200000</v>
      </c>
      <c r="AL731" t="s">
        <v>782</v>
      </c>
      <c r="AM731" s="71" t="str">
        <f>INDEX(Network_Insurer_Code,MATCH(Export!AL731,Network_insurer_Name,0))</f>
        <v>API2</v>
      </c>
      <c r="AN731" t="str">
        <f t="shared" si="11"/>
        <v>M1002API22019</v>
      </c>
    </row>
    <row r="732" spans="1:40" x14ac:dyDescent="0.25">
      <c r="A732">
        <v>2019</v>
      </c>
      <c r="B732">
        <v>2</v>
      </c>
      <c r="C732" s="1">
        <v>43556</v>
      </c>
      <c r="D732" s="1">
        <v>43646</v>
      </c>
      <c r="E732">
        <v>2018</v>
      </c>
      <c r="F732" s="71" t="str">
        <f>INDEX(Client_Name,MATCH(Export!H732,Local_Company_Name,0))</f>
        <v>Lion Manufacturing Co</v>
      </c>
      <c r="G732" s="71">
        <f>INDEX(Client_Code,MATCH(Export!H732,Local_Company_Name,0))</f>
        <v>1002</v>
      </c>
      <c r="H732" t="s">
        <v>758</v>
      </c>
      <c r="I732" t="s">
        <v>718</v>
      </c>
      <c r="J732" t="s">
        <v>8</v>
      </c>
      <c r="K732" s="71" t="str">
        <f>INDEX(Line_of_Business,MATCH(Export!J732,Name,0))</f>
        <v>M</v>
      </c>
      <c r="L732" s="9" t="s">
        <v>310</v>
      </c>
      <c r="M732">
        <v>1038</v>
      </c>
      <c r="N732" s="4">
        <v>7296.36</v>
      </c>
      <c r="O732" s="4">
        <v>7296.36</v>
      </c>
      <c r="P732" s="4">
        <v>985</v>
      </c>
      <c r="Q732" s="4">
        <v>0</v>
      </c>
      <c r="R732" s="4">
        <v>0</v>
      </c>
      <c r="S732" s="4">
        <v>0</v>
      </c>
      <c r="T732" s="4">
        <v>0</v>
      </c>
      <c r="U732" s="4">
        <v>0</v>
      </c>
      <c r="V732" s="4">
        <v>0</v>
      </c>
      <c r="W732" s="4">
        <v>0</v>
      </c>
      <c r="X732" s="4">
        <v>0</v>
      </c>
      <c r="Y732" s="4">
        <v>729.64</v>
      </c>
      <c r="Z732" s="4">
        <v>0</v>
      </c>
      <c r="AA732" s="4">
        <v>0</v>
      </c>
      <c r="AB732" t="s">
        <v>3</v>
      </c>
      <c r="AC732" s="4">
        <v>0</v>
      </c>
      <c r="AD732" s="4">
        <v>0</v>
      </c>
      <c r="AE732" s="4">
        <v>0</v>
      </c>
      <c r="AF732" t="s">
        <v>718</v>
      </c>
      <c r="AG732" s="4">
        <v>0</v>
      </c>
      <c r="AH732" s="4">
        <v>0</v>
      </c>
      <c r="AI732" s="4">
        <v>0</v>
      </c>
      <c r="AJ732" s="4">
        <v>5581.7199999999903</v>
      </c>
      <c r="AK732" s="4">
        <v>0</v>
      </c>
      <c r="AL732" t="s">
        <v>785</v>
      </c>
      <c r="AM732" s="71" t="str">
        <f>INDEX(Network_Insurer_Code,MATCH(Export!AL732,Network_insurer_Name,0))</f>
        <v>WAI3</v>
      </c>
      <c r="AN732" t="str">
        <f t="shared" si="11"/>
        <v>M1002WAI32018</v>
      </c>
    </row>
    <row r="733" spans="1:40" x14ac:dyDescent="0.25">
      <c r="A733">
        <v>2019</v>
      </c>
      <c r="B733">
        <v>1</v>
      </c>
      <c r="C733" s="1">
        <v>43466</v>
      </c>
      <c r="D733" s="1">
        <v>43555</v>
      </c>
      <c r="E733">
        <v>2019</v>
      </c>
      <c r="F733" s="71" t="str">
        <f>INDEX(Client_Name,MATCH(Export!H733,Local_Company_Name,0))</f>
        <v>Falcon Clothing</v>
      </c>
      <c r="G733" s="71">
        <f>INDEX(Client_Code,MATCH(Export!H733,Local_Company_Name,0))</f>
        <v>1006</v>
      </c>
      <c r="H733" t="s">
        <v>774</v>
      </c>
      <c r="I733" t="s">
        <v>718</v>
      </c>
      <c r="J733" t="s">
        <v>5</v>
      </c>
      <c r="K733" s="71" t="str">
        <f>INDEX(Line_of_Business,MATCH(Export!J733,Name,0))</f>
        <v>L</v>
      </c>
      <c r="L733" s="9" t="s">
        <v>311</v>
      </c>
      <c r="M733">
        <v>2461</v>
      </c>
      <c r="N733" s="4">
        <v>1196688.75</v>
      </c>
      <c r="O733" s="4">
        <v>1196688.75</v>
      </c>
      <c r="P733" s="4">
        <v>0</v>
      </c>
      <c r="Q733" s="4">
        <v>0</v>
      </c>
      <c r="R733" s="4">
        <v>0</v>
      </c>
      <c r="S733" s="4">
        <v>0</v>
      </c>
      <c r="T733" s="4">
        <v>0</v>
      </c>
      <c r="U733" s="4">
        <v>0</v>
      </c>
      <c r="V733" s="4">
        <v>0</v>
      </c>
      <c r="W733" s="4">
        <v>0</v>
      </c>
      <c r="X733" s="4">
        <v>0</v>
      </c>
      <c r="Y733" s="4">
        <v>95735.1</v>
      </c>
      <c r="Z733" s="4">
        <v>0</v>
      </c>
      <c r="AA733" s="4">
        <v>0</v>
      </c>
      <c r="AB733" t="s">
        <v>3</v>
      </c>
      <c r="AC733" s="4">
        <v>0</v>
      </c>
      <c r="AD733" s="4">
        <v>0</v>
      </c>
      <c r="AE733" s="4">
        <v>0</v>
      </c>
      <c r="AF733" t="s">
        <v>718</v>
      </c>
      <c r="AG733" s="4">
        <v>0</v>
      </c>
      <c r="AH733" s="4">
        <v>0</v>
      </c>
      <c r="AI733" s="4">
        <v>0</v>
      </c>
      <c r="AJ733" s="4">
        <v>1100953.6499999999</v>
      </c>
      <c r="AK733" s="4">
        <v>0</v>
      </c>
      <c r="AL733" t="s">
        <v>785</v>
      </c>
      <c r="AM733" s="71" t="str">
        <f>INDEX(Network_Insurer_Code,MATCH(Export!AL733,Network_insurer_Name,0))</f>
        <v>WAI3</v>
      </c>
      <c r="AN733" t="str">
        <f t="shared" si="11"/>
        <v>L1006WAI32019</v>
      </c>
    </row>
    <row r="734" spans="1:40" x14ac:dyDescent="0.25">
      <c r="A734">
        <v>2020</v>
      </c>
      <c r="B734">
        <v>1</v>
      </c>
      <c r="C734" s="1">
        <v>43831</v>
      </c>
      <c r="D734" s="1">
        <v>43921</v>
      </c>
      <c r="E734">
        <v>2019</v>
      </c>
      <c r="F734" s="71" t="str">
        <f>INDEX(Client_Name,MATCH(Export!H734,Local_Company_Name,0))</f>
        <v>Falcon Clothing</v>
      </c>
      <c r="G734" s="71">
        <f>INDEX(Client_Code,MATCH(Export!H734,Local_Company_Name,0))</f>
        <v>1006</v>
      </c>
      <c r="H734" t="s">
        <v>775</v>
      </c>
      <c r="I734" t="s">
        <v>724</v>
      </c>
      <c r="J734" t="s">
        <v>22</v>
      </c>
      <c r="K734" s="71" t="str">
        <f>INDEX(Line_of_Business,MATCH(Export!J734,Name,0))</f>
        <v>A</v>
      </c>
      <c r="L734" s="9">
        <v>77614</v>
      </c>
      <c r="M734">
        <v>7</v>
      </c>
      <c r="N734" s="4">
        <v>0</v>
      </c>
      <c r="O734" s="4">
        <v>0</v>
      </c>
      <c r="P734" s="4">
        <v>0</v>
      </c>
      <c r="Q734" s="4">
        <v>0</v>
      </c>
      <c r="R734" s="4">
        <v>0</v>
      </c>
      <c r="S734" s="4">
        <v>0</v>
      </c>
      <c r="T734" s="4">
        <v>0</v>
      </c>
      <c r="U734" s="4">
        <v>0</v>
      </c>
      <c r="V734" s="4">
        <v>0</v>
      </c>
      <c r="W734" s="4">
        <v>0</v>
      </c>
      <c r="X734" s="4">
        <v>0</v>
      </c>
      <c r="Y734" s="4">
        <v>0</v>
      </c>
      <c r="Z734" s="4">
        <v>0</v>
      </c>
      <c r="AA734" s="4">
        <v>0</v>
      </c>
      <c r="AB734" t="s">
        <v>3</v>
      </c>
      <c r="AC734" s="4">
        <v>0</v>
      </c>
      <c r="AD734" s="4">
        <v>0</v>
      </c>
      <c r="AE734" s="4">
        <v>0</v>
      </c>
      <c r="AF734" t="s">
        <v>724</v>
      </c>
      <c r="AG734" s="4">
        <v>0</v>
      </c>
      <c r="AH734" s="4">
        <v>0</v>
      </c>
      <c r="AI734" s="4">
        <v>0</v>
      </c>
      <c r="AJ734" s="4">
        <v>0</v>
      </c>
      <c r="AK734" s="4">
        <v>0</v>
      </c>
      <c r="AL734" t="s">
        <v>793</v>
      </c>
      <c r="AM734" s="71" t="str">
        <f>INDEX(Network_Insurer_Code,MATCH(Export!AL734,Network_insurer_Name,0))</f>
        <v>CAL3</v>
      </c>
      <c r="AN734" t="str">
        <f t="shared" si="11"/>
        <v>A1006CAL32019</v>
      </c>
    </row>
    <row r="735" spans="1:40" x14ac:dyDescent="0.25">
      <c r="A735">
        <v>2019</v>
      </c>
      <c r="B735">
        <v>3</v>
      </c>
      <c r="C735" s="1">
        <v>43647</v>
      </c>
      <c r="D735" s="1">
        <v>43738</v>
      </c>
      <c r="E735">
        <v>2019</v>
      </c>
      <c r="F735" s="71" t="str">
        <f>INDEX(Client_Name,MATCH(Export!H735,Local_Company_Name,0))</f>
        <v>Aplaca Engineering Co</v>
      </c>
      <c r="G735" s="71">
        <f>INDEX(Client_Code,MATCH(Export!H735,Local_Company_Name,0))</f>
        <v>1004</v>
      </c>
      <c r="H735" t="s">
        <v>754</v>
      </c>
      <c r="I735" t="s">
        <v>708</v>
      </c>
      <c r="J735" t="s">
        <v>5</v>
      </c>
      <c r="K735" s="71" t="str">
        <f>INDEX(Line_of_Business,MATCH(Export!J735,Name,0))</f>
        <v>L</v>
      </c>
      <c r="L735" s="9" t="s">
        <v>312</v>
      </c>
      <c r="M735">
        <v>16</v>
      </c>
      <c r="N735" s="4">
        <v>6114</v>
      </c>
      <c r="O735" s="4">
        <v>6114</v>
      </c>
      <c r="P735" s="4">
        <v>0</v>
      </c>
      <c r="Q735" s="4">
        <v>0</v>
      </c>
      <c r="R735" s="4">
        <v>0</v>
      </c>
      <c r="S735" s="4">
        <v>0</v>
      </c>
      <c r="T735" s="4">
        <v>0</v>
      </c>
      <c r="U735" s="4">
        <v>0</v>
      </c>
      <c r="V735" s="4">
        <v>0</v>
      </c>
      <c r="W735" s="4">
        <v>0</v>
      </c>
      <c r="X735" s="4">
        <v>0</v>
      </c>
      <c r="Y735" s="4">
        <v>611.4</v>
      </c>
      <c r="Z735" s="4">
        <v>0</v>
      </c>
      <c r="AA735" s="4">
        <v>0</v>
      </c>
      <c r="AB735" t="s">
        <v>3</v>
      </c>
      <c r="AC735" s="4">
        <v>0</v>
      </c>
      <c r="AD735" s="4">
        <v>0</v>
      </c>
      <c r="AE735" s="4">
        <v>0</v>
      </c>
      <c r="AF735" t="s">
        <v>708</v>
      </c>
      <c r="AG735" s="4">
        <v>0</v>
      </c>
      <c r="AH735" s="4">
        <v>0</v>
      </c>
      <c r="AI735" s="4">
        <v>0</v>
      </c>
      <c r="AJ735" s="4">
        <v>5502.6</v>
      </c>
      <c r="AK735" s="4">
        <v>0</v>
      </c>
      <c r="AL735" t="s">
        <v>784</v>
      </c>
      <c r="AM735" s="71" t="str">
        <f>INDEX(Network_Insurer_Code,MATCH(Export!AL735,Network_insurer_Name,0))</f>
        <v>PII1</v>
      </c>
      <c r="AN735" t="str">
        <f t="shared" si="11"/>
        <v>L1004PII12019</v>
      </c>
    </row>
    <row r="736" spans="1:40" x14ac:dyDescent="0.25">
      <c r="A736">
        <v>2019</v>
      </c>
      <c r="B736">
        <v>1</v>
      </c>
      <c r="C736" s="1">
        <v>43556</v>
      </c>
      <c r="D736" s="1">
        <v>43646</v>
      </c>
      <c r="E736">
        <v>2018</v>
      </c>
      <c r="F736" s="71" t="str">
        <f>INDEX(Client_Name,MATCH(Export!H736,Local_Company_Name,0))</f>
        <v>Falcon Clothing</v>
      </c>
      <c r="G736" s="71">
        <f>INDEX(Client_Code,MATCH(Export!H736,Local_Company_Name,0))</f>
        <v>1006</v>
      </c>
      <c r="H736" t="s">
        <v>775</v>
      </c>
      <c r="I736" t="s">
        <v>722</v>
      </c>
      <c r="J736" t="s">
        <v>0</v>
      </c>
      <c r="K736" s="71" t="str">
        <f>INDEX(Line_of_Business,MATCH(Export!J736,Name,0))</f>
        <v>D</v>
      </c>
      <c r="L736" s="9" t="s">
        <v>280</v>
      </c>
      <c r="M736">
        <v>166</v>
      </c>
      <c r="N736" s="4">
        <v>0</v>
      </c>
      <c r="O736" s="4">
        <v>0</v>
      </c>
      <c r="P736" s="4">
        <v>0</v>
      </c>
      <c r="Q736" s="4">
        <v>0</v>
      </c>
      <c r="R736" s="4">
        <v>0</v>
      </c>
      <c r="S736" s="4">
        <v>0</v>
      </c>
      <c r="T736" s="4">
        <v>0</v>
      </c>
      <c r="U736" s="4">
        <v>0</v>
      </c>
      <c r="V736" s="4">
        <v>0</v>
      </c>
      <c r="W736" s="4">
        <v>0</v>
      </c>
      <c r="X736" s="4">
        <v>0</v>
      </c>
      <c r="Y736" s="4">
        <v>0</v>
      </c>
      <c r="Z736" s="4">
        <v>0</v>
      </c>
      <c r="AA736" s="4">
        <v>0</v>
      </c>
      <c r="AB736" t="s">
        <v>3</v>
      </c>
      <c r="AC736" s="4">
        <v>0</v>
      </c>
      <c r="AD736" s="4">
        <v>0</v>
      </c>
      <c r="AE736" s="4">
        <v>0</v>
      </c>
      <c r="AF736" t="s">
        <v>722</v>
      </c>
      <c r="AG736" s="4">
        <v>0</v>
      </c>
      <c r="AH736" s="4">
        <v>0</v>
      </c>
      <c r="AI736" s="4">
        <v>0</v>
      </c>
      <c r="AJ736" s="4">
        <v>0</v>
      </c>
      <c r="AK736" s="4">
        <v>0</v>
      </c>
      <c r="AL736" t="s">
        <v>786</v>
      </c>
      <c r="AM736" s="71" t="str">
        <f>INDEX(Network_Insurer_Code,MATCH(Export!AL736,Network_insurer_Name,0))</f>
        <v>BAL1</v>
      </c>
      <c r="AN736" t="str">
        <f t="shared" si="11"/>
        <v>D1006BAL12018</v>
      </c>
    </row>
    <row r="737" spans="1:40" x14ac:dyDescent="0.25">
      <c r="A737">
        <v>2019</v>
      </c>
      <c r="B737">
        <v>3</v>
      </c>
      <c r="C737" s="1">
        <v>43647</v>
      </c>
      <c r="D737" s="1">
        <v>43738</v>
      </c>
      <c r="E737">
        <v>2019</v>
      </c>
      <c r="F737" s="71" t="str">
        <f>INDEX(Client_Name,MATCH(Export!H737,Local_Company_Name,0))</f>
        <v>Aplaca Engineering Co</v>
      </c>
      <c r="G737" s="71">
        <f>INDEX(Client_Code,MATCH(Export!H737,Local_Company_Name,0))</f>
        <v>1004</v>
      </c>
      <c r="H737" t="s">
        <v>765</v>
      </c>
      <c r="I737" t="s">
        <v>708</v>
      </c>
      <c r="J737" t="s">
        <v>5</v>
      </c>
      <c r="K737" s="71" t="str">
        <f>INDEX(Line_of_Business,MATCH(Export!J737,Name,0))</f>
        <v>L</v>
      </c>
      <c r="L737" s="9" t="s">
        <v>76</v>
      </c>
      <c r="M737">
        <v>5580</v>
      </c>
      <c r="N737" s="4">
        <v>165507</v>
      </c>
      <c r="O737" s="4">
        <v>165507</v>
      </c>
      <c r="P737" s="4">
        <v>0</v>
      </c>
      <c r="Q737" s="4">
        <v>0</v>
      </c>
      <c r="R737" s="4">
        <v>0</v>
      </c>
      <c r="S737" s="4">
        <v>0</v>
      </c>
      <c r="T737" s="4">
        <v>0</v>
      </c>
      <c r="U737" s="4">
        <v>0</v>
      </c>
      <c r="V737" s="4">
        <v>0</v>
      </c>
      <c r="W737" s="4">
        <v>0</v>
      </c>
      <c r="X737" s="4">
        <v>0</v>
      </c>
      <c r="Y737" s="4">
        <v>13240.56</v>
      </c>
      <c r="Z737" s="4">
        <v>0</v>
      </c>
      <c r="AA737" s="4">
        <v>0</v>
      </c>
      <c r="AB737" t="s">
        <v>3</v>
      </c>
      <c r="AC737" s="4">
        <v>0</v>
      </c>
      <c r="AD737" s="4">
        <v>0</v>
      </c>
      <c r="AE737" s="4">
        <v>0</v>
      </c>
      <c r="AF737" t="s">
        <v>708</v>
      </c>
      <c r="AG737" s="4">
        <v>0</v>
      </c>
      <c r="AH737" s="4">
        <v>0</v>
      </c>
      <c r="AI737" s="4">
        <v>0</v>
      </c>
      <c r="AJ737" s="4">
        <v>152266.44</v>
      </c>
      <c r="AK737" s="4">
        <v>0</v>
      </c>
      <c r="AL737" t="s">
        <v>787</v>
      </c>
      <c r="AM737" s="71" t="str">
        <f>INDEX(Network_Insurer_Code,MATCH(Export!AL737,Network_insurer_Name,0))</f>
        <v>LEI3</v>
      </c>
      <c r="AN737" t="str">
        <f t="shared" si="11"/>
        <v>L1004LEI32019</v>
      </c>
    </row>
    <row r="738" spans="1:40" x14ac:dyDescent="0.25">
      <c r="A738">
        <v>2020</v>
      </c>
      <c r="B738">
        <v>3</v>
      </c>
      <c r="C738" s="1">
        <v>44013</v>
      </c>
      <c r="D738" s="1">
        <v>44104</v>
      </c>
      <c r="E738">
        <v>2020</v>
      </c>
      <c r="F738" s="71" t="str">
        <f>INDEX(Client_Name,MATCH(Export!H738,Local_Company_Name,0))</f>
        <v>Flaimngo Tailoring</v>
      </c>
      <c r="G738" s="71">
        <f>INDEX(Client_Code,MATCH(Export!H738,Local_Company_Name,0))</f>
        <v>1005</v>
      </c>
      <c r="H738" t="s">
        <v>771</v>
      </c>
      <c r="I738" t="s">
        <v>718</v>
      </c>
      <c r="J738" t="s">
        <v>8</v>
      </c>
      <c r="K738" s="71" t="str">
        <f>INDEX(Line_of_Business,MATCH(Export!J738,Name,0))</f>
        <v>M</v>
      </c>
      <c r="L738" s="9">
        <v>12651</v>
      </c>
      <c r="M738">
        <v>181</v>
      </c>
      <c r="N738" s="4">
        <v>-48760.5249999999</v>
      </c>
      <c r="O738" s="4">
        <v>-39008.42</v>
      </c>
      <c r="P738" s="4">
        <v>302216.62</v>
      </c>
      <c r="Q738" s="4">
        <v>0</v>
      </c>
      <c r="R738" s="4">
        <v>0</v>
      </c>
      <c r="S738" s="4">
        <v>0</v>
      </c>
      <c r="T738" s="4">
        <v>0</v>
      </c>
      <c r="U738" s="4">
        <v>0</v>
      </c>
      <c r="V738" s="4">
        <v>0</v>
      </c>
      <c r="W738" s="4">
        <v>0</v>
      </c>
      <c r="X738" s="4">
        <v>0</v>
      </c>
      <c r="Y738" s="4">
        <v>-5617.21</v>
      </c>
      <c r="Z738" s="4">
        <v>0</v>
      </c>
      <c r="AA738" s="4">
        <v>-3120.67</v>
      </c>
      <c r="AB738" t="s">
        <v>3</v>
      </c>
      <c r="AC738" s="4">
        <v>0</v>
      </c>
      <c r="AD738" s="4">
        <v>0</v>
      </c>
      <c r="AE738" s="4">
        <v>0</v>
      </c>
      <c r="AF738" t="s">
        <v>718</v>
      </c>
      <c r="AG738" s="4">
        <v>0</v>
      </c>
      <c r="AH738" s="4">
        <v>0</v>
      </c>
      <c r="AI738" s="4">
        <v>0</v>
      </c>
      <c r="AJ738" s="4">
        <v>-332487.15999999997</v>
      </c>
      <c r="AK738" s="4">
        <v>0</v>
      </c>
      <c r="AL738" t="s">
        <v>782</v>
      </c>
      <c r="AM738" s="71" t="str">
        <f>INDEX(Network_Insurer_Code,MATCH(Export!AL738,Network_insurer_Name,0))</f>
        <v>API2</v>
      </c>
      <c r="AN738" t="str">
        <f t="shared" si="11"/>
        <v>M1005API22020</v>
      </c>
    </row>
    <row r="739" spans="1:40" x14ac:dyDescent="0.25">
      <c r="A739">
        <v>2019</v>
      </c>
      <c r="B739">
        <v>1</v>
      </c>
      <c r="C739" s="1">
        <v>43466</v>
      </c>
      <c r="D739" s="1">
        <v>43555</v>
      </c>
      <c r="E739">
        <v>2018</v>
      </c>
      <c r="F739" s="71" t="str">
        <f>INDEX(Client_Name,MATCH(Export!H739,Local_Company_Name,0))</f>
        <v>Zebra Workings Ltd</v>
      </c>
      <c r="G739" s="71">
        <f>INDEX(Client_Code,MATCH(Export!H739,Local_Company_Name,0))</f>
        <v>1001</v>
      </c>
      <c r="H739" t="s">
        <v>750</v>
      </c>
      <c r="I739" t="s">
        <v>709</v>
      </c>
      <c r="J739" t="s">
        <v>0</v>
      </c>
      <c r="K739" s="71" t="str">
        <f>INDEX(Line_of_Business,MATCH(Export!J739,Name,0))</f>
        <v>D</v>
      </c>
      <c r="L739" s="9" t="s">
        <v>52</v>
      </c>
      <c r="M739">
        <v>126</v>
      </c>
      <c r="N739" s="4">
        <v>0</v>
      </c>
      <c r="O739" s="4">
        <v>0</v>
      </c>
      <c r="P739" s="4">
        <v>0</v>
      </c>
      <c r="Q739" s="4">
        <v>0</v>
      </c>
      <c r="R739" s="4">
        <v>0</v>
      </c>
      <c r="S739" s="4">
        <v>0</v>
      </c>
      <c r="T739" s="4">
        <v>0</v>
      </c>
      <c r="U739" s="4">
        <v>0</v>
      </c>
      <c r="V739" s="4">
        <v>0</v>
      </c>
      <c r="W739" s="4">
        <v>0</v>
      </c>
      <c r="X739" s="4">
        <v>0</v>
      </c>
      <c r="Y739" s="4">
        <v>0</v>
      </c>
      <c r="Z739" s="4">
        <v>0</v>
      </c>
      <c r="AA739" s="4">
        <v>0</v>
      </c>
      <c r="AB739" t="s">
        <v>3</v>
      </c>
      <c r="AC739" s="4">
        <v>0</v>
      </c>
      <c r="AD739" s="4">
        <v>0</v>
      </c>
      <c r="AE739" s="4">
        <v>0</v>
      </c>
      <c r="AF739" t="s">
        <v>709</v>
      </c>
      <c r="AG739" s="4">
        <v>0</v>
      </c>
      <c r="AH739" s="4">
        <v>0</v>
      </c>
      <c r="AI739" s="4">
        <v>0</v>
      </c>
      <c r="AJ739" s="4">
        <v>0</v>
      </c>
      <c r="AK739" s="4">
        <v>0</v>
      </c>
      <c r="AL739" t="s">
        <v>787</v>
      </c>
      <c r="AM739" s="71" t="str">
        <f>INDEX(Network_Insurer_Code,MATCH(Export!AL739,Network_insurer_Name,0))</f>
        <v>LEI3</v>
      </c>
      <c r="AN739" t="str">
        <f t="shared" si="11"/>
        <v>D1001LEI32018</v>
      </c>
    </row>
    <row r="740" spans="1:40" x14ac:dyDescent="0.25">
      <c r="A740">
        <v>2020</v>
      </c>
      <c r="B740">
        <v>2</v>
      </c>
      <c r="C740" s="1">
        <v>43922</v>
      </c>
      <c r="D740" s="1">
        <v>44012</v>
      </c>
      <c r="E740">
        <v>2018</v>
      </c>
      <c r="F740" s="71" t="str">
        <f>INDEX(Client_Name,MATCH(Export!H740,Local_Company_Name,0))</f>
        <v>Aplaca Engineering Co</v>
      </c>
      <c r="G740" s="71">
        <f>INDEX(Client_Code,MATCH(Export!H740,Local_Company_Name,0))</f>
        <v>1004</v>
      </c>
      <c r="H740" t="s">
        <v>768</v>
      </c>
      <c r="I740" t="s">
        <v>710</v>
      </c>
      <c r="J740" t="s">
        <v>8</v>
      </c>
      <c r="K740" s="71" t="str">
        <f>INDEX(Line_of_Business,MATCH(Export!J740,Name,0))</f>
        <v>M</v>
      </c>
      <c r="L740" s="9" t="s">
        <v>93</v>
      </c>
      <c r="M740">
        <v>682</v>
      </c>
      <c r="N740" s="4">
        <v>0</v>
      </c>
      <c r="O740" s="4">
        <v>0</v>
      </c>
      <c r="P740" s="4">
        <v>3120</v>
      </c>
      <c r="Q740" s="4">
        <v>0</v>
      </c>
      <c r="R740" s="4">
        <v>0</v>
      </c>
      <c r="S740" s="4">
        <v>0</v>
      </c>
      <c r="T740" s="4">
        <v>0</v>
      </c>
      <c r="U740" s="4">
        <v>0</v>
      </c>
      <c r="V740" s="4">
        <v>0</v>
      </c>
      <c r="W740" s="4">
        <v>0</v>
      </c>
      <c r="X740" s="4">
        <v>0</v>
      </c>
      <c r="Y740" s="4">
        <v>0</v>
      </c>
      <c r="Z740" s="4">
        <v>0</v>
      </c>
      <c r="AA740" s="4">
        <v>0</v>
      </c>
      <c r="AB740" t="s">
        <v>3</v>
      </c>
      <c r="AC740" s="4">
        <v>0</v>
      </c>
      <c r="AD740" s="4">
        <v>0</v>
      </c>
      <c r="AE740" s="4">
        <v>0</v>
      </c>
      <c r="AF740" t="s">
        <v>710</v>
      </c>
      <c r="AG740" s="4">
        <v>0</v>
      </c>
      <c r="AH740" s="4">
        <v>0</v>
      </c>
      <c r="AI740" s="4">
        <v>0</v>
      </c>
      <c r="AJ740" s="4">
        <v>-3120</v>
      </c>
      <c r="AK740" s="4">
        <v>0</v>
      </c>
      <c r="AL740" t="s">
        <v>794</v>
      </c>
      <c r="AM740" s="71" t="str">
        <f>INDEX(Network_Insurer_Code,MATCH(Export!AL740,Network_insurer_Name,0))</f>
        <v>CUI2</v>
      </c>
      <c r="AN740" t="str">
        <f t="shared" si="11"/>
        <v>M1004CUI22018</v>
      </c>
    </row>
    <row r="741" spans="1:40" x14ac:dyDescent="0.25">
      <c r="A741">
        <v>2019</v>
      </c>
      <c r="B741">
        <v>3</v>
      </c>
      <c r="C741" s="1">
        <v>43647</v>
      </c>
      <c r="D741" s="1">
        <v>43738</v>
      </c>
      <c r="E741">
        <v>2018</v>
      </c>
      <c r="F741" s="71" t="str">
        <f>INDEX(Client_Name,MATCH(Export!H741,Local_Company_Name,0))</f>
        <v>Tiger Jewelcrafting Ltd</v>
      </c>
      <c r="G741" s="71">
        <f>INDEX(Client_Code,MATCH(Export!H741,Local_Company_Name,0))</f>
        <v>1003</v>
      </c>
      <c r="H741" t="s">
        <v>761</v>
      </c>
      <c r="I741" t="s">
        <v>702</v>
      </c>
      <c r="J741" t="s">
        <v>5</v>
      </c>
      <c r="K741" s="71" t="str">
        <f>INDEX(Line_of_Business,MATCH(Export!J741,Name,0))</f>
        <v>L</v>
      </c>
      <c r="L741" s="9" t="s">
        <v>313</v>
      </c>
      <c r="M741">
        <v>11551</v>
      </c>
      <c r="N741" s="4">
        <v>2623347.6</v>
      </c>
      <c r="O741" s="4">
        <v>2623347.6</v>
      </c>
      <c r="P741" s="4">
        <v>875401.91</v>
      </c>
      <c r="Q741" s="4">
        <v>0</v>
      </c>
      <c r="R741" s="4">
        <v>0</v>
      </c>
      <c r="S741" s="4">
        <v>0</v>
      </c>
      <c r="T741" s="4">
        <v>0</v>
      </c>
      <c r="U741" s="4">
        <v>0</v>
      </c>
      <c r="V741" s="4">
        <v>0</v>
      </c>
      <c r="W741" s="4">
        <v>0</v>
      </c>
      <c r="X741" s="4">
        <v>0</v>
      </c>
      <c r="Y741" s="4">
        <v>262334.76</v>
      </c>
      <c r="Z741" s="4">
        <v>65583.69</v>
      </c>
      <c r="AA741" s="4">
        <v>10990.53</v>
      </c>
      <c r="AB741" t="s">
        <v>3</v>
      </c>
      <c r="AC741" s="4">
        <v>0</v>
      </c>
      <c r="AD741" s="4">
        <v>0</v>
      </c>
      <c r="AE741" s="4">
        <v>-1000092.18</v>
      </c>
      <c r="AF741" t="s">
        <v>702</v>
      </c>
      <c r="AG741" s="4">
        <v>0</v>
      </c>
      <c r="AH741" s="4">
        <v>0</v>
      </c>
      <c r="AI741" s="4">
        <v>0</v>
      </c>
      <c r="AJ741" s="4">
        <v>1409036.71</v>
      </c>
      <c r="AK741" s="4">
        <v>0</v>
      </c>
      <c r="AL741" t="s">
        <v>783</v>
      </c>
      <c r="AM741" s="71" t="str">
        <f>INDEX(Network_Insurer_Code,MATCH(Export!AL741,Network_insurer_Name,0))</f>
        <v>PEP1</v>
      </c>
      <c r="AN741" t="str">
        <f t="shared" si="11"/>
        <v>L1003PEP12018</v>
      </c>
    </row>
    <row r="742" spans="1:40" x14ac:dyDescent="0.25">
      <c r="A742">
        <v>2019</v>
      </c>
      <c r="B742">
        <v>2</v>
      </c>
      <c r="C742" s="1">
        <v>43556</v>
      </c>
      <c r="D742" s="1">
        <v>43646</v>
      </c>
      <c r="E742">
        <v>2017</v>
      </c>
      <c r="F742" s="71" t="str">
        <f>INDEX(Client_Name,MATCH(Export!H742,Local_Company_Name,0))</f>
        <v>Flaimngo Tailoring</v>
      </c>
      <c r="G742" s="71">
        <f>INDEX(Client_Code,MATCH(Export!H742,Local_Company_Name,0))</f>
        <v>1005</v>
      </c>
      <c r="H742" t="s">
        <v>769</v>
      </c>
      <c r="I742" t="s">
        <v>717</v>
      </c>
      <c r="J742" t="s">
        <v>0</v>
      </c>
      <c r="K742" s="71" t="str">
        <f>INDEX(Line_of_Business,MATCH(Export!J742,Name,0))</f>
        <v>D</v>
      </c>
      <c r="L742" s="9" t="s">
        <v>161</v>
      </c>
      <c r="M742">
        <v>1139</v>
      </c>
      <c r="N742" s="4">
        <v>150.43</v>
      </c>
      <c r="O742" s="4">
        <v>150.43</v>
      </c>
      <c r="P742" s="4">
        <v>16072.26</v>
      </c>
      <c r="Q742" s="4">
        <v>0</v>
      </c>
      <c r="R742" s="4">
        <v>0</v>
      </c>
      <c r="S742" s="4">
        <v>0</v>
      </c>
      <c r="T742" s="4">
        <v>0</v>
      </c>
      <c r="U742" s="4">
        <v>0</v>
      </c>
      <c r="V742" s="4">
        <v>0</v>
      </c>
      <c r="W742" s="4">
        <v>0</v>
      </c>
      <c r="X742" s="4">
        <v>0</v>
      </c>
      <c r="Y742" s="4">
        <v>12.03</v>
      </c>
      <c r="Z742" s="4">
        <v>0</v>
      </c>
      <c r="AA742" s="4">
        <v>0</v>
      </c>
      <c r="AB742" t="s">
        <v>3</v>
      </c>
      <c r="AC742" s="4">
        <v>0</v>
      </c>
      <c r="AD742" s="4">
        <v>0</v>
      </c>
      <c r="AE742" s="4">
        <v>0</v>
      </c>
      <c r="AF742" t="s">
        <v>717</v>
      </c>
      <c r="AG742" s="4">
        <v>0</v>
      </c>
      <c r="AH742" s="4">
        <v>0</v>
      </c>
      <c r="AI742" s="4">
        <v>0</v>
      </c>
      <c r="AJ742" s="4">
        <v>-15933.86</v>
      </c>
      <c r="AK742" s="4">
        <v>0</v>
      </c>
      <c r="AL742" t="s">
        <v>796</v>
      </c>
      <c r="AM742" s="71" t="str">
        <f>INDEX(Network_Insurer_Code,MATCH(Export!AL742,Network_insurer_Name,0))</f>
        <v>POL2</v>
      </c>
      <c r="AN742" t="str">
        <f t="shared" si="11"/>
        <v>D1005POL22017</v>
      </c>
    </row>
    <row r="743" spans="1:40" x14ac:dyDescent="0.25">
      <c r="A743">
        <v>2020</v>
      </c>
      <c r="B743">
        <v>2</v>
      </c>
      <c r="C743" s="1">
        <v>43922</v>
      </c>
      <c r="D743" s="1">
        <v>44012</v>
      </c>
      <c r="E743">
        <v>2020</v>
      </c>
      <c r="F743" s="71" t="str">
        <f>INDEX(Client_Name,MATCH(Export!H743,Local_Company_Name,0))</f>
        <v>Flaimngo Tailoring</v>
      </c>
      <c r="G743" s="71">
        <f>INDEX(Client_Code,MATCH(Export!H743,Local_Company_Name,0))</f>
        <v>1005</v>
      </c>
      <c r="H743" t="s">
        <v>772</v>
      </c>
      <c r="I743" t="s">
        <v>710</v>
      </c>
      <c r="J743" t="s">
        <v>5</v>
      </c>
      <c r="K743" s="71" t="str">
        <f>INDEX(Line_of_Business,MATCH(Export!J743,Name,0))</f>
        <v>L</v>
      </c>
      <c r="L743" s="9" t="s">
        <v>130</v>
      </c>
      <c r="M743">
        <v>528</v>
      </c>
      <c r="N743" s="4">
        <v>56995.44</v>
      </c>
      <c r="O743" s="4">
        <v>56995.44</v>
      </c>
      <c r="P743" s="4">
        <v>0</v>
      </c>
      <c r="Q743" s="4">
        <v>0</v>
      </c>
      <c r="R743" s="4">
        <v>0</v>
      </c>
      <c r="S743" s="4">
        <v>0</v>
      </c>
      <c r="T743" s="4">
        <v>0</v>
      </c>
      <c r="U743" s="4">
        <v>0</v>
      </c>
      <c r="V743" s="4">
        <v>0</v>
      </c>
      <c r="W743" s="4">
        <v>0</v>
      </c>
      <c r="X743" s="4">
        <v>0</v>
      </c>
      <c r="Y743" s="4">
        <v>6839.44</v>
      </c>
      <c r="Z743" s="4">
        <v>0</v>
      </c>
      <c r="AA743" s="4">
        <v>0</v>
      </c>
      <c r="AB743" t="s">
        <v>3</v>
      </c>
      <c r="AC743" s="4">
        <v>0</v>
      </c>
      <c r="AD743" s="4">
        <v>0</v>
      </c>
      <c r="AE743" s="4">
        <v>0</v>
      </c>
      <c r="AF743" t="s">
        <v>710</v>
      </c>
      <c r="AG743" s="4">
        <v>0</v>
      </c>
      <c r="AH743" s="4">
        <v>0</v>
      </c>
      <c r="AI743" s="4">
        <v>0</v>
      </c>
      <c r="AJ743" s="4">
        <v>50156</v>
      </c>
      <c r="AK743" s="4">
        <v>0</v>
      </c>
      <c r="AL743" t="s">
        <v>796</v>
      </c>
      <c r="AM743" s="71" t="str">
        <f>INDEX(Network_Insurer_Code,MATCH(Export!AL743,Network_insurer_Name,0))</f>
        <v>POL2</v>
      </c>
      <c r="AN743" t="str">
        <f t="shared" si="11"/>
        <v>L1005POL22020</v>
      </c>
    </row>
    <row r="744" spans="1:40" x14ac:dyDescent="0.25">
      <c r="A744">
        <v>2020</v>
      </c>
      <c r="B744">
        <v>1</v>
      </c>
      <c r="C744" s="1">
        <v>43831</v>
      </c>
      <c r="D744" s="1">
        <v>43921</v>
      </c>
      <c r="E744">
        <v>2019</v>
      </c>
      <c r="F744" s="71" t="str">
        <f>INDEX(Client_Name,MATCH(Export!H744,Local_Company_Name,0))</f>
        <v>Tiger Jewelcrafting Ltd</v>
      </c>
      <c r="G744" s="71">
        <f>INDEX(Client_Code,MATCH(Export!H744,Local_Company_Name,0))</f>
        <v>1003</v>
      </c>
      <c r="H744" t="s">
        <v>753</v>
      </c>
      <c r="I744" t="s">
        <v>724</v>
      </c>
      <c r="J744" t="s">
        <v>8</v>
      </c>
      <c r="K744" s="71" t="str">
        <f>INDEX(Line_of_Business,MATCH(Export!J744,Name,0))</f>
        <v>M</v>
      </c>
      <c r="L744" s="9">
        <v>77612</v>
      </c>
      <c r="M744">
        <v>937</v>
      </c>
      <c r="N744" s="4">
        <v>0</v>
      </c>
      <c r="O744" s="4">
        <v>0</v>
      </c>
      <c r="P744" s="4">
        <v>0</v>
      </c>
      <c r="Q744" s="4">
        <v>0</v>
      </c>
      <c r="R744" s="4">
        <v>0</v>
      </c>
      <c r="S744" s="4">
        <v>0</v>
      </c>
      <c r="T744" s="4">
        <v>0</v>
      </c>
      <c r="U744" s="4">
        <v>0</v>
      </c>
      <c r="V744" s="4">
        <v>0</v>
      </c>
      <c r="W744" s="4">
        <v>0</v>
      </c>
      <c r="X744" s="4">
        <v>0</v>
      </c>
      <c r="Y744" s="4">
        <v>0</v>
      </c>
      <c r="Z744" s="4">
        <v>0</v>
      </c>
      <c r="AA744" s="4">
        <v>0</v>
      </c>
      <c r="AB744" t="s">
        <v>3</v>
      </c>
      <c r="AC744" s="4">
        <v>0</v>
      </c>
      <c r="AD744" s="4">
        <v>0</v>
      </c>
      <c r="AE744" s="4">
        <v>0</v>
      </c>
      <c r="AF744" t="s">
        <v>724</v>
      </c>
      <c r="AG744" s="4">
        <v>0</v>
      </c>
      <c r="AH744" s="4">
        <v>0</v>
      </c>
      <c r="AI744" s="4">
        <v>0</v>
      </c>
      <c r="AJ744" s="4">
        <v>0</v>
      </c>
      <c r="AK744" s="4">
        <v>0</v>
      </c>
      <c r="AL744" t="s">
        <v>796</v>
      </c>
      <c r="AM744" s="71" t="str">
        <f>INDEX(Network_Insurer_Code,MATCH(Export!AL744,Network_insurer_Name,0))</f>
        <v>POL2</v>
      </c>
      <c r="AN744" t="str">
        <f t="shared" si="11"/>
        <v>M1003POL22019</v>
      </c>
    </row>
    <row r="745" spans="1:40" x14ac:dyDescent="0.25">
      <c r="A745">
        <v>2020</v>
      </c>
      <c r="B745">
        <v>2</v>
      </c>
      <c r="C745" s="1">
        <v>43922</v>
      </c>
      <c r="D745" s="1">
        <v>44012</v>
      </c>
      <c r="E745">
        <v>2020</v>
      </c>
      <c r="F745" s="71" t="str">
        <f>INDEX(Client_Name,MATCH(Export!H745,Local_Company_Name,0))</f>
        <v>Falcon Clothing</v>
      </c>
      <c r="G745" s="71">
        <f>INDEX(Client_Code,MATCH(Export!H745,Local_Company_Name,0))</f>
        <v>1006</v>
      </c>
      <c r="H745" t="s">
        <v>774</v>
      </c>
      <c r="I745" t="s">
        <v>707</v>
      </c>
      <c r="J745" t="s">
        <v>8</v>
      </c>
      <c r="K745" s="71" t="str">
        <f>INDEX(Line_of_Business,MATCH(Export!J745,Name,0))</f>
        <v>M</v>
      </c>
      <c r="L745" s="9">
        <v>73624775</v>
      </c>
      <c r="M745">
        <v>55</v>
      </c>
      <c r="N745" s="4">
        <v>0</v>
      </c>
      <c r="O745" s="4">
        <v>0</v>
      </c>
      <c r="P745" s="4">
        <v>741.88</v>
      </c>
      <c r="Q745" s="4">
        <v>0</v>
      </c>
      <c r="R745" s="4">
        <v>0</v>
      </c>
      <c r="S745" s="4">
        <v>0</v>
      </c>
      <c r="T745" s="4">
        <v>0</v>
      </c>
      <c r="U745" s="4">
        <v>0</v>
      </c>
      <c r="V745" s="4">
        <v>0</v>
      </c>
      <c r="W745" s="4">
        <v>0</v>
      </c>
      <c r="X745" s="4">
        <v>0</v>
      </c>
      <c r="Y745" s="4">
        <v>0</v>
      </c>
      <c r="Z745" s="4">
        <v>0</v>
      </c>
      <c r="AA745" s="4">
        <v>0</v>
      </c>
      <c r="AB745" t="s">
        <v>3</v>
      </c>
      <c r="AC745" s="4">
        <v>0</v>
      </c>
      <c r="AD745" s="4">
        <v>0</v>
      </c>
      <c r="AE745" s="4">
        <v>1260</v>
      </c>
      <c r="AF745" t="s">
        <v>707</v>
      </c>
      <c r="AG745" s="4">
        <v>0</v>
      </c>
      <c r="AH745" s="4">
        <v>0</v>
      </c>
      <c r="AI745" s="4">
        <v>0</v>
      </c>
      <c r="AJ745" s="4">
        <v>-741.88</v>
      </c>
      <c r="AK745" s="4">
        <v>200000</v>
      </c>
      <c r="AL745" t="s">
        <v>795</v>
      </c>
      <c r="AM745" s="71" t="str">
        <f>INDEX(Network_Insurer_Code,MATCH(Export!AL745,Network_insurer_Name,0))</f>
        <v>TOL1</v>
      </c>
      <c r="AN745" t="str">
        <f t="shared" si="11"/>
        <v>M1006TOL12020</v>
      </c>
    </row>
    <row r="746" spans="1:40" x14ac:dyDescent="0.25">
      <c r="A746">
        <v>2020</v>
      </c>
      <c r="B746">
        <v>3</v>
      </c>
      <c r="C746" s="1">
        <v>43922</v>
      </c>
      <c r="D746" s="1">
        <v>44012</v>
      </c>
      <c r="E746">
        <v>2020</v>
      </c>
      <c r="F746" s="71" t="str">
        <f>INDEX(Client_Name,MATCH(Export!H746,Local_Company_Name,0))</f>
        <v>Zebra Workings Ltd</v>
      </c>
      <c r="G746" s="71">
        <f>INDEX(Client_Code,MATCH(Export!H746,Local_Company_Name,0))</f>
        <v>1001</v>
      </c>
      <c r="H746" t="s">
        <v>748</v>
      </c>
      <c r="I746" t="s">
        <v>712</v>
      </c>
      <c r="J746" t="s">
        <v>0</v>
      </c>
      <c r="K746" s="71" t="str">
        <f>INDEX(Line_of_Business,MATCH(Export!J746,Name,0))</f>
        <v>D</v>
      </c>
      <c r="L746" s="9" t="s">
        <v>314</v>
      </c>
      <c r="M746">
        <v>521</v>
      </c>
      <c r="N746" s="4">
        <v>0</v>
      </c>
      <c r="O746" s="4">
        <v>0</v>
      </c>
      <c r="P746" s="4">
        <v>8622</v>
      </c>
      <c r="Q746" s="4">
        <v>0</v>
      </c>
      <c r="R746" s="4">
        <v>0</v>
      </c>
      <c r="S746" s="4">
        <v>0</v>
      </c>
      <c r="T746" s="4">
        <v>0</v>
      </c>
      <c r="U746" s="4">
        <v>0</v>
      </c>
      <c r="V746" s="4">
        <v>0</v>
      </c>
      <c r="W746" s="4">
        <v>0</v>
      </c>
      <c r="X746" s="4">
        <v>0</v>
      </c>
      <c r="Y746" s="4">
        <v>0</v>
      </c>
      <c r="Z746" s="4">
        <v>0</v>
      </c>
      <c r="AA746" s="4">
        <v>0</v>
      </c>
      <c r="AB746" t="s">
        <v>3</v>
      </c>
      <c r="AC746" s="4">
        <v>0</v>
      </c>
      <c r="AD746" s="4">
        <v>0</v>
      </c>
      <c r="AE746" s="4">
        <v>0</v>
      </c>
      <c r="AF746" t="s">
        <v>712</v>
      </c>
      <c r="AG746" s="4">
        <v>0</v>
      </c>
      <c r="AH746" s="4">
        <v>0</v>
      </c>
      <c r="AI746" s="4">
        <v>0</v>
      </c>
      <c r="AJ746" s="4">
        <v>-8622</v>
      </c>
      <c r="AK746" s="4">
        <v>200000</v>
      </c>
      <c r="AL746" t="s">
        <v>797</v>
      </c>
      <c r="AM746" s="71" t="str">
        <f>INDEX(Network_Insurer_Code,MATCH(Export!AL746,Network_insurer_Name,0))</f>
        <v>ONI3</v>
      </c>
      <c r="AN746" t="str">
        <f t="shared" si="11"/>
        <v>D1001ONI32020</v>
      </c>
    </row>
    <row r="747" spans="1:40" x14ac:dyDescent="0.25">
      <c r="A747">
        <v>2019</v>
      </c>
      <c r="B747">
        <v>3</v>
      </c>
      <c r="C747" s="1">
        <v>43647</v>
      </c>
      <c r="D747" s="1">
        <v>43738</v>
      </c>
      <c r="E747">
        <v>2017</v>
      </c>
      <c r="F747" s="71" t="str">
        <f>INDEX(Client_Name,MATCH(Export!H747,Local_Company_Name,0))</f>
        <v>Flaimngo Tailoring</v>
      </c>
      <c r="G747" s="71">
        <f>INDEX(Client_Code,MATCH(Export!H747,Local_Company_Name,0))</f>
        <v>1005</v>
      </c>
      <c r="H747" t="s">
        <v>755</v>
      </c>
      <c r="I747" t="s">
        <v>723</v>
      </c>
      <c r="J747" t="s">
        <v>0</v>
      </c>
      <c r="K747" s="71" t="str">
        <f>INDEX(Line_of_Business,MATCH(Export!J747,Name,0))</f>
        <v>D</v>
      </c>
      <c r="L747" s="9">
        <v>21341</v>
      </c>
      <c r="M747">
        <v>24</v>
      </c>
      <c r="N747" s="4">
        <v>0</v>
      </c>
      <c r="O747" s="4">
        <v>0</v>
      </c>
      <c r="P747" s="4">
        <v>3112.1</v>
      </c>
      <c r="Q747" s="4">
        <v>0</v>
      </c>
      <c r="R747" s="4">
        <v>0</v>
      </c>
      <c r="S747" s="4">
        <v>0</v>
      </c>
      <c r="T747" s="4">
        <v>0</v>
      </c>
      <c r="U747" s="4">
        <v>0</v>
      </c>
      <c r="V747" s="4">
        <v>0</v>
      </c>
      <c r="W747" s="4">
        <v>0</v>
      </c>
      <c r="X747" s="4">
        <v>0</v>
      </c>
      <c r="Y747" s="4">
        <v>0</v>
      </c>
      <c r="Z747" s="4">
        <v>0</v>
      </c>
      <c r="AA747" s="4">
        <v>0</v>
      </c>
      <c r="AB747" t="s">
        <v>3</v>
      </c>
      <c r="AC747" s="4">
        <v>0</v>
      </c>
      <c r="AD747" s="4">
        <v>0</v>
      </c>
      <c r="AE747" s="4">
        <v>-6379</v>
      </c>
      <c r="AF747" t="s">
        <v>723</v>
      </c>
      <c r="AG747" s="4">
        <v>0</v>
      </c>
      <c r="AH747" s="4">
        <v>0</v>
      </c>
      <c r="AI747" s="4">
        <v>0</v>
      </c>
      <c r="AJ747" s="4">
        <v>-3112.1</v>
      </c>
      <c r="AK747" s="4">
        <v>0</v>
      </c>
      <c r="AL747" t="s">
        <v>796</v>
      </c>
      <c r="AM747" s="71" t="str">
        <f>INDEX(Network_Insurer_Code,MATCH(Export!AL747,Network_insurer_Name,0))</f>
        <v>POL2</v>
      </c>
      <c r="AN747" t="str">
        <f t="shared" si="11"/>
        <v>D1005POL22017</v>
      </c>
    </row>
    <row r="748" spans="1:40" x14ac:dyDescent="0.25">
      <c r="A748">
        <v>2019</v>
      </c>
      <c r="B748">
        <v>3</v>
      </c>
      <c r="C748" s="1">
        <v>43709</v>
      </c>
      <c r="D748" s="1">
        <v>43738</v>
      </c>
      <c r="E748">
        <v>2019</v>
      </c>
      <c r="F748" s="71" t="str">
        <f>INDEX(Client_Name,MATCH(Export!H748,Local_Company_Name,0))</f>
        <v>Tiger Jewelcrafting Ltd</v>
      </c>
      <c r="G748" s="71">
        <f>INDEX(Client_Code,MATCH(Export!H748,Local_Company_Name,0))</f>
        <v>1003</v>
      </c>
      <c r="H748" t="s">
        <v>761</v>
      </c>
      <c r="I748" t="s">
        <v>710</v>
      </c>
      <c r="J748" t="s">
        <v>22</v>
      </c>
      <c r="K748" s="71" t="str">
        <f>INDEX(Line_of_Business,MATCH(Export!J748,Name,0))</f>
        <v>A</v>
      </c>
      <c r="L748" s="9">
        <v>102966</v>
      </c>
      <c r="M748">
        <v>185</v>
      </c>
      <c r="N748" s="4">
        <v>0</v>
      </c>
      <c r="O748" s="4">
        <v>0</v>
      </c>
      <c r="P748" s="4">
        <v>0</v>
      </c>
      <c r="Q748" s="4">
        <v>0</v>
      </c>
      <c r="R748" s="4">
        <v>0</v>
      </c>
      <c r="S748" s="4">
        <v>0</v>
      </c>
      <c r="T748" s="4">
        <v>0</v>
      </c>
      <c r="U748" s="4">
        <v>0</v>
      </c>
      <c r="V748" s="4">
        <v>0</v>
      </c>
      <c r="W748" s="4">
        <v>0</v>
      </c>
      <c r="X748" s="4">
        <v>0</v>
      </c>
      <c r="Y748" s="4">
        <v>0</v>
      </c>
      <c r="Z748" s="4">
        <v>0</v>
      </c>
      <c r="AA748" s="4">
        <v>0</v>
      </c>
      <c r="AB748" t="s">
        <v>3</v>
      </c>
      <c r="AC748" s="4">
        <v>0</v>
      </c>
      <c r="AD748" s="4">
        <v>0</v>
      </c>
      <c r="AE748" s="4">
        <v>0</v>
      </c>
      <c r="AF748" t="s">
        <v>710</v>
      </c>
      <c r="AG748" s="4">
        <v>0</v>
      </c>
      <c r="AH748" s="4">
        <v>0</v>
      </c>
      <c r="AI748" s="4">
        <v>0</v>
      </c>
      <c r="AJ748" s="4">
        <v>0</v>
      </c>
      <c r="AK748" s="4">
        <v>0</v>
      </c>
      <c r="AL748" t="s">
        <v>793</v>
      </c>
      <c r="AM748" s="71" t="str">
        <f>INDEX(Network_Insurer_Code,MATCH(Export!AL748,Network_insurer_Name,0))</f>
        <v>CAL3</v>
      </c>
      <c r="AN748" t="str">
        <f t="shared" si="11"/>
        <v>A1003CAL32019</v>
      </c>
    </row>
    <row r="749" spans="1:40" x14ac:dyDescent="0.25">
      <c r="A749">
        <v>2019</v>
      </c>
      <c r="B749">
        <v>4</v>
      </c>
      <c r="C749" s="1">
        <v>43191</v>
      </c>
      <c r="D749" s="1">
        <v>43281</v>
      </c>
      <c r="E749">
        <v>2018</v>
      </c>
      <c r="F749" s="71" t="str">
        <f>INDEX(Client_Name,MATCH(Export!H749,Local_Company_Name,0))</f>
        <v>Lion Manufacturing Co</v>
      </c>
      <c r="G749" s="71">
        <f>INDEX(Client_Code,MATCH(Export!H749,Local_Company_Name,0))</f>
        <v>1002</v>
      </c>
      <c r="H749" t="s">
        <v>757</v>
      </c>
      <c r="I749" t="s">
        <v>719</v>
      </c>
      <c r="J749" t="s">
        <v>5</v>
      </c>
      <c r="K749" s="71" t="str">
        <f>INDEX(Line_of_Business,MATCH(Export!J749,Name,0))</f>
        <v>L</v>
      </c>
      <c r="L749" s="9" t="s">
        <v>315</v>
      </c>
      <c r="M749">
        <v>391</v>
      </c>
      <c r="N749" s="4">
        <v>-29560</v>
      </c>
      <c r="O749" s="4">
        <v>-29560</v>
      </c>
      <c r="P749" s="4">
        <v>-2554.4299999999998</v>
      </c>
      <c r="Q749" s="4">
        <v>0</v>
      </c>
      <c r="R749" s="4">
        <v>0</v>
      </c>
      <c r="S749" s="4">
        <v>0</v>
      </c>
      <c r="T749" s="4">
        <v>0</v>
      </c>
      <c r="U749" s="4">
        <v>0</v>
      </c>
      <c r="V749" s="4">
        <v>0</v>
      </c>
      <c r="W749" s="4">
        <v>0</v>
      </c>
      <c r="X749" s="4">
        <v>0</v>
      </c>
      <c r="Y749" s="4">
        <v>-1862.28</v>
      </c>
      <c r="Z749" s="4">
        <v>-206.92</v>
      </c>
      <c r="AA749" s="4">
        <v>0</v>
      </c>
      <c r="AB749" t="s">
        <v>3</v>
      </c>
      <c r="AC749" s="4">
        <v>0</v>
      </c>
      <c r="AD749" s="4">
        <v>0</v>
      </c>
      <c r="AE749" s="4">
        <v>-767.02</v>
      </c>
      <c r="AF749" t="s">
        <v>719</v>
      </c>
      <c r="AG749" s="4">
        <v>0</v>
      </c>
      <c r="AH749" s="4">
        <v>0</v>
      </c>
      <c r="AI749" s="4">
        <v>0</v>
      </c>
      <c r="AJ749" s="4">
        <v>-24936.37</v>
      </c>
      <c r="AK749" s="4">
        <v>0</v>
      </c>
      <c r="AL749" t="s">
        <v>787</v>
      </c>
      <c r="AM749" s="71" t="str">
        <f>INDEX(Network_Insurer_Code,MATCH(Export!AL749,Network_insurer_Name,0))</f>
        <v>LEI3</v>
      </c>
      <c r="AN749" t="str">
        <f t="shared" si="11"/>
        <v>L1002LEI32018</v>
      </c>
    </row>
    <row r="750" spans="1:40" x14ac:dyDescent="0.25">
      <c r="A750">
        <v>2020</v>
      </c>
      <c r="B750">
        <v>2</v>
      </c>
      <c r="C750" s="1">
        <v>43922</v>
      </c>
      <c r="D750" s="1">
        <v>44012</v>
      </c>
      <c r="E750">
        <v>2019</v>
      </c>
      <c r="F750" s="71" t="str">
        <f>INDEX(Client_Name,MATCH(Export!H750,Local_Company_Name,0))</f>
        <v>Lion Manufacturing Co</v>
      </c>
      <c r="G750" s="71">
        <f>INDEX(Client_Code,MATCH(Export!H750,Local_Company_Name,0))</f>
        <v>1002</v>
      </c>
      <c r="H750" t="s">
        <v>757</v>
      </c>
      <c r="I750" t="s">
        <v>710</v>
      </c>
      <c r="J750" t="s">
        <v>0</v>
      </c>
      <c r="K750" s="71" t="str">
        <f>INDEX(Line_of_Business,MATCH(Export!J750,Name,0))</f>
        <v>D</v>
      </c>
      <c r="L750" s="9" t="s">
        <v>67</v>
      </c>
      <c r="M750">
        <v>148</v>
      </c>
      <c r="N750" s="4">
        <v>-213.96</v>
      </c>
      <c r="O750" s="4">
        <v>-213.96</v>
      </c>
      <c r="P750" s="4">
        <v>0</v>
      </c>
      <c r="Q750" s="4">
        <v>0</v>
      </c>
      <c r="R750" s="4">
        <v>0</v>
      </c>
      <c r="S750" s="4">
        <v>0</v>
      </c>
      <c r="T750" s="4">
        <v>0</v>
      </c>
      <c r="U750" s="4">
        <v>0</v>
      </c>
      <c r="V750" s="4">
        <v>0</v>
      </c>
      <c r="W750" s="4">
        <v>0</v>
      </c>
      <c r="X750" s="4">
        <v>0</v>
      </c>
      <c r="Y750" s="4">
        <v>-32.090000000000003</v>
      </c>
      <c r="Z750" s="4">
        <v>0</v>
      </c>
      <c r="AA750" s="4">
        <v>0</v>
      </c>
      <c r="AB750" t="s">
        <v>3</v>
      </c>
      <c r="AC750" s="4">
        <v>0</v>
      </c>
      <c r="AD750" s="4">
        <v>0</v>
      </c>
      <c r="AE750" s="4">
        <v>0</v>
      </c>
      <c r="AF750" t="s">
        <v>710</v>
      </c>
      <c r="AG750" s="4">
        <v>0</v>
      </c>
      <c r="AH750" s="4">
        <v>0</v>
      </c>
      <c r="AI750" s="4">
        <v>0</v>
      </c>
      <c r="AJ750" s="4">
        <v>-181.87</v>
      </c>
      <c r="AK750" s="4">
        <v>0</v>
      </c>
      <c r="AL750" t="s">
        <v>791</v>
      </c>
      <c r="AM750" s="71" t="str">
        <f>INDEX(Network_Insurer_Code,MATCH(Export!AL750,Network_insurer_Name,0))</f>
        <v>CHI3</v>
      </c>
      <c r="AN750" t="str">
        <f t="shared" si="11"/>
        <v>D1002CHI32019</v>
      </c>
    </row>
    <row r="751" spans="1:40" x14ac:dyDescent="0.25">
      <c r="A751">
        <v>2019</v>
      </c>
      <c r="B751">
        <v>3</v>
      </c>
      <c r="C751" s="1">
        <v>43647</v>
      </c>
      <c r="D751" s="1">
        <v>43738</v>
      </c>
      <c r="E751">
        <v>2019</v>
      </c>
      <c r="F751" s="71" t="str">
        <f>INDEX(Client_Name,MATCH(Export!H751,Local_Company_Name,0))</f>
        <v>Falcon Clothing</v>
      </c>
      <c r="G751" s="71">
        <f>INDEX(Client_Code,MATCH(Export!H751,Local_Company_Name,0))</f>
        <v>1006</v>
      </c>
      <c r="H751" t="s">
        <v>774</v>
      </c>
      <c r="I751" t="s">
        <v>710</v>
      </c>
      <c r="J751" t="s">
        <v>5</v>
      </c>
      <c r="K751" s="71" t="str">
        <f>INDEX(Line_of_Business,MATCH(Export!J751,Name,0))</f>
        <v>L</v>
      </c>
      <c r="L751" s="9">
        <v>324633265</v>
      </c>
      <c r="M751">
        <v>425</v>
      </c>
      <c r="N751" s="4">
        <v>851375</v>
      </c>
      <c r="O751" s="4">
        <v>851375</v>
      </c>
      <c r="P751" s="4">
        <v>0</v>
      </c>
      <c r="Q751" s="4">
        <v>0</v>
      </c>
      <c r="R751" s="4">
        <v>0</v>
      </c>
      <c r="S751" s="4">
        <v>0</v>
      </c>
      <c r="T751" s="4">
        <v>0</v>
      </c>
      <c r="U751" s="4">
        <v>0</v>
      </c>
      <c r="V751" s="4">
        <v>0</v>
      </c>
      <c r="W751" s="4">
        <v>0</v>
      </c>
      <c r="X751" s="4">
        <v>0</v>
      </c>
      <c r="Y751" s="4">
        <v>212843.75</v>
      </c>
      <c r="Z751" s="4">
        <v>0</v>
      </c>
      <c r="AA751" s="4">
        <v>0</v>
      </c>
      <c r="AB751" t="s">
        <v>3</v>
      </c>
      <c r="AC751" s="4">
        <v>0</v>
      </c>
      <c r="AD751" s="4">
        <v>0</v>
      </c>
      <c r="AE751" s="4">
        <v>0</v>
      </c>
      <c r="AF751" t="s">
        <v>710</v>
      </c>
      <c r="AG751" s="4">
        <v>0</v>
      </c>
      <c r="AH751" s="4">
        <v>0</v>
      </c>
      <c r="AI751" s="4">
        <v>0</v>
      </c>
      <c r="AJ751" s="4">
        <v>638531.25</v>
      </c>
      <c r="AK751" s="4">
        <v>0</v>
      </c>
      <c r="AL751" t="s">
        <v>781</v>
      </c>
      <c r="AM751" s="71" t="str">
        <f>INDEX(Network_Insurer_Code,MATCH(Export!AL751,Network_insurer_Name,0))</f>
        <v>ORI1</v>
      </c>
      <c r="AN751" t="str">
        <f t="shared" si="11"/>
        <v>L1006ORI12019</v>
      </c>
    </row>
    <row r="752" spans="1:40" x14ac:dyDescent="0.25">
      <c r="A752">
        <v>2020</v>
      </c>
      <c r="B752">
        <v>2</v>
      </c>
      <c r="C752" s="1">
        <v>43739</v>
      </c>
      <c r="D752" s="1">
        <v>43830</v>
      </c>
      <c r="E752">
        <v>2019</v>
      </c>
      <c r="F752" s="71" t="str">
        <f>INDEX(Client_Name,MATCH(Export!H752,Local_Company_Name,0))</f>
        <v>Tiger Jewelcrafting Ltd</v>
      </c>
      <c r="G752" s="71">
        <f>INDEX(Client_Code,MATCH(Export!H752,Local_Company_Name,0))</f>
        <v>1003</v>
      </c>
      <c r="H752" t="s">
        <v>761</v>
      </c>
      <c r="I752" t="s">
        <v>704</v>
      </c>
      <c r="J752" t="s">
        <v>8</v>
      </c>
      <c r="K752" s="71" t="str">
        <f>INDEX(Line_of_Business,MATCH(Export!J752,Name,0))</f>
        <v>M</v>
      </c>
      <c r="L752" s="9" t="s">
        <v>86</v>
      </c>
      <c r="M752">
        <v>2288</v>
      </c>
      <c r="N752" s="4">
        <v>0</v>
      </c>
      <c r="O752" s="4">
        <v>0</v>
      </c>
      <c r="P752" s="4">
        <v>443785.7</v>
      </c>
      <c r="Q752" s="4">
        <v>0</v>
      </c>
      <c r="R752" s="4">
        <v>0</v>
      </c>
      <c r="S752" s="4">
        <v>0</v>
      </c>
      <c r="T752" s="4">
        <v>0</v>
      </c>
      <c r="U752" s="4">
        <v>0</v>
      </c>
      <c r="V752" s="4">
        <v>0</v>
      </c>
      <c r="W752" s="4">
        <v>0</v>
      </c>
      <c r="X752" s="4">
        <v>0</v>
      </c>
      <c r="Y752" s="4">
        <v>0</v>
      </c>
      <c r="Z752" s="4">
        <v>0</v>
      </c>
      <c r="AA752" s="4">
        <v>0</v>
      </c>
      <c r="AB752" t="s">
        <v>3</v>
      </c>
      <c r="AC752" s="4">
        <v>0</v>
      </c>
      <c r="AD752" s="4">
        <v>0</v>
      </c>
      <c r="AE752" s="4">
        <v>0</v>
      </c>
      <c r="AF752" t="s">
        <v>704</v>
      </c>
      <c r="AG752" s="4">
        <v>0</v>
      </c>
      <c r="AH752" s="4">
        <v>0</v>
      </c>
      <c r="AI752" s="4">
        <v>0</v>
      </c>
      <c r="AJ752" s="4">
        <v>-443785.7</v>
      </c>
      <c r="AK752" s="4">
        <v>0</v>
      </c>
      <c r="AL752" t="s">
        <v>789</v>
      </c>
      <c r="AM752" s="71" t="str">
        <f>INDEX(Network_Insurer_Code,MATCH(Export!AL752,Network_insurer_Name,0))</f>
        <v>APL1</v>
      </c>
      <c r="AN752" t="str">
        <f t="shared" si="11"/>
        <v>M1003APL12019</v>
      </c>
    </row>
    <row r="753" spans="1:40" x14ac:dyDescent="0.25">
      <c r="A753">
        <v>2019</v>
      </c>
      <c r="B753">
        <v>4</v>
      </c>
      <c r="C753" s="1">
        <v>43739</v>
      </c>
      <c r="D753" s="1">
        <v>43830</v>
      </c>
      <c r="E753">
        <v>2016</v>
      </c>
      <c r="F753" s="71" t="str">
        <f>INDEX(Client_Name,MATCH(Export!H753,Local_Company_Name,0))</f>
        <v>Flaimngo Tailoring</v>
      </c>
      <c r="G753" s="71">
        <f>INDEX(Client_Code,MATCH(Export!H753,Local_Company_Name,0))</f>
        <v>1005</v>
      </c>
      <c r="H753" t="s">
        <v>772</v>
      </c>
      <c r="I753" t="s">
        <v>711</v>
      </c>
      <c r="J753" t="s">
        <v>8</v>
      </c>
      <c r="K753" s="71" t="str">
        <f>INDEX(Line_of_Business,MATCH(Export!J753,Name,0))</f>
        <v>M</v>
      </c>
      <c r="L753" s="9" t="s">
        <v>316</v>
      </c>
      <c r="M753">
        <v>0</v>
      </c>
      <c r="N753" s="4">
        <v>0</v>
      </c>
      <c r="O753" s="4">
        <v>0</v>
      </c>
      <c r="P753" s="4">
        <v>931.75</v>
      </c>
      <c r="Q753" s="4">
        <v>0</v>
      </c>
      <c r="R753" s="4">
        <v>0</v>
      </c>
      <c r="S753" s="4">
        <v>0</v>
      </c>
      <c r="T753" s="4">
        <v>0</v>
      </c>
      <c r="U753" s="4">
        <v>0</v>
      </c>
      <c r="V753" s="4">
        <v>0</v>
      </c>
      <c r="W753" s="4">
        <v>0</v>
      </c>
      <c r="X753" s="4">
        <v>0</v>
      </c>
      <c r="Y753" s="4">
        <v>0</v>
      </c>
      <c r="Z753" s="4">
        <v>0</v>
      </c>
      <c r="AA753" s="4">
        <v>0</v>
      </c>
      <c r="AB753" t="s">
        <v>3</v>
      </c>
      <c r="AC753" s="4">
        <v>0</v>
      </c>
      <c r="AD753" s="4">
        <v>0</v>
      </c>
      <c r="AE753" s="4">
        <v>30060.94</v>
      </c>
      <c r="AF753" t="s">
        <v>711</v>
      </c>
      <c r="AG753" s="4">
        <v>0</v>
      </c>
      <c r="AH753" s="4">
        <v>0</v>
      </c>
      <c r="AI753" s="4">
        <v>0</v>
      </c>
      <c r="AJ753" s="4">
        <v>-931.75</v>
      </c>
      <c r="AK753" s="4">
        <v>0</v>
      </c>
      <c r="AL753" t="s">
        <v>781</v>
      </c>
      <c r="AM753" s="71" t="str">
        <f>INDEX(Network_Insurer_Code,MATCH(Export!AL753,Network_insurer_Name,0))</f>
        <v>ORI1</v>
      </c>
      <c r="AN753" t="str">
        <f t="shared" si="11"/>
        <v>M1005ORI12016</v>
      </c>
    </row>
    <row r="754" spans="1:40" x14ac:dyDescent="0.25">
      <c r="A754">
        <v>2019</v>
      </c>
      <c r="B754">
        <v>1</v>
      </c>
      <c r="C754" s="1">
        <v>43556</v>
      </c>
      <c r="D754" s="1">
        <v>43646</v>
      </c>
      <c r="E754">
        <v>2018</v>
      </c>
      <c r="F754" s="71" t="str">
        <f>INDEX(Client_Name,MATCH(Export!H754,Local_Company_Name,0))</f>
        <v>Tiger Jewelcrafting Ltd</v>
      </c>
      <c r="G754" s="71">
        <f>INDEX(Client_Code,MATCH(Export!H754,Local_Company_Name,0))</f>
        <v>1003</v>
      </c>
      <c r="H754" t="s">
        <v>763</v>
      </c>
      <c r="I754" t="s">
        <v>702</v>
      </c>
      <c r="J754" t="s">
        <v>0</v>
      </c>
      <c r="K754" s="71" t="str">
        <f>INDEX(Line_of_Business,MATCH(Export!J754,Name,0))</f>
        <v>D</v>
      </c>
      <c r="L754" s="9" t="s">
        <v>227</v>
      </c>
      <c r="M754">
        <v>1813</v>
      </c>
      <c r="N754" s="4">
        <v>0</v>
      </c>
      <c r="O754" s="4">
        <v>0</v>
      </c>
      <c r="P754" s="4">
        <v>0</v>
      </c>
      <c r="Q754" s="4">
        <v>0</v>
      </c>
      <c r="R754" s="4">
        <v>0</v>
      </c>
      <c r="S754" s="4">
        <v>0</v>
      </c>
      <c r="T754" s="4">
        <v>0</v>
      </c>
      <c r="U754" s="4">
        <v>0</v>
      </c>
      <c r="V754" s="4">
        <v>0</v>
      </c>
      <c r="W754" s="4">
        <v>0</v>
      </c>
      <c r="X754" s="4">
        <v>0</v>
      </c>
      <c r="Y754" s="4">
        <v>0</v>
      </c>
      <c r="Z754" s="4">
        <v>0</v>
      </c>
      <c r="AA754" s="4">
        <v>0</v>
      </c>
      <c r="AB754" t="s">
        <v>3</v>
      </c>
      <c r="AC754" s="4">
        <v>0</v>
      </c>
      <c r="AD754" s="4">
        <v>0</v>
      </c>
      <c r="AE754" s="4">
        <v>-8627.1</v>
      </c>
      <c r="AF754" t="s">
        <v>702</v>
      </c>
      <c r="AG754" s="4">
        <v>0</v>
      </c>
      <c r="AH754" s="4">
        <v>0</v>
      </c>
      <c r="AI754" s="4">
        <v>0</v>
      </c>
      <c r="AJ754" s="4">
        <v>0</v>
      </c>
      <c r="AK754" s="4">
        <v>0</v>
      </c>
      <c r="AL754" t="s">
        <v>794</v>
      </c>
      <c r="AM754" s="71" t="str">
        <f>INDEX(Network_Insurer_Code,MATCH(Export!AL754,Network_insurer_Name,0))</f>
        <v>CUI2</v>
      </c>
      <c r="AN754" t="str">
        <f t="shared" si="11"/>
        <v>D1003CUI22018</v>
      </c>
    </row>
    <row r="755" spans="1:40" x14ac:dyDescent="0.25">
      <c r="A755">
        <v>2020</v>
      </c>
      <c r="B755">
        <v>1</v>
      </c>
      <c r="C755" s="1">
        <v>43831</v>
      </c>
      <c r="D755" s="1">
        <v>43921</v>
      </c>
      <c r="E755">
        <v>2019</v>
      </c>
      <c r="F755" s="71" t="str">
        <f>INDEX(Client_Name,MATCH(Export!H755,Local_Company_Name,0))</f>
        <v>Lion Manufacturing Co</v>
      </c>
      <c r="G755" s="71">
        <f>INDEX(Client_Code,MATCH(Export!H755,Local_Company_Name,0))</f>
        <v>1002</v>
      </c>
      <c r="H755" t="s">
        <v>760</v>
      </c>
      <c r="I755" t="s">
        <v>710</v>
      </c>
      <c r="J755" t="s">
        <v>22</v>
      </c>
      <c r="K755" s="71" t="str">
        <f>INDEX(Line_of_Business,MATCH(Export!J755,Name,0))</f>
        <v>A</v>
      </c>
      <c r="L755" s="9" t="s">
        <v>171</v>
      </c>
      <c r="M755">
        <v>22</v>
      </c>
      <c r="N755" s="4">
        <v>0</v>
      </c>
      <c r="O755" s="4">
        <v>0</v>
      </c>
      <c r="P755" s="4">
        <v>0</v>
      </c>
      <c r="Q755" s="4">
        <v>0</v>
      </c>
      <c r="R755" s="4">
        <v>0</v>
      </c>
      <c r="S755" s="4">
        <v>0</v>
      </c>
      <c r="T755" s="4">
        <v>0</v>
      </c>
      <c r="U755" s="4">
        <v>0</v>
      </c>
      <c r="V755" s="4">
        <v>0</v>
      </c>
      <c r="W755" s="4">
        <v>-19026.740000000002</v>
      </c>
      <c r="X755" s="4">
        <v>0</v>
      </c>
      <c r="Y755" s="4">
        <v>0</v>
      </c>
      <c r="Z755" s="4">
        <v>0</v>
      </c>
      <c r="AA755" s="4">
        <v>0</v>
      </c>
      <c r="AB755" t="s">
        <v>3</v>
      </c>
      <c r="AC755" s="4">
        <v>0</v>
      </c>
      <c r="AD755" s="4">
        <v>0</v>
      </c>
      <c r="AE755" s="4">
        <v>-19027</v>
      </c>
      <c r="AF755" t="s">
        <v>710</v>
      </c>
      <c r="AG755" s="4">
        <v>0</v>
      </c>
      <c r="AH755" s="4">
        <v>0</v>
      </c>
      <c r="AI755" s="4">
        <v>0</v>
      </c>
      <c r="AJ755" s="4">
        <v>19026.740000000002</v>
      </c>
      <c r="AK755" s="4">
        <v>0</v>
      </c>
      <c r="AL755" t="s">
        <v>790</v>
      </c>
      <c r="AM755" s="71" t="str">
        <f>INDEX(Network_Insurer_Code,MATCH(Export!AL755,Network_insurer_Name,0))</f>
        <v>STL1</v>
      </c>
      <c r="AN755" t="str">
        <f t="shared" si="11"/>
        <v>A1002STL12019</v>
      </c>
    </row>
    <row r="756" spans="1:40" x14ac:dyDescent="0.25">
      <c r="A756">
        <v>2020</v>
      </c>
      <c r="B756">
        <v>1</v>
      </c>
      <c r="C756" s="1">
        <v>43831</v>
      </c>
      <c r="D756" s="1">
        <v>43921</v>
      </c>
      <c r="E756">
        <v>2018</v>
      </c>
      <c r="F756" s="71" t="str">
        <f>INDEX(Client_Name,MATCH(Export!H756,Local_Company_Name,0))</f>
        <v>Flaimngo Tailoring</v>
      </c>
      <c r="G756" s="71">
        <f>INDEX(Client_Code,MATCH(Export!H756,Local_Company_Name,0))</f>
        <v>1005</v>
      </c>
      <c r="H756" t="s">
        <v>771</v>
      </c>
      <c r="I756" t="s">
        <v>702</v>
      </c>
      <c r="J756" t="s">
        <v>5</v>
      </c>
      <c r="K756" s="71" t="str">
        <f>INDEX(Line_of_Business,MATCH(Export!J756,Name,0))</f>
        <v>L</v>
      </c>
      <c r="L756" s="9" t="s">
        <v>317</v>
      </c>
      <c r="M756">
        <v>35</v>
      </c>
      <c r="N756" s="4">
        <v>0</v>
      </c>
      <c r="O756" s="4">
        <v>0</v>
      </c>
      <c r="P756" s="4">
        <v>0</v>
      </c>
      <c r="Q756" s="4">
        <v>0</v>
      </c>
      <c r="R756" s="4">
        <v>0</v>
      </c>
      <c r="S756" s="4">
        <v>0</v>
      </c>
      <c r="T756" s="4">
        <v>0</v>
      </c>
      <c r="U756" s="4">
        <v>0</v>
      </c>
      <c r="V756" s="4">
        <v>0</v>
      </c>
      <c r="W756" s="4">
        <v>0</v>
      </c>
      <c r="X756" s="4">
        <v>0</v>
      </c>
      <c r="Y756" s="4">
        <v>0</v>
      </c>
      <c r="Z756" s="4">
        <v>0</v>
      </c>
      <c r="AA756" s="4">
        <v>0</v>
      </c>
      <c r="AB756" t="s">
        <v>3</v>
      </c>
      <c r="AC756" s="4">
        <v>0</v>
      </c>
      <c r="AD756" s="4">
        <v>0</v>
      </c>
      <c r="AE756" s="4">
        <v>0</v>
      </c>
      <c r="AF756" t="s">
        <v>702</v>
      </c>
      <c r="AG756" s="4">
        <v>0</v>
      </c>
      <c r="AH756" s="4">
        <v>0</v>
      </c>
      <c r="AI756" s="4">
        <v>0</v>
      </c>
      <c r="AJ756" s="4">
        <v>0</v>
      </c>
      <c r="AK756" s="4">
        <v>0</v>
      </c>
      <c r="AL756" t="s">
        <v>789</v>
      </c>
      <c r="AM756" s="71" t="str">
        <f>INDEX(Network_Insurer_Code,MATCH(Export!AL756,Network_insurer_Name,0))</f>
        <v>APL1</v>
      </c>
      <c r="AN756" t="str">
        <f t="shared" si="11"/>
        <v>L1005APL12018</v>
      </c>
    </row>
    <row r="757" spans="1:40" x14ac:dyDescent="0.25">
      <c r="A757">
        <v>2019</v>
      </c>
      <c r="B757">
        <v>3</v>
      </c>
      <c r="C757" s="1">
        <v>43647</v>
      </c>
      <c r="D757" s="1">
        <v>43738</v>
      </c>
      <c r="E757">
        <v>2018</v>
      </c>
      <c r="F757" s="71" t="str">
        <f>INDEX(Client_Name,MATCH(Export!H757,Local_Company_Name,0))</f>
        <v>Flaimngo Tailoring</v>
      </c>
      <c r="G757" s="71">
        <f>INDEX(Client_Code,MATCH(Export!H757,Local_Company_Name,0))</f>
        <v>1005</v>
      </c>
      <c r="H757" t="s">
        <v>770</v>
      </c>
      <c r="I757" t="s">
        <v>721</v>
      </c>
      <c r="J757" t="s">
        <v>8</v>
      </c>
      <c r="K757" s="71" t="str">
        <f>INDEX(Line_of_Business,MATCH(Export!J757,Name,0))</f>
        <v>M</v>
      </c>
      <c r="L757" s="9" t="s">
        <v>64</v>
      </c>
      <c r="M757">
        <v>720</v>
      </c>
      <c r="N757" s="4">
        <v>0</v>
      </c>
      <c r="O757" s="4">
        <v>0</v>
      </c>
      <c r="P757" s="4">
        <v>16000</v>
      </c>
      <c r="Q757" s="4">
        <v>0</v>
      </c>
      <c r="R757" s="4">
        <v>0</v>
      </c>
      <c r="S757" s="4">
        <v>0</v>
      </c>
      <c r="T757" s="4">
        <v>0</v>
      </c>
      <c r="U757" s="4">
        <v>0</v>
      </c>
      <c r="V757" s="4">
        <v>0</v>
      </c>
      <c r="W757" s="4">
        <v>0</v>
      </c>
      <c r="X757" s="4">
        <v>0</v>
      </c>
      <c r="Y757" s="4">
        <v>0</v>
      </c>
      <c r="Z757" s="4">
        <v>0</v>
      </c>
      <c r="AA757" s="4">
        <v>0</v>
      </c>
      <c r="AB757" t="s">
        <v>3</v>
      </c>
      <c r="AC757" s="4">
        <v>0</v>
      </c>
      <c r="AD757" s="4">
        <v>0</v>
      </c>
      <c r="AE757" s="4">
        <v>0</v>
      </c>
      <c r="AF757" t="s">
        <v>721</v>
      </c>
      <c r="AG757" s="4">
        <v>0</v>
      </c>
      <c r="AH757" s="4">
        <v>0</v>
      </c>
      <c r="AI757" s="4">
        <v>0</v>
      </c>
      <c r="AJ757" s="4">
        <v>-16000</v>
      </c>
      <c r="AK757" s="4">
        <v>200000</v>
      </c>
      <c r="AL757" t="s">
        <v>782</v>
      </c>
      <c r="AM757" s="71" t="str">
        <f>INDEX(Network_Insurer_Code,MATCH(Export!AL757,Network_insurer_Name,0))</f>
        <v>API2</v>
      </c>
      <c r="AN757" t="str">
        <f t="shared" si="11"/>
        <v>M1005API22018</v>
      </c>
    </row>
    <row r="758" spans="1:40" x14ac:dyDescent="0.25">
      <c r="A758">
        <v>2019</v>
      </c>
      <c r="B758">
        <v>2</v>
      </c>
      <c r="C758" s="1">
        <v>43556</v>
      </c>
      <c r="D758" s="1">
        <v>43646</v>
      </c>
      <c r="E758">
        <v>2019</v>
      </c>
      <c r="F758" s="71" t="str">
        <f>INDEX(Client_Name,MATCH(Export!H758,Local_Company_Name,0))</f>
        <v>Zebra Workings Ltd</v>
      </c>
      <c r="G758" s="71">
        <f>INDEX(Client_Code,MATCH(Export!H758,Local_Company_Name,0))</f>
        <v>1001</v>
      </c>
      <c r="H758" t="s">
        <v>751</v>
      </c>
      <c r="I758" t="s">
        <v>711</v>
      </c>
      <c r="J758" t="s">
        <v>5</v>
      </c>
      <c r="K758" s="71" t="str">
        <f>INDEX(Line_of_Business,MATCH(Export!J758,Name,0))</f>
        <v>L</v>
      </c>
      <c r="L758" s="9" t="s">
        <v>318</v>
      </c>
      <c r="M758">
        <v>3233</v>
      </c>
      <c r="N758" s="4">
        <v>1001192.38</v>
      </c>
      <c r="O758" s="4">
        <v>1001192.38</v>
      </c>
      <c r="P758" s="4">
        <v>0</v>
      </c>
      <c r="Q758" s="4">
        <v>0</v>
      </c>
      <c r="R758" s="4">
        <v>0</v>
      </c>
      <c r="S758" s="4">
        <v>0</v>
      </c>
      <c r="T758" s="4">
        <v>0</v>
      </c>
      <c r="U758" s="4">
        <v>0</v>
      </c>
      <c r="V758" s="4">
        <v>0</v>
      </c>
      <c r="W758" s="4">
        <v>0</v>
      </c>
      <c r="X758" s="4">
        <v>0</v>
      </c>
      <c r="Y758" s="4">
        <v>100119.24</v>
      </c>
      <c r="Z758" s="4">
        <v>0</v>
      </c>
      <c r="AA758" s="4">
        <v>50059.62</v>
      </c>
      <c r="AB758" t="s">
        <v>3</v>
      </c>
      <c r="AC758" s="4">
        <v>0</v>
      </c>
      <c r="AD758" s="4">
        <v>0</v>
      </c>
      <c r="AE758" s="4">
        <v>0</v>
      </c>
      <c r="AF758" t="s">
        <v>711</v>
      </c>
      <c r="AG758" s="4">
        <v>0</v>
      </c>
      <c r="AH758" s="4">
        <v>0</v>
      </c>
      <c r="AI758" s="4">
        <v>0</v>
      </c>
      <c r="AJ758" s="4">
        <v>851013.52</v>
      </c>
      <c r="AK758" s="4">
        <v>0</v>
      </c>
      <c r="AL758" t="s">
        <v>789</v>
      </c>
      <c r="AM758" s="71" t="str">
        <f>INDEX(Network_Insurer_Code,MATCH(Export!AL758,Network_insurer_Name,0))</f>
        <v>APL1</v>
      </c>
      <c r="AN758" t="str">
        <f t="shared" si="11"/>
        <v>L1001APL12019</v>
      </c>
    </row>
    <row r="759" spans="1:40" x14ac:dyDescent="0.25">
      <c r="A759">
        <v>2020</v>
      </c>
      <c r="B759">
        <v>3</v>
      </c>
      <c r="C759" s="1">
        <v>44013</v>
      </c>
      <c r="D759" s="1">
        <v>44104</v>
      </c>
      <c r="E759">
        <v>2019</v>
      </c>
      <c r="F759" s="71" t="str">
        <f>INDEX(Client_Name,MATCH(Export!H759,Local_Company_Name,0))</f>
        <v>Falcon Clothing</v>
      </c>
      <c r="G759" s="71">
        <f>INDEX(Client_Code,MATCH(Export!H759,Local_Company_Name,0))</f>
        <v>1006</v>
      </c>
      <c r="H759" t="s">
        <v>775</v>
      </c>
      <c r="I759" t="s">
        <v>724</v>
      </c>
      <c r="J759" t="s">
        <v>14</v>
      </c>
      <c r="K759" s="71" t="str">
        <f>INDEX(Line_of_Business,MATCH(Export!J759,Name,0))</f>
        <v>C</v>
      </c>
      <c r="L759" s="9">
        <v>77616</v>
      </c>
      <c r="M759">
        <v>7</v>
      </c>
      <c r="N759" s="4">
        <v>707.37</v>
      </c>
      <c r="O759" s="4">
        <v>707.37</v>
      </c>
      <c r="P759" s="4">
        <v>0</v>
      </c>
      <c r="Q759" s="4">
        <v>0</v>
      </c>
      <c r="R759" s="4">
        <v>0</v>
      </c>
      <c r="S759" s="4">
        <v>0</v>
      </c>
      <c r="T759" s="4">
        <v>0</v>
      </c>
      <c r="U759" s="4">
        <v>0</v>
      </c>
      <c r="V759" s="4">
        <v>0</v>
      </c>
      <c r="W759" s="4">
        <v>0</v>
      </c>
      <c r="X759" s="4">
        <v>0</v>
      </c>
      <c r="Y759" s="4">
        <v>113.18</v>
      </c>
      <c r="Z759" s="4">
        <v>0</v>
      </c>
      <c r="AA759" s="4">
        <v>0</v>
      </c>
      <c r="AB759" t="s">
        <v>3</v>
      </c>
      <c r="AC759" s="4">
        <v>0</v>
      </c>
      <c r="AD759" s="4">
        <v>0</v>
      </c>
      <c r="AE759" s="4">
        <v>0</v>
      </c>
      <c r="AF759" t="s">
        <v>724</v>
      </c>
      <c r="AG759" s="4">
        <v>0</v>
      </c>
      <c r="AH759" s="4">
        <v>0</v>
      </c>
      <c r="AI759" s="4">
        <v>0</v>
      </c>
      <c r="AJ759" s="4">
        <v>594.19000000000005</v>
      </c>
      <c r="AK759" s="4">
        <v>0</v>
      </c>
      <c r="AL759" t="s">
        <v>782</v>
      </c>
      <c r="AM759" s="71" t="str">
        <f>INDEX(Network_Insurer_Code,MATCH(Export!AL759,Network_insurer_Name,0))</f>
        <v>API2</v>
      </c>
      <c r="AN759" t="str">
        <f t="shared" si="11"/>
        <v>C1006API22019</v>
      </c>
    </row>
    <row r="760" spans="1:40" x14ac:dyDescent="0.25">
      <c r="A760">
        <v>2019</v>
      </c>
      <c r="B760">
        <v>3</v>
      </c>
      <c r="C760" s="1">
        <v>43647</v>
      </c>
      <c r="D760" s="1">
        <v>43738</v>
      </c>
      <c r="E760">
        <v>2016</v>
      </c>
      <c r="F760" s="71" t="str">
        <f>INDEX(Client_Name,MATCH(Export!H760,Local_Company_Name,0))</f>
        <v>Lion Manufacturing Co</v>
      </c>
      <c r="G760" s="71">
        <f>INDEX(Client_Code,MATCH(Export!H760,Local_Company_Name,0))</f>
        <v>1002</v>
      </c>
      <c r="H760" t="s">
        <v>758</v>
      </c>
      <c r="I760" t="s">
        <v>736</v>
      </c>
      <c r="J760" t="s">
        <v>8</v>
      </c>
      <c r="K760" s="71" t="str">
        <f>INDEX(Line_of_Business,MATCH(Export!J760,Name,0))</f>
        <v>M</v>
      </c>
      <c r="L760" s="9" t="s">
        <v>266</v>
      </c>
      <c r="M760">
        <v>5926</v>
      </c>
      <c r="N760" s="4">
        <v>0</v>
      </c>
      <c r="O760" s="4">
        <v>0</v>
      </c>
      <c r="P760" s="4">
        <v>1098.1500000000001</v>
      </c>
      <c r="Q760" s="4">
        <v>0</v>
      </c>
      <c r="R760" s="4">
        <v>0</v>
      </c>
      <c r="S760" s="4">
        <v>0</v>
      </c>
      <c r="T760" s="4">
        <v>0</v>
      </c>
      <c r="U760" s="4">
        <v>0</v>
      </c>
      <c r="V760" s="4">
        <v>0</v>
      </c>
      <c r="W760" s="4">
        <v>0</v>
      </c>
      <c r="X760" s="4">
        <v>0</v>
      </c>
      <c r="Y760" s="4">
        <v>0</v>
      </c>
      <c r="Z760" s="4">
        <v>0</v>
      </c>
      <c r="AA760" s="4">
        <v>0</v>
      </c>
      <c r="AB760" t="s">
        <v>3</v>
      </c>
      <c r="AC760" s="4">
        <v>0</v>
      </c>
      <c r="AD760" s="4">
        <v>0</v>
      </c>
      <c r="AE760" s="4">
        <v>0</v>
      </c>
      <c r="AF760" t="s">
        <v>736</v>
      </c>
      <c r="AG760" s="4">
        <v>0</v>
      </c>
      <c r="AH760" s="4">
        <v>0</v>
      </c>
      <c r="AI760" s="4">
        <v>0</v>
      </c>
      <c r="AJ760" s="4">
        <v>-1098.1500000000001</v>
      </c>
      <c r="AK760" s="4">
        <v>0</v>
      </c>
      <c r="AL760" t="s">
        <v>796</v>
      </c>
      <c r="AM760" s="71" t="str">
        <f>INDEX(Network_Insurer_Code,MATCH(Export!AL760,Network_insurer_Name,0))</f>
        <v>POL2</v>
      </c>
      <c r="AN760" t="str">
        <f t="shared" si="11"/>
        <v>M1002POL22016</v>
      </c>
    </row>
    <row r="761" spans="1:40" x14ac:dyDescent="0.25">
      <c r="A761">
        <v>2019</v>
      </c>
      <c r="B761">
        <v>4</v>
      </c>
      <c r="C761" s="1">
        <v>43739</v>
      </c>
      <c r="D761" s="1">
        <v>43830</v>
      </c>
      <c r="E761">
        <v>2018</v>
      </c>
      <c r="F761" s="71" t="str">
        <f>INDEX(Client_Name,MATCH(Export!H761,Local_Company_Name,0))</f>
        <v>Lion Manufacturing Co</v>
      </c>
      <c r="G761" s="71">
        <f>INDEX(Client_Code,MATCH(Export!H761,Local_Company_Name,0))</f>
        <v>1002</v>
      </c>
      <c r="H761" t="s">
        <v>759</v>
      </c>
      <c r="I761" t="s">
        <v>709</v>
      </c>
      <c r="J761" t="s">
        <v>0</v>
      </c>
      <c r="K761" s="71" t="str">
        <f>INDEX(Line_of_Business,MATCH(Export!J761,Name,0))</f>
        <v>D</v>
      </c>
      <c r="L761" s="9" t="s">
        <v>319</v>
      </c>
      <c r="M761">
        <v>193</v>
      </c>
      <c r="N761" s="4">
        <v>0</v>
      </c>
      <c r="O761" s="4">
        <v>0</v>
      </c>
      <c r="P761" s="4">
        <v>0</v>
      </c>
      <c r="Q761" s="4">
        <v>0</v>
      </c>
      <c r="R761" s="4">
        <v>0</v>
      </c>
      <c r="S761" s="4">
        <v>0</v>
      </c>
      <c r="T761" s="4">
        <v>0</v>
      </c>
      <c r="U761" s="4">
        <v>0</v>
      </c>
      <c r="V761" s="4">
        <v>0</v>
      </c>
      <c r="W761" s="4">
        <v>0</v>
      </c>
      <c r="X761" s="4">
        <v>0</v>
      </c>
      <c r="Y761" s="4">
        <v>0</v>
      </c>
      <c r="Z761" s="4">
        <v>0</v>
      </c>
      <c r="AA761" s="4">
        <v>0</v>
      </c>
      <c r="AB761" t="s">
        <v>3</v>
      </c>
      <c r="AC761" s="4">
        <v>0</v>
      </c>
      <c r="AD761" s="4">
        <v>0</v>
      </c>
      <c r="AE761" s="4">
        <v>0</v>
      </c>
      <c r="AF761" t="s">
        <v>709</v>
      </c>
      <c r="AG761" s="4">
        <v>0</v>
      </c>
      <c r="AH761" s="4">
        <v>0</v>
      </c>
      <c r="AI761" s="4">
        <v>0</v>
      </c>
      <c r="AJ761" s="4">
        <v>0</v>
      </c>
      <c r="AK761" s="4">
        <v>0</v>
      </c>
      <c r="AL761" t="s">
        <v>791</v>
      </c>
      <c r="AM761" s="71" t="str">
        <f>INDEX(Network_Insurer_Code,MATCH(Export!AL761,Network_insurer_Name,0))</f>
        <v>CHI3</v>
      </c>
      <c r="AN761" t="str">
        <f t="shared" si="11"/>
        <v>D1002CHI32018</v>
      </c>
    </row>
    <row r="762" spans="1:40" x14ac:dyDescent="0.25">
      <c r="A762">
        <v>2019</v>
      </c>
      <c r="B762">
        <v>2</v>
      </c>
      <c r="C762" s="1">
        <v>43556</v>
      </c>
      <c r="D762" s="1">
        <v>43646</v>
      </c>
      <c r="E762">
        <v>2019</v>
      </c>
      <c r="F762" s="71" t="str">
        <f>INDEX(Client_Name,MATCH(Export!H762,Local_Company_Name,0))</f>
        <v>Lion Manufacturing Co</v>
      </c>
      <c r="G762" s="71">
        <f>INDEX(Client_Code,MATCH(Export!H762,Local_Company_Name,0))</f>
        <v>1002</v>
      </c>
      <c r="H762" t="s">
        <v>752</v>
      </c>
      <c r="I762" t="s">
        <v>712</v>
      </c>
      <c r="J762" t="s">
        <v>0</v>
      </c>
      <c r="K762" s="71" t="str">
        <f>INDEX(Line_of_Business,MATCH(Export!J762,Name,0))</f>
        <v>D</v>
      </c>
      <c r="L762" s="9" t="s">
        <v>320</v>
      </c>
      <c r="M762">
        <v>752</v>
      </c>
      <c r="N762" s="4">
        <v>0</v>
      </c>
      <c r="O762" s="4">
        <v>0</v>
      </c>
      <c r="P762" s="4">
        <v>617905</v>
      </c>
      <c r="Q762" s="4">
        <v>0</v>
      </c>
      <c r="R762" s="4">
        <v>0</v>
      </c>
      <c r="S762" s="4">
        <v>0</v>
      </c>
      <c r="T762" s="4">
        <v>0</v>
      </c>
      <c r="U762" s="4">
        <v>0</v>
      </c>
      <c r="V762" s="4">
        <v>0</v>
      </c>
      <c r="W762" s="4">
        <v>0</v>
      </c>
      <c r="X762" s="4">
        <v>0</v>
      </c>
      <c r="Y762" s="4">
        <v>0</v>
      </c>
      <c r="Z762" s="4">
        <v>0</v>
      </c>
      <c r="AA762" s="4">
        <v>0</v>
      </c>
      <c r="AB762" t="s">
        <v>3</v>
      </c>
      <c r="AC762" s="4">
        <v>0</v>
      </c>
      <c r="AD762" s="4">
        <v>0</v>
      </c>
      <c r="AE762" s="4">
        <v>21920</v>
      </c>
      <c r="AF762" t="s">
        <v>712</v>
      </c>
      <c r="AG762" s="4">
        <v>0</v>
      </c>
      <c r="AH762" s="4">
        <v>0</v>
      </c>
      <c r="AI762" s="4">
        <v>0</v>
      </c>
      <c r="AJ762" s="4">
        <v>-617905</v>
      </c>
      <c r="AK762" s="4">
        <v>0</v>
      </c>
      <c r="AL762" t="s">
        <v>794</v>
      </c>
      <c r="AM762" s="71" t="str">
        <f>INDEX(Network_Insurer_Code,MATCH(Export!AL762,Network_insurer_Name,0))</f>
        <v>CUI2</v>
      </c>
      <c r="AN762" t="str">
        <f t="shared" si="11"/>
        <v>D1002CUI22019</v>
      </c>
    </row>
    <row r="763" spans="1:40" x14ac:dyDescent="0.25">
      <c r="A763">
        <v>2020</v>
      </c>
      <c r="B763">
        <v>3</v>
      </c>
      <c r="C763" s="1">
        <v>44013</v>
      </c>
      <c r="D763" s="1">
        <v>44104</v>
      </c>
      <c r="E763">
        <v>2020</v>
      </c>
      <c r="F763" s="71" t="str">
        <f>INDEX(Client_Name,MATCH(Export!H763,Local_Company_Name,0))</f>
        <v>Falcon Clothing</v>
      </c>
      <c r="G763" s="71">
        <f>INDEX(Client_Code,MATCH(Export!H763,Local_Company_Name,0))</f>
        <v>1006</v>
      </c>
      <c r="H763" t="s">
        <v>776</v>
      </c>
      <c r="I763" t="s">
        <v>708</v>
      </c>
      <c r="J763" t="s">
        <v>22</v>
      </c>
      <c r="K763" s="71" t="str">
        <f>INDEX(Line_of_Business,MATCH(Export!J763,Name,0))</f>
        <v>A</v>
      </c>
      <c r="L763" s="9" t="s">
        <v>116</v>
      </c>
      <c r="M763">
        <v>0</v>
      </c>
      <c r="N763" s="4">
        <v>18880</v>
      </c>
      <c r="O763" s="4">
        <v>18880</v>
      </c>
      <c r="P763" s="4">
        <v>0</v>
      </c>
      <c r="Q763" s="4">
        <v>0</v>
      </c>
      <c r="R763" s="4">
        <v>0</v>
      </c>
      <c r="S763" s="4">
        <v>0</v>
      </c>
      <c r="T763" s="4">
        <v>0</v>
      </c>
      <c r="U763" s="4">
        <v>0</v>
      </c>
      <c r="V763" s="4">
        <v>0</v>
      </c>
      <c r="W763" s="4">
        <v>0</v>
      </c>
      <c r="X763" s="4">
        <v>0</v>
      </c>
      <c r="Y763" s="4">
        <v>1888</v>
      </c>
      <c r="Z763" s="4">
        <v>0</v>
      </c>
      <c r="AA763" s="4">
        <v>0</v>
      </c>
      <c r="AB763" t="s">
        <v>3</v>
      </c>
      <c r="AC763" s="4">
        <v>0</v>
      </c>
      <c r="AD763" s="4">
        <v>0</v>
      </c>
      <c r="AE763" s="4">
        <v>0</v>
      </c>
      <c r="AF763" t="s">
        <v>708</v>
      </c>
      <c r="AG763" s="4">
        <v>0</v>
      </c>
      <c r="AH763" s="4">
        <v>0</v>
      </c>
      <c r="AI763" s="4">
        <v>0</v>
      </c>
      <c r="AJ763" s="4">
        <v>16992</v>
      </c>
      <c r="AK763" s="4">
        <v>0</v>
      </c>
      <c r="AL763" t="s">
        <v>781</v>
      </c>
      <c r="AM763" s="71" t="str">
        <f>INDEX(Network_Insurer_Code,MATCH(Export!AL763,Network_insurer_Name,0))</f>
        <v>ORI1</v>
      </c>
      <c r="AN763" t="str">
        <f t="shared" si="11"/>
        <v>A1006ORI12020</v>
      </c>
    </row>
    <row r="764" spans="1:40" x14ac:dyDescent="0.25">
      <c r="A764">
        <v>2019</v>
      </c>
      <c r="B764">
        <v>3</v>
      </c>
      <c r="C764" s="1">
        <v>43647</v>
      </c>
      <c r="D764" s="1">
        <v>43738</v>
      </c>
      <c r="E764">
        <v>2019</v>
      </c>
      <c r="F764" s="71" t="str">
        <f>INDEX(Client_Name,MATCH(Export!H764,Local_Company_Name,0))</f>
        <v>Falcon Clothing</v>
      </c>
      <c r="G764" s="71">
        <f>INDEX(Client_Code,MATCH(Export!H764,Local_Company_Name,0))</f>
        <v>1006</v>
      </c>
      <c r="H764" t="s">
        <v>775</v>
      </c>
      <c r="I764" t="s">
        <v>722</v>
      </c>
      <c r="J764" t="s">
        <v>5</v>
      </c>
      <c r="K764" s="71" t="str">
        <f>INDEX(Line_of_Business,MATCH(Export!J764,Name,0))</f>
        <v>L</v>
      </c>
      <c r="L764" s="9" t="s">
        <v>205</v>
      </c>
      <c r="M764">
        <v>35</v>
      </c>
      <c r="N764" s="4">
        <v>4043.87</v>
      </c>
      <c r="O764" s="4">
        <v>4043.87</v>
      </c>
      <c r="P764" s="4">
        <v>0</v>
      </c>
      <c r="Q764" s="4">
        <v>0</v>
      </c>
      <c r="R764" s="4">
        <v>0</v>
      </c>
      <c r="S764" s="4">
        <v>0</v>
      </c>
      <c r="T764" s="4">
        <v>0</v>
      </c>
      <c r="U764" s="4">
        <v>0</v>
      </c>
      <c r="V764" s="4">
        <v>0</v>
      </c>
      <c r="W764" s="4">
        <v>0</v>
      </c>
      <c r="X764" s="4">
        <v>0</v>
      </c>
      <c r="Y764" s="4">
        <v>387.39</v>
      </c>
      <c r="Z764" s="4">
        <v>170</v>
      </c>
      <c r="AA764" s="4">
        <v>0</v>
      </c>
      <c r="AB764" t="s">
        <v>3</v>
      </c>
      <c r="AC764" s="4">
        <v>0</v>
      </c>
      <c r="AD764" s="4">
        <v>0</v>
      </c>
      <c r="AE764" s="4">
        <v>0</v>
      </c>
      <c r="AF764" t="s">
        <v>722</v>
      </c>
      <c r="AG764" s="4">
        <v>0</v>
      </c>
      <c r="AH764" s="4">
        <v>0</v>
      </c>
      <c r="AI764" s="4">
        <v>0</v>
      </c>
      <c r="AJ764" s="4">
        <v>3486.48</v>
      </c>
      <c r="AK764" s="4">
        <v>200000</v>
      </c>
      <c r="AL764" t="s">
        <v>797</v>
      </c>
      <c r="AM764" s="71" t="str">
        <f>INDEX(Network_Insurer_Code,MATCH(Export!AL764,Network_insurer_Name,0))</f>
        <v>ONI3</v>
      </c>
      <c r="AN764" t="str">
        <f t="shared" si="11"/>
        <v>L1006ONI32019</v>
      </c>
    </row>
    <row r="765" spans="1:40" x14ac:dyDescent="0.25">
      <c r="A765">
        <v>2020</v>
      </c>
      <c r="B765">
        <v>1</v>
      </c>
      <c r="C765" s="1">
        <v>43831</v>
      </c>
      <c r="D765" s="1">
        <v>43921</v>
      </c>
      <c r="E765">
        <v>2019</v>
      </c>
      <c r="F765" s="71" t="str">
        <f>INDEX(Client_Name,MATCH(Export!H765,Local_Company_Name,0))</f>
        <v>Zebra Workings Ltd</v>
      </c>
      <c r="G765" s="71">
        <f>INDEX(Client_Code,MATCH(Export!H765,Local_Company_Name,0))</f>
        <v>1001</v>
      </c>
      <c r="H765" t="s">
        <v>750</v>
      </c>
      <c r="I765" t="s">
        <v>716</v>
      </c>
      <c r="J765" t="s">
        <v>22</v>
      </c>
      <c r="K765" s="71" t="str">
        <f>INDEX(Line_of_Business,MATCH(Export!J765,Name,0))</f>
        <v>A</v>
      </c>
      <c r="L765" s="9">
        <v>900000008738</v>
      </c>
      <c r="M765">
        <v>664</v>
      </c>
      <c r="N765" s="4">
        <v>5361.49999999999</v>
      </c>
      <c r="O765" s="4">
        <v>4289.2</v>
      </c>
      <c r="P765" s="4">
        <v>0</v>
      </c>
      <c r="Q765" s="4">
        <v>0</v>
      </c>
      <c r="R765" s="4">
        <v>0</v>
      </c>
      <c r="S765" s="4">
        <v>0</v>
      </c>
      <c r="T765" s="4">
        <v>0</v>
      </c>
      <c r="U765" s="4">
        <v>0</v>
      </c>
      <c r="V765" s="4">
        <v>0</v>
      </c>
      <c r="W765" s="4">
        <v>0</v>
      </c>
      <c r="X765" s="4">
        <v>0</v>
      </c>
      <c r="Y765" s="4">
        <v>815.17</v>
      </c>
      <c r="Z765" s="4">
        <v>312.25</v>
      </c>
      <c r="AA765" s="4">
        <v>0</v>
      </c>
      <c r="AB765" t="s">
        <v>3</v>
      </c>
      <c r="AC765" s="4">
        <v>0</v>
      </c>
      <c r="AD765" s="4">
        <v>0</v>
      </c>
      <c r="AE765" s="4">
        <v>0</v>
      </c>
      <c r="AF765" t="s">
        <v>716</v>
      </c>
      <c r="AG765" s="4">
        <v>0</v>
      </c>
      <c r="AH765" s="4">
        <v>0</v>
      </c>
      <c r="AI765" s="4">
        <v>0</v>
      </c>
      <c r="AJ765" s="4">
        <v>3161.7799999999902</v>
      </c>
      <c r="AK765" s="4">
        <v>200000</v>
      </c>
      <c r="AL765" t="s">
        <v>781</v>
      </c>
      <c r="AM765" s="71" t="str">
        <f>INDEX(Network_Insurer_Code,MATCH(Export!AL765,Network_insurer_Name,0))</f>
        <v>ORI1</v>
      </c>
      <c r="AN765" t="str">
        <f t="shared" si="11"/>
        <v>A1001ORI12019</v>
      </c>
    </row>
    <row r="766" spans="1:40" x14ac:dyDescent="0.25">
      <c r="A766">
        <v>2019</v>
      </c>
      <c r="B766">
        <v>3</v>
      </c>
      <c r="C766" s="1">
        <v>43647</v>
      </c>
      <c r="D766" s="1">
        <v>43738</v>
      </c>
      <c r="E766">
        <v>2019</v>
      </c>
      <c r="F766" s="71" t="str">
        <f>INDEX(Client_Name,MATCH(Export!H766,Local_Company_Name,0))</f>
        <v>Tiger Jewelcrafting Ltd</v>
      </c>
      <c r="G766" s="71">
        <f>INDEX(Client_Code,MATCH(Export!H766,Local_Company_Name,0))</f>
        <v>1003</v>
      </c>
      <c r="H766" t="s">
        <v>761</v>
      </c>
      <c r="I766" t="s">
        <v>718</v>
      </c>
      <c r="J766" t="s">
        <v>8</v>
      </c>
      <c r="K766" s="71" t="str">
        <f>INDEX(Line_of_Business,MATCH(Export!J766,Name,0))</f>
        <v>M</v>
      </c>
      <c r="L766" s="9" t="s">
        <v>211</v>
      </c>
      <c r="M766">
        <v>3537</v>
      </c>
      <c r="N766" s="4">
        <v>0</v>
      </c>
      <c r="O766" s="4">
        <v>0</v>
      </c>
      <c r="P766" s="4">
        <v>4778990.3099999996</v>
      </c>
      <c r="Q766" s="4">
        <v>0</v>
      </c>
      <c r="R766" s="4">
        <v>0</v>
      </c>
      <c r="S766" s="4">
        <v>0</v>
      </c>
      <c r="T766" s="4">
        <v>0</v>
      </c>
      <c r="U766" s="4">
        <v>0</v>
      </c>
      <c r="V766" s="4">
        <v>0</v>
      </c>
      <c r="W766" s="4">
        <v>0</v>
      </c>
      <c r="X766" s="4">
        <v>0</v>
      </c>
      <c r="Y766" s="4">
        <v>0</v>
      </c>
      <c r="Z766" s="4">
        <v>0</v>
      </c>
      <c r="AA766" s="4">
        <v>0</v>
      </c>
      <c r="AB766" t="s">
        <v>3</v>
      </c>
      <c r="AC766" s="4">
        <v>0</v>
      </c>
      <c r="AD766" s="4">
        <v>0</v>
      </c>
      <c r="AE766" s="4">
        <v>0</v>
      </c>
      <c r="AF766" t="s">
        <v>718</v>
      </c>
      <c r="AG766" s="4">
        <v>0</v>
      </c>
      <c r="AH766" s="4">
        <v>0</v>
      </c>
      <c r="AI766" s="4">
        <v>0</v>
      </c>
      <c r="AJ766" s="4">
        <v>-4778990.3099999996</v>
      </c>
      <c r="AK766" s="4">
        <v>0</v>
      </c>
      <c r="AL766" t="s">
        <v>789</v>
      </c>
      <c r="AM766" s="71" t="str">
        <f>INDEX(Network_Insurer_Code,MATCH(Export!AL766,Network_insurer_Name,0))</f>
        <v>APL1</v>
      </c>
      <c r="AN766" t="str">
        <f t="shared" si="11"/>
        <v>M1003APL12019</v>
      </c>
    </row>
    <row r="767" spans="1:40" x14ac:dyDescent="0.25">
      <c r="A767">
        <v>2020</v>
      </c>
      <c r="B767">
        <v>1</v>
      </c>
      <c r="C767" s="1">
        <v>43831</v>
      </c>
      <c r="D767" s="1">
        <v>43921</v>
      </c>
      <c r="E767">
        <v>2018</v>
      </c>
      <c r="F767" s="71" t="str">
        <f>INDEX(Client_Name,MATCH(Export!H767,Local_Company_Name,0))</f>
        <v>Zebra Workings Ltd</v>
      </c>
      <c r="G767" s="71">
        <f>INDEX(Client_Code,MATCH(Export!H767,Local_Company_Name,0))</f>
        <v>1001</v>
      </c>
      <c r="H767" t="s">
        <v>750</v>
      </c>
      <c r="I767" t="s">
        <v>704</v>
      </c>
      <c r="J767" t="s">
        <v>5</v>
      </c>
      <c r="K767" s="71" t="str">
        <f>INDEX(Line_of_Business,MATCH(Export!J767,Name,0))</f>
        <v>L</v>
      </c>
      <c r="L767" s="9" t="s">
        <v>321</v>
      </c>
      <c r="M767">
        <v>2536</v>
      </c>
      <c r="N767" s="4">
        <v>3377.54</v>
      </c>
      <c r="O767" s="4">
        <v>3377.54</v>
      </c>
      <c r="P767" s="4">
        <v>0</v>
      </c>
      <c r="Q767" s="4">
        <v>0</v>
      </c>
      <c r="R767" s="4">
        <v>0</v>
      </c>
      <c r="S767" s="4">
        <v>0</v>
      </c>
      <c r="T767" s="4">
        <v>0</v>
      </c>
      <c r="U767" s="4">
        <v>0</v>
      </c>
      <c r="V767" s="4">
        <v>0</v>
      </c>
      <c r="W767" s="4">
        <v>0</v>
      </c>
      <c r="X767" s="4">
        <v>0</v>
      </c>
      <c r="Y767" s="4">
        <v>320.87</v>
      </c>
      <c r="Z767" s="4">
        <v>0</v>
      </c>
      <c r="AA767" s="4">
        <v>0</v>
      </c>
      <c r="AB767" t="s">
        <v>3</v>
      </c>
      <c r="AC767" s="4">
        <v>0</v>
      </c>
      <c r="AD767" s="4">
        <v>0</v>
      </c>
      <c r="AE767" s="4">
        <v>0</v>
      </c>
      <c r="AF767" t="s">
        <v>704</v>
      </c>
      <c r="AG767" s="4">
        <v>0</v>
      </c>
      <c r="AH767" s="4">
        <v>0</v>
      </c>
      <c r="AI767" s="4">
        <v>0</v>
      </c>
      <c r="AJ767" s="4">
        <v>3056.67</v>
      </c>
      <c r="AK767" s="4">
        <v>0</v>
      </c>
      <c r="AL767" t="s">
        <v>789</v>
      </c>
      <c r="AM767" s="71" t="str">
        <f>INDEX(Network_Insurer_Code,MATCH(Export!AL767,Network_insurer_Name,0))</f>
        <v>APL1</v>
      </c>
      <c r="AN767" t="str">
        <f t="shared" si="11"/>
        <v>L1001APL12018</v>
      </c>
    </row>
    <row r="768" spans="1:40" x14ac:dyDescent="0.25">
      <c r="A768">
        <v>2019</v>
      </c>
      <c r="B768">
        <v>2</v>
      </c>
      <c r="C768" s="1">
        <v>43556</v>
      </c>
      <c r="D768" s="1">
        <v>43646</v>
      </c>
      <c r="E768">
        <v>2018</v>
      </c>
      <c r="F768" s="71" t="str">
        <f>INDEX(Client_Name,MATCH(Export!H768,Local_Company_Name,0))</f>
        <v>Lion Manufacturing Co</v>
      </c>
      <c r="G768" s="71">
        <f>INDEX(Client_Code,MATCH(Export!H768,Local_Company_Name,0))</f>
        <v>1002</v>
      </c>
      <c r="H768" t="s">
        <v>752</v>
      </c>
      <c r="I768" t="s">
        <v>709</v>
      </c>
      <c r="J768" t="s">
        <v>8</v>
      </c>
      <c r="K768" s="71" t="str">
        <f>INDEX(Line_of_Business,MATCH(Export!J768,Name,0))</f>
        <v>M</v>
      </c>
      <c r="L768" s="9" t="s">
        <v>322</v>
      </c>
      <c r="M768">
        <v>224</v>
      </c>
      <c r="N768" s="4">
        <v>0</v>
      </c>
      <c r="O768" s="4">
        <v>0</v>
      </c>
      <c r="P768" s="4">
        <v>137674.04999999999</v>
      </c>
      <c r="Q768" s="4">
        <v>0</v>
      </c>
      <c r="R768" s="4">
        <v>0</v>
      </c>
      <c r="S768" s="4">
        <v>0</v>
      </c>
      <c r="T768" s="4">
        <v>0</v>
      </c>
      <c r="U768" s="4">
        <v>0</v>
      </c>
      <c r="V768" s="4">
        <v>0</v>
      </c>
      <c r="W768" s="4">
        <v>0</v>
      </c>
      <c r="X768" s="4">
        <v>0</v>
      </c>
      <c r="Y768" s="4">
        <v>15419.49</v>
      </c>
      <c r="Z768" s="4">
        <v>16520.89</v>
      </c>
      <c r="AA768" s="4">
        <v>0</v>
      </c>
      <c r="AB768" t="s">
        <v>3</v>
      </c>
      <c r="AC768" s="4">
        <v>0</v>
      </c>
      <c r="AD768" s="4">
        <v>0</v>
      </c>
      <c r="AE768" s="4">
        <v>0</v>
      </c>
      <c r="AF768" t="s">
        <v>709</v>
      </c>
      <c r="AG768" s="4">
        <v>0</v>
      </c>
      <c r="AH768" s="4">
        <v>0</v>
      </c>
      <c r="AI768" s="4">
        <v>0</v>
      </c>
      <c r="AJ768" s="4">
        <v>-169614.43</v>
      </c>
      <c r="AK768" s="4">
        <v>0</v>
      </c>
      <c r="AL768" t="s">
        <v>791</v>
      </c>
      <c r="AM768" s="71" t="str">
        <f>INDEX(Network_Insurer_Code,MATCH(Export!AL768,Network_insurer_Name,0))</f>
        <v>CHI3</v>
      </c>
      <c r="AN768" t="str">
        <f t="shared" si="11"/>
        <v>M1002CHI32018</v>
      </c>
    </row>
    <row r="769" spans="1:40" x14ac:dyDescent="0.25">
      <c r="A769">
        <v>2019</v>
      </c>
      <c r="B769">
        <v>3</v>
      </c>
      <c r="C769" s="1">
        <v>43556</v>
      </c>
      <c r="D769" s="1">
        <v>43646</v>
      </c>
      <c r="E769">
        <v>2016</v>
      </c>
      <c r="F769" s="71" t="str">
        <f>INDEX(Client_Name,MATCH(Export!H769,Local_Company_Name,0))</f>
        <v>Lion Manufacturing Co</v>
      </c>
      <c r="G769" s="71">
        <f>INDEX(Client_Code,MATCH(Export!H769,Local_Company_Name,0))</f>
        <v>1002</v>
      </c>
      <c r="H769" t="s">
        <v>758</v>
      </c>
      <c r="I769" t="s">
        <v>722</v>
      </c>
      <c r="J769" t="s">
        <v>0</v>
      </c>
      <c r="K769" s="71" t="str">
        <f>INDEX(Line_of_Business,MATCH(Export!J769,Name,0))</f>
        <v>D</v>
      </c>
      <c r="L769" s="9" t="s">
        <v>323</v>
      </c>
      <c r="M769">
        <v>1027</v>
      </c>
      <c r="N769" s="4">
        <v>0</v>
      </c>
      <c r="O769" s="4">
        <v>0</v>
      </c>
      <c r="P769" s="4">
        <v>4938.96</v>
      </c>
      <c r="Q769" s="4">
        <v>0</v>
      </c>
      <c r="R769" s="4">
        <v>0</v>
      </c>
      <c r="S769" s="4">
        <v>0</v>
      </c>
      <c r="T769" s="4">
        <v>0</v>
      </c>
      <c r="U769" s="4">
        <v>0</v>
      </c>
      <c r="V769" s="4">
        <v>0</v>
      </c>
      <c r="W769" s="4">
        <v>0</v>
      </c>
      <c r="X769" s="4">
        <v>0</v>
      </c>
      <c r="Y769" s="4">
        <v>0</v>
      </c>
      <c r="Z769" s="4">
        <v>0</v>
      </c>
      <c r="AA769" s="4">
        <v>0</v>
      </c>
      <c r="AB769" t="s">
        <v>3</v>
      </c>
      <c r="AC769" s="4">
        <v>0</v>
      </c>
      <c r="AD769" s="4">
        <v>0</v>
      </c>
      <c r="AE769" s="4">
        <v>0</v>
      </c>
      <c r="AF769" t="s">
        <v>722</v>
      </c>
      <c r="AG769" s="4">
        <v>0</v>
      </c>
      <c r="AH769" s="4">
        <v>0</v>
      </c>
      <c r="AI769" s="4">
        <v>0</v>
      </c>
      <c r="AJ769" s="4">
        <v>-4938.96</v>
      </c>
      <c r="AK769" s="4">
        <v>0</v>
      </c>
      <c r="AL769" t="s">
        <v>782</v>
      </c>
      <c r="AM769" s="71" t="str">
        <f>INDEX(Network_Insurer_Code,MATCH(Export!AL769,Network_insurer_Name,0))</f>
        <v>API2</v>
      </c>
      <c r="AN769" t="str">
        <f t="shared" si="11"/>
        <v>D1002API22016</v>
      </c>
    </row>
    <row r="770" spans="1:40" x14ac:dyDescent="0.25">
      <c r="A770">
        <v>2019</v>
      </c>
      <c r="B770">
        <v>2</v>
      </c>
      <c r="C770" s="1">
        <v>43556</v>
      </c>
      <c r="D770" s="1">
        <v>43646</v>
      </c>
      <c r="E770">
        <v>2017</v>
      </c>
      <c r="F770" s="71" t="str">
        <f>INDEX(Client_Name,MATCH(Export!H770,Local_Company_Name,0))</f>
        <v>Aplaca Engineering Co</v>
      </c>
      <c r="G770" s="71">
        <f>INDEX(Client_Code,MATCH(Export!H770,Local_Company_Name,0))</f>
        <v>1004</v>
      </c>
      <c r="H770" t="s">
        <v>767</v>
      </c>
      <c r="I770" t="s">
        <v>704</v>
      </c>
      <c r="J770" t="s">
        <v>8</v>
      </c>
      <c r="K770" s="71" t="str">
        <f>INDEX(Line_of_Business,MATCH(Export!J770,Name,0))</f>
        <v>M</v>
      </c>
      <c r="L770" s="9" t="s">
        <v>180</v>
      </c>
      <c r="M770">
        <v>1230</v>
      </c>
      <c r="N770" s="4">
        <v>0</v>
      </c>
      <c r="O770" s="4">
        <v>0</v>
      </c>
      <c r="P770" s="4">
        <v>400</v>
      </c>
      <c r="Q770" s="4">
        <v>0</v>
      </c>
      <c r="R770" s="4">
        <v>0</v>
      </c>
      <c r="S770" s="4">
        <v>0</v>
      </c>
      <c r="T770" s="4">
        <v>0</v>
      </c>
      <c r="U770" s="4">
        <v>0</v>
      </c>
      <c r="V770" s="4">
        <v>0</v>
      </c>
      <c r="W770" s="4">
        <v>0</v>
      </c>
      <c r="X770" s="4">
        <v>0</v>
      </c>
      <c r="Y770" s="4">
        <v>0</v>
      </c>
      <c r="Z770" s="4">
        <v>0</v>
      </c>
      <c r="AA770" s="4">
        <v>0</v>
      </c>
      <c r="AB770" t="s">
        <v>3</v>
      </c>
      <c r="AC770" s="4">
        <v>0</v>
      </c>
      <c r="AD770" s="4">
        <v>0</v>
      </c>
      <c r="AE770" s="4">
        <v>0</v>
      </c>
      <c r="AF770" t="s">
        <v>704</v>
      </c>
      <c r="AG770" s="4">
        <v>0</v>
      </c>
      <c r="AH770" s="4">
        <v>0</v>
      </c>
      <c r="AI770" s="4">
        <v>0</v>
      </c>
      <c r="AJ770" s="4">
        <v>-400</v>
      </c>
      <c r="AK770" s="4">
        <v>0</v>
      </c>
      <c r="AL770" t="s">
        <v>781</v>
      </c>
      <c r="AM770" s="71" t="str">
        <f>INDEX(Network_Insurer_Code,MATCH(Export!AL770,Network_insurer_Name,0))</f>
        <v>ORI1</v>
      </c>
      <c r="AN770" t="str">
        <f t="shared" ref="AN770:AN833" si="12">_xlfn.CONCAT(K770,G770,AM770,E770)</f>
        <v>M1004ORI12017</v>
      </c>
    </row>
    <row r="771" spans="1:40" x14ac:dyDescent="0.25">
      <c r="A771">
        <v>2020</v>
      </c>
      <c r="B771">
        <v>3</v>
      </c>
      <c r="C771" s="1">
        <v>44013</v>
      </c>
      <c r="D771" s="1">
        <v>44104</v>
      </c>
      <c r="E771">
        <v>2017</v>
      </c>
      <c r="F771" s="71" t="str">
        <f>INDEX(Client_Name,MATCH(Export!H771,Local_Company_Name,0))</f>
        <v>Aplaca Engineering Co</v>
      </c>
      <c r="G771" s="71">
        <f>INDEX(Client_Code,MATCH(Export!H771,Local_Company_Name,0))</f>
        <v>1004</v>
      </c>
      <c r="H771" t="s">
        <v>754</v>
      </c>
      <c r="I771" t="s">
        <v>707</v>
      </c>
      <c r="J771" t="s">
        <v>22</v>
      </c>
      <c r="K771" s="71" t="str">
        <f>INDEX(Line_of_Business,MATCH(Export!J771,Name,0))</f>
        <v>A</v>
      </c>
      <c r="L771" s="9" t="s">
        <v>54</v>
      </c>
      <c r="M771">
        <v>0</v>
      </c>
      <c r="N771" s="4">
        <v>0</v>
      </c>
      <c r="O771" s="4">
        <v>0</v>
      </c>
      <c r="P771" s="4">
        <v>97.6</v>
      </c>
      <c r="Q771" s="4">
        <v>0</v>
      </c>
      <c r="R771" s="4">
        <v>0</v>
      </c>
      <c r="S771" s="4">
        <v>0</v>
      </c>
      <c r="T771" s="4">
        <v>0</v>
      </c>
      <c r="U771" s="4">
        <v>0</v>
      </c>
      <c r="V771" s="4">
        <v>0</v>
      </c>
      <c r="W771" s="4">
        <v>0</v>
      </c>
      <c r="X771" s="4">
        <v>0</v>
      </c>
      <c r="Y771" s="4">
        <v>0</v>
      </c>
      <c r="Z771" s="4">
        <v>0</v>
      </c>
      <c r="AA771" s="4">
        <v>0</v>
      </c>
      <c r="AB771" t="s">
        <v>3</v>
      </c>
      <c r="AC771" s="4">
        <v>0</v>
      </c>
      <c r="AD771" s="4">
        <v>0</v>
      </c>
      <c r="AE771" s="4">
        <v>-15000</v>
      </c>
      <c r="AF771" t="s">
        <v>707</v>
      </c>
      <c r="AG771" s="4">
        <v>0</v>
      </c>
      <c r="AH771" s="4">
        <v>0</v>
      </c>
      <c r="AI771" s="4">
        <v>0</v>
      </c>
      <c r="AJ771" s="4">
        <v>-97.6</v>
      </c>
      <c r="AK771" s="4">
        <v>0</v>
      </c>
      <c r="AL771" t="s">
        <v>798</v>
      </c>
      <c r="AM771" s="71" t="str">
        <f>INDEX(Network_Insurer_Code,MATCH(Export!AL771,Network_insurer_Name,0))</f>
        <v>PEI2</v>
      </c>
      <c r="AN771" t="str">
        <f t="shared" si="12"/>
        <v>A1004PEI22017</v>
      </c>
    </row>
    <row r="772" spans="1:40" x14ac:dyDescent="0.25">
      <c r="A772">
        <v>2019</v>
      </c>
      <c r="B772">
        <v>1</v>
      </c>
      <c r="C772" s="1">
        <v>43466</v>
      </c>
      <c r="D772" s="1">
        <v>43555</v>
      </c>
      <c r="E772">
        <v>2017</v>
      </c>
      <c r="F772" s="71" t="str">
        <f>INDEX(Client_Name,MATCH(Export!H772,Local_Company_Name,0))</f>
        <v>Tiger Jewelcrafting Ltd</v>
      </c>
      <c r="G772" s="71">
        <f>INDEX(Client_Code,MATCH(Export!H772,Local_Company_Name,0))</f>
        <v>1003</v>
      </c>
      <c r="H772" t="s">
        <v>761</v>
      </c>
      <c r="I772" t="s">
        <v>723</v>
      </c>
      <c r="J772" t="s">
        <v>0</v>
      </c>
      <c r="K772" s="71" t="str">
        <f>INDEX(Line_of_Business,MATCH(Export!J772,Name,0))</f>
        <v>D</v>
      </c>
      <c r="L772" s="9">
        <v>8946</v>
      </c>
      <c r="M772">
        <v>651</v>
      </c>
      <c r="N772" s="4">
        <v>0</v>
      </c>
      <c r="O772" s="4">
        <v>0</v>
      </c>
      <c r="P772" s="4">
        <v>6061.74</v>
      </c>
      <c r="Q772" s="4">
        <v>0</v>
      </c>
      <c r="R772" s="4">
        <v>0</v>
      </c>
      <c r="S772" s="4">
        <v>0</v>
      </c>
      <c r="T772" s="4">
        <v>0</v>
      </c>
      <c r="U772" s="4">
        <v>0</v>
      </c>
      <c r="V772" s="4">
        <v>0</v>
      </c>
      <c r="W772" s="4">
        <v>0</v>
      </c>
      <c r="X772" s="4">
        <v>0</v>
      </c>
      <c r="Y772" s="4">
        <v>0</v>
      </c>
      <c r="Z772" s="4">
        <v>0</v>
      </c>
      <c r="AA772" s="4">
        <v>0</v>
      </c>
      <c r="AB772" t="s">
        <v>3</v>
      </c>
      <c r="AC772" s="4">
        <v>0</v>
      </c>
      <c r="AD772" s="4">
        <v>0</v>
      </c>
      <c r="AE772" s="4">
        <v>27325</v>
      </c>
      <c r="AF772" t="s">
        <v>723</v>
      </c>
      <c r="AG772" s="4">
        <v>0</v>
      </c>
      <c r="AH772" s="4">
        <v>0</v>
      </c>
      <c r="AI772" s="4">
        <v>0</v>
      </c>
      <c r="AJ772" s="4">
        <v>-6061.74</v>
      </c>
      <c r="AK772" s="4">
        <v>0</v>
      </c>
      <c r="AL772" t="s">
        <v>794</v>
      </c>
      <c r="AM772" s="71" t="str">
        <f>INDEX(Network_Insurer_Code,MATCH(Export!AL772,Network_insurer_Name,0))</f>
        <v>CUI2</v>
      </c>
      <c r="AN772" t="str">
        <f t="shared" si="12"/>
        <v>D1003CUI22017</v>
      </c>
    </row>
    <row r="773" spans="1:40" x14ac:dyDescent="0.25">
      <c r="A773">
        <v>2020</v>
      </c>
      <c r="B773">
        <v>2</v>
      </c>
      <c r="C773" s="1">
        <v>43922</v>
      </c>
      <c r="D773" s="1">
        <v>44012</v>
      </c>
      <c r="E773">
        <v>2019</v>
      </c>
      <c r="F773" s="71" t="str">
        <f>INDEX(Client_Name,MATCH(Export!H773,Local_Company_Name,0))</f>
        <v>Aplaca Engineering Co</v>
      </c>
      <c r="G773" s="71">
        <f>INDEX(Client_Code,MATCH(Export!H773,Local_Company_Name,0))</f>
        <v>1004</v>
      </c>
      <c r="H773" t="s">
        <v>767</v>
      </c>
      <c r="I773" t="s">
        <v>724</v>
      </c>
      <c r="J773" t="s">
        <v>8</v>
      </c>
      <c r="K773" s="71" t="str">
        <f>INDEX(Line_of_Business,MATCH(Export!J773,Name,0))</f>
        <v>M</v>
      </c>
      <c r="L773" s="9">
        <v>60506</v>
      </c>
      <c r="M773">
        <v>793</v>
      </c>
      <c r="N773" s="4">
        <v>0</v>
      </c>
      <c r="O773" s="4">
        <v>0</v>
      </c>
      <c r="P773" s="4">
        <v>25124.04</v>
      </c>
      <c r="Q773" s="4">
        <v>0</v>
      </c>
      <c r="R773" s="4">
        <v>0</v>
      </c>
      <c r="S773" s="4">
        <v>0</v>
      </c>
      <c r="T773" s="4">
        <v>0</v>
      </c>
      <c r="U773" s="4">
        <v>0</v>
      </c>
      <c r="V773" s="4">
        <v>0</v>
      </c>
      <c r="W773" s="4">
        <v>0</v>
      </c>
      <c r="X773" s="4">
        <v>0</v>
      </c>
      <c r="Y773" s="4">
        <v>0</v>
      </c>
      <c r="Z773" s="4">
        <v>0</v>
      </c>
      <c r="AA773" s="4">
        <v>0</v>
      </c>
      <c r="AB773" t="s">
        <v>3</v>
      </c>
      <c r="AC773" s="4">
        <v>0</v>
      </c>
      <c r="AD773" s="4">
        <v>0</v>
      </c>
      <c r="AE773" s="4">
        <v>0</v>
      </c>
      <c r="AF773" t="s">
        <v>724</v>
      </c>
      <c r="AG773" s="4">
        <v>0</v>
      </c>
      <c r="AH773" s="4">
        <v>0</v>
      </c>
      <c r="AI773" s="4">
        <v>0</v>
      </c>
      <c r="AJ773" s="4">
        <v>-25124.04</v>
      </c>
      <c r="AK773" s="4">
        <v>0</v>
      </c>
      <c r="AL773" t="s">
        <v>797</v>
      </c>
      <c r="AM773" s="71" t="str">
        <f>INDEX(Network_Insurer_Code,MATCH(Export!AL773,Network_insurer_Name,0))</f>
        <v>ONI3</v>
      </c>
      <c r="AN773" t="str">
        <f t="shared" si="12"/>
        <v>M1004ONI32019</v>
      </c>
    </row>
    <row r="774" spans="1:40" x14ac:dyDescent="0.25">
      <c r="A774">
        <v>2020</v>
      </c>
      <c r="B774">
        <v>2</v>
      </c>
      <c r="C774" s="1">
        <v>44013</v>
      </c>
      <c r="D774" s="1">
        <v>44104</v>
      </c>
      <c r="E774">
        <v>2020</v>
      </c>
      <c r="F774" s="71" t="str">
        <f>INDEX(Client_Name,MATCH(Export!H774,Local_Company_Name,0))</f>
        <v>Zebra Workings Ltd</v>
      </c>
      <c r="G774" s="71">
        <f>INDEX(Client_Code,MATCH(Export!H774,Local_Company_Name,0))</f>
        <v>1001</v>
      </c>
      <c r="H774" t="s">
        <v>750</v>
      </c>
      <c r="I774" t="s">
        <v>706</v>
      </c>
      <c r="J774" t="s">
        <v>5</v>
      </c>
      <c r="K774" s="71" t="str">
        <f>INDEX(Line_of_Business,MATCH(Export!J774,Name,0))</f>
        <v>L</v>
      </c>
      <c r="L774" s="9">
        <v>2267</v>
      </c>
      <c r="M774">
        <v>75</v>
      </c>
      <c r="N774" s="4">
        <v>33068.379999999997</v>
      </c>
      <c r="O774" s="4">
        <v>33068.379999999997</v>
      </c>
      <c r="P774" s="4">
        <v>0</v>
      </c>
      <c r="Q774" s="4">
        <v>0</v>
      </c>
      <c r="R774" s="4">
        <v>0</v>
      </c>
      <c r="S774" s="4">
        <v>0</v>
      </c>
      <c r="T774" s="4">
        <v>0</v>
      </c>
      <c r="U774" s="4">
        <v>0</v>
      </c>
      <c r="V774" s="4">
        <v>0</v>
      </c>
      <c r="W774" s="4">
        <v>0</v>
      </c>
      <c r="X774" s="4">
        <v>17591.53</v>
      </c>
      <c r="Y774" s="4">
        <v>1538.18</v>
      </c>
      <c r="Z774" s="4">
        <v>0</v>
      </c>
      <c r="AA774" s="4">
        <v>661.37</v>
      </c>
      <c r="AB774" t="s">
        <v>3</v>
      </c>
      <c r="AC774" s="4">
        <v>0</v>
      </c>
      <c r="AD774" s="4">
        <v>0</v>
      </c>
      <c r="AE774" s="4">
        <v>0</v>
      </c>
      <c r="AF774" t="s">
        <v>706</v>
      </c>
      <c r="AG774" s="4">
        <v>0</v>
      </c>
      <c r="AH774" s="4">
        <v>0</v>
      </c>
      <c r="AI774" s="4">
        <v>0</v>
      </c>
      <c r="AJ774" s="4">
        <v>13277.3</v>
      </c>
      <c r="AK774" s="4">
        <v>0</v>
      </c>
      <c r="AL774" t="s">
        <v>787</v>
      </c>
      <c r="AM774" s="71" t="str">
        <f>INDEX(Network_Insurer_Code,MATCH(Export!AL774,Network_insurer_Name,0))</f>
        <v>LEI3</v>
      </c>
      <c r="AN774" t="str">
        <f t="shared" si="12"/>
        <v>L1001LEI32020</v>
      </c>
    </row>
    <row r="775" spans="1:40" x14ac:dyDescent="0.25">
      <c r="A775">
        <v>2019</v>
      </c>
      <c r="B775">
        <v>3</v>
      </c>
      <c r="C775" s="1">
        <v>43647</v>
      </c>
      <c r="D775" s="1">
        <v>43738</v>
      </c>
      <c r="E775">
        <v>2015</v>
      </c>
      <c r="F775" s="71" t="str">
        <f>INDEX(Client_Name,MATCH(Export!H775,Local_Company_Name,0))</f>
        <v>Zebra Workings Ltd</v>
      </c>
      <c r="G775" s="71">
        <f>INDEX(Client_Code,MATCH(Export!H775,Local_Company_Name,0))</f>
        <v>1001</v>
      </c>
      <c r="H775" t="s">
        <v>747</v>
      </c>
      <c r="I775" t="s">
        <v>704</v>
      </c>
      <c r="J775" t="s">
        <v>0</v>
      </c>
      <c r="K775" s="71" t="str">
        <f>INDEX(Line_of_Business,MATCH(Export!J775,Name,0))</f>
        <v>D</v>
      </c>
      <c r="L775" s="9" t="s">
        <v>229</v>
      </c>
      <c r="M775">
        <v>242</v>
      </c>
      <c r="N775" s="4">
        <v>0</v>
      </c>
      <c r="O775" s="4">
        <v>0</v>
      </c>
      <c r="P775" s="4">
        <v>4155.3900000000003</v>
      </c>
      <c r="Q775" s="4">
        <v>0</v>
      </c>
      <c r="R775" s="4">
        <v>0</v>
      </c>
      <c r="S775" s="4">
        <v>0</v>
      </c>
      <c r="T775" s="4">
        <v>0</v>
      </c>
      <c r="U775" s="4">
        <v>0</v>
      </c>
      <c r="V775" s="4">
        <v>0</v>
      </c>
      <c r="W775" s="4">
        <v>0</v>
      </c>
      <c r="X775" s="4">
        <v>0</v>
      </c>
      <c r="Y775" s="4">
        <v>0</v>
      </c>
      <c r="Z775" s="4">
        <v>0</v>
      </c>
      <c r="AA775" s="4">
        <v>0</v>
      </c>
      <c r="AB775" t="s">
        <v>3</v>
      </c>
      <c r="AC775" s="4">
        <v>0</v>
      </c>
      <c r="AD775" s="4">
        <v>0</v>
      </c>
      <c r="AE775" s="4">
        <v>31969.18</v>
      </c>
      <c r="AF775" t="s">
        <v>704</v>
      </c>
      <c r="AG775" s="4">
        <v>0</v>
      </c>
      <c r="AH775" s="4">
        <v>0</v>
      </c>
      <c r="AI775" s="4">
        <v>0</v>
      </c>
      <c r="AJ775" s="4">
        <v>-4155.3900000000003</v>
      </c>
      <c r="AK775" s="4">
        <v>200000</v>
      </c>
      <c r="AL775" t="s">
        <v>790</v>
      </c>
      <c r="AM775" s="71" t="str">
        <f>INDEX(Network_Insurer_Code,MATCH(Export!AL775,Network_insurer_Name,0))</f>
        <v>STL1</v>
      </c>
      <c r="AN775" t="str">
        <f t="shared" si="12"/>
        <v>D1001STL12015</v>
      </c>
    </row>
    <row r="776" spans="1:40" x14ac:dyDescent="0.25">
      <c r="A776">
        <v>2019</v>
      </c>
      <c r="B776">
        <v>4</v>
      </c>
      <c r="C776" s="1">
        <v>43739</v>
      </c>
      <c r="D776" s="1">
        <v>43830</v>
      </c>
      <c r="E776">
        <v>2016</v>
      </c>
      <c r="F776" s="71" t="str">
        <f>INDEX(Client_Name,MATCH(Export!H776,Local_Company_Name,0))</f>
        <v>Zebra Workings Ltd</v>
      </c>
      <c r="G776" s="71">
        <f>INDEX(Client_Code,MATCH(Export!H776,Local_Company_Name,0))</f>
        <v>1001</v>
      </c>
      <c r="H776" t="s">
        <v>751</v>
      </c>
      <c r="I776" t="s">
        <v>717</v>
      </c>
      <c r="J776" t="s">
        <v>0</v>
      </c>
      <c r="K776" s="71" t="str">
        <f>INDEX(Line_of_Business,MATCH(Export!J776,Name,0))</f>
        <v>D</v>
      </c>
      <c r="L776" s="9" t="s">
        <v>21</v>
      </c>
      <c r="M776">
        <v>2700</v>
      </c>
      <c r="N776" s="4">
        <v>0</v>
      </c>
      <c r="O776" s="4">
        <v>0</v>
      </c>
      <c r="P776" s="4">
        <v>19245.7</v>
      </c>
      <c r="Q776" s="4">
        <v>0</v>
      </c>
      <c r="R776" s="4">
        <v>0</v>
      </c>
      <c r="S776" s="4">
        <v>0</v>
      </c>
      <c r="T776" s="4">
        <v>0</v>
      </c>
      <c r="U776" s="4">
        <v>0</v>
      </c>
      <c r="V776" s="4">
        <v>0</v>
      </c>
      <c r="W776" s="4">
        <v>0</v>
      </c>
      <c r="X776" s="4">
        <v>0</v>
      </c>
      <c r="Y776" s="4">
        <v>0</v>
      </c>
      <c r="Z776" s="4">
        <v>0</v>
      </c>
      <c r="AA776" s="4">
        <v>0</v>
      </c>
      <c r="AB776" t="s">
        <v>3</v>
      </c>
      <c r="AC776" s="4">
        <v>0</v>
      </c>
      <c r="AD776" s="4">
        <v>0</v>
      </c>
      <c r="AE776" s="4">
        <v>0</v>
      </c>
      <c r="AF776" t="s">
        <v>717</v>
      </c>
      <c r="AG776" s="4">
        <v>0</v>
      </c>
      <c r="AH776" s="4">
        <v>0</v>
      </c>
      <c r="AI776" s="4">
        <v>0</v>
      </c>
      <c r="AJ776" s="4">
        <v>-19245.7</v>
      </c>
      <c r="AK776" s="4">
        <v>200000</v>
      </c>
      <c r="AL776" t="s">
        <v>784</v>
      </c>
      <c r="AM776" s="71" t="str">
        <f>INDEX(Network_Insurer_Code,MATCH(Export!AL776,Network_insurer_Name,0))</f>
        <v>PII1</v>
      </c>
      <c r="AN776" t="str">
        <f t="shared" si="12"/>
        <v>D1001PII12016</v>
      </c>
    </row>
    <row r="777" spans="1:40" x14ac:dyDescent="0.25">
      <c r="A777">
        <v>2019</v>
      </c>
      <c r="B777">
        <v>2</v>
      </c>
      <c r="C777" s="1">
        <v>43556</v>
      </c>
      <c r="D777" s="1">
        <v>43646</v>
      </c>
      <c r="E777">
        <v>2018</v>
      </c>
      <c r="F777" s="71" t="str">
        <f>INDEX(Client_Name,MATCH(Export!H777,Local_Company_Name,0))</f>
        <v>Flaimngo Tailoring</v>
      </c>
      <c r="G777" s="71">
        <f>INDEX(Client_Code,MATCH(Export!H777,Local_Company_Name,0))</f>
        <v>1005</v>
      </c>
      <c r="H777" t="s">
        <v>771</v>
      </c>
      <c r="I777" t="s">
        <v>704</v>
      </c>
      <c r="J777" t="s">
        <v>5</v>
      </c>
      <c r="K777" s="71" t="str">
        <f>INDEX(Line_of_Business,MATCH(Export!J777,Name,0))</f>
        <v>L</v>
      </c>
      <c r="L777" s="9" t="s">
        <v>134</v>
      </c>
      <c r="M777">
        <v>4415</v>
      </c>
      <c r="N777" s="4">
        <v>18.600000000000001</v>
      </c>
      <c r="O777" s="4">
        <v>18.600000000000001</v>
      </c>
      <c r="P777" s="4">
        <v>0</v>
      </c>
      <c r="Q777" s="4">
        <v>0</v>
      </c>
      <c r="R777" s="4">
        <v>0</v>
      </c>
      <c r="S777" s="4">
        <v>0</v>
      </c>
      <c r="T777" s="4">
        <v>0</v>
      </c>
      <c r="U777" s="4">
        <v>0</v>
      </c>
      <c r="V777" s="4">
        <v>0</v>
      </c>
      <c r="W777" s="4">
        <v>0</v>
      </c>
      <c r="X777" s="4">
        <v>0</v>
      </c>
      <c r="Y777" s="4">
        <v>1.77</v>
      </c>
      <c r="Z777" s="4">
        <v>0</v>
      </c>
      <c r="AA777" s="4">
        <v>0</v>
      </c>
      <c r="AB777" t="s">
        <v>3</v>
      </c>
      <c r="AC777" s="4">
        <v>0</v>
      </c>
      <c r="AD777" s="4">
        <v>0</v>
      </c>
      <c r="AE777" s="4">
        <v>0</v>
      </c>
      <c r="AF777" t="s">
        <v>704</v>
      </c>
      <c r="AG777" s="4">
        <v>0</v>
      </c>
      <c r="AH777" s="4">
        <v>0</v>
      </c>
      <c r="AI777" s="4">
        <v>0</v>
      </c>
      <c r="AJ777" s="4">
        <v>16.829999999999998</v>
      </c>
      <c r="AK777" s="4">
        <v>0</v>
      </c>
      <c r="AL777" t="s">
        <v>792</v>
      </c>
      <c r="AM777" s="71" t="str">
        <f>INDEX(Network_Insurer_Code,MATCH(Export!AL777,Network_insurer_Name,0))</f>
        <v>CAL1</v>
      </c>
      <c r="AN777" t="str">
        <f t="shared" si="12"/>
        <v>L1005CAL12018</v>
      </c>
    </row>
    <row r="778" spans="1:40" x14ac:dyDescent="0.25">
      <c r="A778">
        <v>2019</v>
      </c>
      <c r="B778">
        <v>1</v>
      </c>
      <c r="C778" s="1">
        <v>43466</v>
      </c>
      <c r="D778" s="1">
        <v>43555</v>
      </c>
      <c r="E778">
        <v>2017</v>
      </c>
      <c r="F778" s="71" t="str">
        <f>INDEX(Client_Name,MATCH(Export!H778,Local_Company_Name,0))</f>
        <v>Falcon Clothing</v>
      </c>
      <c r="G778" s="71">
        <f>INDEX(Client_Code,MATCH(Export!H778,Local_Company_Name,0))</f>
        <v>1006</v>
      </c>
      <c r="H778" t="s">
        <v>774</v>
      </c>
      <c r="I778" t="s">
        <v>702</v>
      </c>
      <c r="J778" t="s">
        <v>5</v>
      </c>
      <c r="K778" s="71" t="str">
        <f>INDEX(Line_of_Business,MATCH(Export!J778,Name,0))</f>
        <v>L</v>
      </c>
      <c r="L778" s="9" t="s">
        <v>34</v>
      </c>
      <c r="M778">
        <v>8789</v>
      </c>
      <c r="N778" s="4">
        <v>-11491.31</v>
      </c>
      <c r="O778" s="4">
        <v>-11491.31</v>
      </c>
      <c r="P778" s="4">
        <v>0</v>
      </c>
      <c r="Q778" s="4">
        <v>0</v>
      </c>
      <c r="R778" s="4">
        <v>0</v>
      </c>
      <c r="S778" s="4">
        <v>0</v>
      </c>
      <c r="T778" s="4">
        <v>0</v>
      </c>
      <c r="U778" s="4">
        <v>0</v>
      </c>
      <c r="V778" s="4">
        <v>0</v>
      </c>
      <c r="W778" s="4">
        <v>0</v>
      </c>
      <c r="X778" s="4">
        <v>0</v>
      </c>
      <c r="Y778" s="4">
        <v>-919.3</v>
      </c>
      <c r="Z778" s="4">
        <v>-287.27999999999997</v>
      </c>
      <c r="AA778" s="4">
        <v>0</v>
      </c>
      <c r="AB778" t="s">
        <v>3</v>
      </c>
      <c r="AC778" s="4">
        <v>0</v>
      </c>
      <c r="AD778" s="4">
        <v>0</v>
      </c>
      <c r="AE778" s="4">
        <v>0</v>
      </c>
      <c r="AF778" t="s">
        <v>702</v>
      </c>
      <c r="AG778" s="4">
        <v>0</v>
      </c>
      <c r="AH778" s="4">
        <v>0</v>
      </c>
      <c r="AI778" s="4">
        <v>0</v>
      </c>
      <c r="AJ778" s="4">
        <v>-10284.73</v>
      </c>
      <c r="AK778" s="4">
        <v>0</v>
      </c>
      <c r="AL778" t="s">
        <v>794</v>
      </c>
      <c r="AM778" s="71" t="str">
        <f>INDEX(Network_Insurer_Code,MATCH(Export!AL778,Network_insurer_Name,0))</f>
        <v>CUI2</v>
      </c>
      <c r="AN778" t="str">
        <f t="shared" si="12"/>
        <v>L1006CUI22017</v>
      </c>
    </row>
    <row r="779" spans="1:40" x14ac:dyDescent="0.25">
      <c r="A779">
        <v>2020</v>
      </c>
      <c r="B779">
        <v>2</v>
      </c>
      <c r="C779" s="1">
        <v>43922</v>
      </c>
      <c r="D779" s="1">
        <v>44012</v>
      </c>
      <c r="E779">
        <v>2019</v>
      </c>
      <c r="F779" s="71" t="str">
        <f>INDEX(Client_Name,MATCH(Export!H779,Local_Company_Name,0))</f>
        <v>Falcon Clothing</v>
      </c>
      <c r="G779" s="71">
        <f>INDEX(Client_Code,MATCH(Export!H779,Local_Company_Name,0))</f>
        <v>1006</v>
      </c>
      <c r="H779" t="s">
        <v>773</v>
      </c>
      <c r="I779" t="s">
        <v>711</v>
      </c>
      <c r="J779" t="s">
        <v>8</v>
      </c>
      <c r="K779" s="71" t="str">
        <f>INDEX(Line_of_Business,MATCH(Export!J779,Name,0))</f>
        <v>M</v>
      </c>
      <c r="L779" s="9">
        <v>1171006129223</v>
      </c>
      <c r="M779">
        <v>81</v>
      </c>
      <c r="N779" s="4">
        <v>0</v>
      </c>
      <c r="O779" s="4">
        <v>0</v>
      </c>
      <c r="P779" s="4">
        <v>26726.19</v>
      </c>
      <c r="Q779" s="4">
        <v>0</v>
      </c>
      <c r="R779" s="4">
        <v>0</v>
      </c>
      <c r="S779" s="4">
        <v>0</v>
      </c>
      <c r="T779" s="4">
        <v>0</v>
      </c>
      <c r="U779" s="4">
        <v>0</v>
      </c>
      <c r="V779" s="4">
        <v>0</v>
      </c>
      <c r="W779" s="4">
        <v>0</v>
      </c>
      <c r="X779" s="4">
        <v>0</v>
      </c>
      <c r="Y779" s="4">
        <v>0</v>
      </c>
      <c r="Z779" s="4">
        <v>0</v>
      </c>
      <c r="AA779" s="4">
        <v>0</v>
      </c>
      <c r="AB779" t="s">
        <v>3</v>
      </c>
      <c r="AC779" s="4">
        <v>0</v>
      </c>
      <c r="AD779" s="4">
        <v>0</v>
      </c>
      <c r="AE779" s="4">
        <v>0</v>
      </c>
      <c r="AF779" t="s">
        <v>711</v>
      </c>
      <c r="AG779" s="4">
        <v>0</v>
      </c>
      <c r="AH779" s="4">
        <v>0</v>
      </c>
      <c r="AI779" s="4">
        <v>0</v>
      </c>
      <c r="AJ779" s="4">
        <v>-26726.19</v>
      </c>
      <c r="AK779" s="4">
        <v>0</v>
      </c>
      <c r="AL779" t="s">
        <v>797</v>
      </c>
      <c r="AM779" s="71" t="str">
        <f>INDEX(Network_Insurer_Code,MATCH(Export!AL779,Network_insurer_Name,0))</f>
        <v>ONI3</v>
      </c>
      <c r="AN779" t="str">
        <f t="shared" si="12"/>
        <v>M1006ONI32019</v>
      </c>
    </row>
    <row r="780" spans="1:40" x14ac:dyDescent="0.25">
      <c r="A780">
        <v>2019</v>
      </c>
      <c r="B780">
        <v>3</v>
      </c>
      <c r="C780" s="1">
        <v>43647</v>
      </c>
      <c r="D780" s="1">
        <v>43738</v>
      </c>
      <c r="E780">
        <v>2019</v>
      </c>
      <c r="F780" s="71" t="str">
        <f>INDEX(Client_Name,MATCH(Export!H780,Local_Company_Name,0))</f>
        <v>Falcon Clothing</v>
      </c>
      <c r="G780" s="71">
        <f>INDEX(Client_Code,MATCH(Export!H780,Local_Company_Name,0))</f>
        <v>1006</v>
      </c>
      <c r="H780" t="s">
        <v>774</v>
      </c>
      <c r="I780" t="s">
        <v>710</v>
      </c>
      <c r="J780" t="s">
        <v>8</v>
      </c>
      <c r="K780" s="71" t="str">
        <f>INDEX(Line_of_Business,MATCH(Export!J780,Name,0))</f>
        <v>M</v>
      </c>
      <c r="L780" s="9">
        <v>15182</v>
      </c>
      <c r="M780">
        <v>141</v>
      </c>
      <c r="N780" s="4">
        <v>0</v>
      </c>
      <c r="O780" s="4">
        <v>0</v>
      </c>
      <c r="P780" s="4">
        <v>664938.57999999996</v>
      </c>
      <c r="Q780" s="4">
        <v>0</v>
      </c>
      <c r="R780" s="4">
        <v>0</v>
      </c>
      <c r="S780" s="4">
        <v>0</v>
      </c>
      <c r="T780" s="4">
        <v>0</v>
      </c>
      <c r="U780" s="4">
        <v>0</v>
      </c>
      <c r="V780" s="4">
        <v>0</v>
      </c>
      <c r="W780" s="4">
        <v>0</v>
      </c>
      <c r="X780" s="4">
        <v>0</v>
      </c>
      <c r="Y780" s="4">
        <v>0</v>
      </c>
      <c r="Z780" s="4">
        <v>0</v>
      </c>
      <c r="AA780" s="4">
        <v>0</v>
      </c>
      <c r="AB780" t="s">
        <v>3</v>
      </c>
      <c r="AC780" s="4">
        <v>0</v>
      </c>
      <c r="AD780" s="4">
        <v>0</v>
      </c>
      <c r="AE780" s="4">
        <v>0</v>
      </c>
      <c r="AF780" t="s">
        <v>710</v>
      </c>
      <c r="AG780" s="4">
        <v>0</v>
      </c>
      <c r="AH780" s="4">
        <v>0</v>
      </c>
      <c r="AI780" s="4">
        <v>0</v>
      </c>
      <c r="AJ780" s="4">
        <v>-664938.57999999996</v>
      </c>
      <c r="AK780" s="4">
        <v>0</v>
      </c>
      <c r="AL780" t="s">
        <v>792</v>
      </c>
      <c r="AM780" s="71" t="str">
        <f>INDEX(Network_Insurer_Code,MATCH(Export!AL780,Network_insurer_Name,0))</f>
        <v>CAL1</v>
      </c>
      <c r="AN780" t="str">
        <f t="shared" si="12"/>
        <v>M1006CAL12019</v>
      </c>
    </row>
    <row r="781" spans="1:40" x14ac:dyDescent="0.25">
      <c r="A781">
        <v>2019</v>
      </c>
      <c r="B781">
        <v>4</v>
      </c>
      <c r="C781" s="1">
        <v>43739</v>
      </c>
      <c r="D781" s="1">
        <v>43830</v>
      </c>
      <c r="E781">
        <v>2019</v>
      </c>
      <c r="F781" s="71" t="str">
        <f>INDEX(Client_Name,MATCH(Export!H781,Local_Company_Name,0))</f>
        <v>Lion Manufacturing Co</v>
      </c>
      <c r="G781" s="71">
        <f>INDEX(Client_Code,MATCH(Export!H781,Local_Company_Name,0))</f>
        <v>1002</v>
      </c>
      <c r="H781" t="s">
        <v>757</v>
      </c>
      <c r="I781" t="s">
        <v>725</v>
      </c>
      <c r="J781" t="s">
        <v>8</v>
      </c>
      <c r="K781" s="71" t="str">
        <f>INDEX(Line_of_Business,MATCH(Export!J781,Name,0))</f>
        <v>M</v>
      </c>
      <c r="L781" s="9" t="s">
        <v>70</v>
      </c>
      <c r="M781">
        <v>1865</v>
      </c>
      <c r="N781" s="4">
        <v>114799.85</v>
      </c>
      <c r="O781" s="4">
        <v>114799.85</v>
      </c>
      <c r="P781" s="4">
        <v>695839</v>
      </c>
      <c r="Q781" s="4">
        <v>0</v>
      </c>
      <c r="R781" s="4">
        <v>0</v>
      </c>
      <c r="S781" s="4">
        <v>1526701.55</v>
      </c>
      <c r="T781" s="4">
        <v>0</v>
      </c>
      <c r="U781" s="4">
        <v>0</v>
      </c>
      <c r="V781" s="4">
        <v>0</v>
      </c>
      <c r="W781" s="4">
        <v>-1001223.6</v>
      </c>
      <c r="X781" s="4">
        <v>0</v>
      </c>
      <c r="Y781" s="4">
        <v>14349.98</v>
      </c>
      <c r="Z781" s="4">
        <v>0</v>
      </c>
      <c r="AA781" s="4">
        <v>0</v>
      </c>
      <c r="AB781" t="s">
        <v>3</v>
      </c>
      <c r="AC781" s="4">
        <v>0</v>
      </c>
      <c r="AD781" s="4">
        <v>0</v>
      </c>
      <c r="AE781" s="4">
        <v>987481.55</v>
      </c>
      <c r="AF781" t="s">
        <v>725</v>
      </c>
      <c r="AG781" s="4">
        <v>0</v>
      </c>
      <c r="AH781" s="4">
        <v>0</v>
      </c>
      <c r="AI781" s="4">
        <v>0</v>
      </c>
      <c r="AJ781" s="4">
        <v>1932536.02</v>
      </c>
      <c r="AK781" s="4">
        <v>200000</v>
      </c>
      <c r="AL781" t="s">
        <v>796</v>
      </c>
      <c r="AM781" s="71" t="str">
        <f>INDEX(Network_Insurer_Code,MATCH(Export!AL781,Network_insurer_Name,0))</f>
        <v>POL2</v>
      </c>
      <c r="AN781" t="str">
        <f t="shared" si="12"/>
        <v>M1002POL22019</v>
      </c>
    </row>
    <row r="782" spans="1:40" x14ac:dyDescent="0.25">
      <c r="A782">
        <v>2019</v>
      </c>
      <c r="B782">
        <v>1</v>
      </c>
      <c r="C782" s="1">
        <v>43466</v>
      </c>
      <c r="D782" s="1">
        <v>43555</v>
      </c>
      <c r="E782">
        <v>2018</v>
      </c>
      <c r="F782" s="71" t="str">
        <f>INDEX(Client_Name,MATCH(Export!H782,Local_Company_Name,0))</f>
        <v>Lion Manufacturing Co</v>
      </c>
      <c r="G782" s="71">
        <f>INDEX(Client_Code,MATCH(Export!H782,Local_Company_Name,0))</f>
        <v>1002</v>
      </c>
      <c r="H782" t="s">
        <v>760</v>
      </c>
      <c r="I782" t="s">
        <v>721</v>
      </c>
      <c r="J782" t="s">
        <v>14</v>
      </c>
      <c r="K782" s="71" t="str">
        <f>INDEX(Line_of_Business,MATCH(Export!J782,Name,0))</f>
        <v>C</v>
      </c>
      <c r="L782" s="9" t="s">
        <v>99</v>
      </c>
      <c r="M782">
        <v>8</v>
      </c>
      <c r="N782" s="4">
        <v>13247</v>
      </c>
      <c r="O782" s="4">
        <v>13247</v>
      </c>
      <c r="P782" s="4">
        <v>0</v>
      </c>
      <c r="Q782" s="4">
        <v>0</v>
      </c>
      <c r="R782" s="4">
        <v>0</v>
      </c>
      <c r="S782" s="4">
        <v>0</v>
      </c>
      <c r="T782" s="4">
        <v>0</v>
      </c>
      <c r="U782" s="4">
        <v>0</v>
      </c>
      <c r="V782" s="4">
        <v>0</v>
      </c>
      <c r="W782" s="4">
        <v>0</v>
      </c>
      <c r="X782" s="4">
        <v>0</v>
      </c>
      <c r="Y782" s="4">
        <v>1987</v>
      </c>
      <c r="Z782" s="4">
        <v>112</v>
      </c>
      <c r="AA782" s="4">
        <v>0</v>
      </c>
      <c r="AB782" t="s">
        <v>3</v>
      </c>
      <c r="AC782" s="4">
        <v>0</v>
      </c>
      <c r="AD782" s="4">
        <v>0</v>
      </c>
      <c r="AE782" s="4">
        <v>0</v>
      </c>
      <c r="AF782" t="s">
        <v>721</v>
      </c>
      <c r="AG782" s="4">
        <v>0</v>
      </c>
      <c r="AH782" s="4">
        <v>0</v>
      </c>
      <c r="AI782" s="4">
        <v>0</v>
      </c>
      <c r="AJ782" s="4">
        <v>11148</v>
      </c>
      <c r="AK782" s="4">
        <v>0</v>
      </c>
      <c r="AL782" t="s">
        <v>792</v>
      </c>
      <c r="AM782" s="71" t="str">
        <f>INDEX(Network_Insurer_Code,MATCH(Export!AL782,Network_insurer_Name,0))</f>
        <v>CAL1</v>
      </c>
      <c r="AN782" t="str">
        <f t="shared" si="12"/>
        <v>C1002CAL12018</v>
      </c>
    </row>
    <row r="783" spans="1:40" x14ac:dyDescent="0.25">
      <c r="A783">
        <v>2020</v>
      </c>
      <c r="B783">
        <v>3</v>
      </c>
      <c r="C783" s="1">
        <v>44013</v>
      </c>
      <c r="D783" s="1">
        <v>44104</v>
      </c>
      <c r="E783">
        <v>2017</v>
      </c>
      <c r="F783" s="71" t="str">
        <f>INDEX(Client_Name,MATCH(Export!H783,Local_Company_Name,0))</f>
        <v>Lion Manufacturing Co</v>
      </c>
      <c r="G783" s="71">
        <f>INDEX(Client_Code,MATCH(Export!H783,Local_Company_Name,0))</f>
        <v>1002</v>
      </c>
      <c r="H783" t="s">
        <v>757</v>
      </c>
      <c r="I783" t="s">
        <v>711</v>
      </c>
      <c r="J783" t="s">
        <v>8</v>
      </c>
      <c r="K783" s="71" t="str">
        <f>INDEX(Line_of_Business,MATCH(Export!J783,Name,0))</f>
        <v>M</v>
      </c>
      <c r="L783" s="9" t="s">
        <v>207</v>
      </c>
      <c r="M783">
        <v>5089</v>
      </c>
      <c r="N783" s="4">
        <v>0</v>
      </c>
      <c r="O783" s="4">
        <v>0</v>
      </c>
      <c r="P783" s="4">
        <v>2238.11</v>
      </c>
      <c r="Q783" s="4">
        <v>0</v>
      </c>
      <c r="R783" s="4">
        <v>0</v>
      </c>
      <c r="S783" s="4">
        <v>0</v>
      </c>
      <c r="T783" s="4">
        <v>0</v>
      </c>
      <c r="U783" s="4">
        <v>0</v>
      </c>
      <c r="V783" s="4">
        <v>0</v>
      </c>
      <c r="W783" s="4">
        <v>0</v>
      </c>
      <c r="X783" s="4">
        <v>0</v>
      </c>
      <c r="Y783" s="4">
        <v>0</v>
      </c>
      <c r="Z783" s="4">
        <v>0</v>
      </c>
      <c r="AA783" s="4">
        <v>0</v>
      </c>
      <c r="AB783" t="s">
        <v>3</v>
      </c>
      <c r="AC783" s="4">
        <v>0</v>
      </c>
      <c r="AD783" s="4">
        <v>0</v>
      </c>
      <c r="AE783" s="4">
        <v>0</v>
      </c>
      <c r="AF783" t="s">
        <v>711</v>
      </c>
      <c r="AG783" s="4">
        <v>0</v>
      </c>
      <c r="AH783" s="4">
        <v>0</v>
      </c>
      <c r="AI783" s="4">
        <v>0</v>
      </c>
      <c r="AJ783" s="4">
        <v>-2238.11</v>
      </c>
      <c r="AK783" s="4">
        <v>0</v>
      </c>
      <c r="AL783" t="s">
        <v>786</v>
      </c>
      <c r="AM783" s="71" t="str">
        <f>INDEX(Network_Insurer_Code,MATCH(Export!AL783,Network_insurer_Name,0))</f>
        <v>BAL1</v>
      </c>
      <c r="AN783" t="str">
        <f t="shared" si="12"/>
        <v>M1002BAL12017</v>
      </c>
    </row>
    <row r="784" spans="1:40" x14ac:dyDescent="0.25">
      <c r="A784">
        <v>2020</v>
      </c>
      <c r="B784">
        <v>2</v>
      </c>
      <c r="C784" s="1">
        <v>43922</v>
      </c>
      <c r="D784" s="1">
        <v>44012</v>
      </c>
      <c r="E784">
        <v>2017</v>
      </c>
      <c r="F784" s="71" t="str">
        <f>INDEX(Client_Name,MATCH(Export!H784,Local_Company_Name,0))</f>
        <v>Aplaca Engineering Co</v>
      </c>
      <c r="G784" s="71">
        <f>INDEX(Client_Code,MATCH(Export!H784,Local_Company_Name,0))</f>
        <v>1004</v>
      </c>
      <c r="H784" t="s">
        <v>754</v>
      </c>
      <c r="I784" t="s">
        <v>717</v>
      </c>
      <c r="J784" t="s">
        <v>0</v>
      </c>
      <c r="K784" s="71" t="str">
        <f>INDEX(Line_of_Business,MATCH(Export!J784,Name,0))</f>
        <v>D</v>
      </c>
      <c r="L784" s="9" t="s">
        <v>161</v>
      </c>
      <c r="M784">
        <v>1139</v>
      </c>
      <c r="N784" s="4">
        <v>0</v>
      </c>
      <c r="O784" s="4">
        <v>0</v>
      </c>
      <c r="P784" s="4">
        <v>10003.89</v>
      </c>
      <c r="Q784" s="4">
        <v>0</v>
      </c>
      <c r="R784" s="4">
        <v>0</v>
      </c>
      <c r="S784" s="4">
        <v>0</v>
      </c>
      <c r="T784" s="4">
        <v>0</v>
      </c>
      <c r="U784" s="4">
        <v>0</v>
      </c>
      <c r="V784" s="4">
        <v>0</v>
      </c>
      <c r="W784" s="4">
        <v>0</v>
      </c>
      <c r="X784" s="4">
        <v>0</v>
      </c>
      <c r="Y784" s="4">
        <v>0</v>
      </c>
      <c r="Z784" s="4">
        <v>0</v>
      </c>
      <c r="AA784" s="4">
        <v>0</v>
      </c>
      <c r="AB784" t="s">
        <v>3</v>
      </c>
      <c r="AC784" s="4">
        <v>0</v>
      </c>
      <c r="AD784" s="4">
        <v>0</v>
      </c>
      <c r="AE784" s="4">
        <v>831854.76</v>
      </c>
      <c r="AF784" t="s">
        <v>717</v>
      </c>
      <c r="AG784" s="4">
        <v>0</v>
      </c>
      <c r="AH784" s="4">
        <v>0</v>
      </c>
      <c r="AI784" s="4">
        <v>0</v>
      </c>
      <c r="AJ784" s="4">
        <v>-10003.89</v>
      </c>
      <c r="AK784" s="4">
        <v>0</v>
      </c>
      <c r="AL784" t="s">
        <v>790</v>
      </c>
      <c r="AM784" s="71" t="str">
        <f>INDEX(Network_Insurer_Code,MATCH(Export!AL784,Network_insurer_Name,0))</f>
        <v>STL1</v>
      </c>
      <c r="AN784" t="str">
        <f t="shared" si="12"/>
        <v>D1004STL12017</v>
      </c>
    </row>
    <row r="785" spans="1:40" x14ac:dyDescent="0.25">
      <c r="A785">
        <v>2019</v>
      </c>
      <c r="B785">
        <v>3</v>
      </c>
      <c r="C785" s="1">
        <v>43647</v>
      </c>
      <c r="D785" s="1">
        <v>43738</v>
      </c>
      <c r="E785">
        <v>2019</v>
      </c>
      <c r="F785" s="71" t="str">
        <f>INDEX(Client_Name,MATCH(Export!H785,Local_Company_Name,0))</f>
        <v>Falcon Clothing</v>
      </c>
      <c r="G785" s="71">
        <f>INDEX(Client_Code,MATCH(Export!H785,Local_Company_Name,0))</f>
        <v>1006</v>
      </c>
      <c r="H785" t="s">
        <v>776</v>
      </c>
      <c r="I785" t="s">
        <v>707</v>
      </c>
      <c r="J785" t="s">
        <v>5</v>
      </c>
      <c r="K785" s="71" t="str">
        <f>INDEX(Line_of_Business,MATCH(Export!J785,Name,0))</f>
        <v>L</v>
      </c>
      <c r="L785" s="9" t="s">
        <v>324</v>
      </c>
      <c r="M785">
        <v>3</v>
      </c>
      <c r="N785" s="4">
        <v>8662.5</v>
      </c>
      <c r="O785" s="4">
        <v>8662.5</v>
      </c>
      <c r="P785" s="4">
        <v>0</v>
      </c>
      <c r="Q785" s="4">
        <v>0</v>
      </c>
      <c r="R785" s="4">
        <v>0</v>
      </c>
      <c r="S785" s="4">
        <v>0</v>
      </c>
      <c r="T785" s="4">
        <v>0</v>
      </c>
      <c r="U785" s="4">
        <v>0</v>
      </c>
      <c r="V785" s="4">
        <v>0</v>
      </c>
      <c r="W785" s="4">
        <v>0</v>
      </c>
      <c r="X785" s="4">
        <v>0</v>
      </c>
      <c r="Y785" s="4">
        <v>866.25</v>
      </c>
      <c r="Z785" s="4">
        <v>0</v>
      </c>
      <c r="AA785" s="4">
        <v>0</v>
      </c>
      <c r="AB785" t="s">
        <v>3</v>
      </c>
      <c r="AC785" s="4">
        <v>0</v>
      </c>
      <c r="AD785" s="4">
        <v>0</v>
      </c>
      <c r="AE785" s="4">
        <v>0</v>
      </c>
      <c r="AF785" t="s">
        <v>707</v>
      </c>
      <c r="AG785" s="4">
        <v>0</v>
      </c>
      <c r="AH785" s="4">
        <v>0</v>
      </c>
      <c r="AI785" s="4">
        <v>0</v>
      </c>
      <c r="AJ785" s="4">
        <v>7796.25</v>
      </c>
      <c r="AK785" s="4">
        <v>200000</v>
      </c>
      <c r="AL785" t="s">
        <v>791</v>
      </c>
      <c r="AM785" s="71" t="str">
        <f>INDEX(Network_Insurer_Code,MATCH(Export!AL785,Network_insurer_Name,0))</f>
        <v>CHI3</v>
      </c>
      <c r="AN785" t="str">
        <f t="shared" si="12"/>
        <v>L1006CHI32019</v>
      </c>
    </row>
    <row r="786" spans="1:40" x14ac:dyDescent="0.25">
      <c r="A786">
        <v>2019</v>
      </c>
      <c r="B786">
        <v>3</v>
      </c>
      <c r="C786" s="1">
        <v>43647</v>
      </c>
      <c r="D786" s="1">
        <v>43738</v>
      </c>
      <c r="E786">
        <v>2016</v>
      </c>
      <c r="F786" s="71" t="str">
        <f>INDEX(Client_Name,MATCH(Export!H786,Local_Company_Name,0))</f>
        <v>Zebra Workings Ltd</v>
      </c>
      <c r="G786" s="71">
        <f>INDEX(Client_Code,MATCH(Export!H786,Local_Company_Name,0))</f>
        <v>1001</v>
      </c>
      <c r="H786" t="s">
        <v>750</v>
      </c>
      <c r="I786" t="s">
        <v>704</v>
      </c>
      <c r="J786" t="s">
        <v>0</v>
      </c>
      <c r="K786" s="71" t="str">
        <f>INDEX(Line_of_Business,MATCH(Export!J786,Name,0))</f>
        <v>D</v>
      </c>
      <c r="L786" s="9" t="s">
        <v>68</v>
      </c>
      <c r="M786">
        <v>0</v>
      </c>
      <c r="N786" s="4">
        <v>0</v>
      </c>
      <c r="O786" s="4">
        <v>0</v>
      </c>
      <c r="P786" s="4">
        <v>62938</v>
      </c>
      <c r="Q786" s="4">
        <v>0</v>
      </c>
      <c r="R786" s="4">
        <v>0</v>
      </c>
      <c r="S786" s="4">
        <v>0</v>
      </c>
      <c r="T786" s="4">
        <v>0</v>
      </c>
      <c r="U786" s="4">
        <v>0</v>
      </c>
      <c r="V786" s="4">
        <v>0</v>
      </c>
      <c r="W786" s="4">
        <v>0</v>
      </c>
      <c r="X786" s="4">
        <v>0</v>
      </c>
      <c r="Y786" s="4">
        <v>0</v>
      </c>
      <c r="Z786" s="4">
        <v>0</v>
      </c>
      <c r="AA786" s="4">
        <v>0</v>
      </c>
      <c r="AB786" t="s">
        <v>3</v>
      </c>
      <c r="AC786" s="4">
        <v>0</v>
      </c>
      <c r="AD786" s="4">
        <v>0</v>
      </c>
      <c r="AE786" s="4">
        <v>59731.87</v>
      </c>
      <c r="AF786" t="s">
        <v>704</v>
      </c>
      <c r="AG786" s="4">
        <v>0</v>
      </c>
      <c r="AH786" s="4">
        <v>0</v>
      </c>
      <c r="AI786" s="4">
        <v>0</v>
      </c>
      <c r="AJ786" s="4">
        <v>-62938</v>
      </c>
      <c r="AK786" s="4">
        <v>0</v>
      </c>
      <c r="AL786" t="s">
        <v>786</v>
      </c>
      <c r="AM786" s="71" t="str">
        <f>INDEX(Network_Insurer_Code,MATCH(Export!AL786,Network_insurer_Name,0))</f>
        <v>BAL1</v>
      </c>
      <c r="AN786" t="str">
        <f t="shared" si="12"/>
        <v>D1001BAL12016</v>
      </c>
    </row>
    <row r="787" spans="1:40" x14ac:dyDescent="0.25">
      <c r="A787">
        <v>2020</v>
      </c>
      <c r="B787">
        <v>3</v>
      </c>
      <c r="C787" s="1">
        <v>44013</v>
      </c>
      <c r="D787" s="1">
        <v>44104</v>
      </c>
      <c r="E787">
        <v>2019</v>
      </c>
      <c r="F787" s="71" t="str">
        <f>INDEX(Client_Name,MATCH(Export!H787,Local_Company_Name,0))</f>
        <v>Zebra Workings Ltd</v>
      </c>
      <c r="G787" s="71">
        <f>INDEX(Client_Code,MATCH(Export!H787,Local_Company_Name,0))</f>
        <v>1001</v>
      </c>
      <c r="H787" t="s">
        <v>751</v>
      </c>
      <c r="I787" t="s">
        <v>704</v>
      </c>
      <c r="J787" t="s">
        <v>14</v>
      </c>
      <c r="K787" s="71" t="str">
        <f>INDEX(Line_of_Business,MATCH(Export!J787,Name,0))</f>
        <v>C</v>
      </c>
      <c r="L787" s="9" t="s">
        <v>113</v>
      </c>
      <c r="M787">
        <v>107</v>
      </c>
      <c r="N787" s="4">
        <v>-641.24242424242402</v>
      </c>
      <c r="O787" s="4">
        <v>-634.83000000000004</v>
      </c>
      <c r="P787" s="4">
        <v>0</v>
      </c>
      <c r="Q787" s="4">
        <v>0</v>
      </c>
      <c r="R787" s="4">
        <v>0</v>
      </c>
      <c r="S787" s="4">
        <v>0</v>
      </c>
      <c r="T787" s="4">
        <v>0</v>
      </c>
      <c r="U787" s="4">
        <v>0</v>
      </c>
      <c r="V787" s="4">
        <v>0</v>
      </c>
      <c r="W787" s="4">
        <v>0</v>
      </c>
      <c r="X787" s="4">
        <v>0</v>
      </c>
      <c r="Y787" s="4">
        <v>-126.97</v>
      </c>
      <c r="Z787" s="4">
        <v>0</v>
      </c>
      <c r="AA787" s="4">
        <v>0</v>
      </c>
      <c r="AB787" t="s">
        <v>3</v>
      </c>
      <c r="AC787" s="4">
        <v>0</v>
      </c>
      <c r="AD787" s="4">
        <v>0</v>
      </c>
      <c r="AE787" s="4">
        <v>0</v>
      </c>
      <c r="AF787" t="s">
        <v>704</v>
      </c>
      <c r="AG787" s="4">
        <v>0</v>
      </c>
      <c r="AH787" s="4">
        <v>0</v>
      </c>
      <c r="AI787" s="4">
        <v>0</v>
      </c>
      <c r="AJ787" s="4">
        <v>-507.86</v>
      </c>
      <c r="AK787" s="4">
        <v>0</v>
      </c>
      <c r="AL787" t="s">
        <v>791</v>
      </c>
      <c r="AM787" s="71" t="str">
        <f>INDEX(Network_Insurer_Code,MATCH(Export!AL787,Network_insurer_Name,0))</f>
        <v>CHI3</v>
      </c>
      <c r="AN787" t="str">
        <f t="shared" si="12"/>
        <v>C1001CHI32019</v>
      </c>
    </row>
    <row r="788" spans="1:40" x14ac:dyDescent="0.25">
      <c r="A788">
        <v>2020</v>
      </c>
      <c r="B788">
        <v>2</v>
      </c>
      <c r="C788" s="1">
        <v>43922</v>
      </c>
      <c r="D788" s="1">
        <v>44012</v>
      </c>
      <c r="E788">
        <v>2020</v>
      </c>
      <c r="F788" s="71" t="str">
        <f>INDEX(Client_Name,MATCH(Export!H788,Local_Company_Name,0))</f>
        <v>Aplaca Engineering Co</v>
      </c>
      <c r="G788" s="71">
        <f>INDEX(Client_Code,MATCH(Export!H788,Local_Company_Name,0))</f>
        <v>1004</v>
      </c>
      <c r="H788" t="s">
        <v>768</v>
      </c>
      <c r="I788" t="s">
        <v>706</v>
      </c>
      <c r="J788" t="s">
        <v>5</v>
      </c>
      <c r="K788" s="71" t="str">
        <f>INDEX(Line_of_Business,MATCH(Export!J788,Name,0))</f>
        <v>L</v>
      </c>
      <c r="L788" s="9" t="s">
        <v>1</v>
      </c>
      <c r="M788">
        <v>77</v>
      </c>
      <c r="N788" s="4">
        <v>24534.720000000001</v>
      </c>
      <c r="O788" s="4">
        <v>24534.720000000001</v>
      </c>
      <c r="P788" s="4">
        <v>0</v>
      </c>
      <c r="Q788" s="4">
        <v>0</v>
      </c>
      <c r="R788" s="4">
        <v>0</v>
      </c>
      <c r="S788" s="4">
        <v>0</v>
      </c>
      <c r="T788" s="4">
        <v>0</v>
      </c>
      <c r="U788" s="4">
        <v>0</v>
      </c>
      <c r="V788" s="4">
        <v>0</v>
      </c>
      <c r="W788" s="4">
        <v>0</v>
      </c>
      <c r="X788" s="4">
        <v>0</v>
      </c>
      <c r="Y788" s="4">
        <v>1959.46</v>
      </c>
      <c r="Z788" s="4">
        <v>0</v>
      </c>
      <c r="AA788" s="4">
        <v>736.04</v>
      </c>
      <c r="AB788" t="s">
        <v>3</v>
      </c>
      <c r="AC788" s="4">
        <v>0</v>
      </c>
      <c r="AD788" s="4">
        <v>0</v>
      </c>
      <c r="AE788" s="4">
        <v>0</v>
      </c>
      <c r="AF788" t="s">
        <v>706</v>
      </c>
      <c r="AG788" s="4">
        <v>0</v>
      </c>
      <c r="AH788" s="4">
        <v>0</v>
      </c>
      <c r="AI788" s="4">
        <v>0</v>
      </c>
      <c r="AJ788" s="4">
        <v>21839.22</v>
      </c>
      <c r="AK788" s="4">
        <v>0</v>
      </c>
      <c r="AL788" t="s">
        <v>790</v>
      </c>
      <c r="AM788" s="71" t="str">
        <f>INDEX(Network_Insurer_Code,MATCH(Export!AL788,Network_insurer_Name,0))</f>
        <v>STL1</v>
      </c>
      <c r="AN788" t="str">
        <f t="shared" si="12"/>
        <v>L1004STL12020</v>
      </c>
    </row>
    <row r="789" spans="1:40" x14ac:dyDescent="0.25">
      <c r="A789">
        <v>2019</v>
      </c>
      <c r="B789">
        <v>4</v>
      </c>
      <c r="C789" s="1">
        <v>43739</v>
      </c>
      <c r="D789" s="1">
        <v>43830</v>
      </c>
      <c r="E789">
        <v>2019</v>
      </c>
      <c r="F789" s="71" t="str">
        <f>INDEX(Client_Name,MATCH(Export!H789,Local_Company_Name,0))</f>
        <v>Flaimngo Tailoring</v>
      </c>
      <c r="G789" s="71">
        <f>INDEX(Client_Code,MATCH(Export!H789,Local_Company_Name,0))</f>
        <v>1005</v>
      </c>
      <c r="H789" t="s">
        <v>755</v>
      </c>
      <c r="I789" t="s">
        <v>706</v>
      </c>
      <c r="J789" t="s">
        <v>8</v>
      </c>
      <c r="K789" s="71" t="str">
        <f>INDEX(Line_of_Business,MATCH(Export!J789,Name,0))</f>
        <v>M</v>
      </c>
      <c r="L789" s="9" t="s">
        <v>17</v>
      </c>
      <c r="M789">
        <v>1044</v>
      </c>
      <c r="N789" s="4">
        <v>5191386.57</v>
      </c>
      <c r="O789" s="4">
        <v>5191386.57</v>
      </c>
      <c r="P789" s="4">
        <v>1309134.44</v>
      </c>
      <c r="Q789" s="4">
        <v>0</v>
      </c>
      <c r="R789" s="4">
        <v>0</v>
      </c>
      <c r="S789" s="4">
        <v>1118833.31</v>
      </c>
      <c r="T789" s="4">
        <v>0</v>
      </c>
      <c r="U789" s="4">
        <v>0</v>
      </c>
      <c r="V789" s="4">
        <v>0</v>
      </c>
      <c r="W789" s="4">
        <v>-1075880.26</v>
      </c>
      <c r="X789" s="4">
        <v>0</v>
      </c>
      <c r="Y789" s="4">
        <v>492286.66</v>
      </c>
      <c r="Z789" s="4">
        <v>716053.32</v>
      </c>
      <c r="AA789" s="4">
        <v>0</v>
      </c>
      <c r="AB789" t="s">
        <v>3</v>
      </c>
      <c r="AC789" s="4">
        <v>0</v>
      </c>
      <c r="AD789" s="4">
        <v>0</v>
      </c>
      <c r="AE789" s="4">
        <v>-16459.4199999999</v>
      </c>
      <c r="AF789" t="s">
        <v>706</v>
      </c>
      <c r="AG789" s="4">
        <v>0</v>
      </c>
      <c r="AH789" s="4">
        <v>0</v>
      </c>
      <c r="AI789" s="4">
        <v>0</v>
      </c>
      <c r="AJ789" s="4">
        <v>4868625.72</v>
      </c>
      <c r="AK789" s="4">
        <v>0</v>
      </c>
      <c r="AL789" t="s">
        <v>782</v>
      </c>
      <c r="AM789" s="71" t="str">
        <f>INDEX(Network_Insurer_Code,MATCH(Export!AL789,Network_insurer_Name,0))</f>
        <v>API2</v>
      </c>
      <c r="AN789" t="str">
        <f t="shared" si="12"/>
        <v>M1005API22019</v>
      </c>
    </row>
    <row r="790" spans="1:40" x14ac:dyDescent="0.25">
      <c r="A790">
        <v>2019</v>
      </c>
      <c r="B790">
        <v>2</v>
      </c>
      <c r="C790" s="1">
        <v>43556</v>
      </c>
      <c r="D790" s="1">
        <v>43646</v>
      </c>
      <c r="E790">
        <v>2018</v>
      </c>
      <c r="F790" s="71" t="str">
        <f>INDEX(Client_Name,MATCH(Export!H790,Local_Company_Name,0))</f>
        <v>Aplaca Engineering Co</v>
      </c>
      <c r="G790" s="71">
        <f>INDEX(Client_Code,MATCH(Export!H790,Local_Company_Name,0))</f>
        <v>1004</v>
      </c>
      <c r="H790" t="s">
        <v>766</v>
      </c>
      <c r="I790" t="s">
        <v>702</v>
      </c>
      <c r="J790" t="s">
        <v>0</v>
      </c>
      <c r="K790" s="71" t="str">
        <f>INDEX(Line_of_Business,MATCH(Export!J790,Name,0))</f>
        <v>D</v>
      </c>
      <c r="L790" s="9" t="s">
        <v>9</v>
      </c>
      <c r="M790">
        <v>30</v>
      </c>
      <c r="N790" s="4">
        <v>20977.45</v>
      </c>
      <c r="O790" s="4">
        <v>20977.45</v>
      </c>
      <c r="P790" s="4">
        <v>0</v>
      </c>
      <c r="Q790" s="4">
        <v>0</v>
      </c>
      <c r="R790" s="4">
        <v>0</v>
      </c>
      <c r="S790" s="4">
        <v>0</v>
      </c>
      <c r="T790" s="4">
        <v>0</v>
      </c>
      <c r="U790" s="4">
        <v>0</v>
      </c>
      <c r="V790" s="4">
        <v>0</v>
      </c>
      <c r="W790" s="4">
        <v>0</v>
      </c>
      <c r="X790" s="4">
        <v>0</v>
      </c>
      <c r="Y790" s="4">
        <v>2622.18</v>
      </c>
      <c r="Z790" s="4">
        <v>2013.84</v>
      </c>
      <c r="AA790" s="4">
        <v>0</v>
      </c>
      <c r="AB790" t="s">
        <v>3</v>
      </c>
      <c r="AC790" s="4">
        <v>0</v>
      </c>
      <c r="AD790" s="4">
        <v>0</v>
      </c>
      <c r="AE790" s="4">
        <v>0</v>
      </c>
      <c r="AF790" t="s">
        <v>702</v>
      </c>
      <c r="AG790" s="4">
        <v>0</v>
      </c>
      <c r="AH790" s="4">
        <v>0</v>
      </c>
      <c r="AI790" s="4">
        <v>0</v>
      </c>
      <c r="AJ790" s="4">
        <v>16341.43</v>
      </c>
      <c r="AK790" s="4">
        <v>0</v>
      </c>
      <c r="AL790" t="s">
        <v>785</v>
      </c>
      <c r="AM790" s="71" t="str">
        <f>INDEX(Network_Insurer_Code,MATCH(Export!AL790,Network_insurer_Name,0))</f>
        <v>WAI3</v>
      </c>
      <c r="AN790" t="str">
        <f t="shared" si="12"/>
        <v>D1004WAI32018</v>
      </c>
    </row>
    <row r="791" spans="1:40" x14ac:dyDescent="0.25">
      <c r="A791">
        <v>2019</v>
      </c>
      <c r="B791">
        <v>4</v>
      </c>
      <c r="C791" s="1">
        <v>43709</v>
      </c>
      <c r="D791" s="1">
        <v>43738</v>
      </c>
      <c r="E791">
        <v>2019</v>
      </c>
      <c r="F791" s="71" t="str">
        <f>INDEX(Client_Name,MATCH(Export!H791,Local_Company_Name,0))</f>
        <v>Falcon Clothing</v>
      </c>
      <c r="G791" s="71">
        <f>INDEX(Client_Code,MATCH(Export!H791,Local_Company_Name,0))</f>
        <v>1006</v>
      </c>
      <c r="H791" t="s">
        <v>776</v>
      </c>
      <c r="I791" t="s">
        <v>739</v>
      </c>
      <c r="J791" t="s">
        <v>22</v>
      </c>
      <c r="K791" s="71" t="str">
        <f>INDEX(Line_of_Business,MATCH(Export!J791,Name,0))</f>
        <v>A</v>
      </c>
      <c r="L791" s="9" t="s">
        <v>325</v>
      </c>
      <c r="M791">
        <v>161</v>
      </c>
      <c r="N791" s="4">
        <v>0</v>
      </c>
      <c r="O791" s="4">
        <v>0</v>
      </c>
      <c r="P791" s="4">
        <v>0</v>
      </c>
      <c r="Q791" s="4">
        <v>0</v>
      </c>
      <c r="R791" s="4">
        <v>0</v>
      </c>
      <c r="S791" s="4">
        <v>0</v>
      </c>
      <c r="T791" s="4">
        <v>0</v>
      </c>
      <c r="U791" s="4">
        <v>0</v>
      </c>
      <c r="V791" s="4">
        <v>0</v>
      </c>
      <c r="W791" s="4">
        <v>0</v>
      </c>
      <c r="X791" s="4">
        <v>0</v>
      </c>
      <c r="Y791" s="4">
        <v>320.45</v>
      </c>
      <c r="Z791" s="4">
        <v>0</v>
      </c>
      <c r="AA791" s="4">
        <v>0</v>
      </c>
      <c r="AB791" t="s">
        <v>3</v>
      </c>
      <c r="AC791" s="4">
        <v>0</v>
      </c>
      <c r="AD791" s="4">
        <v>0</v>
      </c>
      <c r="AE791" s="4">
        <v>0</v>
      </c>
      <c r="AF791" t="s">
        <v>739</v>
      </c>
      <c r="AG791" s="4">
        <v>0</v>
      </c>
      <c r="AH791" s="4">
        <v>0</v>
      </c>
      <c r="AI791" s="4">
        <v>0</v>
      </c>
      <c r="AJ791" s="4">
        <v>-320.45</v>
      </c>
      <c r="AK791" s="4">
        <v>187000</v>
      </c>
      <c r="AL791" t="s">
        <v>791</v>
      </c>
      <c r="AM791" s="71" t="str">
        <f>INDEX(Network_Insurer_Code,MATCH(Export!AL791,Network_insurer_Name,0))</f>
        <v>CHI3</v>
      </c>
      <c r="AN791" t="str">
        <f t="shared" si="12"/>
        <v>A1006CHI32019</v>
      </c>
    </row>
    <row r="792" spans="1:40" x14ac:dyDescent="0.25">
      <c r="A792">
        <v>2020</v>
      </c>
      <c r="B792">
        <v>3</v>
      </c>
      <c r="C792" s="1">
        <v>44013</v>
      </c>
      <c r="D792" s="1">
        <v>44104</v>
      </c>
      <c r="E792">
        <v>2020</v>
      </c>
      <c r="F792" s="71" t="str">
        <f>INDEX(Client_Name,MATCH(Export!H792,Local_Company_Name,0))</f>
        <v>Lion Manufacturing Co</v>
      </c>
      <c r="G792" s="71">
        <f>INDEX(Client_Code,MATCH(Export!H792,Local_Company_Name,0))</f>
        <v>1002</v>
      </c>
      <c r="H792" t="s">
        <v>757</v>
      </c>
      <c r="I792" t="s">
        <v>722</v>
      </c>
      <c r="J792" t="s">
        <v>5</v>
      </c>
      <c r="K792" s="71" t="str">
        <f>INDEX(Line_of_Business,MATCH(Export!J792,Name,0))</f>
        <v>L</v>
      </c>
      <c r="L792" s="9" t="s">
        <v>133</v>
      </c>
      <c r="M792">
        <v>14</v>
      </c>
      <c r="N792" s="4">
        <v>3666.82</v>
      </c>
      <c r="O792" s="4">
        <v>3666.82</v>
      </c>
      <c r="P792" s="4">
        <v>0</v>
      </c>
      <c r="Q792" s="4">
        <v>0</v>
      </c>
      <c r="R792" s="4">
        <v>0</v>
      </c>
      <c r="S792" s="4">
        <v>0</v>
      </c>
      <c r="T792" s="4">
        <v>0</v>
      </c>
      <c r="U792" s="4">
        <v>0</v>
      </c>
      <c r="V792" s="4">
        <v>0</v>
      </c>
      <c r="W792" s="4">
        <v>0</v>
      </c>
      <c r="X792" s="4">
        <v>0</v>
      </c>
      <c r="Y792" s="4">
        <v>421.47</v>
      </c>
      <c r="Z792" s="4">
        <v>154.54</v>
      </c>
      <c r="AA792" s="4">
        <v>0</v>
      </c>
      <c r="AB792" t="s">
        <v>3</v>
      </c>
      <c r="AC792" s="4">
        <v>0</v>
      </c>
      <c r="AD792" s="4">
        <v>0</v>
      </c>
      <c r="AE792" s="4">
        <v>0</v>
      </c>
      <c r="AF792" t="s">
        <v>722</v>
      </c>
      <c r="AG792" s="4">
        <v>0</v>
      </c>
      <c r="AH792" s="4">
        <v>0</v>
      </c>
      <c r="AI792" s="4">
        <v>0</v>
      </c>
      <c r="AJ792" s="4">
        <v>3090.81</v>
      </c>
      <c r="AK792" s="4">
        <v>0</v>
      </c>
      <c r="AL792" t="s">
        <v>798</v>
      </c>
      <c r="AM792" s="71" t="str">
        <f>INDEX(Network_Insurer_Code,MATCH(Export!AL792,Network_insurer_Name,0))</f>
        <v>PEI2</v>
      </c>
      <c r="AN792" t="str">
        <f t="shared" si="12"/>
        <v>L1002PEI22020</v>
      </c>
    </row>
    <row r="793" spans="1:40" x14ac:dyDescent="0.25">
      <c r="A793">
        <v>2019</v>
      </c>
      <c r="B793">
        <v>2</v>
      </c>
      <c r="C793" s="1">
        <v>43556</v>
      </c>
      <c r="D793" s="1">
        <v>43646</v>
      </c>
      <c r="E793">
        <v>2019</v>
      </c>
      <c r="F793" s="71" t="str">
        <f>INDEX(Client_Name,MATCH(Export!H793,Local_Company_Name,0))</f>
        <v>Falcon Clothing</v>
      </c>
      <c r="G793" s="71">
        <f>INDEX(Client_Code,MATCH(Export!H793,Local_Company_Name,0))</f>
        <v>1006</v>
      </c>
      <c r="H793" t="s">
        <v>774</v>
      </c>
      <c r="I793" t="s">
        <v>707</v>
      </c>
      <c r="J793" t="s">
        <v>5</v>
      </c>
      <c r="K793" s="71" t="str">
        <f>INDEX(Line_of_Business,MATCH(Export!J793,Name,0))</f>
        <v>L</v>
      </c>
      <c r="L793" s="9" t="s">
        <v>326</v>
      </c>
      <c r="M793">
        <v>17</v>
      </c>
      <c r="N793" s="4">
        <v>-1976.85</v>
      </c>
      <c r="O793" s="4">
        <v>-1976.85</v>
      </c>
      <c r="P793" s="4">
        <v>0</v>
      </c>
      <c r="Q793" s="4">
        <v>0</v>
      </c>
      <c r="R793" s="4">
        <v>0</v>
      </c>
      <c r="S793" s="4">
        <v>0</v>
      </c>
      <c r="T793" s="4">
        <v>0</v>
      </c>
      <c r="U793" s="4">
        <v>0</v>
      </c>
      <c r="V793" s="4">
        <v>0</v>
      </c>
      <c r="W793" s="4">
        <v>0</v>
      </c>
      <c r="X793" s="4">
        <v>0</v>
      </c>
      <c r="Y793" s="4">
        <v>-158.15</v>
      </c>
      <c r="Z793" s="4">
        <v>0</v>
      </c>
      <c r="AA793" s="4">
        <v>-158.15</v>
      </c>
      <c r="AB793" t="s">
        <v>3</v>
      </c>
      <c r="AC793" s="4">
        <v>0</v>
      </c>
      <c r="AD793" s="4">
        <v>0</v>
      </c>
      <c r="AE793" s="4">
        <v>0</v>
      </c>
      <c r="AF793" t="s">
        <v>707</v>
      </c>
      <c r="AG793" s="4">
        <v>0</v>
      </c>
      <c r="AH793" s="4">
        <v>0</v>
      </c>
      <c r="AI793" s="4">
        <v>0</v>
      </c>
      <c r="AJ793" s="4">
        <v>-1660.54999999999</v>
      </c>
      <c r="AK793" s="4">
        <v>0</v>
      </c>
      <c r="AL793" t="s">
        <v>793</v>
      </c>
      <c r="AM793" s="71" t="str">
        <f>INDEX(Network_Insurer_Code,MATCH(Export!AL793,Network_insurer_Name,0))</f>
        <v>CAL3</v>
      </c>
      <c r="AN793" t="str">
        <f t="shared" si="12"/>
        <v>L1006CAL32019</v>
      </c>
    </row>
    <row r="794" spans="1:40" x14ac:dyDescent="0.25">
      <c r="A794">
        <v>2020</v>
      </c>
      <c r="B794">
        <v>1</v>
      </c>
      <c r="C794" s="1">
        <v>43466</v>
      </c>
      <c r="D794" s="1">
        <v>43555</v>
      </c>
      <c r="E794">
        <v>2018</v>
      </c>
      <c r="F794" s="71" t="str">
        <f>INDEX(Client_Name,MATCH(Export!H794,Local_Company_Name,0))</f>
        <v>Lion Manufacturing Co</v>
      </c>
      <c r="G794" s="71">
        <f>INDEX(Client_Code,MATCH(Export!H794,Local_Company_Name,0))</f>
        <v>1002</v>
      </c>
      <c r="H794" t="s">
        <v>752</v>
      </c>
      <c r="I794" t="s">
        <v>779</v>
      </c>
      <c r="J794" t="s">
        <v>5</v>
      </c>
      <c r="K794" s="71" t="str">
        <f>INDEX(Line_of_Business,MATCH(Export!J794,Name,0))</f>
        <v>L</v>
      </c>
      <c r="L794" s="9" t="s">
        <v>168</v>
      </c>
      <c r="M794">
        <v>121</v>
      </c>
      <c r="N794" s="4">
        <v>39214.449999999997</v>
      </c>
      <c r="O794" s="4">
        <v>39214.449999999997</v>
      </c>
      <c r="P794" s="4">
        <v>0</v>
      </c>
      <c r="Q794" s="4">
        <v>0</v>
      </c>
      <c r="R794" s="4">
        <v>0</v>
      </c>
      <c r="S794" s="4">
        <v>0</v>
      </c>
      <c r="T794" s="4">
        <v>0</v>
      </c>
      <c r="U794" s="4">
        <v>0</v>
      </c>
      <c r="V794" s="4">
        <v>0</v>
      </c>
      <c r="W794" s="4">
        <v>0</v>
      </c>
      <c r="X794" s="4">
        <v>0</v>
      </c>
      <c r="Y794" s="4">
        <v>3921.45</v>
      </c>
      <c r="Z794" s="4">
        <v>0</v>
      </c>
      <c r="AA794" s="4">
        <v>0</v>
      </c>
      <c r="AB794" t="s">
        <v>3</v>
      </c>
      <c r="AC794" s="4">
        <v>0</v>
      </c>
      <c r="AD794" s="4">
        <v>0</v>
      </c>
      <c r="AE794" s="4">
        <v>0</v>
      </c>
      <c r="AF794" t="s">
        <v>779</v>
      </c>
      <c r="AG794" s="4">
        <v>0</v>
      </c>
      <c r="AH794" s="4">
        <v>0</v>
      </c>
      <c r="AI794" s="4">
        <v>0</v>
      </c>
      <c r="AJ794" s="4">
        <v>35293</v>
      </c>
      <c r="AK794" s="4">
        <v>0</v>
      </c>
      <c r="AL794" t="s">
        <v>790</v>
      </c>
      <c r="AM794" s="71" t="str">
        <f>INDEX(Network_Insurer_Code,MATCH(Export!AL794,Network_insurer_Name,0))</f>
        <v>STL1</v>
      </c>
      <c r="AN794" t="str">
        <f t="shared" si="12"/>
        <v>L1002STL12018</v>
      </c>
    </row>
    <row r="795" spans="1:40" x14ac:dyDescent="0.25">
      <c r="A795">
        <v>2020</v>
      </c>
      <c r="B795">
        <v>2</v>
      </c>
      <c r="C795" s="1">
        <v>43922</v>
      </c>
      <c r="D795" s="1">
        <v>44012</v>
      </c>
      <c r="E795">
        <v>2020</v>
      </c>
      <c r="F795" s="71" t="str">
        <f>INDEX(Client_Name,MATCH(Export!H795,Local_Company_Name,0))</f>
        <v>Tiger Jewelcrafting Ltd</v>
      </c>
      <c r="G795" s="71">
        <f>INDEX(Client_Code,MATCH(Export!H795,Local_Company_Name,0))</f>
        <v>1003</v>
      </c>
      <c r="H795" t="s">
        <v>753</v>
      </c>
      <c r="I795" t="s">
        <v>709</v>
      </c>
      <c r="J795" t="s">
        <v>22</v>
      </c>
      <c r="K795" s="71" t="str">
        <f>INDEX(Line_of_Business,MATCH(Export!J795,Name,0))</f>
        <v>A</v>
      </c>
      <c r="L795" s="9" t="s">
        <v>327</v>
      </c>
      <c r="M795">
        <v>214</v>
      </c>
      <c r="N795" s="4">
        <v>247778.13333333301</v>
      </c>
      <c r="O795" s="4">
        <v>223000.32000000001</v>
      </c>
      <c r="P795" s="4">
        <v>0</v>
      </c>
      <c r="Q795" s="4">
        <v>0</v>
      </c>
      <c r="R795" s="4">
        <v>0</v>
      </c>
      <c r="S795" s="4">
        <v>0</v>
      </c>
      <c r="T795" s="4">
        <v>0</v>
      </c>
      <c r="U795" s="4">
        <v>0</v>
      </c>
      <c r="V795" s="4">
        <v>0</v>
      </c>
      <c r="W795" s="4">
        <v>0</v>
      </c>
      <c r="X795" s="4">
        <v>0</v>
      </c>
      <c r="Y795" s="4">
        <v>22300.03</v>
      </c>
      <c r="Z795" s="4">
        <v>4906.01</v>
      </c>
      <c r="AA795" s="4">
        <v>0</v>
      </c>
      <c r="AB795" t="s">
        <v>3</v>
      </c>
      <c r="AC795" s="4">
        <v>0</v>
      </c>
      <c r="AD795" s="4">
        <v>0</v>
      </c>
      <c r="AE795" s="4">
        <v>0</v>
      </c>
      <c r="AF795" t="s">
        <v>709</v>
      </c>
      <c r="AG795" s="4">
        <v>0</v>
      </c>
      <c r="AH795" s="4">
        <v>0</v>
      </c>
      <c r="AI795" s="4">
        <v>0</v>
      </c>
      <c r="AJ795" s="4">
        <v>195794.28</v>
      </c>
      <c r="AK795" s="4">
        <v>0</v>
      </c>
      <c r="AL795" t="s">
        <v>793</v>
      </c>
      <c r="AM795" s="71" t="str">
        <f>INDEX(Network_Insurer_Code,MATCH(Export!AL795,Network_insurer_Name,0))</f>
        <v>CAL3</v>
      </c>
      <c r="AN795" t="str">
        <f t="shared" si="12"/>
        <v>A1003CAL32020</v>
      </c>
    </row>
    <row r="796" spans="1:40" x14ac:dyDescent="0.25">
      <c r="A796">
        <v>2019</v>
      </c>
      <c r="B796">
        <v>2</v>
      </c>
      <c r="C796" s="1">
        <v>43556</v>
      </c>
      <c r="D796" s="1">
        <v>43646</v>
      </c>
      <c r="E796">
        <v>2019</v>
      </c>
      <c r="F796" s="71" t="str">
        <f>INDEX(Client_Name,MATCH(Export!H796,Local_Company_Name,0))</f>
        <v>Flaimngo Tailoring</v>
      </c>
      <c r="G796" s="71">
        <f>INDEX(Client_Code,MATCH(Export!H796,Local_Company_Name,0))</f>
        <v>1005</v>
      </c>
      <c r="H796" t="s">
        <v>769</v>
      </c>
      <c r="I796" t="s">
        <v>736</v>
      </c>
      <c r="J796" t="s">
        <v>5</v>
      </c>
      <c r="K796" s="71" t="str">
        <f>INDEX(Line_of_Business,MATCH(Export!J796,Name,0))</f>
        <v>L</v>
      </c>
      <c r="L796" s="9" t="s">
        <v>15</v>
      </c>
      <c r="M796">
        <v>805</v>
      </c>
      <c r="N796" s="4">
        <v>3096.42</v>
      </c>
      <c r="O796" s="4">
        <v>1548.21</v>
      </c>
      <c r="P796" s="4">
        <v>0</v>
      </c>
      <c r="Q796" s="4">
        <v>0</v>
      </c>
      <c r="R796" s="4">
        <v>0</v>
      </c>
      <c r="S796" s="4">
        <v>0</v>
      </c>
      <c r="T796" s="4">
        <v>0</v>
      </c>
      <c r="U796" s="4">
        <v>0</v>
      </c>
      <c r="V796" s="4">
        <v>0</v>
      </c>
      <c r="W796" s="4">
        <v>0</v>
      </c>
      <c r="X796" s="4">
        <v>0</v>
      </c>
      <c r="Y796" s="4">
        <v>232.23</v>
      </c>
      <c r="Z796" s="4">
        <v>92.89</v>
      </c>
      <c r="AA796" s="4">
        <v>0</v>
      </c>
      <c r="AB796" t="s">
        <v>3</v>
      </c>
      <c r="AC796" s="4">
        <v>0</v>
      </c>
      <c r="AD796" s="4">
        <v>0</v>
      </c>
      <c r="AE796" s="4">
        <v>0</v>
      </c>
      <c r="AF796" t="s">
        <v>736</v>
      </c>
      <c r="AG796" s="4">
        <v>0</v>
      </c>
      <c r="AH796" s="4">
        <v>0</v>
      </c>
      <c r="AI796" s="4">
        <v>0</v>
      </c>
      <c r="AJ796" s="4">
        <v>1223.0899999999999</v>
      </c>
      <c r="AK796" s="4">
        <v>0</v>
      </c>
      <c r="AL796" t="s">
        <v>782</v>
      </c>
      <c r="AM796" s="71" t="str">
        <f>INDEX(Network_Insurer_Code,MATCH(Export!AL796,Network_insurer_Name,0))</f>
        <v>API2</v>
      </c>
      <c r="AN796" t="str">
        <f t="shared" si="12"/>
        <v>L1005API22019</v>
      </c>
    </row>
    <row r="797" spans="1:40" x14ac:dyDescent="0.25">
      <c r="A797">
        <v>2019</v>
      </c>
      <c r="B797">
        <v>3</v>
      </c>
      <c r="C797" s="1">
        <v>43647</v>
      </c>
      <c r="D797" s="1">
        <v>43738</v>
      </c>
      <c r="E797">
        <v>2019</v>
      </c>
      <c r="F797" s="71" t="str">
        <f>INDEX(Client_Name,MATCH(Export!H797,Local_Company_Name,0))</f>
        <v>Aplaca Engineering Co</v>
      </c>
      <c r="G797" s="71">
        <f>INDEX(Client_Code,MATCH(Export!H797,Local_Company_Name,0))</f>
        <v>1004</v>
      </c>
      <c r="H797" t="s">
        <v>754</v>
      </c>
      <c r="I797" t="s">
        <v>710</v>
      </c>
      <c r="J797" t="s">
        <v>5</v>
      </c>
      <c r="K797" s="71" t="str">
        <f>INDEX(Line_of_Business,MATCH(Export!J797,Name,0))</f>
        <v>L</v>
      </c>
      <c r="L797" s="9" t="s">
        <v>130</v>
      </c>
      <c r="M797">
        <v>542</v>
      </c>
      <c r="N797" s="4">
        <v>4371.95</v>
      </c>
      <c r="O797" s="4">
        <v>4371.95</v>
      </c>
      <c r="P797" s="4">
        <v>0</v>
      </c>
      <c r="Q797" s="4">
        <v>0</v>
      </c>
      <c r="R797" s="4">
        <v>0</v>
      </c>
      <c r="S797" s="4">
        <v>0</v>
      </c>
      <c r="T797" s="4">
        <v>0</v>
      </c>
      <c r="U797" s="4">
        <v>0</v>
      </c>
      <c r="V797" s="4">
        <v>0</v>
      </c>
      <c r="W797" s="4">
        <v>0</v>
      </c>
      <c r="X797" s="4">
        <v>0</v>
      </c>
      <c r="Y797" s="4">
        <v>524.63</v>
      </c>
      <c r="Z797" s="4">
        <v>0</v>
      </c>
      <c r="AA797" s="4">
        <v>0</v>
      </c>
      <c r="AB797" t="s">
        <v>3</v>
      </c>
      <c r="AC797" s="4">
        <v>0</v>
      </c>
      <c r="AD797" s="4">
        <v>0</v>
      </c>
      <c r="AE797" s="4">
        <v>0</v>
      </c>
      <c r="AF797" t="s">
        <v>710</v>
      </c>
      <c r="AG797" s="4">
        <v>0</v>
      </c>
      <c r="AH797" s="4">
        <v>0</v>
      </c>
      <c r="AI797" s="4">
        <v>0</v>
      </c>
      <c r="AJ797" s="4">
        <v>3847.3199999999902</v>
      </c>
      <c r="AK797" s="4">
        <v>0</v>
      </c>
      <c r="AL797" t="s">
        <v>795</v>
      </c>
      <c r="AM797" s="71" t="str">
        <f>INDEX(Network_Insurer_Code,MATCH(Export!AL797,Network_insurer_Name,0))</f>
        <v>TOL1</v>
      </c>
      <c r="AN797" t="str">
        <f t="shared" si="12"/>
        <v>L1004TOL12019</v>
      </c>
    </row>
    <row r="798" spans="1:40" x14ac:dyDescent="0.25">
      <c r="A798">
        <v>2019</v>
      </c>
      <c r="B798">
        <v>3</v>
      </c>
      <c r="C798" s="1">
        <v>43647</v>
      </c>
      <c r="D798" s="1">
        <v>43738</v>
      </c>
      <c r="E798">
        <v>2018</v>
      </c>
      <c r="F798" s="71" t="str">
        <f>INDEX(Client_Name,MATCH(Export!H798,Local_Company_Name,0))</f>
        <v>Falcon Clothing</v>
      </c>
      <c r="G798" s="71">
        <f>INDEX(Client_Code,MATCH(Export!H798,Local_Company_Name,0))</f>
        <v>1006</v>
      </c>
      <c r="H798" t="s">
        <v>773</v>
      </c>
      <c r="I798" t="s">
        <v>711</v>
      </c>
      <c r="J798" t="s">
        <v>8</v>
      </c>
      <c r="K798" s="71" t="str">
        <f>INDEX(Line_of_Business,MATCH(Export!J798,Name,0))</f>
        <v>M</v>
      </c>
      <c r="L798" s="9">
        <v>1171006127168</v>
      </c>
      <c r="M798">
        <v>1038</v>
      </c>
      <c r="N798" s="4">
        <v>-1657.32</v>
      </c>
      <c r="O798" s="4">
        <v>-1657.32</v>
      </c>
      <c r="P798" s="4">
        <v>32988.29</v>
      </c>
      <c r="Q798" s="4">
        <v>0</v>
      </c>
      <c r="R798" s="4">
        <v>0</v>
      </c>
      <c r="S798" s="4">
        <v>0</v>
      </c>
      <c r="T798" s="4">
        <v>0</v>
      </c>
      <c r="U798" s="4">
        <v>0</v>
      </c>
      <c r="V798" s="4">
        <v>0</v>
      </c>
      <c r="W798" s="4">
        <v>0</v>
      </c>
      <c r="X798" s="4">
        <v>0</v>
      </c>
      <c r="Y798" s="4">
        <v>-174.02</v>
      </c>
      <c r="Z798" s="4">
        <v>0</v>
      </c>
      <c r="AA798" s="4">
        <v>0</v>
      </c>
      <c r="AB798" t="s">
        <v>3</v>
      </c>
      <c r="AC798" s="4">
        <v>0</v>
      </c>
      <c r="AD798" s="4">
        <v>0</v>
      </c>
      <c r="AE798" s="4">
        <v>0</v>
      </c>
      <c r="AF798" t="s">
        <v>711</v>
      </c>
      <c r="AG798" s="4">
        <v>0</v>
      </c>
      <c r="AH798" s="4">
        <v>0</v>
      </c>
      <c r="AI798" s="4">
        <v>0</v>
      </c>
      <c r="AJ798" s="4">
        <v>-34471.589999999997</v>
      </c>
      <c r="AK798" s="4">
        <v>0</v>
      </c>
      <c r="AL798" t="s">
        <v>794</v>
      </c>
      <c r="AM798" s="71" t="str">
        <f>INDEX(Network_Insurer_Code,MATCH(Export!AL798,Network_insurer_Name,0))</f>
        <v>CUI2</v>
      </c>
      <c r="AN798" t="str">
        <f t="shared" si="12"/>
        <v>M1006CUI22018</v>
      </c>
    </row>
    <row r="799" spans="1:40" x14ac:dyDescent="0.25">
      <c r="A799">
        <v>2019</v>
      </c>
      <c r="B799">
        <v>1</v>
      </c>
      <c r="C799" s="1">
        <v>43466</v>
      </c>
      <c r="D799" s="1">
        <v>43555</v>
      </c>
      <c r="E799">
        <v>2018</v>
      </c>
      <c r="F799" s="71" t="str">
        <f>INDEX(Client_Name,MATCH(Export!H799,Local_Company_Name,0))</f>
        <v>Falcon Clothing</v>
      </c>
      <c r="G799" s="71">
        <f>INDEX(Client_Code,MATCH(Export!H799,Local_Company_Name,0))</f>
        <v>1006</v>
      </c>
      <c r="H799" t="s">
        <v>774</v>
      </c>
      <c r="I799" t="s">
        <v>711</v>
      </c>
      <c r="J799" t="s">
        <v>5</v>
      </c>
      <c r="K799" s="71" t="str">
        <f>INDEX(Line_of_Business,MATCH(Export!J799,Name,0))</f>
        <v>L</v>
      </c>
      <c r="L799" s="9" t="s">
        <v>279</v>
      </c>
      <c r="M799">
        <v>2064</v>
      </c>
      <c r="N799" s="4">
        <v>16652.4399999999</v>
      </c>
      <c r="O799" s="4">
        <v>16652.4399999999</v>
      </c>
      <c r="P799" s="4">
        <v>0</v>
      </c>
      <c r="Q799" s="4">
        <v>0</v>
      </c>
      <c r="R799" s="4">
        <v>0</v>
      </c>
      <c r="S799" s="4">
        <v>0</v>
      </c>
      <c r="T799" s="4">
        <v>0</v>
      </c>
      <c r="U799" s="4">
        <v>0</v>
      </c>
      <c r="V799" s="4">
        <v>0</v>
      </c>
      <c r="W799" s="4">
        <v>0</v>
      </c>
      <c r="X799" s="4">
        <v>0</v>
      </c>
      <c r="Y799" s="4">
        <v>1665.24</v>
      </c>
      <c r="Z799" s="4">
        <v>0</v>
      </c>
      <c r="AA799" s="4">
        <v>0</v>
      </c>
      <c r="AB799" t="s">
        <v>3</v>
      </c>
      <c r="AC799" s="4">
        <v>0</v>
      </c>
      <c r="AD799" s="4">
        <v>0</v>
      </c>
      <c r="AE799" s="4">
        <v>0</v>
      </c>
      <c r="AF799" t="s">
        <v>711</v>
      </c>
      <c r="AG799" s="4">
        <v>0</v>
      </c>
      <c r="AH799" s="4">
        <v>0</v>
      </c>
      <c r="AI799" s="4">
        <v>0</v>
      </c>
      <c r="AJ799" s="4">
        <v>14987.199999999901</v>
      </c>
      <c r="AK799" s="4">
        <v>0</v>
      </c>
      <c r="AL799" t="s">
        <v>788</v>
      </c>
      <c r="AM799" s="71" t="str">
        <f>INDEX(Network_Insurer_Code,MATCH(Export!AL799,Network_insurer_Name,0))</f>
        <v>RAI1</v>
      </c>
      <c r="AN799" t="str">
        <f t="shared" si="12"/>
        <v>L1006RAI12018</v>
      </c>
    </row>
    <row r="800" spans="1:40" x14ac:dyDescent="0.25">
      <c r="A800">
        <v>2020</v>
      </c>
      <c r="B800">
        <v>1</v>
      </c>
      <c r="C800" s="1">
        <v>43831</v>
      </c>
      <c r="D800" s="1">
        <v>43921</v>
      </c>
      <c r="E800">
        <v>2020</v>
      </c>
      <c r="F800" s="71" t="str">
        <f>INDEX(Client_Name,MATCH(Export!H800,Local_Company_Name,0))</f>
        <v>Lion Manufacturing Co</v>
      </c>
      <c r="G800" s="71">
        <f>INDEX(Client_Code,MATCH(Export!H800,Local_Company_Name,0))</f>
        <v>1002</v>
      </c>
      <c r="H800" t="s">
        <v>752</v>
      </c>
      <c r="I800" t="s">
        <v>710</v>
      </c>
      <c r="J800" t="s">
        <v>5</v>
      </c>
      <c r="K800" s="71" t="str">
        <f>INDEX(Line_of_Business,MATCH(Export!J800,Name,0))</f>
        <v>L</v>
      </c>
      <c r="L800" s="9" t="s">
        <v>130</v>
      </c>
      <c r="M800">
        <v>528</v>
      </c>
      <c r="N800" s="4">
        <v>2335270.56</v>
      </c>
      <c r="O800" s="4">
        <v>2335270.56</v>
      </c>
      <c r="P800" s="4">
        <v>0</v>
      </c>
      <c r="Q800" s="4">
        <v>0</v>
      </c>
      <c r="R800" s="4">
        <v>0</v>
      </c>
      <c r="S800" s="4">
        <v>0</v>
      </c>
      <c r="T800" s="4">
        <v>0</v>
      </c>
      <c r="U800" s="4">
        <v>0</v>
      </c>
      <c r="V800" s="4">
        <v>0</v>
      </c>
      <c r="W800" s="4">
        <v>0</v>
      </c>
      <c r="X800" s="4">
        <v>0</v>
      </c>
      <c r="Y800" s="4">
        <v>280232.46999999997</v>
      </c>
      <c r="Z800" s="4">
        <v>0</v>
      </c>
      <c r="AA800" s="4">
        <v>0</v>
      </c>
      <c r="AB800" t="s">
        <v>3</v>
      </c>
      <c r="AC800" s="4">
        <v>0</v>
      </c>
      <c r="AD800" s="4">
        <v>0</v>
      </c>
      <c r="AE800" s="4">
        <v>0</v>
      </c>
      <c r="AF800" t="s">
        <v>710</v>
      </c>
      <c r="AG800" s="4">
        <v>0</v>
      </c>
      <c r="AH800" s="4">
        <v>0</v>
      </c>
      <c r="AI800" s="4">
        <v>0</v>
      </c>
      <c r="AJ800" s="4">
        <v>2055038.09</v>
      </c>
      <c r="AK800" s="4">
        <v>0</v>
      </c>
      <c r="AL800" t="s">
        <v>785</v>
      </c>
      <c r="AM800" s="71" t="str">
        <f>INDEX(Network_Insurer_Code,MATCH(Export!AL800,Network_insurer_Name,0))</f>
        <v>WAI3</v>
      </c>
      <c r="AN800" t="str">
        <f t="shared" si="12"/>
        <v>L1002WAI32020</v>
      </c>
    </row>
    <row r="801" spans="1:40" x14ac:dyDescent="0.25">
      <c r="A801">
        <v>2020</v>
      </c>
      <c r="B801">
        <v>1</v>
      </c>
      <c r="C801" s="1">
        <v>43831</v>
      </c>
      <c r="D801" s="1">
        <v>43921</v>
      </c>
      <c r="E801">
        <v>2020</v>
      </c>
      <c r="F801" s="71" t="str">
        <f>INDEX(Client_Name,MATCH(Export!H801,Local_Company_Name,0))</f>
        <v>Lion Manufacturing Co</v>
      </c>
      <c r="G801" s="71">
        <f>INDEX(Client_Code,MATCH(Export!H801,Local_Company_Name,0))</f>
        <v>1002</v>
      </c>
      <c r="H801" t="s">
        <v>757</v>
      </c>
      <c r="I801" t="s">
        <v>717</v>
      </c>
      <c r="J801" t="s">
        <v>5</v>
      </c>
      <c r="K801" s="71" t="str">
        <f>INDEX(Line_of_Business,MATCH(Export!J801,Name,0))</f>
        <v>L</v>
      </c>
      <c r="L801" s="9" t="s">
        <v>87</v>
      </c>
      <c r="M801">
        <v>1302</v>
      </c>
      <c r="N801" s="4">
        <v>0</v>
      </c>
      <c r="O801" s="4">
        <v>0</v>
      </c>
      <c r="P801" s="4">
        <v>0</v>
      </c>
      <c r="Q801" s="4">
        <v>0</v>
      </c>
      <c r="R801" s="4">
        <v>0</v>
      </c>
      <c r="S801" s="4">
        <v>0</v>
      </c>
      <c r="T801" s="4">
        <v>0</v>
      </c>
      <c r="U801" s="4">
        <v>0</v>
      </c>
      <c r="V801" s="4">
        <v>0</v>
      </c>
      <c r="W801" s="4">
        <v>0</v>
      </c>
      <c r="X801" s="4">
        <v>0</v>
      </c>
      <c r="Y801" s="4">
        <v>0</v>
      </c>
      <c r="Z801" s="4">
        <v>0</v>
      </c>
      <c r="AA801" s="4">
        <v>0</v>
      </c>
      <c r="AB801" t="s">
        <v>3</v>
      </c>
      <c r="AC801" s="4">
        <v>0</v>
      </c>
      <c r="AD801" s="4">
        <v>0</v>
      </c>
      <c r="AE801" s="4">
        <v>57655.46</v>
      </c>
      <c r="AF801" t="s">
        <v>717</v>
      </c>
      <c r="AG801" s="4">
        <v>0</v>
      </c>
      <c r="AH801" s="4">
        <v>0</v>
      </c>
      <c r="AI801" s="4">
        <v>0</v>
      </c>
      <c r="AJ801" s="4">
        <v>0</v>
      </c>
      <c r="AK801" s="4">
        <v>0</v>
      </c>
      <c r="AL801" t="s">
        <v>797</v>
      </c>
      <c r="AM801" s="71" t="str">
        <f>INDEX(Network_Insurer_Code,MATCH(Export!AL801,Network_insurer_Name,0))</f>
        <v>ONI3</v>
      </c>
      <c r="AN801" t="str">
        <f t="shared" si="12"/>
        <v>L1002ONI32020</v>
      </c>
    </row>
    <row r="802" spans="1:40" x14ac:dyDescent="0.25">
      <c r="A802">
        <v>2020</v>
      </c>
      <c r="B802">
        <v>1</v>
      </c>
      <c r="C802" s="1">
        <v>43831</v>
      </c>
      <c r="D802" s="1">
        <v>43921</v>
      </c>
      <c r="E802">
        <v>2019</v>
      </c>
      <c r="F802" s="71" t="str">
        <f>INDEX(Client_Name,MATCH(Export!H802,Local_Company_Name,0))</f>
        <v>Tiger Jewelcrafting Ltd</v>
      </c>
      <c r="G802" s="71">
        <f>INDEX(Client_Code,MATCH(Export!H802,Local_Company_Name,0))</f>
        <v>1003</v>
      </c>
      <c r="H802" t="s">
        <v>763</v>
      </c>
      <c r="I802" t="s">
        <v>704</v>
      </c>
      <c r="J802" t="s">
        <v>0</v>
      </c>
      <c r="K802" s="71" t="str">
        <f>INDEX(Line_of_Business,MATCH(Export!J802,Name,0))</f>
        <v>D</v>
      </c>
      <c r="L802" s="9" t="s">
        <v>328</v>
      </c>
      <c r="M802">
        <v>62</v>
      </c>
      <c r="N802" s="4">
        <v>54949.38</v>
      </c>
      <c r="O802" s="4">
        <v>54949.38</v>
      </c>
      <c r="P802" s="4">
        <v>0</v>
      </c>
      <c r="Q802" s="4">
        <v>0</v>
      </c>
      <c r="R802" s="4">
        <v>0</v>
      </c>
      <c r="S802" s="4">
        <v>0</v>
      </c>
      <c r="T802" s="4">
        <v>0</v>
      </c>
      <c r="U802" s="4">
        <v>0</v>
      </c>
      <c r="V802" s="4">
        <v>0</v>
      </c>
      <c r="W802" s="4">
        <v>0</v>
      </c>
      <c r="X802" s="4">
        <v>0</v>
      </c>
      <c r="Y802" s="4">
        <v>2747.47</v>
      </c>
      <c r="Z802" s="4">
        <v>0</v>
      </c>
      <c r="AA802" s="4">
        <v>0</v>
      </c>
      <c r="AB802" t="s">
        <v>3</v>
      </c>
      <c r="AC802" s="4">
        <v>0</v>
      </c>
      <c r="AD802" s="4">
        <v>0</v>
      </c>
      <c r="AE802" s="4">
        <v>0</v>
      </c>
      <c r="AF802" t="s">
        <v>704</v>
      </c>
      <c r="AG802" s="4">
        <v>0</v>
      </c>
      <c r="AH802" s="4">
        <v>0</v>
      </c>
      <c r="AI802" s="4">
        <v>0</v>
      </c>
      <c r="AJ802" s="4">
        <v>52201.909999999902</v>
      </c>
      <c r="AK802" s="4">
        <v>0</v>
      </c>
      <c r="AL802" t="s">
        <v>794</v>
      </c>
      <c r="AM802" s="71" t="str">
        <f>INDEX(Network_Insurer_Code,MATCH(Export!AL802,Network_insurer_Name,0))</f>
        <v>CUI2</v>
      </c>
      <c r="AN802" t="str">
        <f t="shared" si="12"/>
        <v>D1003CUI22019</v>
      </c>
    </row>
    <row r="803" spans="1:40" x14ac:dyDescent="0.25">
      <c r="A803">
        <v>2019</v>
      </c>
      <c r="B803">
        <v>2</v>
      </c>
      <c r="C803" s="1">
        <v>43556</v>
      </c>
      <c r="D803" s="1">
        <v>43646</v>
      </c>
      <c r="E803">
        <v>2019</v>
      </c>
      <c r="F803" s="71" t="str">
        <f>INDEX(Client_Name,MATCH(Export!H803,Local_Company_Name,0))</f>
        <v>Aplaca Engineering Co</v>
      </c>
      <c r="G803" s="71">
        <f>INDEX(Client_Code,MATCH(Export!H803,Local_Company_Name,0))</f>
        <v>1004</v>
      </c>
      <c r="H803" t="s">
        <v>768</v>
      </c>
      <c r="I803" t="s">
        <v>706</v>
      </c>
      <c r="J803" t="s">
        <v>5</v>
      </c>
      <c r="K803" s="71" t="str">
        <f>INDEX(Line_of_Business,MATCH(Export!J803,Name,0))</f>
        <v>L</v>
      </c>
      <c r="L803" s="9" t="s">
        <v>53</v>
      </c>
      <c r="M803">
        <v>80</v>
      </c>
      <c r="N803" s="4">
        <v>15010.8</v>
      </c>
      <c r="O803" s="4">
        <v>15010.8</v>
      </c>
      <c r="P803" s="4">
        <v>0</v>
      </c>
      <c r="Q803" s="4">
        <v>0</v>
      </c>
      <c r="R803" s="4">
        <v>0</v>
      </c>
      <c r="S803" s="4">
        <v>0</v>
      </c>
      <c r="T803" s="4">
        <v>0</v>
      </c>
      <c r="U803" s="4">
        <v>0</v>
      </c>
      <c r="V803" s="4">
        <v>0</v>
      </c>
      <c r="W803" s="4">
        <v>0</v>
      </c>
      <c r="X803" s="4">
        <v>0</v>
      </c>
      <c r="Y803" s="4">
        <v>1328.66</v>
      </c>
      <c r="Z803" s="4">
        <v>0</v>
      </c>
      <c r="AA803" s="4">
        <v>450.32</v>
      </c>
      <c r="AB803" t="s">
        <v>3</v>
      </c>
      <c r="AC803" s="4">
        <v>0</v>
      </c>
      <c r="AD803" s="4">
        <v>0</v>
      </c>
      <c r="AE803" s="4">
        <v>0</v>
      </c>
      <c r="AF803" t="s">
        <v>706</v>
      </c>
      <c r="AG803" s="4">
        <v>0</v>
      </c>
      <c r="AH803" s="4">
        <v>0</v>
      </c>
      <c r="AI803" s="4">
        <v>0</v>
      </c>
      <c r="AJ803" s="4">
        <v>13231.82</v>
      </c>
      <c r="AK803" s="4">
        <v>0</v>
      </c>
      <c r="AL803" t="s">
        <v>794</v>
      </c>
      <c r="AM803" s="71" t="str">
        <f>INDEX(Network_Insurer_Code,MATCH(Export!AL803,Network_insurer_Name,0))</f>
        <v>CUI2</v>
      </c>
      <c r="AN803" t="str">
        <f t="shared" si="12"/>
        <v>L1004CUI22019</v>
      </c>
    </row>
    <row r="804" spans="1:40" x14ac:dyDescent="0.25">
      <c r="A804">
        <v>2020</v>
      </c>
      <c r="B804">
        <v>1</v>
      </c>
      <c r="C804" s="1">
        <v>43831</v>
      </c>
      <c r="D804" s="1">
        <v>43921</v>
      </c>
      <c r="E804">
        <v>2018</v>
      </c>
      <c r="F804" s="71" t="str">
        <f>INDEX(Client_Name,MATCH(Export!H804,Local_Company_Name,0))</f>
        <v>Falcon Clothing</v>
      </c>
      <c r="G804" s="71">
        <f>INDEX(Client_Code,MATCH(Export!H804,Local_Company_Name,0))</f>
        <v>1006</v>
      </c>
      <c r="H804" t="s">
        <v>776</v>
      </c>
      <c r="I804" t="s">
        <v>732</v>
      </c>
      <c r="J804" t="s">
        <v>5</v>
      </c>
      <c r="K804" s="71" t="str">
        <f>INDEX(Line_of_Business,MATCH(Export!J804,Name,0))</f>
        <v>L</v>
      </c>
      <c r="L804" s="9" t="s">
        <v>299</v>
      </c>
      <c r="M804">
        <v>1311</v>
      </c>
      <c r="N804" s="4">
        <v>0</v>
      </c>
      <c r="O804" s="4">
        <v>0</v>
      </c>
      <c r="P804" s="4">
        <v>2420</v>
      </c>
      <c r="Q804" s="4">
        <v>0</v>
      </c>
      <c r="R804" s="4">
        <v>0</v>
      </c>
      <c r="S804" s="4">
        <v>0</v>
      </c>
      <c r="T804" s="4">
        <v>0</v>
      </c>
      <c r="U804" s="4">
        <v>0</v>
      </c>
      <c r="V804" s="4">
        <v>0</v>
      </c>
      <c r="W804" s="4">
        <v>0</v>
      </c>
      <c r="X804" s="4">
        <v>0</v>
      </c>
      <c r="Y804" s="4">
        <v>0</v>
      </c>
      <c r="Z804" s="4">
        <v>0</v>
      </c>
      <c r="AA804" s="4">
        <v>0</v>
      </c>
      <c r="AB804" t="s">
        <v>3</v>
      </c>
      <c r="AC804" s="4">
        <v>0</v>
      </c>
      <c r="AD804" s="4">
        <v>0</v>
      </c>
      <c r="AE804" s="4">
        <v>0</v>
      </c>
      <c r="AF804" t="s">
        <v>732</v>
      </c>
      <c r="AG804" s="4">
        <v>0</v>
      </c>
      <c r="AH804" s="4">
        <v>0</v>
      </c>
      <c r="AI804" s="4">
        <v>0</v>
      </c>
      <c r="AJ804" s="4">
        <v>-2420</v>
      </c>
      <c r="AK804" s="4">
        <v>0</v>
      </c>
      <c r="AL804" t="s">
        <v>796</v>
      </c>
      <c r="AM804" s="71" t="str">
        <f>INDEX(Network_Insurer_Code,MATCH(Export!AL804,Network_insurer_Name,0))</f>
        <v>POL2</v>
      </c>
      <c r="AN804" t="str">
        <f t="shared" si="12"/>
        <v>L1006POL22018</v>
      </c>
    </row>
    <row r="805" spans="1:40" x14ac:dyDescent="0.25">
      <c r="A805">
        <v>2020</v>
      </c>
      <c r="B805">
        <v>3</v>
      </c>
      <c r="C805" s="1">
        <v>44013</v>
      </c>
      <c r="D805" s="1">
        <v>44104</v>
      </c>
      <c r="E805">
        <v>2020</v>
      </c>
      <c r="F805" s="71" t="str">
        <f>INDEX(Client_Name,MATCH(Export!H805,Local_Company_Name,0))</f>
        <v>Aplaca Engineering Co</v>
      </c>
      <c r="G805" s="71">
        <f>INDEX(Client_Code,MATCH(Export!H805,Local_Company_Name,0))</f>
        <v>1004</v>
      </c>
      <c r="H805" t="s">
        <v>768</v>
      </c>
      <c r="I805" t="s">
        <v>704</v>
      </c>
      <c r="J805" t="s">
        <v>8</v>
      </c>
      <c r="K805" s="71" t="str">
        <f>INDEX(Line_of_Business,MATCH(Export!J805,Name,0))</f>
        <v>M</v>
      </c>
      <c r="L805" s="9">
        <v>1301239646</v>
      </c>
      <c r="M805">
        <v>562</v>
      </c>
      <c r="N805" s="4">
        <v>0</v>
      </c>
      <c r="O805" s="4">
        <v>0</v>
      </c>
      <c r="P805" s="4">
        <v>79203.53</v>
      </c>
      <c r="Q805" s="4">
        <v>0</v>
      </c>
      <c r="R805" s="4">
        <v>0</v>
      </c>
      <c r="S805" s="4">
        <v>178069.47</v>
      </c>
      <c r="T805" s="4">
        <v>0</v>
      </c>
      <c r="U805" s="4">
        <v>0</v>
      </c>
      <c r="V805" s="4">
        <v>0</v>
      </c>
      <c r="W805" s="4">
        <v>178069.47</v>
      </c>
      <c r="X805" s="4">
        <v>0</v>
      </c>
      <c r="Y805" s="4">
        <v>0</v>
      </c>
      <c r="Z805" s="4">
        <v>0</v>
      </c>
      <c r="AA805" s="4">
        <v>0</v>
      </c>
      <c r="AB805" t="s">
        <v>3</v>
      </c>
      <c r="AC805" s="4">
        <v>0</v>
      </c>
      <c r="AD805" s="4">
        <v>0</v>
      </c>
      <c r="AE805" s="4">
        <v>0</v>
      </c>
      <c r="AF805" t="s">
        <v>704</v>
      </c>
      <c r="AG805" s="4">
        <v>0</v>
      </c>
      <c r="AH805" s="4">
        <v>0</v>
      </c>
      <c r="AI805" s="4">
        <v>0</v>
      </c>
      <c r="AJ805" s="4">
        <v>-79203.53</v>
      </c>
      <c r="AK805" s="4">
        <v>0</v>
      </c>
      <c r="AL805" t="s">
        <v>791</v>
      </c>
      <c r="AM805" s="71" t="str">
        <f>INDEX(Network_Insurer_Code,MATCH(Export!AL805,Network_insurer_Name,0))</f>
        <v>CHI3</v>
      </c>
      <c r="AN805" t="str">
        <f t="shared" si="12"/>
        <v>M1004CHI32020</v>
      </c>
    </row>
    <row r="806" spans="1:40" x14ac:dyDescent="0.25">
      <c r="A806">
        <v>2020</v>
      </c>
      <c r="B806">
        <v>3</v>
      </c>
      <c r="C806" s="1">
        <v>44013</v>
      </c>
      <c r="D806" s="1">
        <v>44104</v>
      </c>
      <c r="E806">
        <v>2020</v>
      </c>
      <c r="F806" s="71" t="str">
        <f>INDEX(Client_Name,MATCH(Export!H806,Local_Company_Name,0))</f>
        <v>Aplaca Engineering Co</v>
      </c>
      <c r="G806" s="71">
        <f>INDEX(Client_Code,MATCH(Export!H806,Local_Company_Name,0))</f>
        <v>1004</v>
      </c>
      <c r="H806" t="s">
        <v>754</v>
      </c>
      <c r="I806" t="s">
        <v>707</v>
      </c>
      <c r="J806" t="s">
        <v>8</v>
      </c>
      <c r="K806" s="71" t="str">
        <f>INDEX(Line_of_Business,MATCH(Export!J806,Name,0))</f>
        <v>M</v>
      </c>
      <c r="L806" s="9">
        <v>50561868</v>
      </c>
      <c r="M806">
        <v>157</v>
      </c>
      <c r="N806" s="4">
        <v>0</v>
      </c>
      <c r="O806" s="4">
        <v>0</v>
      </c>
      <c r="P806" s="4">
        <v>14514.15</v>
      </c>
      <c r="Q806" s="4">
        <v>0</v>
      </c>
      <c r="R806" s="4">
        <v>0</v>
      </c>
      <c r="S806" s="4">
        <v>0</v>
      </c>
      <c r="T806" s="4">
        <v>0</v>
      </c>
      <c r="U806" s="4">
        <v>0</v>
      </c>
      <c r="V806" s="4">
        <v>0</v>
      </c>
      <c r="W806" s="4">
        <v>0</v>
      </c>
      <c r="X806" s="4">
        <v>0</v>
      </c>
      <c r="Y806" s="4">
        <v>0</v>
      </c>
      <c r="Z806" s="4">
        <v>0</v>
      </c>
      <c r="AA806" s="4">
        <v>0</v>
      </c>
      <c r="AB806" t="s">
        <v>3</v>
      </c>
      <c r="AC806" s="4">
        <v>0</v>
      </c>
      <c r="AD806" s="4">
        <v>0</v>
      </c>
      <c r="AE806" s="4">
        <v>-17.39</v>
      </c>
      <c r="AF806" t="s">
        <v>707</v>
      </c>
      <c r="AG806" s="4">
        <v>0</v>
      </c>
      <c r="AH806" s="4">
        <v>0</v>
      </c>
      <c r="AI806" s="4">
        <v>0</v>
      </c>
      <c r="AJ806" s="4">
        <v>-14514.15</v>
      </c>
      <c r="AK806" s="4">
        <v>0</v>
      </c>
      <c r="AL806" t="s">
        <v>792</v>
      </c>
      <c r="AM806" s="71" t="str">
        <f>INDEX(Network_Insurer_Code,MATCH(Export!AL806,Network_insurer_Name,0))</f>
        <v>CAL1</v>
      </c>
      <c r="AN806" t="str">
        <f t="shared" si="12"/>
        <v>M1004CAL12020</v>
      </c>
    </row>
    <row r="807" spans="1:40" x14ac:dyDescent="0.25">
      <c r="A807">
        <v>2019</v>
      </c>
      <c r="B807">
        <v>3</v>
      </c>
      <c r="C807" s="1">
        <v>43647</v>
      </c>
      <c r="D807" s="1">
        <v>43738</v>
      </c>
      <c r="E807">
        <v>2018</v>
      </c>
      <c r="F807" s="71" t="str">
        <f>INDEX(Client_Name,MATCH(Export!H807,Local_Company_Name,0))</f>
        <v>Falcon Clothing</v>
      </c>
      <c r="G807" s="71">
        <f>INDEX(Client_Code,MATCH(Export!H807,Local_Company_Name,0))</f>
        <v>1006</v>
      </c>
      <c r="H807" t="s">
        <v>774</v>
      </c>
      <c r="I807" t="s">
        <v>710</v>
      </c>
      <c r="J807" t="s">
        <v>8</v>
      </c>
      <c r="K807" s="71" t="str">
        <f>INDEX(Line_of_Business,MATCH(Export!J807,Name,0))</f>
        <v>M</v>
      </c>
      <c r="L807" s="9" t="s">
        <v>35</v>
      </c>
      <c r="M807">
        <v>428</v>
      </c>
      <c r="N807" s="4">
        <v>0</v>
      </c>
      <c r="O807" s="4">
        <v>0</v>
      </c>
      <c r="P807" s="4">
        <v>0</v>
      </c>
      <c r="Q807" s="4">
        <v>0</v>
      </c>
      <c r="R807" s="4">
        <v>0</v>
      </c>
      <c r="S807" s="4">
        <v>0</v>
      </c>
      <c r="T807" s="4">
        <v>0</v>
      </c>
      <c r="U807" s="4">
        <v>0</v>
      </c>
      <c r="V807" s="4">
        <v>0</v>
      </c>
      <c r="W807" s="4">
        <v>0</v>
      </c>
      <c r="X807" s="4">
        <v>0</v>
      </c>
      <c r="Y807" s="4">
        <v>0</v>
      </c>
      <c r="Z807" s="4">
        <v>0</v>
      </c>
      <c r="AA807" s="4">
        <v>0</v>
      </c>
      <c r="AB807" t="s">
        <v>3</v>
      </c>
      <c r="AC807" s="4">
        <v>0</v>
      </c>
      <c r="AD807" s="4">
        <v>0</v>
      </c>
      <c r="AE807" s="4">
        <v>0</v>
      </c>
      <c r="AF807" t="s">
        <v>710</v>
      </c>
      <c r="AG807" s="4">
        <v>0</v>
      </c>
      <c r="AH807" s="4">
        <v>0</v>
      </c>
      <c r="AI807" s="4">
        <v>0</v>
      </c>
      <c r="AJ807" s="4">
        <v>0</v>
      </c>
      <c r="AK807" s="4">
        <v>0</v>
      </c>
      <c r="AL807" t="s">
        <v>795</v>
      </c>
      <c r="AM807" s="71" t="str">
        <f>INDEX(Network_Insurer_Code,MATCH(Export!AL807,Network_insurer_Name,0))</f>
        <v>TOL1</v>
      </c>
      <c r="AN807" t="str">
        <f t="shared" si="12"/>
        <v>M1006TOL12018</v>
      </c>
    </row>
    <row r="808" spans="1:40" x14ac:dyDescent="0.25">
      <c r="A808">
        <v>2020</v>
      </c>
      <c r="B808">
        <v>1</v>
      </c>
      <c r="C808" s="1">
        <v>43831</v>
      </c>
      <c r="D808" s="1">
        <v>43921</v>
      </c>
      <c r="E808">
        <v>2020</v>
      </c>
      <c r="F808" s="71" t="str">
        <f>INDEX(Client_Name,MATCH(Export!H808,Local_Company_Name,0))</f>
        <v>Aplaca Engineering Co</v>
      </c>
      <c r="G808" s="71">
        <f>INDEX(Client_Code,MATCH(Export!H808,Local_Company_Name,0))</f>
        <v>1004</v>
      </c>
      <c r="H808" t="s">
        <v>754</v>
      </c>
      <c r="I808" t="s">
        <v>707</v>
      </c>
      <c r="J808" t="s">
        <v>22</v>
      </c>
      <c r="K808" s="71" t="str">
        <f>INDEX(Line_of_Business,MATCH(Export!J808,Name,0))</f>
        <v>A</v>
      </c>
      <c r="L808" s="9">
        <v>75947998</v>
      </c>
      <c r="M808">
        <v>5</v>
      </c>
      <c r="N808" s="4">
        <v>2200.4899999999998</v>
      </c>
      <c r="O808" s="4">
        <v>2200.4899999999998</v>
      </c>
      <c r="P808" s="4">
        <v>0</v>
      </c>
      <c r="Q808" s="4">
        <v>0</v>
      </c>
      <c r="R808" s="4">
        <v>0</v>
      </c>
      <c r="S808" s="4">
        <v>0</v>
      </c>
      <c r="T808" s="4">
        <v>0</v>
      </c>
      <c r="U808" s="4">
        <v>0</v>
      </c>
      <c r="V808" s="4">
        <v>0</v>
      </c>
      <c r="W808" s="4">
        <v>0</v>
      </c>
      <c r="X808" s="4">
        <v>0</v>
      </c>
      <c r="Y808" s="4">
        <v>213.45</v>
      </c>
      <c r="Z808" s="4">
        <v>0</v>
      </c>
      <c r="AA808" s="4">
        <v>220.05</v>
      </c>
      <c r="AB808" t="s">
        <v>3</v>
      </c>
      <c r="AC808" s="4">
        <v>0</v>
      </c>
      <c r="AD808" s="4">
        <v>0</v>
      </c>
      <c r="AE808" s="4">
        <v>0</v>
      </c>
      <c r="AF808" t="s">
        <v>707</v>
      </c>
      <c r="AG808" s="4">
        <v>0</v>
      </c>
      <c r="AH808" s="4">
        <v>0</v>
      </c>
      <c r="AI808" s="4">
        <v>0</v>
      </c>
      <c r="AJ808" s="4">
        <v>1766.98999999999</v>
      </c>
      <c r="AK808" s="4">
        <v>0</v>
      </c>
      <c r="AL808" t="s">
        <v>787</v>
      </c>
      <c r="AM808" s="71" t="str">
        <f>INDEX(Network_Insurer_Code,MATCH(Export!AL808,Network_insurer_Name,0))</f>
        <v>LEI3</v>
      </c>
      <c r="AN808" t="str">
        <f t="shared" si="12"/>
        <v>A1004LEI32020</v>
      </c>
    </row>
    <row r="809" spans="1:40" x14ac:dyDescent="0.25">
      <c r="A809">
        <v>2020</v>
      </c>
      <c r="B809">
        <v>3</v>
      </c>
      <c r="C809" s="1">
        <v>44013</v>
      </c>
      <c r="D809" s="1">
        <v>44104</v>
      </c>
      <c r="E809">
        <v>2020</v>
      </c>
      <c r="F809" s="71" t="str">
        <f>INDEX(Client_Name,MATCH(Export!H809,Local_Company_Name,0))</f>
        <v>Lion Manufacturing Co</v>
      </c>
      <c r="G809" s="71">
        <f>INDEX(Client_Code,MATCH(Export!H809,Local_Company_Name,0))</f>
        <v>1002</v>
      </c>
      <c r="H809" t="s">
        <v>759</v>
      </c>
      <c r="I809" t="s">
        <v>779</v>
      </c>
      <c r="J809" t="s">
        <v>8</v>
      </c>
      <c r="K809" s="71" t="str">
        <f>INDEX(Line_of_Business,MATCH(Export!J809,Name,0))</f>
        <v>M</v>
      </c>
      <c r="L809" s="9" t="s">
        <v>329</v>
      </c>
      <c r="M809">
        <v>569</v>
      </c>
      <c r="N809" s="4">
        <v>0</v>
      </c>
      <c r="O809" s="4">
        <v>0</v>
      </c>
      <c r="P809" s="4">
        <v>223435.39</v>
      </c>
      <c r="Q809" s="4">
        <v>0</v>
      </c>
      <c r="R809" s="4">
        <v>0</v>
      </c>
      <c r="S809" s="4">
        <v>0</v>
      </c>
      <c r="T809" s="4">
        <v>0</v>
      </c>
      <c r="U809" s="4">
        <v>0</v>
      </c>
      <c r="V809" s="4">
        <v>0</v>
      </c>
      <c r="W809" s="4">
        <v>0</v>
      </c>
      <c r="X809" s="4">
        <v>0</v>
      </c>
      <c r="Y809" s="4">
        <v>0</v>
      </c>
      <c r="Z809" s="4">
        <v>0</v>
      </c>
      <c r="AA809" s="4">
        <v>0</v>
      </c>
      <c r="AB809" t="s">
        <v>3</v>
      </c>
      <c r="AC809" s="4">
        <v>0</v>
      </c>
      <c r="AD809" s="4">
        <v>0</v>
      </c>
      <c r="AE809" s="4">
        <v>0</v>
      </c>
      <c r="AF809" t="s">
        <v>779</v>
      </c>
      <c r="AG809" s="4">
        <v>0</v>
      </c>
      <c r="AH809" s="4">
        <v>0</v>
      </c>
      <c r="AI809" s="4">
        <v>0</v>
      </c>
      <c r="AJ809" s="4">
        <v>-223435.39</v>
      </c>
      <c r="AK809" s="4">
        <v>0</v>
      </c>
      <c r="AL809" t="s">
        <v>794</v>
      </c>
      <c r="AM809" s="71" t="str">
        <f>INDEX(Network_Insurer_Code,MATCH(Export!AL809,Network_insurer_Name,0))</f>
        <v>CUI2</v>
      </c>
      <c r="AN809" t="str">
        <f t="shared" si="12"/>
        <v>M1002CUI22020</v>
      </c>
    </row>
    <row r="810" spans="1:40" x14ac:dyDescent="0.25">
      <c r="A810">
        <v>2020</v>
      </c>
      <c r="B810">
        <v>1</v>
      </c>
      <c r="C810" s="1">
        <v>43831</v>
      </c>
      <c r="D810" s="1">
        <v>43921</v>
      </c>
      <c r="E810">
        <v>2019</v>
      </c>
      <c r="F810" s="71" t="str">
        <f>INDEX(Client_Name,MATCH(Export!H810,Local_Company_Name,0))</f>
        <v>Falcon Clothing</v>
      </c>
      <c r="G810" s="71">
        <f>INDEX(Client_Code,MATCH(Export!H810,Local_Company_Name,0))</f>
        <v>1006</v>
      </c>
      <c r="H810" t="s">
        <v>775</v>
      </c>
      <c r="I810" t="s">
        <v>718</v>
      </c>
      <c r="J810" t="s">
        <v>8</v>
      </c>
      <c r="K810" s="71" t="str">
        <f>INDEX(Line_of_Business,MATCH(Export!J810,Name,0))</f>
        <v>M</v>
      </c>
      <c r="L810" s="9" t="s">
        <v>211</v>
      </c>
      <c r="M810">
        <v>3537</v>
      </c>
      <c r="N810" s="4">
        <v>-73770.87</v>
      </c>
      <c r="O810" s="4">
        <v>-73770.87</v>
      </c>
      <c r="P810" s="4">
        <v>1253590.83</v>
      </c>
      <c r="Q810" s="4">
        <v>0</v>
      </c>
      <c r="R810" s="4">
        <v>0</v>
      </c>
      <c r="S810" s="4">
        <v>0</v>
      </c>
      <c r="T810" s="4">
        <v>0</v>
      </c>
      <c r="U810" s="4">
        <v>0</v>
      </c>
      <c r="V810" s="4">
        <v>0</v>
      </c>
      <c r="W810" s="4">
        <v>0</v>
      </c>
      <c r="X810" s="4">
        <v>0</v>
      </c>
      <c r="Y810" s="4">
        <v>-7450.85</v>
      </c>
      <c r="Z810" s="4">
        <v>0</v>
      </c>
      <c r="AA810" s="4">
        <v>-7377.09</v>
      </c>
      <c r="AB810" t="s">
        <v>3</v>
      </c>
      <c r="AC810" s="4">
        <v>0</v>
      </c>
      <c r="AD810" s="4">
        <v>0</v>
      </c>
      <c r="AE810" s="4">
        <v>0</v>
      </c>
      <c r="AF810" t="s">
        <v>718</v>
      </c>
      <c r="AG810" s="4">
        <v>0</v>
      </c>
      <c r="AH810" s="4">
        <v>0</v>
      </c>
      <c r="AI810" s="4">
        <v>0</v>
      </c>
      <c r="AJ810" s="4">
        <v>-1312533.76</v>
      </c>
      <c r="AK810" s="4">
        <v>0</v>
      </c>
      <c r="AL810" t="s">
        <v>793</v>
      </c>
      <c r="AM810" s="71" t="str">
        <f>INDEX(Network_Insurer_Code,MATCH(Export!AL810,Network_insurer_Name,0))</f>
        <v>CAL3</v>
      </c>
      <c r="AN810" t="str">
        <f t="shared" si="12"/>
        <v>M1006CAL32019</v>
      </c>
    </row>
    <row r="811" spans="1:40" x14ac:dyDescent="0.25">
      <c r="A811">
        <v>2019</v>
      </c>
      <c r="B811">
        <v>1</v>
      </c>
      <c r="C811" s="1">
        <v>43466</v>
      </c>
      <c r="D811" s="1">
        <v>43555</v>
      </c>
      <c r="E811">
        <v>2018</v>
      </c>
      <c r="F811" s="71" t="str">
        <f>INDEX(Client_Name,MATCH(Export!H811,Local_Company_Name,0))</f>
        <v>Falcon Clothing</v>
      </c>
      <c r="G811" s="71">
        <f>INDEX(Client_Code,MATCH(Export!H811,Local_Company_Name,0))</f>
        <v>1006</v>
      </c>
      <c r="H811" t="s">
        <v>773</v>
      </c>
      <c r="I811" t="s">
        <v>718</v>
      </c>
      <c r="J811" t="s">
        <v>0</v>
      </c>
      <c r="K811" s="71" t="str">
        <f>INDEX(Line_of_Business,MATCH(Export!J811,Name,0))</f>
        <v>D</v>
      </c>
      <c r="L811" s="9">
        <v>42233686</v>
      </c>
      <c r="M811">
        <v>53</v>
      </c>
      <c r="N811" s="4">
        <v>893.93684210526305</v>
      </c>
      <c r="O811" s="4">
        <v>849.24</v>
      </c>
      <c r="P811" s="4">
        <v>0</v>
      </c>
      <c r="Q811" s="4">
        <v>0</v>
      </c>
      <c r="R811" s="4">
        <v>0</v>
      </c>
      <c r="S811" s="4">
        <v>0</v>
      </c>
      <c r="T811" s="4">
        <v>0</v>
      </c>
      <c r="U811" s="4">
        <v>0</v>
      </c>
      <c r="V811" s="4">
        <v>0</v>
      </c>
      <c r="W811" s="4">
        <v>0</v>
      </c>
      <c r="X811" s="4">
        <v>0</v>
      </c>
      <c r="Y811" s="4">
        <v>118.89</v>
      </c>
      <c r="Z811" s="4">
        <v>8.92</v>
      </c>
      <c r="AA811" s="4">
        <v>0</v>
      </c>
      <c r="AB811" t="s">
        <v>3</v>
      </c>
      <c r="AC811" s="4">
        <v>0</v>
      </c>
      <c r="AD811" s="4">
        <v>0</v>
      </c>
      <c r="AE811" s="4">
        <v>0</v>
      </c>
      <c r="AF811" t="s">
        <v>718</v>
      </c>
      <c r="AG811" s="4">
        <v>0</v>
      </c>
      <c r="AH811" s="4">
        <v>0</v>
      </c>
      <c r="AI811" s="4">
        <v>0</v>
      </c>
      <c r="AJ811" s="4">
        <v>721.43</v>
      </c>
      <c r="AK811" s="4">
        <v>187000</v>
      </c>
      <c r="AL811" t="s">
        <v>798</v>
      </c>
      <c r="AM811" s="71" t="str">
        <f>INDEX(Network_Insurer_Code,MATCH(Export!AL811,Network_insurer_Name,0))</f>
        <v>PEI2</v>
      </c>
      <c r="AN811" t="str">
        <f t="shared" si="12"/>
        <v>D1006PEI22018</v>
      </c>
    </row>
    <row r="812" spans="1:40" x14ac:dyDescent="0.25">
      <c r="A812">
        <v>2020</v>
      </c>
      <c r="B812">
        <v>3</v>
      </c>
      <c r="C812" s="1">
        <v>44013</v>
      </c>
      <c r="D812" s="1">
        <v>44104</v>
      </c>
      <c r="E812">
        <v>2017</v>
      </c>
      <c r="F812" s="71" t="str">
        <f>INDEX(Client_Name,MATCH(Export!H812,Local_Company_Name,0))</f>
        <v>Falcon Clothing</v>
      </c>
      <c r="G812" s="71">
        <f>INDEX(Client_Code,MATCH(Export!H812,Local_Company_Name,0))</f>
        <v>1006</v>
      </c>
      <c r="H812" t="s">
        <v>776</v>
      </c>
      <c r="I812" t="s">
        <v>707</v>
      </c>
      <c r="J812" t="s">
        <v>8</v>
      </c>
      <c r="K812" s="71" t="str">
        <f>INDEX(Line_of_Business,MATCH(Export!J812,Name,0))</f>
        <v>M</v>
      </c>
      <c r="L812" s="9" t="s">
        <v>330</v>
      </c>
      <c r="M812">
        <v>3</v>
      </c>
      <c r="N812" s="4">
        <v>0</v>
      </c>
      <c r="O812" s="4">
        <v>0</v>
      </c>
      <c r="P812" s="4">
        <v>-2.8</v>
      </c>
      <c r="Q812" s="4">
        <v>0</v>
      </c>
      <c r="R812" s="4">
        <v>0</v>
      </c>
      <c r="S812" s="4">
        <v>0</v>
      </c>
      <c r="T812" s="4">
        <v>0</v>
      </c>
      <c r="U812" s="4">
        <v>0</v>
      </c>
      <c r="V812" s="4">
        <v>0</v>
      </c>
      <c r="W812" s="4">
        <v>0</v>
      </c>
      <c r="X812" s="4">
        <v>0</v>
      </c>
      <c r="Y812" s="4">
        <v>0</v>
      </c>
      <c r="Z812" s="4">
        <v>0</v>
      </c>
      <c r="AA812" s="4">
        <v>0</v>
      </c>
      <c r="AB812" t="s">
        <v>3</v>
      </c>
      <c r="AC812" s="4">
        <v>0</v>
      </c>
      <c r="AD812" s="4">
        <v>0</v>
      </c>
      <c r="AE812" s="4">
        <v>0</v>
      </c>
      <c r="AF812" t="s">
        <v>707</v>
      </c>
      <c r="AG812" s="4">
        <v>0</v>
      </c>
      <c r="AH812" s="4">
        <v>0</v>
      </c>
      <c r="AI812" s="4">
        <v>0</v>
      </c>
      <c r="AJ812" s="4">
        <v>2.8</v>
      </c>
      <c r="AK812" s="4">
        <v>0</v>
      </c>
      <c r="AL812" t="s">
        <v>781</v>
      </c>
      <c r="AM812" s="71" t="str">
        <f>INDEX(Network_Insurer_Code,MATCH(Export!AL812,Network_insurer_Name,0))</f>
        <v>ORI1</v>
      </c>
      <c r="AN812" t="str">
        <f t="shared" si="12"/>
        <v>M1006ORI12017</v>
      </c>
    </row>
    <row r="813" spans="1:40" x14ac:dyDescent="0.25">
      <c r="A813">
        <v>2019</v>
      </c>
      <c r="B813">
        <v>3</v>
      </c>
      <c r="C813" s="1">
        <v>43647</v>
      </c>
      <c r="D813" s="1">
        <v>43738</v>
      </c>
      <c r="E813">
        <v>2019</v>
      </c>
      <c r="F813" s="71" t="str">
        <f>INDEX(Client_Name,MATCH(Export!H813,Local_Company_Name,0))</f>
        <v>Falcon Clothing</v>
      </c>
      <c r="G813" s="71">
        <f>INDEX(Client_Code,MATCH(Export!H813,Local_Company_Name,0))</f>
        <v>1006</v>
      </c>
      <c r="H813" t="s">
        <v>776</v>
      </c>
      <c r="I813" t="s">
        <v>707</v>
      </c>
      <c r="J813" t="s">
        <v>8</v>
      </c>
      <c r="K813" s="71" t="str">
        <f>INDEX(Line_of_Business,MATCH(Export!J813,Name,0))</f>
        <v>M</v>
      </c>
      <c r="L813" s="9" t="s">
        <v>129</v>
      </c>
      <c r="M813">
        <v>492</v>
      </c>
      <c r="N813" s="4">
        <v>0</v>
      </c>
      <c r="O813" s="4">
        <v>0</v>
      </c>
      <c r="P813" s="4">
        <v>75000</v>
      </c>
      <c r="Q813" s="4">
        <v>0</v>
      </c>
      <c r="R813" s="4">
        <v>0</v>
      </c>
      <c r="S813" s="4">
        <v>0</v>
      </c>
      <c r="T813" s="4">
        <v>0</v>
      </c>
      <c r="U813" s="4">
        <v>0</v>
      </c>
      <c r="V813" s="4">
        <v>0</v>
      </c>
      <c r="W813" s="4">
        <v>-75000</v>
      </c>
      <c r="X813" s="4">
        <v>0</v>
      </c>
      <c r="Y813" s="4">
        <v>0</v>
      </c>
      <c r="Z813" s="4">
        <v>0</v>
      </c>
      <c r="AA813" s="4">
        <v>0</v>
      </c>
      <c r="AB813" t="s">
        <v>3</v>
      </c>
      <c r="AC813" s="4">
        <v>-4528843</v>
      </c>
      <c r="AD813" s="4">
        <v>0</v>
      </c>
      <c r="AE813" s="4">
        <v>0</v>
      </c>
      <c r="AF813" t="s">
        <v>707</v>
      </c>
      <c r="AG813" s="4">
        <v>0</v>
      </c>
      <c r="AH813" s="4">
        <v>0</v>
      </c>
      <c r="AI813" s="4">
        <v>0</v>
      </c>
      <c r="AJ813" s="4">
        <v>0</v>
      </c>
      <c r="AK813" s="4">
        <v>0</v>
      </c>
      <c r="AL813" t="s">
        <v>785</v>
      </c>
      <c r="AM813" s="71" t="str">
        <f>INDEX(Network_Insurer_Code,MATCH(Export!AL813,Network_insurer_Name,0))</f>
        <v>WAI3</v>
      </c>
      <c r="AN813" t="str">
        <f t="shared" si="12"/>
        <v>M1006WAI32019</v>
      </c>
    </row>
    <row r="814" spans="1:40" x14ac:dyDescent="0.25">
      <c r="A814">
        <v>2020</v>
      </c>
      <c r="B814">
        <v>3</v>
      </c>
      <c r="C814" s="1">
        <v>44013</v>
      </c>
      <c r="D814" s="1">
        <v>44104</v>
      </c>
      <c r="E814">
        <v>2019</v>
      </c>
      <c r="F814" s="71" t="str">
        <f>INDEX(Client_Name,MATCH(Export!H814,Local_Company_Name,0))</f>
        <v>Flaimngo Tailoring</v>
      </c>
      <c r="G814" s="71">
        <f>INDEX(Client_Code,MATCH(Export!H814,Local_Company_Name,0))</f>
        <v>1005</v>
      </c>
      <c r="H814" t="s">
        <v>771</v>
      </c>
      <c r="I814" t="s">
        <v>710</v>
      </c>
      <c r="J814" t="s">
        <v>22</v>
      </c>
      <c r="K814" s="71" t="str">
        <f>INDEX(Line_of_Business,MATCH(Export!J814,Name,0))</f>
        <v>A</v>
      </c>
      <c r="L814" s="9">
        <v>102966</v>
      </c>
      <c r="M814">
        <v>185</v>
      </c>
      <c r="N814" s="4">
        <v>0</v>
      </c>
      <c r="O814" s="4">
        <v>0</v>
      </c>
      <c r="P814" s="4">
        <v>0</v>
      </c>
      <c r="Q814" s="4">
        <v>0</v>
      </c>
      <c r="R814" s="4">
        <v>0</v>
      </c>
      <c r="S814" s="4">
        <v>0</v>
      </c>
      <c r="T814" s="4">
        <v>0</v>
      </c>
      <c r="U814" s="4">
        <v>0</v>
      </c>
      <c r="V814" s="4">
        <v>0</v>
      </c>
      <c r="W814" s="4">
        <v>0</v>
      </c>
      <c r="X814" s="4">
        <v>0</v>
      </c>
      <c r="Y814" s="4">
        <v>0</v>
      </c>
      <c r="Z814" s="4">
        <v>0</v>
      </c>
      <c r="AA814" s="4">
        <v>0</v>
      </c>
      <c r="AB814" t="s">
        <v>3</v>
      </c>
      <c r="AC814" s="4">
        <v>0</v>
      </c>
      <c r="AD814" s="4">
        <v>0</v>
      </c>
      <c r="AE814" s="4">
        <v>-28141</v>
      </c>
      <c r="AF814" t="s">
        <v>710</v>
      </c>
      <c r="AG814" s="4">
        <v>0</v>
      </c>
      <c r="AH814" s="4">
        <v>0</v>
      </c>
      <c r="AI814" s="4">
        <v>0</v>
      </c>
      <c r="AJ814" s="4">
        <v>0</v>
      </c>
      <c r="AK814" s="4">
        <v>0</v>
      </c>
      <c r="AL814" t="s">
        <v>781</v>
      </c>
      <c r="AM814" s="71" t="str">
        <f>INDEX(Network_Insurer_Code,MATCH(Export!AL814,Network_insurer_Name,0))</f>
        <v>ORI1</v>
      </c>
      <c r="AN814" t="str">
        <f t="shared" si="12"/>
        <v>A1005ORI12019</v>
      </c>
    </row>
    <row r="815" spans="1:40" x14ac:dyDescent="0.25">
      <c r="A815">
        <v>2020</v>
      </c>
      <c r="B815">
        <v>2</v>
      </c>
      <c r="C815" s="1">
        <v>43922</v>
      </c>
      <c r="D815" s="1">
        <v>44012</v>
      </c>
      <c r="E815">
        <v>2020</v>
      </c>
      <c r="F815" s="71" t="str">
        <f>INDEX(Client_Name,MATCH(Export!H815,Local_Company_Name,0))</f>
        <v>Flaimngo Tailoring</v>
      </c>
      <c r="G815" s="71">
        <f>INDEX(Client_Code,MATCH(Export!H815,Local_Company_Name,0))</f>
        <v>1005</v>
      </c>
      <c r="H815" t="s">
        <v>769</v>
      </c>
      <c r="I815" t="s">
        <v>707</v>
      </c>
      <c r="J815" t="s">
        <v>22</v>
      </c>
      <c r="K815" s="71" t="str">
        <f>INDEX(Line_of_Business,MATCH(Export!J815,Name,0))</f>
        <v>A</v>
      </c>
      <c r="L815" s="9">
        <v>75947999</v>
      </c>
      <c r="M815">
        <v>5</v>
      </c>
      <c r="N815" s="4">
        <v>0</v>
      </c>
      <c r="O815" s="4">
        <v>0</v>
      </c>
      <c r="P815" s="4">
        <v>0</v>
      </c>
      <c r="Q815" s="4">
        <v>0</v>
      </c>
      <c r="R815" s="4">
        <v>0</v>
      </c>
      <c r="S815" s="4">
        <v>0</v>
      </c>
      <c r="T815" s="4">
        <v>0</v>
      </c>
      <c r="U815" s="4">
        <v>0</v>
      </c>
      <c r="V815" s="4">
        <v>0</v>
      </c>
      <c r="W815" s="4">
        <v>0</v>
      </c>
      <c r="X815" s="4">
        <v>0</v>
      </c>
      <c r="Y815" s="4">
        <v>0</v>
      </c>
      <c r="Z815" s="4">
        <v>0</v>
      </c>
      <c r="AA815" s="4">
        <v>110.02</v>
      </c>
      <c r="AB815" t="s">
        <v>3</v>
      </c>
      <c r="AC815" s="4">
        <v>0</v>
      </c>
      <c r="AD815" s="4">
        <v>0</v>
      </c>
      <c r="AE815" s="4">
        <v>0</v>
      </c>
      <c r="AF815" t="s">
        <v>707</v>
      </c>
      <c r="AG815" s="4">
        <v>0</v>
      </c>
      <c r="AH815" s="4">
        <v>0</v>
      </c>
      <c r="AI815" s="4">
        <v>0</v>
      </c>
      <c r="AJ815" s="4">
        <v>-110.02</v>
      </c>
      <c r="AK815" s="4">
        <v>0</v>
      </c>
      <c r="AL815" t="s">
        <v>787</v>
      </c>
      <c r="AM815" s="71" t="str">
        <f>INDEX(Network_Insurer_Code,MATCH(Export!AL815,Network_insurer_Name,0))</f>
        <v>LEI3</v>
      </c>
      <c r="AN815" t="str">
        <f t="shared" si="12"/>
        <v>A1005LEI32020</v>
      </c>
    </row>
    <row r="816" spans="1:40" x14ac:dyDescent="0.25">
      <c r="A816">
        <v>2020</v>
      </c>
      <c r="B816">
        <v>1</v>
      </c>
      <c r="C816" s="1">
        <v>43466</v>
      </c>
      <c r="D816" s="1">
        <v>43555</v>
      </c>
      <c r="E816">
        <v>2019</v>
      </c>
      <c r="F816" s="71" t="str">
        <f>INDEX(Client_Name,MATCH(Export!H816,Local_Company_Name,0))</f>
        <v>Zebra Workings Ltd</v>
      </c>
      <c r="G816" s="71">
        <f>INDEX(Client_Code,MATCH(Export!H816,Local_Company_Name,0))</f>
        <v>1001</v>
      </c>
      <c r="H816" t="s">
        <v>748</v>
      </c>
      <c r="I816" t="s">
        <v>708</v>
      </c>
      <c r="J816" t="s">
        <v>5</v>
      </c>
      <c r="K816" s="71" t="str">
        <f>INDEX(Line_of_Business,MATCH(Export!J816,Name,0))</f>
        <v>L</v>
      </c>
      <c r="L816" s="9" t="s">
        <v>116</v>
      </c>
      <c r="M816">
        <v>69</v>
      </c>
      <c r="N816" s="4">
        <v>0</v>
      </c>
      <c r="O816" s="4">
        <v>0</v>
      </c>
      <c r="P816" s="4">
        <v>0</v>
      </c>
      <c r="Q816" s="4">
        <v>0</v>
      </c>
      <c r="R816" s="4">
        <v>0</v>
      </c>
      <c r="S816" s="4">
        <v>-2425645</v>
      </c>
      <c r="T816" s="4">
        <v>0</v>
      </c>
      <c r="U816" s="4">
        <v>0</v>
      </c>
      <c r="V816" s="4">
        <v>0</v>
      </c>
      <c r="W816" s="4">
        <v>-3152821</v>
      </c>
      <c r="X816" s="4">
        <v>0</v>
      </c>
      <c r="Y816" s="4">
        <v>0</v>
      </c>
      <c r="Z816" s="4">
        <v>0</v>
      </c>
      <c r="AA816" s="4">
        <v>0</v>
      </c>
      <c r="AB816" t="s">
        <v>3</v>
      </c>
      <c r="AC816" s="4">
        <v>0</v>
      </c>
      <c r="AD816" s="4">
        <v>0</v>
      </c>
      <c r="AE816" s="4">
        <v>0</v>
      </c>
      <c r="AF816" t="s">
        <v>708</v>
      </c>
      <c r="AG816" s="4">
        <v>0</v>
      </c>
      <c r="AH816" s="4">
        <v>0</v>
      </c>
      <c r="AI816" s="4">
        <v>0</v>
      </c>
      <c r="AJ816" s="4">
        <v>727176</v>
      </c>
      <c r="AK816" s="4">
        <v>0</v>
      </c>
      <c r="AL816" t="s">
        <v>787</v>
      </c>
      <c r="AM816" s="71" t="str">
        <f>INDEX(Network_Insurer_Code,MATCH(Export!AL816,Network_insurer_Name,0))</f>
        <v>LEI3</v>
      </c>
      <c r="AN816" t="str">
        <f t="shared" si="12"/>
        <v>L1001LEI32019</v>
      </c>
    </row>
    <row r="817" spans="1:40" x14ac:dyDescent="0.25">
      <c r="A817">
        <v>2020</v>
      </c>
      <c r="B817">
        <v>1</v>
      </c>
      <c r="C817" s="1">
        <v>43831</v>
      </c>
      <c r="D817" s="1">
        <v>43921</v>
      </c>
      <c r="E817">
        <v>2020</v>
      </c>
      <c r="F817" s="71" t="str">
        <f>INDEX(Client_Name,MATCH(Export!H817,Local_Company_Name,0))</f>
        <v>Flaimngo Tailoring</v>
      </c>
      <c r="G817" s="71">
        <f>INDEX(Client_Code,MATCH(Export!H817,Local_Company_Name,0))</f>
        <v>1005</v>
      </c>
      <c r="H817" t="s">
        <v>769</v>
      </c>
      <c r="I817" t="s">
        <v>736</v>
      </c>
      <c r="J817" t="s">
        <v>8</v>
      </c>
      <c r="K817" s="71" t="str">
        <f>INDEX(Line_of_Business,MATCH(Export!J817,Name,0))</f>
        <v>M</v>
      </c>
      <c r="L817" s="9" t="s">
        <v>236</v>
      </c>
      <c r="M817">
        <v>245</v>
      </c>
      <c r="N817" s="4">
        <v>429391</v>
      </c>
      <c r="O817" s="4">
        <v>214695.5</v>
      </c>
      <c r="P817" s="4">
        <v>110.65</v>
      </c>
      <c r="Q817" s="4">
        <v>0</v>
      </c>
      <c r="R817" s="4">
        <v>0</v>
      </c>
      <c r="S817" s="4">
        <v>0</v>
      </c>
      <c r="T817" s="4">
        <v>0</v>
      </c>
      <c r="U817" s="4">
        <v>0</v>
      </c>
      <c r="V817" s="4">
        <v>0</v>
      </c>
      <c r="W817" s="4">
        <v>0</v>
      </c>
      <c r="X817" s="4">
        <v>0</v>
      </c>
      <c r="Y817" s="4">
        <v>23616.51</v>
      </c>
      <c r="Z817" s="4">
        <v>12881.73</v>
      </c>
      <c r="AA817" s="4">
        <v>0</v>
      </c>
      <c r="AB817" t="s">
        <v>3</v>
      </c>
      <c r="AC817" s="4">
        <v>0</v>
      </c>
      <c r="AD817" s="4">
        <v>0</v>
      </c>
      <c r="AE817" s="4">
        <v>0</v>
      </c>
      <c r="AF817" t="s">
        <v>736</v>
      </c>
      <c r="AG817" s="4">
        <v>0</v>
      </c>
      <c r="AH817" s="4">
        <v>0</v>
      </c>
      <c r="AI817" s="4">
        <v>0</v>
      </c>
      <c r="AJ817" s="4">
        <v>178086.61</v>
      </c>
      <c r="AK817" s="4">
        <v>0</v>
      </c>
      <c r="AL817" t="s">
        <v>798</v>
      </c>
      <c r="AM817" s="71" t="str">
        <f>INDEX(Network_Insurer_Code,MATCH(Export!AL817,Network_insurer_Name,0))</f>
        <v>PEI2</v>
      </c>
      <c r="AN817" t="str">
        <f t="shared" si="12"/>
        <v>M1005PEI22020</v>
      </c>
    </row>
    <row r="818" spans="1:40" x14ac:dyDescent="0.25">
      <c r="A818">
        <v>2019</v>
      </c>
      <c r="B818">
        <v>4</v>
      </c>
      <c r="C818" s="1">
        <v>43709</v>
      </c>
      <c r="D818" s="1">
        <v>43830</v>
      </c>
      <c r="E818">
        <v>2019</v>
      </c>
      <c r="F818" s="71" t="str">
        <f>INDEX(Client_Name,MATCH(Export!H818,Local_Company_Name,0))</f>
        <v>Lion Manufacturing Co</v>
      </c>
      <c r="G818" s="71">
        <f>INDEX(Client_Code,MATCH(Export!H818,Local_Company_Name,0))</f>
        <v>1002</v>
      </c>
      <c r="H818" t="s">
        <v>752</v>
      </c>
      <c r="I818" t="s">
        <v>737</v>
      </c>
      <c r="J818" t="s">
        <v>8</v>
      </c>
      <c r="K818" s="71" t="str">
        <f>INDEX(Line_of_Business,MATCH(Export!J818,Name,0))</f>
        <v>M</v>
      </c>
      <c r="L818" s="9" t="s">
        <v>16</v>
      </c>
      <c r="M818">
        <v>24</v>
      </c>
      <c r="N818" s="4">
        <v>0</v>
      </c>
      <c r="O818" s="4">
        <v>0</v>
      </c>
      <c r="P818" s="4">
        <v>0</v>
      </c>
      <c r="Q818" s="4">
        <v>0</v>
      </c>
      <c r="R818" s="4">
        <v>0</v>
      </c>
      <c r="S818" s="4">
        <v>0</v>
      </c>
      <c r="T818" s="4">
        <v>0</v>
      </c>
      <c r="U818" s="4">
        <v>0</v>
      </c>
      <c r="V818" s="4">
        <v>0</v>
      </c>
      <c r="W818" s="4">
        <v>0</v>
      </c>
      <c r="X818" s="4">
        <v>0</v>
      </c>
      <c r="Y818" s="4">
        <v>0</v>
      </c>
      <c r="Z818" s="4">
        <v>0</v>
      </c>
      <c r="AA818" s="4">
        <v>-2694.3</v>
      </c>
      <c r="AB818" t="s">
        <v>3</v>
      </c>
      <c r="AC818" s="4">
        <v>0</v>
      </c>
      <c r="AD818" s="4">
        <v>0</v>
      </c>
      <c r="AE818" s="4">
        <v>0</v>
      </c>
      <c r="AF818" t="s">
        <v>737</v>
      </c>
      <c r="AG818" s="4">
        <v>0</v>
      </c>
      <c r="AH818" s="4">
        <v>0</v>
      </c>
      <c r="AI818" s="4">
        <v>0</v>
      </c>
      <c r="AJ818" s="4">
        <v>2694.3</v>
      </c>
      <c r="AK818" s="4">
        <v>0</v>
      </c>
      <c r="AL818" t="s">
        <v>798</v>
      </c>
      <c r="AM818" s="71" t="str">
        <f>INDEX(Network_Insurer_Code,MATCH(Export!AL818,Network_insurer_Name,0))</f>
        <v>PEI2</v>
      </c>
      <c r="AN818" t="str">
        <f t="shared" si="12"/>
        <v>M1002PEI22019</v>
      </c>
    </row>
    <row r="819" spans="1:40" x14ac:dyDescent="0.25">
      <c r="A819">
        <v>2020</v>
      </c>
      <c r="B819">
        <v>2</v>
      </c>
      <c r="C819" s="1">
        <v>43922</v>
      </c>
      <c r="D819" s="1">
        <v>44012</v>
      </c>
      <c r="E819">
        <v>2019</v>
      </c>
      <c r="F819" s="71" t="str">
        <f>INDEX(Client_Name,MATCH(Export!H819,Local_Company_Name,0))</f>
        <v>Aplaca Engineering Co</v>
      </c>
      <c r="G819" s="71">
        <f>INDEX(Client_Code,MATCH(Export!H819,Local_Company_Name,0))</f>
        <v>1004</v>
      </c>
      <c r="H819" t="s">
        <v>754</v>
      </c>
      <c r="I819" t="s">
        <v>707</v>
      </c>
      <c r="J819" t="s">
        <v>22</v>
      </c>
      <c r="K819" s="71" t="str">
        <f>INDEX(Line_of_Business,MATCH(Export!J819,Name,0))</f>
        <v>A</v>
      </c>
      <c r="L819" s="9">
        <v>50572300</v>
      </c>
      <c r="M819">
        <v>672</v>
      </c>
      <c r="N819" s="4">
        <v>0</v>
      </c>
      <c r="O819" s="4">
        <v>0</v>
      </c>
      <c r="P819" s="4">
        <v>9549.98</v>
      </c>
      <c r="Q819" s="4">
        <v>0</v>
      </c>
      <c r="R819" s="4">
        <v>0</v>
      </c>
      <c r="S819" s="4">
        <v>0</v>
      </c>
      <c r="T819" s="4">
        <v>0</v>
      </c>
      <c r="U819" s="4">
        <v>0</v>
      </c>
      <c r="V819" s="4">
        <v>0</v>
      </c>
      <c r="W819" s="4">
        <v>0</v>
      </c>
      <c r="X819" s="4">
        <v>0</v>
      </c>
      <c r="Y819" s="4">
        <v>0</v>
      </c>
      <c r="Z819" s="4">
        <v>0</v>
      </c>
      <c r="AA819" s="4">
        <v>0</v>
      </c>
      <c r="AB819" t="s">
        <v>3</v>
      </c>
      <c r="AC819" s="4">
        <v>0</v>
      </c>
      <c r="AD819" s="4">
        <v>0</v>
      </c>
      <c r="AE819" s="4">
        <v>-4500</v>
      </c>
      <c r="AF819" t="s">
        <v>707</v>
      </c>
      <c r="AG819" s="4">
        <v>0</v>
      </c>
      <c r="AH819" s="4">
        <v>0</v>
      </c>
      <c r="AI819" s="4">
        <v>0</v>
      </c>
      <c r="AJ819" s="4">
        <v>-9549.98</v>
      </c>
      <c r="AK819" s="4">
        <v>0</v>
      </c>
      <c r="AL819" t="s">
        <v>787</v>
      </c>
      <c r="AM819" s="71" t="str">
        <f>INDEX(Network_Insurer_Code,MATCH(Export!AL819,Network_insurer_Name,0))</f>
        <v>LEI3</v>
      </c>
      <c r="AN819" t="str">
        <f t="shared" si="12"/>
        <v>A1004LEI32019</v>
      </c>
    </row>
    <row r="820" spans="1:40" x14ac:dyDescent="0.25">
      <c r="A820">
        <v>2019</v>
      </c>
      <c r="B820">
        <v>3</v>
      </c>
      <c r="C820" s="1">
        <v>43647</v>
      </c>
      <c r="D820" s="1">
        <v>43738</v>
      </c>
      <c r="E820">
        <v>2019</v>
      </c>
      <c r="F820" s="71" t="str">
        <f>INDEX(Client_Name,MATCH(Export!H820,Local_Company_Name,0))</f>
        <v>Lion Manufacturing Co</v>
      </c>
      <c r="G820" s="71">
        <f>INDEX(Client_Code,MATCH(Export!H820,Local_Company_Name,0))</f>
        <v>1002</v>
      </c>
      <c r="H820" t="s">
        <v>752</v>
      </c>
      <c r="I820" t="s">
        <v>723</v>
      </c>
      <c r="J820" t="s">
        <v>95</v>
      </c>
      <c r="K820" s="71" t="str">
        <f>INDEX(Line_of_Business,MATCH(Export!J820,Name,0))</f>
        <v>P</v>
      </c>
      <c r="L820" s="9" t="s">
        <v>331</v>
      </c>
      <c r="M820">
        <v>337</v>
      </c>
      <c r="N820" s="4">
        <v>389621.66</v>
      </c>
      <c r="O820" s="4">
        <v>389621.66</v>
      </c>
      <c r="P820" s="4">
        <v>0</v>
      </c>
      <c r="Q820" s="4">
        <v>0</v>
      </c>
      <c r="R820" s="4">
        <v>0</v>
      </c>
      <c r="S820" s="4">
        <v>0</v>
      </c>
      <c r="T820" s="4">
        <v>0</v>
      </c>
      <c r="U820" s="4">
        <v>0</v>
      </c>
      <c r="V820" s="4">
        <v>0</v>
      </c>
      <c r="W820" s="4">
        <v>0</v>
      </c>
      <c r="X820" s="4">
        <v>0</v>
      </c>
      <c r="Y820" s="4">
        <v>17316.68</v>
      </c>
      <c r="Z820" s="4">
        <v>0</v>
      </c>
      <c r="AA820" s="4">
        <v>0</v>
      </c>
      <c r="AB820" t="s">
        <v>3</v>
      </c>
      <c r="AC820" s="4">
        <v>0</v>
      </c>
      <c r="AD820" s="4">
        <v>0</v>
      </c>
      <c r="AE820" s="4">
        <v>0</v>
      </c>
      <c r="AF820" t="s">
        <v>723</v>
      </c>
      <c r="AG820" s="4">
        <v>0</v>
      </c>
      <c r="AH820" s="4">
        <v>0</v>
      </c>
      <c r="AI820" s="4">
        <v>0</v>
      </c>
      <c r="AJ820" s="4">
        <v>372304.98</v>
      </c>
      <c r="AK820" s="4">
        <v>0</v>
      </c>
      <c r="AL820" t="s">
        <v>796</v>
      </c>
      <c r="AM820" s="71" t="str">
        <f>INDEX(Network_Insurer_Code,MATCH(Export!AL820,Network_insurer_Name,0))</f>
        <v>POL2</v>
      </c>
      <c r="AN820" t="str">
        <f t="shared" si="12"/>
        <v>P1002POL22019</v>
      </c>
    </row>
    <row r="821" spans="1:40" x14ac:dyDescent="0.25">
      <c r="A821">
        <v>2019</v>
      </c>
      <c r="B821">
        <v>2</v>
      </c>
      <c r="C821" s="1">
        <v>43556</v>
      </c>
      <c r="D821" s="1">
        <v>43646</v>
      </c>
      <c r="E821">
        <v>2015</v>
      </c>
      <c r="F821" s="71" t="str">
        <f>INDEX(Client_Name,MATCH(Export!H821,Local_Company_Name,0))</f>
        <v>Falcon Clothing</v>
      </c>
      <c r="G821" s="71">
        <f>INDEX(Client_Code,MATCH(Export!H821,Local_Company_Name,0))</f>
        <v>1006</v>
      </c>
      <c r="H821" t="s">
        <v>756</v>
      </c>
      <c r="I821" t="s">
        <v>704</v>
      </c>
      <c r="J821" t="s">
        <v>0</v>
      </c>
      <c r="K821" s="71" t="str">
        <f>INDEX(Line_of_Business,MATCH(Export!J821,Name,0))</f>
        <v>D</v>
      </c>
      <c r="L821" s="9" t="s">
        <v>43</v>
      </c>
      <c r="M821">
        <v>3931</v>
      </c>
      <c r="N821" s="4">
        <v>0</v>
      </c>
      <c r="O821" s="4">
        <v>0</v>
      </c>
      <c r="P821" s="4">
        <v>16275</v>
      </c>
      <c r="Q821" s="4">
        <v>0</v>
      </c>
      <c r="R821" s="4">
        <v>0</v>
      </c>
      <c r="S821" s="4">
        <v>0</v>
      </c>
      <c r="T821" s="4">
        <v>0</v>
      </c>
      <c r="U821" s="4">
        <v>0</v>
      </c>
      <c r="V821" s="4">
        <v>0</v>
      </c>
      <c r="W821" s="4">
        <v>0</v>
      </c>
      <c r="X821" s="4">
        <v>0</v>
      </c>
      <c r="Y821" s="4">
        <v>0</v>
      </c>
      <c r="Z821" s="4">
        <v>0</v>
      </c>
      <c r="AA821" s="4">
        <v>0</v>
      </c>
      <c r="AB821" t="s">
        <v>3</v>
      </c>
      <c r="AC821" s="4">
        <v>0</v>
      </c>
      <c r="AD821" s="4">
        <v>0</v>
      </c>
      <c r="AE821" s="4">
        <v>-10799.38</v>
      </c>
      <c r="AF821" t="s">
        <v>704</v>
      </c>
      <c r="AG821" s="4">
        <v>0</v>
      </c>
      <c r="AH821" s="4">
        <v>0</v>
      </c>
      <c r="AI821" s="4">
        <v>0</v>
      </c>
      <c r="AJ821" s="4">
        <v>-16275</v>
      </c>
      <c r="AK821" s="4">
        <v>0</v>
      </c>
      <c r="AL821" t="s">
        <v>791</v>
      </c>
      <c r="AM821" s="71" t="str">
        <f>INDEX(Network_Insurer_Code,MATCH(Export!AL821,Network_insurer_Name,0))</f>
        <v>CHI3</v>
      </c>
      <c r="AN821" t="str">
        <f t="shared" si="12"/>
        <v>D1006CHI32015</v>
      </c>
    </row>
    <row r="822" spans="1:40" x14ac:dyDescent="0.25">
      <c r="A822">
        <v>2019</v>
      </c>
      <c r="B822">
        <v>2</v>
      </c>
      <c r="C822" s="1">
        <v>43556</v>
      </c>
      <c r="D822" s="1">
        <v>43646</v>
      </c>
      <c r="E822">
        <v>2018</v>
      </c>
      <c r="F822" s="71" t="str">
        <f>INDEX(Client_Name,MATCH(Export!H822,Local_Company_Name,0))</f>
        <v>Tiger Jewelcrafting Ltd</v>
      </c>
      <c r="G822" s="71">
        <f>INDEX(Client_Code,MATCH(Export!H822,Local_Company_Name,0))</f>
        <v>1003</v>
      </c>
      <c r="H822" t="s">
        <v>753</v>
      </c>
      <c r="I822" t="s">
        <v>732</v>
      </c>
      <c r="J822" t="s">
        <v>5</v>
      </c>
      <c r="K822" s="71" t="str">
        <f>INDEX(Line_of_Business,MATCH(Export!J822,Name,0))</f>
        <v>L</v>
      </c>
      <c r="L822" s="9" t="s">
        <v>332</v>
      </c>
      <c r="M822">
        <v>535</v>
      </c>
      <c r="N822" s="4">
        <v>226888.52</v>
      </c>
      <c r="O822" s="4">
        <v>226888.52</v>
      </c>
      <c r="P822" s="4">
        <v>8487.9</v>
      </c>
      <c r="Q822" s="4">
        <v>0</v>
      </c>
      <c r="R822" s="4">
        <v>0</v>
      </c>
      <c r="S822" s="4">
        <v>0</v>
      </c>
      <c r="T822" s="4">
        <v>0</v>
      </c>
      <c r="U822" s="4">
        <v>0</v>
      </c>
      <c r="V822" s="4">
        <v>0</v>
      </c>
      <c r="W822" s="4">
        <v>0</v>
      </c>
      <c r="X822" s="4">
        <v>0</v>
      </c>
      <c r="Y822" s="4">
        <v>27226.62</v>
      </c>
      <c r="Z822" s="4">
        <v>0</v>
      </c>
      <c r="AA822" s="4">
        <v>36302.160000000003</v>
      </c>
      <c r="AB822" t="s">
        <v>3</v>
      </c>
      <c r="AC822" s="4">
        <v>0</v>
      </c>
      <c r="AD822" s="4">
        <v>0</v>
      </c>
      <c r="AE822" s="4">
        <v>0</v>
      </c>
      <c r="AF822" t="s">
        <v>732</v>
      </c>
      <c r="AG822" s="4">
        <v>0</v>
      </c>
      <c r="AH822" s="4">
        <v>0</v>
      </c>
      <c r="AI822" s="4">
        <v>0</v>
      </c>
      <c r="AJ822" s="4">
        <v>154871.84</v>
      </c>
      <c r="AK822" s="4">
        <v>0</v>
      </c>
      <c r="AL822" t="s">
        <v>784</v>
      </c>
      <c r="AM822" s="71" t="str">
        <f>INDEX(Network_Insurer_Code,MATCH(Export!AL822,Network_insurer_Name,0))</f>
        <v>PII1</v>
      </c>
      <c r="AN822" t="str">
        <f t="shared" si="12"/>
        <v>L1003PII12018</v>
      </c>
    </row>
    <row r="823" spans="1:40" x14ac:dyDescent="0.25">
      <c r="A823">
        <v>2019</v>
      </c>
      <c r="B823">
        <v>1</v>
      </c>
      <c r="C823" s="1">
        <v>43466</v>
      </c>
      <c r="D823" s="1">
        <v>43555</v>
      </c>
      <c r="E823">
        <v>2018</v>
      </c>
      <c r="F823" s="71" t="str">
        <f>INDEX(Client_Name,MATCH(Export!H823,Local_Company_Name,0))</f>
        <v>Zebra Workings Ltd</v>
      </c>
      <c r="G823" s="71">
        <f>INDEX(Client_Code,MATCH(Export!H823,Local_Company_Name,0))</f>
        <v>1001</v>
      </c>
      <c r="H823" t="s">
        <v>751</v>
      </c>
      <c r="I823" t="s">
        <v>722</v>
      </c>
      <c r="J823" t="s">
        <v>0</v>
      </c>
      <c r="K823" s="71" t="str">
        <f>INDEX(Line_of_Business,MATCH(Export!J823,Name,0))</f>
        <v>D</v>
      </c>
      <c r="L823" s="9" t="s">
        <v>31</v>
      </c>
      <c r="M823">
        <v>35</v>
      </c>
      <c r="N823" s="4">
        <v>3800.91</v>
      </c>
      <c r="O823" s="4">
        <v>3800.91</v>
      </c>
      <c r="P823" s="4">
        <v>0</v>
      </c>
      <c r="Q823" s="4">
        <v>0</v>
      </c>
      <c r="R823" s="4">
        <v>0</v>
      </c>
      <c r="S823" s="4">
        <v>0</v>
      </c>
      <c r="T823" s="4">
        <v>0</v>
      </c>
      <c r="U823" s="4">
        <v>0</v>
      </c>
      <c r="V823" s="4">
        <v>0</v>
      </c>
      <c r="W823" s="4">
        <v>0</v>
      </c>
      <c r="X823" s="4">
        <v>0</v>
      </c>
      <c r="Y823" s="4">
        <v>546.11</v>
      </c>
      <c r="Z823" s="4">
        <v>160.19999999999999</v>
      </c>
      <c r="AA823" s="4">
        <v>0</v>
      </c>
      <c r="AB823" t="s">
        <v>3</v>
      </c>
      <c r="AC823" s="4">
        <v>0</v>
      </c>
      <c r="AD823" s="4">
        <v>0</v>
      </c>
      <c r="AE823" s="4">
        <v>0</v>
      </c>
      <c r="AF823" t="s">
        <v>722</v>
      </c>
      <c r="AG823" s="4">
        <v>0</v>
      </c>
      <c r="AH823" s="4">
        <v>0</v>
      </c>
      <c r="AI823" s="4">
        <v>0</v>
      </c>
      <c r="AJ823" s="4">
        <v>3094.6</v>
      </c>
      <c r="AK823" s="4">
        <v>200000</v>
      </c>
      <c r="AL823" t="s">
        <v>798</v>
      </c>
      <c r="AM823" s="71" t="str">
        <f>INDEX(Network_Insurer_Code,MATCH(Export!AL823,Network_insurer_Name,0))</f>
        <v>PEI2</v>
      </c>
      <c r="AN823" t="str">
        <f t="shared" si="12"/>
        <v>D1001PEI22018</v>
      </c>
    </row>
    <row r="824" spans="1:40" x14ac:dyDescent="0.25">
      <c r="A824">
        <v>2020</v>
      </c>
      <c r="B824">
        <v>3</v>
      </c>
      <c r="C824" s="1">
        <v>44013</v>
      </c>
      <c r="D824" s="1">
        <v>44104</v>
      </c>
      <c r="E824">
        <v>2018</v>
      </c>
      <c r="F824" s="71" t="str">
        <f>INDEX(Client_Name,MATCH(Export!H824,Local_Company_Name,0))</f>
        <v>Lion Manufacturing Co</v>
      </c>
      <c r="G824" s="71">
        <f>INDEX(Client_Code,MATCH(Export!H824,Local_Company_Name,0))</f>
        <v>1002</v>
      </c>
      <c r="H824" t="s">
        <v>760</v>
      </c>
      <c r="I824" t="s">
        <v>708</v>
      </c>
      <c r="J824" t="s">
        <v>22</v>
      </c>
      <c r="K824" s="71" t="str">
        <f>INDEX(Line_of_Business,MATCH(Export!J824,Name,0))</f>
        <v>A</v>
      </c>
      <c r="L824" s="9" t="s">
        <v>164</v>
      </c>
      <c r="M824">
        <v>4612</v>
      </c>
      <c r="N824" s="4">
        <v>0</v>
      </c>
      <c r="O824" s="4">
        <v>0</v>
      </c>
      <c r="P824" s="4">
        <v>329531</v>
      </c>
      <c r="Q824" s="4">
        <v>0</v>
      </c>
      <c r="R824" s="4">
        <v>0</v>
      </c>
      <c r="S824" s="4">
        <v>864375</v>
      </c>
      <c r="T824" s="4">
        <v>0</v>
      </c>
      <c r="U824" s="4">
        <v>0</v>
      </c>
      <c r="V824" s="4">
        <v>0</v>
      </c>
      <c r="W824" s="4">
        <v>425000</v>
      </c>
      <c r="X824" s="4">
        <v>0</v>
      </c>
      <c r="Y824" s="4">
        <v>0</v>
      </c>
      <c r="Z824" s="4">
        <v>0</v>
      </c>
      <c r="AA824" s="4">
        <v>0</v>
      </c>
      <c r="AB824" t="s">
        <v>3</v>
      </c>
      <c r="AC824" s="4">
        <v>0</v>
      </c>
      <c r="AD824" s="4">
        <v>0</v>
      </c>
      <c r="AE824" s="4">
        <v>-439375</v>
      </c>
      <c r="AF824" t="s">
        <v>708</v>
      </c>
      <c r="AG824" s="4">
        <v>0</v>
      </c>
      <c r="AH824" s="4">
        <v>0</v>
      </c>
      <c r="AI824" s="4">
        <v>0</v>
      </c>
      <c r="AJ824" s="4">
        <v>109844</v>
      </c>
      <c r="AK824" s="4">
        <v>0</v>
      </c>
      <c r="AL824" t="s">
        <v>797</v>
      </c>
      <c r="AM824" s="71" t="str">
        <f>INDEX(Network_Insurer_Code,MATCH(Export!AL824,Network_insurer_Name,0))</f>
        <v>ONI3</v>
      </c>
      <c r="AN824" t="str">
        <f t="shared" si="12"/>
        <v>A1002ONI32018</v>
      </c>
    </row>
    <row r="825" spans="1:40" x14ac:dyDescent="0.25">
      <c r="A825">
        <v>2020</v>
      </c>
      <c r="B825">
        <v>1</v>
      </c>
      <c r="C825" s="1">
        <v>43831</v>
      </c>
      <c r="D825" s="1">
        <v>43921</v>
      </c>
      <c r="E825">
        <v>2019</v>
      </c>
      <c r="F825" s="71" t="str">
        <f>INDEX(Client_Name,MATCH(Export!H825,Local_Company_Name,0))</f>
        <v>Aplaca Engineering Co</v>
      </c>
      <c r="G825" s="71">
        <f>INDEX(Client_Code,MATCH(Export!H825,Local_Company_Name,0))</f>
        <v>1004</v>
      </c>
      <c r="H825" t="s">
        <v>767</v>
      </c>
      <c r="I825" t="s">
        <v>704</v>
      </c>
      <c r="J825" t="s">
        <v>8</v>
      </c>
      <c r="K825" s="71" t="str">
        <f>INDEX(Line_of_Business,MATCH(Export!J825,Name,0))</f>
        <v>M</v>
      </c>
      <c r="L825" s="9">
        <v>36899950007</v>
      </c>
      <c r="M825">
        <v>941</v>
      </c>
      <c r="N825" s="4">
        <v>0</v>
      </c>
      <c r="O825" s="4">
        <v>0</v>
      </c>
      <c r="P825" s="4">
        <v>215509.18</v>
      </c>
      <c r="Q825" s="4">
        <v>0</v>
      </c>
      <c r="R825" s="4">
        <v>0</v>
      </c>
      <c r="S825" s="4">
        <v>211134.72</v>
      </c>
      <c r="T825" s="4">
        <v>0</v>
      </c>
      <c r="U825" s="4">
        <v>0</v>
      </c>
      <c r="V825" s="4">
        <v>0</v>
      </c>
      <c r="W825" s="4">
        <v>211134.72</v>
      </c>
      <c r="X825" s="4">
        <v>0</v>
      </c>
      <c r="Y825" s="4">
        <v>0</v>
      </c>
      <c r="Z825" s="4">
        <v>0</v>
      </c>
      <c r="AA825" s="4">
        <v>0</v>
      </c>
      <c r="AB825" t="s">
        <v>3</v>
      </c>
      <c r="AC825" s="4">
        <v>0</v>
      </c>
      <c r="AD825" s="4">
        <v>0</v>
      </c>
      <c r="AE825" s="4">
        <v>0</v>
      </c>
      <c r="AF825" t="s">
        <v>704</v>
      </c>
      <c r="AG825" s="4">
        <v>0</v>
      </c>
      <c r="AH825" s="4">
        <v>0</v>
      </c>
      <c r="AI825" s="4">
        <v>0</v>
      </c>
      <c r="AJ825" s="4">
        <v>-215509.18</v>
      </c>
      <c r="AK825" s="4">
        <v>0</v>
      </c>
      <c r="AL825" t="s">
        <v>795</v>
      </c>
      <c r="AM825" s="71" t="str">
        <f>INDEX(Network_Insurer_Code,MATCH(Export!AL825,Network_insurer_Name,0))</f>
        <v>TOL1</v>
      </c>
      <c r="AN825" t="str">
        <f t="shared" si="12"/>
        <v>M1004TOL12019</v>
      </c>
    </row>
    <row r="826" spans="1:40" x14ac:dyDescent="0.25">
      <c r="A826">
        <v>2020</v>
      </c>
      <c r="B826">
        <v>1</v>
      </c>
      <c r="C826" s="1">
        <v>43831</v>
      </c>
      <c r="D826" s="1">
        <v>43921</v>
      </c>
      <c r="E826">
        <v>2019</v>
      </c>
      <c r="F826" s="71" t="str">
        <f>INDEX(Client_Name,MATCH(Export!H826,Local_Company_Name,0))</f>
        <v>Lion Manufacturing Co</v>
      </c>
      <c r="G826" s="71">
        <f>INDEX(Client_Code,MATCH(Export!H826,Local_Company_Name,0))</f>
        <v>1002</v>
      </c>
      <c r="H826" t="s">
        <v>752</v>
      </c>
      <c r="I826" t="s">
        <v>724</v>
      </c>
      <c r="J826" t="s">
        <v>5</v>
      </c>
      <c r="K826" s="71" t="str">
        <f>INDEX(Line_of_Business,MATCH(Export!J826,Name,0))</f>
        <v>L</v>
      </c>
      <c r="L826" s="9" t="s">
        <v>333</v>
      </c>
      <c r="M826">
        <v>3403</v>
      </c>
      <c r="N826" s="4">
        <v>223.55</v>
      </c>
      <c r="O826" s="4">
        <v>223.55</v>
      </c>
      <c r="P826" s="4">
        <v>0</v>
      </c>
      <c r="Q826" s="4">
        <v>0</v>
      </c>
      <c r="R826" s="4">
        <v>0</v>
      </c>
      <c r="S826" s="4">
        <v>0</v>
      </c>
      <c r="T826" s="4">
        <v>0</v>
      </c>
      <c r="U826" s="4">
        <v>0</v>
      </c>
      <c r="V826" s="4">
        <v>0</v>
      </c>
      <c r="W826" s="4">
        <v>0</v>
      </c>
      <c r="X826" s="4">
        <v>0</v>
      </c>
      <c r="Y826" s="4">
        <v>17.88</v>
      </c>
      <c r="Z826" s="4">
        <v>0</v>
      </c>
      <c r="AA826" s="4">
        <v>0</v>
      </c>
      <c r="AB826" t="s">
        <v>3</v>
      </c>
      <c r="AC826" s="4">
        <v>0</v>
      </c>
      <c r="AD826" s="4">
        <v>0</v>
      </c>
      <c r="AE826" s="4">
        <v>0</v>
      </c>
      <c r="AF826" t="s">
        <v>724</v>
      </c>
      <c r="AG826" s="4">
        <v>0</v>
      </c>
      <c r="AH826" s="4">
        <v>0</v>
      </c>
      <c r="AI826" s="4">
        <v>0</v>
      </c>
      <c r="AJ826" s="4">
        <v>205.67</v>
      </c>
      <c r="AK826" s="4">
        <v>0</v>
      </c>
      <c r="AL826" t="s">
        <v>788</v>
      </c>
      <c r="AM826" s="71" t="str">
        <f>INDEX(Network_Insurer_Code,MATCH(Export!AL826,Network_insurer_Name,0))</f>
        <v>RAI1</v>
      </c>
      <c r="AN826" t="str">
        <f t="shared" si="12"/>
        <v>L1002RAI12019</v>
      </c>
    </row>
    <row r="827" spans="1:40" x14ac:dyDescent="0.25">
      <c r="A827">
        <v>2019</v>
      </c>
      <c r="B827">
        <v>2</v>
      </c>
      <c r="C827" s="1">
        <v>43556</v>
      </c>
      <c r="D827" s="1">
        <v>43646</v>
      </c>
      <c r="E827">
        <v>2016</v>
      </c>
      <c r="F827" s="71" t="str">
        <f>INDEX(Client_Name,MATCH(Export!H827,Local_Company_Name,0))</f>
        <v>Lion Manufacturing Co</v>
      </c>
      <c r="G827" s="71">
        <f>INDEX(Client_Code,MATCH(Export!H827,Local_Company_Name,0))</f>
        <v>1002</v>
      </c>
      <c r="H827" t="s">
        <v>752</v>
      </c>
      <c r="I827" t="s">
        <v>719</v>
      </c>
      <c r="J827" t="s">
        <v>5</v>
      </c>
      <c r="K827" s="71" t="str">
        <f>INDEX(Line_of_Business,MATCH(Export!J827,Name,0))</f>
        <v>L</v>
      </c>
      <c r="L827" s="9" t="s">
        <v>290</v>
      </c>
      <c r="M827">
        <v>546</v>
      </c>
      <c r="N827" s="4">
        <v>0</v>
      </c>
      <c r="O827" s="4">
        <v>0</v>
      </c>
      <c r="P827" s="4">
        <v>0</v>
      </c>
      <c r="Q827" s="4">
        <v>0</v>
      </c>
      <c r="R827" s="4">
        <v>0</v>
      </c>
      <c r="S827" s="4">
        <v>0</v>
      </c>
      <c r="T827" s="4">
        <v>0</v>
      </c>
      <c r="U827" s="4">
        <v>0</v>
      </c>
      <c r="V827" s="4">
        <v>0</v>
      </c>
      <c r="W827" s="4">
        <v>0</v>
      </c>
      <c r="X827" s="4">
        <v>0</v>
      </c>
      <c r="Y827" s="4">
        <v>0</v>
      </c>
      <c r="Z827" s="4">
        <v>0</v>
      </c>
      <c r="AA827" s="4">
        <v>0</v>
      </c>
      <c r="AB827" t="s">
        <v>3</v>
      </c>
      <c r="AC827" s="4">
        <v>0</v>
      </c>
      <c r="AD827" s="4">
        <v>0</v>
      </c>
      <c r="AE827" s="4">
        <v>2089.5</v>
      </c>
      <c r="AF827" t="s">
        <v>719</v>
      </c>
      <c r="AG827" s="4">
        <v>0</v>
      </c>
      <c r="AH827" s="4">
        <v>0</v>
      </c>
      <c r="AI827" s="4">
        <v>0</v>
      </c>
      <c r="AJ827" s="4">
        <v>0</v>
      </c>
      <c r="AK827" s="4">
        <v>0</v>
      </c>
      <c r="AL827" t="s">
        <v>789</v>
      </c>
      <c r="AM827" s="71" t="str">
        <f>INDEX(Network_Insurer_Code,MATCH(Export!AL827,Network_insurer_Name,0))</f>
        <v>APL1</v>
      </c>
      <c r="AN827" t="str">
        <f t="shared" si="12"/>
        <v>L1002APL12016</v>
      </c>
    </row>
    <row r="828" spans="1:40" x14ac:dyDescent="0.25">
      <c r="A828">
        <v>2020</v>
      </c>
      <c r="B828">
        <v>3</v>
      </c>
      <c r="C828" s="1">
        <v>43922</v>
      </c>
      <c r="D828" s="1">
        <v>44012</v>
      </c>
      <c r="E828">
        <v>2017</v>
      </c>
      <c r="F828" s="71" t="str">
        <f>INDEX(Client_Name,MATCH(Export!H828,Local_Company_Name,0))</f>
        <v>Tiger Jewelcrafting Ltd</v>
      </c>
      <c r="G828" s="71">
        <f>INDEX(Client_Code,MATCH(Export!H828,Local_Company_Name,0))</f>
        <v>1003</v>
      </c>
      <c r="H828" t="s">
        <v>762</v>
      </c>
      <c r="I828" t="s">
        <v>707</v>
      </c>
      <c r="J828" t="s">
        <v>22</v>
      </c>
      <c r="K828" s="71" t="str">
        <f>INDEX(Line_of_Business,MATCH(Export!J828,Name,0))</f>
        <v>A</v>
      </c>
      <c r="L828" s="9" t="s">
        <v>219</v>
      </c>
      <c r="M828">
        <v>0</v>
      </c>
      <c r="N828" s="4">
        <v>0</v>
      </c>
      <c r="O828" s="4">
        <v>0</v>
      </c>
      <c r="P828" s="4">
        <v>0</v>
      </c>
      <c r="Q828" s="4">
        <v>0</v>
      </c>
      <c r="R828" s="4">
        <v>0</v>
      </c>
      <c r="S828" s="4">
        <v>0</v>
      </c>
      <c r="T828" s="4">
        <v>0</v>
      </c>
      <c r="U828" s="4">
        <v>0</v>
      </c>
      <c r="V828" s="4">
        <v>0</v>
      </c>
      <c r="W828" s="4">
        <v>0</v>
      </c>
      <c r="X828" s="4">
        <v>0</v>
      </c>
      <c r="Y828" s="4">
        <v>0</v>
      </c>
      <c r="Z828" s="4">
        <v>0</v>
      </c>
      <c r="AA828" s="4">
        <v>0</v>
      </c>
      <c r="AB828" t="s">
        <v>3</v>
      </c>
      <c r="AC828" s="4">
        <v>0</v>
      </c>
      <c r="AD828" s="4">
        <v>0</v>
      </c>
      <c r="AE828" s="4">
        <v>-40500</v>
      </c>
      <c r="AF828" t="s">
        <v>707</v>
      </c>
      <c r="AG828" s="4">
        <v>0</v>
      </c>
      <c r="AH828" s="4">
        <v>0</v>
      </c>
      <c r="AI828" s="4">
        <v>0</v>
      </c>
      <c r="AJ828" s="4">
        <v>0</v>
      </c>
      <c r="AK828" s="4">
        <v>0</v>
      </c>
      <c r="AL828" t="s">
        <v>794</v>
      </c>
      <c r="AM828" s="71" t="str">
        <f>INDEX(Network_Insurer_Code,MATCH(Export!AL828,Network_insurer_Name,0))</f>
        <v>CUI2</v>
      </c>
      <c r="AN828" t="str">
        <f t="shared" si="12"/>
        <v>A1003CUI22017</v>
      </c>
    </row>
    <row r="829" spans="1:40" x14ac:dyDescent="0.25">
      <c r="A829">
        <v>2020</v>
      </c>
      <c r="B829">
        <v>2</v>
      </c>
      <c r="C829" s="1">
        <v>43922</v>
      </c>
      <c r="D829" s="1">
        <v>44012</v>
      </c>
      <c r="E829">
        <v>2019</v>
      </c>
      <c r="F829" s="71" t="str">
        <f>INDEX(Client_Name,MATCH(Export!H829,Local_Company_Name,0))</f>
        <v>Tiger Jewelcrafting Ltd</v>
      </c>
      <c r="G829" s="71">
        <f>INDEX(Client_Code,MATCH(Export!H829,Local_Company_Name,0))</f>
        <v>1003</v>
      </c>
      <c r="H829" t="s">
        <v>753</v>
      </c>
      <c r="I829" t="s">
        <v>724</v>
      </c>
      <c r="J829" t="s">
        <v>8</v>
      </c>
      <c r="K829" s="71" t="str">
        <f>INDEX(Line_of_Business,MATCH(Export!J829,Name,0))</f>
        <v>M</v>
      </c>
      <c r="L829" s="9">
        <v>77614</v>
      </c>
      <c r="M829">
        <v>14</v>
      </c>
      <c r="N829" s="4">
        <v>216.59</v>
      </c>
      <c r="O829" s="4">
        <v>216.59</v>
      </c>
      <c r="P829" s="4">
        <v>432.1</v>
      </c>
      <c r="Q829" s="4">
        <v>0</v>
      </c>
      <c r="R829" s="4">
        <v>0</v>
      </c>
      <c r="S829" s="4">
        <v>0</v>
      </c>
      <c r="T829" s="4">
        <v>0</v>
      </c>
      <c r="U829" s="4">
        <v>0</v>
      </c>
      <c r="V829" s="4">
        <v>0</v>
      </c>
      <c r="W829" s="4">
        <v>0</v>
      </c>
      <c r="X829" s="4">
        <v>0</v>
      </c>
      <c r="Y829" s="4">
        <v>21.65</v>
      </c>
      <c r="Z829" s="4">
        <v>0</v>
      </c>
      <c r="AA829" s="4">
        <v>0</v>
      </c>
      <c r="AB829" t="s">
        <v>3</v>
      </c>
      <c r="AC829" s="4">
        <v>0</v>
      </c>
      <c r="AD829" s="4">
        <v>0</v>
      </c>
      <c r="AE829" s="4">
        <v>0</v>
      </c>
      <c r="AF829" t="s">
        <v>724</v>
      </c>
      <c r="AG829" s="4">
        <v>0</v>
      </c>
      <c r="AH829" s="4">
        <v>0</v>
      </c>
      <c r="AI829" s="4">
        <v>0</v>
      </c>
      <c r="AJ829" s="4">
        <v>-237.16</v>
      </c>
      <c r="AK829" s="4">
        <v>0</v>
      </c>
      <c r="AL829" t="s">
        <v>781</v>
      </c>
      <c r="AM829" s="71" t="str">
        <f>INDEX(Network_Insurer_Code,MATCH(Export!AL829,Network_insurer_Name,0))</f>
        <v>ORI1</v>
      </c>
      <c r="AN829" t="str">
        <f t="shared" si="12"/>
        <v>M1003ORI12019</v>
      </c>
    </row>
    <row r="830" spans="1:40" x14ac:dyDescent="0.25">
      <c r="A830">
        <v>2020</v>
      </c>
      <c r="B830">
        <v>1</v>
      </c>
      <c r="C830" s="1">
        <v>43831</v>
      </c>
      <c r="D830" s="1">
        <v>43921</v>
      </c>
      <c r="E830">
        <v>2020</v>
      </c>
      <c r="F830" s="71" t="str">
        <f>INDEX(Client_Name,MATCH(Export!H830,Local_Company_Name,0))</f>
        <v>Lion Manufacturing Co</v>
      </c>
      <c r="G830" s="71">
        <f>INDEX(Client_Code,MATCH(Export!H830,Local_Company_Name,0))</f>
        <v>1002</v>
      </c>
      <c r="H830" t="s">
        <v>759</v>
      </c>
      <c r="I830" t="s">
        <v>779</v>
      </c>
      <c r="J830" t="s">
        <v>8</v>
      </c>
      <c r="K830" s="71" t="str">
        <f>INDEX(Line_of_Business,MATCH(Export!J830,Name,0))</f>
        <v>M</v>
      </c>
      <c r="L830" s="9" t="s">
        <v>334</v>
      </c>
      <c r="M830">
        <v>46</v>
      </c>
      <c r="N830" s="4">
        <v>254582</v>
      </c>
      <c r="O830" s="4">
        <v>254582</v>
      </c>
      <c r="P830" s="4">
        <v>0</v>
      </c>
      <c r="Q830" s="4">
        <v>0</v>
      </c>
      <c r="R830" s="4">
        <v>0</v>
      </c>
      <c r="S830" s="4">
        <v>0</v>
      </c>
      <c r="T830" s="4">
        <v>0</v>
      </c>
      <c r="U830" s="4">
        <v>0</v>
      </c>
      <c r="V830" s="4">
        <v>0</v>
      </c>
      <c r="W830" s="4">
        <v>0</v>
      </c>
      <c r="X830" s="4">
        <v>0</v>
      </c>
      <c r="Y830" s="4">
        <v>61099</v>
      </c>
      <c r="Z830" s="4">
        <v>560</v>
      </c>
      <c r="AA830" s="4">
        <v>0</v>
      </c>
      <c r="AB830" t="s">
        <v>3</v>
      </c>
      <c r="AC830" s="4">
        <v>0</v>
      </c>
      <c r="AD830" s="4">
        <v>0</v>
      </c>
      <c r="AE830" s="4">
        <v>0</v>
      </c>
      <c r="AF830" t="s">
        <v>779</v>
      </c>
      <c r="AG830" s="4">
        <v>0</v>
      </c>
      <c r="AH830" s="4">
        <v>0</v>
      </c>
      <c r="AI830" s="4">
        <v>0</v>
      </c>
      <c r="AJ830" s="4">
        <v>192923</v>
      </c>
      <c r="AK830" s="4">
        <v>0</v>
      </c>
      <c r="AL830" t="s">
        <v>792</v>
      </c>
      <c r="AM830" s="71" t="str">
        <f>INDEX(Network_Insurer_Code,MATCH(Export!AL830,Network_insurer_Name,0))</f>
        <v>CAL1</v>
      </c>
      <c r="AN830" t="str">
        <f t="shared" si="12"/>
        <v>M1002CAL12020</v>
      </c>
    </row>
    <row r="831" spans="1:40" x14ac:dyDescent="0.25">
      <c r="A831">
        <v>2020</v>
      </c>
      <c r="B831">
        <v>1</v>
      </c>
      <c r="C831" s="1">
        <v>43831</v>
      </c>
      <c r="D831" s="1">
        <v>43921</v>
      </c>
      <c r="E831">
        <v>2016</v>
      </c>
      <c r="F831" s="71" t="str">
        <f>INDEX(Client_Name,MATCH(Export!H831,Local_Company_Name,0))</f>
        <v>Zebra Workings Ltd</v>
      </c>
      <c r="G831" s="71">
        <f>INDEX(Client_Code,MATCH(Export!H831,Local_Company_Name,0))</f>
        <v>1001</v>
      </c>
      <c r="H831" t="s">
        <v>748</v>
      </c>
      <c r="I831" t="s">
        <v>779</v>
      </c>
      <c r="J831" t="s">
        <v>8</v>
      </c>
      <c r="K831" s="71" t="str">
        <f>INDEX(Line_of_Business,MATCH(Export!J831,Name,0))</f>
        <v>M</v>
      </c>
      <c r="L831" s="9" t="s">
        <v>187</v>
      </c>
      <c r="M831">
        <v>677</v>
      </c>
      <c r="N831" s="4">
        <v>0</v>
      </c>
      <c r="O831" s="4">
        <v>0</v>
      </c>
      <c r="P831" s="4">
        <v>10275.99</v>
      </c>
      <c r="Q831" s="4">
        <v>0</v>
      </c>
      <c r="R831" s="4">
        <v>0</v>
      </c>
      <c r="S831" s="4">
        <v>0</v>
      </c>
      <c r="T831" s="4">
        <v>0</v>
      </c>
      <c r="U831" s="4">
        <v>0</v>
      </c>
      <c r="V831" s="4">
        <v>0</v>
      </c>
      <c r="W831" s="4">
        <v>0</v>
      </c>
      <c r="X831" s="4">
        <v>0</v>
      </c>
      <c r="Y831" s="4">
        <v>0</v>
      </c>
      <c r="Z831" s="4">
        <v>0</v>
      </c>
      <c r="AA831" s="4">
        <v>0</v>
      </c>
      <c r="AB831" t="s">
        <v>3</v>
      </c>
      <c r="AC831" s="4">
        <v>0</v>
      </c>
      <c r="AD831" s="4">
        <v>0</v>
      </c>
      <c r="AE831" s="4">
        <v>0</v>
      </c>
      <c r="AF831" t="s">
        <v>779</v>
      </c>
      <c r="AG831" s="4">
        <v>0</v>
      </c>
      <c r="AH831" s="4">
        <v>0</v>
      </c>
      <c r="AI831" s="4">
        <v>0</v>
      </c>
      <c r="AJ831" s="4">
        <v>-10275.99</v>
      </c>
      <c r="AK831" s="4">
        <v>0</v>
      </c>
      <c r="AL831" t="s">
        <v>791</v>
      </c>
      <c r="AM831" s="71" t="str">
        <f>INDEX(Network_Insurer_Code,MATCH(Export!AL831,Network_insurer_Name,0))</f>
        <v>CHI3</v>
      </c>
      <c r="AN831" t="str">
        <f t="shared" si="12"/>
        <v>M1001CHI32016</v>
      </c>
    </row>
    <row r="832" spans="1:40" x14ac:dyDescent="0.25">
      <c r="A832">
        <v>2020</v>
      </c>
      <c r="B832">
        <v>3</v>
      </c>
      <c r="C832" s="1">
        <v>44013</v>
      </c>
      <c r="D832" s="1">
        <v>44104</v>
      </c>
      <c r="E832">
        <v>2020</v>
      </c>
      <c r="F832" s="71" t="str">
        <f>INDEX(Client_Name,MATCH(Export!H832,Local_Company_Name,0))</f>
        <v>Lion Manufacturing Co</v>
      </c>
      <c r="G832" s="71">
        <f>INDEX(Client_Code,MATCH(Export!H832,Local_Company_Name,0))</f>
        <v>1002</v>
      </c>
      <c r="H832" t="s">
        <v>760</v>
      </c>
      <c r="I832" t="s">
        <v>715</v>
      </c>
      <c r="J832" t="s">
        <v>0</v>
      </c>
      <c r="K832" s="71" t="str">
        <f>INDEX(Line_of_Business,MATCH(Export!J832,Name,0))</f>
        <v>D</v>
      </c>
      <c r="L832" s="9" t="s">
        <v>195</v>
      </c>
      <c r="M832">
        <v>51</v>
      </c>
      <c r="N832" s="4">
        <v>340.33749999999998</v>
      </c>
      <c r="O832" s="4">
        <v>272.27</v>
      </c>
      <c r="P832" s="4">
        <v>0</v>
      </c>
      <c r="Q832" s="4">
        <v>0</v>
      </c>
      <c r="R832" s="4">
        <v>0</v>
      </c>
      <c r="S832" s="4">
        <v>0</v>
      </c>
      <c r="T832" s="4">
        <v>0</v>
      </c>
      <c r="U832" s="4">
        <v>0</v>
      </c>
      <c r="V832" s="4">
        <v>0</v>
      </c>
      <c r="W832" s="4">
        <v>0</v>
      </c>
      <c r="X832" s="4">
        <v>0</v>
      </c>
      <c r="Y832" s="4">
        <v>27.23</v>
      </c>
      <c r="Z832" s="4">
        <v>42.88</v>
      </c>
      <c r="AA832" s="4">
        <v>0</v>
      </c>
      <c r="AB832" t="s">
        <v>3</v>
      </c>
      <c r="AC832" s="4">
        <v>0</v>
      </c>
      <c r="AD832" s="4">
        <v>0</v>
      </c>
      <c r="AE832" s="4">
        <v>0</v>
      </c>
      <c r="AF832" t="s">
        <v>715</v>
      </c>
      <c r="AG832" s="4">
        <v>0</v>
      </c>
      <c r="AH832" s="4">
        <v>0</v>
      </c>
      <c r="AI832" s="4">
        <v>0</v>
      </c>
      <c r="AJ832" s="4">
        <v>202.16</v>
      </c>
      <c r="AK832" s="4">
        <v>0</v>
      </c>
      <c r="AL832" t="s">
        <v>788</v>
      </c>
      <c r="AM832" s="71" t="str">
        <f>INDEX(Network_Insurer_Code,MATCH(Export!AL832,Network_insurer_Name,0))</f>
        <v>RAI1</v>
      </c>
      <c r="AN832" t="str">
        <f t="shared" si="12"/>
        <v>D1002RAI12020</v>
      </c>
    </row>
    <row r="833" spans="1:40" x14ac:dyDescent="0.25">
      <c r="A833">
        <v>2020</v>
      </c>
      <c r="B833">
        <v>2</v>
      </c>
      <c r="C833" s="1">
        <v>43922</v>
      </c>
      <c r="D833" s="1">
        <v>44012</v>
      </c>
      <c r="E833">
        <v>2020</v>
      </c>
      <c r="F833" s="71" t="str">
        <f>INDEX(Client_Name,MATCH(Export!H833,Local_Company_Name,0))</f>
        <v>Tiger Jewelcrafting Ltd</v>
      </c>
      <c r="G833" s="71">
        <f>INDEX(Client_Code,MATCH(Export!H833,Local_Company_Name,0))</f>
        <v>1003</v>
      </c>
      <c r="H833" t="s">
        <v>761</v>
      </c>
      <c r="I833" t="s">
        <v>715</v>
      </c>
      <c r="J833" t="s">
        <v>8</v>
      </c>
      <c r="K833" s="71" t="str">
        <f>INDEX(Line_of_Business,MATCH(Export!J833,Name,0))</f>
        <v>M</v>
      </c>
      <c r="L833" s="9" t="s">
        <v>38</v>
      </c>
      <c r="M833">
        <v>38</v>
      </c>
      <c r="N833" s="4">
        <v>17659.37</v>
      </c>
      <c r="O833" s="4">
        <v>17659.37</v>
      </c>
      <c r="P833" s="4">
        <v>450</v>
      </c>
      <c r="Q833" s="4">
        <v>0</v>
      </c>
      <c r="R833" s="4">
        <v>0</v>
      </c>
      <c r="S833" s="4">
        <v>0</v>
      </c>
      <c r="T833" s="4">
        <v>0</v>
      </c>
      <c r="U833" s="4">
        <v>0</v>
      </c>
      <c r="V833" s="4">
        <v>0</v>
      </c>
      <c r="W833" s="4">
        <v>0</v>
      </c>
      <c r="X833" s="4">
        <v>0</v>
      </c>
      <c r="Y833" s="4">
        <v>1765.94</v>
      </c>
      <c r="Z833" s="4">
        <v>2648.9</v>
      </c>
      <c r="AA833" s="4">
        <v>0</v>
      </c>
      <c r="AB833" t="s">
        <v>3</v>
      </c>
      <c r="AC833" s="4">
        <v>0</v>
      </c>
      <c r="AD833" s="4">
        <v>0</v>
      </c>
      <c r="AE833" s="4">
        <v>0</v>
      </c>
      <c r="AF833" t="s">
        <v>715</v>
      </c>
      <c r="AG833" s="4">
        <v>0</v>
      </c>
      <c r="AH833" s="4">
        <v>0</v>
      </c>
      <c r="AI833" s="4">
        <v>0</v>
      </c>
      <c r="AJ833" s="4">
        <v>12794.529999999901</v>
      </c>
      <c r="AK833" s="4">
        <v>200000</v>
      </c>
      <c r="AL833" t="s">
        <v>781</v>
      </c>
      <c r="AM833" s="71" t="str">
        <f>INDEX(Network_Insurer_Code,MATCH(Export!AL833,Network_insurer_Name,0))</f>
        <v>ORI1</v>
      </c>
      <c r="AN833" t="str">
        <f t="shared" si="12"/>
        <v>M1003ORI12020</v>
      </c>
    </row>
    <row r="834" spans="1:40" x14ac:dyDescent="0.25">
      <c r="A834">
        <v>2020</v>
      </c>
      <c r="B834">
        <v>1</v>
      </c>
      <c r="C834" s="1">
        <v>43831</v>
      </c>
      <c r="D834" s="1">
        <v>43921</v>
      </c>
      <c r="E834">
        <v>2019</v>
      </c>
      <c r="F834" s="71" t="str">
        <f>INDEX(Client_Name,MATCH(Export!H834,Local_Company_Name,0))</f>
        <v>Aplaca Engineering Co</v>
      </c>
      <c r="G834" s="71">
        <f>INDEX(Client_Code,MATCH(Export!H834,Local_Company_Name,0))</f>
        <v>1004</v>
      </c>
      <c r="H834" t="s">
        <v>765</v>
      </c>
      <c r="I834" t="s">
        <v>779</v>
      </c>
      <c r="J834" t="s">
        <v>5</v>
      </c>
      <c r="K834" s="71" t="str">
        <f>INDEX(Line_of_Business,MATCH(Export!J834,Name,0))</f>
        <v>L</v>
      </c>
      <c r="L834" s="9" t="s">
        <v>168</v>
      </c>
      <c r="M834">
        <v>142</v>
      </c>
      <c r="N834" s="4">
        <v>21434</v>
      </c>
      <c r="O834" s="4">
        <v>21434</v>
      </c>
      <c r="P834" s="4">
        <v>0</v>
      </c>
      <c r="Q834" s="4">
        <v>0</v>
      </c>
      <c r="R834" s="4">
        <v>0</v>
      </c>
      <c r="S834" s="4">
        <v>0</v>
      </c>
      <c r="T834" s="4">
        <v>0</v>
      </c>
      <c r="U834" s="4">
        <v>0</v>
      </c>
      <c r="V834" s="4">
        <v>0</v>
      </c>
      <c r="W834" s="4">
        <v>0</v>
      </c>
      <c r="X834" s="4">
        <v>0</v>
      </c>
      <c r="Y834" s="4">
        <v>2143.4</v>
      </c>
      <c r="Z834" s="4">
        <v>0</v>
      </c>
      <c r="AA834" s="4">
        <v>0</v>
      </c>
      <c r="AB834" t="s">
        <v>3</v>
      </c>
      <c r="AC834" s="4">
        <v>0</v>
      </c>
      <c r="AD834" s="4">
        <v>0</v>
      </c>
      <c r="AE834" s="4">
        <v>0</v>
      </c>
      <c r="AF834" t="s">
        <v>779</v>
      </c>
      <c r="AG834" s="4">
        <v>0</v>
      </c>
      <c r="AH834" s="4">
        <v>0</v>
      </c>
      <c r="AI834" s="4">
        <v>0</v>
      </c>
      <c r="AJ834" s="4">
        <v>19290.599999999999</v>
      </c>
      <c r="AK834" s="4">
        <v>0</v>
      </c>
      <c r="AL834" t="s">
        <v>789</v>
      </c>
      <c r="AM834" s="71" t="str">
        <f>INDEX(Network_Insurer_Code,MATCH(Export!AL834,Network_insurer_Name,0))</f>
        <v>APL1</v>
      </c>
      <c r="AN834" t="str">
        <f t="shared" ref="AN834:AN897" si="13">_xlfn.CONCAT(K834,G834,AM834,E834)</f>
        <v>L1004APL12019</v>
      </c>
    </row>
    <row r="835" spans="1:40" x14ac:dyDescent="0.25">
      <c r="A835">
        <v>2019</v>
      </c>
      <c r="B835">
        <v>4</v>
      </c>
      <c r="C835" s="1">
        <v>43739</v>
      </c>
      <c r="D835" s="1">
        <v>43830</v>
      </c>
      <c r="E835">
        <v>2019</v>
      </c>
      <c r="F835" s="71" t="str">
        <f>INDEX(Client_Name,MATCH(Export!H835,Local_Company_Name,0))</f>
        <v>Lion Manufacturing Co</v>
      </c>
      <c r="G835" s="71">
        <f>INDEX(Client_Code,MATCH(Export!H835,Local_Company_Name,0))</f>
        <v>1002</v>
      </c>
      <c r="H835" t="s">
        <v>759</v>
      </c>
      <c r="I835" t="s">
        <v>724</v>
      </c>
      <c r="J835" t="s">
        <v>8</v>
      </c>
      <c r="K835" s="71" t="str">
        <f>INDEX(Line_of_Business,MATCH(Export!J835,Name,0))</f>
        <v>M</v>
      </c>
      <c r="L835" s="9">
        <v>76489</v>
      </c>
      <c r="M835">
        <v>302</v>
      </c>
      <c r="N835" s="4">
        <v>0</v>
      </c>
      <c r="O835" s="4">
        <v>0</v>
      </c>
      <c r="P835" s="4">
        <v>65211.95</v>
      </c>
      <c r="Q835" s="4">
        <v>0</v>
      </c>
      <c r="R835" s="4">
        <v>0</v>
      </c>
      <c r="S835" s="4">
        <v>0</v>
      </c>
      <c r="T835" s="4">
        <v>0</v>
      </c>
      <c r="U835" s="4">
        <v>0</v>
      </c>
      <c r="V835" s="4">
        <v>0</v>
      </c>
      <c r="W835" s="4">
        <v>0</v>
      </c>
      <c r="X835" s="4">
        <v>0</v>
      </c>
      <c r="Y835" s="4">
        <v>0</v>
      </c>
      <c r="Z835" s="4">
        <v>0</v>
      </c>
      <c r="AA835" s="4">
        <v>0</v>
      </c>
      <c r="AB835" t="s">
        <v>3</v>
      </c>
      <c r="AC835" s="4">
        <v>0</v>
      </c>
      <c r="AD835" s="4">
        <v>0</v>
      </c>
      <c r="AE835" s="4">
        <v>0</v>
      </c>
      <c r="AF835" t="s">
        <v>724</v>
      </c>
      <c r="AG835" s="4">
        <v>0</v>
      </c>
      <c r="AH835" s="4">
        <v>0</v>
      </c>
      <c r="AI835" s="4">
        <v>0</v>
      </c>
      <c r="AJ835" s="4">
        <v>-65211.95</v>
      </c>
      <c r="AK835" s="4">
        <v>0</v>
      </c>
      <c r="AL835" t="s">
        <v>785</v>
      </c>
      <c r="AM835" s="71" t="str">
        <f>INDEX(Network_Insurer_Code,MATCH(Export!AL835,Network_insurer_Name,0))</f>
        <v>WAI3</v>
      </c>
      <c r="AN835" t="str">
        <f t="shared" si="13"/>
        <v>M1002WAI32019</v>
      </c>
    </row>
    <row r="836" spans="1:40" x14ac:dyDescent="0.25">
      <c r="A836">
        <v>2019</v>
      </c>
      <c r="B836">
        <v>4</v>
      </c>
      <c r="C836" s="1">
        <v>43831</v>
      </c>
      <c r="D836" s="1">
        <v>43921</v>
      </c>
      <c r="E836">
        <v>2017</v>
      </c>
      <c r="F836" s="71" t="str">
        <f>INDEX(Client_Name,MATCH(Export!H836,Local_Company_Name,0))</f>
        <v>Lion Manufacturing Co</v>
      </c>
      <c r="G836" s="71">
        <f>INDEX(Client_Code,MATCH(Export!H836,Local_Company_Name,0))</f>
        <v>1002</v>
      </c>
      <c r="H836" t="s">
        <v>752</v>
      </c>
      <c r="I836" t="s">
        <v>779</v>
      </c>
      <c r="J836" t="s">
        <v>8</v>
      </c>
      <c r="K836" s="71" t="str">
        <f>INDEX(Line_of_Business,MATCH(Export!J836,Name,0))</f>
        <v>M</v>
      </c>
      <c r="L836" s="9" t="s">
        <v>187</v>
      </c>
      <c r="M836">
        <v>677</v>
      </c>
      <c r="N836" s="4">
        <v>0</v>
      </c>
      <c r="O836" s="4">
        <v>0</v>
      </c>
      <c r="P836" s="4">
        <v>20308.07</v>
      </c>
      <c r="Q836" s="4">
        <v>0</v>
      </c>
      <c r="R836" s="4">
        <v>0</v>
      </c>
      <c r="S836" s="4">
        <v>0</v>
      </c>
      <c r="T836" s="4">
        <v>0</v>
      </c>
      <c r="U836" s="4">
        <v>0</v>
      </c>
      <c r="V836" s="4">
        <v>0</v>
      </c>
      <c r="W836" s="4">
        <v>0</v>
      </c>
      <c r="X836" s="4">
        <v>0</v>
      </c>
      <c r="Y836" s="4">
        <v>0</v>
      </c>
      <c r="Z836" s="4">
        <v>0</v>
      </c>
      <c r="AA836" s="4">
        <v>0</v>
      </c>
      <c r="AB836" t="s">
        <v>3</v>
      </c>
      <c r="AC836" s="4">
        <v>0</v>
      </c>
      <c r="AD836" s="4">
        <v>0</v>
      </c>
      <c r="AE836" s="4">
        <v>0</v>
      </c>
      <c r="AF836" t="s">
        <v>779</v>
      </c>
      <c r="AG836" s="4">
        <v>0</v>
      </c>
      <c r="AH836" s="4">
        <v>0</v>
      </c>
      <c r="AI836" s="4">
        <v>0</v>
      </c>
      <c r="AJ836" s="4">
        <v>-20308.07</v>
      </c>
      <c r="AK836" s="4">
        <v>0</v>
      </c>
      <c r="AL836" t="s">
        <v>793</v>
      </c>
      <c r="AM836" s="71" t="str">
        <f>INDEX(Network_Insurer_Code,MATCH(Export!AL836,Network_insurer_Name,0))</f>
        <v>CAL3</v>
      </c>
      <c r="AN836" t="str">
        <f t="shared" si="13"/>
        <v>M1002CAL32017</v>
      </c>
    </row>
    <row r="837" spans="1:40" x14ac:dyDescent="0.25">
      <c r="A837">
        <v>2019</v>
      </c>
      <c r="B837">
        <v>1</v>
      </c>
      <c r="C837" s="1">
        <v>43466</v>
      </c>
      <c r="D837" s="1">
        <v>43555</v>
      </c>
      <c r="E837">
        <v>2015</v>
      </c>
      <c r="F837" s="71" t="str">
        <f>INDEX(Client_Name,MATCH(Export!H837,Local_Company_Name,0))</f>
        <v>Tiger Jewelcrafting Ltd</v>
      </c>
      <c r="G837" s="71">
        <f>INDEX(Client_Code,MATCH(Export!H837,Local_Company_Name,0))</f>
        <v>1003</v>
      </c>
      <c r="H837" t="s">
        <v>761</v>
      </c>
      <c r="I837" t="s">
        <v>704</v>
      </c>
      <c r="J837" t="s">
        <v>8</v>
      </c>
      <c r="K837" s="71" t="str">
        <f>INDEX(Line_of_Business,MATCH(Export!J837,Name,0))</f>
        <v>M</v>
      </c>
      <c r="L837" s="9" t="s">
        <v>335</v>
      </c>
      <c r="M837">
        <v>1128</v>
      </c>
      <c r="N837" s="4">
        <v>0</v>
      </c>
      <c r="O837" s="4">
        <v>0</v>
      </c>
      <c r="P837" s="4">
        <v>150</v>
      </c>
      <c r="Q837" s="4">
        <v>0</v>
      </c>
      <c r="R837" s="4">
        <v>0</v>
      </c>
      <c r="S837" s="4">
        <v>0</v>
      </c>
      <c r="T837" s="4">
        <v>0</v>
      </c>
      <c r="U837" s="4">
        <v>0</v>
      </c>
      <c r="V837" s="4">
        <v>0</v>
      </c>
      <c r="W837" s="4">
        <v>0</v>
      </c>
      <c r="X837" s="4">
        <v>0</v>
      </c>
      <c r="Y837" s="4">
        <v>0</v>
      </c>
      <c r="Z837" s="4">
        <v>0</v>
      </c>
      <c r="AA837" s="4">
        <v>0</v>
      </c>
      <c r="AB837" t="s">
        <v>3</v>
      </c>
      <c r="AC837" s="4">
        <v>0</v>
      </c>
      <c r="AD837" s="4">
        <v>0</v>
      </c>
      <c r="AE837" s="4">
        <v>0</v>
      </c>
      <c r="AF837" t="s">
        <v>704</v>
      </c>
      <c r="AG837" s="4">
        <v>0</v>
      </c>
      <c r="AH837" s="4">
        <v>0</v>
      </c>
      <c r="AI837" s="4">
        <v>0</v>
      </c>
      <c r="AJ837" s="4">
        <v>-150</v>
      </c>
      <c r="AK837" s="4">
        <v>0</v>
      </c>
      <c r="AL837" t="s">
        <v>793</v>
      </c>
      <c r="AM837" s="71" t="str">
        <f>INDEX(Network_Insurer_Code,MATCH(Export!AL837,Network_insurer_Name,0))</f>
        <v>CAL3</v>
      </c>
      <c r="AN837" t="str">
        <f t="shared" si="13"/>
        <v>M1003CAL32015</v>
      </c>
    </row>
    <row r="838" spans="1:40" x14ac:dyDescent="0.25">
      <c r="A838">
        <v>2019</v>
      </c>
      <c r="B838">
        <v>4</v>
      </c>
      <c r="C838" s="1">
        <v>43739</v>
      </c>
      <c r="D838" s="1">
        <v>43830</v>
      </c>
      <c r="E838">
        <v>2019</v>
      </c>
      <c r="F838" s="71" t="str">
        <f>INDEX(Client_Name,MATCH(Export!H838,Local_Company_Name,0))</f>
        <v>Aplaca Engineering Co</v>
      </c>
      <c r="G838" s="71">
        <f>INDEX(Client_Code,MATCH(Export!H838,Local_Company_Name,0))</f>
        <v>1004</v>
      </c>
      <c r="H838" t="s">
        <v>765</v>
      </c>
      <c r="I838" t="s">
        <v>710</v>
      </c>
      <c r="J838" t="s">
        <v>5</v>
      </c>
      <c r="K838" s="71" t="str">
        <f>INDEX(Line_of_Business,MATCH(Export!J838,Name,0))</f>
        <v>L</v>
      </c>
      <c r="L838" s="9" t="s">
        <v>169</v>
      </c>
      <c r="M838">
        <v>479</v>
      </c>
      <c r="N838" s="4">
        <v>-44251.02</v>
      </c>
      <c r="O838" s="4">
        <v>-44251.02</v>
      </c>
      <c r="P838" s="4">
        <v>0</v>
      </c>
      <c r="Q838" s="4">
        <v>0</v>
      </c>
      <c r="R838" s="4">
        <v>0</v>
      </c>
      <c r="S838" s="4">
        <v>0</v>
      </c>
      <c r="T838" s="4">
        <v>0</v>
      </c>
      <c r="U838" s="4">
        <v>0</v>
      </c>
      <c r="V838" s="4">
        <v>0</v>
      </c>
      <c r="W838" s="4">
        <v>0</v>
      </c>
      <c r="X838" s="4">
        <v>0</v>
      </c>
      <c r="Y838" s="4">
        <v>-5310.13</v>
      </c>
      <c r="Z838" s="4">
        <v>0</v>
      </c>
      <c r="AA838" s="4">
        <v>0</v>
      </c>
      <c r="AB838" t="s">
        <v>3</v>
      </c>
      <c r="AC838" s="4">
        <v>0</v>
      </c>
      <c r="AD838" s="4">
        <v>0</v>
      </c>
      <c r="AE838" s="4">
        <v>0</v>
      </c>
      <c r="AF838" t="s">
        <v>710</v>
      </c>
      <c r="AG838" s="4">
        <v>0</v>
      </c>
      <c r="AH838" s="4">
        <v>0</v>
      </c>
      <c r="AI838" s="4">
        <v>0</v>
      </c>
      <c r="AJ838" s="4">
        <v>-38940.89</v>
      </c>
      <c r="AK838" s="4">
        <v>0</v>
      </c>
      <c r="AL838" t="s">
        <v>787</v>
      </c>
      <c r="AM838" s="71" t="str">
        <f>INDEX(Network_Insurer_Code,MATCH(Export!AL838,Network_insurer_Name,0))</f>
        <v>LEI3</v>
      </c>
      <c r="AN838" t="str">
        <f t="shared" si="13"/>
        <v>L1004LEI32019</v>
      </c>
    </row>
    <row r="839" spans="1:40" x14ac:dyDescent="0.25">
      <c r="A839">
        <v>2020</v>
      </c>
      <c r="B839">
        <v>2</v>
      </c>
      <c r="C839" s="1">
        <v>43922</v>
      </c>
      <c r="D839" s="1">
        <v>44012</v>
      </c>
      <c r="E839">
        <v>2019</v>
      </c>
      <c r="F839" s="71" t="str">
        <f>INDEX(Client_Name,MATCH(Export!H839,Local_Company_Name,0))</f>
        <v>Aplaca Engineering Co</v>
      </c>
      <c r="G839" s="71">
        <f>INDEX(Client_Code,MATCH(Export!H839,Local_Company_Name,0))</f>
        <v>1004</v>
      </c>
      <c r="H839" t="s">
        <v>765</v>
      </c>
      <c r="I839" t="s">
        <v>719</v>
      </c>
      <c r="J839" t="s">
        <v>8</v>
      </c>
      <c r="K839" s="71" t="str">
        <f>INDEX(Line_of_Business,MATCH(Export!J839,Name,0))</f>
        <v>M</v>
      </c>
      <c r="L839" s="9" t="s">
        <v>336</v>
      </c>
      <c r="M839">
        <v>171</v>
      </c>
      <c r="N839" s="4">
        <v>17133</v>
      </c>
      <c r="O839" s="4">
        <v>17133</v>
      </c>
      <c r="P839" s="4">
        <v>9000</v>
      </c>
      <c r="Q839" s="4">
        <v>0</v>
      </c>
      <c r="R839" s="4">
        <v>0</v>
      </c>
      <c r="S839" s="4">
        <v>0</v>
      </c>
      <c r="T839" s="4">
        <v>0</v>
      </c>
      <c r="U839" s="4">
        <v>0</v>
      </c>
      <c r="V839" s="4">
        <v>0</v>
      </c>
      <c r="W839" s="4">
        <v>0</v>
      </c>
      <c r="X839" s="4">
        <v>0</v>
      </c>
      <c r="Y839" s="4">
        <v>2055.96</v>
      </c>
      <c r="Z839" s="4">
        <v>239.86</v>
      </c>
      <c r="AA839" s="4">
        <v>2569.9499999999998</v>
      </c>
      <c r="AB839" t="s">
        <v>3</v>
      </c>
      <c r="AC839" s="4">
        <v>0</v>
      </c>
      <c r="AD839" s="4">
        <v>0</v>
      </c>
      <c r="AE839" s="4">
        <v>3760</v>
      </c>
      <c r="AF839" t="s">
        <v>719</v>
      </c>
      <c r="AG839" s="4">
        <v>0</v>
      </c>
      <c r="AH839" s="4">
        <v>0</v>
      </c>
      <c r="AI839" s="4">
        <v>0</v>
      </c>
      <c r="AJ839" s="4">
        <v>3267.23</v>
      </c>
      <c r="AK839" s="4">
        <v>0</v>
      </c>
      <c r="AL839" t="s">
        <v>787</v>
      </c>
      <c r="AM839" s="71" t="str">
        <f>INDEX(Network_Insurer_Code,MATCH(Export!AL839,Network_insurer_Name,0))</f>
        <v>LEI3</v>
      </c>
      <c r="AN839" t="str">
        <f t="shared" si="13"/>
        <v>M1004LEI32019</v>
      </c>
    </row>
    <row r="840" spans="1:40" x14ac:dyDescent="0.25">
      <c r="A840">
        <v>2019</v>
      </c>
      <c r="B840">
        <v>1</v>
      </c>
      <c r="C840" s="1">
        <v>43466</v>
      </c>
      <c r="D840" s="1">
        <v>43555</v>
      </c>
      <c r="E840">
        <v>2017</v>
      </c>
      <c r="F840" s="71" t="str">
        <f>INDEX(Client_Name,MATCH(Export!H840,Local_Company_Name,0))</f>
        <v>Falcon Clothing</v>
      </c>
      <c r="G840" s="71">
        <f>INDEX(Client_Code,MATCH(Export!H840,Local_Company_Name,0))</f>
        <v>1006</v>
      </c>
      <c r="H840" t="s">
        <v>774</v>
      </c>
      <c r="I840" t="s">
        <v>711</v>
      </c>
      <c r="J840" t="s">
        <v>8</v>
      </c>
      <c r="K840" s="71" t="str">
        <f>INDEX(Line_of_Business,MATCH(Export!J840,Name,0))</f>
        <v>M</v>
      </c>
      <c r="L840" s="9" t="s">
        <v>337</v>
      </c>
      <c r="M840">
        <v>1819</v>
      </c>
      <c r="N840" s="4">
        <v>0</v>
      </c>
      <c r="O840" s="4">
        <v>0</v>
      </c>
      <c r="P840" s="4">
        <v>0</v>
      </c>
      <c r="Q840" s="4">
        <v>0</v>
      </c>
      <c r="R840" s="4">
        <v>0</v>
      </c>
      <c r="S840" s="4">
        <v>0</v>
      </c>
      <c r="T840" s="4">
        <v>0</v>
      </c>
      <c r="U840" s="4">
        <v>0</v>
      </c>
      <c r="V840" s="4">
        <v>0</v>
      </c>
      <c r="W840" s="4">
        <v>0</v>
      </c>
      <c r="X840" s="4">
        <v>0</v>
      </c>
      <c r="Y840" s="4">
        <v>0</v>
      </c>
      <c r="Z840" s="4">
        <v>0</v>
      </c>
      <c r="AA840" s="4">
        <v>0</v>
      </c>
      <c r="AB840" t="s">
        <v>3</v>
      </c>
      <c r="AC840" s="4">
        <v>0</v>
      </c>
      <c r="AD840" s="4">
        <v>0</v>
      </c>
      <c r="AE840" s="4">
        <v>-9454.1299999999992</v>
      </c>
      <c r="AF840" t="s">
        <v>711</v>
      </c>
      <c r="AG840" s="4">
        <v>0</v>
      </c>
      <c r="AH840" s="4">
        <v>0</v>
      </c>
      <c r="AI840" s="4">
        <v>0</v>
      </c>
      <c r="AJ840" s="4">
        <v>0</v>
      </c>
      <c r="AK840" s="4">
        <v>0</v>
      </c>
      <c r="AL840" t="s">
        <v>789</v>
      </c>
      <c r="AM840" s="71" t="str">
        <f>INDEX(Network_Insurer_Code,MATCH(Export!AL840,Network_insurer_Name,0))</f>
        <v>APL1</v>
      </c>
      <c r="AN840" t="str">
        <f t="shared" si="13"/>
        <v>M1006APL12017</v>
      </c>
    </row>
    <row r="841" spans="1:40" x14ac:dyDescent="0.25">
      <c r="A841">
        <v>2020</v>
      </c>
      <c r="B841">
        <v>1</v>
      </c>
      <c r="C841" s="1">
        <v>43831</v>
      </c>
      <c r="D841" s="1">
        <v>43921</v>
      </c>
      <c r="E841">
        <v>2019</v>
      </c>
      <c r="F841" s="71" t="str">
        <f>INDEX(Client_Name,MATCH(Export!H841,Local_Company_Name,0))</f>
        <v>Flaimngo Tailoring</v>
      </c>
      <c r="G841" s="71">
        <f>INDEX(Client_Code,MATCH(Export!H841,Local_Company_Name,0))</f>
        <v>1005</v>
      </c>
      <c r="H841" t="s">
        <v>772</v>
      </c>
      <c r="I841" t="s">
        <v>716</v>
      </c>
      <c r="J841" t="s">
        <v>5</v>
      </c>
      <c r="K841" s="71" t="str">
        <f>INDEX(Line_of_Business,MATCH(Export!J841,Name,0))</f>
        <v>L</v>
      </c>
      <c r="L841" s="9" t="s">
        <v>338</v>
      </c>
      <c r="M841">
        <v>12652</v>
      </c>
      <c r="N841" s="4">
        <v>4583377.0555555504</v>
      </c>
      <c r="O841" s="4">
        <v>4125039.35</v>
      </c>
      <c r="P841" s="4">
        <v>1705252.76</v>
      </c>
      <c r="Q841" s="4">
        <v>0</v>
      </c>
      <c r="R841" s="4">
        <v>0</v>
      </c>
      <c r="S841" s="4">
        <v>0</v>
      </c>
      <c r="T841" s="4">
        <v>0</v>
      </c>
      <c r="U841" s="4">
        <v>0</v>
      </c>
      <c r="V841" s="4">
        <v>0</v>
      </c>
      <c r="W841" s="4">
        <v>0</v>
      </c>
      <c r="X841" s="4">
        <v>0</v>
      </c>
      <c r="Y841" s="4">
        <v>548630.23</v>
      </c>
      <c r="Z841" s="4">
        <v>285040.21999999997</v>
      </c>
      <c r="AA841" s="4">
        <v>618755.9</v>
      </c>
      <c r="AB841" t="s">
        <v>3</v>
      </c>
      <c r="AC841" s="4">
        <v>0</v>
      </c>
      <c r="AD841" s="4">
        <v>0</v>
      </c>
      <c r="AE841" s="4">
        <v>0</v>
      </c>
      <c r="AF841" t="s">
        <v>716</v>
      </c>
      <c r="AG841" s="4">
        <v>0</v>
      </c>
      <c r="AH841" s="4">
        <v>0</v>
      </c>
      <c r="AI841" s="4">
        <v>0</v>
      </c>
      <c r="AJ841" s="4">
        <v>967360.23999999894</v>
      </c>
      <c r="AK841" s="4" t="s">
        <v>2</v>
      </c>
      <c r="AL841" t="s">
        <v>794</v>
      </c>
      <c r="AM841" s="71" t="str">
        <f>INDEX(Network_Insurer_Code,MATCH(Export!AL841,Network_insurer_Name,0))</f>
        <v>CUI2</v>
      </c>
      <c r="AN841" t="str">
        <f t="shared" si="13"/>
        <v>L1005CUI22019</v>
      </c>
    </row>
    <row r="842" spans="1:40" x14ac:dyDescent="0.25">
      <c r="A842">
        <v>2020</v>
      </c>
      <c r="B842">
        <v>1</v>
      </c>
      <c r="C842" s="1">
        <v>43831</v>
      </c>
      <c r="D842" s="1">
        <v>43921</v>
      </c>
      <c r="E842">
        <v>2020</v>
      </c>
      <c r="F842" s="71" t="str">
        <f>INDEX(Client_Name,MATCH(Export!H842,Local_Company_Name,0))</f>
        <v>Falcon Clothing</v>
      </c>
      <c r="G842" s="71">
        <f>INDEX(Client_Code,MATCH(Export!H842,Local_Company_Name,0))</f>
        <v>1006</v>
      </c>
      <c r="H842" t="s">
        <v>773</v>
      </c>
      <c r="I842" t="s">
        <v>718</v>
      </c>
      <c r="J842" t="s">
        <v>8</v>
      </c>
      <c r="K842" s="71" t="str">
        <f>INDEX(Line_of_Business,MATCH(Export!J842,Name,0))</f>
        <v>M</v>
      </c>
      <c r="L842" s="9" t="s">
        <v>339</v>
      </c>
      <c r="M842">
        <v>3498</v>
      </c>
      <c r="N842" s="4">
        <v>22196448</v>
      </c>
      <c r="O842" s="4">
        <v>22196448</v>
      </c>
      <c r="P842" s="4">
        <v>2270265.38</v>
      </c>
      <c r="Q842" s="4">
        <v>0</v>
      </c>
      <c r="R842" s="4">
        <v>0</v>
      </c>
      <c r="S842" s="4">
        <v>0</v>
      </c>
      <c r="T842" s="4">
        <v>0</v>
      </c>
      <c r="U842" s="4">
        <v>0</v>
      </c>
      <c r="V842" s="4">
        <v>0</v>
      </c>
      <c r="W842" s="4">
        <v>0</v>
      </c>
      <c r="X842" s="4">
        <v>0</v>
      </c>
      <c r="Y842" s="4">
        <v>2241841.25</v>
      </c>
      <c r="Z842" s="4">
        <v>0</v>
      </c>
      <c r="AA842" s="4">
        <v>1167000</v>
      </c>
      <c r="AB842" t="s">
        <v>3</v>
      </c>
      <c r="AC842" s="4">
        <v>0</v>
      </c>
      <c r="AD842" s="4">
        <v>0</v>
      </c>
      <c r="AE842" s="4">
        <v>0</v>
      </c>
      <c r="AF842" t="s">
        <v>718</v>
      </c>
      <c r="AG842" s="4">
        <v>0</v>
      </c>
      <c r="AH842" s="4">
        <v>0</v>
      </c>
      <c r="AI842" s="4">
        <v>0</v>
      </c>
      <c r="AJ842" s="4">
        <v>16517341.369999999</v>
      </c>
      <c r="AK842" s="4">
        <v>0</v>
      </c>
      <c r="AL842" t="s">
        <v>795</v>
      </c>
      <c r="AM842" s="71" t="str">
        <f>INDEX(Network_Insurer_Code,MATCH(Export!AL842,Network_insurer_Name,0))</f>
        <v>TOL1</v>
      </c>
      <c r="AN842" t="str">
        <f t="shared" si="13"/>
        <v>M1006TOL12020</v>
      </c>
    </row>
    <row r="843" spans="1:40" x14ac:dyDescent="0.25">
      <c r="A843">
        <v>2019</v>
      </c>
      <c r="B843">
        <v>2</v>
      </c>
      <c r="C843" s="1">
        <v>43556</v>
      </c>
      <c r="D843" s="1">
        <v>43646</v>
      </c>
      <c r="E843">
        <v>2018</v>
      </c>
      <c r="F843" s="71" t="str">
        <f>INDEX(Client_Name,MATCH(Export!H843,Local_Company_Name,0))</f>
        <v>Flaimngo Tailoring</v>
      </c>
      <c r="G843" s="71">
        <f>INDEX(Client_Code,MATCH(Export!H843,Local_Company_Name,0))</f>
        <v>1005</v>
      </c>
      <c r="H843" t="s">
        <v>770</v>
      </c>
      <c r="I843" t="s">
        <v>716</v>
      </c>
      <c r="J843" t="s">
        <v>8</v>
      </c>
      <c r="K843" s="71" t="str">
        <f>INDEX(Line_of_Business,MATCH(Export!J843,Name,0))</f>
        <v>M</v>
      </c>
      <c r="L843" s="9" t="s">
        <v>218</v>
      </c>
      <c r="M843">
        <v>149</v>
      </c>
      <c r="N843" s="4">
        <v>-4335.79</v>
      </c>
      <c r="O843" s="4">
        <v>-4335.79</v>
      </c>
      <c r="P843" s="4">
        <v>304023.90999999997</v>
      </c>
      <c r="Q843" s="4">
        <v>0</v>
      </c>
      <c r="R843" s="4">
        <v>0</v>
      </c>
      <c r="S843" s="4">
        <v>0</v>
      </c>
      <c r="T843" s="4">
        <v>0</v>
      </c>
      <c r="U843" s="4">
        <v>0</v>
      </c>
      <c r="V843" s="4">
        <v>0</v>
      </c>
      <c r="W843" s="4">
        <v>0</v>
      </c>
      <c r="X843" s="4">
        <v>0</v>
      </c>
      <c r="Y843" s="4">
        <v>-1127.3</v>
      </c>
      <c r="Z843" s="4">
        <v>-37.29</v>
      </c>
      <c r="AA843" s="4">
        <v>0</v>
      </c>
      <c r="AB843" t="s">
        <v>3</v>
      </c>
      <c r="AC843" s="4">
        <v>0</v>
      </c>
      <c r="AD843" s="4">
        <v>0</v>
      </c>
      <c r="AE843" s="4">
        <v>0</v>
      </c>
      <c r="AF843" t="s">
        <v>716</v>
      </c>
      <c r="AG843" s="4">
        <v>0</v>
      </c>
      <c r="AH843" s="4">
        <v>0</v>
      </c>
      <c r="AI843" s="4">
        <v>0</v>
      </c>
      <c r="AJ843" s="4">
        <v>-307195.11</v>
      </c>
      <c r="AK843" s="4">
        <v>200000</v>
      </c>
      <c r="AL843" t="s">
        <v>783</v>
      </c>
      <c r="AM843" s="71" t="str">
        <f>INDEX(Network_Insurer_Code,MATCH(Export!AL843,Network_insurer_Name,0))</f>
        <v>PEP1</v>
      </c>
      <c r="AN843" t="str">
        <f t="shared" si="13"/>
        <v>M1005PEP12018</v>
      </c>
    </row>
    <row r="844" spans="1:40" x14ac:dyDescent="0.25">
      <c r="A844">
        <v>2019</v>
      </c>
      <c r="B844">
        <v>2</v>
      </c>
      <c r="C844" s="1">
        <v>43556</v>
      </c>
      <c r="D844" s="1">
        <v>43646</v>
      </c>
      <c r="E844">
        <v>2019</v>
      </c>
      <c r="F844" s="71" t="str">
        <f>INDEX(Client_Name,MATCH(Export!H844,Local_Company_Name,0))</f>
        <v>Flaimngo Tailoring</v>
      </c>
      <c r="G844" s="71">
        <f>INDEX(Client_Code,MATCH(Export!H844,Local_Company_Name,0))</f>
        <v>1005</v>
      </c>
      <c r="H844" t="s">
        <v>770</v>
      </c>
      <c r="I844" t="s">
        <v>704</v>
      </c>
      <c r="J844" t="s">
        <v>5</v>
      </c>
      <c r="K844" s="71" t="str">
        <f>INDEX(Line_of_Business,MATCH(Export!J844,Name,0))</f>
        <v>L</v>
      </c>
      <c r="L844" s="9" t="s">
        <v>340</v>
      </c>
      <c r="M844">
        <v>4480</v>
      </c>
      <c r="N844" s="4">
        <v>932244.13</v>
      </c>
      <c r="O844" s="4">
        <v>932244.13</v>
      </c>
      <c r="P844" s="4">
        <v>363200</v>
      </c>
      <c r="Q844" s="4">
        <v>0</v>
      </c>
      <c r="R844" s="4">
        <v>0</v>
      </c>
      <c r="S844" s="4">
        <v>0</v>
      </c>
      <c r="T844" s="4">
        <v>0</v>
      </c>
      <c r="U844" s="4">
        <v>0</v>
      </c>
      <c r="V844" s="4">
        <v>0</v>
      </c>
      <c r="W844" s="4">
        <v>0</v>
      </c>
      <c r="X844" s="4">
        <v>0</v>
      </c>
      <c r="Y844" s="4">
        <v>88563.19</v>
      </c>
      <c r="Z844" s="4">
        <v>0</v>
      </c>
      <c r="AA844" s="4">
        <v>0</v>
      </c>
      <c r="AB844" t="s">
        <v>3</v>
      </c>
      <c r="AC844" s="4">
        <v>0</v>
      </c>
      <c r="AD844" s="4">
        <v>0</v>
      </c>
      <c r="AE844" s="4">
        <v>0</v>
      </c>
      <c r="AF844" t="s">
        <v>704</v>
      </c>
      <c r="AG844" s="4">
        <v>0</v>
      </c>
      <c r="AH844" s="4">
        <v>0</v>
      </c>
      <c r="AI844" s="4">
        <v>0</v>
      </c>
      <c r="AJ844" s="4">
        <v>480480.94</v>
      </c>
      <c r="AK844" s="4">
        <v>0</v>
      </c>
      <c r="AL844" t="s">
        <v>792</v>
      </c>
      <c r="AM844" s="71" t="str">
        <f>INDEX(Network_Insurer_Code,MATCH(Export!AL844,Network_insurer_Name,0))</f>
        <v>CAL1</v>
      </c>
      <c r="AN844" t="str">
        <f t="shared" si="13"/>
        <v>L1005CAL12019</v>
      </c>
    </row>
    <row r="845" spans="1:40" x14ac:dyDescent="0.25">
      <c r="A845">
        <v>2019</v>
      </c>
      <c r="B845">
        <v>4</v>
      </c>
      <c r="C845" s="1">
        <v>43739</v>
      </c>
      <c r="D845" s="1">
        <v>43830</v>
      </c>
      <c r="E845">
        <v>2019</v>
      </c>
      <c r="F845" s="71" t="str">
        <f>INDEX(Client_Name,MATCH(Export!H845,Local_Company_Name,0))</f>
        <v>Aplaca Engineering Co</v>
      </c>
      <c r="G845" s="71">
        <f>INDEX(Client_Code,MATCH(Export!H845,Local_Company_Name,0))</f>
        <v>1004</v>
      </c>
      <c r="H845" t="s">
        <v>754</v>
      </c>
      <c r="I845" t="s">
        <v>737</v>
      </c>
      <c r="J845" t="s">
        <v>8</v>
      </c>
      <c r="K845" s="71" t="str">
        <f>INDEX(Line_of_Business,MATCH(Export!J845,Name,0))</f>
        <v>M</v>
      </c>
      <c r="L845" s="9" t="s">
        <v>16</v>
      </c>
      <c r="M845">
        <v>24</v>
      </c>
      <c r="N845" s="4">
        <v>825179.557142857</v>
      </c>
      <c r="O845" s="4">
        <v>577625.68999999994</v>
      </c>
      <c r="P845" s="4">
        <v>41693.17</v>
      </c>
      <c r="Q845" s="4">
        <v>0</v>
      </c>
      <c r="R845" s="4">
        <v>0</v>
      </c>
      <c r="S845" s="4">
        <v>0</v>
      </c>
      <c r="T845" s="4">
        <v>0</v>
      </c>
      <c r="U845" s="4">
        <v>0</v>
      </c>
      <c r="V845" s="4">
        <v>0</v>
      </c>
      <c r="W845" s="4">
        <v>0</v>
      </c>
      <c r="X845" s="4">
        <v>0</v>
      </c>
      <c r="Y845" s="4">
        <v>82369.42</v>
      </c>
      <c r="Z845" s="4">
        <v>0</v>
      </c>
      <c r="AA845" s="4">
        <v>60456.86</v>
      </c>
      <c r="AB845" t="s">
        <v>3</v>
      </c>
      <c r="AC845" s="4">
        <v>0</v>
      </c>
      <c r="AD845" s="4">
        <v>0</v>
      </c>
      <c r="AE845" s="4">
        <v>0</v>
      </c>
      <c r="AF845" t="s">
        <v>737</v>
      </c>
      <c r="AG845" s="4">
        <v>0</v>
      </c>
      <c r="AH845" s="4">
        <v>0</v>
      </c>
      <c r="AI845" s="4">
        <v>0</v>
      </c>
      <c r="AJ845" s="4">
        <v>393106.239999999</v>
      </c>
      <c r="AK845" s="4">
        <v>0</v>
      </c>
      <c r="AL845" t="s">
        <v>796</v>
      </c>
      <c r="AM845" s="71" t="str">
        <f>INDEX(Network_Insurer_Code,MATCH(Export!AL845,Network_insurer_Name,0))</f>
        <v>POL2</v>
      </c>
      <c r="AN845" t="str">
        <f t="shared" si="13"/>
        <v>M1004POL22019</v>
      </c>
    </row>
    <row r="846" spans="1:40" x14ac:dyDescent="0.25">
      <c r="A846">
        <v>2019</v>
      </c>
      <c r="B846">
        <v>2</v>
      </c>
      <c r="C846" s="1">
        <v>43556</v>
      </c>
      <c r="D846" s="1">
        <v>43646</v>
      </c>
      <c r="E846">
        <v>2019</v>
      </c>
      <c r="F846" s="71" t="str">
        <f>INDEX(Client_Name,MATCH(Export!H846,Local_Company_Name,0))</f>
        <v>Zebra Workings Ltd</v>
      </c>
      <c r="G846" s="71">
        <f>INDEX(Client_Code,MATCH(Export!H846,Local_Company_Name,0))</f>
        <v>1001</v>
      </c>
      <c r="H846" t="s">
        <v>751</v>
      </c>
      <c r="I846" t="s">
        <v>737</v>
      </c>
      <c r="J846" t="s">
        <v>5</v>
      </c>
      <c r="K846" s="71" t="str">
        <f>INDEX(Line_of_Business,MATCH(Export!J846,Name,0))</f>
        <v>L</v>
      </c>
      <c r="L846" s="9">
        <v>40590347</v>
      </c>
      <c r="M846">
        <v>327</v>
      </c>
      <c r="N846" s="4">
        <v>22424.87</v>
      </c>
      <c r="O846" s="4">
        <v>22424.87</v>
      </c>
      <c r="P846" s="4">
        <v>0</v>
      </c>
      <c r="Q846" s="4">
        <v>0</v>
      </c>
      <c r="R846" s="4">
        <v>0</v>
      </c>
      <c r="S846" s="4">
        <v>0</v>
      </c>
      <c r="T846" s="4">
        <v>0</v>
      </c>
      <c r="U846" s="4">
        <v>0</v>
      </c>
      <c r="V846" s="4">
        <v>0</v>
      </c>
      <c r="W846" s="4">
        <v>0</v>
      </c>
      <c r="X846" s="4">
        <v>0</v>
      </c>
      <c r="Y846" s="4">
        <v>1566.92</v>
      </c>
      <c r="Z846" s="4">
        <v>44.3</v>
      </c>
      <c r="AA846" s="4">
        <v>0</v>
      </c>
      <c r="AB846" t="s">
        <v>3</v>
      </c>
      <c r="AC846" s="4">
        <v>0</v>
      </c>
      <c r="AD846" s="4">
        <v>0</v>
      </c>
      <c r="AE846" s="4">
        <v>0</v>
      </c>
      <c r="AF846" t="s">
        <v>737</v>
      </c>
      <c r="AG846" s="4">
        <v>0</v>
      </c>
      <c r="AH846" s="4">
        <v>0</v>
      </c>
      <c r="AI846" s="4">
        <v>0</v>
      </c>
      <c r="AJ846" s="4">
        <v>20813.6499999999</v>
      </c>
      <c r="AK846" s="4">
        <v>0</v>
      </c>
      <c r="AL846" t="s">
        <v>785</v>
      </c>
      <c r="AM846" s="71" t="str">
        <f>INDEX(Network_Insurer_Code,MATCH(Export!AL846,Network_insurer_Name,0))</f>
        <v>WAI3</v>
      </c>
      <c r="AN846" t="str">
        <f t="shared" si="13"/>
        <v>L1001WAI32019</v>
      </c>
    </row>
    <row r="847" spans="1:40" x14ac:dyDescent="0.25">
      <c r="A847">
        <v>2019</v>
      </c>
      <c r="B847">
        <v>4</v>
      </c>
      <c r="C847" s="1">
        <v>43739</v>
      </c>
      <c r="D847" s="1">
        <v>43830</v>
      </c>
      <c r="E847">
        <v>2019</v>
      </c>
      <c r="F847" s="71" t="str">
        <f>INDEX(Client_Name,MATCH(Export!H847,Local_Company_Name,0))</f>
        <v>Tiger Jewelcrafting Ltd</v>
      </c>
      <c r="G847" s="71">
        <f>INDEX(Client_Code,MATCH(Export!H847,Local_Company_Name,0))</f>
        <v>1003</v>
      </c>
      <c r="H847" t="s">
        <v>763</v>
      </c>
      <c r="I847" t="s">
        <v>723</v>
      </c>
      <c r="J847" t="s">
        <v>5</v>
      </c>
      <c r="K847" s="71" t="str">
        <f>INDEX(Line_of_Business,MATCH(Export!J847,Name,0))</f>
        <v>L</v>
      </c>
      <c r="L847" s="9">
        <v>25701</v>
      </c>
      <c r="M847">
        <v>96</v>
      </c>
      <c r="N847" s="4">
        <v>25205.040000000001</v>
      </c>
      <c r="O847" s="4">
        <v>25205.040000000001</v>
      </c>
      <c r="P847" s="4">
        <v>0</v>
      </c>
      <c r="Q847" s="4">
        <v>0</v>
      </c>
      <c r="R847" s="4">
        <v>0</v>
      </c>
      <c r="S847" s="4">
        <v>0</v>
      </c>
      <c r="T847" s="4">
        <v>0</v>
      </c>
      <c r="U847" s="4">
        <v>0</v>
      </c>
      <c r="V847" s="4">
        <v>0</v>
      </c>
      <c r="W847" s="4">
        <v>0</v>
      </c>
      <c r="X847" s="4">
        <v>0</v>
      </c>
      <c r="Y847" s="4">
        <v>2038.52</v>
      </c>
      <c r="Z847" s="4">
        <v>0</v>
      </c>
      <c r="AA847" s="4">
        <v>0</v>
      </c>
      <c r="AB847" t="s">
        <v>3</v>
      </c>
      <c r="AC847" s="4">
        <v>0</v>
      </c>
      <c r="AD847" s="4">
        <v>0</v>
      </c>
      <c r="AE847" s="4">
        <v>0</v>
      </c>
      <c r="AF847" t="s">
        <v>723</v>
      </c>
      <c r="AG847" s="4">
        <v>0</v>
      </c>
      <c r="AH847" s="4">
        <v>0</v>
      </c>
      <c r="AI847" s="4">
        <v>0</v>
      </c>
      <c r="AJ847" s="4">
        <v>23166.52</v>
      </c>
      <c r="AK847" s="4">
        <v>0</v>
      </c>
      <c r="AL847" t="s">
        <v>793</v>
      </c>
      <c r="AM847" s="71" t="str">
        <f>INDEX(Network_Insurer_Code,MATCH(Export!AL847,Network_insurer_Name,0))</f>
        <v>CAL3</v>
      </c>
      <c r="AN847" t="str">
        <f t="shared" si="13"/>
        <v>L1003CAL32019</v>
      </c>
    </row>
    <row r="848" spans="1:40" x14ac:dyDescent="0.25">
      <c r="A848">
        <v>2020</v>
      </c>
      <c r="B848">
        <v>3</v>
      </c>
      <c r="C848" s="1">
        <v>44013</v>
      </c>
      <c r="D848" s="1">
        <v>44104</v>
      </c>
      <c r="E848">
        <v>2020</v>
      </c>
      <c r="F848" s="71" t="str">
        <f>INDEX(Client_Name,MATCH(Export!H848,Local_Company_Name,0))</f>
        <v>Zebra Workings Ltd</v>
      </c>
      <c r="G848" s="71">
        <f>INDEX(Client_Code,MATCH(Export!H848,Local_Company_Name,0))</f>
        <v>1001</v>
      </c>
      <c r="H848" t="s">
        <v>750</v>
      </c>
      <c r="I848" t="s">
        <v>724</v>
      </c>
      <c r="J848" t="s">
        <v>5</v>
      </c>
      <c r="K848" s="71" t="str">
        <f>INDEX(Line_of_Business,MATCH(Export!J848,Name,0))</f>
        <v>L</v>
      </c>
      <c r="L848" s="9">
        <v>80007199</v>
      </c>
      <c r="M848">
        <v>468</v>
      </c>
      <c r="N848" s="4">
        <v>50.94</v>
      </c>
      <c r="O848" s="4">
        <v>50.94</v>
      </c>
      <c r="P848" s="4">
        <v>0</v>
      </c>
      <c r="Q848" s="4">
        <v>0</v>
      </c>
      <c r="R848" s="4">
        <v>0</v>
      </c>
      <c r="S848" s="4">
        <v>0</v>
      </c>
      <c r="T848" s="4">
        <v>0</v>
      </c>
      <c r="U848" s="4">
        <v>0</v>
      </c>
      <c r="V848" s="4">
        <v>0</v>
      </c>
      <c r="W848" s="4">
        <v>0</v>
      </c>
      <c r="X848" s="4">
        <v>0</v>
      </c>
      <c r="Y848" s="4">
        <v>5.09</v>
      </c>
      <c r="Z848" s="4">
        <v>0</v>
      </c>
      <c r="AA848" s="4">
        <v>0</v>
      </c>
      <c r="AB848" t="s">
        <v>3</v>
      </c>
      <c r="AC848" s="4">
        <v>0</v>
      </c>
      <c r="AD848" s="4">
        <v>0</v>
      </c>
      <c r="AE848" s="4">
        <v>0</v>
      </c>
      <c r="AF848" t="s">
        <v>724</v>
      </c>
      <c r="AG848" s="4">
        <v>0</v>
      </c>
      <c r="AH848" s="4">
        <v>0</v>
      </c>
      <c r="AI848" s="4">
        <v>0</v>
      </c>
      <c r="AJ848" s="4">
        <v>45.849999999999902</v>
      </c>
      <c r="AK848" s="4">
        <v>200000</v>
      </c>
      <c r="AL848" t="s">
        <v>794</v>
      </c>
      <c r="AM848" s="71" t="str">
        <f>INDEX(Network_Insurer_Code,MATCH(Export!AL848,Network_insurer_Name,0))</f>
        <v>CUI2</v>
      </c>
      <c r="AN848" t="str">
        <f t="shared" si="13"/>
        <v>L1001CUI22020</v>
      </c>
    </row>
    <row r="849" spans="1:40" x14ac:dyDescent="0.25">
      <c r="A849">
        <v>2020</v>
      </c>
      <c r="B849">
        <v>1</v>
      </c>
      <c r="C849" s="1">
        <v>43831</v>
      </c>
      <c r="D849" s="1">
        <v>43921</v>
      </c>
      <c r="E849">
        <v>2020</v>
      </c>
      <c r="F849" s="71" t="str">
        <f>INDEX(Client_Name,MATCH(Export!H849,Local_Company_Name,0))</f>
        <v>Zebra Workings Ltd</v>
      </c>
      <c r="G849" s="71">
        <f>INDEX(Client_Code,MATCH(Export!H849,Local_Company_Name,0))</f>
        <v>1001</v>
      </c>
      <c r="H849" t="s">
        <v>750</v>
      </c>
      <c r="I849" t="s">
        <v>718</v>
      </c>
      <c r="J849" t="s">
        <v>8</v>
      </c>
      <c r="K849" s="71" t="str">
        <f>INDEX(Line_of_Business,MATCH(Export!J849,Name,0))</f>
        <v>M</v>
      </c>
      <c r="L849" s="9" t="s">
        <v>20</v>
      </c>
      <c r="M849">
        <v>2115</v>
      </c>
      <c r="N849" s="4">
        <v>99558</v>
      </c>
      <c r="O849" s="4">
        <v>99558</v>
      </c>
      <c r="P849" s="4">
        <v>46606</v>
      </c>
      <c r="Q849" s="4">
        <v>0</v>
      </c>
      <c r="R849" s="4">
        <v>0</v>
      </c>
      <c r="S849" s="4">
        <v>0</v>
      </c>
      <c r="T849" s="4">
        <v>0</v>
      </c>
      <c r="U849" s="4">
        <v>0</v>
      </c>
      <c r="V849" s="4">
        <v>0</v>
      </c>
      <c r="W849" s="4">
        <v>0</v>
      </c>
      <c r="X849" s="4">
        <v>0</v>
      </c>
      <c r="Y849" s="4">
        <v>9955.7999999999993</v>
      </c>
      <c r="Z849" s="4">
        <v>0</v>
      </c>
      <c r="AA849" s="4">
        <v>0</v>
      </c>
      <c r="AB849" t="s">
        <v>3</v>
      </c>
      <c r="AC849" s="4">
        <v>0</v>
      </c>
      <c r="AD849" s="4">
        <v>0</v>
      </c>
      <c r="AE849" s="4">
        <v>0</v>
      </c>
      <c r="AF849" t="s">
        <v>718</v>
      </c>
      <c r="AG849" s="4">
        <v>0</v>
      </c>
      <c r="AH849" s="4">
        <v>0</v>
      </c>
      <c r="AI849" s="4">
        <v>0</v>
      </c>
      <c r="AJ849" s="4">
        <v>42996.2</v>
      </c>
      <c r="AK849" s="4">
        <v>0</v>
      </c>
      <c r="AL849" t="s">
        <v>789</v>
      </c>
      <c r="AM849" s="71" t="str">
        <f>INDEX(Network_Insurer_Code,MATCH(Export!AL849,Network_insurer_Name,0))</f>
        <v>APL1</v>
      </c>
      <c r="AN849" t="str">
        <f t="shared" si="13"/>
        <v>M1001APL12020</v>
      </c>
    </row>
    <row r="850" spans="1:40" x14ac:dyDescent="0.25">
      <c r="A850">
        <v>2020</v>
      </c>
      <c r="B850">
        <v>3</v>
      </c>
      <c r="C850" s="1">
        <v>44013</v>
      </c>
      <c r="D850" s="1">
        <v>44104</v>
      </c>
      <c r="E850">
        <v>2018</v>
      </c>
      <c r="F850" s="71" t="str">
        <f>INDEX(Client_Name,MATCH(Export!H850,Local_Company_Name,0))</f>
        <v>Falcon Clothing</v>
      </c>
      <c r="G850" s="71">
        <f>INDEX(Client_Code,MATCH(Export!H850,Local_Company_Name,0))</f>
        <v>1006</v>
      </c>
      <c r="H850" t="s">
        <v>756</v>
      </c>
      <c r="I850" t="s">
        <v>708</v>
      </c>
      <c r="J850" t="s">
        <v>0</v>
      </c>
      <c r="K850" s="71" t="str">
        <f>INDEX(Line_of_Business,MATCH(Export!J850,Name,0))</f>
        <v>D</v>
      </c>
      <c r="L850" s="9" t="s">
        <v>164</v>
      </c>
      <c r="M850">
        <v>4612</v>
      </c>
      <c r="N850" s="4">
        <v>0</v>
      </c>
      <c r="O850" s="4">
        <v>0</v>
      </c>
      <c r="P850" s="4">
        <v>1950</v>
      </c>
      <c r="Q850" s="4">
        <v>0</v>
      </c>
      <c r="R850" s="4">
        <v>0</v>
      </c>
      <c r="S850" s="4">
        <v>1322360</v>
      </c>
      <c r="T850" s="4">
        <v>0</v>
      </c>
      <c r="U850" s="4">
        <v>0</v>
      </c>
      <c r="V850" s="4">
        <v>0</v>
      </c>
      <c r="W850" s="4">
        <v>1014695</v>
      </c>
      <c r="X850" s="4">
        <v>0</v>
      </c>
      <c r="Y850" s="4">
        <v>0</v>
      </c>
      <c r="Z850" s="4">
        <v>0</v>
      </c>
      <c r="AA850" s="4">
        <v>0</v>
      </c>
      <c r="AB850" t="s">
        <v>3</v>
      </c>
      <c r="AC850" s="4">
        <v>0</v>
      </c>
      <c r="AD850" s="4">
        <v>0</v>
      </c>
      <c r="AE850" s="4">
        <v>117335</v>
      </c>
      <c r="AF850" t="s">
        <v>708</v>
      </c>
      <c r="AG850" s="4">
        <v>0</v>
      </c>
      <c r="AH850" s="4">
        <v>0</v>
      </c>
      <c r="AI850" s="4">
        <v>0</v>
      </c>
      <c r="AJ850" s="4">
        <v>305715</v>
      </c>
      <c r="AK850" s="4">
        <v>0</v>
      </c>
      <c r="AL850" t="s">
        <v>790</v>
      </c>
      <c r="AM850" s="71" t="str">
        <f>INDEX(Network_Insurer_Code,MATCH(Export!AL850,Network_insurer_Name,0))</f>
        <v>STL1</v>
      </c>
      <c r="AN850" t="str">
        <f t="shared" si="13"/>
        <v>D1006STL12018</v>
      </c>
    </row>
    <row r="851" spans="1:40" x14ac:dyDescent="0.25">
      <c r="A851">
        <v>2019</v>
      </c>
      <c r="B851">
        <v>2</v>
      </c>
      <c r="C851" s="1">
        <v>43556</v>
      </c>
      <c r="D851" s="1">
        <v>43646</v>
      </c>
      <c r="E851">
        <v>2018</v>
      </c>
      <c r="F851" s="71" t="str">
        <f>INDEX(Client_Name,MATCH(Export!H851,Local_Company_Name,0))</f>
        <v>Lion Manufacturing Co</v>
      </c>
      <c r="G851" s="71">
        <f>INDEX(Client_Code,MATCH(Export!H851,Local_Company_Name,0))</f>
        <v>1002</v>
      </c>
      <c r="H851" t="s">
        <v>752</v>
      </c>
      <c r="I851" t="s">
        <v>707</v>
      </c>
      <c r="J851" t="s">
        <v>0</v>
      </c>
      <c r="K851" s="71" t="str">
        <f>INDEX(Line_of_Business,MATCH(Export!J851,Name,0))</f>
        <v>D</v>
      </c>
      <c r="L851" s="9">
        <v>76557511</v>
      </c>
      <c r="M851">
        <v>148</v>
      </c>
      <c r="N851" s="4">
        <v>0</v>
      </c>
      <c r="O851" s="4">
        <v>0</v>
      </c>
      <c r="P851" s="4">
        <v>120</v>
      </c>
      <c r="Q851" s="4">
        <v>0</v>
      </c>
      <c r="R851" s="4">
        <v>0</v>
      </c>
      <c r="S851" s="4">
        <v>0</v>
      </c>
      <c r="T851" s="4">
        <v>0</v>
      </c>
      <c r="U851" s="4">
        <v>0</v>
      </c>
      <c r="V851" s="4">
        <v>0</v>
      </c>
      <c r="W851" s="4">
        <v>0</v>
      </c>
      <c r="X851" s="4">
        <v>0</v>
      </c>
      <c r="Y851" s="4">
        <v>0</v>
      </c>
      <c r="Z851" s="4">
        <v>0</v>
      </c>
      <c r="AA851" s="4">
        <v>0</v>
      </c>
      <c r="AB851" t="s">
        <v>3</v>
      </c>
      <c r="AC851" s="4">
        <v>0</v>
      </c>
      <c r="AD851" s="4">
        <v>0</v>
      </c>
      <c r="AE851" s="4">
        <v>-40000</v>
      </c>
      <c r="AF851" t="s">
        <v>707</v>
      </c>
      <c r="AG851" s="4">
        <v>0</v>
      </c>
      <c r="AH851" s="4">
        <v>0</v>
      </c>
      <c r="AI851" s="4">
        <v>0</v>
      </c>
      <c r="AJ851" s="4">
        <v>-120</v>
      </c>
      <c r="AK851" s="4">
        <v>0</v>
      </c>
      <c r="AL851" t="s">
        <v>795</v>
      </c>
      <c r="AM851" s="71" t="str">
        <f>INDEX(Network_Insurer_Code,MATCH(Export!AL851,Network_insurer_Name,0))</f>
        <v>TOL1</v>
      </c>
      <c r="AN851" t="str">
        <f t="shared" si="13"/>
        <v>D1002TOL12018</v>
      </c>
    </row>
    <row r="852" spans="1:40" x14ac:dyDescent="0.25">
      <c r="A852">
        <v>2020</v>
      </c>
      <c r="B852">
        <v>1</v>
      </c>
      <c r="C852" s="1">
        <v>43831</v>
      </c>
      <c r="D852" s="1">
        <v>43921</v>
      </c>
      <c r="E852">
        <v>2019</v>
      </c>
      <c r="F852" s="71" t="str">
        <f>INDEX(Client_Name,MATCH(Export!H852,Local_Company_Name,0))</f>
        <v>Zebra Workings Ltd</v>
      </c>
      <c r="G852" s="71">
        <f>INDEX(Client_Code,MATCH(Export!H852,Local_Company_Name,0))</f>
        <v>1001</v>
      </c>
      <c r="H852" t="s">
        <v>750</v>
      </c>
      <c r="I852" t="s">
        <v>707</v>
      </c>
      <c r="J852" t="s">
        <v>8</v>
      </c>
      <c r="K852" s="71" t="str">
        <f>INDEX(Line_of_Business,MATCH(Export!J852,Name,0))</f>
        <v>M</v>
      </c>
      <c r="L852" s="9" t="s">
        <v>341</v>
      </c>
      <c r="M852">
        <v>335</v>
      </c>
      <c r="N852" s="4">
        <v>0</v>
      </c>
      <c r="O852" s="4">
        <v>0</v>
      </c>
      <c r="P852" s="4">
        <v>433409</v>
      </c>
      <c r="Q852" s="4">
        <v>0</v>
      </c>
      <c r="R852" s="4">
        <v>0</v>
      </c>
      <c r="S852" s="4">
        <v>0</v>
      </c>
      <c r="T852" s="4">
        <v>0</v>
      </c>
      <c r="U852" s="4">
        <v>0</v>
      </c>
      <c r="V852" s="4">
        <v>0</v>
      </c>
      <c r="W852" s="4">
        <v>0</v>
      </c>
      <c r="X852" s="4">
        <v>0</v>
      </c>
      <c r="Y852" s="4">
        <v>0</v>
      </c>
      <c r="Z852" s="4">
        <v>0</v>
      </c>
      <c r="AA852" s="4">
        <v>0</v>
      </c>
      <c r="AB852" t="s">
        <v>3</v>
      </c>
      <c r="AC852" s="4">
        <v>0</v>
      </c>
      <c r="AD852" s="4">
        <v>0</v>
      </c>
      <c r="AE852" s="4">
        <v>0</v>
      </c>
      <c r="AF852" t="s">
        <v>707</v>
      </c>
      <c r="AG852" s="4">
        <v>0</v>
      </c>
      <c r="AH852" s="4">
        <v>0</v>
      </c>
      <c r="AI852" s="4">
        <v>0</v>
      </c>
      <c r="AJ852" s="4">
        <v>-433409</v>
      </c>
      <c r="AK852" s="4">
        <v>200000</v>
      </c>
      <c r="AL852" t="s">
        <v>798</v>
      </c>
      <c r="AM852" s="71" t="str">
        <f>INDEX(Network_Insurer_Code,MATCH(Export!AL852,Network_insurer_Name,0))</f>
        <v>PEI2</v>
      </c>
      <c r="AN852" t="str">
        <f t="shared" si="13"/>
        <v>M1001PEI22019</v>
      </c>
    </row>
    <row r="853" spans="1:40" x14ac:dyDescent="0.25">
      <c r="A853">
        <v>2020</v>
      </c>
      <c r="B853">
        <v>1</v>
      </c>
      <c r="C853" s="1">
        <v>43831</v>
      </c>
      <c r="D853" s="1">
        <v>43921</v>
      </c>
      <c r="E853">
        <v>2019</v>
      </c>
      <c r="F853" s="71" t="str">
        <f>INDEX(Client_Name,MATCH(Export!H853,Local_Company_Name,0))</f>
        <v>Lion Manufacturing Co</v>
      </c>
      <c r="G853" s="71">
        <f>INDEX(Client_Code,MATCH(Export!H853,Local_Company_Name,0))</f>
        <v>1002</v>
      </c>
      <c r="H853" t="s">
        <v>760</v>
      </c>
      <c r="I853" t="s">
        <v>737</v>
      </c>
      <c r="J853" t="s">
        <v>8</v>
      </c>
      <c r="K853" s="71" t="str">
        <f>INDEX(Line_of_Business,MATCH(Export!J853,Name,0))</f>
        <v>M</v>
      </c>
      <c r="L853" s="9" t="s">
        <v>102</v>
      </c>
      <c r="M853">
        <v>311</v>
      </c>
      <c r="N853" s="4">
        <v>545946.80000000005</v>
      </c>
      <c r="O853" s="4">
        <v>382162.76</v>
      </c>
      <c r="P853" s="4">
        <v>818420.58</v>
      </c>
      <c r="Q853" s="4">
        <v>0</v>
      </c>
      <c r="R853" s="4">
        <v>0</v>
      </c>
      <c r="S853" s="4">
        <v>0</v>
      </c>
      <c r="T853" s="4">
        <v>0</v>
      </c>
      <c r="U853" s="4">
        <v>0</v>
      </c>
      <c r="V853" s="4">
        <v>0</v>
      </c>
      <c r="W853" s="4">
        <v>0</v>
      </c>
      <c r="X853" s="4">
        <v>0</v>
      </c>
      <c r="Y853" s="4">
        <v>76432.55</v>
      </c>
      <c r="Z853" s="4">
        <v>0</v>
      </c>
      <c r="AA853" s="4">
        <v>0</v>
      </c>
      <c r="AB853" t="s">
        <v>3</v>
      </c>
      <c r="AC853" s="4">
        <v>0</v>
      </c>
      <c r="AD853" s="4">
        <v>0</v>
      </c>
      <c r="AE853" s="4">
        <v>0</v>
      </c>
      <c r="AF853" t="s">
        <v>737</v>
      </c>
      <c r="AG853" s="4">
        <v>0</v>
      </c>
      <c r="AH853" s="4">
        <v>0</v>
      </c>
      <c r="AI853" s="4">
        <v>0</v>
      </c>
      <c r="AJ853" s="4">
        <v>-512690.36999999901</v>
      </c>
      <c r="AK853" s="4">
        <v>0</v>
      </c>
      <c r="AL853" t="s">
        <v>782</v>
      </c>
      <c r="AM853" s="71" t="str">
        <f>INDEX(Network_Insurer_Code,MATCH(Export!AL853,Network_insurer_Name,0))</f>
        <v>API2</v>
      </c>
      <c r="AN853" t="str">
        <f t="shared" si="13"/>
        <v>M1002API22019</v>
      </c>
    </row>
    <row r="854" spans="1:40" x14ac:dyDescent="0.25">
      <c r="A854">
        <v>2020</v>
      </c>
      <c r="B854">
        <v>2</v>
      </c>
      <c r="C854" s="1">
        <v>43922</v>
      </c>
      <c r="D854" s="1">
        <v>44012</v>
      </c>
      <c r="E854">
        <v>2020</v>
      </c>
      <c r="F854" s="71" t="str">
        <f>INDEX(Client_Name,MATCH(Export!H854,Local_Company_Name,0))</f>
        <v>Lion Manufacturing Co</v>
      </c>
      <c r="G854" s="71">
        <f>INDEX(Client_Code,MATCH(Export!H854,Local_Company_Name,0))</f>
        <v>1002</v>
      </c>
      <c r="H854" t="s">
        <v>758</v>
      </c>
      <c r="I854" t="s">
        <v>709</v>
      </c>
      <c r="J854" t="s">
        <v>0</v>
      </c>
      <c r="K854" s="71" t="str">
        <f>INDEX(Line_of_Business,MATCH(Export!J854,Name,0))</f>
        <v>D</v>
      </c>
      <c r="L854" s="9" t="s">
        <v>228</v>
      </c>
      <c r="M854">
        <v>1311</v>
      </c>
      <c r="N854" s="4">
        <v>67506.444444444394</v>
      </c>
      <c r="O854" s="4">
        <v>60755.8</v>
      </c>
      <c r="P854" s="4">
        <v>0</v>
      </c>
      <c r="Q854" s="4">
        <v>0</v>
      </c>
      <c r="R854" s="4">
        <v>0</v>
      </c>
      <c r="S854" s="4">
        <v>0</v>
      </c>
      <c r="T854" s="4">
        <v>0</v>
      </c>
      <c r="U854" s="4">
        <v>0</v>
      </c>
      <c r="V854" s="4">
        <v>0</v>
      </c>
      <c r="W854" s="4">
        <v>0</v>
      </c>
      <c r="X854" s="4">
        <v>0</v>
      </c>
      <c r="Y854" s="4">
        <v>6075.58</v>
      </c>
      <c r="Z854" s="4">
        <v>1336.63</v>
      </c>
      <c r="AA854" s="4">
        <v>0</v>
      </c>
      <c r="AB854" t="s">
        <v>3</v>
      </c>
      <c r="AC854" s="4">
        <v>0</v>
      </c>
      <c r="AD854" s="4">
        <v>0</v>
      </c>
      <c r="AE854" s="4">
        <v>0</v>
      </c>
      <c r="AF854" t="s">
        <v>709</v>
      </c>
      <c r="AG854" s="4">
        <v>0</v>
      </c>
      <c r="AH854" s="4">
        <v>0</v>
      </c>
      <c r="AI854" s="4">
        <v>0</v>
      </c>
      <c r="AJ854" s="4">
        <v>53343.59</v>
      </c>
      <c r="AK854" s="4">
        <v>0</v>
      </c>
      <c r="AL854" t="s">
        <v>792</v>
      </c>
      <c r="AM854" s="71" t="str">
        <f>INDEX(Network_Insurer_Code,MATCH(Export!AL854,Network_insurer_Name,0))</f>
        <v>CAL1</v>
      </c>
      <c r="AN854" t="str">
        <f t="shared" si="13"/>
        <v>D1002CAL12020</v>
      </c>
    </row>
    <row r="855" spans="1:40" x14ac:dyDescent="0.25">
      <c r="A855">
        <v>2019</v>
      </c>
      <c r="B855">
        <v>1</v>
      </c>
      <c r="C855" s="1">
        <v>43466</v>
      </c>
      <c r="D855" s="1">
        <v>43555</v>
      </c>
      <c r="E855">
        <v>2018</v>
      </c>
      <c r="F855" s="71" t="str">
        <f>INDEX(Client_Name,MATCH(Export!H855,Local_Company_Name,0))</f>
        <v>Flaimngo Tailoring</v>
      </c>
      <c r="G855" s="71">
        <f>INDEX(Client_Code,MATCH(Export!H855,Local_Company_Name,0))</f>
        <v>1005</v>
      </c>
      <c r="H855" t="s">
        <v>755</v>
      </c>
      <c r="I855" t="s">
        <v>709</v>
      </c>
      <c r="J855" t="s">
        <v>8</v>
      </c>
      <c r="K855" s="71" t="str">
        <f>INDEX(Line_of_Business,MATCH(Export!J855,Name,0))</f>
        <v>M</v>
      </c>
      <c r="L855" s="9" t="s">
        <v>263</v>
      </c>
      <c r="M855">
        <v>175</v>
      </c>
      <c r="N855" s="4">
        <v>0</v>
      </c>
      <c r="O855" s="4">
        <v>0</v>
      </c>
      <c r="P855" s="4">
        <v>548174.66</v>
      </c>
      <c r="Q855" s="4">
        <v>0</v>
      </c>
      <c r="R855" s="4">
        <v>0</v>
      </c>
      <c r="S855" s="4">
        <v>0</v>
      </c>
      <c r="T855" s="4">
        <v>0</v>
      </c>
      <c r="U855" s="4">
        <v>0</v>
      </c>
      <c r="V855" s="4">
        <v>0</v>
      </c>
      <c r="W855" s="4">
        <v>0</v>
      </c>
      <c r="X855" s="4">
        <v>0</v>
      </c>
      <c r="Y855" s="4">
        <v>0</v>
      </c>
      <c r="Z855" s="4">
        <v>0</v>
      </c>
      <c r="AA855" s="4">
        <v>0</v>
      </c>
      <c r="AB855" t="s">
        <v>3</v>
      </c>
      <c r="AC855" s="4">
        <v>0</v>
      </c>
      <c r="AD855" s="4">
        <v>0</v>
      </c>
      <c r="AE855" s="4">
        <v>106087.96</v>
      </c>
      <c r="AF855" t="s">
        <v>709</v>
      </c>
      <c r="AG855" s="4">
        <v>0</v>
      </c>
      <c r="AH855" s="4">
        <v>0</v>
      </c>
      <c r="AI855" s="4">
        <v>0</v>
      </c>
      <c r="AJ855" s="4">
        <v>-548174.66</v>
      </c>
      <c r="AK855" s="4">
        <v>200000</v>
      </c>
      <c r="AL855" t="s">
        <v>791</v>
      </c>
      <c r="AM855" s="71" t="str">
        <f>INDEX(Network_Insurer_Code,MATCH(Export!AL855,Network_insurer_Name,0))</f>
        <v>CHI3</v>
      </c>
      <c r="AN855" t="str">
        <f t="shared" si="13"/>
        <v>M1005CHI32018</v>
      </c>
    </row>
    <row r="856" spans="1:40" x14ac:dyDescent="0.25">
      <c r="A856">
        <v>2019</v>
      </c>
      <c r="B856">
        <v>4</v>
      </c>
      <c r="C856" s="1">
        <v>43739</v>
      </c>
      <c r="D856" s="1">
        <v>43830</v>
      </c>
      <c r="E856">
        <v>2019</v>
      </c>
      <c r="F856" s="71" t="str">
        <f>INDEX(Client_Name,MATCH(Export!H856,Local_Company_Name,0))</f>
        <v>Flaimngo Tailoring</v>
      </c>
      <c r="G856" s="71">
        <f>INDEX(Client_Code,MATCH(Export!H856,Local_Company_Name,0))</f>
        <v>1005</v>
      </c>
      <c r="H856" t="s">
        <v>772</v>
      </c>
      <c r="I856" t="s">
        <v>707</v>
      </c>
      <c r="J856" t="s">
        <v>0</v>
      </c>
      <c r="K856" s="71" t="str">
        <f>INDEX(Line_of_Business,MATCH(Export!J856,Name,0))</f>
        <v>D</v>
      </c>
      <c r="L856" s="9">
        <v>76557512</v>
      </c>
      <c r="M856">
        <v>312</v>
      </c>
      <c r="N856" s="4">
        <v>213984.74</v>
      </c>
      <c r="O856" s="4">
        <v>213984.74</v>
      </c>
      <c r="P856" s="4">
        <v>0</v>
      </c>
      <c r="Q856" s="4">
        <v>0</v>
      </c>
      <c r="R856" s="4">
        <v>0</v>
      </c>
      <c r="S856" s="4">
        <v>0</v>
      </c>
      <c r="T856" s="4">
        <v>0</v>
      </c>
      <c r="U856" s="4">
        <v>0</v>
      </c>
      <c r="V856" s="4">
        <v>0</v>
      </c>
      <c r="W856" s="4">
        <v>0</v>
      </c>
      <c r="X856" s="4">
        <v>0</v>
      </c>
      <c r="Y856" s="4">
        <v>17118.77</v>
      </c>
      <c r="Z856" s="4">
        <v>0</v>
      </c>
      <c r="AA856" s="4">
        <v>17118.77</v>
      </c>
      <c r="AB856" t="s">
        <v>3</v>
      </c>
      <c r="AC856" s="4">
        <v>0</v>
      </c>
      <c r="AD856" s="4">
        <v>0</v>
      </c>
      <c r="AE856" s="4">
        <v>0</v>
      </c>
      <c r="AF856" t="s">
        <v>707</v>
      </c>
      <c r="AG856" s="4">
        <v>0</v>
      </c>
      <c r="AH856" s="4">
        <v>0</v>
      </c>
      <c r="AI856" s="4">
        <v>0</v>
      </c>
      <c r="AJ856" s="4">
        <v>179747.20000000001</v>
      </c>
      <c r="AK856" s="4">
        <v>0</v>
      </c>
      <c r="AL856" t="s">
        <v>797</v>
      </c>
      <c r="AM856" s="71" t="str">
        <f>INDEX(Network_Insurer_Code,MATCH(Export!AL856,Network_insurer_Name,0))</f>
        <v>ONI3</v>
      </c>
      <c r="AN856" t="str">
        <f t="shared" si="13"/>
        <v>D1005ONI32019</v>
      </c>
    </row>
    <row r="857" spans="1:40" x14ac:dyDescent="0.25">
      <c r="A857">
        <v>2019</v>
      </c>
      <c r="B857">
        <v>2</v>
      </c>
      <c r="C857" s="1">
        <v>43556</v>
      </c>
      <c r="D857" s="1">
        <v>43646</v>
      </c>
      <c r="E857">
        <v>2019</v>
      </c>
      <c r="F857" s="71" t="str">
        <f>INDEX(Client_Name,MATCH(Export!H857,Local_Company_Name,0))</f>
        <v>Aplaca Engineering Co</v>
      </c>
      <c r="G857" s="71">
        <f>INDEX(Client_Code,MATCH(Export!H857,Local_Company_Name,0))</f>
        <v>1004</v>
      </c>
      <c r="H857" t="s">
        <v>765</v>
      </c>
      <c r="I857" t="s">
        <v>736</v>
      </c>
      <c r="J857" t="s">
        <v>8</v>
      </c>
      <c r="K857" s="71" t="str">
        <f>INDEX(Line_of_Business,MATCH(Export!J857,Name,0))</f>
        <v>M</v>
      </c>
      <c r="L857" s="9" t="s">
        <v>25</v>
      </c>
      <c r="M857">
        <v>6677</v>
      </c>
      <c r="N857" s="4">
        <v>7709804.4800000004</v>
      </c>
      <c r="O857" s="4">
        <v>3854902.24</v>
      </c>
      <c r="P857" s="4">
        <v>2942540.16</v>
      </c>
      <c r="Q857" s="4">
        <v>0</v>
      </c>
      <c r="R857" s="4">
        <v>0</v>
      </c>
      <c r="S857" s="4">
        <v>0</v>
      </c>
      <c r="T857" s="4">
        <v>0</v>
      </c>
      <c r="U857" s="4">
        <v>0</v>
      </c>
      <c r="V857" s="4">
        <v>0</v>
      </c>
      <c r="W857" s="4">
        <v>0</v>
      </c>
      <c r="X857" s="4">
        <v>0</v>
      </c>
      <c r="Y857" s="4">
        <v>423268.28</v>
      </c>
      <c r="Z857" s="4">
        <v>0</v>
      </c>
      <c r="AA857" s="4">
        <v>0</v>
      </c>
      <c r="AB857" t="s">
        <v>3</v>
      </c>
      <c r="AC857" s="4">
        <v>0</v>
      </c>
      <c r="AD857" s="4">
        <v>0</v>
      </c>
      <c r="AE857" s="4">
        <v>0</v>
      </c>
      <c r="AF857" t="s">
        <v>736</v>
      </c>
      <c r="AG857" s="4">
        <v>0</v>
      </c>
      <c r="AH857" s="4">
        <v>0</v>
      </c>
      <c r="AI857" s="4">
        <v>0</v>
      </c>
      <c r="AJ857" s="4">
        <v>489093.8</v>
      </c>
      <c r="AK857" s="4">
        <v>0</v>
      </c>
      <c r="AL857" t="s">
        <v>790</v>
      </c>
      <c r="AM857" s="71" t="str">
        <f>INDEX(Network_Insurer_Code,MATCH(Export!AL857,Network_insurer_Name,0))</f>
        <v>STL1</v>
      </c>
      <c r="AN857" t="str">
        <f t="shared" si="13"/>
        <v>M1004STL12019</v>
      </c>
    </row>
    <row r="858" spans="1:40" x14ac:dyDescent="0.25">
      <c r="A858">
        <v>2019</v>
      </c>
      <c r="B858">
        <v>1</v>
      </c>
      <c r="C858" s="1">
        <v>43466</v>
      </c>
      <c r="D858" s="1">
        <v>43555</v>
      </c>
      <c r="E858">
        <v>2018</v>
      </c>
      <c r="F858" s="71" t="str">
        <f>INDEX(Client_Name,MATCH(Export!H858,Local_Company_Name,0))</f>
        <v>Falcon Clothing</v>
      </c>
      <c r="G858" s="71">
        <f>INDEX(Client_Code,MATCH(Export!H858,Local_Company_Name,0))</f>
        <v>1006</v>
      </c>
      <c r="H858" t="s">
        <v>776</v>
      </c>
      <c r="I858" t="s">
        <v>709</v>
      </c>
      <c r="J858" t="s">
        <v>22</v>
      </c>
      <c r="K858" s="71" t="str">
        <f>INDEX(Line_of_Business,MATCH(Export!J858,Name,0))</f>
        <v>A</v>
      </c>
      <c r="L858" s="9" t="s">
        <v>342</v>
      </c>
      <c r="M858">
        <v>58</v>
      </c>
      <c r="N858" s="4">
        <v>0</v>
      </c>
      <c r="O858" s="4">
        <v>0</v>
      </c>
      <c r="P858" s="4">
        <v>0</v>
      </c>
      <c r="Q858" s="4">
        <v>0</v>
      </c>
      <c r="R858" s="4">
        <v>0</v>
      </c>
      <c r="S858" s="4">
        <v>0</v>
      </c>
      <c r="T858" s="4">
        <v>0</v>
      </c>
      <c r="U858" s="4">
        <v>0</v>
      </c>
      <c r="V858" s="4">
        <v>0</v>
      </c>
      <c r="W858" s="4">
        <v>0</v>
      </c>
      <c r="X858" s="4">
        <v>0</v>
      </c>
      <c r="Y858" s="4">
        <v>0</v>
      </c>
      <c r="Z858" s="4">
        <v>0</v>
      </c>
      <c r="AA858" s="4">
        <v>0</v>
      </c>
      <c r="AB858" t="s">
        <v>3</v>
      </c>
      <c r="AC858" s="4">
        <v>0</v>
      </c>
      <c r="AD858" s="4">
        <v>0</v>
      </c>
      <c r="AE858" s="4">
        <v>0</v>
      </c>
      <c r="AF858" t="s">
        <v>709</v>
      </c>
      <c r="AG858" s="4">
        <v>0</v>
      </c>
      <c r="AH858" s="4">
        <v>0</v>
      </c>
      <c r="AI858" s="4">
        <v>0</v>
      </c>
      <c r="AJ858" s="4">
        <v>0</v>
      </c>
      <c r="AK858" s="4">
        <v>0</v>
      </c>
      <c r="AL858" t="s">
        <v>795</v>
      </c>
      <c r="AM858" s="71" t="str">
        <f>INDEX(Network_Insurer_Code,MATCH(Export!AL858,Network_insurer_Name,0))</f>
        <v>TOL1</v>
      </c>
      <c r="AN858" t="str">
        <f t="shared" si="13"/>
        <v>A1006TOL12018</v>
      </c>
    </row>
    <row r="859" spans="1:40" x14ac:dyDescent="0.25">
      <c r="A859">
        <v>2020</v>
      </c>
      <c r="B859">
        <v>3</v>
      </c>
      <c r="C859" s="1">
        <v>44013</v>
      </c>
      <c r="D859" s="1">
        <v>44104</v>
      </c>
      <c r="E859">
        <v>2020</v>
      </c>
      <c r="F859" s="71" t="str">
        <f>INDEX(Client_Name,MATCH(Export!H859,Local_Company_Name,0))</f>
        <v>Tiger Jewelcrafting Ltd</v>
      </c>
      <c r="G859" s="71">
        <f>INDEX(Client_Code,MATCH(Export!H859,Local_Company_Name,0))</f>
        <v>1003</v>
      </c>
      <c r="H859" t="s">
        <v>762</v>
      </c>
      <c r="I859" t="s">
        <v>779</v>
      </c>
      <c r="J859" t="s">
        <v>8</v>
      </c>
      <c r="K859" s="71" t="str">
        <f>INDEX(Line_of_Business,MATCH(Export!J859,Name,0))</f>
        <v>M</v>
      </c>
      <c r="L859" s="9" t="s">
        <v>343</v>
      </c>
      <c r="M859">
        <v>63</v>
      </c>
      <c r="N859" s="4">
        <v>0</v>
      </c>
      <c r="O859" s="4">
        <v>0</v>
      </c>
      <c r="P859" s="4">
        <v>139.03</v>
      </c>
      <c r="Q859" s="4">
        <v>0</v>
      </c>
      <c r="R859" s="4">
        <v>0</v>
      </c>
      <c r="S859" s="4">
        <v>0</v>
      </c>
      <c r="T859" s="4">
        <v>0</v>
      </c>
      <c r="U859" s="4">
        <v>0</v>
      </c>
      <c r="V859" s="4">
        <v>0</v>
      </c>
      <c r="W859" s="4">
        <v>0</v>
      </c>
      <c r="X859" s="4">
        <v>0</v>
      </c>
      <c r="Y859" s="4">
        <v>0</v>
      </c>
      <c r="Z859" s="4">
        <v>0</v>
      </c>
      <c r="AA859" s="4">
        <v>0</v>
      </c>
      <c r="AB859" t="s">
        <v>3</v>
      </c>
      <c r="AC859" s="4">
        <v>0</v>
      </c>
      <c r="AD859" s="4">
        <v>0</v>
      </c>
      <c r="AE859" s="4">
        <v>0</v>
      </c>
      <c r="AF859" t="s">
        <v>779</v>
      </c>
      <c r="AG859" s="4">
        <v>0</v>
      </c>
      <c r="AH859" s="4">
        <v>0</v>
      </c>
      <c r="AI859" s="4">
        <v>0</v>
      </c>
      <c r="AJ859" s="4">
        <v>-139.03</v>
      </c>
      <c r="AK859" s="4">
        <v>0</v>
      </c>
      <c r="AL859" t="s">
        <v>795</v>
      </c>
      <c r="AM859" s="71" t="str">
        <f>INDEX(Network_Insurer_Code,MATCH(Export!AL859,Network_insurer_Name,0))</f>
        <v>TOL1</v>
      </c>
      <c r="AN859" t="str">
        <f t="shared" si="13"/>
        <v>M1003TOL12020</v>
      </c>
    </row>
    <row r="860" spans="1:40" x14ac:dyDescent="0.25">
      <c r="A860">
        <v>2020</v>
      </c>
      <c r="B860">
        <v>3</v>
      </c>
      <c r="C860" s="1">
        <v>43466</v>
      </c>
      <c r="D860" s="1">
        <v>43555</v>
      </c>
      <c r="E860">
        <v>2018</v>
      </c>
      <c r="F860" s="71" t="str">
        <f>INDEX(Client_Name,MATCH(Export!H860,Local_Company_Name,0))</f>
        <v>Flaimngo Tailoring</v>
      </c>
      <c r="G860" s="71">
        <f>INDEX(Client_Code,MATCH(Export!H860,Local_Company_Name,0))</f>
        <v>1005</v>
      </c>
      <c r="H860" t="s">
        <v>770</v>
      </c>
      <c r="I860" t="s">
        <v>737</v>
      </c>
      <c r="J860" t="s">
        <v>8</v>
      </c>
      <c r="K860" s="71" t="str">
        <f>INDEX(Line_of_Business,MATCH(Export!J860,Name,0))</f>
        <v>M</v>
      </c>
      <c r="L860" s="9" t="s">
        <v>344</v>
      </c>
      <c r="M860">
        <v>2306</v>
      </c>
      <c r="N860" s="4">
        <v>641900</v>
      </c>
      <c r="O860" s="4">
        <v>449330</v>
      </c>
      <c r="P860" s="4">
        <v>4211795.78</v>
      </c>
      <c r="Q860" s="4">
        <v>0</v>
      </c>
      <c r="R860" s="4">
        <v>0</v>
      </c>
      <c r="S860" s="4">
        <v>0</v>
      </c>
      <c r="T860" s="4">
        <v>0</v>
      </c>
      <c r="U860" s="4">
        <v>0</v>
      </c>
      <c r="V860" s="4">
        <v>0</v>
      </c>
      <c r="W860" s="4">
        <v>0</v>
      </c>
      <c r="X860" s="4">
        <v>0</v>
      </c>
      <c r="Y860" s="4">
        <v>60659.55</v>
      </c>
      <c r="Z860" s="4">
        <v>0</v>
      </c>
      <c r="AA860" s="4">
        <v>0</v>
      </c>
      <c r="AB860" t="s">
        <v>3</v>
      </c>
      <c r="AC860" s="4">
        <v>0</v>
      </c>
      <c r="AD860" s="4">
        <v>0</v>
      </c>
      <c r="AE860" s="4">
        <v>0</v>
      </c>
      <c r="AF860" t="s">
        <v>737</v>
      </c>
      <c r="AG860" s="4">
        <v>0</v>
      </c>
      <c r="AH860" s="4">
        <v>0</v>
      </c>
      <c r="AI860" s="4">
        <v>0</v>
      </c>
      <c r="AJ860" s="4">
        <v>-3823125.33</v>
      </c>
      <c r="AK860" s="4">
        <v>0</v>
      </c>
      <c r="AL860" t="s">
        <v>790</v>
      </c>
      <c r="AM860" s="71" t="str">
        <f>INDEX(Network_Insurer_Code,MATCH(Export!AL860,Network_insurer_Name,0))</f>
        <v>STL1</v>
      </c>
      <c r="AN860" t="str">
        <f t="shared" si="13"/>
        <v>M1005STL12018</v>
      </c>
    </row>
    <row r="861" spans="1:40" x14ac:dyDescent="0.25">
      <c r="A861">
        <v>2019</v>
      </c>
      <c r="B861">
        <v>3</v>
      </c>
      <c r="C861" s="1">
        <v>43647</v>
      </c>
      <c r="D861" s="1">
        <v>43738</v>
      </c>
      <c r="E861">
        <v>2019</v>
      </c>
      <c r="F861" s="71" t="str">
        <f>INDEX(Client_Name,MATCH(Export!H861,Local_Company_Name,0))</f>
        <v>Tiger Jewelcrafting Ltd</v>
      </c>
      <c r="G861" s="71">
        <f>INDEX(Client_Code,MATCH(Export!H861,Local_Company_Name,0))</f>
        <v>1003</v>
      </c>
      <c r="H861" t="s">
        <v>763</v>
      </c>
      <c r="I861" t="s">
        <v>730</v>
      </c>
      <c r="J861" t="s">
        <v>22</v>
      </c>
      <c r="K861" s="71" t="str">
        <f>INDEX(Line_of_Business,MATCH(Export!J861,Name,0))</f>
        <v>A</v>
      </c>
      <c r="L861" s="9" t="s">
        <v>345</v>
      </c>
      <c r="M861">
        <v>63</v>
      </c>
      <c r="N861" s="4">
        <v>628229</v>
      </c>
      <c r="O861" s="4">
        <v>628229</v>
      </c>
      <c r="P861" s="4">
        <v>0</v>
      </c>
      <c r="Q861" s="4">
        <v>0</v>
      </c>
      <c r="R861" s="4">
        <v>0</v>
      </c>
      <c r="S861" s="4">
        <v>0</v>
      </c>
      <c r="T861" s="4">
        <v>0</v>
      </c>
      <c r="U861" s="4">
        <v>0</v>
      </c>
      <c r="V861" s="4">
        <v>0</v>
      </c>
      <c r="W861" s="4">
        <v>0</v>
      </c>
      <c r="X861" s="4">
        <v>0</v>
      </c>
      <c r="Y861" s="4">
        <v>185328</v>
      </c>
      <c r="Z861" s="4">
        <v>0</v>
      </c>
      <c r="AA861" s="4">
        <v>0</v>
      </c>
      <c r="AB861" t="s">
        <v>3</v>
      </c>
      <c r="AC861" s="4">
        <v>0</v>
      </c>
      <c r="AD861" s="4">
        <v>0</v>
      </c>
      <c r="AE861" s="4">
        <v>0</v>
      </c>
      <c r="AF861" t="s">
        <v>730</v>
      </c>
      <c r="AG861" s="4">
        <v>0</v>
      </c>
      <c r="AH861" s="4">
        <v>0</v>
      </c>
      <c r="AI861" s="4">
        <v>0</v>
      </c>
      <c r="AJ861" s="4">
        <v>442901</v>
      </c>
      <c r="AK861" s="4">
        <v>0</v>
      </c>
      <c r="AL861" t="s">
        <v>781</v>
      </c>
      <c r="AM861" s="71" t="str">
        <f>INDEX(Network_Insurer_Code,MATCH(Export!AL861,Network_insurer_Name,0))</f>
        <v>ORI1</v>
      </c>
      <c r="AN861" t="str">
        <f t="shared" si="13"/>
        <v>A1003ORI12019</v>
      </c>
    </row>
    <row r="862" spans="1:40" x14ac:dyDescent="0.25">
      <c r="A862">
        <v>2019</v>
      </c>
      <c r="B862">
        <v>2</v>
      </c>
      <c r="C862" s="1">
        <v>43556</v>
      </c>
      <c r="D862" s="1">
        <v>43646</v>
      </c>
      <c r="E862">
        <v>2019</v>
      </c>
      <c r="F862" s="71" t="str">
        <f>INDEX(Client_Name,MATCH(Export!H862,Local_Company_Name,0))</f>
        <v>Tiger Jewelcrafting Ltd</v>
      </c>
      <c r="G862" s="71">
        <f>INDEX(Client_Code,MATCH(Export!H862,Local_Company_Name,0))</f>
        <v>1003</v>
      </c>
      <c r="H862" t="s">
        <v>761</v>
      </c>
      <c r="I862" t="s">
        <v>720</v>
      </c>
      <c r="J862" t="s">
        <v>8</v>
      </c>
      <c r="K862" s="71" t="str">
        <f>INDEX(Line_of_Business,MATCH(Export!J862,Name,0))</f>
        <v>M</v>
      </c>
      <c r="L862" s="9" t="s">
        <v>110</v>
      </c>
      <c r="M862">
        <v>660</v>
      </c>
      <c r="N862" s="4">
        <v>42244836.858585797</v>
      </c>
      <c r="O862" s="4">
        <v>41822388.490000002</v>
      </c>
      <c r="P862" s="4">
        <v>14188688.51</v>
      </c>
      <c r="Q862" s="4">
        <v>0</v>
      </c>
      <c r="R862" s="4">
        <v>0</v>
      </c>
      <c r="S862" s="4">
        <v>0</v>
      </c>
      <c r="T862" s="4">
        <v>0</v>
      </c>
      <c r="U862" s="4">
        <v>0</v>
      </c>
      <c r="V862" s="4">
        <v>0</v>
      </c>
      <c r="W862" s="4">
        <v>0</v>
      </c>
      <c r="X862" s="4">
        <v>0</v>
      </c>
      <c r="Y862" s="4">
        <v>6273358.3099999996</v>
      </c>
      <c r="Z862" s="4">
        <v>0</v>
      </c>
      <c r="AA862" s="4">
        <v>0</v>
      </c>
      <c r="AB862" t="s">
        <v>3</v>
      </c>
      <c r="AC862" s="4">
        <v>0</v>
      </c>
      <c r="AD862" s="4">
        <v>0</v>
      </c>
      <c r="AE862" s="4">
        <v>0</v>
      </c>
      <c r="AF862" t="s">
        <v>720</v>
      </c>
      <c r="AG862" s="4">
        <v>0</v>
      </c>
      <c r="AH862" s="4">
        <v>0</v>
      </c>
      <c r="AI862" s="4">
        <v>0</v>
      </c>
      <c r="AJ862" s="4">
        <v>21360341.670000002</v>
      </c>
      <c r="AK862" s="4">
        <v>0</v>
      </c>
      <c r="AL862" t="s">
        <v>792</v>
      </c>
      <c r="AM862" s="71" t="str">
        <f>INDEX(Network_Insurer_Code,MATCH(Export!AL862,Network_insurer_Name,0))</f>
        <v>CAL1</v>
      </c>
      <c r="AN862" t="str">
        <f t="shared" si="13"/>
        <v>M1003CAL12019</v>
      </c>
    </row>
    <row r="863" spans="1:40" x14ac:dyDescent="0.25">
      <c r="A863">
        <v>2020</v>
      </c>
      <c r="B863">
        <v>3</v>
      </c>
      <c r="C863" s="1">
        <v>44013</v>
      </c>
      <c r="D863" s="1">
        <v>44104</v>
      </c>
      <c r="E863">
        <v>2017</v>
      </c>
      <c r="F863" s="71" t="str">
        <f>INDEX(Client_Name,MATCH(Export!H863,Local_Company_Name,0))</f>
        <v>Zebra Workings Ltd</v>
      </c>
      <c r="G863" s="71">
        <f>INDEX(Client_Code,MATCH(Export!H863,Local_Company_Name,0))</f>
        <v>1001</v>
      </c>
      <c r="H863" t="s">
        <v>750</v>
      </c>
      <c r="I863" t="s">
        <v>704</v>
      </c>
      <c r="J863" t="s">
        <v>0</v>
      </c>
      <c r="K863" s="71" t="str">
        <f>INDEX(Line_of_Business,MATCH(Export!J863,Name,0))</f>
        <v>D</v>
      </c>
      <c r="L863" s="9" t="s">
        <v>37</v>
      </c>
      <c r="M863">
        <v>14435</v>
      </c>
      <c r="N863" s="4">
        <v>0</v>
      </c>
      <c r="O863" s="4">
        <v>0</v>
      </c>
      <c r="P863" s="4">
        <v>73739.64</v>
      </c>
      <c r="Q863" s="4">
        <v>0</v>
      </c>
      <c r="R863" s="4">
        <v>0</v>
      </c>
      <c r="S863" s="4">
        <v>0</v>
      </c>
      <c r="T863" s="4">
        <v>0</v>
      </c>
      <c r="U863" s="4">
        <v>0</v>
      </c>
      <c r="V863" s="4">
        <v>0</v>
      </c>
      <c r="W863" s="4">
        <v>0</v>
      </c>
      <c r="X863" s="4">
        <v>0</v>
      </c>
      <c r="Y863" s="4">
        <v>0</v>
      </c>
      <c r="Z863" s="4">
        <v>0</v>
      </c>
      <c r="AA863" s="4">
        <v>0</v>
      </c>
      <c r="AB863" t="s">
        <v>3</v>
      </c>
      <c r="AC863" s="4">
        <v>0</v>
      </c>
      <c r="AD863" s="4">
        <v>0</v>
      </c>
      <c r="AE863" s="4">
        <v>0</v>
      </c>
      <c r="AF863" t="s">
        <v>704</v>
      </c>
      <c r="AG863" s="4">
        <v>0</v>
      </c>
      <c r="AH863" s="4">
        <v>0</v>
      </c>
      <c r="AI863" s="4">
        <v>0</v>
      </c>
      <c r="AJ863" s="4">
        <v>-73739.64</v>
      </c>
      <c r="AK863" s="4">
        <v>0</v>
      </c>
      <c r="AL863" t="s">
        <v>787</v>
      </c>
      <c r="AM863" s="71" t="str">
        <f>INDEX(Network_Insurer_Code,MATCH(Export!AL863,Network_insurer_Name,0))</f>
        <v>LEI3</v>
      </c>
      <c r="AN863" t="str">
        <f t="shared" si="13"/>
        <v>D1001LEI32017</v>
      </c>
    </row>
    <row r="864" spans="1:40" x14ac:dyDescent="0.25">
      <c r="A864">
        <v>2020</v>
      </c>
      <c r="B864">
        <v>2</v>
      </c>
      <c r="C864" s="1">
        <v>43922</v>
      </c>
      <c r="D864" s="1">
        <v>44012</v>
      </c>
      <c r="E864">
        <v>2020</v>
      </c>
      <c r="F864" s="71" t="str">
        <f>INDEX(Client_Name,MATCH(Export!H864,Local_Company_Name,0))</f>
        <v>Falcon Clothing</v>
      </c>
      <c r="G864" s="71">
        <f>INDEX(Client_Code,MATCH(Export!H864,Local_Company_Name,0))</f>
        <v>1006</v>
      </c>
      <c r="H864" t="s">
        <v>773</v>
      </c>
      <c r="I864" t="s">
        <v>720</v>
      </c>
      <c r="J864" t="s">
        <v>0</v>
      </c>
      <c r="K864" s="71" t="str">
        <f>INDEX(Line_of_Business,MATCH(Export!J864,Name,0))</f>
        <v>D</v>
      </c>
      <c r="L864" s="9" t="s">
        <v>172</v>
      </c>
      <c r="M864">
        <v>232</v>
      </c>
      <c r="N864" s="4">
        <v>10365.690235690199</v>
      </c>
      <c r="O864" s="4">
        <v>9235.83</v>
      </c>
      <c r="P864" s="4">
        <v>0</v>
      </c>
      <c r="Q864" s="4">
        <v>0</v>
      </c>
      <c r="R864" s="4">
        <v>0</v>
      </c>
      <c r="S864" s="4">
        <v>0</v>
      </c>
      <c r="T864" s="4">
        <v>0</v>
      </c>
      <c r="U864" s="4">
        <v>0</v>
      </c>
      <c r="V864" s="4">
        <v>0</v>
      </c>
      <c r="W864" s="4">
        <v>0</v>
      </c>
      <c r="X864" s="4">
        <v>0</v>
      </c>
      <c r="Y864" s="4">
        <v>1108.3</v>
      </c>
      <c r="Z864" s="4">
        <v>0</v>
      </c>
      <c r="AA864" s="4">
        <v>0</v>
      </c>
      <c r="AB864" t="s">
        <v>3</v>
      </c>
      <c r="AC864" s="4">
        <v>0</v>
      </c>
      <c r="AD864" s="4">
        <v>0</v>
      </c>
      <c r="AE864" s="4">
        <v>0</v>
      </c>
      <c r="AF864" t="s">
        <v>720</v>
      </c>
      <c r="AG864" s="4">
        <v>0</v>
      </c>
      <c r="AH864" s="4">
        <v>0</v>
      </c>
      <c r="AI864" s="4">
        <v>0</v>
      </c>
      <c r="AJ864" s="4">
        <v>8127.53</v>
      </c>
      <c r="AK864" s="4">
        <v>0</v>
      </c>
      <c r="AL864" t="s">
        <v>787</v>
      </c>
      <c r="AM864" s="71" t="str">
        <f>INDEX(Network_Insurer_Code,MATCH(Export!AL864,Network_insurer_Name,0))</f>
        <v>LEI3</v>
      </c>
      <c r="AN864" t="str">
        <f t="shared" si="13"/>
        <v>D1006LEI32020</v>
      </c>
    </row>
    <row r="865" spans="1:40" x14ac:dyDescent="0.25">
      <c r="A865">
        <v>2020</v>
      </c>
      <c r="B865">
        <v>1</v>
      </c>
      <c r="C865" s="1">
        <v>43831</v>
      </c>
      <c r="D865" s="1">
        <v>43921</v>
      </c>
      <c r="E865">
        <v>2019</v>
      </c>
      <c r="F865" s="71" t="str">
        <f>INDEX(Client_Name,MATCH(Export!H865,Local_Company_Name,0))</f>
        <v>Aplaca Engineering Co</v>
      </c>
      <c r="G865" s="71">
        <f>INDEX(Client_Code,MATCH(Export!H865,Local_Company_Name,0))</f>
        <v>1004</v>
      </c>
      <c r="H865" t="s">
        <v>765</v>
      </c>
      <c r="I865" t="s">
        <v>709</v>
      </c>
      <c r="J865" t="s">
        <v>0</v>
      </c>
      <c r="K865" s="71" t="str">
        <f>INDEX(Line_of_Business,MATCH(Export!J865,Name,0))</f>
        <v>D</v>
      </c>
      <c r="L865" s="9" t="s">
        <v>94</v>
      </c>
      <c r="M865">
        <v>1039</v>
      </c>
      <c r="N865" s="4">
        <v>7884.0888888888803</v>
      </c>
      <c r="O865" s="4">
        <v>7095.68</v>
      </c>
      <c r="P865" s="4">
        <v>0</v>
      </c>
      <c r="Q865" s="4">
        <v>0</v>
      </c>
      <c r="R865" s="4">
        <v>0</v>
      </c>
      <c r="S865" s="4">
        <v>0</v>
      </c>
      <c r="T865" s="4">
        <v>0</v>
      </c>
      <c r="U865" s="4">
        <v>0</v>
      </c>
      <c r="V865" s="4">
        <v>0</v>
      </c>
      <c r="W865" s="4">
        <v>0</v>
      </c>
      <c r="X865" s="4">
        <v>0</v>
      </c>
      <c r="Y865" s="4">
        <v>709.57</v>
      </c>
      <c r="Z865" s="4">
        <v>156.1</v>
      </c>
      <c r="AA865" s="4">
        <v>0</v>
      </c>
      <c r="AB865" t="s">
        <v>3</v>
      </c>
      <c r="AC865" s="4">
        <v>0</v>
      </c>
      <c r="AD865" s="4">
        <v>0</v>
      </c>
      <c r="AE865" s="4">
        <v>0</v>
      </c>
      <c r="AF865" t="s">
        <v>709</v>
      </c>
      <c r="AG865" s="4">
        <v>0</v>
      </c>
      <c r="AH865" s="4">
        <v>0</v>
      </c>
      <c r="AI865" s="4">
        <v>0</v>
      </c>
      <c r="AJ865" s="4">
        <v>6230.01</v>
      </c>
      <c r="AK865" s="4">
        <v>0</v>
      </c>
      <c r="AL865" t="s">
        <v>784</v>
      </c>
      <c r="AM865" s="71" t="str">
        <f>INDEX(Network_Insurer_Code,MATCH(Export!AL865,Network_insurer_Name,0))</f>
        <v>PII1</v>
      </c>
      <c r="AN865" t="str">
        <f t="shared" si="13"/>
        <v>D1004PII12019</v>
      </c>
    </row>
    <row r="866" spans="1:40" x14ac:dyDescent="0.25">
      <c r="A866">
        <v>2019</v>
      </c>
      <c r="B866">
        <v>3</v>
      </c>
      <c r="C866" s="1">
        <v>43647</v>
      </c>
      <c r="D866" s="1">
        <v>43738</v>
      </c>
      <c r="E866">
        <v>2018</v>
      </c>
      <c r="F866" s="71" t="str">
        <f>INDEX(Client_Name,MATCH(Export!H866,Local_Company_Name,0))</f>
        <v>Lion Manufacturing Co</v>
      </c>
      <c r="G866" s="71">
        <f>INDEX(Client_Code,MATCH(Export!H866,Local_Company_Name,0))</f>
        <v>1002</v>
      </c>
      <c r="H866" t="s">
        <v>758</v>
      </c>
      <c r="I866" t="s">
        <v>709</v>
      </c>
      <c r="J866" t="s">
        <v>5</v>
      </c>
      <c r="K866" s="71" t="str">
        <f>INDEX(Line_of_Business,MATCH(Export!J866,Name,0))</f>
        <v>L</v>
      </c>
      <c r="L866" s="9" t="s">
        <v>342</v>
      </c>
      <c r="M866">
        <v>58</v>
      </c>
      <c r="N866" s="4">
        <v>0</v>
      </c>
      <c r="O866" s="4">
        <v>0</v>
      </c>
      <c r="P866" s="4">
        <v>0</v>
      </c>
      <c r="Q866" s="4">
        <v>0</v>
      </c>
      <c r="R866" s="4">
        <v>0</v>
      </c>
      <c r="S866" s="4">
        <v>0</v>
      </c>
      <c r="T866" s="4">
        <v>0</v>
      </c>
      <c r="U866" s="4">
        <v>0</v>
      </c>
      <c r="V866" s="4">
        <v>0</v>
      </c>
      <c r="W866" s="4">
        <v>0</v>
      </c>
      <c r="X866" s="4">
        <v>0</v>
      </c>
      <c r="Y866" s="4">
        <v>0</v>
      </c>
      <c r="Z866" s="4">
        <v>0</v>
      </c>
      <c r="AA866" s="4">
        <v>0</v>
      </c>
      <c r="AB866" t="s">
        <v>3</v>
      </c>
      <c r="AC866" s="4">
        <v>0</v>
      </c>
      <c r="AD866" s="4">
        <v>0</v>
      </c>
      <c r="AE866" s="4">
        <v>0</v>
      </c>
      <c r="AF866" t="s">
        <v>709</v>
      </c>
      <c r="AG866" s="4">
        <v>0</v>
      </c>
      <c r="AH866" s="4">
        <v>0</v>
      </c>
      <c r="AI866" s="4">
        <v>0</v>
      </c>
      <c r="AJ866" s="4">
        <v>0</v>
      </c>
      <c r="AK866" s="4">
        <v>0</v>
      </c>
      <c r="AL866" t="s">
        <v>785</v>
      </c>
      <c r="AM866" s="71" t="str">
        <f>INDEX(Network_Insurer_Code,MATCH(Export!AL866,Network_insurer_Name,0))</f>
        <v>WAI3</v>
      </c>
      <c r="AN866" t="str">
        <f t="shared" si="13"/>
        <v>L1002WAI32018</v>
      </c>
    </row>
    <row r="867" spans="1:40" x14ac:dyDescent="0.25">
      <c r="A867">
        <v>2019</v>
      </c>
      <c r="B867">
        <v>3</v>
      </c>
      <c r="C867" s="1">
        <v>43647</v>
      </c>
      <c r="D867" s="1">
        <v>43738</v>
      </c>
      <c r="E867">
        <v>2019</v>
      </c>
      <c r="F867" s="71" t="str">
        <f>INDEX(Client_Name,MATCH(Export!H867,Local_Company_Name,0))</f>
        <v>Tiger Jewelcrafting Ltd</v>
      </c>
      <c r="G867" s="71">
        <f>INDEX(Client_Code,MATCH(Export!H867,Local_Company_Name,0))</f>
        <v>1003</v>
      </c>
      <c r="H867" t="s">
        <v>762</v>
      </c>
      <c r="I867" t="s">
        <v>706</v>
      </c>
      <c r="J867" t="s">
        <v>5</v>
      </c>
      <c r="K867" s="71" t="str">
        <f>INDEX(Line_of_Business,MATCH(Export!J867,Name,0))</f>
        <v>L</v>
      </c>
      <c r="L867" s="9">
        <v>2267</v>
      </c>
      <c r="M867">
        <v>71</v>
      </c>
      <c r="N867" s="4">
        <v>27973.26</v>
      </c>
      <c r="O867" s="4">
        <v>27973.26</v>
      </c>
      <c r="P867" s="4">
        <v>0</v>
      </c>
      <c r="Q867" s="4">
        <v>0</v>
      </c>
      <c r="R867" s="4">
        <v>0</v>
      </c>
      <c r="S867" s="4">
        <v>0</v>
      </c>
      <c r="T867" s="4">
        <v>0</v>
      </c>
      <c r="U867" s="4">
        <v>0</v>
      </c>
      <c r="V867" s="4">
        <v>0</v>
      </c>
      <c r="W867" s="4">
        <v>0</v>
      </c>
      <c r="X867" s="4">
        <v>7415.19</v>
      </c>
      <c r="Y867" s="4">
        <v>1297.72</v>
      </c>
      <c r="Z867" s="4">
        <v>0</v>
      </c>
      <c r="AA867" s="4">
        <v>559.47</v>
      </c>
      <c r="AB867" t="s">
        <v>3</v>
      </c>
      <c r="AC867" s="4">
        <v>0</v>
      </c>
      <c r="AD867" s="4">
        <v>0</v>
      </c>
      <c r="AE867" s="4">
        <v>0</v>
      </c>
      <c r="AF867" t="s">
        <v>706</v>
      </c>
      <c r="AG867" s="4">
        <v>0</v>
      </c>
      <c r="AH867" s="4">
        <v>0</v>
      </c>
      <c r="AI867" s="4">
        <v>0</v>
      </c>
      <c r="AJ867" s="4">
        <v>18700.879999999899</v>
      </c>
      <c r="AK867" s="4">
        <v>0</v>
      </c>
      <c r="AL867" t="s">
        <v>797</v>
      </c>
      <c r="AM867" s="71" t="str">
        <f>INDEX(Network_Insurer_Code,MATCH(Export!AL867,Network_insurer_Name,0))</f>
        <v>ONI3</v>
      </c>
      <c r="AN867" t="str">
        <f t="shared" si="13"/>
        <v>L1003ONI32019</v>
      </c>
    </row>
    <row r="868" spans="1:40" x14ac:dyDescent="0.25">
      <c r="A868">
        <v>2019</v>
      </c>
      <c r="B868">
        <v>1</v>
      </c>
      <c r="C868" s="1">
        <v>43709</v>
      </c>
      <c r="D868" s="1">
        <v>43738</v>
      </c>
      <c r="E868">
        <v>2019</v>
      </c>
      <c r="F868" s="71" t="str">
        <f>INDEX(Client_Name,MATCH(Export!H868,Local_Company_Name,0))</f>
        <v>Zebra Workings Ltd</v>
      </c>
      <c r="G868" s="71">
        <f>INDEX(Client_Code,MATCH(Export!H868,Local_Company_Name,0))</f>
        <v>1001</v>
      </c>
      <c r="H868" t="s">
        <v>750</v>
      </c>
      <c r="I868" t="s">
        <v>739</v>
      </c>
      <c r="J868" t="s">
        <v>22</v>
      </c>
      <c r="K868" s="71" t="str">
        <f>INDEX(Line_of_Business,MATCH(Export!J868,Name,0))</f>
        <v>A</v>
      </c>
      <c r="L868" s="9" t="s">
        <v>346</v>
      </c>
      <c r="M868">
        <v>39</v>
      </c>
      <c r="N868" s="4">
        <v>5122.5555555555502</v>
      </c>
      <c r="O868" s="4">
        <v>4610.3</v>
      </c>
      <c r="P868" s="4">
        <v>0</v>
      </c>
      <c r="Q868" s="4">
        <v>0</v>
      </c>
      <c r="R868" s="4">
        <v>0</v>
      </c>
      <c r="S868" s="4">
        <v>0</v>
      </c>
      <c r="T868" s="4">
        <v>0</v>
      </c>
      <c r="U868" s="4">
        <v>0</v>
      </c>
      <c r="V868" s="4">
        <v>0</v>
      </c>
      <c r="W868" s="4">
        <v>0</v>
      </c>
      <c r="X868" s="4">
        <v>0</v>
      </c>
      <c r="Y868" s="4">
        <v>0</v>
      </c>
      <c r="Z868" s="4">
        <v>0</v>
      </c>
      <c r="AA868" s="4">
        <v>779.14</v>
      </c>
      <c r="AB868" t="s">
        <v>3</v>
      </c>
      <c r="AC868" s="4">
        <v>0</v>
      </c>
      <c r="AD868" s="4">
        <v>0</v>
      </c>
      <c r="AE868" s="4">
        <v>0</v>
      </c>
      <c r="AF868" t="s">
        <v>739</v>
      </c>
      <c r="AG868" s="4">
        <v>0</v>
      </c>
      <c r="AH868" s="4">
        <v>0</v>
      </c>
      <c r="AI868" s="4">
        <v>0</v>
      </c>
      <c r="AJ868" s="4">
        <v>3831.16</v>
      </c>
      <c r="AK868" s="4">
        <v>187000</v>
      </c>
      <c r="AL868" t="s">
        <v>793</v>
      </c>
      <c r="AM868" s="71" t="str">
        <f>INDEX(Network_Insurer_Code,MATCH(Export!AL868,Network_insurer_Name,0))</f>
        <v>CAL3</v>
      </c>
      <c r="AN868" t="str">
        <f t="shared" si="13"/>
        <v>A1001CAL32019</v>
      </c>
    </row>
    <row r="869" spans="1:40" x14ac:dyDescent="0.25">
      <c r="A869">
        <v>2019</v>
      </c>
      <c r="B869">
        <v>1</v>
      </c>
      <c r="C869" s="1">
        <v>43466</v>
      </c>
      <c r="D869" s="1">
        <v>43555</v>
      </c>
      <c r="E869">
        <v>2017</v>
      </c>
      <c r="F869" s="71" t="str">
        <f>INDEX(Client_Name,MATCH(Export!H869,Local_Company_Name,0))</f>
        <v>Zebra Workings Ltd</v>
      </c>
      <c r="G869" s="71">
        <f>INDEX(Client_Code,MATCH(Export!H869,Local_Company_Name,0))</f>
        <v>1001</v>
      </c>
      <c r="H869" t="s">
        <v>749</v>
      </c>
      <c r="I869" t="s">
        <v>723</v>
      </c>
      <c r="J869" t="s">
        <v>0</v>
      </c>
      <c r="K869" s="71" t="str">
        <f>INDEX(Line_of_Business,MATCH(Export!J869,Name,0))</f>
        <v>D</v>
      </c>
      <c r="L869" s="9" t="s">
        <v>235</v>
      </c>
      <c r="M869">
        <v>0</v>
      </c>
      <c r="N869" s="4">
        <v>9841.6200000000008</v>
      </c>
      <c r="O869" s="4">
        <v>9841.6200000000008</v>
      </c>
      <c r="P869" s="4">
        <v>7563.03</v>
      </c>
      <c r="Q869" s="4">
        <v>0</v>
      </c>
      <c r="R869" s="4">
        <v>0</v>
      </c>
      <c r="S869" s="4">
        <v>0</v>
      </c>
      <c r="T869" s="4">
        <v>0</v>
      </c>
      <c r="U869" s="4">
        <v>0</v>
      </c>
      <c r="V869" s="4">
        <v>0</v>
      </c>
      <c r="W869" s="4">
        <v>0</v>
      </c>
      <c r="X869" s="4">
        <v>0</v>
      </c>
      <c r="Y869" s="4">
        <v>0</v>
      </c>
      <c r="Z869" s="4">
        <v>97.44</v>
      </c>
      <c r="AA869" s="4">
        <v>0</v>
      </c>
      <c r="AB869" t="s">
        <v>3</v>
      </c>
      <c r="AC869" s="4">
        <v>-37488</v>
      </c>
      <c r="AD869" s="4">
        <v>0</v>
      </c>
      <c r="AE869" s="4">
        <v>13175</v>
      </c>
      <c r="AF869" t="s">
        <v>723</v>
      </c>
      <c r="AG869" s="4">
        <v>0</v>
      </c>
      <c r="AH869" s="4">
        <v>0</v>
      </c>
      <c r="AI869" s="4">
        <v>0</v>
      </c>
      <c r="AJ869" s="4">
        <v>2181.15</v>
      </c>
      <c r="AK869" s="4">
        <v>0</v>
      </c>
      <c r="AL869" t="s">
        <v>782</v>
      </c>
      <c r="AM869" s="71" t="str">
        <f>INDEX(Network_Insurer_Code,MATCH(Export!AL869,Network_insurer_Name,0))</f>
        <v>API2</v>
      </c>
      <c r="AN869" t="str">
        <f t="shared" si="13"/>
        <v>D1001API22017</v>
      </c>
    </row>
    <row r="870" spans="1:40" x14ac:dyDescent="0.25">
      <c r="A870">
        <v>2020</v>
      </c>
      <c r="B870">
        <v>1</v>
      </c>
      <c r="C870" s="1">
        <v>43831</v>
      </c>
      <c r="D870" s="1">
        <v>43921</v>
      </c>
      <c r="E870">
        <v>2018</v>
      </c>
      <c r="F870" s="71" t="str">
        <f>INDEX(Client_Name,MATCH(Export!H870,Local_Company_Name,0))</f>
        <v>Flaimngo Tailoring</v>
      </c>
      <c r="G870" s="71">
        <f>INDEX(Client_Code,MATCH(Export!H870,Local_Company_Name,0))</f>
        <v>1005</v>
      </c>
      <c r="H870" t="s">
        <v>770</v>
      </c>
      <c r="I870" t="s">
        <v>707</v>
      </c>
      <c r="J870" t="s">
        <v>8</v>
      </c>
      <c r="K870" s="71" t="str">
        <f>INDEX(Line_of_Business,MATCH(Export!J870,Name,0))</f>
        <v>M</v>
      </c>
      <c r="L870" s="9">
        <v>50575077</v>
      </c>
      <c r="M870">
        <v>24</v>
      </c>
      <c r="N870" s="4">
        <v>0</v>
      </c>
      <c r="O870" s="4">
        <v>0</v>
      </c>
      <c r="P870" s="4">
        <v>181.6</v>
      </c>
      <c r="Q870" s="4">
        <v>0</v>
      </c>
      <c r="R870" s="4">
        <v>0</v>
      </c>
      <c r="S870" s="4">
        <v>0</v>
      </c>
      <c r="T870" s="4">
        <v>0</v>
      </c>
      <c r="U870" s="4">
        <v>0</v>
      </c>
      <c r="V870" s="4">
        <v>0</v>
      </c>
      <c r="W870" s="4">
        <v>0</v>
      </c>
      <c r="X870" s="4">
        <v>0</v>
      </c>
      <c r="Y870" s="4">
        <v>0</v>
      </c>
      <c r="Z870" s="4">
        <v>0</v>
      </c>
      <c r="AA870" s="4">
        <v>0</v>
      </c>
      <c r="AB870" t="s">
        <v>3</v>
      </c>
      <c r="AC870" s="4">
        <v>0</v>
      </c>
      <c r="AD870" s="4">
        <v>0</v>
      </c>
      <c r="AE870" s="4">
        <v>-20461.400000000001</v>
      </c>
      <c r="AF870" t="s">
        <v>707</v>
      </c>
      <c r="AG870" s="4">
        <v>0</v>
      </c>
      <c r="AH870" s="4">
        <v>0</v>
      </c>
      <c r="AI870" s="4">
        <v>0</v>
      </c>
      <c r="AJ870" s="4">
        <v>-181.6</v>
      </c>
      <c r="AK870" s="4">
        <v>0</v>
      </c>
      <c r="AL870" t="s">
        <v>786</v>
      </c>
      <c r="AM870" s="71" t="str">
        <f>INDEX(Network_Insurer_Code,MATCH(Export!AL870,Network_insurer_Name,0))</f>
        <v>BAL1</v>
      </c>
      <c r="AN870" t="str">
        <f t="shared" si="13"/>
        <v>M1005BAL12018</v>
      </c>
    </row>
    <row r="871" spans="1:40" x14ac:dyDescent="0.25">
      <c r="A871">
        <v>2019</v>
      </c>
      <c r="B871">
        <v>1</v>
      </c>
      <c r="C871" s="1">
        <v>43466</v>
      </c>
      <c r="D871" s="1">
        <v>43555</v>
      </c>
      <c r="E871">
        <v>2018</v>
      </c>
      <c r="F871" s="71" t="str">
        <f>INDEX(Client_Name,MATCH(Export!H871,Local_Company_Name,0))</f>
        <v>Zebra Workings Ltd</v>
      </c>
      <c r="G871" s="71">
        <f>INDEX(Client_Code,MATCH(Export!H871,Local_Company_Name,0))</f>
        <v>1001</v>
      </c>
      <c r="H871" t="s">
        <v>750</v>
      </c>
      <c r="I871" t="s">
        <v>704</v>
      </c>
      <c r="J871" t="s">
        <v>8</v>
      </c>
      <c r="K871" s="71" t="str">
        <f>INDEX(Line_of_Business,MATCH(Export!J871,Name,0))</f>
        <v>M</v>
      </c>
      <c r="L871" s="9" t="s">
        <v>191</v>
      </c>
      <c r="M871">
        <v>950</v>
      </c>
      <c r="N871" s="4">
        <v>0</v>
      </c>
      <c r="O871" s="4">
        <v>0</v>
      </c>
      <c r="P871" s="4">
        <v>117490.38</v>
      </c>
      <c r="Q871" s="4">
        <v>0</v>
      </c>
      <c r="R871" s="4">
        <v>0</v>
      </c>
      <c r="S871" s="4">
        <v>217560.03</v>
      </c>
      <c r="T871" s="4">
        <v>0</v>
      </c>
      <c r="U871" s="4">
        <v>0</v>
      </c>
      <c r="V871" s="4">
        <v>0</v>
      </c>
      <c r="W871" s="4">
        <v>-217560.03</v>
      </c>
      <c r="X871" s="4">
        <v>0</v>
      </c>
      <c r="Y871" s="4">
        <v>0</v>
      </c>
      <c r="Z871" s="4">
        <v>0</v>
      </c>
      <c r="AA871" s="4">
        <v>0</v>
      </c>
      <c r="AB871" t="s">
        <v>3</v>
      </c>
      <c r="AC871" s="4">
        <v>0</v>
      </c>
      <c r="AD871" s="4">
        <v>0</v>
      </c>
      <c r="AE871" s="4">
        <v>0</v>
      </c>
      <c r="AF871" t="s">
        <v>704</v>
      </c>
      <c r="AG871" s="4">
        <v>0</v>
      </c>
      <c r="AH871" s="4">
        <v>0</v>
      </c>
      <c r="AI871" s="4">
        <v>0</v>
      </c>
      <c r="AJ871" s="4">
        <v>317629.68</v>
      </c>
      <c r="AK871" s="4">
        <v>200000</v>
      </c>
      <c r="AL871" t="s">
        <v>798</v>
      </c>
      <c r="AM871" s="71" t="str">
        <f>INDEX(Network_Insurer_Code,MATCH(Export!AL871,Network_insurer_Name,0))</f>
        <v>PEI2</v>
      </c>
      <c r="AN871" t="str">
        <f t="shared" si="13"/>
        <v>M1001PEI22018</v>
      </c>
    </row>
    <row r="872" spans="1:40" x14ac:dyDescent="0.25">
      <c r="A872">
        <v>2019</v>
      </c>
      <c r="B872">
        <v>1</v>
      </c>
      <c r="C872" s="1">
        <v>43466</v>
      </c>
      <c r="D872" s="1">
        <v>43555</v>
      </c>
      <c r="E872">
        <v>2017</v>
      </c>
      <c r="F872" s="71" t="str">
        <f>INDEX(Client_Name,MATCH(Export!H872,Local_Company_Name,0))</f>
        <v>Aplaca Engineering Co</v>
      </c>
      <c r="G872" s="71">
        <f>INDEX(Client_Code,MATCH(Export!H872,Local_Company_Name,0))</f>
        <v>1004</v>
      </c>
      <c r="H872" t="s">
        <v>754</v>
      </c>
      <c r="I872" t="s">
        <v>779</v>
      </c>
      <c r="J872" t="s">
        <v>5</v>
      </c>
      <c r="K872" s="71" t="str">
        <f>INDEX(Line_of_Business,MATCH(Export!J872,Name,0))</f>
        <v>L</v>
      </c>
      <c r="L872" s="9" t="s">
        <v>347</v>
      </c>
      <c r="M872">
        <v>43</v>
      </c>
      <c r="N872" s="4">
        <v>-11661.27</v>
      </c>
      <c r="O872" s="4">
        <v>-11661.27</v>
      </c>
      <c r="P872" s="4">
        <v>0</v>
      </c>
      <c r="Q872" s="4">
        <v>0</v>
      </c>
      <c r="R872" s="4">
        <v>0</v>
      </c>
      <c r="S872" s="4">
        <v>0</v>
      </c>
      <c r="T872" s="4">
        <v>0</v>
      </c>
      <c r="U872" s="4">
        <v>0</v>
      </c>
      <c r="V872" s="4">
        <v>0</v>
      </c>
      <c r="W872" s="4">
        <v>0</v>
      </c>
      <c r="X872" s="4">
        <v>0</v>
      </c>
      <c r="Y872" s="4">
        <v>-1749.19</v>
      </c>
      <c r="Z872" s="4">
        <v>0</v>
      </c>
      <c r="AA872" s="4">
        <v>0</v>
      </c>
      <c r="AB872" t="s">
        <v>3</v>
      </c>
      <c r="AC872" s="4">
        <v>0</v>
      </c>
      <c r="AD872" s="4">
        <v>0</v>
      </c>
      <c r="AE872" s="4">
        <v>0</v>
      </c>
      <c r="AF872" t="s">
        <v>779</v>
      </c>
      <c r="AG872" s="4">
        <v>0</v>
      </c>
      <c r="AH872" s="4">
        <v>0</v>
      </c>
      <c r="AI872" s="4">
        <v>0</v>
      </c>
      <c r="AJ872" s="4">
        <v>-9912.08</v>
      </c>
      <c r="AK872" s="4">
        <v>0</v>
      </c>
      <c r="AL872" t="s">
        <v>789</v>
      </c>
      <c r="AM872" s="71" t="str">
        <f>INDEX(Network_Insurer_Code,MATCH(Export!AL872,Network_insurer_Name,0))</f>
        <v>APL1</v>
      </c>
      <c r="AN872" t="str">
        <f t="shared" si="13"/>
        <v>L1004APL12017</v>
      </c>
    </row>
    <row r="873" spans="1:40" x14ac:dyDescent="0.25">
      <c r="A873">
        <v>2020</v>
      </c>
      <c r="B873">
        <v>3</v>
      </c>
      <c r="C873" s="1">
        <v>44013</v>
      </c>
      <c r="D873" s="1">
        <v>44104</v>
      </c>
      <c r="E873">
        <v>2020</v>
      </c>
      <c r="F873" s="71" t="str">
        <f>INDEX(Client_Name,MATCH(Export!H873,Local_Company_Name,0))</f>
        <v>Zebra Workings Ltd</v>
      </c>
      <c r="G873" s="71">
        <f>INDEX(Client_Code,MATCH(Export!H873,Local_Company_Name,0))</f>
        <v>1001</v>
      </c>
      <c r="H873" t="s">
        <v>748</v>
      </c>
      <c r="I873" t="s">
        <v>780</v>
      </c>
      <c r="J873" t="s">
        <v>22</v>
      </c>
      <c r="K873" s="71" t="str">
        <f>INDEX(Line_of_Business,MATCH(Export!J873,Name,0))</f>
        <v>A</v>
      </c>
      <c r="L873" s="9" t="s">
        <v>282</v>
      </c>
      <c r="M873">
        <v>143</v>
      </c>
      <c r="N873" s="4">
        <v>2744.88</v>
      </c>
      <c r="O873" s="4">
        <v>2744.88</v>
      </c>
      <c r="P873" s="4">
        <v>0</v>
      </c>
      <c r="Q873" s="4">
        <v>0</v>
      </c>
      <c r="R873" s="4">
        <v>0</v>
      </c>
      <c r="S873" s="4">
        <v>0</v>
      </c>
      <c r="T873" s="4">
        <v>0</v>
      </c>
      <c r="U873" s="4">
        <v>0</v>
      </c>
      <c r="V873" s="4">
        <v>0</v>
      </c>
      <c r="W873" s="4">
        <v>0</v>
      </c>
      <c r="X873" s="4">
        <v>0</v>
      </c>
      <c r="Y873" s="4">
        <v>293.7</v>
      </c>
      <c r="Z873" s="4">
        <v>0</v>
      </c>
      <c r="AA873" s="4">
        <v>0</v>
      </c>
      <c r="AB873" t="s">
        <v>3</v>
      </c>
      <c r="AC873" s="4">
        <v>0</v>
      </c>
      <c r="AD873" s="4">
        <v>0</v>
      </c>
      <c r="AE873" s="4">
        <v>0</v>
      </c>
      <c r="AF873" t="s">
        <v>780</v>
      </c>
      <c r="AG873" s="4">
        <v>0</v>
      </c>
      <c r="AH873" s="4">
        <v>0</v>
      </c>
      <c r="AI873" s="4">
        <v>0</v>
      </c>
      <c r="AJ873" s="4">
        <v>2451.1799999999998</v>
      </c>
      <c r="AK873" s="4" t="s">
        <v>2</v>
      </c>
      <c r="AL873" t="s">
        <v>782</v>
      </c>
      <c r="AM873" s="71" t="str">
        <f>INDEX(Network_Insurer_Code,MATCH(Export!AL873,Network_insurer_Name,0))</f>
        <v>API2</v>
      </c>
      <c r="AN873" t="str">
        <f t="shared" si="13"/>
        <v>A1001API22020</v>
      </c>
    </row>
    <row r="874" spans="1:40" x14ac:dyDescent="0.25">
      <c r="A874">
        <v>2020</v>
      </c>
      <c r="B874">
        <v>3</v>
      </c>
      <c r="C874" s="1">
        <v>44013</v>
      </c>
      <c r="D874" s="1">
        <v>44104</v>
      </c>
      <c r="E874">
        <v>2018</v>
      </c>
      <c r="F874" s="71" t="str">
        <f>INDEX(Client_Name,MATCH(Export!H874,Local_Company_Name,0))</f>
        <v>Aplaca Engineering Co</v>
      </c>
      <c r="G874" s="71">
        <f>INDEX(Client_Code,MATCH(Export!H874,Local_Company_Name,0))</f>
        <v>1004</v>
      </c>
      <c r="H874" t="s">
        <v>768</v>
      </c>
      <c r="I874" t="s">
        <v>707</v>
      </c>
      <c r="J874" t="s">
        <v>8</v>
      </c>
      <c r="K874" s="71" t="str">
        <f>INDEX(Line_of_Business,MATCH(Export!J874,Name,0))</f>
        <v>M</v>
      </c>
      <c r="L874" s="9" t="s">
        <v>348</v>
      </c>
      <c r="M874">
        <v>4</v>
      </c>
      <c r="N874" s="4">
        <v>0</v>
      </c>
      <c r="O874" s="4">
        <v>0</v>
      </c>
      <c r="P874" s="4">
        <v>-5.27</v>
      </c>
      <c r="Q874" s="4">
        <v>0</v>
      </c>
      <c r="R874" s="4">
        <v>0</v>
      </c>
      <c r="S874" s="4">
        <v>0</v>
      </c>
      <c r="T874" s="4">
        <v>0</v>
      </c>
      <c r="U874" s="4">
        <v>0</v>
      </c>
      <c r="V874" s="4">
        <v>0</v>
      </c>
      <c r="W874" s="4">
        <v>0</v>
      </c>
      <c r="X874" s="4">
        <v>0</v>
      </c>
      <c r="Y874" s="4">
        <v>0</v>
      </c>
      <c r="Z874" s="4">
        <v>0</v>
      </c>
      <c r="AA874" s="4">
        <v>0</v>
      </c>
      <c r="AB874" t="s">
        <v>3</v>
      </c>
      <c r="AC874" s="4">
        <v>0</v>
      </c>
      <c r="AD874" s="4">
        <v>0</v>
      </c>
      <c r="AE874" s="4">
        <v>0</v>
      </c>
      <c r="AF874" t="s">
        <v>707</v>
      </c>
      <c r="AG874" s="4">
        <v>0</v>
      </c>
      <c r="AH874" s="4">
        <v>0</v>
      </c>
      <c r="AI874" s="4">
        <v>0</v>
      </c>
      <c r="AJ874" s="4">
        <v>5.27</v>
      </c>
      <c r="AK874" s="4">
        <v>0</v>
      </c>
      <c r="AL874" t="s">
        <v>788</v>
      </c>
      <c r="AM874" s="71" t="str">
        <f>INDEX(Network_Insurer_Code,MATCH(Export!AL874,Network_insurer_Name,0))</f>
        <v>RAI1</v>
      </c>
      <c r="AN874" t="str">
        <f t="shared" si="13"/>
        <v>M1004RAI12018</v>
      </c>
    </row>
    <row r="875" spans="1:40" x14ac:dyDescent="0.25">
      <c r="A875">
        <v>2020</v>
      </c>
      <c r="B875">
        <v>2</v>
      </c>
      <c r="C875" s="1">
        <v>43922</v>
      </c>
      <c r="D875" s="1">
        <v>44012</v>
      </c>
      <c r="E875">
        <v>2020</v>
      </c>
      <c r="F875" s="71" t="str">
        <f>INDEX(Client_Name,MATCH(Export!H875,Local_Company_Name,0))</f>
        <v>Falcon Clothing</v>
      </c>
      <c r="G875" s="71">
        <f>INDEX(Client_Code,MATCH(Export!H875,Local_Company_Name,0))</f>
        <v>1006</v>
      </c>
      <c r="H875" t="s">
        <v>773</v>
      </c>
      <c r="I875" t="s">
        <v>707</v>
      </c>
      <c r="J875" t="s">
        <v>22</v>
      </c>
      <c r="K875" s="71" t="str">
        <f>INDEX(Line_of_Business,MATCH(Export!J875,Name,0))</f>
        <v>A</v>
      </c>
      <c r="L875" s="9" t="s">
        <v>349</v>
      </c>
      <c r="M875">
        <v>1576</v>
      </c>
      <c r="N875" s="4">
        <v>0</v>
      </c>
      <c r="O875" s="4">
        <v>0</v>
      </c>
      <c r="P875" s="4">
        <v>0</v>
      </c>
      <c r="Q875" s="4">
        <v>0</v>
      </c>
      <c r="R875" s="4">
        <v>0</v>
      </c>
      <c r="S875" s="4">
        <v>0</v>
      </c>
      <c r="T875" s="4">
        <v>0</v>
      </c>
      <c r="U875" s="4">
        <v>0</v>
      </c>
      <c r="V875" s="4">
        <v>0</v>
      </c>
      <c r="W875" s="4">
        <v>0</v>
      </c>
      <c r="X875" s="4">
        <v>0</v>
      </c>
      <c r="Y875" s="4">
        <v>0</v>
      </c>
      <c r="Z875" s="4">
        <v>0</v>
      </c>
      <c r="AA875" s="4">
        <v>0</v>
      </c>
      <c r="AB875" t="s">
        <v>3</v>
      </c>
      <c r="AC875" s="4">
        <v>0</v>
      </c>
      <c r="AD875" s="4">
        <v>0</v>
      </c>
      <c r="AE875" s="4">
        <v>482114</v>
      </c>
      <c r="AF875" t="s">
        <v>707</v>
      </c>
      <c r="AG875" s="4">
        <v>0</v>
      </c>
      <c r="AH875" s="4">
        <v>0</v>
      </c>
      <c r="AI875" s="4">
        <v>0</v>
      </c>
      <c r="AJ875" s="4">
        <v>0</v>
      </c>
      <c r="AK875" s="4">
        <v>0</v>
      </c>
      <c r="AL875" t="s">
        <v>793</v>
      </c>
      <c r="AM875" s="71" t="str">
        <f>INDEX(Network_Insurer_Code,MATCH(Export!AL875,Network_insurer_Name,0))</f>
        <v>CAL3</v>
      </c>
      <c r="AN875" t="str">
        <f t="shared" si="13"/>
        <v>A1006CAL32020</v>
      </c>
    </row>
    <row r="876" spans="1:40" x14ac:dyDescent="0.25">
      <c r="A876">
        <v>2019</v>
      </c>
      <c r="B876">
        <v>1</v>
      </c>
      <c r="C876" s="1">
        <v>43466</v>
      </c>
      <c r="D876" s="1">
        <v>43555</v>
      </c>
      <c r="E876">
        <v>2019</v>
      </c>
      <c r="F876" s="71" t="str">
        <f>INDEX(Client_Name,MATCH(Export!H876,Local_Company_Name,0))</f>
        <v>Lion Manufacturing Co</v>
      </c>
      <c r="G876" s="71">
        <f>INDEX(Client_Code,MATCH(Export!H876,Local_Company_Name,0))</f>
        <v>1002</v>
      </c>
      <c r="H876" t="s">
        <v>759</v>
      </c>
      <c r="I876" t="s">
        <v>712</v>
      </c>
      <c r="J876" t="s">
        <v>22</v>
      </c>
      <c r="K876" s="71" t="str">
        <f>INDEX(Line_of_Business,MATCH(Export!J876,Name,0))</f>
        <v>A</v>
      </c>
      <c r="L876" s="9" t="s">
        <v>350</v>
      </c>
      <c r="M876">
        <v>0</v>
      </c>
      <c r="N876" s="4">
        <v>32267.466666666602</v>
      </c>
      <c r="O876" s="4">
        <v>29040.720000000001</v>
      </c>
      <c r="P876" s="4">
        <v>0</v>
      </c>
      <c r="Q876" s="4">
        <v>0</v>
      </c>
      <c r="R876" s="4">
        <v>0</v>
      </c>
      <c r="S876" s="4">
        <v>0</v>
      </c>
      <c r="T876" s="4">
        <v>0</v>
      </c>
      <c r="U876" s="4">
        <v>0</v>
      </c>
      <c r="V876" s="4">
        <v>0</v>
      </c>
      <c r="W876" s="4">
        <v>0</v>
      </c>
      <c r="X876" s="4">
        <v>0</v>
      </c>
      <c r="Y876" s="4">
        <v>2169.2399999999998</v>
      </c>
      <c r="Z876" s="4">
        <v>4636.75</v>
      </c>
      <c r="AA876" s="4">
        <v>0</v>
      </c>
      <c r="AB876" t="s">
        <v>3</v>
      </c>
      <c r="AC876" s="4">
        <v>0</v>
      </c>
      <c r="AD876" s="4">
        <v>0</v>
      </c>
      <c r="AE876" s="4">
        <v>0</v>
      </c>
      <c r="AF876" t="s">
        <v>712</v>
      </c>
      <c r="AG876" s="4">
        <v>0</v>
      </c>
      <c r="AH876" s="4">
        <v>0</v>
      </c>
      <c r="AI876" s="4">
        <v>0</v>
      </c>
      <c r="AJ876" s="4">
        <v>22234.73</v>
      </c>
      <c r="AK876" s="4">
        <v>0</v>
      </c>
      <c r="AL876" t="s">
        <v>796</v>
      </c>
      <c r="AM876" s="71" t="str">
        <f>INDEX(Network_Insurer_Code,MATCH(Export!AL876,Network_insurer_Name,0))</f>
        <v>POL2</v>
      </c>
      <c r="AN876" t="str">
        <f t="shared" si="13"/>
        <v>A1002POL22019</v>
      </c>
    </row>
    <row r="877" spans="1:40" x14ac:dyDescent="0.25">
      <c r="A877">
        <v>2019</v>
      </c>
      <c r="B877">
        <v>3</v>
      </c>
      <c r="C877" s="1">
        <v>43647</v>
      </c>
      <c r="D877" s="1">
        <v>43738</v>
      </c>
      <c r="E877">
        <v>2016</v>
      </c>
      <c r="F877" s="71" t="str">
        <f>INDEX(Client_Name,MATCH(Export!H877,Local_Company_Name,0))</f>
        <v>Lion Manufacturing Co</v>
      </c>
      <c r="G877" s="71">
        <f>INDEX(Client_Code,MATCH(Export!H877,Local_Company_Name,0))</f>
        <v>1002</v>
      </c>
      <c r="H877" t="s">
        <v>752</v>
      </c>
      <c r="I877" t="s">
        <v>704</v>
      </c>
      <c r="J877" t="s">
        <v>5</v>
      </c>
      <c r="K877" s="71" t="str">
        <f>INDEX(Line_of_Business,MATCH(Export!J877,Name,0))</f>
        <v>L</v>
      </c>
      <c r="L877" s="9" t="s">
        <v>260</v>
      </c>
      <c r="M877">
        <v>0</v>
      </c>
      <c r="N877" s="4">
        <v>155553.15</v>
      </c>
      <c r="O877" s="4">
        <v>155553.15</v>
      </c>
      <c r="P877" s="4">
        <v>0</v>
      </c>
      <c r="Q877" s="4">
        <v>0</v>
      </c>
      <c r="R877" s="4">
        <v>0</v>
      </c>
      <c r="S877" s="4">
        <v>0</v>
      </c>
      <c r="T877" s="4">
        <v>0</v>
      </c>
      <c r="U877" s="4">
        <v>0</v>
      </c>
      <c r="V877" s="4">
        <v>0</v>
      </c>
      <c r="W877" s="4">
        <v>0</v>
      </c>
      <c r="X877" s="4">
        <v>0</v>
      </c>
      <c r="Y877" s="4">
        <v>-327.18</v>
      </c>
      <c r="Z877" s="4">
        <v>0</v>
      </c>
      <c r="AA877" s="4">
        <v>0</v>
      </c>
      <c r="AB877" t="s">
        <v>3</v>
      </c>
      <c r="AC877" s="4">
        <v>0</v>
      </c>
      <c r="AD877" s="4">
        <v>0</v>
      </c>
      <c r="AE877" s="4">
        <v>0</v>
      </c>
      <c r="AF877" t="s">
        <v>704</v>
      </c>
      <c r="AG877" s="4">
        <v>0</v>
      </c>
      <c r="AH877" s="4">
        <v>0</v>
      </c>
      <c r="AI877" s="4">
        <v>0</v>
      </c>
      <c r="AJ877" s="4">
        <v>155880.32999999999</v>
      </c>
      <c r="AK877" s="4">
        <v>0</v>
      </c>
      <c r="AL877" t="s">
        <v>793</v>
      </c>
      <c r="AM877" s="71" t="str">
        <f>INDEX(Network_Insurer_Code,MATCH(Export!AL877,Network_insurer_Name,0))</f>
        <v>CAL3</v>
      </c>
      <c r="AN877" t="str">
        <f t="shared" si="13"/>
        <v>L1002CAL32016</v>
      </c>
    </row>
    <row r="878" spans="1:40" x14ac:dyDescent="0.25">
      <c r="A878">
        <v>2019</v>
      </c>
      <c r="B878">
        <v>4</v>
      </c>
      <c r="C878" s="1">
        <v>43739</v>
      </c>
      <c r="D878" s="1">
        <v>43830</v>
      </c>
      <c r="E878">
        <v>2019</v>
      </c>
      <c r="F878" s="71" t="str">
        <f>INDEX(Client_Name,MATCH(Export!H878,Local_Company_Name,0))</f>
        <v>Tiger Jewelcrafting Ltd</v>
      </c>
      <c r="G878" s="71">
        <f>INDEX(Client_Code,MATCH(Export!H878,Local_Company_Name,0))</f>
        <v>1003</v>
      </c>
      <c r="H878" t="s">
        <v>761</v>
      </c>
      <c r="I878" t="s">
        <v>718</v>
      </c>
      <c r="J878" t="s">
        <v>8</v>
      </c>
      <c r="K878" s="71" t="str">
        <f>INDEX(Line_of_Business,MATCH(Export!J878,Name,0))</f>
        <v>M</v>
      </c>
      <c r="L878" s="9" t="s">
        <v>128</v>
      </c>
      <c r="M878">
        <v>207</v>
      </c>
      <c r="N878" s="4">
        <v>-36284.137499999997</v>
      </c>
      <c r="O878" s="4">
        <v>-29027.31</v>
      </c>
      <c r="P878" s="4">
        <v>285520.65999999997</v>
      </c>
      <c r="Q878" s="4">
        <v>0</v>
      </c>
      <c r="R878" s="4">
        <v>0</v>
      </c>
      <c r="S878" s="4">
        <v>940408.28</v>
      </c>
      <c r="T878" s="4">
        <v>0</v>
      </c>
      <c r="U878" s="4">
        <v>0</v>
      </c>
      <c r="V878" s="4">
        <v>0</v>
      </c>
      <c r="W878" s="4">
        <v>-912501</v>
      </c>
      <c r="X878" s="4">
        <v>0</v>
      </c>
      <c r="Y878" s="4">
        <v>-4179.93</v>
      </c>
      <c r="Z878" s="4">
        <v>0</v>
      </c>
      <c r="AA878" s="4">
        <v>-2322.1799999999998</v>
      </c>
      <c r="AB878" t="s">
        <v>3</v>
      </c>
      <c r="AC878" s="4">
        <v>0</v>
      </c>
      <c r="AD878" s="4">
        <v>0</v>
      </c>
      <c r="AE878" s="4">
        <v>0</v>
      </c>
      <c r="AF878" t="s">
        <v>718</v>
      </c>
      <c r="AG878" s="4">
        <v>0</v>
      </c>
      <c r="AH878" s="4">
        <v>0</v>
      </c>
      <c r="AI878" s="4">
        <v>0</v>
      </c>
      <c r="AJ878" s="4">
        <v>1544863.42</v>
      </c>
      <c r="AK878" s="4">
        <v>0</v>
      </c>
      <c r="AL878" t="s">
        <v>787</v>
      </c>
      <c r="AM878" s="71" t="str">
        <f>INDEX(Network_Insurer_Code,MATCH(Export!AL878,Network_insurer_Name,0))</f>
        <v>LEI3</v>
      </c>
      <c r="AN878" t="str">
        <f t="shared" si="13"/>
        <v>M1003LEI32019</v>
      </c>
    </row>
    <row r="879" spans="1:40" x14ac:dyDescent="0.25">
      <c r="A879">
        <v>2020</v>
      </c>
      <c r="B879">
        <v>3</v>
      </c>
      <c r="C879" s="1">
        <v>44013</v>
      </c>
      <c r="D879" s="1">
        <v>44104</v>
      </c>
      <c r="E879">
        <v>2017</v>
      </c>
      <c r="F879" s="71" t="str">
        <f>INDEX(Client_Name,MATCH(Export!H879,Local_Company_Name,0))</f>
        <v>Tiger Jewelcrafting Ltd</v>
      </c>
      <c r="G879" s="71">
        <f>INDEX(Client_Code,MATCH(Export!H879,Local_Company_Name,0))</f>
        <v>1003</v>
      </c>
      <c r="H879" t="s">
        <v>753</v>
      </c>
      <c r="I879" t="s">
        <v>736</v>
      </c>
      <c r="J879" t="s">
        <v>8</v>
      </c>
      <c r="K879" s="71" t="str">
        <f>INDEX(Line_of_Business,MATCH(Export!J879,Name,0))</f>
        <v>M</v>
      </c>
      <c r="L879" s="9" t="s">
        <v>351</v>
      </c>
      <c r="M879">
        <v>5926</v>
      </c>
      <c r="N879" s="4">
        <v>0</v>
      </c>
      <c r="O879" s="4">
        <v>0</v>
      </c>
      <c r="P879" s="4">
        <v>1500</v>
      </c>
      <c r="Q879" s="4">
        <v>0</v>
      </c>
      <c r="R879" s="4">
        <v>0</v>
      </c>
      <c r="S879" s="4">
        <v>0</v>
      </c>
      <c r="T879" s="4">
        <v>0</v>
      </c>
      <c r="U879" s="4">
        <v>0</v>
      </c>
      <c r="V879" s="4">
        <v>0</v>
      </c>
      <c r="W879" s="4">
        <v>0</v>
      </c>
      <c r="X879" s="4">
        <v>0</v>
      </c>
      <c r="Y879" s="4">
        <v>0</v>
      </c>
      <c r="Z879" s="4">
        <v>0</v>
      </c>
      <c r="AA879" s="4">
        <v>0</v>
      </c>
      <c r="AB879" t="s">
        <v>3</v>
      </c>
      <c r="AC879" s="4">
        <v>0</v>
      </c>
      <c r="AD879" s="4">
        <v>0</v>
      </c>
      <c r="AE879" s="4">
        <v>0</v>
      </c>
      <c r="AF879" t="s">
        <v>736</v>
      </c>
      <c r="AG879" s="4">
        <v>0</v>
      </c>
      <c r="AH879" s="4">
        <v>0</v>
      </c>
      <c r="AI879" s="4">
        <v>0</v>
      </c>
      <c r="AJ879" s="4">
        <v>-1500</v>
      </c>
      <c r="AK879" s="4">
        <v>0</v>
      </c>
      <c r="AL879" t="s">
        <v>785</v>
      </c>
      <c r="AM879" s="71" t="str">
        <f>INDEX(Network_Insurer_Code,MATCH(Export!AL879,Network_insurer_Name,0))</f>
        <v>WAI3</v>
      </c>
      <c r="AN879" t="str">
        <f t="shared" si="13"/>
        <v>M1003WAI32017</v>
      </c>
    </row>
    <row r="880" spans="1:40" x14ac:dyDescent="0.25">
      <c r="A880">
        <v>2020</v>
      </c>
      <c r="B880">
        <v>3</v>
      </c>
      <c r="C880" s="1">
        <v>43922</v>
      </c>
      <c r="D880" s="1">
        <v>44012</v>
      </c>
      <c r="E880">
        <v>2019</v>
      </c>
      <c r="F880" s="71" t="str">
        <f>INDEX(Client_Name,MATCH(Export!H880,Local_Company_Name,0))</f>
        <v>Lion Manufacturing Co</v>
      </c>
      <c r="G880" s="71">
        <f>INDEX(Client_Code,MATCH(Export!H880,Local_Company_Name,0))</f>
        <v>1002</v>
      </c>
      <c r="H880" t="s">
        <v>752</v>
      </c>
      <c r="I880" t="s">
        <v>718</v>
      </c>
      <c r="J880" t="s">
        <v>8</v>
      </c>
      <c r="K880" s="71" t="str">
        <f>INDEX(Line_of_Business,MATCH(Export!J880,Name,0))</f>
        <v>M</v>
      </c>
      <c r="L880" s="9" t="s">
        <v>18</v>
      </c>
      <c r="M880">
        <v>15</v>
      </c>
      <c r="N880" s="4">
        <v>0</v>
      </c>
      <c r="O880" s="4">
        <v>0</v>
      </c>
      <c r="P880" s="4">
        <v>-398</v>
      </c>
      <c r="Q880" s="4">
        <v>0</v>
      </c>
      <c r="R880" s="4">
        <v>0</v>
      </c>
      <c r="S880" s="4">
        <v>0</v>
      </c>
      <c r="T880" s="4">
        <v>0</v>
      </c>
      <c r="U880" s="4">
        <v>0</v>
      </c>
      <c r="V880" s="4">
        <v>0</v>
      </c>
      <c r="W880" s="4">
        <v>0</v>
      </c>
      <c r="X880" s="4">
        <v>0</v>
      </c>
      <c r="Y880" s="4">
        <v>0</v>
      </c>
      <c r="Z880" s="4">
        <v>0</v>
      </c>
      <c r="AA880" s="4">
        <v>0</v>
      </c>
      <c r="AB880" t="s">
        <v>3</v>
      </c>
      <c r="AC880" s="4">
        <v>0</v>
      </c>
      <c r="AD880" s="4">
        <v>0</v>
      </c>
      <c r="AE880" s="4">
        <v>0</v>
      </c>
      <c r="AF880" t="s">
        <v>718</v>
      </c>
      <c r="AG880" s="4">
        <v>0</v>
      </c>
      <c r="AH880" s="4">
        <v>0</v>
      </c>
      <c r="AI880" s="4">
        <v>0</v>
      </c>
      <c r="AJ880" s="4">
        <v>398</v>
      </c>
      <c r="AK880" s="4" t="s">
        <v>2</v>
      </c>
      <c r="AL880" t="s">
        <v>797</v>
      </c>
      <c r="AM880" s="71" t="str">
        <f>INDEX(Network_Insurer_Code,MATCH(Export!AL880,Network_insurer_Name,0))</f>
        <v>ONI3</v>
      </c>
      <c r="AN880" t="str">
        <f t="shared" si="13"/>
        <v>M1002ONI32019</v>
      </c>
    </row>
    <row r="881" spans="1:40" x14ac:dyDescent="0.25">
      <c r="A881">
        <v>2020</v>
      </c>
      <c r="B881">
        <v>3</v>
      </c>
      <c r="C881" s="1">
        <v>44013</v>
      </c>
      <c r="D881" s="1">
        <v>44104</v>
      </c>
      <c r="E881">
        <v>2018</v>
      </c>
      <c r="F881" s="71" t="str">
        <f>INDEX(Client_Name,MATCH(Export!H881,Local_Company_Name,0))</f>
        <v>Zebra Workings Ltd</v>
      </c>
      <c r="G881" s="71">
        <f>INDEX(Client_Code,MATCH(Export!H881,Local_Company_Name,0))</f>
        <v>1001</v>
      </c>
      <c r="H881" t="s">
        <v>747</v>
      </c>
      <c r="I881" t="s">
        <v>717</v>
      </c>
      <c r="J881" t="s">
        <v>0</v>
      </c>
      <c r="K881" s="71" t="str">
        <f>INDEX(Line_of_Business,MATCH(Export!J881,Name,0))</f>
        <v>D</v>
      </c>
      <c r="L881" s="9" t="s">
        <v>21</v>
      </c>
      <c r="M881">
        <v>2700</v>
      </c>
      <c r="N881" s="4">
        <v>0</v>
      </c>
      <c r="O881" s="4">
        <v>0</v>
      </c>
      <c r="P881" s="4">
        <v>111965.86</v>
      </c>
      <c r="Q881" s="4">
        <v>0</v>
      </c>
      <c r="R881" s="4">
        <v>0</v>
      </c>
      <c r="S881" s="4">
        <v>0</v>
      </c>
      <c r="T881" s="4">
        <v>0</v>
      </c>
      <c r="U881" s="4">
        <v>0</v>
      </c>
      <c r="V881" s="4">
        <v>0</v>
      </c>
      <c r="W881" s="4">
        <v>0</v>
      </c>
      <c r="X881" s="4">
        <v>0</v>
      </c>
      <c r="Y881" s="4">
        <v>0</v>
      </c>
      <c r="Z881" s="4">
        <v>0</v>
      </c>
      <c r="AA881" s="4">
        <v>0</v>
      </c>
      <c r="AB881" t="s">
        <v>3</v>
      </c>
      <c r="AC881" s="4">
        <v>0</v>
      </c>
      <c r="AD881" s="4">
        <v>0</v>
      </c>
      <c r="AE881" s="4">
        <v>0</v>
      </c>
      <c r="AF881" t="s">
        <v>717</v>
      </c>
      <c r="AG881" s="4">
        <v>0</v>
      </c>
      <c r="AH881" s="4">
        <v>0</v>
      </c>
      <c r="AI881" s="4">
        <v>0</v>
      </c>
      <c r="AJ881" s="4">
        <v>-111965.86</v>
      </c>
      <c r="AK881" s="4">
        <v>200000</v>
      </c>
      <c r="AL881" t="s">
        <v>796</v>
      </c>
      <c r="AM881" s="71" t="str">
        <f>INDEX(Network_Insurer_Code,MATCH(Export!AL881,Network_insurer_Name,0))</f>
        <v>POL2</v>
      </c>
      <c r="AN881" t="str">
        <f t="shared" si="13"/>
        <v>D1001POL22018</v>
      </c>
    </row>
    <row r="882" spans="1:40" x14ac:dyDescent="0.25">
      <c r="A882">
        <v>2019</v>
      </c>
      <c r="B882">
        <v>1</v>
      </c>
      <c r="C882" s="1">
        <v>43466</v>
      </c>
      <c r="D882" s="1">
        <v>43555</v>
      </c>
      <c r="E882">
        <v>2018</v>
      </c>
      <c r="F882" s="71" t="str">
        <f>INDEX(Client_Name,MATCH(Export!H882,Local_Company_Name,0))</f>
        <v>Zebra Workings Ltd</v>
      </c>
      <c r="G882" s="71">
        <f>INDEX(Client_Code,MATCH(Export!H882,Local_Company_Name,0))</f>
        <v>1001</v>
      </c>
      <c r="H882" t="s">
        <v>751</v>
      </c>
      <c r="I882" t="s">
        <v>717</v>
      </c>
      <c r="J882" t="s">
        <v>8</v>
      </c>
      <c r="K882" s="71" t="str">
        <f>INDEX(Line_of_Business,MATCH(Export!J882,Name,0))</f>
        <v>M</v>
      </c>
      <c r="L882" s="9" t="s">
        <v>21</v>
      </c>
      <c r="M882">
        <v>2700</v>
      </c>
      <c r="N882" s="4">
        <v>38919.53</v>
      </c>
      <c r="O882" s="4">
        <v>38919.53</v>
      </c>
      <c r="P882" s="4">
        <v>527294.63</v>
      </c>
      <c r="Q882" s="4">
        <v>0</v>
      </c>
      <c r="R882" s="4">
        <v>0</v>
      </c>
      <c r="S882" s="4">
        <v>535000</v>
      </c>
      <c r="T882" s="4">
        <v>0</v>
      </c>
      <c r="U882" s="4">
        <v>0</v>
      </c>
      <c r="V882" s="4">
        <v>0</v>
      </c>
      <c r="W882" s="4">
        <v>-535000</v>
      </c>
      <c r="X882" s="4">
        <v>0</v>
      </c>
      <c r="Y882" s="4">
        <v>871.05</v>
      </c>
      <c r="Z882" s="4">
        <v>206.2</v>
      </c>
      <c r="AA882" s="4">
        <v>3097.07</v>
      </c>
      <c r="AB882" t="s">
        <v>3</v>
      </c>
      <c r="AC882" s="4">
        <v>0</v>
      </c>
      <c r="AD882" s="4">
        <v>0</v>
      </c>
      <c r="AE882" s="4">
        <v>-214557.6</v>
      </c>
      <c r="AF882" t="s">
        <v>717</v>
      </c>
      <c r="AG882" s="4">
        <v>0</v>
      </c>
      <c r="AH882" s="4">
        <v>0</v>
      </c>
      <c r="AI882" s="4">
        <v>0</v>
      </c>
      <c r="AJ882" s="4">
        <v>577450.57999999996</v>
      </c>
      <c r="AK882" s="4">
        <v>200000</v>
      </c>
      <c r="AL882" t="s">
        <v>788</v>
      </c>
      <c r="AM882" s="71" t="str">
        <f>INDEX(Network_Insurer_Code,MATCH(Export!AL882,Network_insurer_Name,0))</f>
        <v>RAI1</v>
      </c>
      <c r="AN882" t="str">
        <f t="shared" si="13"/>
        <v>M1001RAI12018</v>
      </c>
    </row>
    <row r="883" spans="1:40" x14ac:dyDescent="0.25">
      <c r="A883">
        <v>2020</v>
      </c>
      <c r="B883">
        <v>1</v>
      </c>
      <c r="C883" s="1">
        <v>43831</v>
      </c>
      <c r="D883" s="1">
        <v>43921</v>
      </c>
      <c r="E883">
        <v>2017</v>
      </c>
      <c r="F883" s="71" t="str">
        <f>INDEX(Client_Name,MATCH(Export!H883,Local_Company_Name,0))</f>
        <v>Tiger Jewelcrafting Ltd</v>
      </c>
      <c r="G883" s="71">
        <f>INDEX(Client_Code,MATCH(Export!H883,Local_Company_Name,0))</f>
        <v>1003</v>
      </c>
      <c r="H883" t="s">
        <v>763</v>
      </c>
      <c r="I883" t="s">
        <v>707</v>
      </c>
      <c r="J883" t="s">
        <v>22</v>
      </c>
      <c r="K883" s="71" t="str">
        <f>INDEX(Line_of_Business,MATCH(Export!J883,Name,0))</f>
        <v>A</v>
      </c>
      <c r="L883" s="9" t="s">
        <v>226</v>
      </c>
      <c r="M883">
        <v>0</v>
      </c>
      <c r="N883" s="4">
        <v>0</v>
      </c>
      <c r="O883" s="4">
        <v>0</v>
      </c>
      <c r="P883" s="4">
        <v>75</v>
      </c>
      <c r="Q883" s="4">
        <v>0</v>
      </c>
      <c r="R883" s="4">
        <v>0</v>
      </c>
      <c r="S883" s="4">
        <v>0</v>
      </c>
      <c r="T883" s="4">
        <v>0</v>
      </c>
      <c r="U883" s="4">
        <v>0</v>
      </c>
      <c r="V883" s="4">
        <v>0</v>
      </c>
      <c r="W883" s="4">
        <v>0</v>
      </c>
      <c r="X883" s="4">
        <v>0</v>
      </c>
      <c r="Y883" s="4">
        <v>0</v>
      </c>
      <c r="Z883" s="4">
        <v>0</v>
      </c>
      <c r="AA883" s="4">
        <v>0</v>
      </c>
      <c r="AB883" t="s">
        <v>3</v>
      </c>
      <c r="AC883" s="4">
        <v>0</v>
      </c>
      <c r="AD883" s="4">
        <v>0</v>
      </c>
      <c r="AE883" s="4">
        <v>-8000</v>
      </c>
      <c r="AF883" t="s">
        <v>707</v>
      </c>
      <c r="AG883" s="4">
        <v>0</v>
      </c>
      <c r="AH883" s="4">
        <v>0</v>
      </c>
      <c r="AI883" s="4">
        <v>0</v>
      </c>
      <c r="AJ883" s="4">
        <v>-75</v>
      </c>
      <c r="AK883" s="4">
        <v>0</v>
      </c>
      <c r="AL883" t="s">
        <v>789</v>
      </c>
      <c r="AM883" s="71" t="str">
        <f>INDEX(Network_Insurer_Code,MATCH(Export!AL883,Network_insurer_Name,0))</f>
        <v>APL1</v>
      </c>
      <c r="AN883" t="str">
        <f t="shared" si="13"/>
        <v>A1003APL12017</v>
      </c>
    </row>
    <row r="884" spans="1:40" x14ac:dyDescent="0.25">
      <c r="A884">
        <v>2019</v>
      </c>
      <c r="B884">
        <v>4</v>
      </c>
      <c r="C884" s="1">
        <v>43647</v>
      </c>
      <c r="D884" s="1">
        <v>43738</v>
      </c>
      <c r="E884">
        <v>2019</v>
      </c>
      <c r="F884" s="71" t="str">
        <f>INDEX(Client_Name,MATCH(Export!H884,Local_Company_Name,0))</f>
        <v>Aplaca Engineering Co</v>
      </c>
      <c r="G884" s="71">
        <f>INDEX(Client_Code,MATCH(Export!H884,Local_Company_Name,0))</f>
        <v>1004</v>
      </c>
      <c r="H884" t="s">
        <v>767</v>
      </c>
      <c r="I884" t="s">
        <v>707</v>
      </c>
      <c r="J884" t="s">
        <v>0</v>
      </c>
      <c r="K884" s="71" t="str">
        <f>INDEX(Line_of_Business,MATCH(Export!J884,Name,0))</f>
        <v>D</v>
      </c>
      <c r="L884" s="9">
        <v>29130715</v>
      </c>
      <c r="M884">
        <v>103</v>
      </c>
      <c r="N884" s="4">
        <v>-5051.49</v>
      </c>
      <c r="O884" s="4">
        <v>-5051.49</v>
      </c>
      <c r="P884" s="4">
        <v>0</v>
      </c>
      <c r="Q884" s="4">
        <v>0</v>
      </c>
      <c r="R884" s="4">
        <v>0</v>
      </c>
      <c r="S884" s="4">
        <v>0</v>
      </c>
      <c r="T884" s="4">
        <v>0</v>
      </c>
      <c r="U884" s="4">
        <v>0</v>
      </c>
      <c r="V884" s="4">
        <v>0</v>
      </c>
      <c r="W884" s="4">
        <v>0</v>
      </c>
      <c r="X884" s="4">
        <v>0</v>
      </c>
      <c r="Y884" s="4">
        <v>-351.79</v>
      </c>
      <c r="Z884" s="4">
        <v>-25.46</v>
      </c>
      <c r="AA884" s="4">
        <v>0</v>
      </c>
      <c r="AB884" t="s">
        <v>3</v>
      </c>
      <c r="AC884" s="4">
        <v>0</v>
      </c>
      <c r="AD884" s="4">
        <v>0</v>
      </c>
      <c r="AE884" s="4">
        <v>0</v>
      </c>
      <c r="AF884" t="s">
        <v>707</v>
      </c>
      <c r="AG884" s="4">
        <v>0</v>
      </c>
      <c r="AH884" s="4">
        <v>0</v>
      </c>
      <c r="AI884" s="4">
        <v>0</v>
      </c>
      <c r="AJ884" s="4">
        <v>-4674.24</v>
      </c>
      <c r="AK884" s="4">
        <v>200000</v>
      </c>
      <c r="AL884" t="s">
        <v>793</v>
      </c>
      <c r="AM884" s="71" t="str">
        <f>INDEX(Network_Insurer_Code,MATCH(Export!AL884,Network_insurer_Name,0))</f>
        <v>CAL3</v>
      </c>
      <c r="AN884" t="str">
        <f t="shared" si="13"/>
        <v>D1004CAL32019</v>
      </c>
    </row>
    <row r="885" spans="1:40" x14ac:dyDescent="0.25">
      <c r="A885">
        <v>2020</v>
      </c>
      <c r="B885">
        <v>2</v>
      </c>
      <c r="C885" s="1">
        <v>43922</v>
      </c>
      <c r="D885" s="1">
        <v>44012</v>
      </c>
      <c r="E885">
        <v>2020</v>
      </c>
      <c r="F885" s="71" t="str">
        <f>INDEX(Client_Name,MATCH(Export!H885,Local_Company_Name,0))</f>
        <v>Falcon Clothing</v>
      </c>
      <c r="G885" s="71">
        <f>INDEX(Client_Code,MATCH(Export!H885,Local_Company_Name,0))</f>
        <v>1006</v>
      </c>
      <c r="H885" t="s">
        <v>774</v>
      </c>
      <c r="I885" t="s">
        <v>707</v>
      </c>
      <c r="J885" t="s">
        <v>22</v>
      </c>
      <c r="K885" s="71" t="str">
        <f>INDEX(Line_of_Business,MATCH(Export!J885,Name,0))</f>
        <v>A</v>
      </c>
      <c r="L885" s="9">
        <v>501258012</v>
      </c>
      <c r="M885">
        <v>17</v>
      </c>
      <c r="N885" s="4">
        <v>8930.81</v>
      </c>
      <c r="O885" s="4">
        <v>8930.81</v>
      </c>
      <c r="P885" s="4">
        <v>0</v>
      </c>
      <c r="Q885" s="4">
        <v>0</v>
      </c>
      <c r="R885" s="4">
        <v>0</v>
      </c>
      <c r="S885" s="4">
        <v>0</v>
      </c>
      <c r="T885" s="4">
        <v>0</v>
      </c>
      <c r="U885" s="4">
        <v>0</v>
      </c>
      <c r="V885" s="4">
        <v>0</v>
      </c>
      <c r="W885" s="4">
        <v>0</v>
      </c>
      <c r="X885" s="4">
        <v>0</v>
      </c>
      <c r="Y885" s="4">
        <v>866.29</v>
      </c>
      <c r="Z885" s="4">
        <v>0</v>
      </c>
      <c r="AA885" s="4">
        <v>1339.62</v>
      </c>
      <c r="AB885" t="s">
        <v>3</v>
      </c>
      <c r="AC885" s="4">
        <v>0</v>
      </c>
      <c r="AD885" s="4">
        <v>0</v>
      </c>
      <c r="AE885" s="4">
        <v>0</v>
      </c>
      <c r="AF885" t="s">
        <v>707</v>
      </c>
      <c r="AG885" s="4">
        <v>0</v>
      </c>
      <c r="AH885" s="4">
        <v>0</v>
      </c>
      <c r="AI885" s="4">
        <v>0</v>
      </c>
      <c r="AJ885" s="4">
        <v>6724.9</v>
      </c>
      <c r="AK885" s="4">
        <v>0</v>
      </c>
      <c r="AL885" t="s">
        <v>793</v>
      </c>
      <c r="AM885" s="71" t="str">
        <f>INDEX(Network_Insurer_Code,MATCH(Export!AL885,Network_insurer_Name,0))</f>
        <v>CAL3</v>
      </c>
      <c r="AN885" t="str">
        <f t="shared" si="13"/>
        <v>A1006CAL32020</v>
      </c>
    </row>
    <row r="886" spans="1:40" x14ac:dyDescent="0.25">
      <c r="A886">
        <v>2020</v>
      </c>
      <c r="B886">
        <v>3</v>
      </c>
      <c r="C886" s="1">
        <v>44013</v>
      </c>
      <c r="D886" s="1">
        <v>44104</v>
      </c>
      <c r="E886">
        <v>2020</v>
      </c>
      <c r="F886" s="71" t="str">
        <f>INDEX(Client_Name,MATCH(Export!H886,Local_Company_Name,0))</f>
        <v>Aplaca Engineering Co</v>
      </c>
      <c r="G886" s="71">
        <f>INDEX(Client_Code,MATCH(Export!H886,Local_Company_Name,0))</f>
        <v>1004</v>
      </c>
      <c r="H886" t="s">
        <v>767</v>
      </c>
      <c r="I886" t="s">
        <v>736</v>
      </c>
      <c r="J886" t="s">
        <v>5</v>
      </c>
      <c r="K886" s="71" t="str">
        <f>INDEX(Line_of_Business,MATCH(Export!J886,Name,0))</f>
        <v>L</v>
      </c>
      <c r="L886" s="9">
        <v>20007269</v>
      </c>
      <c r="M886">
        <v>2522</v>
      </c>
      <c r="N886" s="4">
        <v>235640.14</v>
      </c>
      <c r="O886" s="4">
        <v>117820.07</v>
      </c>
      <c r="P886" s="4">
        <v>0</v>
      </c>
      <c r="Q886" s="4">
        <v>0</v>
      </c>
      <c r="R886" s="4">
        <v>0</v>
      </c>
      <c r="S886" s="4">
        <v>0</v>
      </c>
      <c r="T886" s="4">
        <v>0</v>
      </c>
      <c r="U886" s="4">
        <v>0</v>
      </c>
      <c r="V886" s="4">
        <v>0</v>
      </c>
      <c r="W886" s="4">
        <v>0</v>
      </c>
      <c r="X886" s="4">
        <v>0</v>
      </c>
      <c r="Y886" s="4">
        <v>20382.87</v>
      </c>
      <c r="Z886" s="4">
        <v>0</v>
      </c>
      <c r="AA886" s="4">
        <v>11782.01</v>
      </c>
      <c r="AB886" t="s">
        <v>3</v>
      </c>
      <c r="AC886" s="4">
        <v>0</v>
      </c>
      <c r="AD886" s="4">
        <v>0</v>
      </c>
      <c r="AE886" s="4">
        <v>0</v>
      </c>
      <c r="AF886" t="s">
        <v>736</v>
      </c>
      <c r="AG886" s="4">
        <v>0</v>
      </c>
      <c r="AH886" s="4">
        <v>0</v>
      </c>
      <c r="AI886" s="4">
        <v>0</v>
      </c>
      <c r="AJ886" s="4">
        <v>85655.19</v>
      </c>
      <c r="AK886" s="4">
        <v>0</v>
      </c>
      <c r="AL886" t="s">
        <v>785</v>
      </c>
      <c r="AM886" s="71" t="str">
        <f>INDEX(Network_Insurer_Code,MATCH(Export!AL886,Network_insurer_Name,0))</f>
        <v>WAI3</v>
      </c>
      <c r="AN886" t="str">
        <f t="shared" si="13"/>
        <v>L1004WAI32020</v>
      </c>
    </row>
    <row r="887" spans="1:40" x14ac:dyDescent="0.25">
      <c r="A887">
        <v>2019</v>
      </c>
      <c r="B887">
        <v>1</v>
      </c>
      <c r="C887" s="1">
        <v>43374</v>
      </c>
      <c r="D887" s="1">
        <v>43465</v>
      </c>
      <c r="E887">
        <v>2017</v>
      </c>
      <c r="F887" s="71" t="str">
        <f>INDEX(Client_Name,MATCH(Export!H887,Local_Company_Name,0))</f>
        <v>Aplaca Engineering Co</v>
      </c>
      <c r="G887" s="71">
        <f>INDEX(Client_Code,MATCH(Export!H887,Local_Company_Name,0))</f>
        <v>1004</v>
      </c>
      <c r="H887" t="s">
        <v>765</v>
      </c>
      <c r="I887" t="s">
        <v>736</v>
      </c>
      <c r="J887" t="s">
        <v>5</v>
      </c>
      <c r="K887" s="71" t="str">
        <f>INDEX(Line_of_Business,MATCH(Export!J887,Name,0))</f>
        <v>L</v>
      </c>
      <c r="L887" s="9">
        <v>42233908</v>
      </c>
      <c r="M887">
        <v>7667</v>
      </c>
      <c r="N887" s="4">
        <v>-104344.42</v>
      </c>
      <c r="O887" s="4">
        <v>-104344.42</v>
      </c>
      <c r="P887" s="4">
        <v>0</v>
      </c>
      <c r="Q887" s="4">
        <v>0</v>
      </c>
      <c r="R887" s="4">
        <v>0</v>
      </c>
      <c r="S887" s="4">
        <v>0</v>
      </c>
      <c r="T887" s="4">
        <v>0</v>
      </c>
      <c r="U887" s="4">
        <v>0</v>
      </c>
      <c r="V887" s="4">
        <v>0</v>
      </c>
      <c r="W887" s="4">
        <v>0</v>
      </c>
      <c r="X887" s="4">
        <v>0</v>
      </c>
      <c r="Y887" s="4">
        <v>-14608.22</v>
      </c>
      <c r="Z887" s="4">
        <v>-1700.81</v>
      </c>
      <c r="AA887" s="4">
        <v>0</v>
      </c>
      <c r="AB887" t="s">
        <v>3</v>
      </c>
      <c r="AC887" s="4">
        <v>0</v>
      </c>
      <c r="AD887" s="4">
        <v>0</v>
      </c>
      <c r="AE887" s="4">
        <v>0</v>
      </c>
      <c r="AF887" t="s">
        <v>736</v>
      </c>
      <c r="AG887" s="4">
        <v>0</v>
      </c>
      <c r="AH887" s="4">
        <v>0</v>
      </c>
      <c r="AI887" s="4">
        <v>0</v>
      </c>
      <c r="AJ887" s="4">
        <v>-88035.39</v>
      </c>
      <c r="AK887" s="4">
        <v>187000</v>
      </c>
      <c r="AL887" t="s">
        <v>787</v>
      </c>
      <c r="AM887" s="71" t="str">
        <f>INDEX(Network_Insurer_Code,MATCH(Export!AL887,Network_insurer_Name,0))</f>
        <v>LEI3</v>
      </c>
      <c r="AN887" t="str">
        <f t="shared" si="13"/>
        <v>L1004LEI32017</v>
      </c>
    </row>
    <row r="888" spans="1:40" x14ac:dyDescent="0.25">
      <c r="A888">
        <v>2020</v>
      </c>
      <c r="B888">
        <v>1</v>
      </c>
      <c r="C888" s="1">
        <v>43831</v>
      </c>
      <c r="D888" s="1">
        <v>43921</v>
      </c>
      <c r="E888">
        <v>2019</v>
      </c>
      <c r="F888" s="71" t="str">
        <f>INDEX(Client_Name,MATCH(Export!H888,Local_Company_Name,0))</f>
        <v>Aplaca Engineering Co</v>
      </c>
      <c r="G888" s="71">
        <f>INDEX(Client_Code,MATCH(Export!H888,Local_Company_Name,0))</f>
        <v>1004</v>
      </c>
      <c r="H888" t="s">
        <v>754</v>
      </c>
      <c r="I888" t="s">
        <v>709</v>
      </c>
      <c r="J888" t="s">
        <v>5</v>
      </c>
      <c r="K888" s="71" t="str">
        <f>INDEX(Line_of_Business,MATCH(Export!J888,Name,0))</f>
        <v>L</v>
      </c>
      <c r="L888" s="9" t="s">
        <v>352</v>
      </c>
      <c r="M888">
        <v>334</v>
      </c>
      <c r="N888" s="4">
        <v>-4323.1888888888798</v>
      </c>
      <c r="O888" s="4">
        <v>-3890.87</v>
      </c>
      <c r="P888" s="4">
        <v>0</v>
      </c>
      <c r="Q888" s="4">
        <v>0</v>
      </c>
      <c r="R888" s="4">
        <v>0</v>
      </c>
      <c r="S888" s="4">
        <v>0</v>
      </c>
      <c r="T888" s="4">
        <v>0</v>
      </c>
      <c r="U888" s="4">
        <v>0</v>
      </c>
      <c r="V888" s="4">
        <v>0</v>
      </c>
      <c r="W888" s="4">
        <v>0</v>
      </c>
      <c r="X888" s="4">
        <v>0</v>
      </c>
      <c r="Y888" s="4">
        <v>-389.09</v>
      </c>
      <c r="Z888" s="4">
        <v>-85.6</v>
      </c>
      <c r="AA888" s="4">
        <v>0</v>
      </c>
      <c r="AB888" t="s">
        <v>3</v>
      </c>
      <c r="AC888" s="4">
        <v>0</v>
      </c>
      <c r="AD888" s="4">
        <v>0</v>
      </c>
      <c r="AE888" s="4">
        <v>0</v>
      </c>
      <c r="AF888" t="s">
        <v>709</v>
      </c>
      <c r="AG888" s="4">
        <v>0</v>
      </c>
      <c r="AH888" s="4">
        <v>0</v>
      </c>
      <c r="AI888" s="4">
        <v>0</v>
      </c>
      <c r="AJ888" s="4">
        <v>-3416.18</v>
      </c>
      <c r="AK888" s="4">
        <v>0</v>
      </c>
      <c r="AL888" t="s">
        <v>785</v>
      </c>
      <c r="AM888" s="71" t="str">
        <f>INDEX(Network_Insurer_Code,MATCH(Export!AL888,Network_insurer_Name,0))</f>
        <v>WAI3</v>
      </c>
      <c r="AN888" t="str">
        <f t="shared" si="13"/>
        <v>L1004WAI32019</v>
      </c>
    </row>
    <row r="889" spans="1:40" x14ac:dyDescent="0.25">
      <c r="A889">
        <v>2020</v>
      </c>
      <c r="B889">
        <v>2</v>
      </c>
      <c r="C889" s="1">
        <v>43922</v>
      </c>
      <c r="D889" s="1">
        <v>44012</v>
      </c>
      <c r="E889">
        <v>2019</v>
      </c>
      <c r="F889" s="71" t="str">
        <f>INDEX(Client_Name,MATCH(Export!H889,Local_Company_Name,0))</f>
        <v>Aplaca Engineering Co</v>
      </c>
      <c r="G889" s="71">
        <f>INDEX(Client_Code,MATCH(Export!H889,Local_Company_Name,0))</f>
        <v>1004</v>
      </c>
      <c r="H889" t="s">
        <v>767</v>
      </c>
      <c r="I889" t="s">
        <v>722</v>
      </c>
      <c r="J889" t="s">
        <v>22</v>
      </c>
      <c r="K889" s="71" t="str">
        <f>INDEX(Line_of_Business,MATCH(Export!J889,Name,0))</f>
        <v>A</v>
      </c>
      <c r="L889" s="9" t="s">
        <v>205</v>
      </c>
      <c r="M889">
        <v>35</v>
      </c>
      <c r="N889" s="4">
        <v>298.62</v>
      </c>
      <c r="O889" s="4">
        <v>298.62</v>
      </c>
      <c r="P889" s="4">
        <v>0</v>
      </c>
      <c r="Q889" s="4">
        <v>0</v>
      </c>
      <c r="R889" s="4">
        <v>0</v>
      </c>
      <c r="S889" s="4">
        <v>0</v>
      </c>
      <c r="T889" s="4">
        <v>0</v>
      </c>
      <c r="U889" s="4">
        <v>0</v>
      </c>
      <c r="V889" s="4">
        <v>0</v>
      </c>
      <c r="W889" s="4">
        <v>0</v>
      </c>
      <c r="X889" s="4">
        <v>0</v>
      </c>
      <c r="Y889" s="4">
        <v>28.61</v>
      </c>
      <c r="Z889" s="4">
        <v>12.53</v>
      </c>
      <c r="AA889" s="4">
        <v>0</v>
      </c>
      <c r="AB889" t="s">
        <v>3</v>
      </c>
      <c r="AC889" s="4">
        <v>0</v>
      </c>
      <c r="AD889" s="4">
        <v>0</v>
      </c>
      <c r="AE889" s="4">
        <v>0</v>
      </c>
      <c r="AF889" t="s">
        <v>722</v>
      </c>
      <c r="AG889" s="4">
        <v>0</v>
      </c>
      <c r="AH889" s="4">
        <v>0</v>
      </c>
      <c r="AI889" s="4">
        <v>0</v>
      </c>
      <c r="AJ889" s="4">
        <v>257.48</v>
      </c>
      <c r="AK889" s="4">
        <v>200000</v>
      </c>
      <c r="AL889" t="s">
        <v>796</v>
      </c>
      <c r="AM889" s="71" t="str">
        <f>INDEX(Network_Insurer_Code,MATCH(Export!AL889,Network_insurer_Name,0))</f>
        <v>POL2</v>
      </c>
      <c r="AN889" t="str">
        <f t="shared" si="13"/>
        <v>A1004POL22019</v>
      </c>
    </row>
    <row r="890" spans="1:40" x14ac:dyDescent="0.25">
      <c r="A890">
        <v>2020</v>
      </c>
      <c r="B890">
        <v>2</v>
      </c>
      <c r="C890" s="1">
        <v>43922</v>
      </c>
      <c r="D890" s="1">
        <v>44012</v>
      </c>
      <c r="E890">
        <v>2020</v>
      </c>
      <c r="F890" s="71" t="str">
        <f>INDEX(Client_Name,MATCH(Export!H890,Local_Company_Name,0))</f>
        <v>Aplaca Engineering Co</v>
      </c>
      <c r="G890" s="71">
        <f>INDEX(Client_Code,MATCH(Export!H890,Local_Company_Name,0))</f>
        <v>1004</v>
      </c>
      <c r="H890" t="s">
        <v>765</v>
      </c>
      <c r="I890" t="s">
        <v>722</v>
      </c>
      <c r="J890" t="s">
        <v>5</v>
      </c>
      <c r="K890" s="71" t="str">
        <f>INDEX(Line_of_Business,MATCH(Export!J890,Name,0))</f>
        <v>L</v>
      </c>
      <c r="L890" s="9" t="s">
        <v>353</v>
      </c>
      <c r="M890">
        <v>2575</v>
      </c>
      <c r="N890" s="4">
        <v>0</v>
      </c>
      <c r="O890" s="4">
        <v>0</v>
      </c>
      <c r="P890" s="4">
        <v>0</v>
      </c>
      <c r="Q890" s="4">
        <v>0</v>
      </c>
      <c r="R890" s="4">
        <v>0</v>
      </c>
      <c r="S890" s="4">
        <v>0</v>
      </c>
      <c r="T890" s="4">
        <v>0</v>
      </c>
      <c r="U890" s="4">
        <v>0</v>
      </c>
      <c r="V890" s="4">
        <v>0</v>
      </c>
      <c r="W890" s="4">
        <v>0</v>
      </c>
      <c r="X890" s="4">
        <v>0</v>
      </c>
      <c r="Y890" s="4">
        <v>0</v>
      </c>
      <c r="Z890" s="4">
        <v>0</v>
      </c>
      <c r="AA890" s="4">
        <v>0</v>
      </c>
      <c r="AB890" t="s">
        <v>3</v>
      </c>
      <c r="AC890" s="4">
        <v>0</v>
      </c>
      <c r="AD890" s="4">
        <v>0</v>
      </c>
      <c r="AE890" s="4">
        <v>0</v>
      </c>
      <c r="AF890" t="s">
        <v>722</v>
      </c>
      <c r="AG890" s="4">
        <v>0</v>
      </c>
      <c r="AH890" s="4">
        <v>0</v>
      </c>
      <c r="AI890" s="4">
        <v>0</v>
      </c>
      <c r="AJ890" s="4">
        <v>0</v>
      </c>
      <c r="AK890" s="4">
        <v>0</v>
      </c>
      <c r="AL890" t="s">
        <v>793</v>
      </c>
      <c r="AM890" s="71" t="str">
        <f>INDEX(Network_Insurer_Code,MATCH(Export!AL890,Network_insurer_Name,0))</f>
        <v>CAL3</v>
      </c>
      <c r="AN890" t="str">
        <f t="shared" si="13"/>
        <v>L1004CAL32020</v>
      </c>
    </row>
    <row r="891" spans="1:40" x14ac:dyDescent="0.25">
      <c r="A891">
        <v>2020</v>
      </c>
      <c r="B891">
        <v>1</v>
      </c>
      <c r="C891" s="1">
        <v>43831</v>
      </c>
      <c r="D891" s="1">
        <v>43921</v>
      </c>
      <c r="E891">
        <v>2019</v>
      </c>
      <c r="F891" s="71" t="str">
        <f>INDEX(Client_Name,MATCH(Export!H891,Local_Company_Name,0))</f>
        <v>Aplaca Engineering Co</v>
      </c>
      <c r="G891" s="71">
        <f>INDEX(Client_Code,MATCH(Export!H891,Local_Company_Name,0))</f>
        <v>1004</v>
      </c>
      <c r="H891" t="s">
        <v>768</v>
      </c>
      <c r="I891" t="s">
        <v>707</v>
      </c>
      <c r="J891" t="s">
        <v>8</v>
      </c>
      <c r="K891" s="71" t="str">
        <f>INDEX(Line_of_Business,MATCH(Export!J891,Name,0))</f>
        <v>M</v>
      </c>
      <c r="L891" s="9">
        <v>50561868</v>
      </c>
      <c r="M891">
        <v>67</v>
      </c>
      <c r="N891" s="4">
        <v>0</v>
      </c>
      <c r="O891" s="4">
        <v>0</v>
      </c>
      <c r="P891" s="4">
        <v>84338.96</v>
      </c>
      <c r="Q891" s="4">
        <v>0</v>
      </c>
      <c r="R891" s="4">
        <v>0</v>
      </c>
      <c r="S891" s="4">
        <v>0</v>
      </c>
      <c r="T891" s="4">
        <v>0</v>
      </c>
      <c r="U891" s="4">
        <v>0</v>
      </c>
      <c r="V891" s="4">
        <v>0</v>
      </c>
      <c r="W891" s="4">
        <v>0</v>
      </c>
      <c r="X891" s="4">
        <v>0</v>
      </c>
      <c r="Y891" s="4">
        <v>0</v>
      </c>
      <c r="Z891" s="4">
        <v>0</v>
      </c>
      <c r="AA891" s="4">
        <v>0</v>
      </c>
      <c r="AB891" t="s">
        <v>3</v>
      </c>
      <c r="AC891" s="4">
        <v>0</v>
      </c>
      <c r="AD891" s="4">
        <v>0</v>
      </c>
      <c r="AE891" s="4">
        <v>0</v>
      </c>
      <c r="AF891" t="s">
        <v>707</v>
      </c>
      <c r="AG891" s="4">
        <v>0</v>
      </c>
      <c r="AH891" s="4">
        <v>0</v>
      </c>
      <c r="AI891" s="4">
        <v>0</v>
      </c>
      <c r="AJ891" s="4">
        <v>-84338.96</v>
      </c>
      <c r="AK891" s="4">
        <v>0</v>
      </c>
      <c r="AL891" t="s">
        <v>793</v>
      </c>
      <c r="AM891" s="71" t="str">
        <f>INDEX(Network_Insurer_Code,MATCH(Export!AL891,Network_insurer_Name,0))</f>
        <v>CAL3</v>
      </c>
      <c r="AN891" t="str">
        <f t="shared" si="13"/>
        <v>M1004CAL32019</v>
      </c>
    </row>
    <row r="892" spans="1:40" x14ac:dyDescent="0.25">
      <c r="A892">
        <v>2020</v>
      </c>
      <c r="B892">
        <v>3</v>
      </c>
      <c r="C892" s="1">
        <v>44013</v>
      </c>
      <c r="D892" s="1">
        <v>44104</v>
      </c>
      <c r="E892">
        <v>2020</v>
      </c>
      <c r="F892" s="71" t="str">
        <f>INDEX(Client_Name,MATCH(Export!H892,Local_Company_Name,0))</f>
        <v>Falcon Clothing</v>
      </c>
      <c r="G892" s="71">
        <f>INDEX(Client_Code,MATCH(Export!H892,Local_Company_Name,0))</f>
        <v>1006</v>
      </c>
      <c r="H892" t="s">
        <v>775</v>
      </c>
      <c r="I892" t="s">
        <v>718</v>
      </c>
      <c r="J892" t="s">
        <v>8</v>
      </c>
      <c r="K892" s="71" t="str">
        <f>INDEX(Line_of_Business,MATCH(Export!J892,Name,0))</f>
        <v>M</v>
      </c>
      <c r="L892" s="9" t="s">
        <v>20</v>
      </c>
      <c r="M892">
        <v>2115</v>
      </c>
      <c r="N892" s="4">
        <v>3388202.64</v>
      </c>
      <c r="O892" s="4">
        <v>3388202.64</v>
      </c>
      <c r="P892" s="4">
        <v>1408005.02</v>
      </c>
      <c r="Q892" s="4">
        <v>0</v>
      </c>
      <c r="R892" s="4">
        <v>0</v>
      </c>
      <c r="S892" s="4">
        <v>0</v>
      </c>
      <c r="T892" s="4">
        <v>0</v>
      </c>
      <c r="U892" s="4">
        <v>0</v>
      </c>
      <c r="V892" s="4">
        <v>0</v>
      </c>
      <c r="W892" s="4">
        <v>0</v>
      </c>
      <c r="X892" s="4">
        <v>0</v>
      </c>
      <c r="Y892" s="4">
        <v>338820.26</v>
      </c>
      <c r="Z892" s="4">
        <v>0</v>
      </c>
      <c r="AA892" s="4">
        <v>0</v>
      </c>
      <c r="AB892" t="s">
        <v>3</v>
      </c>
      <c r="AC892" s="4">
        <v>0</v>
      </c>
      <c r="AD892" s="4">
        <v>0</v>
      </c>
      <c r="AE892" s="4">
        <v>0</v>
      </c>
      <c r="AF892" t="s">
        <v>718</v>
      </c>
      <c r="AG892" s="4">
        <v>0</v>
      </c>
      <c r="AH892" s="4">
        <v>0</v>
      </c>
      <c r="AI892" s="4">
        <v>0</v>
      </c>
      <c r="AJ892" s="4">
        <v>1641377.36</v>
      </c>
      <c r="AK892" s="4">
        <v>0</v>
      </c>
      <c r="AL892" t="s">
        <v>796</v>
      </c>
      <c r="AM892" s="71" t="str">
        <f>INDEX(Network_Insurer_Code,MATCH(Export!AL892,Network_insurer_Name,0))</f>
        <v>POL2</v>
      </c>
      <c r="AN892" t="str">
        <f t="shared" si="13"/>
        <v>M1006POL22020</v>
      </c>
    </row>
    <row r="893" spans="1:40" x14ac:dyDescent="0.25">
      <c r="A893">
        <v>2020</v>
      </c>
      <c r="B893">
        <v>3</v>
      </c>
      <c r="C893" s="1">
        <v>44013</v>
      </c>
      <c r="D893" s="1">
        <v>44104</v>
      </c>
      <c r="E893">
        <v>2019</v>
      </c>
      <c r="F893" s="71" t="str">
        <f>INDEX(Client_Name,MATCH(Export!H893,Local_Company_Name,0))</f>
        <v>Falcon Clothing</v>
      </c>
      <c r="G893" s="71">
        <f>INDEX(Client_Code,MATCH(Export!H893,Local_Company_Name,0))</f>
        <v>1006</v>
      </c>
      <c r="H893" t="s">
        <v>775</v>
      </c>
      <c r="I893" t="s">
        <v>711</v>
      </c>
      <c r="J893" t="s">
        <v>8</v>
      </c>
      <c r="K893" s="71" t="str">
        <f>INDEX(Line_of_Business,MATCH(Export!J893,Name,0))</f>
        <v>M</v>
      </c>
      <c r="L893" s="9" t="s">
        <v>354</v>
      </c>
      <c r="M893">
        <v>2076</v>
      </c>
      <c r="N893" s="4">
        <v>5022.1899999999996</v>
      </c>
      <c r="O893" s="4">
        <v>5022.1899999999996</v>
      </c>
      <c r="P893" s="4">
        <v>469359.02</v>
      </c>
      <c r="Q893" s="4">
        <v>0</v>
      </c>
      <c r="R893" s="4">
        <v>0</v>
      </c>
      <c r="S893" s="4">
        <v>0</v>
      </c>
      <c r="T893" s="4">
        <v>0</v>
      </c>
      <c r="U893" s="4">
        <v>0</v>
      </c>
      <c r="V893" s="4">
        <v>0</v>
      </c>
      <c r="W893" s="4">
        <v>0</v>
      </c>
      <c r="X893" s="4">
        <v>0</v>
      </c>
      <c r="Y893" s="4">
        <v>502.22</v>
      </c>
      <c r="Z893" s="4">
        <v>0</v>
      </c>
      <c r="AA893" s="4">
        <v>0</v>
      </c>
      <c r="AB893" t="s">
        <v>3</v>
      </c>
      <c r="AC893" s="4">
        <v>0</v>
      </c>
      <c r="AD893" s="4">
        <v>0</v>
      </c>
      <c r="AE893" s="4">
        <v>0</v>
      </c>
      <c r="AF893" t="s">
        <v>711</v>
      </c>
      <c r="AG893" s="4">
        <v>0</v>
      </c>
      <c r="AH893" s="4">
        <v>0</v>
      </c>
      <c r="AI893" s="4">
        <v>0</v>
      </c>
      <c r="AJ893" s="4">
        <v>-464839.05</v>
      </c>
      <c r="AK893" s="4">
        <v>0</v>
      </c>
      <c r="AL893" t="s">
        <v>791</v>
      </c>
      <c r="AM893" s="71" t="str">
        <f>INDEX(Network_Insurer_Code,MATCH(Export!AL893,Network_insurer_Name,0))</f>
        <v>CHI3</v>
      </c>
      <c r="AN893" t="str">
        <f t="shared" si="13"/>
        <v>M1006CHI32019</v>
      </c>
    </row>
    <row r="894" spans="1:40" x14ac:dyDescent="0.25">
      <c r="A894">
        <v>2020</v>
      </c>
      <c r="B894">
        <v>3</v>
      </c>
      <c r="C894" s="1">
        <v>43466</v>
      </c>
      <c r="D894" s="1">
        <v>43555</v>
      </c>
      <c r="E894">
        <v>2019</v>
      </c>
      <c r="F894" s="71" t="str">
        <f>INDEX(Client_Name,MATCH(Export!H894,Local_Company_Name,0))</f>
        <v>Lion Manufacturing Co</v>
      </c>
      <c r="G894" s="71">
        <f>INDEX(Client_Code,MATCH(Export!H894,Local_Company_Name,0))</f>
        <v>1002</v>
      </c>
      <c r="H894" t="s">
        <v>760</v>
      </c>
      <c r="I894" t="s">
        <v>709</v>
      </c>
      <c r="J894" t="s">
        <v>0</v>
      </c>
      <c r="K894" s="71" t="str">
        <f>INDEX(Line_of_Business,MATCH(Export!J894,Name,0))</f>
        <v>D</v>
      </c>
      <c r="L894" s="9" t="s">
        <v>355</v>
      </c>
      <c r="M894">
        <v>82</v>
      </c>
      <c r="N894" s="4">
        <v>35043.811111111099</v>
      </c>
      <c r="O894" s="4">
        <v>31539.43</v>
      </c>
      <c r="P894" s="4">
        <v>0</v>
      </c>
      <c r="Q894" s="4">
        <v>0</v>
      </c>
      <c r="R894" s="4">
        <v>0</v>
      </c>
      <c r="S894" s="4">
        <v>0</v>
      </c>
      <c r="T894" s="4">
        <v>0</v>
      </c>
      <c r="U894" s="4">
        <v>0</v>
      </c>
      <c r="V894" s="4">
        <v>0</v>
      </c>
      <c r="W894" s="4">
        <v>0</v>
      </c>
      <c r="X894" s="4">
        <v>0</v>
      </c>
      <c r="Y894" s="4">
        <v>3784.73</v>
      </c>
      <c r="Z894" s="4">
        <v>693.87</v>
      </c>
      <c r="AA894" s="4">
        <v>4730.91</v>
      </c>
      <c r="AB894" t="s">
        <v>3</v>
      </c>
      <c r="AC894" s="4">
        <v>0</v>
      </c>
      <c r="AD894" s="4">
        <v>0</v>
      </c>
      <c r="AE894" s="4">
        <v>0</v>
      </c>
      <c r="AF894" t="s">
        <v>709</v>
      </c>
      <c r="AG894" s="4">
        <v>0</v>
      </c>
      <c r="AH894" s="4">
        <v>0</v>
      </c>
      <c r="AI894" s="4">
        <v>0</v>
      </c>
      <c r="AJ894" s="4">
        <v>22329.919999999998</v>
      </c>
      <c r="AK894" s="4">
        <v>0</v>
      </c>
      <c r="AL894" t="s">
        <v>791</v>
      </c>
      <c r="AM894" s="71" t="str">
        <f>INDEX(Network_Insurer_Code,MATCH(Export!AL894,Network_insurer_Name,0))</f>
        <v>CHI3</v>
      </c>
      <c r="AN894" t="str">
        <f t="shared" si="13"/>
        <v>D1002CHI32019</v>
      </c>
    </row>
    <row r="895" spans="1:40" x14ac:dyDescent="0.25">
      <c r="A895">
        <v>2019</v>
      </c>
      <c r="B895">
        <v>1</v>
      </c>
      <c r="C895" s="1">
        <v>43497</v>
      </c>
      <c r="D895" s="1">
        <v>43555</v>
      </c>
      <c r="E895">
        <v>2017</v>
      </c>
      <c r="F895" s="71" t="str">
        <f>INDEX(Client_Name,MATCH(Export!H895,Local_Company_Name,0))</f>
        <v>Flaimngo Tailoring</v>
      </c>
      <c r="G895" s="71">
        <f>INDEX(Client_Code,MATCH(Export!H895,Local_Company_Name,0))</f>
        <v>1005</v>
      </c>
      <c r="H895" t="s">
        <v>771</v>
      </c>
      <c r="I895" t="s">
        <v>720</v>
      </c>
      <c r="J895" t="s">
        <v>22</v>
      </c>
      <c r="K895" s="71" t="str">
        <f>INDEX(Line_of_Business,MATCH(Export!J895,Name,0))</f>
        <v>A</v>
      </c>
      <c r="L895" s="9" t="s">
        <v>356</v>
      </c>
      <c r="M895">
        <v>1199</v>
      </c>
      <c r="N895" s="4">
        <v>0</v>
      </c>
      <c r="O895" s="4">
        <v>0</v>
      </c>
      <c r="P895" s="4">
        <v>0</v>
      </c>
      <c r="Q895" s="4">
        <v>0</v>
      </c>
      <c r="R895" s="4">
        <v>0</v>
      </c>
      <c r="S895" s="4">
        <v>0</v>
      </c>
      <c r="T895" s="4">
        <v>0</v>
      </c>
      <c r="U895" s="4">
        <v>0</v>
      </c>
      <c r="V895" s="4">
        <v>0</v>
      </c>
      <c r="W895" s="4">
        <v>0</v>
      </c>
      <c r="X895" s="4">
        <v>0</v>
      </c>
      <c r="Y895" s="4">
        <v>0</v>
      </c>
      <c r="Z895" s="4">
        <v>0</v>
      </c>
      <c r="AA895" s="4">
        <v>0</v>
      </c>
      <c r="AB895" t="s">
        <v>3</v>
      </c>
      <c r="AC895" s="4">
        <v>0</v>
      </c>
      <c r="AD895" s="4">
        <v>0</v>
      </c>
      <c r="AE895" s="4">
        <v>-36976.5</v>
      </c>
      <c r="AF895" t="s">
        <v>720</v>
      </c>
      <c r="AG895" s="4">
        <v>0</v>
      </c>
      <c r="AH895" s="4">
        <v>0</v>
      </c>
      <c r="AI895" s="4">
        <v>0</v>
      </c>
      <c r="AJ895" s="4">
        <v>0</v>
      </c>
      <c r="AK895" s="4">
        <v>0</v>
      </c>
      <c r="AL895" t="s">
        <v>784</v>
      </c>
      <c r="AM895" s="71" t="str">
        <f>INDEX(Network_Insurer_Code,MATCH(Export!AL895,Network_insurer_Name,0))</f>
        <v>PII1</v>
      </c>
      <c r="AN895" t="str">
        <f t="shared" si="13"/>
        <v>A1005PII12017</v>
      </c>
    </row>
    <row r="896" spans="1:40" x14ac:dyDescent="0.25">
      <c r="A896">
        <v>2019</v>
      </c>
      <c r="B896">
        <v>3</v>
      </c>
      <c r="C896" s="1">
        <v>43647</v>
      </c>
      <c r="D896" s="1">
        <v>43738</v>
      </c>
      <c r="E896">
        <v>2019</v>
      </c>
      <c r="F896" s="71" t="str">
        <f>INDEX(Client_Name,MATCH(Export!H896,Local_Company_Name,0))</f>
        <v>Falcon Clothing</v>
      </c>
      <c r="G896" s="71">
        <f>INDEX(Client_Code,MATCH(Export!H896,Local_Company_Name,0))</f>
        <v>1006</v>
      </c>
      <c r="H896" t="s">
        <v>776</v>
      </c>
      <c r="I896" t="s">
        <v>724</v>
      </c>
      <c r="J896" t="s">
        <v>8</v>
      </c>
      <c r="K896" s="71" t="str">
        <f>INDEX(Line_of_Business,MATCH(Export!J896,Name,0))</f>
        <v>M</v>
      </c>
      <c r="L896" s="9">
        <v>77607</v>
      </c>
      <c r="M896">
        <v>43</v>
      </c>
      <c r="N896" s="4">
        <v>0</v>
      </c>
      <c r="O896" s="4">
        <v>0</v>
      </c>
      <c r="P896" s="4">
        <v>0</v>
      </c>
      <c r="Q896" s="4">
        <v>0</v>
      </c>
      <c r="R896" s="4">
        <v>0</v>
      </c>
      <c r="S896" s="4">
        <v>0</v>
      </c>
      <c r="T896" s="4">
        <v>0</v>
      </c>
      <c r="U896" s="4">
        <v>0</v>
      </c>
      <c r="V896" s="4">
        <v>0</v>
      </c>
      <c r="W896" s="4">
        <v>0</v>
      </c>
      <c r="X896" s="4">
        <v>0</v>
      </c>
      <c r="Y896" s="4">
        <v>0</v>
      </c>
      <c r="Z896" s="4">
        <v>0</v>
      </c>
      <c r="AA896" s="4">
        <v>0</v>
      </c>
      <c r="AB896" t="s">
        <v>3</v>
      </c>
      <c r="AC896" s="4">
        <v>0</v>
      </c>
      <c r="AD896" s="4">
        <v>0</v>
      </c>
      <c r="AE896" s="4">
        <v>0</v>
      </c>
      <c r="AF896" t="s">
        <v>724</v>
      </c>
      <c r="AG896" s="4">
        <v>0</v>
      </c>
      <c r="AH896" s="4">
        <v>0</v>
      </c>
      <c r="AI896" s="4">
        <v>0</v>
      </c>
      <c r="AJ896" s="4">
        <v>0</v>
      </c>
      <c r="AK896" s="4">
        <v>0</v>
      </c>
      <c r="AL896" t="s">
        <v>798</v>
      </c>
      <c r="AM896" s="71" t="str">
        <f>INDEX(Network_Insurer_Code,MATCH(Export!AL896,Network_insurer_Name,0))</f>
        <v>PEI2</v>
      </c>
      <c r="AN896" t="str">
        <f t="shared" si="13"/>
        <v>M1006PEI22019</v>
      </c>
    </row>
    <row r="897" spans="1:40" x14ac:dyDescent="0.25">
      <c r="A897">
        <v>2020</v>
      </c>
      <c r="B897">
        <v>2</v>
      </c>
      <c r="C897" s="1">
        <v>43922</v>
      </c>
      <c r="D897" s="1">
        <v>44012</v>
      </c>
      <c r="E897">
        <v>2020</v>
      </c>
      <c r="F897" s="71" t="str">
        <f>INDEX(Client_Name,MATCH(Export!H897,Local_Company_Name,0))</f>
        <v>Tiger Jewelcrafting Ltd</v>
      </c>
      <c r="G897" s="71">
        <f>INDEX(Client_Code,MATCH(Export!H897,Local_Company_Name,0))</f>
        <v>1003</v>
      </c>
      <c r="H897" t="s">
        <v>763</v>
      </c>
      <c r="I897" t="s">
        <v>736</v>
      </c>
      <c r="J897" t="s">
        <v>22</v>
      </c>
      <c r="K897" s="71" t="str">
        <f>INDEX(Line_of_Business,MATCH(Export!J897,Name,0))</f>
        <v>A</v>
      </c>
      <c r="L897" s="9" t="s">
        <v>357</v>
      </c>
      <c r="M897">
        <v>3087</v>
      </c>
      <c r="N897" s="4">
        <v>30406.76</v>
      </c>
      <c r="O897" s="4">
        <v>15203.38</v>
      </c>
      <c r="P897" s="4">
        <v>0</v>
      </c>
      <c r="Q897" s="4">
        <v>0</v>
      </c>
      <c r="R897" s="4">
        <v>0</v>
      </c>
      <c r="S897" s="4">
        <v>0</v>
      </c>
      <c r="T897" s="4">
        <v>0</v>
      </c>
      <c r="U897" s="4">
        <v>0</v>
      </c>
      <c r="V897" s="4">
        <v>0</v>
      </c>
      <c r="W897" s="4">
        <v>0</v>
      </c>
      <c r="X897" s="4">
        <v>0</v>
      </c>
      <c r="Y897" s="4">
        <v>2280.5100000000002</v>
      </c>
      <c r="Z897" s="4">
        <v>912.2</v>
      </c>
      <c r="AA897" s="4">
        <v>0</v>
      </c>
      <c r="AB897" t="s">
        <v>3</v>
      </c>
      <c r="AC897" s="4">
        <v>0</v>
      </c>
      <c r="AD897" s="4">
        <v>0</v>
      </c>
      <c r="AE897" s="4">
        <v>0</v>
      </c>
      <c r="AF897" t="s">
        <v>736</v>
      </c>
      <c r="AG897" s="4">
        <v>0</v>
      </c>
      <c r="AH897" s="4">
        <v>0</v>
      </c>
      <c r="AI897" s="4">
        <v>0</v>
      </c>
      <c r="AJ897" s="4">
        <v>12010.6699999999</v>
      </c>
      <c r="AK897" s="4">
        <v>0</v>
      </c>
      <c r="AL897" t="s">
        <v>789</v>
      </c>
      <c r="AM897" s="71" t="str">
        <f>INDEX(Network_Insurer_Code,MATCH(Export!AL897,Network_insurer_Name,0))</f>
        <v>APL1</v>
      </c>
      <c r="AN897" t="str">
        <f t="shared" si="13"/>
        <v>A1003APL12020</v>
      </c>
    </row>
    <row r="898" spans="1:40" x14ac:dyDescent="0.25">
      <c r="A898">
        <v>2020</v>
      </c>
      <c r="B898">
        <v>1</v>
      </c>
      <c r="C898" s="1">
        <v>43831</v>
      </c>
      <c r="D898" s="1">
        <v>43921</v>
      </c>
      <c r="E898">
        <v>2020</v>
      </c>
      <c r="F898" s="71" t="str">
        <f>INDEX(Client_Name,MATCH(Export!H898,Local_Company_Name,0))</f>
        <v>Aplaca Engineering Co</v>
      </c>
      <c r="G898" s="71">
        <f>INDEX(Client_Code,MATCH(Export!H898,Local_Company_Name,0))</f>
        <v>1004</v>
      </c>
      <c r="H898" t="s">
        <v>765</v>
      </c>
      <c r="I898" t="s">
        <v>714</v>
      </c>
      <c r="J898" t="s">
        <v>22</v>
      </c>
      <c r="K898" s="71" t="str">
        <f>INDEX(Line_of_Business,MATCH(Export!J898,Name,0))</f>
        <v>A</v>
      </c>
      <c r="L898" s="9" t="s">
        <v>358</v>
      </c>
      <c r="M898">
        <v>5458</v>
      </c>
      <c r="N898" s="4">
        <v>152632.355555555</v>
      </c>
      <c r="O898" s="4">
        <v>137369.12</v>
      </c>
      <c r="P898" s="4">
        <v>0</v>
      </c>
      <c r="Q898" s="4">
        <v>0</v>
      </c>
      <c r="R898" s="4">
        <v>0</v>
      </c>
      <c r="S898" s="4">
        <v>0</v>
      </c>
      <c r="T898" s="4">
        <v>0</v>
      </c>
      <c r="U898" s="4">
        <v>0</v>
      </c>
      <c r="V898" s="4">
        <v>0</v>
      </c>
      <c r="W898" s="4">
        <v>0</v>
      </c>
      <c r="X898" s="4">
        <v>0</v>
      </c>
      <c r="Y898" s="4">
        <v>9615.84</v>
      </c>
      <c r="Z898" s="4">
        <v>0</v>
      </c>
      <c r="AA898" s="4">
        <v>13736.91</v>
      </c>
      <c r="AB898" t="s">
        <v>3</v>
      </c>
      <c r="AC898" s="4">
        <v>0</v>
      </c>
      <c r="AD898" s="4">
        <v>0</v>
      </c>
      <c r="AE898" s="4">
        <v>0</v>
      </c>
      <c r="AF898" t="s">
        <v>714</v>
      </c>
      <c r="AG898" s="4">
        <v>0</v>
      </c>
      <c r="AH898" s="4">
        <v>0</v>
      </c>
      <c r="AI898" s="4">
        <v>0</v>
      </c>
      <c r="AJ898" s="4">
        <v>114016.37</v>
      </c>
      <c r="AK898" s="4">
        <v>187000</v>
      </c>
      <c r="AL898" t="s">
        <v>796</v>
      </c>
      <c r="AM898" s="71" t="str">
        <f>INDEX(Network_Insurer_Code,MATCH(Export!AL898,Network_insurer_Name,0))</f>
        <v>POL2</v>
      </c>
      <c r="AN898" t="str">
        <f t="shared" ref="AN898:AN961" si="14">_xlfn.CONCAT(K898,G898,AM898,E898)</f>
        <v>A1004POL22020</v>
      </c>
    </row>
    <row r="899" spans="1:40" x14ac:dyDescent="0.25">
      <c r="A899">
        <v>2019</v>
      </c>
      <c r="B899">
        <v>1</v>
      </c>
      <c r="C899" s="1">
        <v>43374</v>
      </c>
      <c r="D899" s="1">
        <v>43465</v>
      </c>
      <c r="E899">
        <v>2017</v>
      </c>
      <c r="F899" s="71" t="str">
        <f>INDEX(Client_Name,MATCH(Export!H899,Local_Company_Name,0))</f>
        <v>Zebra Workings Ltd</v>
      </c>
      <c r="G899" s="71">
        <f>INDEX(Client_Code,MATCH(Export!H899,Local_Company_Name,0))</f>
        <v>1001</v>
      </c>
      <c r="H899" t="s">
        <v>747</v>
      </c>
      <c r="I899" t="s">
        <v>714</v>
      </c>
      <c r="J899" t="s">
        <v>5</v>
      </c>
      <c r="K899" s="71" t="str">
        <f>INDEX(Line_of_Business,MATCH(Export!J899,Name,0))</f>
        <v>L</v>
      </c>
      <c r="L899" s="9">
        <v>42234014</v>
      </c>
      <c r="M899">
        <v>521</v>
      </c>
      <c r="N899" s="4">
        <v>-6683.92</v>
      </c>
      <c r="O899" s="4">
        <v>-6683.92</v>
      </c>
      <c r="P899" s="4">
        <v>0</v>
      </c>
      <c r="Q899" s="4">
        <v>0</v>
      </c>
      <c r="R899" s="4">
        <v>0</v>
      </c>
      <c r="S899" s="4">
        <v>0</v>
      </c>
      <c r="T899" s="4">
        <v>0</v>
      </c>
      <c r="U899" s="4">
        <v>0</v>
      </c>
      <c r="V899" s="4">
        <v>0</v>
      </c>
      <c r="W899" s="4">
        <v>0</v>
      </c>
      <c r="X899" s="4">
        <v>0</v>
      </c>
      <c r="Y899" s="4">
        <v>-935.75</v>
      </c>
      <c r="Z899" s="4">
        <v>-103.6</v>
      </c>
      <c r="AA899" s="4">
        <v>0</v>
      </c>
      <c r="AB899" t="s">
        <v>3</v>
      </c>
      <c r="AC899" s="4">
        <v>0</v>
      </c>
      <c r="AD899" s="4">
        <v>0</v>
      </c>
      <c r="AE899" s="4">
        <v>0</v>
      </c>
      <c r="AF899" t="s">
        <v>714</v>
      </c>
      <c r="AG899" s="4">
        <v>0</v>
      </c>
      <c r="AH899" s="4">
        <v>0</v>
      </c>
      <c r="AI899" s="4">
        <v>0</v>
      </c>
      <c r="AJ899" s="4">
        <v>-5644.57</v>
      </c>
      <c r="AK899" s="4">
        <v>187000</v>
      </c>
      <c r="AL899" t="s">
        <v>793</v>
      </c>
      <c r="AM899" s="71" t="str">
        <f>INDEX(Network_Insurer_Code,MATCH(Export!AL899,Network_insurer_Name,0))</f>
        <v>CAL3</v>
      </c>
      <c r="AN899" t="str">
        <f t="shared" si="14"/>
        <v>L1001CAL32017</v>
      </c>
    </row>
    <row r="900" spans="1:40" x14ac:dyDescent="0.25">
      <c r="A900">
        <v>2020</v>
      </c>
      <c r="B900">
        <v>1</v>
      </c>
      <c r="C900" s="1">
        <v>43831</v>
      </c>
      <c r="D900" s="1">
        <v>43921</v>
      </c>
      <c r="E900">
        <v>2018</v>
      </c>
      <c r="F900" s="71" t="str">
        <f>INDEX(Client_Name,MATCH(Export!H900,Local_Company_Name,0))</f>
        <v>Zebra Workings Ltd</v>
      </c>
      <c r="G900" s="71">
        <f>INDEX(Client_Code,MATCH(Export!H900,Local_Company_Name,0))</f>
        <v>1001</v>
      </c>
      <c r="H900" t="s">
        <v>749</v>
      </c>
      <c r="I900" t="s">
        <v>715</v>
      </c>
      <c r="J900" t="s">
        <v>8</v>
      </c>
      <c r="K900" s="71" t="str">
        <f>INDEX(Line_of_Business,MATCH(Export!J900,Name,0))</f>
        <v>M</v>
      </c>
      <c r="L900" s="9" t="s">
        <v>59</v>
      </c>
      <c r="M900">
        <v>122</v>
      </c>
      <c r="N900" s="4">
        <v>0</v>
      </c>
      <c r="O900" s="4">
        <v>0</v>
      </c>
      <c r="P900" s="4">
        <v>401</v>
      </c>
      <c r="Q900" s="4">
        <v>0</v>
      </c>
      <c r="R900" s="4">
        <v>0</v>
      </c>
      <c r="S900" s="4">
        <v>0</v>
      </c>
      <c r="T900" s="4">
        <v>0</v>
      </c>
      <c r="U900" s="4">
        <v>0</v>
      </c>
      <c r="V900" s="4">
        <v>0</v>
      </c>
      <c r="W900" s="4">
        <v>0</v>
      </c>
      <c r="X900" s="4">
        <v>0</v>
      </c>
      <c r="Y900" s="4">
        <v>0</v>
      </c>
      <c r="Z900" s="4">
        <v>0</v>
      </c>
      <c r="AA900" s="4">
        <v>0</v>
      </c>
      <c r="AB900" t="s">
        <v>3</v>
      </c>
      <c r="AC900" s="4">
        <v>0</v>
      </c>
      <c r="AD900" s="4">
        <v>0</v>
      </c>
      <c r="AE900" s="4">
        <v>0</v>
      </c>
      <c r="AF900" t="s">
        <v>715</v>
      </c>
      <c r="AG900" s="4">
        <v>0</v>
      </c>
      <c r="AH900" s="4">
        <v>0</v>
      </c>
      <c r="AI900" s="4">
        <v>0</v>
      </c>
      <c r="AJ900" s="4">
        <v>-401</v>
      </c>
      <c r="AK900" s="4">
        <v>0</v>
      </c>
      <c r="AL900" t="s">
        <v>792</v>
      </c>
      <c r="AM900" s="71" t="str">
        <f>INDEX(Network_Insurer_Code,MATCH(Export!AL900,Network_insurer_Name,0))</f>
        <v>CAL1</v>
      </c>
      <c r="AN900" t="str">
        <f t="shared" si="14"/>
        <v>M1001CAL12018</v>
      </c>
    </row>
    <row r="901" spans="1:40" x14ac:dyDescent="0.25">
      <c r="A901">
        <v>2019</v>
      </c>
      <c r="B901">
        <v>4</v>
      </c>
      <c r="C901" s="1">
        <v>43739</v>
      </c>
      <c r="D901" s="1">
        <v>43830</v>
      </c>
      <c r="E901">
        <v>2019</v>
      </c>
      <c r="F901" s="71" t="str">
        <f>INDEX(Client_Name,MATCH(Export!H901,Local_Company_Name,0))</f>
        <v>Tiger Jewelcrafting Ltd</v>
      </c>
      <c r="G901" s="71">
        <f>INDEX(Client_Code,MATCH(Export!H901,Local_Company_Name,0))</f>
        <v>1003</v>
      </c>
      <c r="H901" t="s">
        <v>761</v>
      </c>
      <c r="I901" t="s">
        <v>712</v>
      </c>
      <c r="J901" t="s">
        <v>22</v>
      </c>
      <c r="K901" s="71" t="str">
        <f>INDEX(Line_of_Business,MATCH(Export!J901,Name,0))</f>
        <v>A</v>
      </c>
      <c r="L901" s="9" t="s">
        <v>50</v>
      </c>
      <c r="M901">
        <v>6792</v>
      </c>
      <c r="N901" s="4">
        <v>1049.31</v>
      </c>
      <c r="O901" s="4">
        <v>1049.31</v>
      </c>
      <c r="P901" s="4">
        <v>0</v>
      </c>
      <c r="Q901" s="4">
        <v>0</v>
      </c>
      <c r="R901" s="4">
        <v>0</v>
      </c>
      <c r="S901" s="4">
        <v>0</v>
      </c>
      <c r="T901" s="4">
        <v>0</v>
      </c>
      <c r="U901" s="4">
        <v>0</v>
      </c>
      <c r="V901" s="4">
        <v>0</v>
      </c>
      <c r="W901" s="4">
        <v>0</v>
      </c>
      <c r="X901" s="4">
        <v>0</v>
      </c>
      <c r="Y901" s="4">
        <v>123.01</v>
      </c>
      <c r="Z901" s="4">
        <v>167.54</v>
      </c>
      <c r="AA901" s="4">
        <v>0</v>
      </c>
      <c r="AB901" t="s">
        <v>3</v>
      </c>
      <c r="AC901" s="4">
        <v>0</v>
      </c>
      <c r="AD901" s="4">
        <v>0</v>
      </c>
      <c r="AE901" s="4">
        <v>3755</v>
      </c>
      <c r="AF901" t="s">
        <v>712</v>
      </c>
      <c r="AG901" s="4">
        <v>0</v>
      </c>
      <c r="AH901" s="4">
        <v>0</v>
      </c>
      <c r="AI901" s="4">
        <v>0</v>
      </c>
      <c r="AJ901" s="4">
        <v>758.76</v>
      </c>
      <c r="AK901" s="4">
        <v>0</v>
      </c>
      <c r="AL901" t="s">
        <v>790</v>
      </c>
      <c r="AM901" s="71" t="str">
        <f>INDEX(Network_Insurer_Code,MATCH(Export!AL901,Network_insurer_Name,0))</f>
        <v>STL1</v>
      </c>
      <c r="AN901" t="str">
        <f t="shared" si="14"/>
        <v>A1003STL12019</v>
      </c>
    </row>
    <row r="902" spans="1:40" x14ac:dyDescent="0.25">
      <c r="A902">
        <v>2019</v>
      </c>
      <c r="B902">
        <v>2</v>
      </c>
      <c r="C902" s="1">
        <v>43556</v>
      </c>
      <c r="D902" s="1">
        <v>43646</v>
      </c>
      <c r="E902">
        <v>2017</v>
      </c>
      <c r="F902" s="71" t="str">
        <f>INDEX(Client_Name,MATCH(Export!H902,Local_Company_Name,0))</f>
        <v>Lion Manufacturing Co</v>
      </c>
      <c r="G902" s="71">
        <f>INDEX(Client_Code,MATCH(Export!H902,Local_Company_Name,0))</f>
        <v>1002</v>
      </c>
      <c r="H902" t="s">
        <v>760</v>
      </c>
      <c r="I902" t="s">
        <v>707</v>
      </c>
      <c r="J902" t="s">
        <v>8</v>
      </c>
      <c r="K902" s="71" t="str">
        <f>INDEX(Line_of_Business,MATCH(Export!J902,Name,0))</f>
        <v>M</v>
      </c>
      <c r="L902" s="9" t="s">
        <v>359</v>
      </c>
      <c r="M902">
        <v>938</v>
      </c>
      <c r="N902" s="4">
        <v>0</v>
      </c>
      <c r="O902" s="4">
        <v>0</v>
      </c>
      <c r="P902" s="4">
        <v>175</v>
      </c>
      <c r="Q902" s="4">
        <v>0</v>
      </c>
      <c r="R902" s="4">
        <v>0</v>
      </c>
      <c r="S902" s="4">
        <v>0</v>
      </c>
      <c r="T902" s="4">
        <v>0</v>
      </c>
      <c r="U902" s="4">
        <v>0</v>
      </c>
      <c r="V902" s="4">
        <v>0</v>
      </c>
      <c r="W902" s="4">
        <v>0</v>
      </c>
      <c r="X902" s="4">
        <v>0</v>
      </c>
      <c r="Y902" s="4">
        <v>0</v>
      </c>
      <c r="Z902" s="4">
        <v>0</v>
      </c>
      <c r="AA902" s="4">
        <v>0</v>
      </c>
      <c r="AB902" t="s">
        <v>3</v>
      </c>
      <c r="AC902" s="4">
        <v>0</v>
      </c>
      <c r="AD902" s="4">
        <v>0</v>
      </c>
      <c r="AE902" s="4">
        <v>5752.78</v>
      </c>
      <c r="AF902" t="s">
        <v>707</v>
      </c>
      <c r="AG902" s="4">
        <v>0</v>
      </c>
      <c r="AH902" s="4">
        <v>0</v>
      </c>
      <c r="AI902" s="4">
        <v>0</v>
      </c>
      <c r="AJ902" s="4">
        <v>-175</v>
      </c>
      <c r="AK902" s="4">
        <v>0</v>
      </c>
      <c r="AL902" t="s">
        <v>790</v>
      </c>
      <c r="AM902" s="71" t="str">
        <f>INDEX(Network_Insurer_Code,MATCH(Export!AL902,Network_insurer_Name,0))</f>
        <v>STL1</v>
      </c>
      <c r="AN902" t="str">
        <f t="shared" si="14"/>
        <v>M1002STL12017</v>
      </c>
    </row>
    <row r="903" spans="1:40" x14ac:dyDescent="0.25">
      <c r="A903">
        <v>2019</v>
      </c>
      <c r="B903">
        <v>1</v>
      </c>
      <c r="C903" s="1">
        <v>43466</v>
      </c>
      <c r="D903" s="1">
        <v>43555</v>
      </c>
      <c r="E903">
        <v>2019</v>
      </c>
      <c r="F903" s="71" t="str">
        <f>INDEX(Client_Name,MATCH(Export!H903,Local_Company_Name,0))</f>
        <v>Flaimngo Tailoring</v>
      </c>
      <c r="G903" s="71">
        <f>INDEX(Client_Code,MATCH(Export!H903,Local_Company_Name,0))</f>
        <v>1005</v>
      </c>
      <c r="H903" t="s">
        <v>772</v>
      </c>
      <c r="I903" t="s">
        <v>718</v>
      </c>
      <c r="J903" t="s">
        <v>5</v>
      </c>
      <c r="K903" s="71" t="str">
        <f>INDEX(Line_of_Business,MATCH(Export!J903,Name,0))</f>
        <v>L</v>
      </c>
      <c r="L903" s="9" t="s">
        <v>304</v>
      </c>
      <c r="M903">
        <v>2137</v>
      </c>
      <c r="N903" s="4">
        <v>1156927.75</v>
      </c>
      <c r="O903" s="4">
        <v>1156927.75</v>
      </c>
      <c r="P903" s="4">
        <v>0</v>
      </c>
      <c r="Q903" s="4">
        <v>0</v>
      </c>
      <c r="R903" s="4">
        <v>0</v>
      </c>
      <c r="S903" s="4">
        <v>0</v>
      </c>
      <c r="T903" s="4">
        <v>0</v>
      </c>
      <c r="U903" s="4">
        <v>0</v>
      </c>
      <c r="V903" s="4">
        <v>0</v>
      </c>
      <c r="W903" s="4">
        <v>0</v>
      </c>
      <c r="X903" s="4">
        <v>0</v>
      </c>
      <c r="Y903" s="4">
        <v>161969.89000000001</v>
      </c>
      <c r="Z903" s="4">
        <v>9255.42</v>
      </c>
      <c r="AA903" s="4">
        <v>115692.78</v>
      </c>
      <c r="AB903" t="s">
        <v>3</v>
      </c>
      <c r="AC903" s="4">
        <v>0</v>
      </c>
      <c r="AD903" s="4">
        <v>0</v>
      </c>
      <c r="AE903" s="4">
        <v>0</v>
      </c>
      <c r="AF903" t="s">
        <v>718</v>
      </c>
      <c r="AG903" s="4">
        <v>0</v>
      </c>
      <c r="AH903" s="4">
        <v>0</v>
      </c>
      <c r="AI903" s="4">
        <v>0</v>
      </c>
      <c r="AJ903" s="4">
        <v>870009.65999999898</v>
      </c>
      <c r="AK903" s="4">
        <v>0</v>
      </c>
      <c r="AL903" t="s">
        <v>796</v>
      </c>
      <c r="AM903" s="71" t="str">
        <f>INDEX(Network_Insurer_Code,MATCH(Export!AL903,Network_insurer_Name,0))</f>
        <v>POL2</v>
      </c>
      <c r="AN903" t="str">
        <f t="shared" si="14"/>
        <v>L1005POL22019</v>
      </c>
    </row>
    <row r="904" spans="1:40" x14ac:dyDescent="0.25">
      <c r="A904">
        <v>2019</v>
      </c>
      <c r="B904">
        <v>1</v>
      </c>
      <c r="C904" s="1">
        <v>43466</v>
      </c>
      <c r="D904" s="1">
        <v>43555</v>
      </c>
      <c r="E904">
        <v>2018</v>
      </c>
      <c r="F904" s="71" t="str">
        <f>INDEX(Client_Name,MATCH(Export!H904,Local_Company_Name,0))</f>
        <v>Flaimngo Tailoring</v>
      </c>
      <c r="G904" s="71">
        <f>INDEX(Client_Code,MATCH(Export!H904,Local_Company_Name,0))</f>
        <v>1005</v>
      </c>
      <c r="H904" t="s">
        <v>769</v>
      </c>
      <c r="I904" t="s">
        <v>779</v>
      </c>
      <c r="J904" t="s">
        <v>8</v>
      </c>
      <c r="K904" s="71" t="str">
        <f>INDEX(Line_of_Business,MATCH(Export!J904,Name,0))</f>
        <v>M</v>
      </c>
      <c r="L904" s="9" t="s">
        <v>360</v>
      </c>
      <c r="M904">
        <v>499</v>
      </c>
      <c r="N904" s="4">
        <v>-3924.59</v>
      </c>
      <c r="O904" s="4">
        <v>-3924.59</v>
      </c>
      <c r="P904" s="4">
        <v>108126.97</v>
      </c>
      <c r="Q904" s="4">
        <v>0</v>
      </c>
      <c r="R904" s="4">
        <v>0</v>
      </c>
      <c r="S904" s="4">
        <v>0</v>
      </c>
      <c r="T904" s="4">
        <v>0</v>
      </c>
      <c r="U904" s="4">
        <v>0</v>
      </c>
      <c r="V904" s="4">
        <v>0</v>
      </c>
      <c r="W904" s="4">
        <v>-283589.74</v>
      </c>
      <c r="X904" s="4">
        <v>0</v>
      </c>
      <c r="Y904" s="4">
        <v>-686.8</v>
      </c>
      <c r="Z904" s="4">
        <v>0</v>
      </c>
      <c r="AA904" s="4">
        <v>-54.08</v>
      </c>
      <c r="AB904" t="s">
        <v>3</v>
      </c>
      <c r="AC904" s="4">
        <v>0</v>
      </c>
      <c r="AD904" s="4">
        <v>0</v>
      </c>
      <c r="AE904" s="4">
        <v>-283589.74</v>
      </c>
      <c r="AF904" t="s">
        <v>779</v>
      </c>
      <c r="AG904" s="4">
        <v>0</v>
      </c>
      <c r="AH904" s="4">
        <v>0</v>
      </c>
      <c r="AI904" s="4">
        <v>0</v>
      </c>
      <c r="AJ904" s="4">
        <v>172279.05999999901</v>
      </c>
      <c r="AK904" s="4">
        <v>0</v>
      </c>
      <c r="AL904" t="s">
        <v>785</v>
      </c>
      <c r="AM904" s="71" t="str">
        <f>INDEX(Network_Insurer_Code,MATCH(Export!AL904,Network_insurer_Name,0))</f>
        <v>WAI3</v>
      </c>
      <c r="AN904" t="str">
        <f t="shared" si="14"/>
        <v>M1005WAI32018</v>
      </c>
    </row>
    <row r="905" spans="1:40" x14ac:dyDescent="0.25">
      <c r="A905">
        <v>2019</v>
      </c>
      <c r="B905">
        <v>4</v>
      </c>
      <c r="C905" s="1">
        <v>43739</v>
      </c>
      <c r="D905" s="1">
        <v>43830</v>
      </c>
      <c r="E905">
        <v>2019</v>
      </c>
      <c r="F905" s="71" t="str">
        <f>INDEX(Client_Name,MATCH(Export!H905,Local_Company_Name,0))</f>
        <v>Tiger Jewelcrafting Ltd</v>
      </c>
      <c r="G905" s="71">
        <f>INDEX(Client_Code,MATCH(Export!H905,Local_Company_Name,0))</f>
        <v>1003</v>
      </c>
      <c r="H905" t="s">
        <v>762</v>
      </c>
      <c r="I905" t="s">
        <v>724</v>
      </c>
      <c r="J905" t="s">
        <v>8</v>
      </c>
      <c r="K905" s="71" t="str">
        <f>INDEX(Line_of_Business,MATCH(Export!J905,Name,0))</f>
        <v>M</v>
      </c>
      <c r="L905" s="9">
        <v>77601</v>
      </c>
      <c r="M905">
        <v>2032</v>
      </c>
      <c r="N905" s="4">
        <v>572699.09</v>
      </c>
      <c r="O905" s="4">
        <v>572699.09</v>
      </c>
      <c r="P905" s="4">
        <v>366764.21</v>
      </c>
      <c r="Q905" s="4">
        <v>0</v>
      </c>
      <c r="R905" s="4">
        <v>0</v>
      </c>
      <c r="S905" s="4">
        <v>0</v>
      </c>
      <c r="T905" s="4">
        <v>0</v>
      </c>
      <c r="U905" s="4">
        <v>0</v>
      </c>
      <c r="V905" s="4">
        <v>0</v>
      </c>
      <c r="W905" s="4">
        <v>0</v>
      </c>
      <c r="X905" s="4">
        <v>0</v>
      </c>
      <c r="Y905" s="4">
        <v>57269.91</v>
      </c>
      <c r="Z905" s="4">
        <v>0</v>
      </c>
      <c r="AA905" s="4">
        <v>45815.94</v>
      </c>
      <c r="AB905" t="s">
        <v>3</v>
      </c>
      <c r="AC905" s="4">
        <v>0</v>
      </c>
      <c r="AD905" s="4">
        <v>0</v>
      </c>
      <c r="AE905" s="4">
        <v>0</v>
      </c>
      <c r="AF905" t="s">
        <v>724</v>
      </c>
      <c r="AG905" s="4">
        <v>0</v>
      </c>
      <c r="AH905" s="4">
        <v>0</v>
      </c>
      <c r="AI905" s="4">
        <v>0</v>
      </c>
      <c r="AJ905" s="4">
        <v>102849.02999999899</v>
      </c>
      <c r="AK905" s="4">
        <v>0</v>
      </c>
      <c r="AL905" t="s">
        <v>798</v>
      </c>
      <c r="AM905" s="71" t="str">
        <f>INDEX(Network_Insurer_Code,MATCH(Export!AL905,Network_insurer_Name,0))</f>
        <v>PEI2</v>
      </c>
      <c r="AN905" t="str">
        <f t="shared" si="14"/>
        <v>M1003PEI22019</v>
      </c>
    </row>
    <row r="906" spans="1:40" x14ac:dyDescent="0.25">
      <c r="A906">
        <v>2020</v>
      </c>
      <c r="B906">
        <v>2</v>
      </c>
      <c r="C906" s="1">
        <v>43922</v>
      </c>
      <c r="D906" s="1">
        <v>44012</v>
      </c>
      <c r="E906">
        <v>2020</v>
      </c>
      <c r="F906" s="71" t="str">
        <f>INDEX(Client_Name,MATCH(Export!H906,Local_Company_Name,0))</f>
        <v>Lion Manufacturing Co</v>
      </c>
      <c r="G906" s="71">
        <f>INDEX(Client_Code,MATCH(Export!H906,Local_Company_Name,0))</f>
        <v>1002</v>
      </c>
      <c r="H906" t="s">
        <v>759</v>
      </c>
      <c r="I906" t="s">
        <v>736</v>
      </c>
      <c r="J906" t="s">
        <v>14</v>
      </c>
      <c r="K906" s="71" t="str">
        <f>INDEX(Line_of_Business,MATCH(Export!J906,Name,0))</f>
        <v>C</v>
      </c>
      <c r="L906" s="9" t="s">
        <v>357</v>
      </c>
      <c r="M906">
        <v>3087</v>
      </c>
      <c r="N906" s="4">
        <v>16203.14</v>
      </c>
      <c r="O906" s="4">
        <v>8101.57</v>
      </c>
      <c r="P906" s="4">
        <v>0</v>
      </c>
      <c r="Q906" s="4">
        <v>0</v>
      </c>
      <c r="R906" s="4">
        <v>0</v>
      </c>
      <c r="S906" s="4">
        <v>0</v>
      </c>
      <c r="T906" s="4">
        <v>0</v>
      </c>
      <c r="U906" s="4">
        <v>0</v>
      </c>
      <c r="V906" s="4">
        <v>0</v>
      </c>
      <c r="W906" s="4">
        <v>0</v>
      </c>
      <c r="X906" s="4">
        <v>0</v>
      </c>
      <c r="Y906" s="4">
        <v>1215.23</v>
      </c>
      <c r="Z906" s="4">
        <v>486.09</v>
      </c>
      <c r="AA906" s="4">
        <v>0</v>
      </c>
      <c r="AB906" t="s">
        <v>3</v>
      </c>
      <c r="AC906" s="4">
        <v>0</v>
      </c>
      <c r="AD906" s="4">
        <v>0</v>
      </c>
      <c r="AE906" s="4">
        <v>0</v>
      </c>
      <c r="AF906" t="s">
        <v>736</v>
      </c>
      <c r="AG906" s="4">
        <v>0</v>
      </c>
      <c r="AH906" s="4">
        <v>0</v>
      </c>
      <c r="AI906" s="4">
        <v>0</v>
      </c>
      <c r="AJ906" s="4">
        <v>6400.25</v>
      </c>
      <c r="AK906" s="4">
        <v>0</v>
      </c>
      <c r="AL906" t="s">
        <v>793</v>
      </c>
      <c r="AM906" s="71" t="str">
        <f>INDEX(Network_Insurer_Code,MATCH(Export!AL906,Network_insurer_Name,0))</f>
        <v>CAL3</v>
      </c>
      <c r="AN906" t="str">
        <f t="shared" si="14"/>
        <v>C1002CAL32020</v>
      </c>
    </row>
    <row r="907" spans="1:40" x14ac:dyDescent="0.25">
      <c r="A907">
        <v>2019</v>
      </c>
      <c r="B907">
        <v>1</v>
      </c>
      <c r="C907" s="1">
        <v>43556</v>
      </c>
      <c r="D907" s="1">
        <v>43646</v>
      </c>
      <c r="E907">
        <v>2018</v>
      </c>
      <c r="F907" s="71" t="str">
        <f>INDEX(Client_Name,MATCH(Export!H907,Local_Company_Name,0))</f>
        <v>Falcon Clothing</v>
      </c>
      <c r="G907" s="71">
        <f>INDEX(Client_Code,MATCH(Export!H907,Local_Company_Name,0))</f>
        <v>1006</v>
      </c>
      <c r="H907" t="s">
        <v>775</v>
      </c>
      <c r="I907" t="s">
        <v>708</v>
      </c>
      <c r="J907" t="s">
        <v>22</v>
      </c>
      <c r="K907" s="71" t="str">
        <f>INDEX(Line_of_Business,MATCH(Export!J907,Name,0))</f>
        <v>A</v>
      </c>
      <c r="L907" s="9">
        <v>85893585</v>
      </c>
      <c r="M907">
        <v>3186</v>
      </c>
      <c r="N907" s="4">
        <v>0</v>
      </c>
      <c r="O907" s="4">
        <v>0</v>
      </c>
      <c r="P907" s="4">
        <v>0</v>
      </c>
      <c r="Q907" s="4">
        <v>0</v>
      </c>
      <c r="R907" s="4">
        <v>0</v>
      </c>
      <c r="S907" s="4">
        <v>0</v>
      </c>
      <c r="T907" s="4">
        <v>0</v>
      </c>
      <c r="U907" s="4">
        <v>0</v>
      </c>
      <c r="V907" s="4">
        <v>0</v>
      </c>
      <c r="W907" s="4">
        <v>0</v>
      </c>
      <c r="X907" s="4">
        <v>0</v>
      </c>
      <c r="Y907" s="4">
        <v>0</v>
      </c>
      <c r="Z907" s="4">
        <v>0</v>
      </c>
      <c r="AA907" s="4">
        <v>0</v>
      </c>
      <c r="AB907" t="s">
        <v>3</v>
      </c>
      <c r="AC907" s="4">
        <v>0</v>
      </c>
      <c r="AD907" s="4">
        <v>0</v>
      </c>
      <c r="AE907" s="4">
        <v>144400.95000000001</v>
      </c>
      <c r="AF907" t="s">
        <v>708</v>
      </c>
      <c r="AG907" s="4">
        <v>0</v>
      </c>
      <c r="AH907" s="4">
        <v>0</v>
      </c>
      <c r="AI907" s="4">
        <v>0</v>
      </c>
      <c r="AJ907" s="4">
        <v>0</v>
      </c>
      <c r="AK907" s="4">
        <v>187000</v>
      </c>
      <c r="AL907" t="s">
        <v>792</v>
      </c>
      <c r="AM907" s="71" t="str">
        <f>INDEX(Network_Insurer_Code,MATCH(Export!AL907,Network_insurer_Name,0))</f>
        <v>CAL1</v>
      </c>
      <c r="AN907" t="str">
        <f t="shared" si="14"/>
        <v>A1006CAL12018</v>
      </c>
    </row>
    <row r="908" spans="1:40" x14ac:dyDescent="0.25">
      <c r="A908">
        <v>2019</v>
      </c>
      <c r="B908">
        <v>4</v>
      </c>
      <c r="C908" s="1">
        <v>43739</v>
      </c>
      <c r="D908" s="1">
        <v>43830</v>
      </c>
      <c r="E908">
        <v>2019</v>
      </c>
      <c r="F908" s="71" t="str">
        <f>INDEX(Client_Name,MATCH(Export!H908,Local_Company_Name,0))</f>
        <v>Tiger Jewelcrafting Ltd</v>
      </c>
      <c r="G908" s="71">
        <f>INDEX(Client_Code,MATCH(Export!H908,Local_Company_Name,0))</f>
        <v>1003</v>
      </c>
      <c r="H908" t="s">
        <v>762</v>
      </c>
      <c r="I908" t="s">
        <v>707</v>
      </c>
      <c r="J908" t="s">
        <v>0</v>
      </c>
      <c r="K908" s="71" t="str">
        <f>INDEX(Line_of_Business,MATCH(Export!J908,Name,0))</f>
        <v>D</v>
      </c>
      <c r="L908" s="10">
        <v>7.9268098792680902E+31</v>
      </c>
      <c r="M908">
        <v>33</v>
      </c>
      <c r="N908" s="4">
        <v>543.91</v>
      </c>
      <c r="O908" s="4">
        <v>543.91</v>
      </c>
      <c r="P908" s="4">
        <v>0</v>
      </c>
      <c r="Q908" s="4">
        <v>0</v>
      </c>
      <c r="R908" s="4">
        <v>0</v>
      </c>
      <c r="S908" s="4">
        <v>0</v>
      </c>
      <c r="T908" s="4">
        <v>0</v>
      </c>
      <c r="U908" s="4">
        <v>0</v>
      </c>
      <c r="V908" s="4">
        <v>0</v>
      </c>
      <c r="W908" s="4">
        <v>0</v>
      </c>
      <c r="X908" s="4">
        <v>0</v>
      </c>
      <c r="Y908" s="4">
        <v>52.21</v>
      </c>
      <c r="Z908" s="4">
        <v>0</v>
      </c>
      <c r="AA908" s="4">
        <v>130.54</v>
      </c>
      <c r="AB908" t="s">
        <v>3</v>
      </c>
      <c r="AC908" s="4">
        <v>0</v>
      </c>
      <c r="AD908" s="4">
        <v>0</v>
      </c>
      <c r="AE908" s="4">
        <v>0</v>
      </c>
      <c r="AF908" t="s">
        <v>707</v>
      </c>
      <c r="AG908" s="4">
        <v>0</v>
      </c>
      <c r="AH908" s="4">
        <v>0</v>
      </c>
      <c r="AI908" s="4">
        <v>0</v>
      </c>
      <c r="AJ908" s="4">
        <v>361.159999999999</v>
      </c>
      <c r="AK908" s="4">
        <v>0</v>
      </c>
      <c r="AL908" t="s">
        <v>782</v>
      </c>
      <c r="AM908" s="71" t="str">
        <f>INDEX(Network_Insurer_Code,MATCH(Export!AL908,Network_insurer_Name,0))</f>
        <v>API2</v>
      </c>
      <c r="AN908" t="str">
        <f t="shared" si="14"/>
        <v>D1003API22019</v>
      </c>
    </row>
    <row r="909" spans="1:40" x14ac:dyDescent="0.25">
      <c r="A909">
        <v>2019</v>
      </c>
      <c r="B909">
        <v>3</v>
      </c>
      <c r="C909" s="1">
        <v>43647</v>
      </c>
      <c r="D909" s="1">
        <v>43738</v>
      </c>
      <c r="E909">
        <v>2019</v>
      </c>
      <c r="F909" s="71" t="str">
        <f>INDEX(Client_Name,MATCH(Export!H909,Local_Company_Name,0))</f>
        <v>Aplaca Engineering Co</v>
      </c>
      <c r="G909" s="71">
        <f>INDEX(Client_Code,MATCH(Export!H909,Local_Company_Name,0))</f>
        <v>1004</v>
      </c>
      <c r="H909" t="s">
        <v>766</v>
      </c>
      <c r="I909" t="s">
        <v>709</v>
      </c>
      <c r="J909" t="s">
        <v>0</v>
      </c>
      <c r="K909" s="71" t="str">
        <f>INDEX(Line_of_Business,MATCH(Export!J909,Name,0))</f>
        <v>D</v>
      </c>
      <c r="L909" s="9" t="s">
        <v>94</v>
      </c>
      <c r="M909">
        <v>1039</v>
      </c>
      <c r="N909" s="4">
        <v>3558.98888888888</v>
      </c>
      <c r="O909" s="4">
        <v>3203.09</v>
      </c>
      <c r="P909" s="4">
        <v>0</v>
      </c>
      <c r="Q909" s="4">
        <v>0</v>
      </c>
      <c r="R909" s="4">
        <v>0</v>
      </c>
      <c r="S909" s="4">
        <v>0</v>
      </c>
      <c r="T909" s="4">
        <v>0</v>
      </c>
      <c r="U909" s="4">
        <v>0</v>
      </c>
      <c r="V909" s="4">
        <v>0</v>
      </c>
      <c r="W909" s="4">
        <v>0</v>
      </c>
      <c r="X909" s="4">
        <v>0</v>
      </c>
      <c r="Y909" s="4">
        <v>320.31</v>
      </c>
      <c r="Z909" s="4">
        <v>70.47</v>
      </c>
      <c r="AA909" s="4">
        <v>0</v>
      </c>
      <c r="AB909" t="s">
        <v>3</v>
      </c>
      <c r="AC909" s="4">
        <v>0</v>
      </c>
      <c r="AD909" s="4">
        <v>0</v>
      </c>
      <c r="AE909" s="4">
        <v>0</v>
      </c>
      <c r="AF909" t="s">
        <v>709</v>
      </c>
      <c r="AG909" s="4">
        <v>0</v>
      </c>
      <c r="AH909" s="4">
        <v>0</v>
      </c>
      <c r="AI909" s="4">
        <v>0</v>
      </c>
      <c r="AJ909" s="4">
        <v>2812.31</v>
      </c>
      <c r="AK909" s="4">
        <v>0</v>
      </c>
      <c r="AL909" t="s">
        <v>784</v>
      </c>
      <c r="AM909" s="71" t="str">
        <f>INDEX(Network_Insurer_Code,MATCH(Export!AL909,Network_insurer_Name,0))</f>
        <v>PII1</v>
      </c>
      <c r="AN909" t="str">
        <f t="shared" si="14"/>
        <v>D1004PII12019</v>
      </c>
    </row>
    <row r="910" spans="1:40" x14ac:dyDescent="0.25">
      <c r="A910">
        <v>2020</v>
      </c>
      <c r="B910">
        <v>2</v>
      </c>
      <c r="C910" s="1">
        <v>43922</v>
      </c>
      <c r="D910" s="1">
        <v>44012</v>
      </c>
      <c r="E910">
        <v>2020</v>
      </c>
      <c r="F910" s="71" t="str">
        <f>INDEX(Client_Name,MATCH(Export!H910,Local_Company_Name,0))</f>
        <v>Aplaca Engineering Co</v>
      </c>
      <c r="G910" s="71">
        <f>INDEX(Client_Code,MATCH(Export!H910,Local_Company_Name,0))</f>
        <v>1004</v>
      </c>
      <c r="H910" t="s">
        <v>765</v>
      </c>
      <c r="I910" t="s">
        <v>709</v>
      </c>
      <c r="J910" t="s">
        <v>0</v>
      </c>
      <c r="K910" s="71" t="str">
        <f>INDEX(Line_of_Business,MATCH(Export!J910,Name,0))</f>
        <v>D</v>
      </c>
      <c r="L910" s="9">
        <v>40590347</v>
      </c>
      <c r="M910">
        <v>0</v>
      </c>
      <c r="N910" s="4">
        <v>51.68</v>
      </c>
      <c r="O910" s="4">
        <v>51.68</v>
      </c>
      <c r="P910" s="4">
        <v>0</v>
      </c>
      <c r="Q910" s="4">
        <v>0</v>
      </c>
      <c r="R910" s="4">
        <v>0</v>
      </c>
      <c r="S910" s="4">
        <v>0</v>
      </c>
      <c r="T910" s="4">
        <v>0</v>
      </c>
      <c r="U910" s="4">
        <v>0</v>
      </c>
      <c r="V910" s="4">
        <v>0</v>
      </c>
      <c r="W910" s="4">
        <v>0</v>
      </c>
      <c r="X910" s="4">
        <v>0</v>
      </c>
      <c r="Y910" s="4">
        <v>3.42</v>
      </c>
      <c r="Z910" s="4">
        <v>2.96</v>
      </c>
      <c r="AA910" s="4">
        <v>0</v>
      </c>
      <c r="AB910" t="s">
        <v>3</v>
      </c>
      <c r="AC910" s="4">
        <v>0</v>
      </c>
      <c r="AD910" s="4">
        <v>0</v>
      </c>
      <c r="AE910" s="4">
        <v>0</v>
      </c>
      <c r="AF910" t="s">
        <v>709</v>
      </c>
      <c r="AG910" s="4">
        <v>0</v>
      </c>
      <c r="AH910" s="4">
        <v>0</v>
      </c>
      <c r="AI910" s="4">
        <v>0</v>
      </c>
      <c r="AJ910" s="4">
        <v>45.3</v>
      </c>
      <c r="AK910" s="4">
        <v>0</v>
      </c>
      <c r="AL910" t="s">
        <v>795</v>
      </c>
      <c r="AM910" s="71" t="str">
        <f>INDEX(Network_Insurer_Code,MATCH(Export!AL910,Network_insurer_Name,0))</f>
        <v>TOL1</v>
      </c>
      <c r="AN910" t="str">
        <f t="shared" si="14"/>
        <v>D1004TOL12020</v>
      </c>
    </row>
    <row r="911" spans="1:40" x14ac:dyDescent="0.25">
      <c r="A911">
        <v>2019</v>
      </c>
      <c r="B911">
        <v>4</v>
      </c>
      <c r="C911" s="1">
        <v>43739</v>
      </c>
      <c r="D911" s="1">
        <v>43830</v>
      </c>
      <c r="E911">
        <v>2019</v>
      </c>
      <c r="F911" s="71" t="str">
        <f>INDEX(Client_Name,MATCH(Export!H911,Local_Company_Name,0))</f>
        <v>Falcon Clothing</v>
      </c>
      <c r="G911" s="71">
        <f>INDEX(Client_Code,MATCH(Export!H911,Local_Company_Name,0))</f>
        <v>1006</v>
      </c>
      <c r="H911" t="s">
        <v>776</v>
      </c>
      <c r="I911" t="s">
        <v>724</v>
      </c>
      <c r="J911" t="s">
        <v>5</v>
      </c>
      <c r="K911" s="71" t="str">
        <f>INDEX(Line_of_Business,MATCH(Export!J911,Name,0))</f>
        <v>L</v>
      </c>
      <c r="L911" s="9">
        <v>77602</v>
      </c>
      <c r="M911">
        <v>5</v>
      </c>
      <c r="N911" s="4">
        <v>516.65</v>
      </c>
      <c r="O911" s="4">
        <v>516.65</v>
      </c>
      <c r="P911" s="4">
        <v>0</v>
      </c>
      <c r="Q911" s="4">
        <v>0</v>
      </c>
      <c r="R911" s="4">
        <v>0</v>
      </c>
      <c r="S911" s="4">
        <v>0</v>
      </c>
      <c r="T911" s="4">
        <v>0</v>
      </c>
      <c r="U911" s="4">
        <v>0</v>
      </c>
      <c r="V911" s="4">
        <v>0</v>
      </c>
      <c r="W911" s="4">
        <v>0</v>
      </c>
      <c r="X911" s="4">
        <v>0</v>
      </c>
      <c r="Y911" s="4">
        <v>82.66</v>
      </c>
      <c r="Z911" s="4">
        <v>0</v>
      </c>
      <c r="AA911" s="4">
        <v>51.67</v>
      </c>
      <c r="AB911" t="s">
        <v>3</v>
      </c>
      <c r="AC911" s="4">
        <v>0</v>
      </c>
      <c r="AD911" s="4">
        <v>0</v>
      </c>
      <c r="AE911" s="4">
        <v>0</v>
      </c>
      <c r="AF911" t="s">
        <v>724</v>
      </c>
      <c r="AG911" s="4">
        <v>0</v>
      </c>
      <c r="AH911" s="4">
        <v>0</v>
      </c>
      <c r="AI911" s="4">
        <v>0</v>
      </c>
      <c r="AJ911" s="4">
        <v>382.32</v>
      </c>
      <c r="AK911" s="4">
        <v>0</v>
      </c>
      <c r="AL911" t="s">
        <v>789</v>
      </c>
      <c r="AM911" s="71" t="str">
        <f>INDEX(Network_Insurer_Code,MATCH(Export!AL911,Network_insurer_Name,0))</f>
        <v>APL1</v>
      </c>
      <c r="AN911" t="str">
        <f t="shared" si="14"/>
        <v>L1006APL12019</v>
      </c>
    </row>
    <row r="912" spans="1:40" x14ac:dyDescent="0.25">
      <c r="A912">
        <v>2020</v>
      </c>
      <c r="B912">
        <v>3</v>
      </c>
      <c r="C912" s="1">
        <v>44013</v>
      </c>
      <c r="D912" s="1">
        <v>44104</v>
      </c>
      <c r="E912">
        <v>2012</v>
      </c>
      <c r="F912" s="71" t="str">
        <f>INDEX(Client_Name,MATCH(Export!H912,Local_Company_Name,0))</f>
        <v>Aplaca Engineering Co</v>
      </c>
      <c r="G912" s="71">
        <f>INDEX(Client_Code,MATCH(Export!H912,Local_Company_Name,0))</f>
        <v>1004</v>
      </c>
      <c r="H912" t="s">
        <v>765</v>
      </c>
      <c r="I912" t="s">
        <v>717</v>
      </c>
      <c r="J912" t="s">
        <v>5</v>
      </c>
      <c r="K912" s="71" t="str">
        <f>INDEX(Line_of_Business,MATCH(Export!J912,Name,0))</f>
        <v>L</v>
      </c>
      <c r="L912" s="9" t="s">
        <v>77</v>
      </c>
      <c r="M912">
        <v>2700</v>
      </c>
      <c r="N912" s="4">
        <v>0</v>
      </c>
      <c r="O912" s="4">
        <v>0</v>
      </c>
      <c r="P912" s="4">
        <v>2955.21</v>
      </c>
      <c r="Q912" s="4">
        <v>0</v>
      </c>
      <c r="R912" s="4">
        <v>0</v>
      </c>
      <c r="S912" s="4">
        <v>0</v>
      </c>
      <c r="T912" s="4">
        <v>0</v>
      </c>
      <c r="U912" s="4">
        <v>0</v>
      </c>
      <c r="V912" s="4">
        <v>0</v>
      </c>
      <c r="W912" s="4">
        <v>0</v>
      </c>
      <c r="X912" s="4">
        <v>0</v>
      </c>
      <c r="Y912" s="4">
        <v>0</v>
      </c>
      <c r="Z912" s="4">
        <v>0</v>
      </c>
      <c r="AA912" s="4">
        <v>0</v>
      </c>
      <c r="AB912" t="s">
        <v>3</v>
      </c>
      <c r="AC912" s="4">
        <v>0</v>
      </c>
      <c r="AD912" s="4">
        <v>0</v>
      </c>
      <c r="AE912" s="4">
        <v>0</v>
      </c>
      <c r="AF912" t="s">
        <v>717</v>
      </c>
      <c r="AG912" s="4">
        <v>0</v>
      </c>
      <c r="AH912" s="4">
        <v>0</v>
      </c>
      <c r="AI912" s="4">
        <v>0</v>
      </c>
      <c r="AJ912" s="4">
        <v>-2955.21</v>
      </c>
      <c r="AK912" s="4">
        <v>200000</v>
      </c>
      <c r="AL912" t="s">
        <v>790</v>
      </c>
      <c r="AM912" s="71" t="str">
        <f>INDEX(Network_Insurer_Code,MATCH(Export!AL912,Network_insurer_Name,0))</f>
        <v>STL1</v>
      </c>
      <c r="AN912" t="str">
        <f t="shared" si="14"/>
        <v>L1004STL12012</v>
      </c>
    </row>
    <row r="913" spans="1:40" x14ac:dyDescent="0.25">
      <c r="A913">
        <v>2019</v>
      </c>
      <c r="B913">
        <v>3</v>
      </c>
      <c r="C913" s="1">
        <v>43739</v>
      </c>
      <c r="D913" s="1">
        <v>43830</v>
      </c>
      <c r="E913">
        <v>2019</v>
      </c>
      <c r="F913" s="71" t="str">
        <f>INDEX(Client_Name,MATCH(Export!H913,Local_Company_Name,0))</f>
        <v>Aplaca Engineering Co</v>
      </c>
      <c r="G913" s="71">
        <f>INDEX(Client_Code,MATCH(Export!H913,Local_Company_Name,0))</f>
        <v>1004</v>
      </c>
      <c r="H913" t="s">
        <v>766</v>
      </c>
      <c r="I913" t="s">
        <v>707</v>
      </c>
      <c r="J913" t="s">
        <v>8</v>
      </c>
      <c r="K913" s="71" t="str">
        <f>INDEX(Line_of_Business,MATCH(Export!J913,Name,0))</f>
        <v>M</v>
      </c>
      <c r="L913" s="9">
        <v>50881545</v>
      </c>
      <c r="M913">
        <v>199</v>
      </c>
      <c r="N913" s="4">
        <v>169512.2</v>
      </c>
      <c r="O913" s="4">
        <v>169512.2</v>
      </c>
      <c r="P913" s="4">
        <v>53029.47</v>
      </c>
      <c r="Q913" s="4">
        <v>0</v>
      </c>
      <c r="R913" s="4">
        <v>0</v>
      </c>
      <c r="S913" s="4">
        <v>0</v>
      </c>
      <c r="T913" s="4">
        <v>0</v>
      </c>
      <c r="U913" s="4">
        <v>0</v>
      </c>
      <c r="V913" s="4">
        <v>0</v>
      </c>
      <c r="W913" s="4">
        <v>0</v>
      </c>
      <c r="X913" s="4">
        <v>0</v>
      </c>
      <c r="Y913" s="4">
        <v>16273.17</v>
      </c>
      <c r="Z913" s="4">
        <v>0</v>
      </c>
      <c r="AA913" s="4">
        <v>25426.83</v>
      </c>
      <c r="AB913" t="s">
        <v>3</v>
      </c>
      <c r="AC913" s="4">
        <v>0</v>
      </c>
      <c r="AD913" s="4">
        <v>0</v>
      </c>
      <c r="AE913" s="4">
        <v>14572.56</v>
      </c>
      <c r="AF913" t="s">
        <v>707</v>
      </c>
      <c r="AG913" s="4">
        <v>0</v>
      </c>
      <c r="AH913" s="4">
        <v>0</v>
      </c>
      <c r="AI913" s="4">
        <v>0</v>
      </c>
      <c r="AJ913" s="4">
        <v>74782.73</v>
      </c>
      <c r="AK913" s="4">
        <v>0</v>
      </c>
      <c r="AL913" t="s">
        <v>792</v>
      </c>
      <c r="AM913" s="71" t="str">
        <f>INDEX(Network_Insurer_Code,MATCH(Export!AL913,Network_insurer_Name,0))</f>
        <v>CAL1</v>
      </c>
      <c r="AN913" t="str">
        <f t="shared" si="14"/>
        <v>M1004CAL12019</v>
      </c>
    </row>
    <row r="914" spans="1:40" x14ac:dyDescent="0.25">
      <c r="A914">
        <v>2019</v>
      </c>
      <c r="B914">
        <v>1</v>
      </c>
      <c r="C914" s="1">
        <v>43466</v>
      </c>
      <c r="D914" s="1">
        <v>43555</v>
      </c>
      <c r="E914">
        <v>2016</v>
      </c>
      <c r="F914" s="71" t="str">
        <f>INDEX(Client_Name,MATCH(Export!H914,Local_Company_Name,0))</f>
        <v>Lion Manufacturing Co</v>
      </c>
      <c r="G914" s="71">
        <f>INDEX(Client_Code,MATCH(Export!H914,Local_Company_Name,0))</f>
        <v>1002</v>
      </c>
      <c r="H914" t="s">
        <v>760</v>
      </c>
      <c r="I914" t="s">
        <v>709</v>
      </c>
      <c r="J914" t="s">
        <v>14</v>
      </c>
      <c r="K914" s="71" t="str">
        <f>INDEX(Line_of_Business,MATCH(Export!J914,Name,0))</f>
        <v>C</v>
      </c>
      <c r="L914" s="9" t="s">
        <v>361</v>
      </c>
      <c r="M914">
        <v>4579</v>
      </c>
      <c r="N914" s="4">
        <v>0</v>
      </c>
      <c r="O914" s="4">
        <v>0</v>
      </c>
      <c r="P914" s="4">
        <v>450000</v>
      </c>
      <c r="Q914" s="4">
        <v>0</v>
      </c>
      <c r="R914" s="4">
        <v>0</v>
      </c>
      <c r="S914" s="4">
        <v>0</v>
      </c>
      <c r="T914" s="4">
        <v>0</v>
      </c>
      <c r="U914" s="4">
        <v>0</v>
      </c>
      <c r="V914" s="4">
        <v>0</v>
      </c>
      <c r="W914" s="4">
        <v>0</v>
      </c>
      <c r="X914" s="4">
        <v>0</v>
      </c>
      <c r="Y914" s="4">
        <v>0</v>
      </c>
      <c r="Z914" s="4">
        <v>0</v>
      </c>
      <c r="AA914" s="4">
        <v>0</v>
      </c>
      <c r="AB914" t="s">
        <v>3</v>
      </c>
      <c r="AC914" s="4">
        <v>0</v>
      </c>
      <c r="AD914" s="4">
        <v>0</v>
      </c>
      <c r="AE914" s="4">
        <v>0</v>
      </c>
      <c r="AF914" t="s">
        <v>709</v>
      </c>
      <c r="AG914" s="4">
        <v>0</v>
      </c>
      <c r="AH914" s="4">
        <v>0</v>
      </c>
      <c r="AI914" s="4">
        <v>0</v>
      </c>
      <c r="AJ914" s="4">
        <v>-450000</v>
      </c>
      <c r="AK914" s="4">
        <v>0</v>
      </c>
      <c r="AL914" t="s">
        <v>798</v>
      </c>
      <c r="AM914" s="71" t="str">
        <f>INDEX(Network_Insurer_Code,MATCH(Export!AL914,Network_insurer_Name,0))</f>
        <v>PEI2</v>
      </c>
      <c r="AN914" t="str">
        <f t="shared" si="14"/>
        <v>C1002PEI22016</v>
      </c>
    </row>
    <row r="915" spans="1:40" x14ac:dyDescent="0.25">
      <c r="A915">
        <v>2020</v>
      </c>
      <c r="B915">
        <v>2</v>
      </c>
      <c r="C915" s="1">
        <v>43922</v>
      </c>
      <c r="D915" s="1">
        <v>44012</v>
      </c>
      <c r="E915">
        <v>2019</v>
      </c>
      <c r="F915" s="71" t="str">
        <f>INDEX(Client_Name,MATCH(Export!H915,Local_Company_Name,0))</f>
        <v>Zebra Workings Ltd</v>
      </c>
      <c r="G915" s="71">
        <f>INDEX(Client_Code,MATCH(Export!H915,Local_Company_Name,0))</f>
        <v>1001</v>
      </c>
      <c r="H915" t="s">
        <v>747</v>
      </c>
      <c r="I915" t="s">
        <v>707</v>
      </c>
      <c r="J915" t="s">
        <v>8</v>
      </c>
      <c r="K915" s="71" t="str">
        <f>INDEX(Line_of_Business,MATCH(Export!J915,Name,0))</f>
        <v>M</v>
      </c>
      <c r="L915" s="9">
        <v>50575077</v>
      </c>
      <c r="M915">
        <v>12</v>
      </c>
      <c r="N915" s="4">
        <v>0</v>
      </c>
      <c r="O915" s="4">
        <v>0</v>
      </c>
      <c r="P915" s="4">
        <v>249.4</v>
      </c>
      <c r="Q915" s="4">
        <v>0</v>
      </c>
      <c r="R915" s="4">
        <v>0</v>
      </c>
      <c r="S915" s="4">
        <v>0</v>
      </c>
      <c r="T915" s="4">
        <v>0</v>
      </c>
      <c r="U915" s="4">
        <v>0</v>
      </c>
      <c r="V915" s="4">
        <v>0</v>
      </c>
      <c r="W915" s="4">
        <v>0</v>
      </c>
      <c r="X915" s="4">
        <v>0</v>
      </c>
      <c r="Y915" s="4">
        <v>0</v>
      </c>
      <c r="Z915" s="4">
        <v>0</v>
      </c>
      <c r="AA915" s="4">
        <v>0</v>
      </c>
      <c r="AB915" t="s">
        <v>3</v>
      </c>
      <c r="AC915" s="4">
        <v>0</v>
      </c>
      <c r="AD915" s="4">
        <v>0</v>
      </c>
      <c r="AE915" s="4">
        <v>504</v>
      </c>
      <c r="AF915" t="s">
        <v>707</v>
      </c>
      <c r="AG915" s="4">
        <v>0</v>
      </c>
      <c r="AH915" s="4">
        <v>0</v>
      </c>
      <c r="AI915" s="4">
        <v>0</v>
      </c>
      <c r="AJ915" s="4">
        <v>-249.4</v>
      </c>
      <c r="AK915" s="4">
        <v>0</v>
      </c>
      <c r="AL915" t="s">
        <v>797</v>
      </c>
      <c r="AM915" s="71" t="str">
        <f>INDEX(Network_Insurer_Code,MATCH(Export!AL915,Network_insurer_Name,0))</f>
        <v>ONI3</v>
      </c>
      <c r="AN915" t="str">
        <f t="shared" si="14"/>
        <v>M1001ONI32019</v>
      </c>
    </row>
    <row r="916" spans="1:40" x14ac:dyDescent="0.25">
      <c r="A916">
        <v>2020</v>
      </c>
      <c r="B916">
        <v>1</v>
      </c>
      <c r="C916" s="1">
        <v>43831</v>
      </c>
      <c r="D916" s="1">
        <v>43921</v>
      </c>
      <c r="E916">
        <v>2019</v>
      </c>
      <c r="F916" s="71" t="str">
        <f>INDEX(Client_Name,MATCH(Export!H916,Local_Company_Name,0))</f>
        <v>Zebra Workings Ltd</v>
      </c>
      <c r="G916" s="71">
        <f>INDEX(Client_Code,MATCH(Export!H916,Local_Company_Name,0))</f>
        <v>1001</v>
      </c>
      <c r="H916" t="s">
        <v>750</v>
      </c>
      <c r="I916" t="s">
        <v>704</v>
      </c>
      <c r="J916" t="s">
        <v>5</v>
      </c>
      <c r="K916" s="71" t="str">
        <f>INDEX(Line_of_Business,MATCH(Export!J916,Name,0))</f>
        <v>L</v>
      </c>
      <c r="L916" s="9" t="s">
        <v>362</v>
      </c>
      <c r="M916">
        <v>2441</v>
      </c>
      <c r="N916" s="4">
        <v>325928.49</v>
      </c>
      <c r="O916" s="4">
        <v>325928.49</v>
      </c>
      <c r="P916" s="4">
        <v>69888</v>
      </c>
      <c r="Q916" s="4">
        <v>0</v>
      </c>
      <c r="R916" s="4">
        <v>0</v>
      </c>
      <c r="S916" s="4">
        <v>0</v>
      </c>
      <c r="T916" s="4">
        <v>0</v>
      </c>
      <c r="U916" s="4">
        <v>0</v>
      </c>
      <c r="V916" s="4">
        <v>0</v>
      </c>
      <c r="W916" s="4">
        <v>0</v>
      </c>
      <c r="X916" s="4">
        <v>0</v>
      </c>
      <c r="Y916" s="4">
        <v>30963.21</v>
      </c>
      <c r="Z916" s="4">
        <v>0</v>
      </c>
      <c r="AA916" s="4">
        <v>0</v>
      </c>
      <c r="AB916" t="s">
        <v>3</v>
      </c>
      <c r="AC916" s="4">
        <v>0</v>
      </c>
      <c r="AD916" s="4">
        <v>0</v>
      </c>
      <c r="AE916" s="4">
        <v>0</v>
      </c>
      <c r="AF916" t="s">
        <v>704</v>
      </c>
      <c r="AG916" s="4">
        <v>0</v>
      </c>
      <c r="AH916" s="4">
        <v>0</v>
      </c>
      <c r="AI916" s="4">
        <v>0</v>
      </c>
      <c r="AJ916" s="4">
        <v>225077.28</v>
      </c>
      <c r="AK916" s="4">
        <v>0</v>
      </c>
      <c r="AL916" t="s">
        <v>785</v>
      </c>
      <c r="AM916" s="71" t="str">
        <f>INDEX(Network_Insurer_Code,MATCH(Export!AL916,Network_insurer_Name,0))</f>
        <v>WAI3</v>
      </c>
      <c r="AN916" t="str">
        <f t="shared" si="14"/>
        <v>L1001WAI32019</v>
      </c>
    </row>
    <row r="917" spans="1:40" x14ac:dyDescent="0.25">
      <c r="A917">
        <v>2019</v>
      </c>
      <c r="B917">
        <v>1</v>
      </c>
      <c r="C917" s="1">
        <v>43466</v>
      </c>
      <c r="D917" s="1">
        <v>43555</v>
      </c>
      <c r="E917">
        <v>2018</v>
      </c>
      <c r="F917" s="71" t="str">
        <f>INDEX(Client_Name,MATCH(Export!H917,Local_Company_Name,0))</f>
        <v>Zebra Workings Ltd</v>
      </c>
      <c r="G917" s="71">
        <f>INDEX(Client_Code,MATCH(Export!H917,Local_Company_Name,0))</f>
        <v>1001</v>
      </c>
      <c r="H917" t="s">
        <v>750</v>
      </c>
      <c r="I917" t="s">
        <v>722</v>
      </c>
      <c r="J917" t="s">
        <v>8</v>
      </c>
      <c r="K917" s="71" t="str">
        <f>INDEX(Line_of_Business,MATCH(Export!J917,Name,0))</f>
        <v>M</v>
      </c>
      <c r="L917" s="9" t="s">
        <v>363</v>
      </c>
      <c r="M917">
        <v>0</v>
      </c>
      <c r="N917" s="4">
        <v>68.61</v>
      </c>
      <c r="O917" s="4">
        <v>68.61</v>
      </c>
      <c r="P917" s="4">
        <v>0</v>
      </c>
      <c r="Q917" s="4">
        <v>0</v>
      </c>
      <c r="R917" s="4">
        <v>0</v>
      </c>
      <c r="S917" s="4">
        <v>0</v>
      </c>
      <c r="T917" s="4">
        <v>0</v>
      </c>
      <c r="U917" s="4">
        <v>0</v>
      </c>
      <c r="V917" s="4">
        <v>0</v>
      </c>
      <c r="W917" s="4">
        <v>0</v>
      </c>
      <c r="X917" s="4">
        <v>0</v>
      </c>
      <c r="Y917" s="4">
        <v>8.68</v>
      </c>
      <c r="Z917" s="4">
        <v>10.77</v>
      </c>
      <c r="AA917" s="4">
        <v>0</v>
      </c>
      <c r="AB917" t="s">
        <v>3</v>
      </c>
      <c r="AC917" s="4">
        <v>0</v>
      </c>
      <c r="AD917" s="4">
        <v>0</v>
      </c>
      <c r="AE917" s="4">
        <v>0</v>
      </c>
      <c r="AF917" t="s">
        <v>722</v>
      </c>
      <c r="AG917" s="4">
        <v>0</v>
      </c>
      <c r="AH917" s="4">
        <v>0</v>
      </c>
      <c r="AI917" s="4">
        <v>0</v>
      </c>
      <c r="AJ917" s="4">
        <v>49.16</v>
      </c>
      <c r="AK917" s="4">
        <v>200000</v>
      </c>
      <c r="AL917" t="s">
        <v>781</v>
      </c>
      <c r="AM917" s="71" t="str">
        <f>INDEX(Network_Insurer_Code,MATCH(Export!AL917,Network_insurer_Name,0))</f>
        <v>ORI1</v>
      </c>
      <c r="AN917" t="str">
        <f t="shared" si="14"/>
        <v>M1001ORI12018</v>
      </c>
    </row>
    <row r="918" spans="1:40" x14ac:dyDescent="0.25">
      <c r="A918">
        <v>2019</v>
      </c>
      <c r="B918">
        <v>3</v>
      </c>
      <c r="C918" s="1">
        <v>43647</v>
      </c>
      <c r="D918" s="1">
        <v>43738</v>
      </c>
      <c r="E918">
        <v>2018</v>
      </c>
      <c r="F918" s="71" t="str">
        <f>INDEX(Client_Name,MATCH(Export!H918,Local_Company_Name,0))</f>
        <v>Tiger Jewelcrafting Ltd</v>
      </c>
      <c r="G918" s="71">
        <f>INDEX(Client_Code,MATCH(Export!H918,Local_Company_Name,0))</f>
        <v>1003</v>
      </c>
      <c r="H918" t="s">
        <v>761</v>
      </c>
      <c r="I918" t="s">
        <v>708</v>
      </c>
      <c r="J918" t="s">
        <v>0</v>
      </c>
      <c r="K918" s="71" t="str">
        <f>INDEX(Line_of_Business,MATCH(Export!J918,Name,0))</f>
        <v>D</v>
      </c>
      <c r="L918" s="9" t="s">
        <v>292</v>
      </c>
      <c r="M918">
        <v>156</v>
      </c>
      <c r="N918" s="4">
        <v>0</v>
      </c>
      <c r="O918" s="4">
        <v>0</v>
      </c>
      <c r="P918" s="4">
        <v>8971.68</v>
      </c>
      <c r="Q918" s="4">
        <v>0</v>
      </c>
      <c r="R918" s="4">
        <v>0</v>
      </c>
      <c r="S918" s="4">
        <v>0</v>
      </c>
      <c r="T918" s="4">
        <v>0</v>
      </c>
      <c r="U918" s="4">
        <v>0</v>
      </c>
      <c r="V918" s="4">
        <v>0</v>
      </c>
      <c r="W918" s="4">
        <v>0</v>
      </c>
      <c r="X918" s="4">
        <v>0</v>
      </c>
      <c r="Y918" s="4">
        <v>0</v>
      </c>
      <c r="Z918" s="4">
        <v>0</v>
      </c>
      <c r="AA918" s="4">
        <v>0</v>
      </c>
      <c r="AB918" t="s">
        <v>3</v>
      </c>
      <c r="AC918" s="4">
        <v>0</v>
      </c>
      <c r="AD918" s="4">
        <v>0</v>
      </c>
      <c r="AE918" s="4">
        <v>109071.62</v>
      </c>
      <c r="AF918" t="s">
        <v>708</v>
      </c>
      <c r="AG918" s="4">
        <v>0</v>
      </c>
      <c r="AH918" s="4">
        <v>0</v>
      </c>
      <c r="AI918" s="4">
        <v>0</v>
      </c>
      <c r="AJ918" s="4">
        <v>-8971.68</v>
      </c>
      <c r="AK918" s="4">
        <v>0</v>
      </c>
      <c r="AL918" t="s">
        <v>785</v>
      </c>
      <c r="AM918" s="71" t="str">
        <f>INDEX(Network_Insurer_Code,MATCH(Export!AL918,Network_insurer_Name,0))</f>
        <v>WAI3</v>
      </c>
      <c r="AN918" t="str">
        <f t="shared" si="14"/>
        <v>D1003WAI32018</v>
      </c>
    </row>
    <row r="919" spans="1:40" x14ac:dyDescent="0.25">
      <c r="A919">
        <v>2019</v>
      </c>
      <c r="B919">
        <v>3</v>
      </c>
      <c r="C919" s="1">
        <v>43647</v>
      </c>
      <c r="D919" s="1">
        <v>43738</v>
      </c>
      <c r="E919">
        <v>2019</v>
      </c>
      <c r="F919" s="71" t="str">
        <f>INDEX(Client_Name,MATCH(Export!H919,Local_Company_Name,0))</f>
        <v>Aplaca Engineering Co</v>
      </c>
      <c r="G919" s="71">
        <f>INDEX(Client_Code,MATCH(Export!H919,Local_Company_Name,0))</f>
        <v>1004</v>
      </c>
      <c r="H919" t="s">
        <v>768</v>
      </c>
      <c r="I919" t="s">
        <v>710</v>
      </c>
      <c r="J919" t="s">
        <v>8</v>
      </c>
      <c r="K919" s="71" t="str">
        <f>INDEX(Line_of_Business,MATCH(Export!J919,Name,0))</f>
        <v>M</v>
      </c>
      <c r="L919" s="9" t="s">
        <v>35</v>
      </c>
      <c r="M919">
        <v>497</v>
      </c>
      <c r="N919" s="4">
        <v>8977.11</v>
      </c>
      <c r="O919" s="4">
        <v>8977.11</v>
      </c>
      <c r="P919" s="4">
        <v>4766092.18</v>
      </c>
      <c r="Q919" s="4">
        <v>0</v>
      </c>
      <c r="R919" s="4">
        <v>0</v>
      </c>
      <c r="S919" s="4">
        <v>0</v>
      </c>
      <c r="T919" s="4">
        <v>0</v>
      </c>
      <c r="U919" s="4">
        <v>0</v>
      </c>
      <c r="V919" s="4">
        <v>0</v>
      </c>
      <c r="W919" s="4">
        <v>0</v>
      </c>
      <c r="X919" s="4">
        <v>0</v>
      </c>
      <c r="Y919" s="4">
        <v>1077.25</v>
      </c>
      <c r="Z919" s="4">
        <v>0</v>
      </c>
      <c r="AA919" s="4">
        <v>1346.56</v>
      </c>
      <c r="AB919" t="s">
        <v>3</v>
      </c>
      <c r="AC919" s="4">
        <v>0</v>
      </c>
      <c r="AD919" s="4">
        <v>0</v>
      </c>
      <c r="AE919" s="4">
        <v>0</v>
      </c>
      <c r="AF919" t="s">
        <v>710</v>
      </c>
      <c r="AG919" s="4">
        <v>0</v>
      </c>
      <c r="AH919" s="4">
        <v>0</v>
      </c>
      <c r="AI919" s="4">
        <v>0</v>
      </c>
      <c r="AJ919" s="4">
        <v>-4759538.8799999896</v>
      </c>
      <c r="AK919" s="4">
        <v>0</v>
      </c>
      <c r="AL919" t="s">
        <v>781</v>
      </c>
      <c r="AM919" s="71" t="str">
        <f>INDEX(Network_Insurer_Code,MATCH(Export!AL919,Network_insurer_Name,0))</f>
        <v>ORI1</v>
      </c>
      <c r="AN919" t="str">
        <f t="shared" si="14"/>
        <v>M1004ORI12019</v>
      </c>
    </row>
    <row r="920" spans="1:40" x14ac:dyDescent="0.25">
      <c r="A920">
        <v>2019</v>
      </c>
      <c r="B920">
        <v>2</v>
      </c>
      <c r="C920" s="1">
        <v>43556</v>
      </c>
      <c r="D920" s="1">
        <v>43646</v>
      </c>
      <c r="E920">
        <v>2019</v>
      </c>
      <c r="F920" s="71" t="str">
        <f>INDEX(Client_Name,MATCH(Export!H920,Local_Company_Name,0))</f>
        <v>Flaimngo Tailoring</v>
      </c>
      <c r="G920" s="71">
        <f>INDEX(Client_Code,MATCH(Export!H920,Local_Company_Name,0))</f>
        <v>1005</v>
      </c>
      <c r="H920" t="s">
        <v>772</v>
      </c>
      <c r="I920" t="s">
        <v>713</v>
      </c>
      <c r="J920" t="s">
        <v>8</v>
      </c>
      <c r="K920" s="71" t="str">
        <f>INDEX(Line_of_Business,MATCH(Export!J920,Name,0))</f>
        <v>M</v>
      </c>
      <c r="L920" s="9" t="s">
        <v>364</v>
      </c>
      <c r="M920">
        <v>0</v>
      </c>
      <c r="N920" s="4">
        <v>668007.63</v>
      </c>
      <c r="O920" s="4">
        <v>668007.63</v>
      </c>
      <c r="P920" s="4">
        <v>42442.75</v>
      </c>
      <c r="Q920" s="4">
        <v>0</v>
      </c>
      <c r="R920" s="4">
        <v>0</v>
      </c>
      <c r="S920" s="4">
        <v>0</v>
      </c>
      <c r="T920" s="4">
        <v>0</v>
      </c>
      <c r="U920" s="4">
        <v>0</v>
      </c>
      <c r="V920" s="4">
        <v>0</v>
      </c>
      <c r="W920" s="4">
        <v>0</v>
      </c>
      <c r="X920" s="4">
        <v>0</v>
      </c>
      <c r="Y920" s="4">
        <v>0</v>
      </c>
      <c r="Z920" s="4">
        <v>0</v>
      </c>
      <c r="AA920" s="4">
        <v>123581.41</v>
      </c>
      <c r="AB920" t="s">
        <v>3</v>
      </c>
      <c r="AC920" s="4">
        <v>0</v>
      </c>
      <c r="AD920" s="4">
        <v>0</v>
      </c>
      <c r="AE920" s="4">
        <v>0</v>
      </c>
      <c r="AF920" t="s">
        <v>713</v>
      </c>
      <c r="AG920" s="4">
        <v>0</v>
      </c>
      <c r="AH920" s="4">
        <v>0</v>
      </c>
      <c r="AI920" s="4">
        <v>0</v>
      </c>
      <c r="AJ920" s="4">
        <v>501983.47</v>
      </c>
      <c r="AK920" s="4">
        <v>0</v>
      </c>
      <c r="AL920" t="s">
        <v>791</v>
      </c>
      <c r="AM920" s="71" t="str">
        <f>INDEX(Network_Insurer_Code,MATCH(Export!AL920,Network_insurer_Name,0))</f>
        <v>CHI3</v>
      </c>
      <c r="AN920" t="str">
        <f t="shared" si="14"/>
        <v>M1005CHI32019</v>
      </c>
    </row>
    <row r="921" spans="1:40" x14ac:dyDescent="0.25">
      <c r="A921">
        <v>2019</v>
      </c>
      <c r="B921">
        <v>1</v>
      </c>
      <c r="C921" s="1">
        <v>43466</v>
      </c>
      <c r="D921" s="1">
        <v>43555</v>
      </c>
      <c r="E921">
        <v>2018</v>
      </c>
      <c r="F921" s="71" t="str">
        <f>INDEX(Client_Name,MATCH(Export!H921,Local_Company_Name,0))</f>
        <v>Tiger Jewelcrafting Ltd</v>
      </c>
      <c r="G921" s="71">
        <f>INDEX(Client_Code,MATCH(Export!H921,Local_Company_Name,0))</f>
        <v>1003</v>
      </c>
      <c r="H921" t="s">
        <v>762</v>
      </c>
      <c r="I921" t="s">
        <v>724</v>
      </c>
      <c r="J921" t="s">
        <v>8</v>
      </c>
      <c r="K921" s="71" t="str">
        <f>INDEX(Line_of_Business,MATCH(Export!J921,Name,0))</f>
        <v>M</v>
      </c>
      <c r="L921" s="9">
        <v>76472</v>
      </c>
      <c r="M921">
        <v>5660</v>
      </c>
      <c r="N921" s="4">
        <v>0</v>
      </c>
      <c r="O921" s="4">
        <v>0</v>
      </c>
      <c r="P921" s="4">
        <v>2193545.79</v>
      </c>
      <c r="Q921" s="4">
        <v>0</v>
      </c>
      <c r="R921" s="4">
        <v>0</v>
      </c>
      <c r="S921" s="4">
        <v>0</v>
      </c>
      <c r="T921" s="4">
        <v>0</v>
      </c>
      <c r="U921" s="4">
        <v>0</v>
      </c>
      <c r="V921" s="4">
        <v>0</v>
      </c>
      <c r="W921" s="4">
        <v>0</v>
      </c>
      <c r="X921" s="4">
        <v>0</v>
      </c>
      <c r="Y921" s="4">
        <v>0</v>
      </c>
      <c r="Z921" s="4">
        <v>0</v>
      </c>
      <c r="AA921" s="4">
        <v>0</v>
      </c>
      <c r="AB921" t="s">
        <v>3</v>
      </c>
      <c r="AC921" s="4">
        <v>0</v>
      </c>
      <c r="AD921" s="4">
        <v>0</v>
      </c>
      <c r="AE921" s="4">
        <v>0</v>
      </c>
      <c r="AF921" t="s">
        <v>724</v>
      </c>
      <c r="AG921" s="4">
        <v>0</v>
      </c>
      <c r="AH921" s="4">
        <v>0</v>
      </c>
      <c r="AI921" s="4">
        <v>0</v>
      </c>
      <c r="AJ921" s="4">
        <v>-2193545.79</v>
      </c>
      <c r="AK921" s="4">
        <v>0</v>
      </c>
      <c r="AL921" t="s">
        <v>781</v>
      </c>
      <c r="AM921" s="71" t="str">
        <f>INDEX(Network_Insurer_Code,MATCH(Export!AL921,Network_insurer_Name,0))</f>
        <v>ORI1</v>
      </c>
      <c r="AN921" t="str">
        <f t="shared" si="14"/>
        <v>M1003ORI12018</v>
      </c>
    </row>
    <row r="922" spans="1:40" x14ac:dyDescent="0.25">
      <c r="A922">
        <v>2019</v>
      </c>
      <c r="B922">
        <v>4</v>
      </c>
      <c r="C922" s="1">
        <v>43739</v>
      </c>
      <c r="D922" s="1">
        <v>43830</v>
      </c>
      <c r="E922">
        <v>2019</v>
      </c>
      <c r="F922" s="71" t="str">
        <f>INDEX(Client_Name,MATCH(Export!H922,Local_Company_Name,0))</f>
        <v>Lion Manufacturing Co</v>
      </c>
      <c r="G922" s="71">
        <f>INDEX(Client_Code,MATCH(Export!H922,Local_Company_Name,0))</f>
        <v>1002</v>
      </c>
      <c r="H922" t="s">
        <v>759</v>
      </c>
      <c r="I922" t="s">
        <v>711</v>
      </c>
      <c r="J922" t="s">
        <v>8</v>
      </c>
      <c r="K922" s="71" t="str">
        <f>INDEX(Line_of_Business,MATCH(Export!J922,Name,0))</f>
        <v>M</v>
      </c>
      <c r="L922" s="9">
        <v>1171006129223</v>
      </c>
      <c r="M922">
        <v>81</v>
      </c>
      <c r="N922" s="4">
        <v>303723.28999999998</v>
      </c>
      <c r="O922" s="4">
        <v>303723.28999999998</v>
      </c>
      <c r="P922" s="4">
        <v>58273.79</v>
      </c>
      <c r="Q922" s="4">
        <v>0</v>
      </c>
      <c r="R922" s="4">
        <v>0</v>
      </c>
      <c r="S922" s="4">
        <v>0</v>
      </c>
      <c r="T922" s="4">
        <v>0</v>
      </c>
      <c r="U922" s="4">
        <v>0</v>
      </c>
      <c r="V922" s="4">
        <v>0</v>
      </c>
      <c r="W922" s="4">
        <v>0</v>
      </c>
      <c r="X922" s="4">
        <v>0</v>
      </c>
      <c r="Y922" s="4">
        <v>39484.03</v>
      </c>
      <c r="Z922" s="4">
        <v>0</v>
      </c>
      <c r="AA922" s="4">
        <v>25816.48</v>
      </c>
      <c r="AB922" t="s">
        <v>3</v>
      </c>
      <c r="AC922" s="4">
        <v>0</v>
      </c>
      <c r="AD922" s="4">
        <v>0</v>
      </c>
      <c r="AE922" s="4">
        <v>0</v>
      </c>
      <c r="AF922" t="s">
        <v>711</v>
      </c>
      <c r="AG922" s="4">
        <v>0</v>
      </c>
      <c r="AH922" s="4">
        <v>0</v>
      </c>
      <c r="AI922" s="4">
        <v>0</v>
      </c>
      <c r="AJ922" s="4">
        <v>180148.989999999</v>
      </c>
      <c r="AK922" s="4">
        <v>0</v>
      </c>
      <c r="AL922" t="s">
        <v>782</v>
      </c>
      <c r="AM922" s="71" t="str">
        <f>INDEX(Network_Insurer_Code,MATCH(Export!AL922,Network_insurer_Name,0))</f>
        <v>API2</v>
      </c>
      <c r="AN922" t="str">
        <f t="shared" si="14"/>
        <v>M1002API22019</v>
      </c>
    </row>
    <row r="923" spans="1:40" x14ac:dyDescent="0.25">
      <c r="A923">
        <v>2019</v>
      </c>
      <c r="B923">
        <v>4</v>
      </c>
      <c r="C923" s="1">
        <v>43739</v>
      </c>
      <c r="D923" s="1">
        <v>43830</v>
      </c>
      <c r="E923">
        <v>2019</v>
      </c>
      <c r="F923" s="71" t="str">
        <f>INDEX(Client_Name,MATCH(Export!H923,Local_Company_Name,0))</f>
        <v>Flaimngo Tailoring</v>
      </c>
      <c r="G923" s="71">
        <f>INDEX(Client_Code,MATCH(Export!H923,Local_Company_Name,0))</f>
        <v>1005</v>
      </c>
      <c r="H923" t="s">
        <v>769</v>
      </c>
      <c r="I923" t="s">
        <v>707</v>
      </c>
      <c r="J923" t="s">
        <v>8</v>
      </c>
      <c r="K923" s="71" t="str">
        <f>INDEX(Line_of_Business,MATCH(Export!J923,Name,0))</f>
        <v>M</v>
      </c>
      <c r="L923" s="10">
        <v>5058686850579880</v>
      </c>
      <c r="M923">
        <v>3</v>
      </c>
      <c r="N923" s="4">
        <v>2552.19</v>
      </c>
      <c r="O923" s="4">
        <v>2552.19</v>
      </c>
      <c r="P923" s="4">
        <v>1016.16</v>
      </c>
      <c r="Q923" s="4">
        <v>0</v>
      </c>
      <c r="R923" s="4">
        <v>0</v>
      </c>
      <c r="S923" s="4">
        <v>0</v>
      </c>
      <c r="T923" s="4">
        <v>0</v>
      </c>
      <c r="U923" s="4">
        <v>0</v>
      </c>
      <c r="V923" s="4">
        <v>0</v>
      </c>
      <c r="W923" s="4">
        <v>0</v>
      </c>
      <c r="X923" s="4">
        <v>0</v>
      </c>
      <c r="Y923" s="4">
        <v>280.74</v>
      </c>
      <c r="Z923" s="4">
        <v>0</v>
      </c>
      <c r="AA923" s="4">
        <v>433.87</v>
      </c>
      <c r="AB923" t="s">
        <v>3</v>
      </c>
      <c r="AC923" s="4">
        <v>0</v>
      </c>
      <c r="AD923" s="4">
        <v>0</v>
      </c>
      <c r="AE923" s="4">
        <v>0</v>
      </c>
      <c r="AF923" t="s">
        <v>707</v>
      </c>
      <c r="AG923" s="4">
        <v>0</v>
      </c>
      <c r="AH923" s="4">
        <v>0</v>
      </c>
      <c r="AI923" s="4">
        <v>0</v>
      </c>
      <c r="AJ923" s="4">
        <v>821.42</v>
      </c>
      <c r="AK923" s="4">
        <v>0</v>
      </c>
      <c r="AL923" t="s">
        <v>795</v>
      </c>
      <c r="AM923" s="71" t="str">
        <f>INDEX(Network_Insurer_Code,MATCH(Export!AL923,Network_insurer_Name,0))</f>
        <v>TOL1</v>
      </c>
      <c r="AN923" t="str">
        <f t="shared" si="14"/>
        <v>M1005TOL12019</v>
      </c>
    </row>
    <row r="924" spans="1:40" x14ac:dyDescent="0.25">
      <c r="A924">
        <v>2020</v>
      </c>
      <c r="B924">
        <v>2</v>
      </c>
      <c r="C924" s="1">
        <v>43922</v>
      </c>
      <c r="D924" s="1">
        <v>44012</v>
      </c>
      <c r="E924">
        <v>2020</v>
      </c>
      <c r="F924" s="71" t="str">
        <f>INDEX(Client_Name,MATCH(Export!H924,Local_Company_Name,0))</f>
        <v>Zebra Workings Ltd</v>
      </c>
      <c r="G924" s="71">
        <f>INDEX(Client_Code,MATCH(Export!H924,Local_Company_Name,0))</f>
        <v>1001</v>
      </c>
      <c r="H924" t="s">
        <v>748</v>
      </c>
      <c r="I924" t="s">
        <v>719</v>
      </c>
      <c r="J924" t="s">
        <v>5</v>
      </c>
      <c r="K924" s="71" t="str">
        <f>INDEX(Line_of_Business,MATCH(Export!J924,Name,0))</f>
        <v>L</v>
      </c>
      <c r="L924" s="9" t="s">
        <v>365</v>
      </c>
      <c r="M924">
        <v>145</v>
      </c>
      <c r="N924" s="4">
        <v>1618</v>
      </c>
      <c r="O924" s="4">
        <v>1618</v>
      </c>
      <c r="P924" s="4">
        <v>0</v>
      </c>
      <c r="Q924" s="4">
        <v>0</v>
      </c>
      <c r="R924" s="4">
        <v>0</v>
      </c>
      <c r="S924" s="4">
        <v>0</v>
      </c>
      <c r="T924" s="4">
        <v>0</v>
      </c>
      <c r="U924" s="4">
        <v>0</v>
      </c>
      <c r="V924" s="4">
        <v>0</v>
      </c>
      <c r="W924" s="4">
        <v>0</v>
      </c>
      <c r="X924" s="4">
        <v>0</v>
      </c>
      <c r="Y924" s="4">
        <v>101.93</v>
      </c>
      <c r="Z924" s="4">
        <v>11.33</v>
      </c>
      <c r="AA924" s="4">
        <v>0</v>
      </c>
      <c r="AB924" t="s">
        <v>3</v>
      </c>
      <c r="AC924" s="4">
        <v>0</v>
      </c>
      <c r="AD924" s="4">
        <v>0</v>
      </c>
      <c r="AE924" s="4">
        <v>0</v>
      </c>
      <c r="AF924" t="s">
        <v>719</v>
      </c>
      <c r="AG924" s="4">
        <v>0</v>
      </c>
      <c r="AH924" s="4">
        <v>0</v>
      </c>
      <c r="AI924" s="4">
        <v>0</v>
      </c>
      <c r="AJ924" s="4">
        <v>1504.74</v>
      </c>
      <c r="AK924" s="4">
        <v>0</v>
      </c>
      <c r="AL924" t="s">
        <v>787</v>
      </c>
      <c r="AM924" s="71" t="str">
        <f>INDEX(Network_Insurer_Code,MATCH(Export!AL924,Network_insurer_Name,0))</f>
        <v>LEI3</v>
      </c>
      <c r="AN924" t="str">
        <f t="shared" si="14"/>
        <v>L1001LEI32020</v>
      </c>
    </row>
    <row r="925" spans="1:40" x14ac:dyDescent="0.25">
      <c r="A925">
        <v>2019</v>
      </c>
      <c r="B925">
        <v>3</v>
      </c>
      <c r="C925" s="1">
        <v>43647</v>
      </c>
      <c r="D925" s="1">
        <v>43738</v>
      </c>
      <c r="E925">
        <v>2019</v>
      </c>
      <c r="F925" s="71" t="str">
        <f>INDEX(Client_Name,MATCH(Export!H925,Local_Company_Name,0))</f>
        <v>Falcon Clothing</v>
      </c>
      <c r="G925" s="71">
        <f>INDEX(Client_Code,MATCH(Export!H925,Local_Company_Name,0))</f>
        <v>1006</v>
      </c>
      <c r="H925" t="s">
        <v>775</v>
      </c>
      <c r="I925" t="s">
        <v>736</v>
      </c>
      <c r="J925" t="s">
        <v>8</v>
      </c>
      <c r="K925" s="71" t="str">
        <f>INDEX(Line_of_Business,MATCH(Export!J925,Name,0))</f>
        <v>M</v>
      </c>
      <c r="L925" s="9" t="s">
        <v>236</v>
      </c>
      <c r="M925">
        <v>255</v>
      </c>
      <c r="N925" s="4">
        <v>334195.3</v>
      </c>
      <c r="O925" s="4">
        <v>167097.65</v>
      </c>
      <c r="P925" s="4">
        <v>58679.11</v>
      </c>
      <c r="Q925" s="4">
        <v>0</v>
      </c>
      <c r="R925" s="4">
        <v>0</v>
      </c>
      <c r="S925" s="4">
        <v>0</v>
      </c>
      <c r="T925" s="4">
        <v>0</v>
      </c>
      <c r="U925" s="4">
        <v>0</v>
      </c>
      <c r="V925" s="4">
        <v>0</v>
      </c>
      <c r="W925" s="4">
        <v>0</v>
      </c>
      <c r="X925" s="4">
        <v>0</v>
      </c>
      <c r="Y925" s="4">
        <v>26735.62</v>
      </c>
      <c r="Z925" s="4">
        <v>10025.86</v>
      </c>
      <c r="AA925" s="4">
        <v>0</v>
      </c>
      <c r="AB925" t="s">
        <v>3</v>
      </c>
      <c r="AC925" s="4">
        <v>0</v>
      </c>
      <c r="AD925" s="4">
        <v>0</v>
      </c>
      <c r="AE925" s="4">
        <v>0</v>
      </c>
      <c r="AF925" t="s">
        <v>736</v>
      </c>
      <c r="AG925" s="4">
        <v>0</v>
      </c>
      <c r="AH925" s="4">
        <v>0</v>
      </c>
      <c r="AI925" s="4">
        <v>0</v>
      </c>
      <c r="AJ925" s="4">
        <v>71657.06</v>
      </c>
      <c r="AK925" s="4">
        <v>0</v>
      </c>
      <c r="AL925" t="s">
        <v>789</v>
      </c>
      <c r="AM925" s="71" t="str">
        <f>INDEX(Network_Insurer_Code,MATCH(Export!AL925,Network_insurer_Name,0))</f>
        <v>APL1</v>
      </c>
      <c r="AN925" t="str">
        <f t="shared" si="14"/>
        <v>M1006APL12019</v>
      </c>
    </row>
    <row r="926" spans="1:40" x14ac:dyDescent="0.25">
      <c r="A926">
        <v>2019</v>
      </c>
      <c r="B926">
        <v>4</v>
      </c>
      <c r="C926" s="1">
        <v>43739</v>
      </c>
      <c r="D926" s="1">
        <v>43830</v>
      </c>
      <c r="E926">
        <v>2019</v>
      </c>
      <c r="F926" s="71" t="str">
        <f>INDEX(Client_Name,MATCH(Export!H926,Local_Company_Name,0))</f>
        <v>Flaimngo Tailoring</v>
      </c>
      <c r="G926" s="71">
        <f>INDEX(Client_Code,MATCH(Export!H926,Local_Company_Name,0))</f>
        <v>1005</v>
      </c>
      <c r="H926" t="s">
        <v>770</v>
      </c>
      <c r="I926" t="s">
        <v>709</v>
      </c>
      <c r="J926" t="s">
        <v>22</v>
      </c>
      <c r="K926" s="71" t="str">
        <f>INDEX(Line_of_Business,MATCH(Export!J926,Name,0))</f>
        <v>A</v>
      </c>
      <c r="L926" s="9" t="s">
        <v>366</v>
      </c>
      <c r="M926">
        <v>219</v>
      </c>
      <c r="N926" s="4">
        <v>-5033.4111111111097</v>
      </c>
      <c r="O926" s="4">
        <v>-4530.07</v>
      </c>
      <c r="P926" s="4">
        <v>0</v>
      </c>
      <c r="Q926" s="4">
        <v>0</v>
      </c>
      <c r="R926" s="4">
        <v>0</v>
      </c>
      <c r="S926" s="4">
        <v>0</v>
      </c>
      <c r="T926" s="4">
        <v>0</v>
      </c>
      <c r="U926" s="4">
        <v>0</v>
      </c>
      <c r="V926" s="4">
        <v>0</v>
      </c>
      <c r="W926" s="4">
        <v>0</v>
      </c>
      <c r="X926" s="4">
        <v>0</v>
      </c>
      <c r="Y926" s="4">
        <v>-453.01</v>
      </c>
      <c r="Z926" s="4">
        <v>-99.66</v>
      </c>
      <c r="AA926" s="4">
        <v>0</v>
      </c>
      <c r="AB926" t="s">
        <v>3</v>
      </c>
      <c r="AC926" s="4">
        <v>0</v>
      </c>
      <c r="AD926" s="4">
        <v>0</v>
      </c>
      <c r="AE926" s="4">
        <v>0</v>
      </c>
      <c r="AF926" t="s">
        <v>709</v>
      </c>
      <c r="AG926" s="4">
        <v>0</v>
      </c>
      <c r="AH926" s="4">
        <v>0</v>
      </c>
      <c r="AI926" s="4">
        <v>0</v>
      </c>
      <c r="AJ926" s="4">
        <v>-3977.3999999999901</v>
      </c>
      <c r="AK926" s="4">
        <v>0</v>
      </c>
      <c r="AL926" t="s">
        <v>786</v>
      </c>
      <c r="AM926" s="71" t="str">
        <f>INDEX(Network_Insurer_Code,MATCH(Export!AL926,Network_insurer_Name,0))</f>
        <v>BAL1</v>
      </c>
      <c r="AN926" t="str">
        <f t="shared" si="14"/>
        <v>A1005BAL12019</v>
      </c>
    </row>
    <row r="927" spans="1:40" x14ac:dyDescent="0.25">
      <c r="A927">
        <v>2019</v>
      </c>
      <c r="B927">
        <v>2</v>
      </c>
      <c r="C927" s="1">
        <v>43556</v>
      </c>
      <c r="D927" s="1">
        <v>43646</v>
      </c>
      <c r="E927">
        <v>2019</v>
      </c>
      <c r="F927" s="71" t="str">
        <f>INDEX(Client_Name,MATCH(Export!H927,Local_Company_Name,0))</f>
        <v>Tiger Jewelcrafting Ltd</v>
      </c>
      <c r="G927" s="71">
        <f>INDEX(Client_Code,MATCH(Export!H927,Local_Company_Name,0))</f>
        <v>1003</v>
      </c>
      <c r="H927" t="s">
        <v>761</v>
      </c>
      <c r="I927" t="s">
        <v>707</v>
      </c>
      <c r="J927" t="s">
        <v>22</v>
      </c>
      <c r="K927" s="71" t="str">
        <f>INDEX(Line_of_Business,MATCH(Export!J927,Name,0))</f>
        <v>A</v>
      </c>
      <c r="L927" s="9" t="s">
        <v>274</v>
      </c>
      <c r="M927">
        <v>0</v>
      </c>
      <c r="N927" s="4">
        <v>176060.46666666601</v>
      </c>
      <c r="O927" s="4">
        <v>158454.42000000001</v>
      </c>
      <c r="P927" s="4">
        <v>0</v>
      </c>
      <c r="Q927" s="4">
        <v>0</v>
      </c>
      <c r="R927" s="4">
        <v>0</v>
      </c>
      <c r="S927" s="4">
        <v>0</v>
      </c>
      <c r="T927" s="4">
        <v>0</v>
      </c>
      <c r="U927" s="4">
        <v>0</v>
      </c>
      <c r="V927" s="4">
        <v>0</v>
      </c>
      <c r="W927" s="4">
        <v>0</v>
      </c>
      <c r="X927" s="4">
        <v>0</v>
      </c>
      <c r="Y927" s="4">
        <v>10774.89</v>
      </c>
      <c r="Z927" s="4">
        <v>0</v>
      </c>
      <c r="AA927" s="4">
        <v>23768.15</v>
      </c>
      <c r="AB927" t="s">
        <v>3</v>
      </c>
      <c r="AC927" s="4">
        <v>0</v>
      </c>
      <c r="AD927" s="4">
        <v>0</v>
      </c>
      <c r="AE927" s="4">
        <v>13500</v>
      </c>
      <c r="AF927" t="s">
        <v>707</v>
      </c>
      <c r="AG927" s="4">
        <v>0</v>
      </c>
      <c r="AH927" s="4">
        <v>0</v>
      </c>
      <c r="AI927" s="4">
        <v>0</v>
      </c>
      <c r="AJ927" s="4">
        <v>123911.38</v>
      </c>
      <c r="AK927" s="4">
        <v>0</v>
      </c>
      <c r="AL927" t="s">
        <v>798</v>
      </c>
      <c r="AM927" s="71" t="str">
        <f>INDEX(Network_Insurer_Code,MATCH(Export!AL927,Network_insurer_Name,0))</f>
        <v>PEI2</v>
      </c>
      <c r="AN927" t="str">
        <f t="shared" si="14"/>
        <v>A1003PEI22019</v>
      </c>
    </row>
    <row r="928" spans="1:40" x14ac:dyDescent="0.25">
      <c r="A928">
        <v>2020</v>
      </c>
      <c r="B928">
        <v>3</v>
      </c>
      <c r="C928" s="1">
        <v>44013</v>
      </c>
      <c r="D928" s="1">
        <v>44104</v>
      </c>
      <c r="E928">
        <v>2018</v>
      </c>
      <c r="F928" s="71" t="str">
        <f>INDEX(Client_Name,MATCH(Export!H928,Local_Company_Name,0))</f>
        <v>Lion Manufacturing Co</v>
      </c>
      <c r="G928" s="71">
        <f>INDEX(Client_Code,MATCH(Export!H928,Local_Company_Name,0))</f>
        <v>1002</v>
      </c>
      <c r="H928" t="s">
        <v>760</v>
      </c>
      <c r="I928" t="s">
        <v>779</v>
      </c>
      <c r="J928" t="s">
        <v>8</v>
      </c>
      <c r="K928" s="71" t="str">
        <f>INDEX(Line_of_Business,MATCH(Export!J928,Name,0))</f>
        <v>M</v>
      </c>
      <c r="L928" s="9" t="s">
        <v>60</v>
      </c>
      <c r="M928">
        <v>498</v>
      </c>
      <c r="N928" s="4">
        <v>0</v>
      </c>
      <c r="O928" s="4">
        <v>0</v>
      </c>
      <c r="P928" s="4">
        <v>346.22</v>
      </c>
      <c r="Q928" s="4">
        <v>0</v>
      </c>
      <c r="R928" s="4">
        <v>0</v>
      </c>
      <c r="S928" s="4">
        <v>0</v>
      </c>
      <c r="T928" s="4">
        <v>0</v>
      </c>
      <c r="U928" s="4">
        <v>0</v>
      </c>
      <c r="V928" s="4">
        <v>0</v>
      </c>
      <c r="W928" s="4">
        <v>0</v>
      </c>
      <c r="X928" s="4">
        <v>0</v>
      </c>
      <c r="Y928" s="4">
        <v>0</v>
      </c>
      <c r="Z928" s="4">
        <v>0</v>
      </c>
      <c r="AA928" s="4">
        <v>0</v>
      </c>
      <c r="AB928" t="s">
        <v>3</v>
      </c>
      <c r="AC928" s="4">
        <v>0</v>
      </c>
      <c r="AD928" s="4">
        <v>0</v>
      </c>
      <c r="AE928" s="4">
        <v>0</v>
      </c>
      <c r="AF928" t="s">
        <v>779</v>
      </c>
      <c r="AG928" s="4">
        <v>0</v>
      </c>
      <c r="AH928" s="4">
        <v>0</v>
      </c>
      <c r="AI928" s="4">
        <v>0</v>
      </c>
      <c r="AJ928" s="4">
        <v>-346.22</v>
      </c>
      <c r="AK928" s="4">
        <v>0</v>
      </c>
      <c r="AL928" t="s">
        <v>792</v>
      </c>
      <c r="AM928" s="71" t="str">
        <f>INDEX(Network_Insurer_Code,MATCH(Export!AL928,Network_insurer_Name,0))</f>
        <v>CAL1</v>
      </c>
      <c r="AN928" t="str">
        <f t="shared" si="14"/>
        <v>M1002CAL12018</v>
      </c>
    </row>
    <row r="929" spans="1:40" x14ac:dyDescent="0.25">
      <c r="A929">
        <v>2020</v>
      </c>
      <c r="B929">
        <v>2</v>
      </c>
      <c r="C929" s="1">
        <v>43922</v>
      </c>
      <c r="D929" s="1">
        <v>44012</v>
      </c>
      <c r="E929">
        <v>2020</v>
      </c>
      <c r="F929" s="71" t="str">
        <f>INDEX(Client_Name,MATCH(Export!H929,Local_Company_Name,0))</f>
        <v>Aplaca Engineering Co</v>
      </c>
      <c r="G929" s="71">
        <f>INDEX(Client_Code,MATCH(Export!H929,Local_Company_Name,0))</f>
        <v>1004</v>
      </c>
      <c r="H929" t="s">
        <v>754</v>
      </c>
      <c r="I929" t="s">
        <v>718</v>
      </c>
      <c r="J929" t="s">
        <v>22</v>
      </c>
      <c r="K929" s="71" t="str">
        <f>INDEX(Line_of_Business,MATCH(Export!J929,Name,0))</f>
        <v>A</v>
      </c>
      <c r="L929" s="9" t="s">
        <v>20</v>
      </c>
      <c r="M929">
        <v>1005</v>
      </c>
      <c r="N929" s="4">
        <v>63462.39</v>
      </c>
      <c r="O929" s="4">
        <v>63462.39</v>
      </c>
      <c r="P929" s="4">
        <v>0</v>
      </c>
      <c r="Q929" s="4">
        <v>0</v>
      </c>
      <c r="R929" s="4">
        <v>0</v>
      </c>
      <c r="S929" s="4">
        <v>0</v>
      </c>
      <c r="T929" s="4">
        <v>0</v>
      </c>
      <c r="U929" s="4">
        <v>0</v>
      </c>
      <c r="V929" s="4">
        <v>0</v>
      </c>
      <c r="W929" s="4">
        <v>0</v>
      </c>
      <c r="X929" s="4">
        <v>0</v>
      </c>
      <c r="Y929" s="4">
        <v>10788.61</v>
      </c>
      <c r="Z929" s="4">
        <v>0</v>
      </c>
      <c r="AA929" s="4">
        <v>0</v>
      </c>
      <c r="AB929" t="s">
        <v>3</v>
      </c>
      <c r="AC929" s="4">
        <v>0</v>
      </c>
      <c r="AD929" s="4">
        <v>0</v>
      </c>
      <c r="AE929" s="4">
        <v>0</v>
      </c>
      <c r="AF929" t="s">
        <v>718</v>
      </c>
      <c r="AG929" s="4">
        <v>0</v>
      </c>
      <c r="AH929" s="4">
        <v>0</v>
      </c>
      <c r="AI929" s="4">
        <v>0</v>
      </c>
      <c r="AJ929" s="4">
        <v>52673.78</v>
      </c>
      <c r="AK929" s="4">
        <v>0</v>
      </c>
      <c r="AL929" t="s">
        <v>798</v>
      </c>
      <c r="AM929" s="71" t="str">
        <f>INDEX(Network_Insurer_Code,MATCH(Export!AL929,Network_insurer_Name,0))</f>
        <v>PEI2</v>
      </c>
      <c r="AN929" t="str">
        <f t="shared" si="14"/>
        <v>A1004PEI22020</v>
      </c>
    </row>
    <row r="930" spans="1:40" x14ac:dyDescent="0.25">
      <c r="A930">
        <v>2020</v>
      </c>
      <c r="B930">
        <v>1</v>
      </c>
      <c r="C930" s="1">
        <v>43831</v>
      </c>
      <c r="D930" s="1">
        <v>43921</v>
      </c>
      <c r="E930">
        <v>2019</v>
      </c>
      <c r="F930" s="71" t="str">
        <f>INDEX(Client_Name,MATCH(Export!H930,Local_Company_Name,0))</f>
        <v>Tiger Jewelcrafting Ltd</v>
      </c>
      <c r="G930" s="71">
        <f>INDEX(Client_Code,MATCH(Export!H930,Local_Company_Name,0))</f>
        <v>1003</v>
      </c>
      <c r="H930" t="s">
        <v>763</v>
      </c>
      <c r="I930" t="s">
        <v>733</v>
      </c>
      <c r="J930" t="s">
        <v>8</v>
      </c>
      <c r="K930" s="71" t="str">
        <f>INDEX(Line_of_Business,MATCH(Export!J930,Name,0))</f>
        <v>M</v>
      </c>
      <c r="L930" s="9">
        <v>204153537</v>
      </c>
      <c r="M930">
        <v>10</v>
      </c>
      <c r="N930" s="4">
        <v>510.31</v>
      </c>
      <c r="O930" s="4">
        <v>510.31</v>
      </c>
      <c r="P930" s="4">
        <v>0</v>
      </c>
      <c r="Q930" s="4">
        <v>0</v>
      </c>
      <c r="R930" s="4">
        <v>0</v>
      </c>
      <c r="S930" s="4">
        <v>0</v>
      </c>
      <c r="T930" s="4">
        <v>0</v>
      </c>
      <c r="U930" s="4">
        <v>0</v>
      </c>
      <c r="V930" s="4">
        <v>0</v>
      </c>
      <c r="W930" s="4">
        <v>0</v>
      </c>
      <c r="X930" s="4">
        <v>0</v>
      </c>
      <c r="Y930" s="4">
        <v>59.96</v>
      </c>
      <c r="Z930" s="4">
        <v>38.270000000000003</v>
      </c>
      <c r="AA930" s="4">
        <v>63.79</v>
      </c>
      <c r="AB930" t="s">
        <v>3</v>
      </c>
      <c r="AC930" s="4">
        <v>0</v>
      </c>
      <c r="AD930" s="4">
        <v>0</v>
      </c>
      <c r="AE930" s="4">
        <v>0</v>
      </c>
      <c r="AF930" t="s">
        <v>733</v>
      </c>
      <c r="AG930" s="4">
        <v>0</v>
      </c>
      <c r="AH930" s="4">
        <v>0</v>
      </c>
      <c r="AI930" s="4">
        <v>0</v>
      </c>
      <c r="AJ930" s="4">
        <v>348.29</v>
      </c>
      <c r="AK930" s="4">
        <v>0</v>
      </c>
      <c r="AL930" t="s">
        <v>791</v>
      </c>
      <c r="AM930" s="71" t="str">
        <f>INDEX(Network_Insurer_Code,MATCH(Export!AL930,Network_insurer_Name,0))</f>
        <v>CHI3</v>
      </c>
      <c r="AN930" t="str">
        <f t="shared" si="14"/>
        <v>M1003CHI32019</v>
      </c>
    </row>
    <row r="931" spans="1:40" x14ac:dyDescent="0.25">
      <c r="A931">
        <v>2019</v>
      </c>
      <c r="B931">
        <v>1</v>
      </c>
      <c r="C931" s="1">
        <v>43466</v>
      </c>
      <c r="D931" s="1">
        <v>43555</v>
      </c>
      <c r="E931">
        <v>2019</v>
      </c>
      <c r="F931" s="71" t="str">
        <f>INDEX(Client_Name,MATCH(Export!H931,Local_Company_Name,0))</f>
        <v>Zebra Workings Ltd</v>
      </c>
      <c r="G931" s="71">
        <f>INDEX(Client_Code,MATCH(Export!H931,Local_Company_Name,0))</f>
        <v>1001</v>
      </c>
      <c r="H931" t="s">
        <v>751</v>
      </c>
      <c r="I931" t="s">
        <v>723</v>
      </c>
      <c r="J931" t="s">
        <v>5</v>
      </c>
      <c r="K931" s="71" t="str">
        <f>INDEX(Line_of_Business,MATCH(Export!J931,Name,0))</f>
        <v>L</v>
      </c>
      <c r="L931" s="9">
        <v>25701</v>
      </c>
      <c r="M931">
        <v>96</v>
      </c>
      <c r="N931" s="4">
        <v>0</v>
      </c>
      <c r="O931" s="4">
        <v>0</v>
      </c>
      <c r="P931" s="4">
        <v>0</v>
      </c>
      <c r="Q931" s="4">
        <v>0</v>
      </c>
      <c r="R931" s="4">
        <v>0</v>
      </c>
      <c r="S931" s="4">
        <v>0</v>
      </c>
      <c r="T931" s="4">
        <v>0</v>
      </c>
      <c r="U931" s="4">
        <v>0</v>
      </c>
      <c r="V931" s="4">
        <v>0</v>
      </c>
      <c r="W931" s="4">
        <v>0</v>
      </c>
      <c r="X931" s="4">
        <v>0</v>
      </c>
      <c r="Y931" s="4">
        <v>0</v>
      </c>
      <c r="Z931" s="4">
        <v>0</v>
      </c>
      <c r="AA931" s="4">
        <v>0</v>
      </c>
      <c r="AB931" t="s">
        <v>3</v>
      </c>
      <c r="AC931" s="4">
        <v>0</v>
      </c>
      <c r="AD931" s="4">
        <v>0</v>
      </c>
      <c r="AE931" s="4">
        <v>0</v>
      </c>
      <c r="AF931" t="s">
        <v>723</v>
      </c>
      <c r="AG931" s="4">
        <v>0</v>
      </c>
      <c r="AH931" s="4">
        <v>0</v>
      </c>
      <c r="AI931" s="4">
        <v>0</v>
      </c>
      <c r="AJ931" s="4">
        <v>0</v>
      </c>
      <c r="AK931" s="4">
        <v>0</v>
      </c>
      <c r="AL931" t="s">
        <v>785</v>
      </c>
      <c r="AM931" s="71" t="str">
        <f>INDEX(Network_Insurer_Code,MATCH(Export!AL931,Network_insurer_Name,0))</f>
        <v>WAI3</v>
      </c>
      <c r="AN931" t="str">
        <f t="shared" si="14"/>
        <v>L1001WAI32019</v>
      </c>
    </row>
    <row r="932" spans="1:40" x14ac:dyDescent="0.25">
      <c r="A932">
        <v>2019</v>
      </c>
      <c r="B932">
        <v>4</v>
      </c>
      <c r="C932" s="1">
        <v>43739</v>
      </c>
      <c r="D932" s="1">
        <v>43830</v>
      </c>
      <c r="E932">
        <v>2019</v>
      </c>
      <c r="F932" s="71" t="str">
        <f>INDEX(Client_Name,MATCH(Export!H932,Local_Company_Name,0))</f>
        <v>Lion Manufacturing Co</v>
      </c>
      <c r="G932" s="71">
        <f>INDEX(Client_Code,MATCH(Export!H932,Local_Company_Name,0))</f>
        <v>1002</v>
      </c>
      <c r="H932" t="s">
        <v>752</v>
      </c>
      <c r="I932" t="s">
        <v>724</v>
      </c>
      <c r="J932" t="s">
        <v>8</v>
      </c>
      <c r="K932" s="71" t="str">
        <f>INDEX(Line_of_Business,MATCH(Export!J932,Name,0))</f>
        <v>M</v>
      </c>
      <c r="L932" s="9">
        <v>75076</v>
      </c>
      <c r="M932">
        <v>557</v>
      </c>
      <c r="N932" s="4">
        <v>0</v>
      </c>
      <c r="O932" s="4">
        <v>0</v>
      </c>
      <c r="P932" s="4">
        <v>86073.31</v>
      </c>
      <c r="Q932" s="4">
        <v>0</v>
      </c>
      <c r="R932" s="4">
        <v>0</v>
      </c>
      <c r="S932" s="4">
        <v>0</v>
      </c>
      <c r="T932" s="4">
        <v>0</v>
      </c>
      <c r="U932" s="4">
        <v>0</v>
      </c>
      <c r="V932" s="4">
        <v>0</v>
      </c>
      <c r="W932" s="4">
        <v>0</v>
      </c>
      <c r="X932" s="4">
        <v>0</v>
      </c>
      <c r="Y932" s="4">
        <v>0</v>
      </c>
      <c r="Z932" s="4">
        <v>0</v>
      </c>
      <c r="AA932" s="4">
        <v>0</v>
      </c>
      <c r="AB932" t="s">
        <v>3</v>
      </c>
      <c r="AC932" s="4">
        <v>0</v>
      </c>
      <c r="AD932" s="4">
        <v>0</v>
      </c>
      <c r="AE932" s="4">
        <v>0</v>
      </c>
      <c r="AF932" t="s">
        <v>724</v>
      </c>
      <c r="AG932" s="4">
        <v>0</v>
      </c>
      <c r="AH932" s="4">
        <v>0</v>
      </c>
      <c r="AI932" s="4">
        <v>0</v>
      </c>
      <c r="AJ932" s="4">
        <v>-86073.31</v>
      </c>
      <c r="AK932" s="4">
        <v>0</v>
      </c>
      <c r="AL932" t="s">
        <v>782</v>
      </c>
      <c r="AM932" s="71" t="str">
        <f>INDEX(Network_Insurer_Code,MATCH(Export!AL932,Network_insurer_Name,0))</f>
        <v>API2</v>
      </c>
      <c r="AN932" t="str">
        <f t="shared" si="14"/>
        <v>M1002API22019</v>
      </c>
    </row>
    <row r="933" spans="1:40" x14ac:dyDescent="0.25">
      <c r="A933">
        <v>2019</v>
      </c>
      <c r="B933">
        <v>1</v>
      </c>
      <c r="C933" s="1">
        <v>43466</v>
      </c>
      <c r="D933" s="1">
        <v>43555</v>
      </c>
      <c r="E933">
        <v>2018</v>
      </c>
      <c r="F933" s="71" t="str">
        <f>INDEX(Client_Name,MATCH(Export!H933,Local_Company_Name,0))</f>
        <v>Tiger Jewelcrafting Ltd</v>
      </c>
      <c r="G933" s="71">
        <f>INDEX(Client_Code,MATCH(Export!H933,Local_Company_Name,0))</f>
        <v>1003</v>
      </c>
      <c r="H933" t="s">
        <v>761</v>
      </c>
      <c r="I933" t="s">
        <v>720</v>
      </c>
      <c r="J933" t="s">
        <v>8</v>
      </c>
      <c r="K933" s="71" t="str">
        <f>INDEX(Line_of_Business,MATCH(Export!J933,Name,0))</f>
        <v>M</v>
      </c>
      <c r="L933" s="9" t="s">
        <v>367</v>
      </c>
      <c r="M933">
        <v>1226</v>
      </c>
      <c r="N933" s="4">
        <v>5271040.47</v>
      </c>
      <c r="O933" s="4">
        <v>5271040.47</v>
      </c>
      <c r="P933" s="4">
        <v>3683218.92</v>
      </c>
      <c r="Q933" s="4">
        <v>0</v>
      </c>
      <c r="R933" s="4">
        <v>0</v>
      </c>
      <c r="S933" s="4">
        <v>0</v>
      </c>
      <c r="T933" s="4">
        <v>0</v>
      </c>
      <c r="U933" s="4">
        <v>0</v>
      </c>
      <c r="V933" s="4">
        <v>0</v>
      </c>
      <c r="W933" s="4">
        <v>0</v>
      </c>
      <c r="X933" s="4">
        <v>0</v>
      </c>
      <c r="Y933" s="4">
        <v>790656.07</v>
      </c>
      <c r="Z933" s="4">
        <v>0</v>
      </c>
      <c r="AA933" s="4">
        <v>0</v>
      </c>
      <c r="AB933" t="s">
        <v>3</v>
      </c>
      <c r="AC933" s="4">
        <v>0</v>
      </c>
      <c r="AD933" s="4">
        <v>0</v>
      </c>
      <c r="AE933" s="4">
        <v>0</v>
      </c>
      <c r="AF933" t="s">
        <v>720</v>
      </c>
      <c r="AG933" s="4">
        <v>0</v>
      </c>
      <c r="AH933" s="4">
        <v>0</v>
      </c>
      <c r="AI933" s="4">
        <v>0</v>
      </c>
      <c r="AJ933" s="4">
        <v>797165.47999999905</v>
      </c>
      <c r="AK933" s="4">
        <v>0</v>
      </c>
      <c r="AL933" t="s">
        <v>794</v>
      </c>
      <c r="AM933" s="71" t="str">
        <f>INDEX(Network_Insurer_Code,MATCH(Export!AL933,Network_insurer_Name,0))</f>
        <v>CUI2</v>
      </c>
      <c r="AN933" t="str">
        <f t="shared" si="14"/>
        <v>M1003CUI22018</v>
      </c>
    </row>
    <row r="934" spans="1:40" x14ac:dyDescent="0.25">
      <c r="A934">
        <v>2019</v>
      </c>
      <c r="B934">
        <v>1</v>
      </c>
      <c r="C934" s="1">
        <v>43466</v>
      </c>
      <c r="D934" s="1">
        <v>43555</v>
      </c>
      <c r="E934">
        <v>2016</v>
      </c>
      <c r="F934" s="71" t="str">
        <f>INDEX(Client_Name,MATCH(Export!H934,Local_Company_Name,0))</f>
        <v>Tiger Jewelcrafting Ltd</v>
      </c>
      <c r="G934" s="71">
        <f>INDEX(Client_Code,MATCH(Export!H934,Local_Company_Name,0))</f>
        <v>1003</v>
      </c>
      <c r="H934" t="s">
        <v>761</v>
      </c>
      <c r="I934" t="s">
        <v>704</v>
      </c>
      <c r="J934" t="s">
        <v>0</v>
      </c>
      <c r="K934" s="71" t="str">
        <f>INDEX(Line_of_Business,MATCH(Export!J934,Name,0))</f>
        <v>D</v>
      </c>
      <c r="L934" s="9" t="s">
        <v>368</v>
      </c>
      <c r="M934">
        <v>242</v>
      </c>
      <c r="N934" s="4">
        <v>0</v>
      </c>
      <c r="O934" s="4">
        <v>0</v>
      </c>
      <c r="P934" s="4">
        <v>11715.1</v>
      </c>
      <c r="Q934" s="4">
        <v>0</v>
      </c>
      <c r="R934" s="4">
        <v>0</v>
      </c>
      <c r="S934" s="4">
        <v>0</v>
      </c>
      <c r="T934" s="4">
        <v>0</v>
      </c>
      <c r="U934" s="4">
        <v>0</v>
      </c>
      <c r="V934" s="4">
        <v>0</v>
      </c>
      <c r="W934" s="4">
        <v>0</v>
      </c>
      <c r="X934" s="4">
        <v>0</v>
      </c>
      <c r="Y934" s="4">
        <v>0</v>
      </c>
      <c r="Z934" s="4">
        <v>0</v>
      </c>
      <c r="AA934" s="4">
        <v>0</v>
      </c>
      <c r="AB934" t="s">
        <v>3</v>
      </c>
      <c r="AC934" s="4">
        <v>0</v>
      </c>
      <c r="AD934" s="4">
        <v>0</v>
      </c>
      <c r="AE934" s="4">
        <v>-167557.78</v>
      </c>
      <c r="AF934" t="s">
        <v>704</v>
      </c>
      <c r="AG934" s="4">
        <v>0</v>
      </c>
      <c r="AH934" s="4">
        <v>0</v>
      </c>
      <c r="AI934" s="4">
        <v>0</v>
      </c>
      <c r="AJ934" s="4">
        <v>-11715.1</v>
      </c>
      <c r="AK934" s="4">
        <v>200000</v>
      </c>
      <c r="AL934" t="s">
        <v>782</v>
      </c>
      <c r="AM934" s="71" t="str">
        <f>INDEX(Network_Insurer_Code,MATCH(Export!AL934,Network_insurer_Name,0))</f>
        <v>API2</v>
      </c>
      <c r="AN934" t="str">
        <f t="shared" si="14"/>
        <v>D1003API22016</v>
      </c>
    </row>
    <row r="935" spans="1:40" x14ac:dyDescent="0.25">
      <c r="A935">
        <v>2019</v>
      </c>
      <c r="B935">
        <v>3</v>
      </c>
      <c r="C935" s="1">
        <v>43647</v>
      </c>
      <c r="D935" s="1">
        <v>43738</v>
      </c>
      <c r="E935">
        <v>2018</v>
      </c>
      <c r="F935" s="71" t="str">
        <f>INDEX(Client_Name,MATCH(Export!H935,Local_Company_Name,0))</f>
        <v>Tiger Jewelcrafting Ltd</v>
      </c>
      <c r="G935" s="71">
        <f>INDEX(Client_Code,MATCH(Export!H935,Local_Company_Name,0))</f>
        <v>1003</v>
      </c>
      <c r="H935" t="s">
        <v>753</v>
      </c>
      <c r="I935" t="s">
        <v>709</v>
      </c>
      <c r="J935" t="s">
        <v>22</v>
      </c>
      <c r="K935" s="71" t="str">
        <f>INDEX(Line_of_Business,MATCH(Export!J935,Name,0))</f>
        <v>A</v>
      </c>
      <c r="L935" s="9" t="s">
        <v>342</v>
      </c>
      <c r="M935">
        <v>58</v>
      </c>
      <c r="N935" s="4">
        <v>0</v>
      </c>
      <c r="O935" s="4">
        <v>0</v>
      </c>
      <c r="P935" s="4">
        <v>0</v>
      </c>
      <c r="Q935" s="4">
        <v>0</v>
      </c>
      <c r="R935" s="4">
        <v>0</v>
      </c>
      <c r="S935" s="4">
        <v>0</v>
      </c>
      <c r="T935" s="4">
        <v>0</v>
      </c>
      <c r="U935" s="4">
        <v>0</v>
      </c>
      <c r="V935" s="4">
        <v>0</v>
      </c>
      <c r="W935" s="4">
        <v>0</v>
      </c>
      <c r="X935" s="4">
        <v>0</v>
      </c>
      <c r="Y935" s="4">
        <v>0</v>
      </c>
      <c r="Z935" s="4">
        <v>0</v>
      </c>
      <c r="AA935" s="4">
        <v>0</v>
      </c>
      <c r="AB935" t="s">
        <v>3</v>
      </c>
      <c r="AC935" s="4">
        <v>0</v>
      </c>
      <c r="AD935" s="4">
        <v>0</v>
      </c>
      <c r="AE935" s="4">
        <v>0</v>
      </c>
      <c r="AF935" t="s">
        <v>709</v>
      </c>
      <c r="AG935" s="4">
        <v>0</v>
      </c>
      <c r="AH935" s="4">
        <v>0</v>
      </c>
      <c r="AI935" s="4">
        <v>0</v>
      </c>
      <c r="AJ935" s="4">
        <v>0</v>
      </c>
      <c r="AK935" s="4">
        <v>0</v>
      </c>
      <c r="AL935" t="s">
        <v>796</v>
      </c>
      <c r="AM935" s="71" t="str">
        <f>INDEX(Network_Insurer_Code,MATCH(Export!AL935,Network_insurer_Name,0))</f>
        <v>POL2</v>
      </c>
      <c r="AN935" t="str">
        <f t="shared" si="14"/>
        <v>A1003POL22018</v>
      </c>
    </row>
    <row r="936" spans="1:40" x14ac:dyDescent="0.25">
      <c r="A936">
        <v>2020</v>
      </c>
      <c r="B936">
        <v>2</v>
      </c>
      <c r="C936" s="1">
        <v>43466</v>
      </c>
      <c r="D936" s="1">
        <v>43555</v>
      </c>
      <c r="E936">
        <v>2018</v>
      </c>
      <c r="F936" s="71" t="str">
        <f>INDEX(Client_Name,MATCH(Export!H936,Local_Company_Name,0))</f>
        <v>Lion Manufacturing Co</v>
      </c>
      <c r="G936" s="71">
        <f>INDEX(Client_Code,MATCH(Export!H936,Local_Company_Name,0))</f>
        <v>1002</v>
      </c>
      <c r="H936" t="s">
        <v>758</v>
      </c>
      <c r="I936" t="s">
        <v>709</v>
      </c>
      <c r="J936" t="s">
        <v>0</v>
      </c>
      <c r="K936" s="71" t="str">
        <f>INDEX(Line_of_Business,MATCH(Export!J936,Name,0))</f>
        <v>D</v>
      </c>
      <c r="L936" s="9">
        <v>42233686</v>
      </c>
      <c r="M936">
        <v>53</v>
      </c>
      <c r="N936" s="4">
        <v>0</v>
      </c>
      <c r="O936" s="4">
        <v>0</v>
      </c>
      <c r="P936" s="4">
        <v>0</v>
      </c>
      <c r="Q936" s="4">
        <v>0</v>
      </c>
      <c r="R936" s="4">
        <v>0</v>
      </c>
      <c r="S936" s="4">
        <v>0</v>
      </c>
      <c r="T936" s="4">
        <v>0</v>
      </c>
      <c r="U936" s="4">
        <v>0</v>
      </c>
      <c r="V936" s="4">
        <v>0</v>
      </c>
      <c r="W936" s="4">
        <v>0</v>
      </c>
      <c r="X936" s="4">
        <v>0</v>
      </c>
      <c r="Y936" s="4">
        <v>0</v>
      </c>
      <c r="Z936" s="4">
        <v>0</v>
      </c>
      <c r="AA936" s="4">
        <v>0</v>
      </c>
      <c r="AB936" t="s">
        <v>3</v>
      </c>
      <c r="AC936" s="4">
        <v>0</v>
      </c>
      <c r="AD936" s="4">
        <v>0</v>
      </c>
      <c r="AE936" s="4">
        <v>0</v>
      </c>
      <c r="AF936" t="s">
        <v>709</v>
      </c>
      <c r="AG936" s="4">
        <v>0</v>
      </c>
      <c r="AH936" s="4">
        <v>0</v>
      </c>
      <c r="AI936" s="4">
        <v>0</v>
      </c>
      <c r="AJ936" s="4">
        <v>0</v>
      </c>
      <c r="AK936" s="4">
        <v>187000</v>
      </c>
      <c r="AL936" t="s">
        <v>794</v>
      </c>
      <c r="AM936" s="71" t="str">
        <f>INDEX(Network_Insurer_Code,MATCH(Export!AL936,Network_insurer_Name,0))</f>
        <v>CUI2</v>
      </c>
      <c r="AN936" t="str">
        <f t="shared" si="14"/>
        <v>D1002CUI22018</v>
      </c>
    </row>
    <row r="937" spans="1:40" x14ac:dyDescent="0.25">
      <c r="A937">
        <v>2019</v>
      </c>
      <c r="B937">
        <v>2</v>
      </c>
      <c r="C937" s="1">
        <v>43556</v>
      </c>
      <c r="D937" s="1">
        <v>43646</v>
      </c>
      <c r="E937">
        <v>2014</v>
      </c>
      <c r="F937" s="71" t="str">
        <f>INDEX(Client_Name,MATCH(Export!H937,Local_Company_Name,0))</f>
        <v>Aplaca Engineering Co</v>
      </c>
      <c r="G937" s="71">
        <f>INDEX(Client_Code,MATCH(Export!H937,Local_Company_Name,0))</f>
        <v>1004</v>
      </c>
      <c r="H937" t="s">
        <v>767</v>
      </c>
      <c r="I937" t="s">
        <v>704</v>
      </c>
      <c r="J937" t="s">
        <v>0</v>
      </c>
      <c r="K937" s="71" t="str">
        <f>INDEX(Line_of_Business,MATCH(Export!J937,Name,0))</f>
        <v>D</v>
      </c>
      <c r="L937" s="9" t="s">
        <v>37</v>
      </c>
      <c r="M937">
        <v>14536</v>
      </c>
      <c r="N937" s="4">
        <v>0</v>
      </c>
      <c r="O937" s="4">
        <v>0</v>
      </c>
      <c r="P937" s="4">
        <v>11701.17</v>
      </c>
      <c r="Q937" s="4">
        <v>0</v>
      </c>
      <c r="R937" s="4">
        <v>0</v>
      </c>
      <c r="S937" s="4">
        <v>0</v>
      </c>
      <c r="T937" s="4">
        <v>0</v>
      </c>
      <c r="U937" s="4">
        <v>0</v>
      </c>
      <c r="V937" s="4">
        <v>0</v>
      </c>
      <c r="W937" s="4">
        <v>0</v>
      </c>
      <c r="X937" s="4">
        <v>0</v>
      </c>
      <c r="Y937" s="4">
        <v>0</v>
      </c>
      <c r="Z937" s="4">
        <v>0</v>
      </c>
      <c r="AA937" s="4">
        <v>0</v>
      </c>
      <c r="AB937" t="s">
        <v>3</v>
      </c>
      <c r="AC937" s="4">
        <v>0</v>
      </c>
      <c r="AD937" s="4">
        <v>0</v>
      </c>
      <c r="AE937" s="4">
        <v>-1315.51</v>
      </c>
      <c r="AF937" t="s">
        <v>704</v>
      </c>
      <c r="AG937" s="4">
        <v>0</v>
      </c>
      <c r="AH937" s="4">
        <v>0</v>
      </c>
      <c r="AI937" s="4">
        <v>0</v>
      </c>
      <c r="AJ937" s="4">
        <v>-11701.17</v>
      </c>
      <c r="AK937" s="4">
        <v>0</v>
      </c>
      <c r="AL937" t="s">
        <v>781</v>
      </c>
      <c r="AM937" s="71" t="str">
        <f>INDEX(Network_Insurer_Code,MATCH(Export!AL937,Network_insurer_Name,0))</f>
        <v>ORI1</v>
      </c>
      <c r="AN937" t="str">
        <f t="shared" si="14"/>
        <v>D1004ORI12014</v>
      </c>
    </row>
    <row r="938" spans="1:40" x14ac:dyDescent="0.25">
      <c r="A938">
        <v>2019</v>
      </c>
      <c r="B938">
        <v>2</v>
      </c>
      <c r="C938" s="1">
        <v>43556</v>
      </c>
      <c r="D938" s="1">
        <v>43646</v>
      </c>
      <c r="E938">
        <v>2018</v>
      </c>
      <c r="F938" s="71" t="str">
        <f>INDEX(Client_Name,MATCH(Export!H938,Local_Company_Name,0))</f>
        <v>Lion Manufacturing Co</v>
      </c>
      <c r="G938" s="71">
        <f>INDEX(Client_Code,MATCH(Export!H938,Local_Company_Name,0))</f>
        <v>1002</v>
      </c>
      <c r="H938" t="s">
        <v>752</v>
      </c>
      <c r="I938" t="s">
        <v>737</v>
      </c>
      <c r="J938" t="s">
        <v>8</v>
      </c>
      <c r="K938" s="71" t="str">
        <f>INDEX(Line_of_Business,MATCH(Export!J938,Name,0))</f>
        <v>M</v>
      </c>
      <c r="L938" s="9" t="s">
        <v>369</v>
      </c>
      <c r="M938">
        <v>28</v>
      </c>
      <c r="N938" s="4">
        <v>0</v>
      </c>
      <c r="O938" s="4">
        <v>0</v>
      </c>
      <c r="P938" s="4">
        <v>-50227.28</v>
      </c>
      <c r="Q938" s="4">
        <v>0</v>
      </c>
      <c r="R938" s="4">
        <v>0</v>
      </c>
      <c r="S938" s="4">
        <v>0</v>
      </c>
      <c r="T938" s="4">
        <v>0</v>
      </c>
      <c r="U938" s="4">
        <v>0</v>
      </c>
      <c r="V938" s="4">
        <v>0</v>
      </c>
      <c r="W938" s="4">
        <v>0</v>
      </c>
      <c r="X938" s="4">
        <v>0</v>
      </c>
      <c r="Y938" s="4">
        <v>0</v>
      </c>
      <c r="Z938" s="4">
        <v>0</v>
      </c>
      <c r="AA938" s="4">
        <v>0</v>
      </c>
      <c r="AB938" t="s">
        <v>3</v>
      </c>
      <c r="AC938" s="4">
        <v>0</v>
      </c>
      <c r="AD938" s="4">
        <v>0</v>
      </c>
      <c r="AE938" s="4">
        <v>0</v>
      </c>
      <c r="AF938" t="s">
        <v>737</v>
      </c>
      <c r="AG938" s="4">
        <v>0</v>
      </c>
      <c r="AH938" s="4">
        <v>0</v>
      </c>
      <c r="AI938" s="4">
        <v>0</v>
      </c>
      <c r="AJ938" s="4">
        <v>50227.28</v>
      </c>
      <c r="AK938" s="4">
        <v>0</v>
      </c>
      <c r="AL938" t="s">
        <v>793</v>
      </c>
      <c r="AM938" s="71" t="str">
        <f>INDEX(Network_Insurer_Code,MATCH(Export!AL938,Network_insurer_Name,0))</f>
        <v>CAL3</v>
      </c>
      <c r="AN938" t="str">
        <f t="shared" si="14"/>
        <v>M1002CAL32018</v>
      </c>
    </row>
    <row r="939" spans="1:40" x14ac:dyDescent="0.25">
      <c r="A939">
        <v>2020</v>
      </c>
      <c r="B939">
        <v>1</v>
      </c>
      <c r="C939" s="1">
        <v>43831</v>
      </c>
      <c r="D939" s="1">
        <v>43921</v>
      </c>
      <c r="E939">
        <v>2019</v>
      </c>
      <c r="F939" s="71" t="str">
        <f>INDEX(Client_Name,MATCH(Export!H939,Local_Company_Name,0))</f>
        <v>Aplaca Engineering Co</v>
      </c>
      <c r="G939" s="71">
        <f>INDEX(Client_Code,MATCH(Export!H939,Local_Company_Name,0))</f>
        <v>1004</v>
      </c>
      <c r="H939" t="s">
        <v>767</v>
      </c>
      <c r="I939" t="s">
        <v>710</v>
      </c>
      <c r="J939" t="s">
        <v>22</v>
      </c>
      <c r="K939" s="71" t="str">
        <f>INDEX(Line_of_Business,MATCH(Export!J939,Name,0))</f>
        <v>A</v>
      </c>
      <c r="L939" s="9" t="s">
        <v>231</v>
      </c>
      <c r="M939">
        <v>103</v>
      </c>
      <c r="N939" s="4">
        <v>-24.09</v>
      </c>
      <c r="O939" s="4">
        <v>-24.09</v>
      </c>
      <c r="P939" s="4">
        <v>0</v>
      </c>
      <c r="Q939" s="4">
        <v>0</v>
      </c>
      <c r="R939" s="4">
        <v>0</v>
      </c>
      <c r="S939" s="4">
        <v>0</v>
      </c>
      <c r="T939" s="4">
        <v>0</v>
      </c>
      <c r="U939" s="4">
        <v>0</v>
      </c>
      <c r="V939" s="4">
        <v>0</v>
      </c>
      <c r="W939" s="4">
        <v>0</v>
      </c>
      <c r="X939" s="4">
        <v>0</v>
      </c>
      <c r="Y939" s="4">
        <v>-3.61</v>
      </c>
      <c r="Z939" s="4">
        <v>0</v>
      </c>
      <c r="AA939" s="4">
        <v>-2.89</v>
      </c>
      <c r="AB939" t="s">
        <v>3</v>
      </c>
      <c r="AC939" s="4">
        <v>0</v>
      </c>
      <c r="AD939" s="4">
        <v>0</v>
      </c>
      <c r="AE939" s="4">
        <v>0</v>
      </c>
      <c r="AF939" t="s">
        <v>710</v>
      </c>
      <c r="AG939" s="4">
        <v>0</v>
      </c>
      <c r="AH939" s="4">
        <v>0</v>
      </c>
      <c r="AI939" s="4">
        <v>0</v>
      </c>
      <c r="AJ939" s="4">
        <v>-17.59</v>
      </c>
      <c r="AK939" s="4">
        <v>0</v>
      </c>
      <c r="AL939" t="s">
        <v>788</v>
      </c>
      <c r="AM939" s="71" t="str">
        <f>INDEX(Network_Insurer_Code,MATCH(Export!AL939,Network_insurer_Name,0))</f>
        <v>RAI1</v>
      </c>
      <c r="AN939" t="str">
        <f t="shared" si="14"/>
        <v>A1004RAI12019</v>
      </c>
    </row>
    <row r="940" spans="1:40" x14ac:dyDescent="0.25">
      <c r="A940">
        <v>2019</v>
      </c>
      <c r="B940">
        <v>4</v>
      </c>
      <c r="C940" s="1">
        <v>43739</v>
      </c>
      <c r="D940" s="1">
        <v>43830</v>
      </c>
      <c r="E940">
        <v>2018</v>
      </c>
      <c r="F940" s="71" t="str">
        <f>INDEX(Client_Name,MATCH(Export!H940,Local_Company_Name,0))</f>
        <v>Aplaca Engineering Co</v>
      </c>
      <c r="G940" s="71">
        <f>INDEX(Client_Code,MATCH(Export!H940,Local_Company_Name,0))</f>
        <v>1004</v>
      </c>
      <c r="H940" t="s">
        <v>768</v>
      </c>
      <c r="I940" t="s">
        <v>716</v>
      </c>
      <c r="J940" t="s">
        <v>5</v>
      </c>
      <c r="K940" s="71" t="str">
        <f>INDEX(Line_of_Business,MATCH(Export!J940,Name,0))</f>
        <v>L</v>
      </c>
      <c r="L940" s="9" t="s">
        <v>30</v>
      </c>
      <c r="M940">
        <v>2679</v>
      </c>
      <c r="N940" s="4">
        <v>-326.77</v>
      </c>
      <c r="O940" s="4">
        <v>-326.77</v>
      </c>
      <c r="P940" s="4">
        <v>0</v>
      </c>
      <c r="Q940" s="4">
        <v>0</v>
      </c>
      <c r="R940" s="4">
        <v>0</v>
      </c>
      <c r="S940" s="4">
        <v>0</v>
      </c>
      <c r="T940" s="4">
        <v>0</v>
      </c>
      <c r="U940" s="4">
        <v>0</v>
      </c>
      <c r="V940" s="4">
        <v>0</v>
      </c>
      <c r="W940" s="4">
        <v>0</v>
      </c>
      <c r="X940" s="4">
        <v>0</v>
      </c>
      <c r="Y940" s="4">
        <v>-62.24</v>
      </c>
      <c r="Z940" s="4">
        <v>-0.28999999999999998</v>
      </c>
      <c r="AA940" s="4">
        <v>0</v>
      </c>
      <c r="AB940" t="s">
        <v>3</v>
      </c>
      <c r="AC940" s="4">
        <v>0</v>
      </c>
      <c r="AD940" s="4">
        <v>0</v>
      </c>
      <c r="AE940" s="4">
        <v>0</v>
      </c>
      <c r="AF940" t="s">
        <v>716</v>
      </c>
      <c r="AG940" s="4">
        <v>0</v>
      </c>
      <c r="AH940" s="4">
        <v>0</v>
      </c>
      <c r="AI940" s="4">
        <v>0</v>
      </c>
      <c r="AJ940" s="4">
        <v>-264.23999999999899</v>
      </c>
      <c r="AK940" s="4">
        <v>200000</v>
      </c>
      <c r="AL940" t="s">
        <v>791</v>
      </c>
      <c r="AM940" s="71" t="str">
        <f>INDEX(Network_Insurer_Code,MATCH(Export!AL940,Network_insurer_Name,0))</f>
        <v>CHI3</v>
      </c>
      <c r="AN940" t="str">
        <f t="shared" si="14"/>
        <v>L1004CHI32018</v>
      </c>
    </row>
    <row r="941" spans="1:40" x14ac:dyDescent="0.25">
      <c r="A941">
        <v>2019</v>
      </c>
      <c r="B941">
        <v>2</v>
      </c>
      <c r="C941" s="1">
        <v>43617</v>
      </c>
      <c r="D941" s="1">
        <v>43646</v>
      </c>
      <c r="E941">
        <v>2019</v>
      </c>
      <c r="F941" s="71" t="str">
        <f>INDEX(Client_Name,MATCH(Export!H941,Local_Company_Name,0))</f>
        <v>Flaimngo Tailoring</v>
      </c>
      <c r="G941" s="71">
        <f>INDEX(Client_Code,MATCH(Export!H941,Local_Company_Name,0))</f>
        <v>1005</v>
      </c>
      <c r="H941" t="s">
        <v>770</v>
      </c>
      <c r="I941" t="s">
        <v>709</v>
      </c>
      <c r="J941" t="s">
        <v>5</v>
      </c>
      <c r="K941" s="71" t="str">
        <f>INDEX(Line_of_Business,MATCH(Export!J941,Name,0))</f>
        <v>L</v>
      </c>
      <c r="L941" s="9" t="s">
        <v>72</v>
      </c>
      <c r="M941">
        <v>4900</v>
      </c>
      <c r="N941" s="4">
        <v>6522502.7777777696</v>
      </c>
      <c r="O941" s="4">
        <v>5870252.5</v>
      </c>
      <c r="P941" s="4">
        <v>0</v>
      </c>
      <c r="Q941" s="4">
        <v>0</v>
      </c>
      <c r="R941" s="4">
        <v>0</v>
      </c>
      <c r="S941" s="4">
        <v>0</v>
      </c>
      <c r="T941" s="4">
        <v>0</v>
      </c>
      <c r="U941" s="4">
        <v>0</v>
      </c>
      <c r="V941" s="4">
        <v>0</v>
      </c>
      <c r="W941" s="4">
        <v>0</v>
      </c>
      <c r="X941" s="4">
        <v>0</v>
      </c>
      <c r="Y941" s="4">
        <v>469620.18</v>
      </c>
      <c r="Z941" s="4">
        <v>129145.55</v>
      </c>
      <c r="AA941" s="4">
        <v>0</v>
      </c>
      <c r="AB941" t="s">
        <v>3</v>
      </c>
      <c r="AC941" s="4">
        <v>0</v>
      </c>
      <c r="AD941" s="4">
        <v>0</v>
      </c>
      <c r="AE941" s="4">
        <v>0</v>
      </c>
      <c r="AF941" t="s">
        <v>709</v>
      </c>
      <c r="AG941" s="4">
        <v>0</v>
      </c>
      <c r="AH941" s="4">
        <v>0</v>
      </c>
      <c r="AI941" s="4">
        <v>0</v>
      </c>
      <c r="AJ941" s="4">
        <v>5271486.7699999996</v>
      </c>
      <c r="AK941" s="4">
        <v>0</v>
      </c>
      <c r="AL941" t="s">
        <v>798</v>
      </c>
      <c r="AM941" s="71" t="str">
        <f>INDEX(Network_Insurer_Code,MATCH(Export!AL941,Network_insurer_Name,0))</f>
        <v>PEI2</v>
      </c>
      <c r="AN941" t="str">
        <f t="shared" si="14"/>
        <v>L1005PEI22019</v>
      </c>
    </row>
    <row r="942" spans="1:40" x14ac:dyDescent="0.25">
      <c r="A942">
        <v>2020</v>
      </c>
      <c r="B942">
        <v>3</v>
      </c>
      <c r="C942" s="1">
        <v>44013</v>
      </c>
      <c r="D942" s="1">
        <v>44104</v>
      </c>
      <c r="E942">
        <v>2019</v>
      </c>
      <c r="F942" s="71" t="str">
        <f>INDEX(Client_Name,MATCH(Export!H942,Local_Company_Name,0))</f>
        <v>Falcon Clothing</v>
      </c>
      <c r="G942" s="71">
        <f>INDEX(Client_Code,MATCH(Export!H942,Local_Company_Name,0))</f>
        <v>1006</v>
      </c>
      <c r="H942" t="s">
        <v>774</v>
      </c>
      <c r="I942" t="s">
        <v>734</v>
      </c>
      <c r="J942" t="s">
        <v>0</v>
      </c>
      <c r="K942" s="71" t="str">
        <f>INDEX(Line_of_Business,MATCH(Export!J942,Name,0))</f>
        <v>D</v>
      </c>
      <c r="L942" s="9" t="s">
        <v>186</v>
      </c>
      <c r="M942">
        <v>284</v>
      </c>
      <c r="N942" s="4">
        <v>0</v>
      </c>
      <c r="O942" s="4">
        <v>0</v>
      </c>
      <c r="P942" s="4">
        <v>79415.460000000006</v>
      </c>
      <c r="Q942" s="4">
        <v>0</v>
      </c>
      <c r="R942" s="4">
        <v>0</v>
      </c>
      <c r="S942" s="4">
        <v>0</v>
      </c>
      <c r="T942" s="4">
        <v>0</v>
      </c>
      <c r="U942" s="4">
        <v>0</v>
      </c>
      <c r="V942" s="4">
        <v>0</v>
      </c>
      <c r="W942" s="4">
        <v>0</v>
      </c>
      <c r="X942" s="4">
        <v>0</v>
      </c>
      <c r="Y942" s="4">
        <v>0</v>
      </c>
      <c r="Z942" s="4">
        <v>0</v>
      </c>
      <c r="AA942" s="4">
        <v>0</v>
      </c>
      <c r="AB942" t="s">
        <v>3</v>
      </c>
      <c r="AC942" s="4">
        <v>0</v>
      </c>
      <c r="AD942" s="4">
        <v>0</v>
      </c>
      <c r="AE942" s="4">
        <v>0</v>
      </c>
      <c r="AF942" t="s">
        <v>734</v>
      </c>
      <c r="AG942" s="4">
        <v>0</v>
      </c>
      <c r="AH942" s="4">
        <v>0</v>
      </c>
      <c r="AI942" s="4">
        <v>0</v>
      </c>
      <c r="AJ942" s="4">
        <v>-79415.460000000006</v>
      </c>
      <c r="AK942" s="4">
        <v>0</v>
      </c>
      <c r="AL942" t="s">
        <v>796</v>
      </c>
      <c r="AM942" s="71" t="str">
        <f>INDEX(Network_Insurer_Code,MATCH(Export!AL942,Network_insurer_Name,0))</f>
        <v>POL2</v>
      </c>
      <c r="AN942" t="str">
        <f t="shared" si="14"/>
        <v>D1006POL22019</v>
      </c>
    </row>
    <row r="943" spans="1:40" x14ac:dyDescent="0.25">
      <c r="A943">
        <v>2019</v>
      </c>
      <c r="B943">
        <v>1</v>
      </c>
      <c r="C943" s="1">
        <v>43466</v>
      </c>
      <c r="D943" s="1">
        <v>43555</v>
      </c>
      <c r="E943">
        <v>2018</v>
      </c>
      <c r="F943" s="71" t="str">
        <f>INDEX(Client_Name,MATCH(Export!H943,Local_Company_Name,0))</f>
        <v>Aplaca Engineering Co</v>
      </c>
      <c r="G943" s="71">
        <f>INDEX(Client_Code,MATCH(Export!H943,Local_Company_Name,0))</f>
        <v>1004</v>
      </c>
      <c r="H943" t="s">
        <v>767</v>
      </c>
      <c r="I943" t="s">
        <v>779</v>
      </c>
      <c r="J943" t="s">
        <v>5</v>
      </c>
      <c r="K943" s="71" t="str">
        <f>INDEX(Line_of_Business,MATCH(Export!J943,Name,0))</f>
        <v>L</v>
      </c>
      <c r="L943" s="9">
        <v>39740</v>
      </c>
      <c r="M943">
        <v>65</v>
      </c>
      <c r="N943" s="4">
        <v>80116</v>
      </c>
      <c r="O943" s="4">
        <v>80116</v>
      </c>
      <c r="P943" s="4">
        <v>0</v>
      </c>
      <c r="Q943" s="4">
        <v>0</v>
      </c>
      <c r="R943" s="4">
        <v>0</v>
      </c>
      <c r="S943" s="4">
        <v>0</v>
      </c>
      <c r="T943" s="4">
        <v>0</v>
      </c>
      <c r="U943" s="4">
        <v>0</v>
      </c>
      <c r="V943" s="4">
        <v>0</v>
      </c>
      <c r="W943" s="4">
        <v>0</v>
      </c>
      <c r="X943" s="4">
        <v>0</v>
      </c>
      <c r="Y943" s="4">
        <v>8011.6</v>
      </c>
      <c r="Z943" s="4">
        <v>0</v>
      </c>
      <c r="AA943" s="4">
        <v>0</v>
      </c>
      <c r="AB943" t="s">
        <v>3</v>
      </c>
      <c r="AC943" s="4">
        <v>0</v>
      </c>
      <c r="AD943" s="4">
        <v>0</v>
      </c>
      <c r="AE943" s="4">
        <v>0</v>
      </c>
      <c r="AF943" t="s">
        <v>779</v>
      </c>
      <c r="AG943" s="4">
        <v>0</v>
      </c>
      <c r="AH943" s="4">
        <v>0</v>
      </c>
      <c r="AI943" s="4">
        <v>0</v>
      </c>
      <c r="AJ943" s="4">
        <v>72104.399999999994</v>
      </c>
      <c r="AK943" s="4">
        <v>0</v>
      </c>
      <c r="AL943" t="s">
        <v>785</v>
      </c>
      <c r="AM943" s="71" t="str">
        <f>INDEX(Network_Insurer_Code,MATCH(Export!AL943,Network_insurer_Name,0))</f>
        <v>WAI3</v>
      </c>
      <c r="AN943" t="str">
        <f t="shared" si="14"/>
        <v>L1004WAI32018</v>
      </c>
    </row>
    <row r="944" spans="1:40" x14ac:dyDescent="0.25">
      <c r="A944">
        <v>2020</v>
      </c>
      <c r="B944">
        <v>3</v>
      </c>
      <c r="C944" s="1">
        <v>44013</v>
      </c>
      <c r="D944" s="1">
        <v>44104</v>
      </c>
      <c r="E944">
        <v>2018</v>
      </c>
      <c r="F944" s="71" t="str">
        <f>INDEX(Client_Name,MATCH(Export!H944,Local_Company_Name,0))</f>
        <v>Flaimngo Tailoring</v>
      </c>
      <c r="G944" s="71">
        <f>INDEX(Client_Code,MATCH(Export!H944,Local_Company_Name,0))</f>
        <v>1005</v>
      </c>
      <c r="H944" t="s">
        <v>755</v>
      </c>
      <c r="I944" t="s">
        <v>722</v>
      </c>
      <c r="J944" t="s">
        <v>8</v>
      </c>
      <c r="K944" s="71" t="str">
        <f>INDEX(Line_of_Business,MATCH(Export!J944,Name,0))</f>
        <v>M</v>
      </c>
      <c r="L944" s="9" t="s">
        <v>370</v>
      </c>
      <c r="M944">
        <v>161</v>
      </c>
      <c r="N944" s="4">
        <v>0</v>
      </c>
      <c r="O944" s="4">
        <v>0</v>
      </c>
      <c r="P944" s="4">
        <v>147.24</v>
      </c>
      <c r="Q944" s="4">
        <v>0</v>
      </c>
      <c r="R944" s="4">
        <v>0</v>
      </c>
      <c r="S944" s="4">
        <v>0</v>
      </c>
      <c r="T944" s="4">
        <v>0</v>
      </c>
      <c r="U944" s="4">
        <v>0</v>
      </c>
      <c r="V944" s="4">
        <v>0</v>
      </c>
      <c r="W944" s="4">
        <v>0</v>
      </c>
      <c r="X944" s="4">
        <v>0</v>
      </c>
      <c r="Y944" s="4">
        <v>0</v>
      </c>
      <c r="Z944" s="4">
        <v>0</v>
      </c>
      <c r="AA944" s="4">
        <v>0</v>
      </c>
      <c r="AB944" t="s">
        <v>3</v>
      </c>
      <c r="AC944" s="4">
        <v>0</v>
      </c>
      <c r="AD944" s="4">
        <v>0</v>
      </c>
      <c r="AE944" s="4">
        <v>0</v>
      </c>
      <c r="AF944" t="s">
        <v>722</v>
      </c>
      <c r="AG944" s="4">
        <v>0</v>
      </c>
      <c r="AH944" s="4">
        <v>0</v>
      </c>
      <c r="AI944" s="4">
        <v>0</v>
      </c>
      <c r="AJ944" s="4">
        <v>-147.24</v>
      </c>
      <c r="AK944" s="4">
        <v>0</v>
      </c>
      <c r="AL944" t="s">
        <v>793</v>
      </c>
      <c r="AM944" s="71" t="str">
        <f>INDEX(Network_Insurer_Code,MATCH(Export!AL944,Network_insurer_Name,0))</f>
        <v>CAL3</v>
      </c>
      <c r="AN944" t="str">
        <f t="shared" si="14"/>
        <v>M1005CAL32018</v>
      </c>
    </row>
    <row r="945" spans="1:40" x14ac:dyDescent="0.25">
      <c r="A945">
        <v>2020</v>
      </c>
      <c r="B945">
        <v>1</v>
      </c>
      <c r="C945" s="1">
        <v>43647</v>
      </c>
      <c r="D945" s="1">
        <v>43738</v>
      </c>
      <c r="E945">
        <v>2019</v>
      </c>
      <c r="F945" s="71" t="str">
        <f>INDEX(Client_Name,MATCH(Export!H945,Local_Company_Name,0))</f>
        <v>Zebra Workings Ltd</v>
      </c>
      <c r="G945" s="71">
        <f>INDEX(Client_Code,MATCH(Export!H945,Local_Company_Name,0))</f>
        <v>1001</v>
      </c>
      <c r="H945" t="s">
        <v>748</v>
      </c>
      <c r="I945" t="s">
        <v>702</v>
      </c>
      <c r="J945" t="s">
        <v>0</v>
      </c>
      <c r="K945" s="71" t="str">
        <f>INDEX(Line_of_Business,MATCH(Export!J945,Name,0))</f>
        <v>D</v>
      </c>
      <c r="L945" s="9" t="s">
        <v>305</v>
      </c>
      <c r="M945">
        <v>28</v>
      </c>
      <c r="N945" s="4">
        <v>14126.9</v>
      </c>
      <c r="O945" s="4">
        <v>14126.9</v>
      </c>
      <c r="P945" s="4">
        <v>0</v>
      </c>
      <c r="Q945" s="4">
        <v>0</v>
      </c>
      <c r="R945" s="4">
        <v>0</v>
      </c>
      <c r="S945" s="4">
        <v>0</v>
      </c>
      <c r="T945" s="4">
        <v>0</v>
      </c>
      <c r="U945" s="4">
        <v>0</v>
      </c>
      <c r="V945" s="4">
        <v>0</v>
      </c>
      <c r="W945" s="4">
        <v>0</v>
      </c>
      <c r="X945" s="4">
        <v>0</v>
      </c>
      <c r="Y945" s="4">
        <v>1765.86</v>
      </c>
      <c r="Z945" s="4">
        <v>1356.18</v>
      </c>
      <c r="AA945" s="4">
        <v>330.15</v>
      </c>
      <c r="AB945" t="s">
        <v>3</v>
      </c>
      <c r="AC945" s="4">
        <v>0</v>
      </c>
      <c r="AD945" s="4">
        <v>0</v>
      </c>
      <c r="AE945" s="4">
        <v>0</v>
      </c>
      <c r="AF945" t="s">
        <v>702</v>
      </c>
      <c r="AG945" s="4">
        <v>0</v>
      </c>
      <c r="AH945" s="4">
        <v>0</v>
      </c>
      <c r="AI945" s="4">
        <v>0</v>
      </c>
      <c r="AJ945" s="4">
        <v>10674.71</v>
      </c>
      <c r="AK945" s="4">
        <v>0</v>
      </c>
      <c r="AL945" t="s">
        <v>781</v>
      </c>
      <c r="AM945" s="71" t="str">
        <f>INDEX(Network_Insurer_Code,MATCH(Export!AL945,Network_insurer_Name,0))</f>
        <v>ORI1</v>
      </c>
      <c r="AN945" t="str">
        <f t="shared" si="14"/>
        <v>D1001ORI12019</v>
      </c>
    </row>
    <row r="946" spans="1:40" x14ac:dyDescent="0.25">
      <c r="A946">
        <v>2019</v>
      </c>
      <c r="B946">
        <v>3</v>
      </c>
      <c r="C946" s="1">
        <v>43647</v>
      </c>
      <c r="D946" s="1">
        <v>43738</v>
      </c>
      <c r="E946">
        <v>2018</v>
      </c>
      <c r="F946" s="71" t="str">
        <f>INDEX(Client_Name,MATCH(Export!H946,Local_Company_Name,0))</f>
        <v>Tiger Jewelcrafting Ltd</v>
      </c>
      <c r="G946" s="71">
        <f>INDEX(Client_Code,MATCH(Export!H946,Local_Company_Name,0))</f>
        <v>1003</v>
      </c>
      <c r="H946" t="s">
        <v>753</v>
      </c>
      <c r="I946" t="s">
        <v>712</v>
      </c>
      <c r="J946" t="s">
        <v>22</v>
      </c>
      <c r="K946" s="71" t="str">
        <f>INDEX(Line_of_Business,MATCH(Export!J946,Name,0))</f>
        <v>A</v>
      </c>
      <c r="L946" s="9" t="s">
        <v>371</v>
      </c>
      <c r="M946">
        <v>6105</v>
      </c>
      <c r="N946" s="4">
        <v>0</v>
      </c>
      <c r="O946" s="4">
        <v>0</v>
      </c>
      <c r="P946" s="4">
        <v>0</v>
      </c>
      <c r="Q946" s="4">
        <v>0</v>
      </c>
      <c r="R946" s="4">
        <v>0</v>
      </c>
      <c r="S946" s="4">
        <v>0</v>
      </c>
      <c r="T946" s="4">
        <v>0</v>
      </c>
      <c r="U946" s="4">
        <v>0</v>
      </c>
      <c r="V946" s="4">
        <v>0</v>
      </c>
      <c r="W946" s="4">
        <v>0</v>
      </c>
      <c r="X946" s="4">
        <v>0</v>
      </c>
      <c r="Y946" s="4">
        <v>0</v>
      </c>
      <c r="Z946" s="4">
        <v>0</v>
      </c>
      <c r="AA946" s="4">
        <v>0</v>
      </c>
      <c r="AB946" t="s">
        <v>3</v>
      </c>
      <c r="AC946" s="4">
        <v>0</v>
      </c>
      <c r="AD946" s="4">
        <v>0</v>
      </c>
      <c r="AE946" s="4">
        <v>-234.84</v>
      </c>
      <c r="AF946" t="s">
        <v>712</v>
      </c>
      <c r="AG946" s="4">
        <v>0</v>
      </c>
      <c r="AH946" s="4">
        <v>0</v>
      </c>
      <c r="AI946" s="4">
        <v>0</v>
      </c>
      <c r="AJ946" s="4">
        <v>0</v>
      </c>
      <c r="AK946" s="4">
        <v>0</v>
      </c>
      <c r="AL946" t="s">
        <v>781</v>
      </c>
      <c r="AM946" s="71" t="str">
        <f>INDEX(Network_Insurer_Code,MATCH(Export!AL946,Network_insurer_Name,0))</f>
        <v>ORI1</v>
      </c>
      <c r="AN946" t="str">
        <f t="shared" si="14"/>
        <v>A1003ORI12018</v>
      </c>
    </row>
    <row r="947" spans="1:40" x14ac:dyDescent="0.25">
      <c r="A947">
        <v>2020</v>
      </c>
      <c r="B947">
        <v>1</v>
      </c>
      <c r="C947" s="1">
        <v>43831</v>
      </c>
      <c r="D947" s="1">
        <v>43921</v>
      </c>
      <c r="E947">
        <v>2019</v>
      </c>
      <c r="F947" s="71" t="str">
        <f>INDEX(Client_Name,MATCH(Export!H947,Local_Company_Name,0))</f>
        <v>Falcon Clothing</v>
      </c>
      <c r="G947" s="71">
        <f>INDEX(Client_Code,MATCH(Export!H947,Local_Company_Name,0))</f>
        <v>1006</v>
      </c>
      <c r="H947" t="s">
        <v>775</v>
      </c>
      <c r="I947" t="s">
        <v>779</v>
      </c>
      <c r="J947" t="s">
        <v>0</v>
      </c>
      <c r="K947" s="71" t="str">
        <f>INDEX(Line_of_Business,MATCH(Export!J947,Name,0))</f>
        <v>D</v>
      </c>
      <c r="L947" s="9" t="s">
        <v>168</v>
      </c>
      <c r="M947">
        <v>142</v>
      </c>
      <c r="N947" s="4">
        <v>24182.1</v>
      </c>
      <c r="O947" s="4">
        <v>24182.1</v>
      </c>
      <c r="P947" s="4">
        <v>0</v>
      </c>
      <c r="Q947" s="4">
        <v>0</v>
      </c>
      <c r="R947" s="4">
        <v>0</v>
      </c>
      <c r="S947" s="4">
        <v>0</v>
      </c>
      <c r="T947" s="4">
        <v>0</v>
      </c>
      <c r="U947" s="4">
        <v>0</v>
      </c>
      <c r="V947" s="4">
        <v>0</v>
      </c>
      <c r="W947" s="4">
        <v>0</v>
      </c>
      <c r="X947" s="4">
        <v>0</v>
      </c>
      <c r="Y947" s="4">
        <v>2418.21</v>
      </c>
      <c r="Z947" s="4">
        <v>0</v>
      </c>
      <c r="AA947" s="4">
        <v>0</v>
      </c>
      <c r="AB947" t="s">
        <v>3</v>
      </c>
      <c r="AC947" s="4">
        <v>0</v>
      </c>
      <c r="AD947" s="4">
        <v>0</v>
      </c>
      <c r="AE947" s="4">
        <v>0</v>
      </c>
      <c r="AF947" t="s">
        <v>779</v>
      </c>
      <c r="AG947" s="4">
        <v>0</v>
      </c>
      <c r="AH947" s="4">
        <v>0</v>
      </c>
      <c r="AI947" s="4">
        <v>0</v>
      </c>
      <c r="AJ947" s="4">
        <v>21763.89</v>
      </c>
      <c r="AK947" s="4">
        <v>0</v>
      </c>
      <c r="AL947" t="s">
        <v>793</v>
      </c>
      <c r="AM947" s="71" t="str">
        <f>INDEX(Network_Insurer_Code,MATCH(Export!AL947,Network_insurer_Name,0))</f>
        <v>CAL3</v>
      </c>
      <c r="AN947" t="str">
        <f t="shared" si="14"/>
        <v>D1006CAL32019</v>
      </c>
    </row>
    <row r="948" spans="1:40" x14ac:dyDescent="0.25">
      <c r="A948">
        <v>2020</v>
      </c>
      <c r="B948">
        <v>1</v>
      </c>
      <c r="C948" s="1">
        <v>43831</v>
      </c>
      <c r="D948" s="1">
        <v>43921</v>
      </c>
      <c r="E948">
        <v>2020</v>
      </c>
      <c r="F948" s="71" t="str">
        <f>INDEX(Client_Name,MATCH(Export!H948,Local_Company_Name,0))</f>
        <v>Falcon Clothing</v>
      </c>
      <c r="G948" s="71">
        <f>INDEX(Client_Code,MATCH(Export!H948,Local_Company_Name,0))</f>
        <v>1006</v>
      </c>
      <c r="H948" t="s">
        <v>773</v>
      </c>
      <c r="I948" t="s">
        <v>718</v>
      </c>
      <c r="J948" t="s">
        <v>8</v>
      </c>
      <c r="K948" s="71" t="str">
        <f>INDEX(Line_of_Business,MATCH(Export!J948,Name,0))</f>
        <v>M</v>
      </c>
      <c r="L948" s="9">
        <v>30002397</v>
      </c>
      <c r="M948">
        <v>25423</v>
      </c>
      <c r="N948" s="4">
        <v>3327762.97</v>
      </c>
      <c r="O948" s="4">
        <v>3327762.97</v>
      </c>
      <c r="P948" s="4">
        <v>1099933.8400000001</v>
      </c>
      <c r="Q948" s="4">
        <v>0</v>
      </c>
      <c r="R948" s="4">
        <v>0</v>
      </c>
      <c r="S948" s="4">
        <v>0</v>
      </c>
      <c r="T948" s="4">
        <v>0</v>
      </c>
      <c r="U948" s="4">
        <v>0</v>
      </c>
      <c r="V948" s="4">
        <v>0</v>
      </c>
      <c r="W948" s="4">
        <v>0</v>
      </c>
      <c r="X948" s="4">
        <v>0</v>
      </c>
      <c r="Y948" s="4">
        <v>399331.56</v>
      </c>
      <c r="Z948" s="4">
        <v>0</v>
      </c>
      <c r="AA948" s="4">
        <v>0</v>
      </c>
      <c r="AB948" t="s">
        <v>3</v>
      </c>
      <c r="AC948" s="4">
        <v>0</v>
      </c>
      <c r="AD948" s="4">
        <v>0</v>
      </c>
      <c r="AE948" s="4">
        <v>0</v>
      </c>
      <c r="AF948" t="s">
        <v>718</v>
      </c>
      <c r="AG948" s="4">
        <v>0</v>
      </c>
      <c r="AH948" s="4">
        <v>0</v>
      </c>
      <c r="AI948" s="4">
        <v>0</v>
      </c>
      <c r="AJ948" s="4">
        <v>1828497.5699999901</v>
      </c>
      <c r="AK948" s="4" t="s">
        <v>2</v>
      </c>
      <c r="AL948" t="s">
        <v>790</v>
      </c>
      <c r="AM948" s="71" t="str">
        <f>INDEX(Network_Insurer_Code,MATCH(Export!AL948,Network_insurer_Name,0))</f>
        <v>STL1</v>
      </c>
      <c r="AN948" t="str">
        <f t="shared" si="14"/>
        <v>M1006STL12020</v>
      </c>
    </row>
    <row r="949" spans="1:40" x14ac:dyDescent="0.25">
      <c r="A949">
        <v>2019</v>
      </c>
      <c r="B949">
        <v>4</v>
      </c>
      <c r="C949" s="1">
        <v>43739</v>
      </c>
      <c r="D949" s="1">
        <v>43830</v>
      </c>
      <c r="E949">
        <v>2018</v>
      </c>
      <c r="F949" s="71" t="str">
        <f>INDEX(Client_Name,MATCH(Export!H949,Local_Company_Name,0))</f>
        <v>Zebra Workings Ltd</v>
      </c>
      <c r="G949" s="71">
        <f>INDEX(Client_Code,MATCH(Export!H949,Local_Company_Name,0))</f>
        <v>1001</v>
      </c>
      <c r="H949" t="s">
        <v>747</v>
      </c>
      <c r="I949" t="s">
        <v>702</v>
      </c>
      <c r="J949" t="s">
        <v>0</v>
      </c>
      <c r="K949" s="71" t="str">
        <f>INDEX(Line_of_Business,MATCH(Export!J949,Name,0))</f>
        <v>D</v>
      </c>
      <c r="L949" s="9" t="s">
        <v>85</v>
      </c>
      <c r="M949">
        <v>12185</v>
      </c>
      <c r="N949" s="4">
        <v>2420914.27</v>
      </c>
      <c r="O949" s="4">
        <v>2420914.27</v>
      </c>
      <c r="P949" s="4">
        <v>1147720.55</v>
      </c>
      <c r="Q949" s="4">
        <v>0</v>
      </c>
      <c r="R949" s="4">
        <v>0</v>
      </c>
      <c r="S949" s="4">
        <v>0</v>
      </c>
      <c r="T949" s="4">
        <v>0</v>
      </c>
      <c r="U949" s="4">
        <v>0</v>
      </c>
      <c r="V949" s="4">
        <v>0</v>
      </c>
      <c r="W949" s="4">
        <v>0</v>
      </c>
      <c r="X949" s="4">
        <v>0</v>
      </c>
      <c r="Y949" s="4">
        <v>302614.28000000003</v>
      </c>
      <c r="Z949" s="4">
        <v>232407.77</v>
      </c>
      <c r="AA949" s="4">
        <v>56576.76</v>
      </c>
      <c r="AB949" t="s">
        <v>3</v>
      </c>
      <c r="AC949" s="4">
        <v>0</v>
      </c>
      <c r="AD949" s="4">
        <v>0</v>
      </c>
      <c r="AE949" s="4">
        <v>-2782408.1799999899</v>
      </c>
      <c r="AF949" t="s">
        <v>702</v>
      </c>
      <c r="AG949" s="4">
        <v>0</v>
      </c>
      <c r="AH949" s="4">
        <v>0</v>
      </c>
      <c r="AI949" s="4">
        <v>0</v>
      </c>
      <c r="AJ949" s="4">
        <v>681594.90999999898</v>
      </c>
      <c r="AK949" s="4">
        <v>0</v>
      </c>
      <c r="AL949" t="s">
        <v>786</v>
      </c>
      <c r="AM949" s="71" t="str">
        <f>INDEX(Network_Insurer_Code,MATCH(Export!AL949,Network_insurer_Name,0))</f>
        <v>BAL1</v>
      </c>
      <c r="AN949" t="str">
        <f t="shared" si="14"/>
        <v>D1001BAL12018</v>
      </c>
    </row>
    <row r="950" spans="1:40" x14ac:dyDescent="0.25">
      <c r="A950">
        <v>2019</v>
      </c>
      <c r="B950">
        <v>2</v>
      </c>
      <c r="C950" s="1">
        <v>43556</v>
      </c>
      <c r="D950" s="1">
        <v>43646</v>
      </c>
      <c r="E950">
        <v>2019</v>
      </c>
      <c r="F950" s="71" t="str">
        <f>INDEX(Client_Name,MATCH(Export!H950,Local_Company_Name,0))</f>
        <v>Tiger Jewelcrafting Ltd</v>
      </c>
      <c r="G950" s="71">
        <f>INDEX(Client_Code,MATCH(Export!H950,Local_Company_Name,0))</f>
        <v>1003</v>
      </c>
      <c r="H950" t="s">
        <v>763</v>
      </c>
      <c r="I950" t="s">
        <v>702</v>
      </c>
      <c r="J950" t="s">
        <v>5</v>
      </c>
      <c r="K950" s="71" t="str">
        <f>INDEX(Line_of_Business,MATCH(Export!J950,Name,0))</f>
        <v>L</v>
      </c>
      <c r="L950" s="9" t="s">
        <v>129</v>
      </c>
      <c r="M950">
        <v>492</v>
      </c>
      <c r="N950" s="4">
        <v>0</v>
      </c>
      <c r="O950" s="4">
        <v>0</v>
      </c>
      <c r="P950" s="4">
        <v>0</v>
      </c>
      <c r="Q950" s="4">
        <v>0</v>
      </c>
      <c r="R950" s="4">
        <v>0</v>
      </c>
      <c r="S950" s="4">
        <v>0</v>
      </c>
      <c r="T950" s="4">
        <v>0</v>
      </c>
      <c r="U950" s="4">
        <v>0</v>
      </c>
      <c r="V950" s="4">
        <v>0</v>
      </c>
      <c r="W950" s="4">
        <v>0</v>
      </c>
      <c r="X950" s="4">
        <v>0</v>
      </c>
      <c r="Y950" s="4">
        <v>-215437.63</v>
      </c>
      <c r="Z950" s="4">
        <v>0</v>
      </c>
      <c r="AA950" s="4">
        <v>0</v>
      </c>
      <c r="AB950" t="s">
        <v>3</v>
      </c>
      <c r="AC950" s="4">
        <v>0</v>
      </c>
      <c r="AD950" s="4">
        <v>0</v>
      </c>
      <c r="AE950" s="4">
        <v>0</v>
      </c>
      <c r="AF950" t="s">
        <v>702</v>
      </c>
      <c r="AG950" s="4">
        <v>0</v>
      </c>
      <c r="AH950" s="4">
        <v>0</v>
      </c>
      <c r="AI950" s="4">
        <v>0</v>
      </c>
      <c r="AJ950" s="4">
        <v>215437.63</v>
      </c>
      <c r="AK950" s="4">
        <v>0</v>
      </c>
      <c r="AL950" t="s">
        <v>787</v>
      </c>
      <c r="AM950" s="71" t="str">
        <f>INDEX(Network_Insurer_Code,MATCH(Export!AL950,Network_insurer_Name,0))</f>
        <v>LEI3</v>
      </c>
      <c r="AN950" t="str">
        <f t="shared" si="14"/>
        <v>L1003LEI32019</v>
      </c>
    </row>
    <row r="951" spans="1:40" x14ac:dyDescent="0.25">
      <c r="A951">
        <v>2019</v>
      </c>
      <c r="B951">
        <v>1</v>
      </c>
      <c r="C951" s="1">
        <v>43466</v>
      </c>
      <c r="D951" s="1">
        <v>43555</v>
      </c>
      <c r="E951">
        <v>2017</v>
      </c>
      <c r="F951" s="71" t="str">
        <f>INDEX(Client_Name,MATCH(Export!H951,Local_Company_Name,0))</f>
        <v>Flaimngo Tailoring</v>
      </c>
      <c r="G951" s="71">
        <f>INDEX(Client_Code,MATCH(Export!H951,Local_Company_Name,0))</f>
        <v>1005</v>
      </c>
      <c r="H951" t="s">
        <v>769</v>
      </c>
      <c r="I951" t="s">
        <v>708</v>
      </c>
      <c r="J951" t="s">
        <v>0</v>
      </c>
      <c r="K951" s="71" t="str">
        <f>INDEX(Line_of_Business,MATCH(Export!J951,Name,0))</f>
        <v>D</v>
      </c>
      <c r="L951" s="9" t="s">
        <v>287</v>
      </c>
      <c r="M951">
        <v>4796</v>
      </c>
      <c r="N951" s="4">
        <v>0</v>
      </c>
      <c r="O951" s="4">
        <v>0</v>
      </c>
      <c r="P951" s="4">
        <v>20505</v>
      </c>
      <c r="Q951" s="4">
        <v>0</v>
      </c>
      <c r="R951" s="4">
        <v>0</v>
      </c>
      <c r="S951" s="4">
        <v>1931853</v>
      </c>
      <c r="T951" s="4">
        <v>0</v>
      </c>
      <c r="U951" s="4">
        <v>0</v>
      </c>
      <c r="V951" s="4">
        <v>0</v>
      </c>
      <c r="W951" s="4">
        <v>-1495164</v>
      </c>
      <c r="X951" s="4">
        <v>0</v>
      </c>
      <c r="Y951" s="4">
        <v>0</v>
      </c>
      <c r="Z951" s="4">
        <v>0</v>
      </c>
      <c r="AA951" s="4">
        <v>0</v>
      </c>
      <c r="AB951" t="s">
        <v>3</v>
      </c>
      <c r="AC951" s="4">
        <v>0</v>
      </c>
      <c r="AD951" s="4">
        <v>0</v>
      </c>
      <c r="AE951" s="4">
        <v>436689</v>
      </c>
      <c r="AF951" t="s">
        <v>708</v>
      </c>
      <c r="AG951" s="4">
        <v>0</v>
      </c>
      <c r="AH951" s="4">
        <v>0</v>
      </c>
      <c r="AI951" s="4">
        <v>0</v>
      </c>
      <c r="AJ951" s="4">
        <v>3406512</v>
      </c>
      <c r="AK951" s="4">
        <v>0</v>
      </c>
      <c r="AL951" t="s">
        <v>783</v>
      </c>
      <c r="AM951" s="71" t="str">
        <f>INDEX(Network_Insurer_Code,MATCH(Export!AL951,Network_insurer_Name,0))</f>
        <v>PEP1</v>
      </c>
      <c r="AN951" t="str">
        <f t="shared" si="14"/>
        <v>D1005PEP12017</v>
      </c>
    </row>
    <row r="952" spans="1:40" x14ac:dyDescent="0.25">
      <c r="A952">
        <v>2019</v>
      </c>
      <c r="B952">
        <v>3</v>
      </c>
      <c r="C952" s="1">
        <v>43647</v>
      </c>
      <c r="D952" s="1">
        <v>43738</v>
      </c>
      <c r="E952">
        <v>2019</v>
      </c>
      <c r="F952" s="71" t="str">
        <f>INDEX(Client_Name,MATCH(Export!H952,Local_Company_Name,0))</f>
        <v>Aplaca Engineering Co</v>
      </c>
      <c r="G952" s="71">
        <f>INDEX(Client_Code,MATCH(Export!H952,Local_Company_Name,0))</f>
        <v>1004</v>
      </c>
      <c r="H952" t="s">
        <v>765</v>
      </c>
      <c r="I952" t="s">
        <v>733</v>
      </c>
      <c r="J952" t="s">
        <v>8</v>
      </c>
      <c r="K952" s="71" t="str">
        <f>INDEX(Line_of_Business,MATCH(Export!J952,Name,0))</f>
        <v>M</v>
      </c>
      <c r="L952" s="9">
        <v>204153537</v>
      </c>
      <c r="M952">
        <v>10</v>
      </c>
      <c r="N952" s="4">
        <v>4705.03</v>
      </c>
      <c r="O952" s="4">
        <v>4705.03</v>
      </c>
      <c r="P952" s="4">
        <v>814.44</v>
      </c>
      <c r="Q952" s="4">
        <v>0</v>
      </c>
      <c r="R952" s="4">
        <v>0</v>
      </c>
      <c r="S952" s="4">
        <v>0</v>
      </c>
      <c r="T952" s="4">
        <v>0</v>
      </c>
      <c r="U952" s="4">
        <v>0</v>
      </c>
      <c r="V952" s="4">
        <v>0</v>
      </c>
      <c r="W952" s="4">
        <v>0</v>
      </c>
      <c r="X952" s="4">
        <v>0</v>
      </c>
      <c r="Y952" s="4">
        <v>552.84</v>
      </c>
      <c r="Z952" s="4">
        <v>352.88</v>
      </c>
      <c r="AA952" s="4">
        <v>588.13</v>
      </c>
      <c r="AB952" t="s">
        <v>3</v>
      </c>
      <c r="AC952" s="4">
        <v>0</v>
      </c>
      <c r="AD952" s="4">
        <v>0</v>
      </c>
      <c r="AE952" s="4">
        <v>0</v>
      </c>
      <c r="AF952" t="s">
        <v>733</v>
      </c>
      <c r="AG952" s="4">
        <v>0</v>
      </c>
      <c r="AH952" s="4">
        <v>0</v>
      </c>
      <c r="AI952" s="4">
        <v>0</v>
      </c>
      <c r="AJ952" s="4">
        <v>2396.7399999999898</v>
      </c>
      <c r="AK952" s="4">
        <v>0</v>
      </c>
      <c r="AL952" t="s">
        <v>786</v>
      </c>
      <c r="AM952" s="71" t="str">
        <f>INDEX(Network_Insurer_Code,MATCH(Export!AL952,Network_insurer_Name,0))</f>
        <v>BAL1</v>
      </c>
      <c r="AN952" t="str">
        <f t="shared" si="14"/>
        <v>M1004BAL12019</v>
      </c>
    </row>
    <row r="953" spans="1:40" x14ac:dyDescent="0.25">
      <c r="A953">
        <v>2020</v>
      </c>
      <c r="B953">
        <v>3</v>
      </c>
      <c r="C953" s="1">
        <v>44013</v>
      </c>
      <c r="D953" s="1">
        <v>44104</v>
      </c>
      <c r="E953">
        <v>2020</v>
      </c>
      <c r="F953" s="71" t="str">
        <f>INDEX(Client_Name,MATCH(Export!H953,Local_Company_Name,0))</f>
        <v>Falcon Clothing</v>
      </c>
      <c r="G953" s="71">
        <f>INDEX(Client_Code,MATCH(Export!H953,Local_Company_Name,0))</f>
        <v>1006</v>
      </c>
      <c r="H953" t="s">
        <v>775</v>
      </c>
      <c r="I953" t="s">
        <v>707</v>
      </c>
      <c r="J953" t="s">
        <v>22</v>
      </c>
      <c r="K953" s="71" t="str">
        <f>INDEX(Line_of_Business,MATCH(Export!J953,Name,0))</f>
        <v>A</v>
      </c>
      <c r="L953" s="9">
        <v>501258019</v>
      </c>
      <c r="M953">
        <v>175</v>
      </c>
      <c r="N953" s="4">
        <v>0</v>
      </c>
      <c r="O953" s="4">
        <v>0</v>
      </c>
      <c r="P953" s="4">
        <v>48.8</v>
      </c>
      <c r="Q953" s="4">
        <v>0</v>
      </c>
      <c r="R953" s="4">
        <v>0</v>
      </c>
      <c r="S953" s="4">
        <v>0</v>
      </c>
      <c r="T953" s="4">
        <v>0</v>
      </c>
      <c r="U953" s="4">
        <v>0</v>
      </c>
      <c r="V953" s="4">
        <v>0</v>
      </c>
      <c r="W953" s="4">
        <v>0</v>
      </c>
      <c r="X953" s="4">
        <v>0</v>
      </c>
      <c r="Y953" s="4">
        <v>0</v>
      </c>
      <c r="Z953" s="4">
        <v>0</v>
      </c>
      <c r="AA953" s="4">
        <v>0</v>
      </c>
      <c r="AB953" t="s">
        <v>3</v>
      </c>
      <c r="AC953" s="4">
        <v>0</v>
      </c>
      <c r="AD953" s="4">
        <v>0</v>
      </c>
      <c r="AE953" s="4">
        <v>1032</v>
      </c>
      <c r="AF953" t="s">
        <v>707</v>
      </c>
      <c r="AG953" s="4">
        <v>0</v>
      </c>
      <c r="AH953" s="4">
        <v>0</v>
      </c>
      <c r="AI953" s="4">
        <v>0</v>
      </c>
      <c r="AJ953" s="4">
        <v>-48.8</v>
      </c>
      <c r="AK953" s="4">
        <v>0</v>
      </c>
      <c r="AL953" t="s">
        <v>792</v>
      </c>
      <c r="AM953" s="71" t="str">
        <f>INDEX(Network_Insurer_Code,MATCH(Export!AL953,Network_insurer_Name,0))</f>
        <v>CAL1</v>
      </c>
      <c r="AN953" t="str">
        <f t="shared" si="14"/>
        <v>A1006CAL12020</v>
      </c>
    </row>
    <row r="954" spans="1:40" x14ac:dyDescent="0.25">
      <c r="A954">
        <v>2019</v>
      </c>
      <c r="B954">
        <v>2</v>
      </c>
      <c r="C954" s="1">
        <v>43556</v>
      </c>
      <c r="D954" s="1">
        <v>43646</v>
      </c>
      <c r="E954">
        <v>2018</v>
      </c>
      <c r="F954" s="71" t="str">
        <f>INDEX(Client_Name,MATCH(Export!H954,Local_Company_Name,0))</f>
        <v>Flaimngo Tailoring</v>
      </c>
      <c r="G954" s="71">
        <f>INDEX(Client_Code,MATCH(Export!H954,Local_Company_Name,0))</f>
        <v>1005</v>
      </c>
      <c r="H954" t="s">
        <v>769</v>
      </c>
      <c r="I954" t="s">
        <v>710</v>
      </c>
      <c r="J954" t="s">
        <v>8</v>
      </c>
      <c r="K954" s="71" t="str">
        <f>INDEX(Line_of_Business,MATCH(Export!J954,Name,0))</f>
        <v>M</v>
      </c>
      <c r="L954" s="9" t="s">
        <v>130</v>
      </c>
      <c r="M954">
        <v>1067</v>
      </c>
      <c r="N954" s="4">
        <v>0</v>
      </c>
      <c r="O954" s="4">
        <v>0</v>
      </c>
      <c r="P954" s="4">
        <v>0</v>
      </c>
      <c r="Q954" s="4">
        <v>0</v>
      </c>
      <c r="R954" s="4">
        <v>0</v>
      </c>
      <c r="S954" s="4">
        <v>0</v>
      </c>
      <c r="T954" s="4">
        <v>0</v>
      </c>
      <c r="U954" s="4">
        <v>0</v>
      </c>
      <c r="V954" s="4">
        <v>0</v>
      </c>
      <c r="W954" s="4">
        <v>-6986694.46</v>
      </c>
      <c r="X954" s="4">
        <v>0</v>
      </c>
      <c r="Y954" s="4">
        <v>0</v>
      </c>
      <c r="Z954" s="4">
        <v>0</v>
      </c>
      <c r="AA954" s="4">
        <v>0</v>
      </c>
      <c r="AB954" t="s">
        <v>3</v>
      </c>
      <c r="AC954" s="4">
        <v>0</v>
      </c>
      <c r="AD954" s="4">
        <v>0</v>
      </c>
      <c r="AE954" s="4">
        <v>-6986694.4500000002</v>
      </c>
      <c r="AF954" t="s">
        <v>710</v>
      </c>
      <c r="AG954" s="4">
        <v>0</v>
      </c>
      <c r="AH954" s="4">
        <v>0</v>
      </c>
      <c r="AI954" s="4">
        <v>0</v>
      </c>
      <c r="AJ954" s="4">
        <v>6986694.46</v>
      </c>
      <c r="AK954" s="4">
        <v>0</v>
      </c>
      <c r="AL954" t="s">
        <v>784</v>
      </c>
      <c r="AM954" s="71" t="str">
        <f>INDEX(Network_Insurer_Code,MATCH(Export!AL954,Network_insurer_Name,0))</f>
        <v>PII1</v>
      </c>
      <c r="AN954" t="str">
        <f t="shared" si="14"/>
        <v>M1005PII12018</v>
      </c>
    </row>
    <row r="955" spans="1:40" x14ac:dyDescent="0.25">
      <c r="A955">
        <v>2020</v>
      </c>
      <c r="B955">
        <v>1</v>
      </c>
      <c r="C955" s="1">
        <v>43831</v>
      </c>
      <c r="D955" s="1">
        <v>43921</v>
      </c>
      <c r="E955">
        <v>2018</v>
      </c>
      <c r="F955" s="71" t="str">
        <f>INDEX(Client_Name,MATCH(Export!H955,Local_Company_Name,0))</f>
        <v>Zebra Workings Ltd</v>
      </c>
      <c r="G955" s="71">
        <f>INDEX(Client_Code,MATCH(Export!H955,Local_Company_Name,0))</f>
        <v>1001</v>
      </c>
      <c r="H955" t="s">
        <v>749</v>
      </c>
      <c r="I955" t="s">
        <v>722</v>
      </c>
      <c r="J955" t="s">
        <v>8</v>
      </c>
      <c r="K955" s="71" t="str">
        <f>INDEX(Line_of_Business,MATCH(Export!J955,Name,0))</f>
        <v>M</v>
      </c>
      <c r="L955" s="9" t="s">
        <v>370</v>
      </c>
      <c r="M955">
        <v>161</v>
      </c>
      <c r="N955" s="4">
        <v>35229.15</v>
      </c>
      <c r="O955" s="4">
        <v>35229.15</v>
      </c>
      <c r="P955" s="4">
        <v>31783.52</v>
      </c>
      <c r="Q955" s="4">
        <v>0</v>
      </c>
      <c r="R955" s="4">
        <v>0</v>
      </c>
      <c r="S955" s="4">
        <v>0</v>
      </c>
      <c r="T955" s="4">
        <v>0</v>
      </c>
      <c r="U955" s="4">
        <v>0</v>
      </c>
      <c r="V955" s="4">
        <v>0</v>
      </c>
      <c r="W955" s="4">
        <v>0</v>
      </c>
      <c r="X955" s="4">
        <v>0</v>
      </c>
      <c r="Y955" s="4">
        <v>4377</v>
      </c>
      <c r="Z955" s="4">
        <v>2839.74</v>
      </c>
      <c r="AA955" s="4">
        <v>0</v>
      </c>
      <c r="AB955" t="s">
        <v>3</v>
      </c>
      <c r="AC955" s="4">
        <v>0</v>
      </c>
      <c r="AD955" s="4">
        <v>0</v>
      </c>
      <c r="AE955" s="4">
        <v>0</v>
      </c>
      <c r="AF955" t="s">
        <v>722</v>
      </c>
      <c r="AG955" s="4">
        <v>0</v>
      </c>
      <c r="AH955" s="4">
        <v>0</v>
      </c>
      <c r="AI955" s="4">
        <v>0</v>
      </c>
      <c r="AJ955" s="4">
        <v>-3771.1099999999901</v>
      </c>
      <c r="AK955" s="4">
        <v>0</v>
      </c>
      <c r="AL955" t="s">
        <v>782</v>
      </c>
      <c r="AM955" s="71" t="str">
        <f>INDEX(Network_Insurer_Code,MATCH(Export!AL955,Network_insurer_Name,0))</f>
        <v>API2</v>
      </c>
      <c r="AN955" t="str">
        <f t="shared" si="14"/>
        <v>M1001API22018</v>
      </c>
    </row>
    <row r="956" spans="1:40" x14ac:dyDescent="0.25">
      <c r="A956">
        <v>2020</v>
      </c>
      <c r="B956">
        <v>1</v>
      </c>
      <c r="C956" s="1">
        <v>43831</v>
      </c>
      <c r="D956" s="1">
        <v>43921</v>
      </c>
      <c r="E956">
        <v>2020</v>
      </c>
      <c r="F956" s="71" t="str">
        <f>INDEX(Client_Name,MATCH(Export!H956,Local_Company_Name,0))</f>
        <v>Flaimngo Tailoring</v>
      </c>
      <c r="G956" s="71">
        <f>INDEX(Client_Code,MATCH(Export!H956,Local_Company_Name,0))</f>
        <v>1005</v>
      </c>
      <c r="H956" t="s">
        <v>772</v>
      </c>
      <c r="I956" t="s">
        <v>717</v>
      </c>
      <c r="J956" t="s">
        <v>0</v>
      </c>
      <c r="K956" s="71" t="str">
        <f>INDEX(Line_of_Business,MATCH(Export!J956,Name,0))</f>
        <v>D</v>
      </c>
      <c r="L956" s="9" t="s">
        <v>87</v>
      </c>
      <c r="M956">
        <v>1302</v>
      </c>
      <c r="N956" s="4">
        <v>0</v>
      </c>
      <c r="O956" s="4">
        <v>0</v>
      </c>
      <c r="P956" s="4">
        <v>0</v>
      </c>
      <c r="Q956" s="4">
        <v>0</v>
      </c>
      <c r="R956" s="4">
        <v>0</v>
      </c>
      <c r="S956" s="4">
        <v>0</v>
      </c>
      <c r="T956" s="4">
        <v>0</v>
      </c>
      <c r="U956" s="4">
        <v>0</v>
      </c>
      <c r="V956" s="4">
        <v>0</v>
      </c>
      <c r="W956" s="4">
        <v>0</v>
      </c>
      <c r="X956" s="4">
        <v>0</v>
      </c>
      <c r="Y956" s="4">
        <v>0</v>
      </c>
      <c r="Z956" s="4">
        <v>0</v>
      </c>
      <c r="AA956" s="4">
        <v>0</v>
      </c>
      <c r="AB956" t="s">
        <v>3</v>
      </c>
      <c r="AC956" s="4">
        <v>0</v>
      </c>
      <c r="AD956" s="4">
        <v>0</v>
      </c>
      <c r="AE956" s="4">
        <v>318881.46000000002</v>
      </c>
      <c r="AF956" t="s">
        <v>717</v>
      </c>
      <c r="AG956" s="4">
        <v>0</v>
      </c>
      <c r="AH956" s="4">
        <v>0</v>
      </c>
      <c r="AI956" s="4">
        <v>0</v>
      </c>
      <c r="AJ956" s="4">
        <v>0</v>
      </c>
      <c r="AK956" s="4">
        <v>0</v>
      </c>
      <c r="AL956" t="s">
        <v>782</v>
      </c>
      <c r="AM956" s="71" t="str">
        <f>INDEX(Network_Insurer_Code,MATCH(Export!AL956,Network_insurer_Name,0))</f>
        <v>API2</v>
      </c>
      <c r="AN956" t="str">
        <f t="shared" si="14"/>
        <v>D1005API22020</v>
      </c>
    </row>
    <row r="957" spans="1:40" x14ac:dyDescent="0.25">
      <c r="A957">
        <v>2020</v>
      </c>
      <c r="B957">
        <v>3</v>
      </c>
      <c r="C957" s="1">
        <v>44013</v>
      </c>
      <c r="D957" s="1">
        <v>44104</v>
      </c>
      <c r="E957">
        <v>2018</v>
      </c>
      <c r="F957" s="71" t="str">
        <f>INDEX(Client_Name,MATCH(Export!H957,Local_Company_Name,0))</f>
        <v>Zebra Workings Ltd</v>
      </c>
      <c r="G957" s="71">
        <f>INDEX(Client_Code,MATCH(Export!H957,Local_Company_Name,0))</f>
        <v>1001</v>
      </c>
      <c r="H957" t="s">
        <v>748</v>
      </c>
      <c r="I957" t="s">
        <v>702</v>
      </c>
      <c r="J957" t="s">
        <v>5</v>
      </c>
      <c r="K957" s="71" t="str">
        <f>INDEX(Line_of_Business,MATCH(Export!J957,Name,0))</f>
        <v>L</v>
      </c>
      <c r="L957" s="9" t="s">
        <v>152</v>
      </c>
      <c r="M957">
        <v>4475</v>
      </c>
      <c r="N957" s="4">
        <v>-6174</v>
      </c>
      <c r="O957" s="4">
        <v>-6174</v>
      </c>
      <c r="P957" s="4">
        <v>0</v>
      </c>
      <c r="Q957" s="4">
        <v>0</v>
      </c>
      <c r="R957" s="4">
        <v>0</v>
      </c>
      <c r="S957" s="4">
        <v>0</v>
      </c>
      <c r="T957" s="4">
        <v>0</v>
      </c>
      <c r="U957" s="4">
        <v>0</v>
      </c>
      <c r="V957" s="4">
        <v>0</v>
      </c>
      <c r="W957" s="4">
        <v>0</v>
      </c>
      <c r="X957" s="4">
        <v>0</v>
      </c>
      <c r="Y957" s="4">
        <v>-493.92</v>
      </c>
      <c r="Z957" s="4">
        <v>-154.35</v>
      </c>
      <c r="AA957" s="4">
        <v>-81.23</v>
      </c>
      <c r="AB957" t="s">
        <v>3</v>
      </c>
      <c r="AC957" s="4">
        <v>0</v>
      </c>
      <c r="AD957" s="4">
        <v>0</v>
      </c>
      <c r="AE957" s="4">
        <v>0</v>
      </c>
      <c r="AF957" t="s">
        <v>702</v>
      </c>
      <c r="AG957" s="4">
        <v>0</v>
      </c>
      <c r="AH957" s="4">
        <v>0</v>
      </c>
      <c r="AI957" s="4">
        <v>0</v>
      </c>
      <c r="AJ957" s="4">
        <v>-5444.5</v>
      </c>
      <c r="AK957" s="4">
        <v>0</v>
      </c>
      <c r="AL957" t="s">
        <v>796</v>
      </c>
      <c r="AM957" s="71" t="str">
        <f>INDEX(Network_Insurer_Code,MATCH(Export!AL957,Network_insurer_Name,0))</f>
        <v>POL2</v>
      </c>
      <c r="AN957" t="str">
        <f t="shared" si="14"/>
        <v>L1001POL22018</v>
      </c>
    </row>
    <row r="958" spans="1:40" x14ac:dyDescent="0.25">
      <c r="A958">
        <v>2019</v>
      </c>
      <c r="B958">
        <v>1</v>
      </c>
      <c r="C958" s="1">
        <v>43466</v>
      </c>
      <c r="D958" s="1">
        <v>43555</v>
      </c>
      <c r="E958">
        <v>2017</v>
      </c>
      <c r="F958" s="71" t="str">
        <f>INDEX(Client_Name,MATCH(Export!H958,Local_Company_Name,0))</f>
        <v>Zebra Workings Ltd</v>
      </c>
      <c r="G958" s="71">
        <f>INDEX(Client_Code,MATCH(Export!H958,Local_Company_Name,0))</f>
        <v>1001</v>
      </c>
      <c r="H958" t="s">
        <v>750</v>
      </c>
      <c r="I958" t="s">
        <v>717</v>
      </c>
      <c r="J958" t="s">
        <v>5</v>
      </c>
      <c r="K958" s="71" t="str">
        <f>INDEX(Line_of_Business,MATCH(Export!J958,Name,0))</f>
        <v>L</v>
      </c>
      <c r="L958" s="9" t="s">
        <v>161</v>
      </c>
      <c r="M958">
        <v>1139</v>
      </c>
      <c r="N958" s="4">
        <v>3734.62</v>
      </c>
      <c r="O958" s="4">
        <v>3734.62</v>
      </c>
      <c r="P958" s="4">
        <v>0</v>
      </c>
      <c r="Q958" s="4">
        <v>0</v>
      </c>
      <c r="R958" s="4">
        <v>0</v>
      </c>
      <c r="S958" s="4">
        <v>0</v>
      </c>
      <c r="T958" s="4">
        <v>0</v>
      </c>
      <c r="U958" s="4">
        <v>0</v>
      </c>
      <c r="V958" s="4">
        <v>0</v>
      </c>
      <c r="W958" s="4">
        <v>0</v>
      </c>
      <c r="X958" s="4">
        <v>0</v>
      </c>
      <c r="Y958" s="4">
        <v>298.76</v>
      </c>
      <c r="Z958" s="4">
        <v>0</v>
      </c>
      <c r="AA958" s="4">
        <v>0</v>
      </c>
      <c r="AB958" t="s">
        <v>3</v>
      </c>
      <c r="AC958" s="4">
        <v>0</v>
      </c>
      <c r="AD958" s="4">
        <v>0</v>
      </c>
      <c r="AE958" s="4">
        <v>0</v>
      </c>
      <c r="AF958" t="s">
        <v>717</v>
      </c>
      <c r="AG958" s="4">
        <v>0</v>
      </c>
      <c r="AH958" s="4">
        <v>0</v>
      </c>
      <c r="AI958" s="4">
        <v>0</v>
      </c>
      <c r="AJ958" s="4">
        <v>3435.8599999999901</v>
      </c>
      <c r="AK958" s="4">
        <v>0</v>
      </c>
      <c r="AL958" t="s">
        <v>781</v>
      </c>
      <c r="AM958" s="71" t="str">
        <f>INDEX(Network_Insurer_Code,MATCH(Export!AL958,Network_insurer_Name,0))</f>
        <v>ORI1</v>
      </c>
      <c r="AN958" t="str">
        <f t="shared" si="14"/>
        <v>L1001ORI12017</v>
      </c>
    </row>
    <row r="959" spans="1:40" x14ac:dyDescent="0.25">
      <c r="A959">
        <v>2020</v>
      </c>
      <c r="B959">
        <v>1</v>
      </c>
      <c r="C959" s="1">
        <v>43831</v>
      </c>
      <c r="D959" s="1">
        <v>43921</v>
      </c>
      <c r="E959">
        <v>2020</v>
      </c>
      <c r="F959" s="71" t="str">
        <f>INDEX(Client_Name,MATCH(Export!H959,Local_Company_Name,0))</f>
        <v>Tiger Jewelcrafting Ltd</v>
      </c>
      <c r="G959" s="71">
        <f>INDEX(Client_Code,MATCH(Export!H959,Local_Company_Name,0))</f>
        <v>1003</v>
      </c>
      <c r="H959" t="s">
        <v>764</v>
      </c>
      <c r="I959" t="s">
        <v>716</v>
      </c>
      <c r="J959" t="s">
        <v>14</v>
      </c>
      <c r="K959" s="71" t="str">
        <f>INDEX(Line_of_Business,MATCH(Export!J959,Name,0))</f>
        <v>C</v>
      </c>
      <c r="L959" s="9" t="s">
        <v>242</v>
      </c>
      <c r="M959">
        <v>10705</v>
      </c>
      <c r="N959" s="4">
        <v>1505512.4555555501</v>
      </c>
      <c r="O959" s="4">
        <v>1354961.21</v>
      </c>
      <c r="P959" s="4">
        <v>0</v>
      </c>
      <c r="Q959" s="4">
        <v>0</v>
      </c>
      <c r="R959" s="4">
        <v>0</v>
      </c>
      <c r="S959" s="4">
        <v>0</v>
      </c>
      <c r="T959" s="4">
        <v>0</v>
      </c>
      <c r="U959" s="4">
        <v>0</v>
      </c>
      <c r="V959" s="4">
        <v>0</v>
      </c>
      <c r="W959" s="4">
        <v>0</v>
      </c>
      <c r="X959" s="4">
        <v>0</v>
      </c>
      <c r="Y959" s="4">
        <v>120591.55</v>
      </c>
      <c r="Z959" s="4">
        <v>12330.15</v>
      </c>
      <c r="AA959" s="4">
        <v>0</v>
      </c>
      <c r="AB959" t="s">
        <v>3</v>
      </c>
      <c r="AC959" s="4">
        <v>0</v>
      </c>
      <c r="AD959" s="4">
        <v>0</v>
      </c>
      <c r="AE959" s="4">
        <v>0</v>
      </c>
      <c r="AF959" t="s">
        <v>716</v>
      </c>
      <c r="AG959" s="4">
        <v>0</v>
      </c>
      <c r="AH959" s="4">
        <v>0</v>
      </c>
      <c r="AI959" s="4">
        <v>0</v>
      </c>
      <c r="AJ959" s="4">
        <v>1222039.51</v>
      </c>
      <c r="AK959" s="4">
        <v>0</v>
      </c>
      <c r="AL959" t="s">
        <v>791</v>
      </c>
      <c r="AM959" s="71" t="str">
        <f>INDEX(Network_Insurer_Code,MATCH(Export!AL959,Network_insurer_Name,0))</f>
        <v>CHI3</v>
      </c>
      <c r="AN959" t="str">
        <f t="shared" si="14"/>
        <v>C1003CHI32020</v>
      </c>
    </row>
    <row r="960" spans="1:40" x14ac:dyDescent="0.25">
      <c r="A960">
        <v>2019</v>
      </c>
      <c r="B960">
        <v>4</v>
      </c>
      <c r="C960" s="1">
        <v>43739</v>
      </c>
      <c r="D960" s="1">
        <v>43830</v>
      </c>
      <c r="E960">
        <v>2019</v>
      </c>
      <c r="F960" s="71" t="str">
        <f>INDEX(Client_Name,MATCH(Export!H960,Local_Company_Name,0))</f>
        <v>Tiger Jewelcrafting Ltd</v>
      </c>
      <c r="G960" s="71">
        <f>INDEX(Client_Code,MATCH(Export!H960,Local_Company_Name,0))</f>
        <v>1003</v>
      </c>
      <c r="H960" t="s">
        <v>753</v>
      </c>
      <c r="I960" t="s">
        <v>707</v>
      </c>
      <c r="J960" t="s">
        <v>5</v>
      </c>
      <c r="K960" s="71" t="str">
        <f>INDEX(Line_of_Business,MATCH(Export!J960,Name,0))</f>
        <v>L</v>
      </c>
      <c r="L960" s="9" t="s">
        <v>372</v>
      </c>
      <c r="M960">
        <v>312</v>
      </c>
      <c r="N960" s="4">
        <v>551.86</v>
      </c>
      <c r="O960" s="4">
        <v>551.86</v>
      </c>
      <c r="P960" s="4">
        <v>206583</v>
      </c>
      <c r="Q960" s="4">
        <v>0</v>
      </c>
      <c r="R960" s="4">
        <v>0</v>
      </c>
      <c r="S960" s="4">
        <v>0</v>
      </c>
      <c r="T960" s="4">
        <v>0</v>
      </c>
      <c r="U960" s="4">
        <v>0</v>
      </c>
      <c r="V960" s="4">
        <v>0</v>
      </c>
      <c r="W960" s="4">
        <v>0</v>
      </c>
      <c r="X960" s="4">
        <v>0</v>
      </c>
      <c r="Y960" s="4">
        <v>55.23</v>
      </c>
      <c r="Z960" s="4">
        <v>0</v>
      </c>
      <c r="AA960" s="4">
        <v>3694.67</v>
      </c>
      <c r="AB960" t="s">
        <v>3</v>
      </c>
      <c r="AC960" s="4">
        <v>0</v>
      </c>
      <c r="AD960" s="4">
        <v>0</v>
      </c>
      <c r="AE960" s="4">
        <v>0</v>
      </c>
      <c r="AF960" t="s">
        <v>707</v>
      </c>
      <c r="AG960" s="4">
        <v>0</v>
      </c>
      <c r="AH960" s="4">
        <v>0</v>
      </c>
      <c r="AI960" s="4">
        <v>0</v>
      </c>
      <c r="AJ960" s="4">
        <v>-209781.04</v>
      </c>
      <c r="AK960" s="4">
        <v>0</v>
      </c>
      <c r="AL960" t="s">
        <v>797</v>
      </c>
      <c r="AM960" s="71" t="str">
        <f>INDEX(Network_Insurer_Code,MATCH(Export!AL960,Network_insurer_Name,0))</f>
        <v>ONI3</v>
      </c>
      <c r="AN960" t="str">
        <f t="shared" si="14"/>
        <v>L1003ONI32019</v>
      </c>
    </row>
    <row r="961" spans="1:40" x14ac:dyDescent="0.25">
      <c r="A961">
        <v>2019</v>
      </c>
      <c r="B961">
        <v>1</v>
      </c>
      <c r="C961" s="1">
        <v>43466</v>
      </c>
      <c r="D961" s="1">
        <v>43555</v>
      </c>
      <c r="E961">
        <v>2013</v>
      </c>
      <c r="F961" s="71" t="str">
        <f>INDEX(Client_Name,MATCH(Export!H961,Local_Company_Name,0))</f>
        <v>Flaimngo Tailoring</v>
      </c>
      <c r="G961" s="71">
        <f>INDEX(Client_Code,MATCH(Export!H961,Local_Company_Name,0))</f>
        <v>1005</v>
      </c>
      <c r="H961" t="s">
        <v>769</v>
      </c>
      <c r="I961" t="s">
        <v>717</v>
      </c>
      <c r="J961" t="s">
        <v>0</v>
      </c>
      <c r="K961" s="71" t="str">
        <f>INDEX(Line_of_Business,MATCH(Export!J961,Name,0))</f>
        <v>D</v>
      </c>
      <c r="L961" s="9" t="s">
        <v>77</v>
      </c>
      <c r="M961">
        <v>2700</v>
      </c>
      <c r="N961" s="4">
        <v>0</v>
      </c>
      <c r="O961" s="4">
        <v>0</v>
      </c>
      <c r="P961" s="4">
        <v>23307.46</v>
      </c>
      <c r="Q961" s="4">
        <v>0</v>
      </c>
      <c r="R961" s="4">
        <v>0</v>
      </c>
      <c r="S961" s="4">
        <v>0</v>
      </c>
      <c r="T961" s="4">
        <v>0</v>
      </c>
      <c r="U961" s="4">
        <v>0</v>
      </c>
      <c r="V961" s="4">
        <v>0</v>
      </c>
      <c r="W961" s="4">
        <v>0</v>
      </c>
      <c r="X961" s="4">
        <v>0</v>
      </c>
      <c r="Y961" s="4">
        <v>0</v>
      </c>
      <c r="Z961" s="4">
        <v>0</v>
      </c>
      <c r="AA961" s="4">
        <v>0</v>
      </c>
      <c r="AB961" t="s">
        <v>3</v>
      </c>
      <c r="AC961" s="4">
        <v>0</v>
      </c>
      <c r="AD961" s="4">
        <v>0</v>
      </c>
      <c r="AE961" s="4">
        <v>0</v>
      </c>
      <c r="AF961" t="s">
        <v>717</v>
      </c>
      <c r="AG961" s="4">
        <v>0</v>
      </c>
      <c r="AH961" s="4">
        <v>0</v>
      </c>
      <c r="AI961" s="4">
        <v>0</v>
      </c>
      <c r="AJ961" s="4">
        <v>-23307.46</v>
      </c>
      <c r="AK961" s="4">
        <v>200000</v>
      </c>
      <c r="AL961" t="s">
        <v>791</v>
      </c>
      <c r="AM961" s="71" t="str">
        <f>INDEX(Network_Insurer_Code,MATCH(Export!AL961,Network_insurer_Name,0))</f>
        <v>CHI3</v>
      </c>
      <c r="AN961" t="str">
        <f t="shared" si="14"/>
        <v>D1005CHI32013</v>
      </c>
    </row>
    <row r="962" spans="1:40" x14ac:dyDescent="0.25">
      <c r="A962">
        <v>2020</v>
      </c>
      <c r="B962">
        <v>2</v>
      </c>
      <c r="C962" s="1">
        <v>43922</v>
      </c>
      <c r="D962" s="1">
        <v>44012</v>
      </c>
      <c r="E962">
        <v>2019</v>
      </c>
      <c r="F962" s="71" t="str">
        <f>INDEX(Client_Name,MATCH(Export!H962,Local_Company_Name,0))</f>
        <v>Aplaca Engineering Co</v>
      </c>
      <c r="G962" s="71">
        <f>INDEX(Client_Code,MATCH(Export!H962,Local_Company_Name,0))</f>
        <v>1004</v>
      </c>
      <c r="H962" t="s">
        <v>767</v>
      </c>
      <c r="I962" t="s">
        <v>707</v>
      </c>
      <c r="J962" t="s">
        <v>8</v>
      </c>
      <c r="K962" s="71" t="str">
        <f>INDEX(Line_of_Business,MATCH(Export!J962,Name,0))</f>
        <v>M</v>
      </c>
      <c r="L962" s="9">
        <v>50881545</v>
      </c>
      <c r="M962">
        <v>199</v>
      </c>
      <c r="N962" s="4">
        <v>0</v>
      </c>
      <c r="O962" s="4">
        <v>0</v>
      </c>
      <c r="P962" s="4">
        <v>1112</v>
      </c>
      <c r="Q962" s="4">
        <v>0</v>
      </c>
      <c r="R962" s="4">
        <v>0</v>
      </c>
      <c r="S962" s="4">
        <v>0</v>
      </c>
      <c r="T962" s="4">
        <v>0</v>
      </c>
      <c r="U962" s="4">
        <v>0</v>
      </c>
      <c r="V962" s="4">
        <v>0</v>
      </c>
      <c r="W962" s="4">
        <v>0</v>
      </c>
      <c r="X962" s="4">
        <v>0</v>
      </c>
      <c r="Y962" s="4">
        <v>0</v>
      </c>
      <c r="Z962" s="4">
        <v>0</v>
      </c>
      <c r="AA962" s="4">
        <v>0</v>
      </c>
      <c r="AB962" t="s">
        <v>3</v>
      </c>
      <c r="AC962" s="4">
        <v>0</v>
      </c>
      <c r="AD962" s="4">
        <v>0</v>
      </c>
      <c r="AE962" s="4">
        <v>0</v>
      </c>
      <c r="AF962" t="s">
        <v>707</v>
      </c>
      <c r="AG962" s="4">
        <v>0</v>
      </c>
      <c r="AH962" s="4">
        <v>0</v>
      </c>
      <c r="AI962" s="4">
        <v>0</v>
      </c>
      <c r="AJ962" s="4">
        <v>-1112</v>
      </c>
      <c r="AK962" s="4">
        <v>0</v>
      </c>
      <c r="AL962" t="s">
        <v>787</v>
      </c>
      <c r="AM962" s="71" t="str">
        <f>INDEX(Network_Insurer_Code,MATCH(Export!AL962,Network_insurer_Name,0))</f>
        <v>LEI3</v>
      </c>
      <c r="AN962" t="str">
        <f t="shared" ref="AN962:AN1025" si="15">_xlfn.CONCAT(K962,G962,AM962,E962)</f>
        <v>M1004LEI32019</v>
      </c>
    </row>
    <row r="963" spans="1:40" x14ac:dyDescent="0.25">
      <c r="A963">
        <v>2020</v>
      </c>
      <c r="B963">
        <v>1</v>
      </c>
      <c r="C963" s="1">
        <v>43831</v>
      </c>
      <c r="D963" s="1">
        <v>43921</v>
      </c>
      <c r="E963">
        <v>2020</v>
      </c>
      <c r="F963" s="71" t="str">
        <f>INDEX(Client_Name,MATCH(Export!H963,Local_Company_Name,0))</f>
        <v>Aplaca Engineering Co</v>
      </c>
      <c r="G963" s="71">
        <f>INDEX(Client_Code,MATCH(Export!H963,Local_Company_Name,0))</f>
        <v>1004</v>
      </c>
      <c r="H963" t="s">
        <v>768</v>
      </c>
      <c r="I963" t="s">
        <v>726</v>
      </c>
      <c r="J963" t="s">
        <v>0</v>
      </c>
      <c r="K963" s="71" t="str">
        <f>INDEX(Line_of_Business,MATCH(Export!J963,Name,0))</f>
        <v>D</v>
      </c>
      <c r="L963" s="9">
        <v>18332020001</v>
      </c>
      <c r="M963">
        <v>96</v>
      </c>
      <c r="N963" s="4">
        <v>2598.1999999999998</v>
      </c>
      <c r="O963" s="4">
        <v>2598.1999999999998</v>
      </c>
      <c r="P963" s="4">
        <v>0</v>
      </c>
      <c r="Q963" s="4">
        <v>0</v>
      </c>
      <c r="R963" s="4">
        <v>0</v>
      </c>
      <c r="S963" s="4">
        <v>0</v>
      </c>
      <c r="T963" s="4">
        <v>0</v>
      </c>
      <c r="U963" s="4">
        <v>0</v>
      </c>
      <c r="V963" s="4">
        <v>0</v>
      </c>
      <c r="W963" s="4">
        <v>0</v>
      </c>
      <c r="X963" s="4">
        <v>0</v>
      </c>
      <c r="Y963" s="4">
        <v>779.46</v>
      </c>
      <c r="Z963" s="4">
        <v>0</v>
      </c>
      <c r="AA963" s="4">
        <v>0</v>
      </c>
      <c r="AB963" t="s">
        <v>3</v>
      </c>
      <c r="AC963" s="4">
        <v>0</v>
      </c>
      <c r="AD963" s="4">
        <v>0</v>
      </c>
      <c r="AE963" s="4">
        <v>0</v>
      </c>
      <c r="AF963" t="s">
        <v>726</v>
      </c>
      <c r="AG963" s="4">
        <v>0</v>
      </c>
      <c r="AH963" s="4">
        <v>0</v>
      </c>
      <c r="AI963" s="4">
        <v>0</v>
      </c>
      <c r="AJ963" s="4">
        <v>1818.73999999999</v>
      </c>
      <c r="AK963" s="4">
        <v>0</v>
      </c>
      <c r="AL963" t="s">
        <v>798</v>
      </c>
      <c r="AM963" s="71" t="str">
        <f>INDEX(Network_Insurer_Code,MATCH(Export!AL963,Network_insurer_Name,0))</f>
        <v>PEI2</v>
      </c>
      <c r="AN963" t="str">
        <f t="shared" si="15"/>
        <v>D1004PEI22020</v>
      </c>
    </row>
    <row r="964" spans="1:40" x14ac:dyDescent="0.25">
      <c r="A964">
        <v>2019</v>
      </c>
      <c r="B964">
        <v>1</v>
      </c>
      <c r="C964" s="1">
        <v>43466</v>
      </c>
      <c r="D964" s="1">
        <v>43555</v>
      </c>
      <c r="E964">
        <v>2018</v>
      </c>
      <c r="F964" s="71" t="str">
        <f>INDEX(Client_Name,MATCH(Export!H964,Local_Company_Name,0))</f>
        <v>Flaimngo Tailoring</v>
      </c>
      <c r="G964" s="71">
        <f>INDEX(Client_Code,MATCH(Export!H964,Local_Company_Name,0))</f>
        <v>1005</v>
      </c>
      <c r="H964" t="s">
        <v>772</v>
      </c>
      <c r="I964" t="s">
        <v>724</v>
      </c>
      <c r="J964" t="s">
        <v>8</v>
      </c>
      <c r="K964" s="71" t="str">
        <f>INDEX(Line_of_Business,MATCH(Export!J964,Name,0))</f>
        <v>M</v>
      </c>
      <c r="L964" s="9">
        <v>80022999</v>
      </c>
      <c r="M964">
        <v>47</v>
      </c>
      <c r="N964" s="4">
        <v>239.94</v>
      </c>
      <c r="O964" s="4">
        <v>239.94</v>
      </c>
      <c r="P964" s="4">
        <v>6523.57</v>
      </c>
      <c r="Q964" s="4">
        <v>0</v>
      </c>
      <c r="R964" s="4">
        <v>0</v>
      </c>
      <c r="S964" s="4">
        <v>0</v>
      </c>
      <c r="T964" s="4">
        <v>0</v>
      </c>
      <c r="U964" s="4">
        <v>0</v>
      </c>
      <c r="V964" s="4">
        <v>0</v>
      </c>
      <c r="W964" s="4">
        <v>0</v>
      </c>
      <c r="X964" s="4">
        <v>0</v>
      </c>
      <c r="Y964" s="4">
        <v>23.99</v>
      </c>
      <c r="Z964" s="4">
        <v>0</v>
      </c>
      <c r="AA964" s="4">
        <v>0</v>
      </c>
      <c r="AB964" t="s">
        <v>3</v>
      </c>
      <c r="AC964" s="4">
        <v>0</v>
      </c>
      <c r="AD964" s="4">
        <v>0</v>
      </c>
      <c r="AE964" s="4">
        <v>-58.32</v>
      </c>
      <c r="AF964" t="s">
        <v>724</v>
      </c>
      <c r="AG964" s="4">
        <v>0</v>
      </c>
      <c r="AH964" s="4">
        <v>0</v>
      </c>
      <c r="AI964" s="4">
        <v>0</v>
      </c>
      <c r="AJ964" s="4">
        <v>-6307.62</v>
      </c>
      <c r="AK964" s="4">
        <v>0</v>
      </c>
      <c r="AL964" t="s">
        <v>786</v>
      </c>
      <c r="AM964" s="71" t="str">
        <f>INDEX(Network_Insurer_Code,MATCH(Export!AL964,Network_insurer_Name,0))</f>
        <v>BAL1</v>
      </c>
      <c r="AN964" t="str">
        <f t="shared" si="15"/>
        <v>M1005BAL12018</v>
      </c>
    </row>
    <row r="965" spans="1:40" x14ac:dyDescent="0.25">
      <c r="A965">
        <v>2020</v>
      </c>
      <c r="B965">
        <v>3</v>
      </c>
      <c r="C965" s="1">
        <v>44013</v>
      </c>
      <c r="D965" s="1">
        <v>44104</v>
      </c>
      <c r="E965">
        <v>2020</v>
      </c>
      <c r="F965" s="71" t="str">
        <f>INDEX(Client_Name,MATCH(Export!H965,Local_Company_Name,0))</f>
        <v>Aplaca Engineering Co</v>
      </c>
      <c r="G965" s="71">
        <f>INDEX(Client_Code,MATCH(Export!H965,Local_Company_Name,0))</f>
        <v>1004</v>
      </c>
      <c r="H965" t="s">
        <v>767</v>
      </c>
      <c r="I965" t="s">
        <v>712</v>
      </c>
      <c r="J965" t="s">
        <v>5</v>
      </c>
      <c r="K965" s="71" t="str">
        <f>INDEX(Line_of_Business,MATCH(Export!J965,Name,0))</f>
        <v>L</v>
      </c>
      <c r="L965" s="9" t="s">
        <v>373</v>
      </c>
      <c r="M965">
        <v>373</v>
      </c>
      <c r="N965" s="4">
        <v>5205.6099999999997</v>
      </c>
      <c r="O965" s="4">
        <v>5205.6099999999997</v>
      </c>
      <c r="P965" s="4">
        <v>0</v>
      </c>
      <c r="Q965" s="4">
        <v>0</v>
      </c>
      <c r="R965" s="4">
        <v>0</v>
      </c>
      <c r="S965" s="4">
        <v>0</v>
      </c>
      <c r="T965" s="4">
        <v>0</v>
      </c>
      <c r="U965" s="4">
        <v>0</v>
      </c>
      <c r="V965" s="4">
        <v>0</v>
      </c>
      <c r="W965" s="4">
        <v>0</v>
      </c>
      <c r="X965" s="4">
        <v>0</v>
      </c>
      <c r="Y965" s="4">
        <v>2602.81</v>
      </c>
      <c r="Z965" s="4">
        <v>0</v>
      </c>
      <c r="AA965" s="4">
        <v>0</v>
      </c>
      <c r="AB965" t="s">
        <v>3</v>
      </c>
      <c r="AC965" s="4">
        <v>0</v>
      </c>
      <c r="AD965" s="4">
        <v>0</v>
      </c>
      <c r="AE965" s="4">
        <v>0</v>
      </c>
      <c r="AF965" t="s">
        <v>712</v>
      </c>
      <c r="AG965" s="4">
        <v>0</v>
      </c>
      <c r="AH965" s="4">
        <v>0</v>
      </c>
      <c r="AI965" s="4">
        <v>0</v>
      </c>
      <c r="AJ965" s="4">
        <v>2602.7999999999902</v>
      </c>
      <c r="AK965" s="4">
        <v>200000</v>
      </c>
      <c r="AL965" t="s">
        <v>785</v>
      </c>
      <c r="AM965" s="71" t="str">
        <f>INDEX(Network_Insurer_Code,MATCH(Export!AL965,Network_insurer_Name,0))</f>
        <v>WAI3</v>
      </c>
      <c r="AN965" t="str">
        <f t="shared" si="15"/>
        <v>L1004WAI32020</v>
      </c>
    </row>
    <row r="966" spans="1:40" x14ac:dyDescent="0.25">
      <c r="A966">
        <v>2020</v>
      </c>
      <c r="B966">
        <v>2</v>
      </c>
      <c r="C966" s="1">
        <v>43922</v>
      </c>
      <c r="D966" s="1">
        <v>44012</v>
      </c>
      <c r="E966">
        <v>2020</v>
      </c>
      <c r="F966" s="71" t="str">
        <f>INDEX(Client_Name,MATCH(Export!H966,Local_Company_Name,0))</f>
        <v>Aplaca Engineering Co</v>
      </c>
      <c r="G966" s="71">
        <f>INDEX(Client_Code,MATCH(Export!H966,Local_Company_Name,0))</f>
        <v>1004</v>
      </c>
      <c r="H966" t="s">
        <v>754</v>
      </c>
      <c r="I966" t="s">
        <v>724</v>
      </c>
      <c r="J966" t="s">
        <v>5</v>
      </c>
      <c r="K966" s="71" t="str">
        <f>INDEX(Line_of_Business,MATCH(Export!J966,Name,0))</f>
        <v>L</v>
      </c>
      <c r="L966" s="9">
        <v>77614</v>
      </c>
      <c r="M966">
        <v>7</v>
      </c>
      <c r="N966" s="4">
        <v>630</v>
      </c>
      <c r="O966" s="4">
        <v>630</v>
      </c>
      <c r="P966" s="4">
        <v>0</v>
      </c>
      <c r="Q966" s="4">
        <v>0</v>
      </c>
      <c r="R966" s="4">
        <v>0</v>
      </c>
      <c r="S966" s="4">
        <v>0</v>
      </c>
      <c r="T966" s="4">
        <v>0</v>
      </c>
      <c r="U966" s="4">
        <v>0</v>
      </c>
      <c r="V966" s="4">
        <v>0</v>
      </c>
      <c r="W966" s="4">
        <v>0</v>
      </c>
      <c r="X966" s="4">
        <v>0</v>
      </c>
      <c r="Y966" s="4">
        <v>100.8</v>
      </c>
      <c r="Z966" s="4">
        <v>0</v>
      </c>
      <c r="AA966" s="4">
        <v>0</v>
      </c>
      <c r="AB966" t="s">
        <v>3</v>
      </c>
      <c r="AC966" s="4">
        <v>0</v>
      </c>
      <c r="AD966" s="4">
        <v>0</v>
      </c>
      <c r="AE966" s="4">
        <v>0</v>
      </c>
      <c r="AF966" t="s">
        <v>724</v>
      </c>
      <c r="AG966" s="4">
        <v>0</v>
      </c>
      <c r="AH966" s="4">
        <v>0</v>
      </c>
      <c r="AI966" s="4">
        <v>0</v>
      </c>
      <c r="AJ966" s="4">
        <v>529.20000000000005</v>
      </c>
      <c r="AK966" s="4">
        <v>0</v>
      </c>
      <c r="AL966" t="s">
        <v>786</v>
      </c>
      <c r="AM966" s="71" t="str">
        <f>INDEX(Network_Insurer_Code,MATCH(Export!AL966,Network_insurer_Name,0))</f>
        <v>BAL1</v>
      </c>
      <c r="AN966" t="str">
        <f t="shared" si="15"/>
        <v>L1004BAL12020</v>
      </c>
    </row>
    <row r="967" spans="1:40" x14ac:dyDescent="0.25">
      <c r="A967">
        <v>2020</v>
      </c>
      <c r="B967">
        <v>1</v>
      </c>
      <c r="C967" s="1">
        <v>43831</v>
      </c>
      <c r="D967" s="1">
        <v>43921</v>
      </c>
      <c r="E967">
        <v>2018</v>
      </c>
      <c r="F967" s="71" t="str">
        <f>INDEX(Client_Name,MATCH(Export!H967,Local_Company_Name,0))</f>
        <v>Zebra Workings Ltd</v>
      </c>
      <c r="G967" s="71">
        <f>INDEX(Client_Code,MATCH(Export!H967,Local_Company_Name,0))</f>
        <v>1001</v>
      </c>
      <c r="H967" t="s">
        <v>748</v>
      </c>
      <c r="I967" t="s">
        <v>712</v>
      </c>
      <c r="J967" t="s">
        <v>22</v>
      </c>
      <c r="K967" s="71" t="str">
        <f>INDEX(Line_of_Business,MATCH(Export!J967,Name,0))</f>
        <v>A</v>
      </c>
      <c r="L967" s="9" t="s">
        <v>50</v>
      </c>
      <c r="M967">
        <v>5680</v>
      </c>
      <c r="N967" s="4">
        <v>0</v>
      </c>
      <c r="O967" s="4">
        <v>0</v>
      </c>
      <c r="P967" s="4">
        <v>16257.82</v>
      </c>
      <c r="Q967" s="4">
        <v>0</v>
      </c>
      <c r="R967" s="4">
        <v>0</v>
      </c>
      <c r="S967" s="4">
        <v>0</v>
      </c>
      <c r="T967" s="4">
        <v>0</v>
      </c>
      <c r="U967" s="4">
        <v>0</v>
      </c>
      <c r="V967" s="4">
        <v>0</v>
      </c>
      <c r="W967" s="4">
        <v>0</v>
      </c>
      <c r="X967" s="4">
        <v>0</v>
      </c>
      <c r="Y967" s="4">
        <v>0</v>
      </c>
      <c r="Z967" s="4">
        <v>0</v>
      </c>
      <c r="AA967" s="4">
        <v>0</v>
      </c>
      <c r="AB967" t="s">
        <v>3</v>
      </c>
      <c r="AC967" s="4">
        <v>0</v>
      </c>
      <c r="AD967" s="4">
        <v>0</v>
      </c>
      <c r="AE967" s="4">
        <v>-8350</v>
      </c>
      <c r="AF967" t="s">
        <v>712</v>
      </c>
      <c r="AG967" s="4">
        <v>0</v>
      </c>
      <c r="AH967" s="4">
        <v>0</v>
      </c>
      <c r="AI967" s="4">
        <v>0</v>
      </c>
      <c r="AJ967" s="4">
        <v>-16257.82</v>
      </c>
      <c r="AK967" s="4">
        <v>0</v>
      </c>
      <c r="AL967" t="s">
        <v>792</v>
      </c>
      <c r="AM967" s="71" t="str">
        <f>INDEX(Network_Insurer_Code,MATCH(Export!AL967,Network_insurer_Name,0))</f>
        <v>CAL1</v>
      </c>
      <c r="AN967" t="str">
        <f t="shared" si="15"/>
        <v>A1001CAL12018</v>
      </c>
    </row>
    <row r="968" spans="1:40" x14ac:dyDescent="0.25">
      <c r="A968">
        <v>2020</v>
      </c>
      <c r="B968">
        <v>1</v>
      </c>
      <c r="C968" s="1">
        <v>43831</v>
      </c>
      <c r="D968" s="1">
        <v>43921</v>
      </c>
      <c r="E968">
        <v>2020</v>
      </c>
      <c r="F968" s="71" t="str">
        <f>INDEX(Client_Name,MATCH(Export!H968,Local_Company_Name,0))</f>
        <v>Tiger Jewelcrafting Ltd</v>
      </c>
      <c r="G968" s="71">
        <f>INDEX(Client_Code,MATCH(Export!H968,Local_Company_Name,0))</f>
        <v>1003</v>
      </c>
      <c r="H968" t="s">
        <v>764</v>
      </c>
      <c r="I968" t="s">
        <v>716</v>
      </c>
      <c r="J968" t="s">
        <v>14</v>
      </c>
      <c r="K968" s="71" t="str">
        <f>INDEX(Line_of_Business,MATCH(Export!J968,Name,0))</f>
        <v>C</v>
      </c>
      <c r="L968" s="9" t="s">
        <v>293</v>
      </c>
      <c r="M968">
        <v>4053</v>
      </c>
      <c r="N968" s="4">
        <v>607950</v>
      </c>
      <c r="O968" s="4">
        <v>547155</v>
      </c>
      <c r="P968" s="4">
        <v>0</v>
      </c>
      <c r="Q968" s="4">
        <v>0</v>
      </c>
      <c r="R968" s="4">
        <v>0</v>
      </c>
      <c r="S968" s="4">
        <v>0</v>
      </c>
      <c r="T968" s="4">
        <v>0</v>
      </c>
      <c r="U968" s="4">
        <v>0</v>
      </c>
      <c r="V968" s="4">
        <v>0</v>
      </c>
      <c r="W968" s="4">
        <v>0</v>
      </c>
      <c r="X968" s="4">
        <v>0</v>
      </c>
      <c r="Y968" s="4">
        <v>59639.9</v>
      </c>
      <c r="Z968" s="4">
        <v>4924.3999999999996</v>
      </c>
      <c r="AA968" s="4">
        <v>0</v>
      </c>
      <c r="AB968" t="s">
        <v>3</v>
      </c>
      <c r="AC968" s="4">
        <v>0</v>
      </c>
      <c r="AD968" s="4">
        <v>0</v>
      </c>
      <c r="AE968" s="4">
        <v>0</v>
      </c>
      <c r="AF968" t="s">
        <v>716</v>
      </c>
      <c r="AG968" s="4">
        <v>0</v>
      </c>
      <c r="AH968" s="4">
        <v>0</v>
      </c>
      <c r="AI968" s="4">
        <v>0</v>
      </c>
      <c r="AJ968" s="4">
        <v>482590.69999999902</v>
      </c>
      <c r="AK968" s="4" t="s">
        <v>2</v>
      </c>
      <c r="AL968" t="s">
        <v>787</v>
      </c>
      <c r="AM968" s="71" t="str">
        <f>INDEX(Network_Insurer_Code,MATCH(Export!AL968,Network_insurer_Name,0))</f>
        <v>LEI3</v>
      </c>
      <c r="AN968" t="str">
        <f t="shared" si="15"/>
        <v>C1003LEI32020</v>
      </c>
    </row>
    <row r="969" spans="1:40" x14ac:dyDescent="0.25">
      <c r="A969">
        <v>2020</v>
      </c>
      <c r="B969">
        <v>1</v>
      </c>
      <c r="C969" s="1">
        <v>43739</v>
      </c>
      <c r="D969" s="1">
        <v>43830</v>
      </c>
      <c r="E969">
        <v>2018</v>
      </c>
      <c r="F969" s="71" t="str">
        <f>INDEX(Client_Name,MATCH(Export!H969,Local_Company_Name,0))</f>
        <v>Aplaca Engineering Co</v>
      </c>
      <c r="G969" s="71">
        <f>INDEX(Client_Code,MATCH(Export!H969,Local_Company_Name,0))</f>
        <v>1004</v>
      </c>
      <c r="H969" t="s">
        <v>765</v>
      </c>
      <c r="I969" t="s">
        <v>702</v>
      </c>
      <c r="J969" t="s">
        <v>5</v>
      </c>
      <c r="K969" s="71" t="str">
        <f>INDEX(Line_of_Business,MATCH(Export!J969,Name,0))</f>
        <v>L</v>
      </c>
      <c r="L969" s="9" t="s">
        <v>313</v>
      </c>
      <c r="M969">
        <v>11551</v>
      </c>
      <c r="N969" s="4">
        <v>-1813388.76</v>
      </c>
      <c r="O969" s="4">
        <v>-1813388.76</v>
      </c>
      <c r="P969" s="4">
        <v>-1237420.31</v>
      </c>
      <c r="Q969" s="4">
        <v>0</v>
      </c>
      <c r="R969" s="4">
        <v>0</v>
      </c>
      <c r="S969" s="4">
        <v>0</v>
      </c>
      <c r="T969" s="4">
        <v>0</v>
      </c>
      <c r="U969" s="4">
        <v>0</v>
      </c>
      <c r="V969" s="4">
        <v>0</v>
      </c>
      <c r="W969" s="4">
        <v>0</v>
      </c>
      <c r="X969" s="4">
        <v>0</v>
      </c>
      <c r="Y969" s="4">
        <v>-181338.88</v>
      </c>
      <c r="Z969" s="4">
        <v>-45334.720000000001</v>
      </c>
      <c r="AA969" s="4">
        <v>-23324.71</v>
      </c>
      <c r="AB969" t="s">
        <v>3</v>
      </c>
      <c r="AC969" s="4">
        <v>0</v>
      </c>
      <c r="AD969" s="4">
        <v>0</v>
      </c>
      <c r="AE969" s="4">
        <v>0</v>
      </c>
      <c r="AF969" t="s">
        <v>702</v>
      </c>
      <c r="AG969" s="4">
        <v>0</v>
      </c>
      <c r="AH969" s="4">
        <v>0</v>
      </c>
      <c r="AI969" s="4">
        <v>0</v>
      </c>
      <c r="AJ969" s="4">
        <v>-325970.13999999902</v>
      </c>
      <c r="AK969" s="4">
        <v>0</v>
      </c>
      <c r="AL969" t="s">
        <v>790</v>
      </c>
      <c r="AM969" s="71" t="str">
        <f>INDEX(Network_Insurer_Code,MATCH(Export!AL969,Network_insurer_Name,0))</f>
        <v>STL1</v>
      </c>
      <c r="AN969" t="str">
        <f t="shared" si="15"/>
        <v>L1004STL12018</v>
      </c>
    </row>
    <row r="970" spans="1:40" x14ac:dyDescent="0.25">
      <c r="A970">
        <v>2019</v>
      </c>
      <c r="B970">
        <v>3</v>
      </c>
      <c r="C970" s="1">
        <v>43647</v>
      </c>
      <c r="D970" s="1">
        <v>43738</v>
      </c>
      <c r="E970">
        <v>2019</v>
      </c>
      <c r="F970" s="71" t="str">
        <f>INDEX(Client_Name,MATCH(Export!H970,Local_Company_Name,0))</f>
        <v>Tiger Jewelcrafting Ltd</v>
      </c>
      <c r="G970" s="71">
        <f>INDEX(Client_Code,MATCH(Export!H970,Local_Company_Name,0))</f>
        <v>1003</v>
      </c>
      <c r="H970" t="s">
        <v>753</v>
      </c>
      <c r="I970" t="s">
        <v>711</v>
      </c>
      <c r="J970" t="s">
        <v>8</v>
      </c>
      <c r="K970" s="71" t="str">
        <f>INDEX(Line_of_Business,MATCH(Export!J970,Name,0))</f>
        <v>M</v>
      </c>
      <c r="L970" s="9" t="s">
        <v>374</v>
      </c>
      <c r="M970">
        <v>1809</v>
      </c>
      <c r="N970" s="4">
        <v>2077116.8888888799</v>
      </c>
      <c r="O970" s="4">
        <v>1869405.2</v>
      </c>
      <c r="P970" s="4">
        <v>0</v>
      </c>
      <c r="Q970" s="4">
        <v>0</v>
      </c>
      <c r="R970" s="4">
        <v>0</v>
      </c>
      <c r="S970" s="4">
        <v>0</v>
      </c>
      <c r="T970" s="4">
        <v>0</v>
      </c>
      <c r="U970" s="4">
        <v>0</v>
      </c>
      <c r="V970" s="4">
        <v>0</v>
      </c>
      <c r="W970" s="4">
        <v>0</v>
      </c>
      <c r="X970" s="4">
        <v>0</v>
      </c>
      <c r="Y970" s="4">
        <v>168246.47</v>
      </c>
      <c r="Z970" s="4">
        <v>0</v>
      </c>
      <c r="AA970" s="4">
        <v>0</v>
      </c>
      <c r="AB970" t="s">
        <v>3</v>
      </c>
      <c r="AC970" s="4">
        <v>0</v>
      </c>
      <c r="AD970" s="4">
        <v>0</v>
      </c>
      <c r="AE970" s="4">
        <v>0</v>
      </c>
      <c r="AF970" t="s">
        <v>711</v>
      </c>
      <c r="AG970" s="4">
        <v>0</v>
      </c>
      <c r="AH970" s="4">
        <v>0</v>
      </c>
      <c r="AI970" s="4">
        <v>0</v>
      </c>
      <c r="AJ970" s="4">
        <v>1701158.73</v>
      </c>
      <c r="AK970" s="4">
        <v>0</v>
      </c>
      <c r="AL970" t="s">
        <v>794</v>
      </c>
      <c r="AM970" s="71" t="str">
        <f>INDEX(Network_Insurer_Code,MATCH(Export!AL970,Network_insurer_Name,0))</f>
        <v>CUI2</v>
      </c>
      <c r="AN970" t="str">
        <f t="shared" si="15"/>
        <v>M1003CUI22019</v>
      </c>
    </row>
    <row r="971" spans="1:40" x14ac:dyDescent="0.25">
      <c r="A971">
        <v>2020</v>
      </c>
      <c r="B971">
        <v>2</v>
      </c>
      <c r="C971" s="1">
        <v>43922</v>
      </c>
      <c r="D971" s="1">
        <v>44012</v>
      </c>
      <c r="E971">
        <v>2020</v>
      </c>
      <c r="F971" s="71" t="str">
        <f>INDEX(Client_Name,MATCH(Export!H971,Local_Company_Name,0))</f>
        <v>Aplaca Engineering Co</v>
      </c>
      <c r="G971" s="71">
        <f>INDEX(Client_Code,MATCH(Export!H971,Local_Company_Name,0))</f>
        <v>1004</v>
      </c>
      <c r="H971" t="s">
        <v>767</v>
      </c>
      <c r="I971" t="s">
        <v>716</v>
      </c>
      <c r="J971" t="s">
        <v>8</v>
      </c>
      <c r="K971" s="71" t="str">
        <f>INDEX(Line_of_Business,MATCH(Export!J971,Name,0))</f>
        <v>M</v>
      </c>
      <c r="L971" s="9" t="s">
        <v>242</v>
      </c>
      <c r="M971">
        <v>19865</v>
      </c>
      <c r="N971" s="4">
        <v>80735.955555555498</v>
      </c>
      <c r="O971" s="4">
        <v>72662.359999999899</v>
      </c>
      <c r="P971" s="4">
        <v>5581608</v>
      </c>
      <c r="Q971" s="4">
        <v>9148399.3599999994</v>
      </c>
      <c r="R971" s="4">
        <v>0</v>
      </c>
      <c r="S971" s="4">
        <v>0</v>
      </c>
      <c r="T971" s="4">
        <v>0</v>
      </c>
      <c r="U971" s="4">
        <v>18165.59</v>
      </c>
      <c r="V971" s="4">
        <v>0</v>
      </c>
      <c r="W971" s="4">
        <v>0</v>
      </c>
      <c r="X971" s="4">
        <v>0</v>
      </c>
      <c r="Y971" s="4">
        <v>6466.9500000000098</v>
      </c>
      <c r="Z971" s="4">
        <v>661.229999999999</v>
      </c>
      <c r="AA971" s="4">
        <v>0</v>
      </c>
      <c r="AB971" t="s">
        <v>3</v>
      </c>
      <c r="AC971" s="4">
        <v>0</v>
      </c>
      <c r="AD971" s="4">
        <v>0</v>
      </c>
      <c r="AE971" s="4">
        <v>0</v>
      </c>
      <c r="AF971" t="s">
        <v>716</v>
      </c>
      <c r="AG971" s="4">
        <v>0</v>
      </c>
      <c r="AH971" s="4">
        <v>0</v>
      </c>
      <c r="AI971" s="4">
        <v>0</v>
      </c>
      <c r="AJ971" s="4">
        <v>3614159.9499999899</v>
      </c>
      <c r="AK971" s="4">
        <v>0</v>
      </c>
      <c r="AL971" t="s">
        <v>783</v>
      </c>
      <c r="AM971" s="71" t="str">
        <f>INDEX(Network_Insurer_Code,MATCH(Export!AL971,Network_insurer_Name,0))</f>
        <v>PEP1</v>
      </c>
      <c r="AN971" t="str">
        <f t="shared" si="15"/>
        <v>M1004PEP12020</v>
      </c>
    </row>
    <row r="972" spans="1:40" x14ac:dyDescent="0.25">
      <c r="A972">
        <v>2019</v>
      </c>
      <c r="B972">
        <v>2</v>
      </c>
      <c r="C972" s="1">
        <v>43556</v>
      </c>
      <c r="D972" s="1">
        <v>43646</v>
      </c>
      <c r="E972">
        <v>2017</v>
      </c>
      <c r="F972" s="71" t="str">
        <f>INDEX(Client_Name,MATCH(Export!H972,Local_Company_Name,0))</f>
        <v>Flaimngo Tailoring</v>
      </c>
      <c r="G972" s="71">
        <f>INDEX(Client_Code,MATCH(Export!H972,Local_Company_Name,0))</f>
        <v>1005</v>
      </c>
      <c r="H972" t="s">
        <v>770</v>
      </c>
      <c r="I972" t="s">
        <v>704</v>
      </c>
      <c r="J972" t="s">
        <v>0</v>
      </c>
      <c r="K972" s="71" t="str">
        <f>INDEX(Line_of_Business,MATCH(Export!J972,Name,0))</f>
        <v>D</v>
      </c>
      <c r="L972" s="9" t="s">
        <v>375</v>
      </c>
      <c r="M972">
        <v>761</v>
      </c>
      <c r="N972" s="4">
        <v>0</v>
      </c>
      <c r="O972" s="4">
        <v>0</v>
      </c>
      <c r="P972" s="4">
        <v>0</v>
      </c>
      <c r="Q972" s="4">
        <v>0</v>
      </c>
      <c r="R972" s="4">
        <v>0</v>
      </c>
      <c r="S972" s="4">
        <v>0</v>
      </c>
      <c r="T972" s="4">
        <v>0</v>
      </c>
      <c r="U972" s="4">
        <v>0</v>
      </c>
      <c r="V972" s="4">
        <v>0</v>
      </c>
      <c r="W972" s="4">
        <v>0</v>
      </c>
      <c r="X972" s="4">
        <v>0</v>
      </c>
      <c r="Y972" s="4">
        <v>0</v>
      </c>
      <c r="Z972" s="4">
        <v>0</v>
      </c>
      <c r="AA972" s="4">
        <v>0</v>
      </c>
      <c r="AB972" t="s">
        <v>3</v>
      </c>
      <c r="AC972" s="4">
        <v>0</v>
      </c>
      <c r="AD972" s="4">
        <v>0</v>
      </c>
      <c r="AE972" s="4">
        <v>348035.97</v>
      </c>
      <c r="AF972" t="s">
        <v>704</v>
      </c>
      <c r="AG972" s="4">
        <v>0</v>
      </c>
      <c r="AH972" s="4">
        <v>0</v>
      </c>
      <c r="AI972" s="4">
        <v>0</v>
      </c>
      <c r="AJ972" s="4">
        <v>0</v>
      </c>
      <c r="AK972" s="4">
        <v>0</v>
      </c>
      <c r="AL972" t="s">
        <v>793</v>
      </c>
      <c r="AM972" s="71" t="str">
        <f>INDEX(Network_Insurer_Code,MATCH(Export!AL972,Network_insurer_Name,0))</f>
        <v>CAL3</v>
      </c>
      <c r="AN972" t="str">
        <f t="shared" si="15"/>
        <v>D1005CAL32017</v>
      </c>
    </row>
    <row r="973" spans="1:40" x14ac:dyDescent="0.25">
      <c r="A973">
        <v>2019</v>
      </c>
      <c r="B973">
        <v>1</v>
      </c>
      <c r="C973" s="1">
        <v>43466</v>
      </c>
      <c r="D973" s="1">
        <v>43555</v>
      </c>
      <c r="E973">
        <v>2018</v>
      </c>
      <c r="F973" s="71" t="str">
        <f>INDEX(Client_Name,MATCH(Export!H973,Local_Company_Name,0))</f>
        <v>Zebra Workings Ltd</v>
      </c>
      <c r="G973" s="71">
        <f>INDEX(Client_Code,MATCH(Export!H973,Local_Company_Name,0))</f>
        <v>1001</v>
      </c>
      <c r="H973" t="s">
        <v>750</v>
      </c>
      <c r="I973" t="s">
        <v>709</v>
      </c>
      <c r="J973" t="s">
        <v>5</v>
      </c>
      <c r="K973" s="71" t="str">
        <f>INDEX(Line_of_Business,MATCH(Export!J973,Name,0))</f>
        <v>L</v>
      </c>
      <c r="L973" s="9" t="s">
        <v>376</v>
      </c>
      <c r="M973">
        <v>323</v>
      </c>
      <c r="N973" s="4">
        <v>1488.49</v>
      </c>
      <c r="O973" s="4">
        <v>1488.49</v>
      </c>
      <c r="P973" s="4">
        <v>0</v>
      </c>
      <c r="Q973" s="4">
        <v>0</v>
      </c>
      <c r="R973" s="4">
        <v>0</v>
      </c>
      <c r="S973" s="4">
        <v>0</v>
      </c>
      <c r="T973" s="4">
        <v>0</v>
      </c>
      <c r="U973" s="4">
        <v>0</v>
      </c>
      <c r="V973" s="4">
        <v>0</v>
      </c>
      <c r="W973" s="4">
        <v>0</v>
      </c>
      <c r="X973" s="4">
        <v>0</v>
      </c>
      <c r="Y973" s="4">
        <v>148.85</v>
      </c>
      <c r="Z973" s="4">
        <v>32.75</v>
      </c>
      <c r="AA973" s="4">
        <v>0</v>
      </c>
      <c r="AB973" t="s">
        <v>3</v>
      </c>
      <c r="AC973" s="4">
        <v>0</v>
      </c>
      <c r="AD973" s="4">
        <v>0</v>
      </c>
      <c r="AE973" s="4">
        <v>0</v>
      </c>
      <c r="AF973" t="s">
        <v>709</v>
      </c>
      <c r="AG973" s="4">
        <v>0</v>
      </c>
      <c r="AH973" s="4">
        <v>0</v>
      </c>
      <c r="AI973" s="4">
        <v>0</v>
      </c>
      <c r="AJ973" s="4">
        <v>1306.8900000000001</v>
      </c>
      <c r="AK973" s="4">
        <v>0</v>
      </c>
      <c r="AL973" t="s">
        <v>787</v>
      </c>
      <c r="AM973" s="71" t="str">
        <f>INDEX(Network_Insurer_Code,MATCH(Export!AL973,Network_insurer_Name,0))</f>
        <v>LEI3</v>
      </c>
      <c r="AN973" t="str">
        <f t="shared" si="15"/>
        <v>L1001LEI32018</v>
      </c>
    </row>
    <row r="974" spans="1:40" x14ac:dyDescent="0.25">
      <c r="A974">
        <v>2020</v>
      </c>
      <c r="B974">
        <v>2</v>
      </c>
      <c r="C974" s="1">
        <v>43922</v>
      </c>
      <c r="D974" s="1">
        <v>44012</v>
      </c>
      <c r="E974">
        <v>2020</v>
      </c>
      <c r="F974" s="71" t="str">
        <f>INDEX(Client_Name,MATCH(Export!H974,Local_Company_Name,0))</f>
        <v>Lion Manufacturing Co</v>
      </c>
      <c r="G974" s="71">
        <f>INDEX(Client_Code,MATCH(Export!H974,Local_Company_Name,0))</f>
        <v>1002</v>
      </c>
      <c r="H974" t="s">
        <v>758</v>
      </c>
      <c r="I974" t="s">
        <v>707</v>
      </c>
      <c r="J974" t="s">
        <v>22</v>
      </c>
      <c r="K974" s="71" t="str">
        <f>INDEX(Line_of_Business,MATCH(Export!J974,Name,0))</f>
        <v>A</v>
      </c>
      <c r="L974" s="9">
        <v>501258040</v>
      </c>
      <c r="M974">
        <v>2</v>
      </c>
      <c r="N974" s="4">
        <v>243.9</v>
      </c>
      <c r="O974" s="4">
        <v>243.9</v>
      </c>
      <c r="P974" s="4">
        <v>0</v>
      </c>
      <c r="Q974" s="4">
        <v>0</v>
      </c>
      <c r="R974" s="4">
        <v>0</v>
      </c>
      <c r="S974" s="4">
        <v>0</v>
      </c>
      <c r="T974" s="4">
        <v>0</v>
      </c>
      <c r="U974" s="4">
        <v>0</v>
      </c>
      <c r="V974" s="4">
        <v>0</v>
      </c>
      <c r="W974" s="4">
        <v>0</v>
      </c>
      <c r="X974" s="4">
        <v>0</v>
      </c>
      <c r="Y974" s="4">
        <v>23.66</v>
      </c>
      <c r="Z974" s="4">
        <v>0</v>
      </c>
      <c r="AA974" s="4">
        <v>36.590000000000003</v>
      </c>
      <c r="AB974" t="s">
        <v>3</v>
      </c>
      <c r="AC974" s="4">
        <v>0</v>
      </c>
      <c r="AD974" s="4">
        <v>0</v>
      </c>
      <c r="AE974" s="4">
        <v>0</v>
      </c>
      <c r="AF974" t="s">
        <v>707</v>
      </c>
      <c r="AG974" s="4">
        <v>0</v>
      </c>
      <c r="AH974" s="4">
        <v>0</v>
      </c>
      <c r="AI974" s="4">
        <v>0</v>
      </c>
      <c r="AJ974" s="4">
        <v>183.65</v>
      </c>
      <c r="AK974" s="4">
        <v>0</v>
      </c>
      <c r="AL974" t="s">
        <v>787</v>
      </c>
      <c r="AM974" s="71" t="str">
        <f>INDEX(Network_Insurer_Code,MATCH(Export!AL974,Network_insurer_Name,0))</f>
        <v>LEI3</v>
      </c>
      <c r="AN974" t="str">
        <f t="shared" si="15"/>
        <v>A1002LEI32020</v>
      </c>
    </row>
    <row r="975" spans="1:40" x14ac:dyDescent="0.25">
      <c r="A975">
        <v>2020</v>
      </c>
      <c r="B975">
        <v>3</v>
      </c>
      <c r="C975" s="1">
        <v>44013</v>
      </c>
      <c r="D975" s="1">
        <v>44104</v>
      </c>
      <c r="E975">
        <v>2019</v>
      </c>
      <c r="F975" s="71" t="str">
        <f>INDEX(Client_Name,MATCH(Export!H975,Local_Company_Name,0))</f>
        <v>Falcon Clothing</v>
      </c>
      <c r="G975" s="71">
        <f>INDEX(Client_Code,MATCH(Export!H975,Local_Company_Name,0))</f>
        <v>1006</v>
      </c>
      <c r="H975" t="s">
        <v>774</v>
      </c>
      <c r="I975" t="s">
        <v>707</v>
      </c>
      <c r="J975" t="s">
        <v>22</v>
      </c>
      <c r="K975" s="71" t="str">
        <f>INDEX(Line_of_Business,MATCH(Export!J975,Name,0))</f>
        <v>A</v>
      </c>
      <c r="L975" s="9">
        <v>40332448</v>
      </c>
      <c r="M975">
        <v>204</v>
      </c>
      <c r="N975" s="4">
        <v>0</v>
      </c>
      <c r="O975" s="4">
        <v>0</v>
      </c>
      <c r="P975" s="4">
        <v>0</v>
      </c>
      <c r="Q975" s="4">
        <v>0</v>
      </c>
      <c r="R975" s="4">
        <v>0</v>
      </c>
      <c r="S975" s="4">
        <v>0</v>
      </c>
      <c r="T975" s="4">
        <v>0</v>
      </c>
      <c r="U975" s="4">
        <v>0</v>
      </c>
      <c r="V975" s="4">
        <v>0</v>
      </c>
      <c r="W975" s="4">
        <v>0</v>
      </c>
      <c r="X975" s="4">
        <v>0</v>
      </c>
      <c r="Y975" s="4">
        <v>0</v>
      </c>
      <c r="Z975" s="4">
        <v>0</v>
      </c>
      <c r="AA975" s="4">
        <v>0</v>
      </c>
      <c r="AB975" t="s">
        <v>3</v>
      </c>
      <c r="AC975" s="4">
        <v>-32939.67</v>
      </c>
      <c r="AD975" s="4">
        <v>0</v>
      </c>
      <c r="AE975" s="4">
        <v>0</v>
      </c>
      <c r="AF975" t="s">
        <v>707</v>
      </c>
      <c r="AG975" s="4">
        <v>0</v>
      </c>
      <c r="AH975" s="4">
        <v>0</v>
      </c>
      <c r="AI975" s="4">
        <v>0</v>
      </c>
      <c r="AJ975" s="4">
        <v>0</v>
      </c>
      <c r="AK975" s="4">
        <v>0</v>
      </c>
      <c r="AL975" t="s">
        <v>785</v>
      </c>
      <c r="AM975" s="71" t="str">
        <f>INDEX(Network_Insurer_Code,MATCH(Export!AL975,Network_insurer_Name,0))</f>
        <v>WAI3</v>
      </c>
      <c r="AN975" t="str">
        <f t="shared" si="15"/>
        <v>A1006WAI32019</v>
      </c>
    </row>
    <row r="976" spans="1:40" x14ac:dyDescent="0.25">
      <c r="A976">
        <v>2019</v>
      </c>
      <c r="B976">
        <v>1</v>
      </c>
      <c r="C976" s="1">
        <v>43466</v>
      </c>
      <c r="D976" s="1">
        <v>43555</v>
      </c>
      <c r="E976">
        <v>2018</v>
      </c>
      <c r="F976" s="71" t="str">
        <f>INDEX(Client_Name,MATCH(Export!H976,Local_Company_Name,0))</f>
        <v>Lion Manufacturing Co</v>
      </c>
      <c r="G976" s="71">
        <f>INDEX(Client_Code,MATCH(Export!H976,Local_Company_Name,0))</f>
        <v>1002</v>
      </c>
      <c r="H976" t="s">
        <v>760</v>
      </c>
      <c r="I976" t="s">
        <v>719</v>
      </c>
      <c r="J976" t="s">
        <v>5</v>
      </c>
      <c r="K976" s="71" t="str">
        <f>INDEX(Line_of_Business,MATCH(Export!J976,Name,0))</f>
        <v>L</v>
      </c>
      <c r="L976" s="9" t="s">
        <v>223</v>
      </c>
      <c r="M976">
        <v>2535</v>
      </c>
      <c r="N976" s="4">
        <v>0</v>
      </c>
      <c r="O976" s="4">
        <v>0</v>
      </c>
      <c r="P976" s="4">
        <v>49509.68</v>
      </c>
      <c r="Q976" s="4">
        <v>0</v>
      </c>
      <c r="R976" s="4">
        <v>0</v>
      </c>
      <c r="S976" s="4">
        <v>0</v>
      </c>
      <c r="T976" s="4">
        <v>0</v>
      </c>
      <c r="U976" s="4">
        <v>0</v>
      </c>
      <c r="V976" s="4">
        <v>0</v>
      </c>
      <c r="W976" s="4">
        <v>0</v>
      </c>
      <c r="X976" s="4">
        <v>0</v>
      </c>
      <c r="Y976" s="4">
        <v>0</v>
      </c>
      <c r="Z976" s="4">
        <v>0</v>
      </c>
      <c r="AA976" s="4">
        <v>0</v>
      </c>
      <c r="AB976" t="s">
        <v>3</v>
      </c>
      <c r="AC976" s="4">
        <v>-66169.25</v>
      </c>
      <c r="AD976" s="4">
        <v>0</v>
      </c>
      <c r="AE976" s="4">
        <v>18027.79</v>
      </c>
      <c r="AF976" t="s">
        <v>719</v>
      </c>
      <c r="AG976" s="4">
        <v>0</v>
      </c>
      <c r="AH976" s="4">
        <v>0</v>
      </c>
      <c r="AI976" s="4">
        <v>0</v>
      </c>
      <c r="AJ976" s="4">
        <v>-49509.68</v>
      </c>
      <c r="AK976" s="4">
        <v>0</v>
      </c>
      <c r="AL976" t="s">
        <v>794</v>
      </c>
      <c r="AM976" s="71" t="str">
        <f>INDEX(Network_Insurer_Code,MATCH(Export!AL976,Network_insurer_Name,0))</f>
        <v>CUI2</v>
      </c>
      <c r="AN976" t="str">
        <f t="shared" si="15"/>
        <v>L1002CUI22018</v>
      </c>
    </row>
    <row r="977" spans="1:40" x14ac:dyDescent="0.25">
      <c r="A977">
        <v>2020</v>
      </c>
      <c r="B977">
        <v>2</v>
      </c>
      <c r="C977" s="1">
        <v>43922</v>
      </c>
      <c r="D977" s="1">
        <v>44012</v>
      </c>
      <c r="E977">
        <v>2019</v>
      </c>
      <c r="F977" s="71" t="str">
        <f>INDEX(Client_Name,MATCH(Export!H977,Local_Company_Name,0))</f>
        <v>Aplaca Engineering Co</v>
      </c>
      <c r="G977" s="71">
        <f>INDEX(Client_Code,MATCH(Export!H977,Local_Company_Name,0))</f>
        <v>1004</v>
      </c>
      <c r="H977" t="s">
        <v>768</v>
      </c>
      <c r="I977" t="s">
        <v>719</v>
      </c>
      <c r="J977" t="s">
        <v>8</v>
      </c>
      <c r="K977" s="71" t="str">
        <f>INDEX(Line_of_Business,MATCH(Export!J977,Name,0))</f>
        <v>M</v>
      </c>
      <c r="L977" s="9" t="s">
        <v>377</v>
      </c>
      <c r="M977">
        <v>2032</v>
      </c>
      <c r="N977" s="4">
        <v>248728</v>
      </c>
      <c r="O977" s="4">
        <v>248728</v>
      </c>
      <c r="P977" s="4">
        <v>32490.74</v>
      </c>
      <c r="Q977" s="4">
        <v>0</v>
      </c>
      <c r="R977" s="4">
        <v>0</v>
      </c>
      <c r="S977" s="4">
        <v>0</v>
      </c>
      <c r="T977" s="4">
        <v>0</v>
      </c>
      <c r="U977" s="4">
        <v>0</v>
      </c>
      <c r="V977" s="4">
        <v>0</v>
      </c>
      <c r="W977" s="4">
        <v>0</v>
      </c>
      <c r="X977" s="4">
        <v>0</v>
      </c>
      <c r="Y977" s="4">
        <v>29847.360000000001</v>
      </c>
      <c r="Z977" s="4">
        <v>3482.19</v>
      </c>
      <c r="AA977" s="4">
        <v>37309.199999999997</v>
      </c>
      <c r="AB977" t="s">
        <v>3</v>
      </c>
      <c r="AC977" s="4">
        <v>0</v>
      </c>
      <c r="AD977" s="4">
        <v>0</v>
      </c>
      <c r="AE977" s="4">
        <v>-2843.6</v>
      </c>
      <c r="AF977" t="s">
        <v>719</v>
      </c>
      <c r="AG977" s="4">
        <v>0</v>
      </c>
      <c r="AH977" s="4">
        <v>0</v>
      </c>
      <c r="AI977" s="4">
        <v>0</v>
      </c>
      <c r="AJ977" s="4">
        <v>145598.51</v>
      </c>
      <c r="AK977" s="4">
        <v>0</v>
      </c>
      <c r="AL977" t="s">
        <v>793</v>
      </c>
      <c r="AM977" s="71" t="str">
        <f>INDEX(Network_Insurer_Code,MATCH(Export!AL977,Network_insurer_Name,0))</f>
        <v>CAL3</v>
      </c>
      <c r="AN977" t="str">
        <f t="shared" si="15"/>
        <v>M1004CAL32019</v>
      </c>
    </row>
    <row r="978" spans="1:40" x14ac:dyDescent="0.25">
      <c r="A978">
        <v>2019</v>
      </c>
      <c r="B978">
        <v>1</v>
      </c>
      <c r="C978" s="1">
        <v>43466</v>
      </c>
      <c r="D978" s="1">
        <v>43555</v>
      </c>
      <c r="E978">
        <v>2015</v>
      </c>
      <c r="F978" s="71" t="str">
        <f>INDEX(Client_Name,MATCH(Export!H978,Local_Company_Name,0))</f>
        <v>Falcon Clothing</v>
      </c>
      <c r="G978" s="71">
        <f>INDEX(Client_Code,MATCH(Export!H978,Local_Company_Name,0))</f>
        <v>1006</v>
      </c>
      <c r="H978" t="s">
        <v>773</v>
      </c>
      <c r="I978" t="s">
        <v>716</v>
      </c>
      <c r="J978" t="s">
        <v>22</v>
      </c>
      <c r="K978" s="71" t="str">
        <f>INDEX(Line_of_Business,MATCH(Export!J978,Name,0))</f>
        <v>A</v>
      </c>
      <c r="L978" s="9" t="s">
        <v>378</v>
      </c>
      <c r="M978">
        <v>0</v>
      </c>
      <c r="N978" s="4">
        <v>-8.31</v>
      </c>
      <c r="O978" s="4">
        <v>-8.31</v>
      </c>
      <c r="P978" s="4">
        <v>0</v>
      </c>
      <c r="Q978" s="4">
        <v>0</v>
      </c>
      <c r="R978" s="4">
        <v>0</v>
      </c>
      <c r="S978" s="4">
        <v>0</v>
      </c>
      <c r="T978" s="4">
        <v>0</v>
      </c>
      <c r="U978" s="4">
        <v>0</v>
      </c>
      <c r="V978" s="4">
        <v>0</v>
      </c>
      <c r="W978" s="4">
        <v>0</v>
      </c>
      <c r="X978" s="4">
        <v>0</v>
      </c>
      <c r="Y978" s="4">
        <v>-93.42</v>
      </c>
      <c r="Z978" s="4">
        <v>75.790000000000006</v>
      </c>
      <c r="AA978" s="4">
        <v>0</v>
      </c>
      <c r="AB978" t="s">
        <v>3</v>
      </c>
      <c r="AC978" s="4">
        <v>0</v>
      </c>
      <c r="AD978" s="4">
        <v>0</v>
      </c>
      <c r="AE978" s="4">
        <v>0</v>
      </c>
      <c r="AF978" t="s">
        <v>716</v>
      </c>
      <c r="AG978" s="4">
        <v>0</v>
      </c>
      <c r="AH978" s="4">
        <v>0</v>
      </c>
      <c r="AI978" s="4">
        <v>0</v>
      </c>
      <c r="AJ978" s="4">
        <v>9.3199999999999896</v>
      </c>
      <c r="AK978" s="4">
        <v>200000</v>
      </c>
      <c r="AL978" t="s">
        <v>798</v>
      </c>
      <c r="AM978" s="71" t="str">
        <f>INDEX(Network_Insurer_Code,MATCH(Export!AL978,Network_insurer_Name,0))</f>
        <v>PEI2</v>
      </c>
      <c r="AN978" t="str">
        <f t="shared" si="15"/>
        <v>A1006PEI22015</v>
      </c>
    </row>
    <row r="979" spans="1:40" x14ac:dyDescent="0.25">
      <c r="A979">
        <v>2019</v>
      </c>
      <c r="B979">
        <v>4</v>
      </c>
      <c r="C979" s="1">
        <v>43739</v>
      </c>
      <c r="D979" s="1">
        <v>43830</v>
      </c>
      <c r="E979">
        <v>2018</v>
      </c>
      <c r="F979" s="71" t="str">
        <f>INDEX(Client_Name,MATCH(Export!H979,Local_Company_Name,0))</f>
        <v>Aplaca Engineering Co</v>
      </c>
      <c r="G979" s="71">
        <f>INDEX(Client_Code,MATCH(Export!H979,Local_Company_Name,0))</f>
        <v>1004</v>
      </c>
      <c r="H979" t="s">
        <v>754</v>
      </c>
      <c r="I979" t="s">
        <v>719</v>
      </c>
      <c r="J979" t="s">
        <v>5</v>
      </c>
      <c r="K979" s="71" t="str">
        <f>INDEX(Line_of_Business,MATCH(Export!J979,Name,0))</f>
        <v>L</v>
      </c>
      <c r="L979" s="9" t="s">
        <v>223</v>
      </c>
      <c r="M979">
        <v>2535</v>
      </c>
      <c r="N979" s="4">
        <v>44752</v>
      </c>
      <c r="O979" s="4">
        <v>44752</v>
      </c>
      <c r="P979" s="4">
        <v>-44933.19</v>
      </c>
      <c r="Q979" s="4">
        <v>0</v>
      </c>
      <c r="R979" s="4">
        <v>0</v>
      </c>
      <c r="S979" s="4">
        <v>0</v>
      </c>
      <c r="T979" s="4">
        <v>0</v>
      </c>
      <c r="U979" s="4">
        <v>0</v>
      </c>
      <c r="V979" s="4">
        <v>0</v>
      </c>
      <c r="W979" s="4">
        <v>0</v>
      </c>
      <c r="X979" s="4">
        <v>0</v>
      </c>
      <c r="Y979" s="4">
        <v>2807.34</v>
      </c>
      <c r="Z979" s="4">
        <v>313.26999999999902</v>
      </c>
      <c r="AA979" s="4">
        <v>0</v>
      </c>
      <c r="AB979" t="s">
        <v>3</v>
      </c>
      <c r="AC979" s="4">
        <v>0</v>
      </c>
      <c r="AD979" s="4">
        <v>0</v>
      </c>
      <c r="AE979" s="4">
        <v>0</v>
      </c>
      <c r="AF979" t="s">
        <v>719</v>
      </c>
      <c r="AG979" s="4">
        <v>0</v>
      </c>
      <c r="AH979" s="4">
        <v>0</v>
      </c>
      <c r="AI979" s="4">
        <v>0</v>
      </c>
      <c r="AJ979" s="4">
        <v>86564.58</v>
      </c>
      <c r="AK979" s="4">
        <v>0</v>
      </c>
      <c r="AL979" t="s">
        <v>786</v>
      </c>
      <c r="AM979" s="71" t="str">
        <f>INDEX(Network_Insurer_Code,MATCH(Export!AL979,Network_insurer_Name,0))</f>
        <v>BAL1</v>
      </c>
      <c r="AN979" t="str">
        <f t="shared" si="15"/>
        <v>L1004BAL12018</v>
      </c>
    </row>
    <row r="980" spans="1:40" x14ac:dyDescent="0.25">
      <c r="A980">
        <v>2020</v>
      </c>
      <c r="B980">
        <v>3</v>
      </c>
      <c r="C980" s="1">
        <v>44013</v>
      </c>
      <c r="D980" s="1">
        <v>44104</v>
      </c>
      <c r="E980">
        <v>2020</v>
      </c>
      <c r="F980" s="71" t="str">
        <f>INDEX(Client_Name,MATCH(Export!H980,Local_Company_Name,0))</f>
        <v>Aplaca Engineering Co</v>
      </c>
      <c r="G980" s="71">
        <f>INDEX(Client_Code,MATCH(Export!H980,Local_Company_Name,0))</f>
        <v>1004</v>
      </c>
      <c r="H980" t="s">
        <v>766</v>
      </c>
      <c r="I980" t="s">
        <v>715</v>
      </c>
      <c r="J980" t="s">
        <v>0</v>
      </c>
      <c r="K980" s="71" t="str">
        <f>INDEX(Line_of_Business,MATCH(Export!J980,Name,0))</f>
        <v>D</v>
      </c>
      <c r="L980" s="9">
        <v>9411</v>
      </c>
      <c r="M980">
        <v>355</v>
      </c>
      <c r="N980" s="4">
        <v>4926.66</v>
      </c>
      <c r="O980" s="4">
        <v>4926.66</v>
      </c>
      <c r="P980" s="4">
        <v>0</v>
      </c>
      <c r="Q980" s="4">
        <v>0</v>
      </c>
      <c r="R980" s="4">
        <v>0</v>
      </c>
      <c r="S980" s="4">
        <v>0</v>
      </c>
      <c r="T980" s="4">
        <v>0</v>
      </c>
      <c r="U980" s="4">
        <v>0</v>
      </c>
      <c r="V980" s="4">
        <v>0</v>
      </c>
      <c r="W980" s="4">
        <v>0</v>
      </c>
      <c r="X980" s="4">
        <v>0</v>
      </c>
      <c r="Y980" s="4">
        <v>492.67</v>
      </c>
      <c r="Z980" s="4">
        <v>775.95</v>
      </c>
      <c r="AA980" s="4">
        <v>0</v>
      </c>
      <c r="AB980" t="s">
        <v>3</v>
      </c>
      <c r="AC980" s="4">
        <v>0</v>
      </c>
      <c r="AD980" s="4">
        <v>0</v>
      </c>
      <c r="AE980" s="4">
        <v>0</v>
      </c>
      <c r="AF980" t="s">
        <v>715</v>
      </c>
      <c r="AG980" s="4">
        <v>0</v>
      </c>
      <c r="AH980" s="4">
        <v>0</v>
      </c>
      <c r="AI980" s="4">
        <v>0</v>
      </c>
      <c r="AJ980" s="4">
        <v>3658.04</v>
      </c>
      <c r="AK980" s="4">
        <v>0</v>
      </c>
      <c r="AL980" t="s">
        <v>789</v>
      </c>
      <c r="AM980" s="71" t="str">
        <f>INDEX(Network_Insurer_Code,MATCH(Export!AL980,Network_insurer_Name,0))</f>
        <v>APL1</v>
      </c>
      <c r="AN980" t="str">
        <f t="shared" si="15"/>
        <v>D1004APL12020</v>
      </c>
    </row>
    <row r="981" spans="1:40" x14ac:dyDescent="0.25">
      <c r="A981">
        <v>2019</v>
      </c>
      <c r="B981">
        <v>4</v>
      </c>
      <c r="C981" s="1">
        <v>43739</v>
      </c>
      <c r="D981" s="1">
        <v>43830</v>
      </c>
      <c r="E981">
        <v>2017</v>
      </c>
      <c r="F981" s="71" t="str">
        <f>INDEX(Client_Name,MATCH(Export!H981,Local_Company_Name,0))</f>
        <v>Lion Manufacturing Co</v>
      </c>
      <c r="G981" s="71">
        <f>INDEX(Client_Code,MATCH(Export!H981,Local_Company_Name,0))</f>
        <v>1002</v>
      </c>
      <c r="H981" t="s">
        <v>759</v>
      </c>
      <c r="I981" t="s">
        <v>702</v>
      </c>
      <c r="J981" t="s">
        <v>5</v>
      </c>
      <c r="K981" s="71" t="str">
        <f>INDEX(Line_of_Business,MATCH(Export!J981,Name,0))</f>
        <v>L</v>
      </c>
      <c r="L981" s="9" t="s">
        <v>313</v>
      </c>
      <c r="M981">
        <v>11118</v>
      </c>
      <c r="N981" s="4">
        <v>0</v>
      </c>
      <c r="O981" s="4">
        <v>0</v>
      </c>
      <c r="P981" s="4">
        <v>4598.7700000000004</v>
      </c>
      <c r="Q981" s="4">
        <v>0</v>
      </c>
      <c r="R981" s="4">
        <v>0</v>
      </c>
      <c r="S981" s="4">
        <v>0</v>
      </c>
      <c r="T981" s="4">
        <v>0</v>
      </c>
      <c r="U981" s="4">
        <v>0</v>
      </c>
      <c r="V981" s="4">
        <v>0</v>
      </c>
      <c r="W981" s="4">
        <v>0</v>
      </c>
      <c r="X981" s="4">
        <v>0</v>
      </c>
      <c r="Y981" s="4">
        <v>0</v>
      </c>
      <c r="Z981" s="4">
        <v>0</v>
      </c>
      <c r="AA981" s="4">
        <v>0</v>
      </c>
      <c r="AB981" t="s">
        <v>3</v>
      </c>
      <c r="AC981" s="4">
        <v>0</v>
      </c>
      <c r="AD981" s="4">
        <v>0</v>
      </c>
      <c r="AE981" s="4">
        <v>0</v>
      </c>
      <c r="AF981" t="s">
        <v>702</v>
      </c>
      <c r="AG981" s="4">
        <v>0</v>
      </c>
      <c r="AH981" s="4">
        <v>0</v>
      </c>
      <c r="AI981" s="4">
        <v>0</v>
      </c>
      <c r="AJ981" s="4">
        <v>-4598.7700000000004</v>
      </c>
      <c r="AK981" s="4">
        <v>0</v>
      </c>
      <c r="AL981" t="s">
        <v>791</v>
      </c>
      <c r="AM981" s="71" t="str">
        <f>INDEX(Network_Insurer_Code,MATCH(Export!AL981,Network_insurer_Name,0))</f>
        <v>CHI3</v>
      </c>
      <c r="AN981" t="str">
        <f t="shared" si="15"/>
        <v>L1002CHI32017</v>
      </c>
    </row>
    <row r="982" spans="1:40" x14ac:dyDescent="0.25">
      <c r="A982">
        <v>2020</v>
      </c>
      <c r="B982">
        <v>1</v>
      </c>
      <c r="C982" s="1">
        <v>43831</v>
      </c>
      <c r="D982" s="1">
        <v>43921</v>
      </c>
      <c r="E982">
        <v>2019</v>
      </c>
      <c r="F982" s="71" t="str">
        <f>INDEX(Client_Name,MATCH(Export!H982,Local_Company_Name,0))</f>
        <v>Tiger Jewelcrafting Ltd</v>
      </c>
      <c r="G982" s="71">
        <f>INDEX(Client_Code,MATCH(Export!H982,Local_Company_Name,0))</f>
        <v>1003</v>
      </c>
      <c r="H982" t="s">
        <v>761</v>
      </c>
      <c r="I982" t="s">
        <v>710</v>
      </c>
      <c r="J982" t="s">
        <v>22</v>
      </c>
      <c r="K982" s="71" t="str">
        <f>INDEX(Line_of_Business,MATCH(Export!J982,Name,0))</f>
        <v>A</v>
      </c>
      <c r="L982" s="9">
        <v>103809</v>
      </c>
      <c r="M982">
        <v>510</v>
      </c>
      <c r="N982" s="4">
        <v>0</v>
      </c>
      <c r="O982" s="4">
        <v>0</v>
      </c>
      <c r="P982" s="4">
        <v>0</v>
      </c>
      <c r="Q982" s="4">
        <v>0</v>
      </c>
      <c r="R982" s="4">
        <v>0</v>
      </c>
      <c r="S982" s="4">
        <v>0</v>
      </c>
      <c r="T982" s="4">
        <v>0</v>
      </c>
      <c r="U982" s="4">
        <v>0</v>
      </c>
      <c r="V982" s="4">
        <v>0</v>
      </c>
      <c r="W982" s="4">
        <v>-25451</v>
      </c>
      <c r="X982" s="4">
        <v>0</v>
      </c>
      <c r="Y982" s="4">
        <v>0</v>
      </c>
      <c r="Z982" s="4">
        <v>0</v>
      </c>
      <c r="AA982" s="4">
        <v>0</v>
      </c>
      <c r="AB982" t="s">
        <v>3</v>
      </c>
      <c r="AC982" s="4">
        <v>0</v>
      </c>
      <c r="AD982" s="4">
        <v>0</v>
      </c>
      <c r="AE982" s="4">
        <v>-25451</v>
      </c>
      <c r="AF982" t="s">
        <v>710</v>
      </c>
      <c r="AG982" s="4">
        <v>0</v>
      </c>
      <c r="AH982" s="4">
        <v>0</v>
      </c>
      <c r="AI982" s="4">
        <v>0</v>
      </c>
      <c r="AJ982" s="4">
        <v>25451</v>
      </c>
      <c r="AK982" s="4">
        <v>0</v>
      </c>
      <c r="AL982" t="s">
        <v>795</v>
      </c>
      <c r="AM982" s="71" t="str">
        <f>INDEX(Network_Insurer_Code,MATCH(Export!AL982,Network_insurer_Name,0))</f>
        <v>TOL1</v>
      </c>
      <c r="AN982" t="str">
        <f t="shared" si="15"/>
        <v>A1003TOL12019</v>
      </c>
    </row>
    <row r="983" spans="1:40" x14ac:dyDescent="0.25">
      <c r="A983">
        <v>2020</v>
      </c>
      <c r="B983">
        <v>3</v>
      </c>
      <c r="C983" s="1">
        <v>44013</v>
      </c>
      <c r="D983" s="1">
        <v>44104</v>
      </c>
      <c r="E983">
        <v>2018</v>
      </c>
      <c r="F983" s="71" t="str">
        <f>INDEX(Client_Name,MATCH(Export!H983,Local_Company_Name,0))</f>
        <v>Falcon Clothing</v>
      </c>
      <c r="G983" s="71">
        <f>INDEX(Client_Code,MATCH(Export!H983,Local_Company_Name,0))</f>
        <v>1006</v>
      </c>
      <c r="H983" t="s">
        <v>756</v>
      </c>
      <c r="I983" t="s">
        <v>722</v>
      </c>
      <c r="J983" t="s">
        <v>8</v>
      </c>
      <c r="K983" s="71" t="str">
        <f>INDEX(Line_of_Business,MATCH(Export!J983,Name,0))</f>
        <v>M</v>
      </c>
      <c r="L983" s="9" t="s">
        <v>379</v>
      </c>
      <c r="M983">
        <v>4220</v>
      </c>
      <c r="N983" s="4">
        <v>0</v>
      </c>
      <c r="O983" s="4">
        <v>0</v>
      </c>
      <c r="P983" s="4">
        <v>0</v>
      </c>
      <c r="Q983" s="4">
        <v>0</v>
      </c>
      <c r="R983" s="4">
        <v>0</v>
      </c>
      <c r="S983" s="4">
        <v>0</v>
      </c>
      <c r="T983" s="4">
        <v>0</v>
      </c>
      <c r="U983" s="4">
        <v>0</v>
      </c>
      <c r="V983" s="4">
        <v>0</v>
      </c>
      <c r="W983" s="4">
        <v>0</v>
      </c>
      <c r="X983" s="4">
        <v>0</v>
      </c>
      <c r="Y983" s="4">
        <v>0</v>
      </c>
      <c r="Z983" s="4">
        <v>0</v>
      </c>
      <c r="AA983" s="4">
        <v>0</v>
      </c>
      <c r="AB983" t="s">
        <v>3</v>
      </c>
      <c r="AC983" s="4">
        <v>0</v>
      </c>
      <c r="AD983" s="4">
        <v>0</v>
      </c>
      <c r="AE983" s="4">
        <v>0</v>
      </c>
      <c r="AF983" t="s">
        <v>722</v>
      </c>
      <c r="AG983" s="4">
        <v>0</v>
      </c>
      <c r="AH983" s="4">
        <v>0</v>
      </c>
      <c r="AI983" s="4">
        <v>0</v>
      </c>
      <c r="AJ983" s="4">
        <v>0</v>
      </c>
      <c r="AK983" s="4">
        <v>0</v>
      </c>
      <c r="AL983" t="s">
        <v>783</v>
      </c>
      <c r="AM983" s="71" t="str">
        <f>INDEX(Network_Insurer_Code,MATCH(Export!AL983,Network_insurer_Name,0))</f>
        <v>PEP1</v>
      </c>
      <c r="AN983" t="str">
        <f t="shared" si="15"/>
        <v>M1006PEP12018</v>
      </c>
    </row>
    <row r="984" spans="1:40" x14ac:dyDescent="0.25">
      <c r="A984">
        <v>2019</v>
      </c>
      <c r="B984">
        <v>4</v>
      </c>
      <c r="C984" s="1">
        <v>43739</v>
      </c>
      <c r="D984" s="1">
        <v>43830</v>
      </c>
      <c r="E984">
        <v>2019</v>
      </c>
      <c r="F984" s="71" t="str">
        <f>INDEX(Client_Name,MATCH(Export!H984,Local_Company_Name,0))</f>
        <v>Lion Manufacturing Co</v>
      </c>
      <c r="G984" s="71">
        <f>INDEX(Client_Code,MATCH(Export!H984,Local_Company_Name,0))</f>
        <v>1002</v>
      </c>
      <c r="H984" t="s">
        <v>758</v>
      </c>
      <c r="I984" t="s">
        <v>717</v>
      </c>
      <c r="J984" t="s">
        <v>0</v>
      </c>
      <c r="K984" s="71" t="str">
        <f>INDEX(Line_of_Business,MATCH(Export!J984,Name,0))</f>
        <v>D</v>
      </c>
      <c r="L984" s="9" t="s">
        <v>56</v>
      </c>
      <c r="M984">
        <v>1676</v>
      </c>
      <c r="N984" s="4">
        <v>482125.26</v>
      </c>
      <c r="O984" s="4">
        <v>482125.26</v>
      </c>
      <c r="P984" s="4">
        <v>33367.89</v>
      </c>
      <c r="Q984" s="4">
        <v>0</v>
      </c>
      <c r="R984" s="4">
        <v>0</v>
      </c>
      <c r="S984" s="4">
        <v>0</v>
      </c>
      <c r="T984" s="4">
        <v>0</v>
      </c>
      <c r="U984" s="4">
        <v>0</v>
      </c>
      <c r="V984" s="4">
        <v>0</v>
      </c>
      <c r="W984" s="4">
        <v>0</v>
      </c>
      <c r="X984" s="4">
        <v>0</v>
      </c>
      <c r="Y984" s="4">
        <v>36159.389999999898</v>
      </c>
      <c r="Z984" s="4">
        <v>0</v>
      </c>
      <c r="AA984" s="4">
        <v>24106.26</v>
      </c>
      <c r="AB984" t="s">
        <v>3</v>
      </c>
      <c r="AC984" s="4">
        <v>0</v>
      </c>
      <c r="AD984" s="4">
        <v>0</v>
      </c>
      <c r="AE984" s="4">
        <v>0</v>
      </c>
      <c r="AF984" t="s">
        <v>717</v>
      </c>
      <c r="AG984" s="4">
        <v>0</v>
      </c>
      <c r="AH984" s="4">
        <v>0</v>
      </c>
      <c r="AI984" s="4">
        <v>0</v>
      </c>
      <c r="AJ984" s="4">
        <v>388491.72</v>
      </c>
      <c r="AK984" s="4">
        <v>0</v>
      </c>
      <c r="AL984" t="s">
        <v>782</v>
      </c>
      <c r="AM984" s="71" t="str">
        <f>INDEX(Network_Insurer_Code,MATCH(Export!AL984,Network_insurer_Name,0))</f>
        <v>API2</v>
      </c>
      <c r="AN984" t="str">
        <f t="shared" si="15"/>
        <v>D1002API22019</v>
      </c>
    </row>
    <row r="985" spans="1:40" x14ac:dyDescent="0.25">
      <c r="A985">
        <v>2020</v>
      </c>
      <c r="B985">
        <v>3</v>
      </c>
      <c r="C985" s="1">
        <v>44013</v>
      </c>
      <c r="D985" s="1">
        <v>44104</v>
      </c>
      <c r="E985">
        <v>2020</v>
      </c>
      <c r="F985" s="71" t="str">
        <f>INDEX(Client_Name,MATCH(Export!H985,Local_Company_Name,0))</f>
        <v>Zebra Workings Ltd</v>
      </c>
      <c r="G985" s="71">
        <f>INDEX(Client_Code,MATCH(Export!H985,Local_Company_Name,0))</f>
        <v>1001</v>
      </c>
      <c r="H985" t="s">
        <v>748</v>
      </c>
      <c r="I985" t="s">
        <v>707</v>
      </c>
      <c r="J985" t="s">
        <v>8</v>
      </c>
      <c r="K985" s="71" t="str">
        <f>INDEX(Line_of_Business,MATCH(Export!J985,Name,0))</f>
        <v>M</v>
      </c>
      <c r="L985" s="9">
        <v>501258063</v>
      </c>
      <c r="M985">
        <v>1</v>
      </c>
      <c r="N985" s="4">
        <v>0</v>
      </c>
      <c r="O985" s="4">
        <v>0</v>
      </c>
      <c r="P985" s="4">
        <v>432.1</v>
      </c>
      <c r="Q985" s="4">
        <v>0</v>
      </c>
      <c r="R985" s="4">
        <v>0</v>
      </c>
      <c r="S985" s="4">
        <v>0</v>
      </c>
      <c r="T985" s="4">
        <v>0</v>
      </c>
      <c r="U985" s="4">
        <v>0</v>
      </c>
      <c r="V985" s="4">
        <v>0</v>
      </c>
      <c r="W985" s="4">
        <v>0</v>
      </c>
      <c r="X985" s="4">
        <v>0</v>
      </c>
      <c r="Y985" s="4">
        <v>0</v>
      </c>
      <c r="Z985" s="4">
        <v>0</v>
      </c>
      <c r="AA985" s="4">
        <v>0</v>
      </c>
      <c r="AB985" t="s">
        <v>3</v>
      </c>
      <c r="AC985" s="4">
        <v>0</v>
      </c>
      <c r="AD985" s="4">
        <v>0</v>
      </c>
      <c r="AE985" s="4">
        <v>0</v>
      </c>
      <c r="AF985" t="s">
        <v>707</v>
      </c>
      <c r="AG985" s="4">
        <v>0</v>
      </c>
      <c r="AH985" s="4">
        <v>0</v>
      </c>
      <c r="AI985" s="4">
        <v>0</v>
      </c>
      <c r="AJ985" s="4">
        <v>-432.1</v>
      </c>
      <c r="AK985" s="4">
        <v>0</v>
      </c>
      <c r="AL985" t="s">
        <v>783</v>
      </c>
      <c r="AM985" s="71" t="str">
        <f>INDEX(Network_Insurer_Code,MATCH(Export!AL985,Network_insurer_Name,0))</f>
        <v>PEP1</v>
      </c>
      <c r="AN985" t="str">
        <f t="shared" si="15"/>
        <v>M1001PEP12020</v>
      </c>
    </row>
    <row r="986" spans="1:40" x14ac:dyDescent="0.25">
      <c r="A986">
        <v>2020</v>
      </c>
      <c r="B986">
        <v>2</v>
      </c>
      <c r="C986" s="1">
        <v>43831</v>
      </c>
      <c r="D986" s="1">
        <v>43921</v>
      </c>
      <c r="E986">
        <v>2020</v>
      </c>
      <c r="F986" s="71" t="str">
        <f>INDEX(Client_Name,MATCH(Export!H986,Local_Company_Name,0))</f>
        <v>Aplaca Engineering Co</v>
      </c>
      <c r="G986" s="71">
        <f>INDEX(Client_Code,MATCH(Export!H986,Local_Company_Name,0))</f>
        <v>1004</v>
      </c>
      <c r="H986" t="s">
        <v>766</v>
      </c>
      <c r="I986" t="s">
        <v>707</v>
      </c>
      <c r="J986" t="s">
        <v>8</v>
      </c>
      <c r="K986" s="71" t="str">
        <f>INDEX(Line_of_Business,MATCH(Export!J986,Name,0))</f>
        <v>M</v>
      </c>
      <c r="L986" s="9">
        <v>73624774</v>
      </c>
      <c r="M986">
        <v>384</v>
      </c>
      <c r="N986" s="4">
        <v>383500.49</v>
      </c>
      <c r="O986" s="4">
        <v>383500.49</v>
      </c>
      <c r="P986" s="4">
        <v>2553.67</v>
      </c>
      <c r="Q986" s="4">
        <v>0</v>
      </c>
      <c r="R986" s="4">
        <v>0</v>
      </c>
      <c r="S986" s="4">
        <v>0</v>
      </c>
      <c r="T986" s="4">
        <v>0</v>
      </c>
      <c r="U986" s="4">
        <v>0</v>
      </c>
      <c r="V986" s="4">
        <v>0</v>
      </c>
      <c r="W986" s="4">
        <v>0</v>
      </c>
      <c r="X986" s="4">
        <v>0</v>
      </c>
      <c r="Y986" s="4">
        <v>42185.05</v>
      </c>
      <c r="Z986" s="4">
        <v>0</v>
      </c>
      <c r="AA986" s="4">
        <v>53690.07</v>
      </c>
      <c r="AB986" t="s">
        <v>3</v>
      </c>
      <c r="AC986" s="4">
        <v>0</v>
      </c>
      <c r="AD986" s="4">
        <v>0</v>
      </c>
      <c r="AE986" s="4">
        <v>0</v>
      </c>
      <c r="AF986" t="s">
        <v>707</v>
      </c>
      <c r="AG986" s="4">
        <v>0</v>
      </c>
      <c r="AH986" s="4">
        <v>0</v>
      </c>
      <c r="AI986" s="4">
        <v>0</v>
      </c>
      <c r="AJ986" s="4">
        <v>285071.7</v>
      </c>
      <c r="AK986" s="4">
        <v>0</v>
      </c>
      <c r="AL986" t="s">
        <v>798</v>
      </c>
      <c r="AM986" s="71" t="str">
        <f>INDEX(Network_Insurer_Code,MATCH(Export!AL986,Network_insurer_Name,0))</f>
        <v>PEI2</v>
      </c>
      <c r="AN986" t="str">
        <f t="shared" si="15"/>
        <v>M1004PEI22020</v>
      </c>
    </row>
    <row r="987" spans="1:40" x14ac:dyDescent="0.25">
      <c r="A987">
        <v>2020</v>
      </c>
      <c r="B987">
        <v>2</v>
      </c>
      <c r="C987" s="1">
        <v>43922</v>
      </c>
      <c r="D987" s="1">
        <v>44012</v>
      </c>
      <c r="E987">
        <v>2019</v>
      </c>
      <c r="F987" s="71" t="str">
        <f>INDEX(Client_Name,MATCH(Export!H987,Local_Company_Name,0))</f>
        <v>Falcon Clothing</v>
      </c>
      <c r="G987" s="71">
        <f>INDEX(Client_Code,MATCH(Export!H987,Local_Company_Name,0))</f>
        <v>1006</v>
      </c>
      <c r="H987" t="s">
        <v>756</v>
      </c>
      <c r="I987" t="s">
        <v>779</v>
      </c>
      <c r="J987" t="s">
        <v>8</v>
      </c>
      <c r="K987" s="71" t="str">
        <f>INDEX(Line_of_Business,MATCH(Export!J987,Name,0))</f>
        <v>M</v>
      </c>
      <c r="L987" s="9" t="s">
        <v>380</v>
      </c>
      <c r="M987">
        <v>2413</v>
      </c>
      <c r="N987" s="4">
        <v>0</v>
      </c>
      <c r="O987" s="4">
        <v>0</v>
      </c>
      <c r="P987" s="4">
        <v>369336.03</v>
      </c>
      <c r="Q987" s="4">
        <v>0</v>
      </c>
      <c r="R987" s="4">
        <v>0</v>
      </c>
      <c r="S987" s="4">
        <v>0</v>
      </c>
      <c r="T987" s="4">
        <v>0</v>
      </c>
      <c r="U987" s="4">
        <v>0</v>
      </c>
      <c r="V987" s="4">
        <v>0</v>
      </c>
      <c r="W987" s="4">
        <v>955228.75</v>
      </c>
      <c r="X987" s="4">
        <v>0</v>
      </c>
      <c r="Y987" s="4">
        <v>0</v>
      </c>
      <c r="Z987" s="4">
        <v>0</v>
      </c>
      <c r="AA987" s="4">
        <v>0</v>
      </c>
      <c r="AB987" t="s">
        <v>3</v>
      </c>
      <c r="AC987" s="4">
        <v>0</v>
      </c>
      <c r="AD987" s="4">
        <v>0</v>
      </c>
      <c r="AE987" s="4">
        <v>0</v>
      </c>
      <c r="AF987" t="s">
        <v>779</v>
      </c>
      <c r="AG987" s="4">
        <v>0</v>
      </c>
      <c r="AH987" s="4">
        <v>0</v>
      </c>
      <c r="AI987" s="4">
        <v>0</v>
      </c>
      <c r="AJ987" s="4">
        <v>-1324564.78</v>
      </c>
      <c r="AK987" s="4">
        <v>0</v>
      </c>
      <c r="AL987" t="s">
        <v>791</v>
      </c>
      <c r="AM987" s="71" t="str">
        <f>INDEX(Network_Insurer_Code,MATCH(Export!AL987,Network_insurer_Name,0))</f>
        <v>CHI3</v>
      </c>
      <c r="AN987" t="str">
        <f t="shared" si="15"/>
        <v>M1006CHI32019</v>
      </c>
    </row>
    <row r="988" spans="1:40" x14ac:dyDescent="0.25">
      <c r="A988">
        <v>2019</v>
      </c>
      <c r="B988">
        <v>2</v>
      </c>
      <c r="C988" s="1">
        <v>43556</v>
      </c>
      <c r="D988" s="1">
        <v>43646</v>
      </c>
      <c r="E988">
        <v>2017</v>
      </c>
      <c r="F988" s="71" t="str">
        <f>INDEX(Client_Name,MATCH(Export!H988,Local_Company_Name,0))</f>
        <v>Tiger Jewelcrafting Ltd</v>
      </c>
      <c r="G988" s="71">
        <f>INDEX(Client_Code,MATCH(Export!H988,Local_Company_Name,0))</f>
        <v>1003</v>
      </c>
      <c r="H988" t="s">
        <v>763</v>
      </c>
      <c r="I988" t="s">
        <v>707</v>
      </c>
      <c r="J988" t="s">
        <v>22</v>
      </c>
      <c r="K988" s="71" t="str">
        <f>INDEX(Line_of_Business,MATCH(Export!J988,Name,0))</f>
        <v>A</v>
      </c>
      <c r="L988" s="9" t="s">
        <v>296</v>
      </c>
      <c r="M988">
        <v>0</v>
      </c>
      <c r="N988" s="4">
        <v>13320.86</v>
      </c>
      <c r="O988" s="4">
        <v>13320.86</v>
      </c>
      <c r="P988" s="4">
        <v>0</v>
      </c>
      <c r="Q988" s="4">
        <v>0</v>
      </c>
      <c r="R988" s="4">
        <v>0</v>
      </c>
      <c r="S988" s="4">
        <v>0</v>
      </c>
      <c r="T988" s="4">
        <v>0</v>
      </c>
      <c r="U988" s="4">
        <v>0</v>
      </c>
      <c r="V988" s="4">
        <v>0</v>
      </c>
      <c r="W988" s="4">
        <v>0</v>
      </c>
      <c r="X988" s="4">
        <v>0</v>
      </c>
      <c r="Y988" s="4">
        <v>1491.94</v>
      </c>
      <c r="Z988" s="4">
        <v>0</v>
      </c>
      <c r="AA988" s="4">
        <v>3130.4</v>
      </c>
      <c r="AB988" t="s">
        <v>3</v>
      </c>
      <c r="AC988" s="4">
        <v>0</v>
      </c>
      <c r="AD988" s="4">
        <v>0</v>
      </c>
      <c r="AE988" s="4">
        <v>0</v>
      </c>
      <c r="AF988" t="s">
        <v>707</v>
      </c>
      <c r="AG988" s="4">
        <v>0</v>
      </c>
      <c r="AH988" s="4">
        <v>0</v>
      </c>
      <c r="AI988" s="4">
        <v>0</v>
      </c>
      <c r="AJ988" s="4">
        <v>8698.52</v>
      </c>
      <c r="AK988" s="4">
        <v>187000</v>
      </c>
      <c r="AL988" t="s">
        <v>786</v>
      </c>
      <c r="AM988" s="71" t="str">
        <f>INDEX(Network_Insurer_Code,MATCH(Export!AL988,Network_insurer_Name,0))</f>
        <v>BAL1</v>
      </c>
      <c r="AN988" t="str">
        <f t="shared" si="15"/>
        <v>A1003BAL12017</v>
      </c>
    </row>
    <row r="989" spans="1:40" x14ac:dyDescent="0.25">
      <c r="A989">
        <v>2019</v>
      </c>
      <c r="B989">
        <v>3</v>
      </c>
      <c r="C989" s="1">
        <v>43647</v>
      </c>
      <c r="D989" s="1">
        <v>43738</v>
      </c>
      <c r="E989">
        <v>2018</v>
      </c>
      <c r="F989" s="71" t="str">
        <f>INDEX(Client_Name,MATCH(Export!H989,Local_Company_Name,0))</f>
        <v>Flaimngo Tailoring</v>
      </c>
      <c r="G989" s="71">
        <f>INDEX(Client_Code,MATCH(Export!H989,Local_Company_Name,0))</f>
        <v>1005</v>
      </c>
      <c r="H989" t="s">
        <v>770</v>
      </c>
      <c r="I989" t="s">
        <v>718</v>
      </c>
      <c r="J989" t="s">
        <v>8</v>
      </c>
      <c r="K989" s="71" t="str">
        <f>INDEX(Line_of_Business,MATCH(Export!J989,Name,0))</f>
        <v>M</v>
      </c>
      <c r="L989" s="9">
        <v>279200</v>
      </c>
      <c r="M989">
        <v>178</v>
      </c>
      <c r="N989" s="4">
        <v>2563997.1375000002</v>
      </c>
      <c r="O989" s="4">
        <v>2051197.71</v>
      </c>
      <c r="P989" s="4">
        <v>1079167.1399999999</v>
      </c>
      <c r="Q989" s="4">
        <v>0</v>
      </c>
      <c r="R989" s="4">
        <v>0</v>
      </c>
      <c r="S989" s="4">
        <v>0</v>
      </c>
      <c r="T989" s="4">
        <v>0</v>
      </c>
      <c r="U989" s="4">
        <v>0</v>
      </c>
      <c r="V989" s="4">
        <v>0</v>
      </c>
      <c r="W989" s="4">
        <v>0</v>
      </c>
      <c r="X989" s="4">
        <v>0</v>
      </c>
      <c r="Y989" s="4">
        <v>295372.46000000002</v>
      </c>
      <c r="Z989" s="4">
        <v>0</v>
      </c>
      <c r="AA989" s="4">
        <v>246143.73</v>
      </c>
      <c r="AB989" t="s">
        <v>3</v>
      </c>
      <c r="AC989" s="4">
        <v>0</v>
      </c>
      <c r="AD989" s="4">
        <v>0</v>
      </c>
      <c r="AE989" s="4">
        <v>0</v>
      </c>
      <c r="AF989" t="s">
        <v>718</v>
      </c>
      <c r="AG989" s="4">
        <v>0</v>
      </c>
      <c r="AH989" s="4">
        <v>0</v>
      </c>
      <c r="AI989" s="4">
        <v>0</v>
      </c>
      <c r="AJ989" s="4">
        <v>430514.38</v>
      </c>
      <c r="AK989" s="4">
        <v>0</v>
      </c>
      <c r="AL989" t="s">
        <v>788</v>
      </c>
      <c r="AM989" s="71" t="str">
        <f>INDEX(Network_Insurer_Code,MATCH(Export!AL989,Network_insurer_Name,0))</f>
        <v>RAI1</v>
      </c>
      <c r="AN989" t="str">
        <f t="shared" si="15"/>
        <v>M1005RAI12018</v>
      </c>
    </row>
    <row r="990" spans="1:40" x14ac:dyDescent="0.25">
      <c r="A990">
        <v>2020</v>
      </c>
      <c r="B990">
        <v>1</v>
      </c>
      <c r="C990" s="1">
        <v>43647</v>
      </c>
      <c r="D990" s="1">
        <v>43738</v>
      </c>
      <c r="E990">
        <v>2018</v>
      </c>
      <c r="F990" s="71" t="str">
        <f>INDEX(Client_Name,MATCH(Export!H990,Local_Company_Name,0))</f>
        <v>Tiger Jewelcrafting Ltd</v>
      </c>
      <c r="G990" s="71">
        <f>INDEX(Client_Code,MATCH(Export!H990,Local_Company_Name,0))</f>
        <v>1003</v>
      </c>
      <c r="H990" t="s">
        <v>761</v>
      </c>
      <c r="I990" t="s">
        <v>702</v>
      </c>
      <c r="J990" t="s">
        <v>5</v>
      </c>
      <c r="K990" s="71" t="str">
        <f>INDEX(Line_of_Business,MATCH(Export!J990,Name,0))</f>
        <v>L</v>
      </c>
      <c r="L990" s="9" t="s">
        <v>313</v>
      </c>
      <c r="M990">
        <v>11551</v>
      </c>
      <c r="N990" s="4">
        <v>-1768884.68</v>
      </c>
      <c r="O990" s="4">
        <v>-1768884.68</v>
      </c>
      <c r="P990" s="4">
        <v>0</v>
      </c>
      <c r="Q990" s="4">
        <v>0</v>
      </c>
      <c r="R990" s="4">
        <v>0</v>
      </c>
      <c r="S990" s="4">
        <v>0</v>
      </c>
      <c r="T990" s="4">
        <v>0</v>
      </c>
      <c r="U990" s="4">
        <v>0</v>
      </c>
      <c r="V990" s="4">
        <v>0</v>
      </c>
      <c r="W990" s="4">
        <v>0</v>
      </c>
      <c r="X990" s="4">
        <v>0</v>
      </c>
      <c r="Y990" s="4">
        <v>-176888.47</v>
      </c>
      <c r="Z990" s="4">
        <v>-44222.12</v>
      </c>
      <c r="AA990" s="4">
        <v>0</v>
      </c>
      <c r="AB990" t="s">
        <v>3</v>
      </c>
      <c r="AC990" s="4">
        <v>0</v>
      </c>
      <c r="AD990" s="4">
        <v>0</v>
      </c>
      <c r="AE990" s="4">
        <v>0</v>
      </c>
      <c r="AF990" t="s">
        <v>702</v>
      </c>
      <c r="AG990" s="4">
        <v>0</v>
      </c>
      <c r="AH990" s="4">
        <v>0</v>
      </c>
      <c r="AI990" s="4">
        <v>0</v>
      </c>
      <c r="AJ990" s="4">
        <v>-1547774.0899999901</v>
      </c>
      <c r="AK990" s="4">
        <v>0</v>
      </c>
      <c r="AL990" t="s">
        <v>790</v>
      </c>
      <c r="AM990" s="71" t="str">
        <f>INDEX(Network_Insurer_Code,MATCH(Export!AL990,Network_insurer_Name,0))</f>
        <v>STL1</v>
      </c>
      <c r="AN990" t="str">
        <f t="shared" si="15"/>
        <v>L1003STL12018</v>
      </c>
    </row>
    <row r="991" spans="1:40" x14ac:dyDescent="0.25">
      <c r="A991">
        <v>2020</v>
      </c>
      <c r="B991">
        <v>3</v>
      </c>
      <c r="C991" s="1">
        <v>44013</v>
      </c>
      <c r="D991" s="1">
        <v>44104</v>
      </c>
      <c r="E991">
        <v>2020</v>
      </c>
      <c r="F991" s="71" t="str">
        <f>INDEX(Client_Name,MATCH(Export!H991,Local_Company_Name,0))</f>
        <v>Zebra Workings Ltd</v>
      </c>
      <c r="G991" s="71">
        <f>INDEX(Client_Code,MATCH(Export!H991,Local_Company_Name,0))</f>
        <v>1001</v>
      </c>
      <c r="H991" t="s">
        <v>749</v>
      </c>
      <c r="I991" t="s">
        <v>711</v>
      </c>
      <c r="J991" t="s">
        <v>8</v>
      </c>
      <c r="K991" s="71" t="str">
        <f>INDEX(Line_of_Business,MATCH(Export!J991,Name,0))</f>
        <v>M</v>
      </c>
      <c r="L991" s="9">
        <v>1171006130532</v>
      </c>
      <c r="M991">
        <v>18</v>
      </c>
      <c r="N991" s="4">
        <v>34946</v>
      </c>
      <c r="O991" s="4">
        <v>34946</v>
      </c>
      <c r="P991" s="4">
        <v>2291.02</v>
      </c>
      <c r="Q991" s="4">
        <v>0</v>
      </c>
      <c r="R991" s="4">
        <v>0</v>
      </c>
      <c r="S991" s="4">
        <v>0</v>
      </c>
      <c r="T991" s="4">
        <v>0</v>
      </c>
      <c r="U991" s="4">
        <v>0</v>
      </c>
      <c r="V991" s="4">
        <v>0</v>
      </c>
      <c r="W991" s="4">
        <v>0</v>
      </c>
      <c r="X991" s="4">
        <v>0</v>
      </c>
      <c r="Y991" s="4">
        <v>4368.25</v>
      </c>
      <c r="Z991" s="4">
        <v>0</v>
      </c>
      <c r="AA991" s="4">
        <v>3494.6</v>
      </c>
      <c r="AB991" t="s">
        <v>3</v>
      </c>
      <c r="AC991" s="4">
        <v>0</v>
      </c>
      <c r="AD991" s="4">
        <v>0</v>
      </c>
      <c r="AE991" s="4">
        <v>0</v>
      </c>
      <c r="AF991" t="s">
        <v>711</v>
      </c>
      <c r="AG991" s="4">
        <v>0</v>
      </c>
      <c r="AH991" s="4">
        <v>0</v>
      </c>
      <c r="AI991" s="4">
        <v>0</v>
      </c>
      <c r="AJ991" s="4">
        <v>24792.13</v>
      </c>
      <c r="AK991" s="4">
        <v>0</v>
      </c>
      <c r="AL991" t="s">
        <v>784</v>
      </c>
      <c r="AM991" s="71" t="str">
        <f>INDEX(Network_Insurer_Code,MATCH(Export!AL991,Network_insurer_Name,0))</f>
        <v>PII1</v>
      </c>
      <c r="AN991" t="str">
        <f t="shared" si="15"/>
        <v>M1001PII12020</v>
      </c>
    </row>
    <row r="992" spans="1:40" x14ac:dyDescent="0.25">
      <c r="A992">
        <v>2020</v>
      </c>
      <c r="B992">
        <v>1</v>
      </c>
      <c r="C992" s="1">
        <v>43831</v>
      </c>
      <c r="D992" s="1">
        <v>43921</v>
      </c>
      <c r="E992">
        <v>2020</v>
      </c>
      <c r="F992" s="71" t="str">
        <f>INDEX(Client_Name,MATCH(Export!H992,Local_Company_Name,0))</f>
        <v>Flaimngo Tailoring</v>
      </c>
      <c r="G992" s="71">
        <f>INDEX(Client_Code,MATCH(Export!H992,Local_Company_Name,0))</f>
        <v>1005</v>
      </c>
      <c r="H992" t="s">
        <v>772</v>
      </c>
      <c r="I992" t="s">
        <v>735</v>
      </c>
      <c r="J992" t="s">
        <v>8</v>
      </c>
      <c r="K992" s="71" t="str">
        <f>INDEX(Line_of_Business,MATCH(Export!J992,Name,0))</f>
        <v>M</v>
      </c>
      <c r="L992" s="9">
        <v>90500010601</v>
      </c>
      <c r="M992">
        <v>25</v>
      </c>
      <c r="N992" s="4">
        <v>0</v>
      </c>
      <c r="O992" s="4">
        <v>0</v>
      </c>
      <c r="P992" s="4">
        <v>0</v>
      </c>
      <c r="Q992" s="4">
        <v>0</v>
      </c>
      <c r="R992" s="4">
        <v>0</v>
      </c>
      <c r="S992" s="4">
        <v>0</v>
      </c>
      <c r="T992" s="4">
        <v>0</v>
      </c>
      <c r="U992" s="4">
        <v>0</v>
      </c>
      <c r="V992" s="4">
        <v>0</v>
      </c>
      <c r="W992" s="4">
        <v>0</v>
      </c>
      <c r="X992" s="4">
        <v>0</v>
      </c>
      <c r="Y992" s="4">
        <v>0</v>
      </c>
      <c r="Z992" s="4">
        <v>0</v>
      </c>
      <c r="AA992" s="4">
        <v>0</v>
      </c>
      <c r="AB992" t="s">
        <v>3</v>
      </c>
      <c r="AC992" s="4">
        <v>0</v>
      </c>
      <c r="AD992" s="4">
        <v>0</v>
      </c>
      <c r="AE992" s="4">
        <v>0</v>
      </c>
      <c r="AF992" t="s">
        <v>735</v>
      </c>
      <c r="AG992" s="4">
        <v>0</v>
      </c>
      <c r="AH992" s="4">
        <v>0</v>
      </c>
      <c r="AI992" s="4">
        <v>0</v>
      </c>
      <c r="AJ992" s="4">
        <v>0</v>
      </c>
      <c r="AK992" s="4">
        <v>0</v>
      </c>
      <c r="AL992" t="s">
        <v>784</v>
      </c>
      <c r="AM992" s="71" t="str">
        <f>INDEX(Network_Insurer_Code,MATCH(Export!AL992,Network_insurer_Name,0))</f>
        <v>PII1</v>
      </c>
      <c r="AN992" t="str">
        <f t="shared" si="15"/>
        <v>M1005PII12020</v>
      </c>
    </row>
    <row r="993" spans="1:40" x14ac:dyDescent="0.25">
      <c r="A993">
        <v>2019</v>
      </c>
      <c r="B993">
        <v>2</v>
      </c>
      <c r="C993" s="1">
        <v>43556</v>
      </c>
      <c r="D993" s="1">
        <v>43646</v>
      </c>
      <c r="E993">
        <v>2018</v>
      </c>
      <c r="F993" s="71" t="str">
        <f>INDEX(Client_Name,MATCH(Export!H993,Local_Company_Name,0))</f>
        <v>Tiger Jewelcrafting Ltd</v>
      </c>
      <c r="G993" s="71">
        <f>INDEX(Client_Code,MATCH(Export!H993,Local_Company_Name,0))</f>
        <v>1003</v>
      </c>
      <c r="H993" t="s">
        <v>761</v>
      </c>
      <c r="I993" t="s">
        <v>712</v>
      </c>
      <c r="J993" t="s">
        <v>22</v>
      </c>
      <c r="K993" s="71" t="str">
        <f>INDEX(Line_of_Business,MATCH(Export!J993,Name,0))</f>
        <v>A</v>
      </c>
      <c r="L993" s="9" t="s">
        <v>50</v>
      </c>
      <c r="M993">
        <v>5680</v>
      </c>
      <c r="N993" s="4">
        <v>126785.99</v>
      </c>
      <c r="O993" s="4">
        <v>126785.99</v>
      </c>
      <c r="P993" s="4">
        <v>4217.8999999999996</v>
      </c>
      <c r="Q993" s="4">
        <v>0</v>
      </c>
      <c r="R993" s="4">
        <v>0</v>
      </c>
      <c r="S993" s="4">
        <v>0</v>
      </c>
      <c r="T993" s="4">
        <v>0</v>
      </c>
      <c r="U993" s="4">
        <v>0</v>
      </c>
      <c r="V993" s="4">
        <v>0</v>
      </c>
      <c r="W993" s="4">
        <v>0</v>
      </c>
      <c r="X993" s="4">
        <v>0</v>
      </c>
      <c r="Y993" s="4">
        <v>14862.75</v>
      </c>
      <c r="Z993" s="4">
        <v>20243.2</v>
      </c>
      <c r="AA993" s="4">
        <v>0</v>
      </c>
      <c r="AB993" t="s">
        <v>3</v>
      </c>
      <c r="AC993" s="4">
        <v>0</v>
      </c>
      <c r="AD993" s="4">
        <v>0</v>
      </c>
      <c r="AE993" s="4">
        <v>101620.04</v>
      </c>
      <c r="AF993" t="s">
        <v>712</v>
      </c>
      <c r="AG993" s="4">
        <v>0</v>
      </c>
      <c r="AH993" s="4">
        <v>0</v>
      </c>
      <c r="AI993" s="4">
        <v>0</v>
      </c>
      <c r="AJ993" s="4">
        <v>87462.14</v>
      </c>
      <c r="AK993" s="4">
        <v>0</v>
      </c>
      <c r="AL993" t="s">
        <v>792</v>
      </c>
      <c r="AM993" s="71" t="str">
        <f>INDEX(Network_Insurer_Code,MATCH(Export!AL993,Network_insurer_Name,0))</f>
        <v>CAL1</v>
      </c>
      <c r="AN993" t="str">
        <f t="shared" si="15"/>
        <v>A1003CAL12018</v>
      </c>
    </row>
    <row r="994" spans="1:40" x14ac:dyDescent="0.25">
      <c r="A994">
        <v>2020</v>
      </c>
      <c r="B994">
        <v>1</v>
      </c>
      <c r="C994" s="1">
        <v>43831</v>
      </c>
      <c r="D994" s="1">
        <v>43921</v>
      </c>
      <c r="E994">
        <v>2020</v>
      </c>
      <c r="F994" s="71" t="str">
        <f>INDEX(Client_Name,MATCH(Export!H994,Local_Company_Name,0))</f>
        <v>Zebra Workings Ltd</v>
      </c>
      <c r="G994" s="71">
        <f>INDEX(Client_Code,MATCH(Export!H994,Local_Company_Name,0))</f>
        <v>1001</v>
      </c>
      <c r="H994" t="s">
        <v>750</v>
      </c>
      <c r="I994" t="s">
        <v>714</v>
      </c>
      <c r="J994" t="s">
        <v>22</v>
      </c>
      <c r="K994" s="71" t="str">
        <f>INDEX(Line_of_Business,MATCH(Export!J994,Name,0))</f>
        <v>A</v>
      </c>
      <c r="L994" s="9" t="s">
        <v>381</v>
      </c>
      <c r="M994">
        <v>2</v>
      </c>
      <c r="N994" s="4">
        <v>231.8</v>
      </c>
      <c r="O994" s="4">
        <v>208.62</v>
      </c>
      <c r="P994" s="4">
        <v>0</v>
      </c>
      <c r="Q994" s="4">
        <v>0</v>
      </c>
      <c r="R994" s="4">
        <v>0</v>
      </c>
      <c r="S994" s="4">
        <v>0</v>
      </c>
      <c r="T994" s="4">
        <v>0</v>
      </c>
      <c r="U994" s="4">
        <v>0</v>
      </c>
      <c r="V994" s="4">
        <v>0</v>
      </c>
      <c r="W994" s="4">
        <v>0</v>
      </c>
      <c r="X994" s="4">
        <v>0</v>
      </c>
      <c r="Y994" s="4">
        <v>14.6</v>
      </c>
      <c r="Z994" s="4">
        <v>0</v>
      </c>
      <c r="AA994" s="4">
        <v>20.86</v>
      </c>
      <c r="AB994" t="s">
        <v>3</v>
      </c>
      <c r="AC994" s="4">
        <v>0</v>
      </c>
      <c r="AD994" s="4">
        <v>0</v>
      </c>
      <c r="AE994" s="4">
        <v>0</v>
      </c>
      <c r="AF994" t="s">
        <v>714</v>
      </c>
      <c r="AG994" s="4">
        <v>0</v>
      </c>
      <c r="AH994" s="4">
        <v>0</v>
      </c>
      <c r="AI994" s="4">
        <v>0</v>
      </c>
      <c r="AJ994" s="4">
        <v>173.16</v>
      </c>
      <c r="AK994" s="4">
        <v>187000</v>
      </c>
      <c r="AL994" t="s">
        <v>793</v>
      </c>
      <c r="AM994" s="71" t="str">
        <f>INDEX(Network_Insurer_Code,MATCH(Export!AL994,Network_insurer_Name,0))</f>
        <v>CAL3</v>
      </c>
      <c r="AN994" t="str">
        <f t="shared" si="15"/>
        <v>A1001CAL32020</v>
      </c>
    </row>
    <row r="995" spans="1:40" x14ac:dyDescent="0.25">
      <c r="A995">
        <v>2020</v>
      </c>
      <c r="B995">
        <v>1</v>
      </c>
      <c r="C995" s="1">
        <v>43831</v>
      </c>
      <c r="D995" s="1">
        <v>43921</v>
      </c>
      <c r="E995">
        <v>2014</v>
      </c>
      <c r="F995" s="71" t="str">
        <f>INDEX(Client_Name,MATCH(Export!H995,Local_Company_Name,0))</f>
        <v>Falcon Clothing</v>
      </c>
      <c r="G995" s="71">
        <f>INDEX(Client_Code,MATCH(Export!H995,Local_Company_Name,0))</f>
        <v>1006</v>
      </c>
      <c r="H995" t="s">
        <v>775</v>
      </c>
      <c r="I995" t="s">
        <v>704</v>
      </c>
      <c r="J995" t="s">
        <v>0</v>
      </c>
      <c r="K995" s="71" t="str">
        <f>INDEX(Line_of_Business,MATCH(Export!J995,Name,0))</f>
        <v>D</v>
      </c>
      <c r="L995" s="9" t="s">
        <v>229</v>
      </c>
      <c r="M995">
        <v>242</v>
      </c>
      <c r="N995" s="4">
        <v>0</v>
      </c>
      <c r="O995" s="4">
        <v>0</v>
      </c>
      <c r="P995" s="4">
        <v>0</v>
      </c>
      <c r="Q995" s="4">
        <v>0</v>
      </c>
      <c r="R995" s="4">
        <v>0</v>
      </c>
      <c r="S995" s="4">
        <v>0</v>
      </c>
      <c r="T995" s="4">
        <v>0</v>
      </c>
      <c r="U995" s="4">
        <v>0</v>
      </c>
      <c r="V995" s="4">
        <v>0</v>
      </c>
      <c r="W995" s="4">
        <v>0</v>
      </c>
      <c r="X995" s="4">
        <v>0</v>
      </c>
      <c r="Y995" s="4">
        <v>0</v>
      </c>
      <c r="Z995" s="4">
        <v>0</v>
      </c>
      <c r="AA995" s="4">
        <v>0</v>
      </c>
      <c r="AB995" t="s">
        <v>3</v>
      </c>
      <c r="AC995" s="4">
        <v>0</v>
      </c>
      <c r="AD995" s="4">
        <v>0</v>
      </c>
      <c r="AE995" s="4">
        <v>-484253.34</v>
      </c>
      <c r="AF995" t="s">
        <v>704</v>
      </c>
      <c r="AG995" s="4">
        <v>0</v>
      </c>
      <c r="AH995" s="4">
        <v>0</v>
      </c>
      <c r="AI995" s="4">
        <v>0</v>
      </c>
      <c r="AJ995" s="4">
        <v>0</v>
      </c>
      <c r="AK995" s="4">
        <v>200000</v>
      </c>
      <c r="AL995" t="s">
        <v>797</v>
      </c>
      <c r="AM995" s="71" t="str">
        <f>INDEX(Network_Insurer_Code,MATCH(Export!AL995,Network_insurer_Name,0))</f>
        <v>ONI3</v>
      </c>
      <c r="AN995" t="str">
        <f t="shared" si="15"/>
        <v>D1006ONI32014</v>
      </c>
    </row>
    <row r="996" spans="1:40" x14ac:dyDescent="0.25">
      <c r="A996">
        <v>2019</v>
      </c>
      <c r="B996">
        <v>3</v>
      </c>
      <c r="C996" s="1">
        <v>43647</v>
      </c>
      <c r="D996" s="1">
        <v>43738</v>
      </c>
      <c r="E996">
        <v>2018</v>
      </c>
      <c r="F996" s="71" t="str">
        <f>INDEX(Client_Name,MATCH(Export!H996,Local_Company_Name,0))</f>
        <v>Zebra Workings Ltd</v>
      </c>
      <c r="G996" s="71">
        <f>INDEX(Client_Code,MATCH(Export!H996,Local_Company_Name,0))</f>
        <v>1001</v>
      </c>
      <c r="H996" t="s">
        <v>750</v>
      </c>
      <c r="I996" t="s">
        <v>732</v>
      </c>
      <c r="J996" t="s">
        <v>5</v>
      </c>
      <c r="K996" s="71" t="str">
        <f>INDEX(Line_of_Business,MATCH(Export!J996,Name,0))</f>
        <v>L</v>
      </c>
      <c r="L996" s="9" t="s">
        <v>382</v>
      </c>
      <c r="M996">
        <v>13</v>
      </c>
      <c r="N996" s="4">
        <v>5530.19</v>
      </c>
      <c r="O996" s="4">
        <v>5530.19</v>
      </c>
      <c r="P996" s="4">
        <v>250</v>
      </c>
      <c r="Q996" s="4">
        <v>0</v>
      </c>
      <c r="R996" s="4">
        <v>0</v>
      </c>
      <c r="S996" s="4">
        <v>0</v>
      </c>
      <c r="T996" s="4">
        <v>0</v>
      </c>
      <c r="U996" s="4">
        <v>0</v>
      </c>
      <c r="V996" s="4">
        <v>0</v>
      </c>
      <c r="W996" s="4">
        <v>0</v>
      </c>
      <c r="X996" s="4">
        <v>0</v>
      </c>
      <c r="Y996" s="4">
        <v>663.62</v>
      </c>
      <c r="Z996" s="4">
        <v>0</v>
      </c>
      <c r="AA996" s="4">
        <v>884.83</v>
      </c>
      <c r="AB996" t="s">
        <v>3</v>
      </c>
      <c r="AC996" s="4">
        <v>0</v>
      </c>
      <c r="AD996" s="4">
        <v>0</v>
      </c>
      <c r="AE996" s="4">
        <v>0</v>
      </c>
      <c r="AF996" t="s">
        <v>732</v>
      </c>
      <c r="AG996" s="4">
        <v>0</v>
      </c>
      <c r="AH996" s="4">
        <v>0</v>
      </c>
      <c r="AI996" s="4">
        <v>0</v>
      </c>
      <c r="AJ996" s="4">
        <v>3731.74</v>
      </c>
      <c r="AK996" s="4">
        <v>0</v>
      </c>
      <c r="AL996" t="s">
        <v>797</v>
      </c>
      <c r="AM996" s="71" t="str">
        <f>INDEX(Network_Insurer_Code,MATCH(Export!AL996,Network_insurer_Name,0))</f>
        <v>ONI3</v>
      </c>
      <c r="AN996" t="str">
        <f t="shared" si="15"/>
        <v>L1001ONI32018</v>
      </c>
    </row>
    <row r="997" spans="1:40" x14ac:dyDescent="0.25">
      <c r="A997">
        <v>2020</v>
      </c>
      <c r="B997">
        <v>3</v>
      </c>
      <c r="C997" s="1">
        <v>44013</v>
      </c>
      <c r="D997" s="1">
        <v>44104</v>
      </c>
      <c r="E997">
        <v>2019</v>
      </c>
      <c r="F997" s="71" t="str">
        <f>INDEX(Client_Name,MATCH(Export!H997,Local_Company_Name,0))</f>
        <v>Zebra Workings Ltd</v>
      </c>
      <c r="G997" s="71">
        <f>INDEX(Client_Code,MATCH(Export!H997,Local_Company_Name,0))</f>
        <v>1001</v>
      </c>
      <c r="H997" t="s">
        <v>749</v>
      </c>
      <c r="I997" t="s">
        <v>732</v>
      </c>
      <c r="J997" t="s">
        <v>8</v>
      </c>
      <c r="K997" s="71" t="str">
        <f>INDEX(Line_of_Business,MATCH(Export!J997,Name,0))</f>
        <v>M</v>
      </c>
      <c r="L997" s="9" t="s">
        <v>52</v>
      </c>
      <c r="M997">
        <v>50</v>
      </c>
      <c r="N997" s="4">
        <v>14667.1515151515</v>
      </c>
      <c r="O997" s="4">
        <v>14520.48</v>
      </c>
      <c r="P997" s="4">
        <v>23940.52</v>
      </c>
      <c r="Q997" s="4">
        <v>0</v>
      </c>
      <c r="R997" s="4">
        <v>0</v>
      </c>
      <c r="S997" s="4">
        <v>0</v>
      </c>
      <c r="T997" s="4">
        <v>0</v>
      </c>
      <c r="U997" s="4">
        <v>0</v>
      </c>
      <c r="V997" s="4">
        <v>0</v>
      </c>
      <c r="W997" s="4">
        <v>0</v>
      </c>
      <c r="X997" s="4">
        <v>0</v>
      </c>
      <c r="Y997" s="4">
        <v>3630.12</v>
      </c>
      <c r="Z997" s="4">
        <v>68.459999999999994</v>
      </c>
      <c r="AA997" s="4">
        <v>1452.05</v>
      </c>
      <c r="AB997" t="s">
        <v>3</v>
      </c>
      <c r="AC997" s="4">
        <v>0</v>
      </c>
      <c r="AD997" s="4">
        <v>0</v>
      </c>
      <c r="AE997" s="4">
        <v>0</v>
      </c>
      <c r="AF997" t="s">
        <v>732</v>
      </c>
      <c r="AG997" s="4">
        <v>0</v>
      </c>
      <c r="AH997" s="4">
        <v>0</v>
      </c>
      <c r="AI997" s="4">
        <v>0</v>
      </c>
      <c r="AJ997" s="4">
        <v>-14570.6699999999</v>
      </c>
      <c r="AK997" s="4">
        <v>0</v>
      </c>
      <c r="AL997" t="s">
        <v>783</v>
      </c>
      <c r="AM997" s="71" t="str">
        <f>INDEX(Network_Insurer_Code,MATCH(Export!AL997,Network_insurer_Name,0))</f>
        <v>PEP1</v>
      </c>
      <c r="AN997" t="str">
        <f t="shared" si="15"/>
        <v>M1001PEP12019</v>
      </c>
    </row>
    <row r="998" spans="1:40" x14ac:dyDescent="0.25">
      <c r="A998">
        <v>2020</v>
      </c>
      <c r="B998">
        <v>1</v>
      </c>
      <c r="C998" s="1">
        <v>43831</v>
      </c>
      <c r="D998" s="1">
        <v>43921</v>
      </c>
      <c r="E998">
        <v>2019</v>
      </c>
      <c r="F998" s="71" t="str">
        <f>INDEX(Client_Name,MATCH(Export!H998,Local_Company_Name,0))</f>
        <v>Aplaca Engineering Co</v>
      </c>
      <c r="G998" s="71">
        <f>INDEX(Client_Code,MATCH(Export!H998,Local_Company_Name,0))</f>
        <v>1004</v>
      </c>
      <c r="H998" t="s">
        <v>754</v>
      </c>
      <c r="I998" t="s">
        <v>721</v>
      </c>
      <c r="J998" t="s">
        <v>8</v>
      </c>
      <c r="K998" s="71" t="str">
        <f>INDEX(Line_of_Business,MATCH(Export!J998,Name,0))</f>
        <v>M</v>
      </c>
      <c r="L998" s="9" t="s">
        <v>99</v>
      </c>
      <c r="M998">
        <v>7</v>
      </c>
      <c r="N998" s="4">
        <v>6643</v>
      </c>
      <c r="O998" s="4">
        <v>6643</v>
      </c>
      <c r="P998" s="4">
        <v>0</v>
      </c>
      <c r="Q998" s="4">
        <v>0</v>
      </c>
      <c r="R998" s="4">
        <v>0</v>
      </c>
      <c r="S998" s="4">
        <v>0</v>
      </c>
      <c r="T998" s="4">
        <v>0</v>
      </c>
      <c r="U998" s="4">
        <v>0</v>
      </c>
      <c r="V998" s="4">
        <v>0</v>
      </c>
      <c r="W998" s="4">
        <v>0</v>
      </c>
      <c r="X998" s="4">
        <v>0</v>
      </c>
      <c r="Y998" s="4">
        <v>996</v>
      </c>
      <c r="Z998" s="4">
        <v>56</v>
      </c>
      <c r="AA998" s="4">
        <v>0</v>
      </c>
      <c r="AB998" t="s">
        <v>3</v>
      </c>
      <c r="AC998" s="4">
        <v>0</v>
      </c>
      <c r="AD998" s="4">
        <v>0</v>
      </c>
      <c r="AE998" s="4">
        <v>0</v>
      </c>
      <c r="AF998" t="s">
        <v>721</v>
      </c>
      <c r="AG998" s="4">
        <v>0</v>
      </c>
      <c r="AH998" s="4">
        <v>0</v>
      </c>
      <c r="AI998" s="4">
        <v>0</v>
      </c>
      <c r="AJ998" s="4">
        <v>5591</v>
      </c>
      <c r="AK998" s="4">
        <v>0</v>
      </c>
      <c r="AL998" t="s">
        <v>797</v>
      </c>
      <c r="AM998" s="71" t="str">
        <f>INDEX(Network_Insurer_Code,MATCH(Export!AL998,Network_insurer_Name,0))</f>
        <v>ONI3</v>
      </c>
      <c r="AN998" t="str">
        <f t="shared" si="15"/>
        <v>M1004ONI32019</v>
      </c>
    </row>
    <row r="999" spans="1:40" x14ac:dyDescent="0.25">
      <c r="A999">
        <v>2020</v>
      </c>
      <c r="B999">
        <v>2</v>
      </c>
      <c r="C999" s="1">
        <v>43922</v>
      </c>
      <c r="D999" s="1">
        <v>44012</v>
      </c>
      <c r="E999">
        <v>2020</v>
      </c>
      <c r="F999" s="71" t="str">
        <f>INDEX(Client_Name,MATCH(Export!H999,Local_Company_Name,0))</f>
        <v>Zebra Workings Ltd</v>
      </c>
      <c r="G999" s="71">
        <f>INDEX(Client_Code,MATCH(Export!H999,Local_Company_Name,0))</f>
        <v>1001</v>
      </c>
      <c r="H999" t="s">
        <v>747</v>
      </c>
      <c r="I999" t="s">
        <v>704</v>
      </c>
      <c r="J999" t="s">
        <v>8</v>
      </c>
      <c r="K999" s="71" t="str">
        <f>INDEX(Line_of_Business,MATCH(Export!J999,Name,0))</f>
        <v>M</v>
      </c>
      <c r="L999" s="9" t="s">
        <v>24</v>
      </c>
      <c r="M999">
        <v>3370</v>
      </c>
      <c r="N999" s="4">
        <v>0</v>
      </c>
      <c r="O999" s="4">
        <v>0</v>
      </c>
      <c r="P999" s="4">
        <v>514176.39</v>
      </c>
      <c r="Q999" s="4">
        <v>0</v>
      </c>
      <c r="R999" s="4">
        <v>0</v>
      </c>
      <c r="S999" s="4">
        <v>1635242.81</v>
      </c>
      <c r="T999" s="4">
        <v>0</v>
      </c>
      <c r="U999" s="4">
        <v>0</v>
      </c>
      <c r="V999" s="4">
        <v>0</v>
      </c>
      <c r="W999" s="4">
        <v>1635242.81</v>
      </c>
      <c r="X999" s="4">
        <v>0</v>
      </c>
      <c r="Y999" s="4">
        <v>0</v>
      </c>
      <c r="Z999" s="4">
        <v>0</v>
      </c>
      <c r="AA999" s="4">
        <v>0</v>
      </c>
      <c r="AB999" t="s">
        <v>3</v>
      </c>
      <c r="AC999" s="4">
        <v>0</v>
      </c>
      <c r="AD999" s="4">
        <v>0</v>
      </c>
      <c r="AE999" s="4">
        <v>0</v>
      </c>
      <c r="AF999" t="s">
        <v>704</v>
      </c>
      <c r="AG999" s="4">
        <v>0</v>
      </c>
      <c r="AH999" s="4">
        <v>0</v>
      </c>
      <c r="AI999" s="4">
        <v>0</v>
      </c>
      <c r="AJ999" s="4">
        <v>-514176.39</v>
      </c>
      <c r="AK999" s="4" t="s">
        <v>2</v>
      </c>
      <c r="AL999" t="s">
        <v>792</v>
      </c>
      <c r="AM999" s="71" t="str">
        <f>INDEX(Network_Insurer_Code,MATCH(Export!AL999,Network_insurer_Name,0))</f>
        <v>CAL1</v>
      </c>
      <c r="AN999" t="str">
        <f t="shared" si="15"/>
        <v>M1001CAL12020</v>
      </c>
    </row>
    <row r="1000" spans="1:40" x14ac:dyDescent="0.25">
      <c r="A1000">
        <v>2020</v>
      </c>
      <c r="B1000">
        <v>1</v>
      </c>
      <c r="C1000" s="1">
        <v>43861</v>
      </c>
      <c r="D1000" s="1">
        <v>43921</v>
      </c>
      <c r="E1000">
        <v>2019</v>
      </c>
      <c r="F1000" s="71" t="str">
        <f>INDEX(Client_Name,MATCH(Export!H1000,Local_Company_Name,0))</f>
        <v>Aplaca Engineering Co</v>
      </c>
      <c r="G1000" s="71">
        <f>INDEX(Client_Code,MATCH(Export!H1000,Local_Company_Name,0))</f>
        <v>1004</v>
      </c>
      <c r="H1000" t="s">
        <v>767</v>
      </c>
      <c r="I1000" t="s">
        <v>720</v>
      </c>
      <c r="J1000" t="s">
        <v>5</v>
      </c>
      <c r="K1000" s="71" t="str">
        <f>INDEX(Line_of_Business,MATCH(Export!J1000,Name,0))</f>
        <v>L</v>
      </c>
      <c r="L1000" s="9" t="s">
        <v>177</v>
      </c>
      <c r="M1000">
        <v>9</v>
      </c>
      <c r="N1000" s="4">
        <v>0</v>
      </c>
      <c r="O1000" s="4">
        <v>0</v>
      </c>
      <c r="P1000" s="4">
        <v>0</v>
      </c>
      <c r="Q1000" s="4">
        <v>0</v>
      </c>
      <c r="R1000" s="4">
        <v>0</v>
      </c>
      <c r="S1000" s="4">
        <v>0</v>
      </c>
      <c r="T1000" s="4">
        <v>0</v>
      </c>
      <c r="U1000" s="4">
        <v>0</v>
      </c>
      <c r="V1000" s="4">
        <v>0</v>
      </c>
      <c r="W1000" s="4">
        <v>0</v>
      </c>
      <c r="X1000" s="4">
        <v>0</v>
      </c>
      <c r="Y1000" s="4">
        <v>0</v>
      </c>
      <c r="Z1000" s="4">
        <v>0</v>
      </c>
      <c r="AA1000" s="4">
        <v>0</v>
      </c>
      <c r="AB1000" t="s">
        <v>3</v>
      </c>
      <c r="AC1000" s="4">
        <v>-20063.89</v>
      </c>
      <c r="AD1000" s="4">
        <v>0</v>
      </c>
      <c r="AE1000" s="4">
        <v>0</v>
      </c>
      <c r="AF1000" t="s">
        <v>720</v>
      </c>
      <c r="AG1000" s="4">
        <v>0</v>
      </c>
      <c r="AH1000" s="4">
        <v>0</v>
      </c>
      <c r="AI1000" s="4">
        <v>0</v>
      </c>
      <c r="AJ1000" s="4">
        <v>0</v>
      </c>
      <c r="AK1000" s="4">
        <v>0</v>
      </c>
      <c r="AL1000" t="s">
        <v>793</v>
      </c>
      <c r="AM1000" s="71" t="str">
        <f>INDEX(Network_Insurer_Code,MATCH(Export!AL1000,Network_insurer_Name,0))</f>
        <v>CAL3</v>
      </c>
      <c r="AN1000" t="str">
        <f t="shared" si="15"/>
        <v>L1004CAL32019</v>
      </c>
    </row>
    <row r="1001" spans="1:40" x14ac:dyDescent="0.25">
      <c r="A1001">
        <v>2019</v>
      </c>
      <c r="B1001">
        <v>2</v>
      </c>
      <c r="C1001" s="1">
        <v>43556</v>
      </c>
      <c r="D1001" s="1">
        <v>43646</v>
      </c>
      <c r="E1001">
        <v>2018</v>
      </c>
      <c r="F1001" s="71" t="str">
        <f>INDEX(Client_Name,MATCH(Export!H1001,Local_Company_Name,0))</f>
        <v>Tiger Jewelcrafting Ltd</v>
      </c>
      <c r="G1001" s="71">
        <f>INDEX(Client_Code,MATCH(Export!H1001,Local_Company_Name,0))</f>
        <v>1003</v>
      </c>
      <c r="H1001" t="s">
        <v>753</v>
      </c>
      <c r="I1001" t="s">
        <v>704</v>
      </c>
      <c r="J1001" t="s">
        <v>0</v>
      </c>
      <c r="K1001" s="71" t="str">
        <f>INDEX(Line_of_Business,MATCH(Export!J1001,Name,0))</f>
        <v>D</v>
      </c>
      <c r="L1001" s="9" t="s">
        <v>289</v>
      </c>
      <c r="M1001">
        <v>1192</v>
      </c>
      <c r="N1001" s="4">
        <v>149717.98000000001</v>
      </c>
      <c r="O1001" s="4">
        <v>149717.98000000001</v>
      </c>
      <c r="P1001" s="4">
        <v>32345.19</v>
      </c>
      <c r="Q1001" s="4">
        <v>0</v>
      </c>
      <c r="R1001" s="4">
        <v>0</v>
      </c>
      <c r="S1001" s="4">
        <v>0</v>
      </c>
      <c r="T1001" s="4">
        <v>0</v>
      </c>
      <c r="U1001" s="4">
        <v>0</v>
      </c>
      <c r="V1001" s="4">
        <v>0</v>
      </c>
      <c r="W1001" s="4">
        <v>0</v>
      </c>
      <c r="X1001" s="4">
        <v>0</v>
      </c>
      <c r="Y1001" s="4">
        <v>28446.42</v>
      </c>
      <c r="Z1001" s="4">
        <v>0</v>
      </c>
      <c r="AA1001" s="4">
        <v>0</v>
      </c>
      <c r="AB1001" t="s">
        <v>3</v>
      </c>
      <c r="AC1001" s="4">
        <v>0</v>
      </c>
      <c r="AD1001" s="4">
        <v>0</v>
      </c>
      <c r="AE1001" s="4">
        <v>0</v>
      </c>
      <c r="AF1001" t="s">
        <v>704</v>
      </c>
      <c r="AG1001" s="4">
        <v>0</v>
      </c>
      <c r="AH1001" s="4">
        <v>0</v>
      </c>
      <c r="AI1001" s="4">
        <v>0</v>
      </c>
      <c r="AJ1001" s="4">
        <v>88926.37</v>
      </c>
      <c r="AK1001" s="4">
        <v>0</v>
      </c>
      <c r="AL1001" t="s">
        <v>794</v>
      </c>
      <c r="AM1001" s="71" t="str">
        <f>INDEX(Network_Insurer_Code,MATCH(Export!AL1001,Network_insurer_Name,0))</f>
        <v>CUI2</v>
      </c>
      <c r="AN1001" t="str">
        <f t="shared" si="15"/>
        <v>D1003CUI22018</v>
      </c>
    </row>
    <row r="1002" spans="1:40" x14ac:dyDescent="0.25">
      <c r="A1002">
        <v>2020</v>
      </c>
      <c r="B1002">
        <v>2</v>
      </c>
      <c r="C1002" s="1">
        <v>43922</v>
      </c>
      <c r="D1002" s="1">
        <v>44012</v>
      </c>
      <c r="E1002">
        <v>2017</v>
      </c>
      <c r="F1002" s="71" t="str">
        <f>INDEX(Client_Name,MATCH(Export!H1002,Local_Company_Name,0))</f>
        <v>Aplaca Engineering Co</v>
      </c>
      <c r="G1002" s="71">
        <f>INDEX(Client_Code,MATCH(Export!H1002,Local_Company_Name,0))</f>
        <v>1004</v>
      </c>
      <c r="H1002" t="s">
        <v>754</v>
      </c>
      <c r="I1002" t="s">
        <v>707</v>
      </c>
      <c r="J1002" t="s">
        <v>22</v>
      </c>
      <c r="K1002" s="71" t="str">
        <f>INDEX(Line_of_Business,MATCH(Export!J1002,Name,0))</f>
        <v>A</v>
      </c>
      <c r="L1002" s="9">
        <v>50572300</v>
      </c>
      <c r="M1002">
        <v>0</v>
      </c>
      <c r="N1002" s="4">
        <v>0</v>
      </c>
      <c r="O1002" s="4">
        <v>0</v>
      </c>
      <c r="P1002" s="4">
        <v>0</v>
      </c>
      <c r="Q1002" s="4">
        <v>0</v>
      </c>
      <c r="R1002" s="4">
        <v>0</v>
      </c>
      <c r="S1002" s="4">
        <v>0</v>
      </c>
      <c r="T1002" s="4">
        <v>0</v>
      </c>
      <c r="U1002" s="4">
        <v>0</v>
      </c>
      <c r="V1002" s="4">
        <v>0</v>
      </c>
      <c r="W1002" s="4">
        <v>0</v>
      </c>
      <c r="X1002" s="4">
        <v>0</v>
      </c>
      <c r="Y1002" s="4">
        <v>0</v>
      </c>
      <c r="Z1002" s="4">
        <v>0</v>
      </c>
      <c r="AA1002" s="4">
        <v>0</v>
      </c>
      <c r="AB1002" t="s">
        <v>3</v>
      </c>
      <c r="AC1002" s="4">
        <v>0</v>
      </c>
      <c r="AD1002" s="4">
        <v>0</v>
      </c>
      <c r="AE1002" s="4">
        <v>-3000</v>
      </c>
      <c r="AF1002" t="s">
        <v>707</v>
      </c>
      <c r="AG1002" s="4">
        <v>0</v>
      </c>
      <c r="AH1002" s="4">
        <v>0</v>
      </c>
      <c r="AI1002" s="4">
        <v>0</v>
      </c>
      <c r="AJ1002" s="4">
        <v>0</v>
      </c>
      <c r="AK1002" s="4">
        <v>0</v>
      </c>
      <c r="AL1002" t="s">
        <v>782</v>
      </c>
      <c r="AM1002" s="71" t="str">
        <f>INDEX(Network_Insurer_Code,MATCH(Export!AL1002,Network_insurer_Name,0))</f>
        <v>API2</v>
      </c>
      <c r="AN1002" t="str">
        <f t="shared" si="15"/>
        <v>A1004API22017</v>
      </c>
    </row>
    <row r="1003" spans="1:40" x14ac:dyDescent="0.25">
      <c r="A1003">
        <v>2020</v>
      </c>
      <c r="B1003">
        <v>3</v>
      </c>
      <c r="C1003" s="1">
        <v>44013</v>
      </c>
      <c r="D1003" s="1">
        <v>44104</v>
      </c>
      <c r="E1003">
        <v>2020</v>
      </c>
      <c r="F1003" s="71" t="str">
        <f>INDEX(Client_Name,MATCH(Export!H1003,Local_Company_Name,0))</f>
        <v>Lion Manufacturing Co</v>
      </c>
      <c r="G1003" s="71">
        <f>INDEX(Client_Code,MATCH(Export!H1003,Local_Company_Name,0))</f>
        <v>1002</v>
      </c>
      <c r="H1003" t="s">
        <v>759</v>
      </c>
      <c r="I1003" t="s">
        <v>704</v>
      </c>
      <c r="J1003" t="s">
        <v>8</v>
      </c>
      <c r="K1003" s="71" t="str">
        <f>INDEX(Line_of_Business,MATCH(Export!J1003,Name,0))</f>
        <v>M</v>
      </c>
      <c r="L1003" s="9" t="s">
        <v>383</v>
      </c>
      <c r="M1003">
        <v>1284</v>
      </c>
      <c r="N1003" s="4">
        <v>0</v>
      </c>
      <c r="O1003" s="4">
        <v>0</v>
      </c>
      <c r="P1003" s="4">
        <v>74339.929999999993</v>
      </c>
      <c r="Q1003" s="4">
        <v>0</v>
      </c>
      <c r="R1003" s="4">
        <v>0</v>
      </c>
      <c r="S1003" s="4">
        <v>128114.27</v>
      </c>
      <c r="T1003" s="4">
        <v>0</v>
      </c>
      <c r="U1003" s="4">
        <v>0</v>
      </c>
      <c r="V1003" s="4">
        <v>0</v>
      </c>
      <c r="W1003" s="4">
        <v>128114.27</v>
      </c>
      <c r="X1003" s="4">
        <v>0</v>
      </c>
      <c r="Y1003" s="4">
        <v>0</v>
      </c>
      <c r="Z1003" s="4">
        <v>0</v>
      </c>
      <c r="AA1003" s="4">
        <v>0</v>
      </c>
      <c r="AB1003" t="s">
        <v>3</v>
      </c>
      <c r="AC1003" s="4">
        <v>0</v>
      </c>
      <c r="AD1003" s="4">
        <v>0</v>
      </c>
      <c r="AE1003" s="4">
        <v>0</v>
      </c>
      <c r="AF1003" t="s">
        <v>704</v>
      </c>
      <c r="AG1003" s="4">
        <v>0</v>
      </c>
      <c r="AH1003" s="4">
        <v>0</v>
      </c>
      <c r="AI1003" s="4">
        <v>0</v>
      </c>
      <c r="AJ1003" s="4">
        <v>-74339.929999999993</v>
      </c>
      <c r="AK1003" s="4">
        <v>0</v>
      </c>
      <c r="AL1003" t="s">
        <v>798</v>
      </c>
      <c r="AM1003" s="71" t="str">
        <f>INDEX(Network_Insurer_Code,MATCH(Export!AL1003,Network_insurer_Name,0))</f>
        <v>PEI2</v>
      </c>
      <c r="AN1003" t="str">
        <f t="shared" si="15"/>
        <v>M1002PEI22020</v>
      </c>
    </row>
    <row r="1004" spans="1:40" x14ac:dyDescent="0.25">
      <c r="A1004">
        <v>2019</v>
      </c>
      <c r="B1004">
        <v>1</v>
      </c>
      <c r="C1004" s="1">
        <v>43466</v>
      </c>
      <c r="D1004" s="1">
        <v>43555</v>
      </c>
      <c r="E1004">
        <v>2019</v>
      </c>
      <c r="F1004" s="71" t="str">
        <f>INDEX(Client_Name,MATCH(Export!H1004,Local_Company_Name,0))</f>
        <v>Tiger Jewelcrafting Ltd</v>
      </c>
      <c r="G1004" s="71">
        <f>INDEX(Client_Code,MATCH(Export!H1004,Local_Company_Name,0))</f>
        <v>1003</v>
      </c>
      <c r="H1004" t="s">
        <v>753</v>
      </c>
      <c r="I1004" t="s">
        <v>709</v>
      </c>
      <c r="J1004" t="s">
        <v>5</v>
      </c>
      <c r="K1004" s="71" t="str">
        <f>INDEX(Line_of_Business,MATCH(Export!J1004,Name,0))</f>
        <v>L</v>
      </c>
      <c r="L1004" s="9" t="s">
        <v>302</v>
      </c>
      <c r="M1004">
        <v>292</v>
      </c>
      <c r="N1004" s="4">
        <v>470797.11111111101</v>
      </c>
      <c r="O1004" s="4">
        <v>423717.4</v>
      </c>
      <c r="P1004" s="4">
        <v>0</v>
      </c>
      <c r="Q1004" s="4">
        <v>0</v>
      </c>
      <c r="R1004" s="4">
        <v>0</v>
      </c>
      <c r="S1004" s="4">
        <v>0</v>
      </c>
      <c r="T1004" s="4">
        <v>0</v>
      </c>
      <c r="U1004" s="4">
        <v>0</v>
      </c>
      <c r="V1004" s="4">
        <v>0</v>
      </c>
      <c r="W1004" s="4">
        <v>0</v>
      </c>
      <c r="X1004" s="4">
        <v>0</v>
      </c>
      <c r="Y1004" s="4">
        <v>63557.61</v>
      </c>
      <c r="Z1004" s="4">
        <v>9321.7800000000007</v>
      </c>
      <c r="AA1004" s="4">
        <v>0</v>
      </c>
      <c r="AB1004" t="s">
        <v>3</v>
      </c>
      <c r="AC1004" s="4">
        <v>0</v>
      </c>
      <c r="AD1004" s="4">
        <v>0</v>
      </c>
      <c r="AE1004" s="4">
        <v>0</v>
      </c>
      <c r="AF1004" t="s">
        <v>709</v>
      </c>
      <c r="AG1004" s="4">
        <v>0</v>
      </c>
      <c r="AH1004" s="4">
        <v>0</v>
      </c>
      <c r="AI1004" s="4">
        <v>0</v>
      </c>
      <c r="AJ1004" s="4">
        <v>350838.01</v>
      </c>
      <c r="AK1004" s="4">
        <v>0</v>
      </c>
      <c r="AL1004" t="s">
        <v>784</v>
      </c>
      <c r="AM1004" s="71" t="str">
        <f>INDEX(Network_Insurer_Code,MATCH(Export!AL1004,Network_insurer_Name,0))</f>
        <v>PII1</v>
      </c>
      <c r="AN1004" t="str">
        <f t="shared" si="15"/>
        <v>L1003PII12019</v>
      </c>
    </row>
    <row r="1005" spans="1:40" x14ac:dyDescent="0.25">
      <c r="A1005">
        <v>2020</v>
      </c>
      <c r="B1005">
        <v>2</v>
      </c>
      <c r="C1005" s="1">
        <v>43922</v>
      </c>
      <c r="D1005" s="1">
        <v>44012</v>
      </c>
      <c r="E1005">
        <v>2018</v>
      </c>
      <c r="F1005" s="71" t="str">
        <f>INDEX(Client_Name,MATCH(Export!H1005,Local_Company_Name,0))</f>
        <v>Aplaca Engineering Co</v>
      </c>
      <c r="G1005" s="71">
        <f>INDEX(Client_Code,MATCH(Export!H1005,Local_Company_Name,0))</f>
        <v>1004</v>
      </c>
      <c r="H1005" t="s">
        <v>768</v>
      </c>
      <c r="I1005" t="s">
        <v>738</v>
      </c>
      <c r="J1005" t="s">
        <v>8</v>
      </c>
      <c r="K1005" s="71" t="str">
        <f>INDEX(Line_of_Business,MATCH(Export!J1005,Name,0))</f>
        <v>M</v>
      </c>
      <c r="L1005" s="9" t="s">
        <v>100</v>
      </c>
      <c r="M1005">
        <v>114</v>
      </c>
      <c r="N1005" s="4">
        <v>0</v>
      </c>
      <c r="O1005" s="4">
        <v>0</v>
      </c>
      <c r="P1005" s="4">
        <v>0</v>
      </c>
      <c r="Q1005" s="4">
        <v>0</v>
      </c>
      <c r="R1005" s="4">
        <v>0</v>
      </c>
      <c r="S1005" s="4">
        <v>0</v>
      </c>
      <c r="T1005" s="4">
        <v>0</v>
      </c>
      <c r="U1005" s="4">
        <v>0</v>
      </c>
      <c r="V1005" s="4">
        <v>0</v>
      </c>
      <c r="W1005" s="4">
        <v>-191553.33</v>
      </c>
      <c r="X1005" s="4">
        <v>0</v>
      </c>
      <c r="Y1005" s="4">
        <v>0</v>
      </c>
      <c r="Z1005" s="4">
        <v>0</v>
      </c>
      <c r="AA1005" s="4">
        <v>0</v>
      </c>
      <c r="AB1005" t="s">
        <v>3</v>
      </c>
      <c r="AC1005" s="4">
        <v>0</v>
      </c>
      <c r="AD1005" s="4">
        <v>0</v>
      </c>
      <c r="AE1005" s="4">
        <v>0</v>
      </c>
      <c r="AF1005" t="s">
        <v>738</v>
      </c>
      <c r="AG1005" s="4">
        <v>0</v>
      </c>
      <c r="AH1005" s="4">
        <v>0</v>
      </c>
      <c r="AI1005" s="4">
        <v>0</v>
      </c>
      <c r="AJ1005" s="4">
        <v>191553.33</v>
      </c>
      <c r="AK1005" s="4">
        <v>0</v>
      </c>
      <c r="AL1005" t="s">
        <v>787</v>
      </c>
      <c r="AM1005" s="71" t="str">
        <f>INDEX(Network_Insurer_Code,MATCH(Export!AL1005,Network_insurer_Name,0))</f>
        <v>LEI3</v>
      </c>
      <c r="AN1005" t="str">
        <f t="shared" si="15"/>
        <v>M1004LEI32018</v>
      </c>
    </row>
    <row r="1006" spans="1:40" x14ac:dyDescent="0.25">
      <c r="A1006">
        <v>2020</v>
      </c>
      <c r="B1006">
        <v>3</v>
      </c>
      <c r="C1006" s="1">
        <v>44013</v>
      </c>
      <c r="D1006" s="1">
        <v>44104</v>
      </c>
      <c r="E1006">
        <v>2020</v>
      </c>
      <c r="F1006" s="71" t="str">
        <f>INDEX(Client_Name,MATCH(Export!H1006,Local_Company_Name,0))</f>
        <v>Flaimngo Tailoring</v>
      </c>
      <c r="G1006" s="71">
        <f>INDEX(Client_Code,MATCH(Export!H1006,Local_Company_Name,0))</f>
        <v>1005</v>
      </c>
      <c r="H1006" t="s">
        <v>770</v>
      </c>
      <c r="I1006" t="s">
        <v>710</v>
      </c>
      <c r="J1006" t="s">
        <v>5</v>
      </c>
      <c r="K1006" s="71" t="str">
        <f>INDEX(Line_of_Business,MATCH(Export!J1006,Name,0))</f>
        <v>L</v>
      </c>
      <c r="L1006" s="9" t="s">
        <v>130</v>
      </c>
      <c r="M1006">
        <v>528</v>
      </c>
      <c r="N1006" s="4">
        <v>-3097.28</v>
      </c>
      <c r="O1006" s="4">
        <v>-3097.28</v>
      </c>
      <c r="P1006" s="4">
        <v>0</v>
      </c>
      <c r="Q1006" s="4">
        <v>0</v>
      </c>
      <c r="R1006" s="4">
        <v>0</v>
      </c>
      <c r="S1006" s="4">
        <v>0</v>
      </c>
      <c r="T1006" s="4">
        <v>0</v>
      </c>
      <c r="U1006" s="4">
        <v>0</v>
      </c>
      <c r="V1006" s="4">
        <v>0</v>
      </c>
      <c r="W1006" s="4">
        <v>0</v>
      </c>
      <c r="X1006" s="4">
        <v>0</v>
      </c>
      <c r="Y1006" s="4">
        <v>-371.67</v>
      </c>
      <c r="Z1006" s="4">
        <v>0</v>
      </c>
      <c r="AA1006" s="4">
        <v>0</v>
      </c>
      <c r="AB1006" t="s">
        <v>3</v>
      </c>
      <c r="AC1006" s="4">
        <v>0</v>
      </c>
      <c r="AD1006" s="4">
        <v>0</v>
      </c>
      <c r="AE1006" s="4">
        <v>0</v>
      </c>
      <c r="AF1006" t="s">
        <v>710</v>
      </c>
      <c r="AG1006" s="4">
        <v>0</v>
      </c>
      <c r="AH1006" s="4">
        <v>0</v>
      </c>
      <c r="AI1006" s="4">
        <v>0</v>
      </c>
      <c r="AJ1006" s="4">
        <v>-2725.61</v>
      </c>
      <c r="AK1006" s="4">
        <v>0</v>
      </c>
      <c r="AL1006" t="s">
        <v>797</v>
      </c>
      <c r="AM1006" s="71" t="str">
        <f>INDEX(Network_Insurer_Code,MATCH(Export!AL1006,Network_insurer_Name,0))</f>
        <v>ONI3</v>
      </c>
      <c r="AN1006" t="str">
        <f t="shared" si="15"/>
        <v>L1005ONI32020</v>
      </c>
    </row>
    <row r="1007" spans="1:40" x14ac:dyDescent="0.25">
      <c r="A1007">
        <v>2020</v>
      </c>
      <c r="B1007">
        <v>1</v>
      </c>
      <c r="C1007" s="1">
        <v>43831</v>
      </c>
      <c r="D1007" s="1">
        <v>43921</v>
      </c>
      <c r="E1007">
        <v>2020</v>
      </c>
      <c r="F1007" s="71" t="str">
        <f>INDEX(Client_Name,MATCH(Export!H1007,Local_Company_Name,0))</f>
        <v>Aplaca Engineering Co</v>
      </c>
      <c r="G1007" s="71">
        <f>INDEX(Client_Code,MATCH(Export!H1007,Local_Company_Name,0))</f>
        <v>1004</v>
      </c>
      <c r="H1007" t="s">
        <v>765</v>
      </c>
      <c r="I1007" t="s">
        <v>709</v>
      </c>
      <c r="J1007" t="s">
        <v>5</v>
      </c>
      <c r="K1007" s="71" t="str">
        <f>INDEX(Line_of_Business,MATCH(Export!J1007,Name,0))</f>
        <v>L</v>
      </c>
      <c r="L1007" s="9" t="s">
        <v>306</v>
      </c>
      <c r="M1007">
        <v>567</v>
      </c>
      <c r="N1007" s="4">
        <v>857659.41111111105</v>
      </c>
      <c r="O1007" s="4">
        <v>771893.47</v>
      </c>
      <c r="P1007" s="4">
        <v>0</v>
      </c>
      <c r="Q1007" s="4">
        <v>0</v>
      </c>
      <c r="R1007" s="4">
        <v>0</v>
      </c>
      <c r="S1007" s="4">
        <v>0</v>
      </c>
      <c r="T1007" s="4">
        <v>0</v>
      </c>
      <c r="U1007" s="4">
        <v>0</v>
      </c>
      <c r="V1007" s="4">
        <v>0</v>
      </c>
      <c r="W1007" s="4">
        <v>0</v>
      </c>
      <c r="X1007" s="4">
        <v>0</v>
      </c>
      <c r="Y1007" s="4">
        <v>115784.02</v>
      </c>
      <c r="Z1007" s="4">
        <v>16981.66</v>
      </c>
      <c r="AA1007" s="4">
        <v>0</v>
      </c>
      <c r="AB1007" t="s">
        <v>3</v>
      </c>
      <c r="AC1007" s="4">
        <v>0</v>
      </c>
      <c r="AD1007" s="4">
        <v>0</v>
      </c>
      <c r="AE1007" s="4">
        <v>0</v>
      </c>
      <c r="AF1007" t="s">
        <v>709</v>
      </c>
      <c r="AG1007" s="4">
        <v>0</v>
      </c>
      <c r="AH1007" s="4">
        <v>0</v>
      </c>
      <c r="AI1007" s="4">
        <v>0</v>
      </c>
      <c r="AJ1007" s="4">
        <v>639127.78999999899</v>
      </c>
      <c r="AK1007" s="4">
        <v>0</v>
      </c>
      <c r="AL1007" t="s">
        <v>790</v>
      </c>
      <c r="AM1007" s="71" t="str">
        <f>INDEX(Network_Insurer_Code,MATCH(Export!AL1007,Network_insurer_Name,0))</f>
        <v>STL1</v>
      </c>
      <c r="AN1007" t="str">
        <f t="shared" si="15"/>
        <v>L1004STL12020</v>
      </c>
    </row>
    <row r="1008" spans="1:40" x14ac:dyDescent="0.25">
      <c r="A1008">
        <v>2020</v>
      </c>
      <c r="B1008">
        <v>1</v>
      </c>
      <c r="C1008" s="1">
        <v>43831</v>
      </c>
      <c r="D1008" s="1">
        <v>43921</v>
      </c>
      <c r="E1008">
        <v>2019</v>
      </c>
      <c r="F1008" s="71" t="str">
        <f>INDEX(Client_Name,MATCH(Export!H1008,Local_Company_Name,0))</f>
        <v>Lion Manufacturing Co</v>
      </c>
      <c r="G1008" s="71">
        <f>INDEX(Client_Code,MATCH(Export!H1008,Local_Company_Name,0))</f>
        <v>1002</v>
      </c>
      <c r="H1008" t="s">
        <v>752</v>
      </c>
      <c r="I1008" t="s">
        <v>779</v>
      </c>
      <c r="J1008" t="s">
        <v>8</v>
      </c>
      <c r="K1008" s="71" t="str">
        <f>INDEX(Line_of_Business,MATCH(Export!J1008,Name,0))</f>
        <v>M</v>
      </c>
      <c r="L1008" s="9" t="s">
        <v>83</v>
      </c>
      <c r="M1008">
        <v>546</v>
      </c>
      <c r="N1008" s="4">
        <v>0</v>
      </c>
      <c r="O1008" s="4">
        <v>0</v>
      </c>
      <c r="P1008" s="4">
        <v>398442.11</v>
      </c>
      <c r="Q1008" s="4">
        <v>0</v>
      </c>
      <c r="R1008" s="4">
        <v>0</v>
      </c>
      <c r="S1008" s="4">
        <v>0</v>
      </c>
      <c r="T1008" s="4">
        <v>0</v>
      </c>
      <c r="U1008" s="4">
        <v>0</v>
      </c>
      <c r="V1008" s="4">
        <v>0</v>
      </c>
      <c r="W1008" s="4">
        <v>0</v>
      </c>
      <c r="X1008" s="4">
        <v>0</v>
      </c>
      <c r="Y1008" s="4">
        <v>0</v>
      </c>
      <c r="Z1008" s="4">
        <v>0</v>
      </c>
      <c r="AA1008" s="4">
        <v>0</v>
      </c>
      <c r="AB1008" t="s">
        <v>3</v>
      </c>
      <c r="AC1008" s="4">
        <v>0</v>
      </c>
      <c r="AD1008" s="4">
        <v>0</v>
      </c>
      <c r="AE1008" s="4">
        <v>0</v>
      </c>
      <c r="AF1008" t="s">
        <v>779</v>
      </c>
      <c r="AG1008" s="4">
        <v>0</v>
      </c>
      <c r="AH1008" s="4">
        <v>0</v>
      </c>
      <c r="AI1008" s="4">
        <v>0</v>
      </c>
      <c r="AJ1008" s="4">
        <v>-398442.11</v>
      </c>
      <c r="AK1008" s="4">
        <v>200000</v>
      </c>
      <c r="AL1008" t="s">
        <v>781</v>
      </c>
      <c r="AM1008" s="71" t="str">
        <f>INDEX(Network_Insurer_Code,MATCH(Export!AL1008,Network_insurer_Name,0))</f>
        <v>ORI1</v>
      </c>
      <c r="AN1008" t="str">
        <f t="shared" si="15"/>
        <v>M1002ORI12019</v>
      </c>
    </row>
    <row r="1009" spans="1:40" x14ac:dyDescent="0.25">
      <c r="A1009">
        <v>2019</v>
      </c>
      <c r="B1009">
        <v>2</v>
      </c>
      <c r="C1009" s="1">
        <v>43586</v>
      </c>
      <c r="D1009" s="1">
        <v>43646</v>
      </c>
      <c r="E1009">
        <v>2018</v>
      </c>
      <c r="F1009" s="71" t="str">
        <f>INDEX(Client_Name,MATCH(Export!H1009,Local_Company_Name,0))</f>
        <v>Falcon Clothing</v>
      </c>
      <c r="G1009" s="71">
        <f>INDEX(Client_Code,MATCH(Export!H1009,Local_Company_Name,0))</f>
        <v>1006</v>
      </c>
      <c r="H1009" t="s">
        <v>775</v>
      </c>
      <c r="I1009" t="s">
        <v>704</v>
      </c>
      <c r="J1009" t="s">
        <v>8</v>
      </c>
      <c r="K1009" s="71" t="str">
        <f>INDEX(Line_of_Business,MATCH(Export!J1009,Name,0))</f>
        <v>M</v>
      </c>
      <c r="L1009" s="9" t="s">
        <v>384</v>
      </c>
      <c r="M1009">
        <v>546</v>
      </c>
      <c r="N1009" s="4">
        <v>0</v>
      </c>
      <c r="O1009" s="4">
        <v>0</v>
      </c>
      <c r="P1009" s="4">
        <v>0</v>
      </c>
      <c r="Q1009" s="4">
        <v>0</v>
      </c>
      <c r="R1009" s="4">
        <v>0</v>
      </c>
      <c r="S1009" s="4">
        <v>0</v>
      </c>
      <c r="T1009" s="4">
        <v>0</v>
      </c>
      <c r="U1009" s="4">
        <v>0</v>
      </c>
      <c r="V1009" s="4">
        <v>0</v>
      </c>
      <c r="W1009" s="4">
        <v>0</v>
      </c>
      <c r="X1009" s="4">
        <v>0</v>
      </c>
      <c r="Y1009" s="4">
        <v>0</v>
      </c>
      <c r="Z1009" s="4">
        <v>0</v>
      </c>
      <c r="AA1009" s="4">
        <v>0</v>
      </c>
      <c r="AB1009" t="s">
        <v>3</v>
      </c>
      <c r="AC1009" s="4">
        <v>0</v>
      </c>
      <c r="AD1009" s="4">
        <v>0</v>
      </c>
      <c r="AE1009" s="4">
        <v>0</v>
      </c>
      <c r="AF1009" t="s">
        <v>704</v>
      </c>
      <c r="AG1009" s="4">
        <v>0</v>
      </c>
      <c r="AH1009" s="4">
        <v>0</v>
      </c>
      <c r="AI1009" s="4">
        <v>0</v>
      </c>
      <c r="AJ1009" s="4">
        <v>0</v>
      </c>
      <c r="AK1009" s="4">
        <v>0</v>
      </c>
      <c r="AL1009" t="s">
        <v>786</v>
      </c>
      <c r="AM1009" s="71" t="str">
        <f>INDEX(Network_Insurer_Code,MATCH(Export!AL1009,Network_insurer_Name,0))</f>
        <v>BAL1</v>
      </c>
      <c r="AN1009" t="str">
        <f t="shared" si="15"/>
        <v>M1006BAL12018</v>
      </c>
    </row>
    <row r="1010" spans="1:40" x14ac:dyDescent="0.25">
      <c r="A1010">
        <v>2019</v>
      </c>
      <c r="B1010">
        <v>4</v>
      </c>
      <c r="C1010" s="1">
        <v>43739</v>
      </c>
      <c r="D1010" s="1">
        <v>43830</v>
      </c>
      <c r="E1010">
        <v>2019</v>
      </c>
      <c r="F1010" s="71" t="str">
        <f>INDEX(Client_Name,MATCH(Export!H1010,Local_Company_Name,0))</f>
        <v>Zebra Workings Ltd</v>
      </c>
      <c r="G1010" s="71">
        <f>INDEX(Client_Code,MATCH(Export!H1010,Local_Company_Name,0))</f>
        <v>1001</v>
      </c>
      <c r="H1010" t="s">
        <v>751</v>
      </c>
      <c r="I1010" t="s">
        <v>722</v>
      </c>
      <c r="J1010" t="s">
        <v>5</v>
      </c>
      <c r="K1010" s="71" t="str">
        <f>INDEX(Line_of_Business,MATCH(Export!J1010,Name,0))</f>
        <v>L</v>
      </c>
      <c r="L1010" s="9" t="s">
        <v>19</v>
      </c>
      <c r="M1010">
        <v>1141</v>
      </c>
      <c r="N1010" s="4">
        <v>0</v>
      </c>
      <c r="O1010" s="4">
        <v>0</v>
      </c>
      <c r="P1010" s="4">
        <v>0</v>
      </c>
      <c r="Q1010" s="4">
        <v>0</v>
      </c>
      <c r="R1010" s="4">
        <v>0</v>
      </c>
      <c r="S1010" s="4">
        <v>0</v>
      </c>
      <c r="T1010" s="4">
        <v>0</v>
      </c>
      <c r="U1010" s="4">
        <v>0</v>
      </c>
      <c r="V1010" s="4">
        <v>0</v>
      </c>
      <c r="W1010" s="4">
        <v>0</v>
      </c>
      <c r="X1010" s="4">
        <v>0</v>
      </c>
      <c r="Y1010" s="4">
        <v>0</v>
      </c>
      <c r="Z1010" s="4">
        <v>0</v>
      </c>
      <c r="AA1010" s="4">
        <v>0</v>
      </c>
      <c r="AB1010" t="s">
        <v>3</v>
      </c>
      <c r="AC1010" s="4">
        <v>0</v>
      </c>
      <c r="AD1010" s="4">
        <v>0</v>
      </c>
      <c r="AE1010" s="4">
        <v>0</v>
      </c>
      <c r="AF1010" t="s">
        <v>722</v>
      </c>
      <c r="AG1010" s="4">
        <v>0</v>
      </c>
      <c r="AH1010" s="4">
        <v>0</v>
      </c>
      <c r="AI1010" s="4">
        <v>0</v>
      </c>
      <c r="AJ1010" s="4">
        <v>0</v>
      </c>
      <c r="AK1010" s="4">
        <v>0</v>
      </c>
      <c r="AL1010" t="s">
        <v>796</v>
      </c>
      <c r="AM1010" s="71" t="str">
        <f>INDEX(Network_Insurer_Code,MATCH(Export!AL1010,Network_insurer_Name,0))</f>
        <v>POL2</v>
      </c>
      <c r="AN1010" t="str">
        <f t="shared" si="15"/>
        <v>L1001POL22019</v>
      </c>
    </row>
    <row r="1011" spans="1:40" x14ac:dyDescent="0.25">
      <c r="A1011">
        <v>2020</v>
      </c>
      <c r="B1011">
        <v>1</v>
      </c>
      <c r="C1011" s="1">
        <v>43831</v>
      </c>
      <c r="D1011" s="1">
        <v>43921</v>
      </c>
      <c r="E1011">
        <v>2018</v>
      </c>
      <c r="F1011" s="71" t="str">
        <f>INDEX(Client_Name,MATCH(Export!H1011,Local_Company_Name,0))</f>
        <v>Lion Manufacturing Co</v>
      </c>
      <c r="G1011" s="71">
        <f>INDEX(Client_Code,MATCH(Export!H1011,Local_Company_Name,0))</f>
        <v>1002</v>
      </c>
      <c r="H1011" t="s">
        <v>752</v>
      </c>
      <c r="I1011" t="s">
        <v>707</v>
      </c>
      <c r="J1011" t="s">
        <v>22</v>
      </c>
      <c r="K1011" s="71" t="str">
        <f>INDEX(Line_of_Business,MATCH(Export!J1011,Name,0))</f>
        <v>A</v>
      </c>
      <c r="L1011" s="9" t="s">
        <v>226</v>
      </c>
      <c r="M1011">
        <v>0</v>
      </c>
      <c r="N1011" s="4">
        <v>0</v>
      </c>
      <c r="O1011" s="4">
        <v>0</v>
      </c>
      <c r="P1011" s="4">
        <v>0</v>
      </c>
      <c r="Q1011" s="4">
        <v>0</v>
      </c>
      <c r="R1011" s="4">
        <v>0</v>
      </c>
      <c r="S1011" s="4">
        <v>0</v>
      </c>
      <c r="T1011" s="4">
        <v>0</v>
      </c>
      <c r="U1011" s="4">
        <v>0</v>
      </c>
      <c r="V1011" s="4">
        <v>0</v>
      </c>
      <c r="W1011" s="4">
        <v>0</v>
      </c>
      <c r="X1011" s="4">
        <v>0</v>
      </c>
      <c r="Y1011" s="4">
        <v>0</v>
      </c>
      <c r="Z1011" s="4">
        <v>0</v>
      </c>
      <c r="AA1011" s="4">
        <v>0</v>
      </c>
      <c r="AB1011" t="s">
        <v>3</v>
      </c>
      <c r="AC1011" s="4">
        <v>0</v>
      </c>
      <c r="AD1011" s="4">
        <v>0</v>
      </c>
      <c r="AE1011" s="4">
        <v>6500</v>
      </c>
      <c r="AF1011" t="s">
        <v>707</v>
      </c>
      <c r="AG1011" s="4">
        <v>0</v>
      </c>
      <c r="AH1011" s="4">
        <v>0</v>
      </c>
      <c r="AI1011" s="4">
        <v>0</v>
      </c>
      <c r="AJ1011" s="4">
        <v>0</v>
      </c>
      <c r="AK1011" s="4">
        <v>0</v>
      </c>
      <c r="AL1011" t="s">
        <v>783</v>
      </c>
      <c r="AM1011" s="71" t="str">
        <f>INDEX(Network_Insurer_Code,MATCH(Export!AL1011,Network_insurer_Name,0))</f>
        <v>PEP1</v>
      </c>
      <c r="AN1011" t="str">
        <f t="shared" si="15"/>
        <v>A1002PEP12018</v>
      </c>
    </row>
    <row r="1012" spans="1:40" x14ac:dyDescent="0.25">
      <c r="A1012">
        <v>2020</v>
      </c>
      <c r="B1012">
        <v>1</v>
      </c>
      <c r="C1012" s="1">
        <v>43831</v>
      </c>
      <c r="D1012" s="1">
        <v>43921</v>
      </c>
      <c r="E1012">
        <v>2020</v>
      </c>
      <c r="F1012" s="71" t="str">
        <f>INDEX(Client_Name,MATCH(Export!H1012,Local_Company_Name,0))</f>
        <v>Tiger Jewelcrafting Ltd</v>
      </c>
      <c r="G1012" s="71">
        <f>INDEX(Client_Code,MATCH(Export!H1012,Local_Company_Name,0))</f>
        <v>1003</v>
      </c>
      <c r="H1012" t="s">
        <v>753</v>
      </c>
      <c r="I1012" t="s">
        <v>722</v>
      </c>
      <c r="J1012" t="s">
        <v>5</v>
      </c>
      <c r="K1012" s="71" t="str">
        <f>INDEX(Line_of_Business,MATCH(Export!J1012,Name,0))</f>
        <v>L</v>
      </c>
      <c r="L1012" s="9" t="s">
        <v>19</v>
      </c>
      <c r="M1012">
        <v>544</v>
      </c>
      <c r="N1012" s="4">
        <v>110332.27</v>
      </c>
      <c r="O1012" s="4">
        <v>110332.27</v>
      </c>
      <c r="P1012" s="4">
        <v>0</v>
      </c>
      <c r="Q1012" s="4">
        <v>0</v>
      </c>
      <c r="R1012" s="4">
        <v>0</v>
      </c>
      <c r="S1012" s="4">
        <v>0</v>
      </c>
      <c r="T1012" s="4">
        <v>0</v>
      </c>
      <c r="U1012" s="4">
        <v>0</v>
      </c>
      <c r="V1012" s="4">
        <v>0</v>
      </c>
      <c r="W1012" s="4">
        <v>0</v>
      </c>
      <c r="X1012" s="4">
        <v>0</v>
      </c>
      <c r="Y1012" s="4">
        <v>11033.23</v>
      </c>
      <c r="Z1012" s="4">
        <v>0</v>
      </c>
      <c r="AA1012" s="4">
        <v>0</v>
      </c>
      <c r="AB1012" t="s">
        <v>3</v>
      </c>
      <c r="AC1012" s="4">
        <v>0</v>
      </c>
      <c r="AD1012" s="4">
        <v>0</v>
      </c>
      <c r="AE1012" s="4">
        <v>0</v>
      </c>
      <c r="AF1012" t="s">
        <v>722</v>
      </c>
      <c r="AG1012" s="4">
        <v>0</v>
      </c>
      <c r="AH1012" s="4">
        <v>0</v>
      </c>
      <c r="AI1012" s="4">
        <v>0</v>
      </c>
      <c r="AJ1012" s="4">
        <v>99299.04</v>
      </c>
      <c r="AK1012" s="4">
        <v>0</v>
      </c>
      <c r="AL1012" t="s">
        <v>785</v>
      </c>
      <c r="AM1012" s="71" t="str">
        <f>INDEX(Network_Insurer_Code,MATCH(Export!AL1012,Network_insurer_Name,0))</f>
        <v>WAI3</v>
      </c>
      <c r="AN1012" t="str">
        <f t="shared" si="15"/>
        <v>L1003WAI32020</v>
      </c>
    </row>
    <row r="1013" spans="1:40" x14ac:dyDescent="0.25">
      <c r="A1013">
        <v>2019</v>
      </c>
      <c r="B1013">
        <v>3</v>
      </c>
      <c r="C1013" s="1">
        <v>43647</v>
      </c>
      <c r="D1013" s="1">
        <v>43738</v>
      </c>
      <c r="E1013">
        <v>2019</v>
      </c>
      <c r="F1013" s="71" t="str">
        <f>INDEX(Client_Name,MATCH(Export!H1013,Local_Company_Name,0))</f>
        <v>Lion Manufacturing Co</v>
      </c>
      <c r="G1013" s="71">
        <f>INDEX(Client_Code,MATCH(Export!H1013,Local_Company_Name,0))</f>
        <v>1002</v>
      </c>
      <c r="H1013" t="s">
        <v>758</v>
      </c>
      <c r="I1013" t="s">
        <v>704</v>
      </c>
      <c r="J1013" t="s">
        <v>8</v>
      </c>
      <c r="K1013" s="71" t="str">
        <f>INDEX(Line_of_Business,MATCH(Export!J1013,Name,0))</f>
        <v>M</v>
      </c>
      <c r="L1013" s="9" t="s">
        <v>383</v>
      </c>
      <c r="M1013">
        <v>1301</v>
      </c>
      <c r="N1013" s="4">
        <v>-54456.01</v>
      </c>
      <c r="O1013" s="4">
        <v>-54456.01</v>
      </c>
      <c r="P1013" s="4">
        <v>57787.22</v>
      </c>
      <c r="Q1013" s="4">
        <v>0</v>
      </c>
      <c r="R1013" s="4">
        <v>0</v>
      </c>
      <c r="S1013" s="4">
        <v>117676.04</v>
      </c>
      <c r="T1013" s="4">
        <v>0</v>
      </c>
      <c r="U1013" s="4">
        <v>0</v>
      </c>
      <c r="V1013" s="4">
        <v>0</v>
      </c>
      <c r="W1013" s="4">
        <v>-136735.64000000001</v>
      </c>
      <c r="X1013" s="4">
        <v>0</v>
      </c>
      <c r="Y1013" s="4">
        <v>-8330.08</v>
      </c>
      <c r="Z1013" s="4">
        <v>-5834.57</v>
      </c>
      <c r="AA1013" s="4">
        <v>0</v>
      </c>
      <c r="AB1013" t="s">
        <v>3</v>
      </c>
      <c r="AC1013" s="4">
        <v>0</v>
      </c>
      <c r="AD1013" s="4">
        <v>0</v>
      </c>
      <c r="AE1013" s="4">
        <v>117676.04</v>
      </c>
      <c r="AF1013" t="s">
        <v>704</v>
      </c>
      <c r="AG1013" s="4">
        <v>0</v>
      </c>
      <c r="AH1013" s="4">
        <v>0</v>
      </c>
      <c r="AI1013" s="4">
        <v>0</v>
      </c>
      <c r="AJ1013" s="4">
        <v>156333.1</v>
      </c>
      <c r="AK1013" s="4">
        <v>0</v>
      </c>
      <c r="AL1013" t="s">
        <v>785</v>
      </c>
      <c r="AM1013" s="71" t="str">
        <f>INDEX(Network_Insurer_Code,MATCH(Export!AL1013,Network_insurer_Name,0))</f>
        <v>WAI3</v>
      </c>
      <c r="AN1013" t="str">
        <f t="shared" si="15"/>
        <v>M1002WAI32019</v>
      </c>
    </row>
    <row r="1014" spans="1:40" x14ac:dyDescent="0.25">
      <c r="A1014">
        <v>2019</v>
      </c>
      <c r="B1014">
        <v>3</v>
      </c>
      <c r="C1014" s="1">
        <v>43647</v>
      </c>
      <c r="D1014" s="1">
        <v>43738</v>
      </c>
      <c r="E1014">
        <v>2019</v>
      </c>
      <c r="F1014" s="71" t="str">
        <f>INDEX(Client_Name,MATCH(Export!H1014,Local_Company_Name,0))</f>
        <v>Tiger Jewelcrafting Ltd</v>
      </c>
      <c r="G1014" s="71">
        <f>INDEX(Client_Code,MATCH(Export!H1014,Local_Company_Name,0))</f>
        <v>1003</v>
      </c>
      <c r="H1014" t="s">
        <v>763</v>
      </c>
      <c r="I1014" t="s">
        <v>732</v>
      </c>
      <c r="J1014" t="s">
        <v>5</v>
      </c>
      <c r="K1014" s="71" t="str">
        <f>INDEX(Line_of_Business,MATCH(Export!J1014,Name,0))</f>
        <v>L</v>
      </c>
      <c r="L1014" s="9" t="s">
        <v>299</v>
      </c>
      <c r="M1014">
        <v>1404</v>
      </c>
      <c r="N1014" s="4">
        <v>286216</v>
      </c>
      <c r="O1014" s="4">
        <v>286216</v>
      </c>
      <c r="P1014" s="4">
        <v>192510.98</v>
      </c>
      <c r="Q1014" s="4">
        <v>0</v>
      </c>
      <c r="R1014" s="4">
        <v>0</v>
      </c>
      <c r="S1014" s="4">
        <v>0</v>
      </c>
      <c r="T1014" s="4">
        <v>0</v>
      </c>
      <c r="U1014" s="4">
        <v>0</v>
      </c>
      <c r="V1014" s="4">
        <v>0</v>
      </c>
      <c r="W1014" s="4">
        <v>0</v>
      </c>
      <c r="X1014" s="4">
        <v>0</v>
      </c>
      <c r="Y1014" s="4">
        <v>10618.31</v>
      </c>
      <c r="Z1014" s="4">
        <v>0</v>
      </c>
      <c r="AA1014" s="4">
        <v>5724.32</v>
      </c>
      <c r="AB1014" t="s">
        <v>3</v>
      </c>
      <c r="AC1014" s="4">
        <v>0</v>
      </c>
      <c r="AD1014" s="4">
        <v>0</v>
      </c>
      <c r="AE1014" s="4">
        <v>0</v>
      </c>
      <c r="AF1014" t="s">
        <v>732</v>
      </c>
      <c r="AG1014" s="4">
        <v>0</v>
      </c>
      <c r="AH1014" s="4">
        <v>0</v>
      </c>
      <c r="AI1014" s="4">
        <v>0</v>
      </c>
      <c r="AJ1014" s="4">
        <v>77362.389999999898</v>
      </c>
      <c r="AK1014" s="4">
        <v>0</v>
      </c>
      <c r="AL1014" t="s">
        <v>794</v>
      </c>
      <c r="AM1014" s="71" t="str">
        <f>INDEX(Network_Insurer_Code,MATCH(Export!AL1014,Network_insurer_Name,0))</f>
        <v>CUI2</v>
      </c>
      <c r="AN1014" t="str">
        <f t="shared" si="15"/>
        <v>L1003CUI22019</v>
      </c>
    </row>
    <row r="1015" spans="1:40" x14ac:dyDescent="0.25">
      <c r="A1015">
        <v>2019</v>
      </c>
      <c r="B1015">
        <v>4</v>
      </c>
      <c r="C1015" s="1">
        <v>43739</v>
      </c>
      <c r="D1015" s="1">
        <v>43830</v>
      </c>
      <c r="E1015">
        <v>2019</v>
      </c>
      <c r="F1015" s="71" t="str">
        <f>INDEX(Client_Name,MATCH(Export!H1015,Local_Company_Name,0))</f>
        <v>Tiger Jewelcrafting Ltd</v>
      </c>
      <c r="G1015" s="71">
        <f>INDEX(Client_Code,MATCH(Export!H1015,Local_Company_Name,0))</f>
        <v>1003</v>
      </c>
      <c r="H1015" t="s">
        <v>753</v>
      </c>
      <c r="I1015" t="s">
        <v>779</v>
      </c>
      <c r="J1015" t="s">
        <v>8</v>
      </c>
      <c r="K1015" s="71" t="str">
        <f>INDEX(Line_of_Business,MATCH(Export!J1015,Name,0))</f>
        <v>M</v>
      </c>
      <c r="L1015" s="9" t="s">
        <v>200</v>
      </c>
      <c r="M1015">
        <v>673</v>
      </c>
      <c r="N1015" s="4">
        <v>0</v>
      </c>
      <c r="O1015" s="4">
        <v>0</v>
      </c>
      <c r="P1015" s="4">
        <v>152463.71</v>
      </c>
      <c r="Q1015" s="4">
        <v>0</v>
      </c>
      <c r="R1015" s="4">
        <v>0</v>
      </c>
      <c r="S1015" s="4">
        <v>0</v>
      </c>
      <c r="T1015" s="4">
        <v>0</v>
      </c>
      <c r="U1015" s="4">
        <v>0</v>
      </c>
      <c r="V1015" s="4">
        <v>0</v>
      </c>
      <c r="W1015" s="4">
        <v>0</v>
      </c>
      <c r="X1015" s="4">
        <v>0</v>
      </c>
      <c r="Y1015" s="4">
        <v>0</v>
      </c>
      <c r="Z1015" s="4">
        <v>0</v>
      </c>
      <c r="AA1015" s="4">
        <v>0</v>
      </c>
      <c r="AB1015" t="s">
        <v>3</v>
      </c>
      <c r="AC1015" s="4">
        <v>0</v>
      </c>
      <c r="AD1015" s="4">
        <v>0</v>
      </c>
      <c r="AE1015" s="4">
        <v>0</v>
      </c>
      <c r="AF1015" t="s">
        <v>779</v>
      </c>
      <c r="AG1015" s="4">
        <v>0</v>
      </c>
      <c r="AH1015" s="4">
        <v>0</v>
      </c>
      <c r="AI1015" s="4">
        <v>0</v>
      </c>
      <c r="AJ1015" s="4">
        <v>-152463.71</v>
      </c>
      <c r="AK1015" s="4">
        <v>0</v>
      </c>
      <c r="AL1015" t="s">
        <v>784</v>
      </c>
      <c r="AM1015" s="71" t="str">
        <f>INDEX(Network_Insurer_Code,MATCH(Export!AL1015,Network_insurer_Name,0))</f>
        <v>PII1</v>
      </c>
      <c r="AN1015" t="str">
        <f t="shared" si="15"/>
        <v>M1003PII12019</v>
      </c>
    </row>
    <row r="1016" spans="1:40" x14ac:dyDescent="0.25">
      <c r="A1016">
        <v>2020</v>
      </c>
      <c r="B1016">
        <v>2</v>
      </c>
      <c r="C1016" s="1">
        <v>43922</v>
      </c>
      <c r="D1016" s="1">
        <v>44012</v>
      </c>
      <c r="E1016">
        <v>2020</v>
      </c>
      <c r="F1016" s="71" t="str">
        <f>INDEX(Client_Name,MATCH(Export!H1016,Local_Company_Name,0))</f>
        <v>Zebra Workings Ltd</v>
      </c>
      <c r="G1016" s="71">
        <f>INDEX(Client_Code,MATCH(Export!H1016,Local_Company_Name,0))</f>
        <v>1001</v>
      </c>
      <c r="H1016" t="s">
        <v>749</v>
      </c>
      <c r="I1016" t="s">
        <v>780</v>
      </c>
      <c r="J1016" t="s">
        <v>5</v>
      </c>
      <c r="K1016" s="71" t="str">
        <f>INDEX(Line_of_Business,MATCH(Export!J1016,Name,0))</f>
        <v>L</v>
      </c>
      <c r="L1016" s="9" t="s">
        <v>282</v>
      </c>
      <c r="M1016">
        <v>143</v>
      </c>
      <c r="N1016" s="4">
        <v>15806.25</v>
      </c>
      <c r="O1016" s="4">
        <v>15806.25</v>
      </c>
      <c r="P1016" s="4">
        <v>0</v>
      </c>
      <c r="Q1016" s="4">
        <v>0</v>
      </c>
      <c r="R1016" s="4">
        <v>0</v>
      </c>
      <c r="S1016" s="4">
        <v>0</v>
      </c>
      <c r="T1016" s="4">
        <v>0</v>
      </c>
      <c r="U1016" s="4">
        <v>0</v>
      </c>
      <c r="V1016" s="4">
        <v>0</v>
      </c>
      <c r="W1016" s="4">
        <v>0</v>
      </c>
      <c r="X1016" s="4">
        <v>0</v>
      </c>
      <c r="Y1016" s="4">
        <v>1691.27</v>
      </c>
      <c r="Z1016" s="4">
        <v>0</v>
      </c>
      <c r="AA1016" s="4">
        <v>0</v>
      </c>
      <c r="AB1016" t="s">
        <v>3</v>
      </c>
      <c r="AC1016" s="4">
        <v>0</v>
      </c>
      <c r="AD1016" s="4">
        <v>0</v>
      </c>
      <c r="AE1016" s="4">
        <v>0</v>
      </c>
      <c r="AF1016" t="s">
        <v>780</v>
      </c>
      <c r="AG1016" s="4">
        <v>0</v>
      </c>
      <c r="AH1016" s="4">
        <v>0</v>
      </c>
      <c r="AI1016" s="4">
        <v>0</v>
      </c>
      <c r="AJ1016" s="4">
        <v>14114.98</v>
      </c>
      <c r="AK1016" s="4" t="s">
        <v>2</v>
      </c>
      <c r="AL1016" t="s">
        <v>797</v>
      </c>
      <c r="AM1016" s="71" t="str">
        <f>INDEX(Network_Insurer_Code,MATCH(Export!AL1016,Network_insurer_Name,0))</f>
        <v>ONI3</v>
      </c>
      <c r="AN1016" t="str">
        <f t="shared" si="15"/>
        <v>L1001ONI32020</v>
      </c>
    </row>
    <row r="1017" spans="1:40" x14ac:dyDescent="0.25">
      <c r="A1017">
        <v>2019</v>
      </c>
      <c r="B1017">
        <v>1</v>
      </c>
      <c r="C1017" s="1">
        <v>43466</v>
      </c>
      <c r="D1017" s="1">
        <v>43555</v>
      </c>
      <c r="E1017">
        <v>2018</v>
      </c>
      <c r="F1017" s="71" t="str">
        <f>INDEX(Client_Name,MATCH(Export!H1017,Local_Company_Name,0))</f>
        <v>Flaimngo Tailoring</v>
      </c>
      <c r="G1017" s="71">
        <f>INDEX(Client_Code,MATCH(Export!H1017,Local_Company_Name,0))</f>
        <v>1005</v>
      </c>
      <c r="H1017" t="s">
        <v>755</v>
      </c>
      <c r="I1017" t="s">
        <v>715</v>
      </c>
      <c r="J1017" t="s">
        <v>5</v>
      </c>
      <c r="K1017" s="71" t="str">
        <f>INDEX(Line_of_Business,MATCH(Export!J1017,Name,0))</f>
        <v>L</v>
      </c>
      <c r="L1017" s="9" t="s">
        <v>147</v>
      </c>
      <c r="M1017">
        <v>366</v>
      </c>
      <c r="N1017" s="4">
        <v>19246.189999999999</v>
      </c>
      <c r="O1017" s="4">
        <v>19246.189999999999</v>
      </c>
      <c r="P1017" s="4">
        <v>0</v>
      </c>
      <c r="Q1017" s="4">
        <v>0</v>
      </c>
      <c r="R1017" s="4">
        <v>0</v>
      </c>
      <c r="S1017" s="4">
        <v>0</v>
      </c>
      <c r="T1017" s="4">
        <v>0</v>
      </c>
      <c r="U1017" s="4">
        <v>0</v>
      </c>
      <c r="V1017" s="4">
        <v>0</v>
      </c>
      <c r="W1017" s="4">
        <v>0</v>
      </c>
      <c r="X1017" s="4">
        <v>0</v>
      </c>
      <c r="Y1017" s="4">
        <v>1924.62</v>
      </c>
      <c r="Z1017" s="4">
        <v>143.27000000000001</v>
      </c>
      <c r="AA1017" s="4">
        <v>0</v>
      </c>
      <c r="AB1017" t="s">
        <v>3</v>
      </c>
      <c r="AC1017" s="4">
        <v>0</v>
      </c>
      <c r="AD1017" s="4">
        <v>0</v>
      </c>
      <c r="AE1017" s="4">
        <v>0</v>
      </c>
      <c r="AF1017" t="s">
        <v>715</v>
      </c>
      <c r="AG1017" s="4">
        <v>0</v>
      </c>
      <c r="AH1017" s="4">
        <v>0</v>
      </c>
      <c r="AI1017" s="4">
        <v>0</v>
      </c>
      <c r="AJ1017" s="4">
        <v>17178.3</v>
      </c>
      <c r="AK1017" s="4">
        <v>0</v>
      </c>
      <c r="AL1017" t="s">
        <v>798</v>
      </c>
      <c r="AM1017" s="71" t="str">
        <f>INDEX(Network_Insurer_Code,MATCH(Export!AL1017,Network_insurer_Name,0))</f>
        <v>PEI2</v>
      </c>
      <c r="AN1017" t="str">
        <f t="shared" si="15"/>
        <v>L1005PEI22018</v>
      </c>
    </row>
    <row r="1018" spans="1:40" x14ac:dyDescent="0.25">
      <c r="A1018">
        <v>2020</v>
      </c>
      <c r="B1018">
        <v>1</v>
      </c>
      <c r="C1018" s="1">
        <v>43831</v>
      </c>
      <c r="D1018" s="1">
        <v>43921</v>
      </c>
      <c r="E1018">
        <v>2020</v>
      </c>
      <c r="F1018" s="71" t="str">
        <f>INDEX(Client_Name,MATCH(Export!H1018,Local_Company_Name,0))</f>
        <v>Aplaca Engineering Co</v>
      </c>
      <c r="G1018" s="71">
        <f>INDEX(Client_Code,MATCH(Export!H1018,Local_Company_Name,0))</f>
        <v>1004</v>
      </c>
      <c r="H1018" t="s">
        <v>754</v>
      </c>
      <c r="I1018" t="s">
        <v>715</v>
      </c>
      <c r="J1018" t="s">
        <v>0</v>
      </c>
      <c r="K1018" s="71" t="str">
        <f>INDEX(Line_of_Business,MATCH(Export!J1018,Name,0))</f>
        <v>D</v>
      </c>
      <c r="L1018" s="9">
        <v>40599038</v>
      </c>
      <c r="M1018">
        <v>0</v>
      </c>
      <c r="N1018" s="4">
        <v>18501.37</v>
      </c>
      <c r="O1018" s="4">
        <v>18501.37</v>
      </c>
      <c r="P1018" s="4">
        <v>0</v>
      </c>
      <c r="Q1018" s="4">
        <v>0</v>
      </c>
      <c r="R1018" s="4">
        <v>0</v>
      </c>
      <c r="S1018" s="4">
        <v>0</v>
      </c>
      <c r="T1018" s="4">
        <v>0</v>
      </c>
      <c r="U1018" s="4">
        <v>0</v>
      </c>
      <c r="V1018" s="4">
        <v>0</v>
      </c>
      <c r="W1018" s="4">
        <v>0</v>
      </c>
      <c r="X1018" s="4">
        <v>0</v>
      </c>
      <c r="Y1018" s="4">
        <v>1230.17</v>
      </c>
      <c r="Z1018" s="4">
        <v>921.25</v>
      </c>
      <c r="AA1018" s="4">
        <v>0</v>
      </c>
      <c r="AB1018" t="s">
        <v>3</v>
      </c>
      <c r="AC1018" s="4">
        <v>0</v>
      </c>
      <c r="AD1018" s="4">
        <v>0</v>
      </c>
      <c r="AE1018" s="4">
        <v>0</v>
      </c>
      <c r="AF1018" t="s">
        <v>715</v>
      </c>
      <c r="AG1018" s="4">
        <v>0</v>
      </c>
      <c r="AH1018" s="4">
        <v>0</v>
      </c>
      <c r="AI1018" s="4">
        <v>0</v>
      </c>
      <c r="AJ1018" s="4">
        <v>16349.949999999901</v>
      </c>
      <c r="AK1018" s="4">
        <v>0</v>
      </c>
      <c r="AL1018" t="s">
        <v>783</v>
      </c>
      <c r="AM1018" s="71" t="str">
        <f>INDEX(Network_Insurer_Code,MATCH(Export!AL1018,Network_insurer_Name,0))</f>
        <v>PEP1</v>
      </c>
      <c r="AN1018" t="str">
        <f t="shared" si="15"/>
        <v>D1004PEP12020</v>
      </c>
    </row>
    <row r="1019" spans="1:40" x14ac:dyDescent="0.25">
      <c r="A1019">
        <v>2020</v>
      </c>
      <c r="B1019">
        <v>3</v>
      </c>
      <c r="C1019" s="1">
        <v>44013</v>
      </c>
      <c r="D1019" s="1">
        <v>44104</v>
      </c>
      <c r="E1019">
        <v>2020</v>
      </c>
      <c r="F1019" s="71" t="str">
        <f>INDEX(Client_Name,MATCH(Export!H1019,Local_Company_Name,0))</f>
        <v>Flaimngo Tailoring</v>
      </c>
      <c r="G1019" s="71">
        <f>INDEX(Client_Code,MATCH(Export!H1019,Local_Company_Name,0))</f>
        <v>1005</v>
      </c>
      <c r="H1019" t="s">
        <v>769</v>
      </c>
      <c r="I1019" t="s">
        <v>779</v>
      </c>
      <c r="J1019" t="s">
        <v>8</v>
      </c>
      <c r="K1019" s="71" t="str">
        <f>INDEX(Line_of_Business,MATCH(Export!J1019,Name,0))</f>
        <v>M</v>
      </c>
      <c r="L1019" s="9" t="s">
        <v>257</v>
      </c>
      <c r="M1019">
        <v>636</v>
      </c>
      <c r="N1019" s="4">
        <v>0</v>
      </c>
      <c r="O1019" s="4">
        <v>0</v>
      </c>
      <c r="P1019" s="4">
        <v>84262.53</v>
      </c>
      <c r="Q1019" s="4">
        <v>0</v>
      </c>
      <c r="R1019" s="4">
        <v>0</v>
      </c>
      <c r="S1019" s="4">
        <v>0</v>
      </c>
      <c r="T1019" s="4">
        <v>0</v>
      </c>
      <c r="U1019" s="4">
        <v>0</v>
      </c>
      <c r="V1019" s="4">
        <v>0</v>
      </c>
      <c r="W1019" s="4">
        <v>0</v>
      </c>
      <c r="X1019" s="4">
        <v>0</v>
      </c>
      <c r="Y1019" s="4">
        <v>0</v>
      </c>
      <c r="Z1019" s="4">
        <v>0</v>
      </c>
      <c r="AA1019" s="4">
        <v>0</v>
      </c>
      <c r="AB1019" t="s">
        <v>3</v>
      </c>
      <c r="AC1019" s="4">
        <v>0</v>
      </c>
      <c r="AD1019" s="4">
        <v>0</v>
      </c>
      <c r="AE1019" s="4">
        <v>0</v>
      </c>
      <c r="AF1019" t="s">
        <v>779</v>
      </c>
      <c r="AG1019" s="4">
        <v>0</v>
      </c>
      <c r="AH1019" s="4">
        <v>0</v>
      </c>
      <c r="AI1019" s="4">
        <v>0</v>
      </c>
      <c r="AJ1019" s="4">
        <v>-84262.53</v>
      </c>
      <c r="AK1019" s="4">
        <v>0</v>
      </c>
      <c r="AL1019" t="s">
        <v>798</v>
      </c>
      <c r="AM1019" s="71" t="str">
        <f>INDEX(Network_Insurer_Code,MATCH(Export!AL1019,Network_insurer_Name,0))</f>
        <v>PEI2</v>
      </c>
      <c r="AN1019" t="str">
        <f t="shared" si="15"/>
        <v>M1005PEI22020</v>
      </c>
    </row>
    <row r="1020" spans="1:40" x14ac:dyDescent="0.25">
      <c r="A1020">
        <v>2019</v>
      </c>
      <c r="B1020">
        <v>2</v>
      </c>
      <c r="C1020" s="1">
        <v>43556</v>
      </c>
      <c r="D1020" s="1">
        <v>43646</v>
      </c>
      <c r="E1020">
        <v>2019</v>
      </c>
      <c r="F1020" s="71" t="str">
        <f>INDEX(Client_Name,MATCH(Export!H1020,Local_Company_Name,0))</f>
        <v>Aplaca Engineering Co</v>
      </c>
      <c r="G1020" s="71">
        <f>INDEX(Client_Code,MATCH(Export!H1020,Local_Company_Name,0))</f>
        <v>1004</v>
      </c>
      <c r="H1020" t="s">
        <v>754</v>
      </c>
      <c r="I1020" t="s">
        <v>779</v>
      </c>
      <c r="J1020" t="s">
        <v>5</v>
      </c>
      <c r="K1020" s="71" t="str">
        <f>INDEX(Line_of_Business,MATCH(Export!J1020,Name,0))</f>
        <v>L</v>
      </c>
      <c r="L1020" s="9" t="s">
        <v>385</v>
      </c>
      <c r="M1020">
        <v>2329</v>
      </c>
      <c r="N1020" s="4">
        <v>690530.49</v>
      </c>
      <c r="O1020" s="4">
        <v>690530.49</v>
      </c>
      <c r="P1020" s="4">
        <v>0</v>
      </c>
      <c r="Q1020" s="4">
        <v>0</v>
      </c>
      <c r="R1020" s="4">
        <v>0</v>
      </c>
      <c r="S1020" s="4">
        <v>0</v>
      </c>
      <c r="T1020" s="4">
        <v>0</v>
      </c>
      <c r="U1020" s="4">
        <v>0</v>
      </c>
      <c r="V1020" s="4">
        <v>0</v>
      </c>
      <c r="W1020" s="4">
        <v>0</v>
      </c>
      <c r="X1020" s="4">
        <v>0</v>
      </c>
      <c r="Y1020" s="4">
        <v>69053.05</v>
      </c>
      <c r="Z1020" s="4">
        <v>0</v>
      </c>
      <c r="AA1020" s="4">
        <v>0</v>
      </c>
      <c r="AB1020" t="s">
        <v>3</v>
      </c>
      <c r="AC1020" s="4">
        <v>0</v>
      </c>
      <c r="AD1020" s="4">
        <v>0</v>
      </c>
      <c r="AE1020" s="4">
        <v>0</v>
      </c>
      <c r="AF1020" t="s">
        <v>779</v>
      </c>
      <c r="AG1020" s="4">
        <v>0</v>
      </c>
      <c r="AH1020" s="4">
        <v>0</v>
      </c>
      <c r="AI1020" s="4">
        <v>0</v>
      </c>
      <c r="AJ1020" s="4">
        <v>621477.43999999994</v>
      </c>
      <c r="AK1020" s="4">
        <v>0</v>
      </c>
      <c r="AL1020" t="s">
        <v>793</v>
      </c>
      <c r="AM1020" s="71" t="str">
        <f>INDEX(Network_Insurer_Code,MATCH(Export!AL1020,Network_insurer_Name,0))</f>
        <v>CAL3</v>
      </c>
      <c r="AN1020" t="str">
        <f t="shared" si="15"/>
        <v>L1004CAL32019</v>
      </c>
    </row>
    <row r="1021" spans="1:40" x14ac:dyDescent="0.25">
      <c r="A1021">
        <v>2019</v>
      </c>
      <c r="B1021">
        <v>4</v>
      </c>
      <c r="C1021" s="1">
        <v>43647</v>
      </c>
      <c r="D1021" s="1">
        <v>43738</v>
      </c>
      <c r="E1021">
        <v>2019</v>
      </c>
      <c r="F1021" s="71" t="str">
        <f>INDEX(Client_Name,MATCH(Export!H1021,Local_Company_Name,0))</f>
        <v>Aplaca Engineering Co</v>
      </c>
      <c r="G1021" s="71">
        <f>INDEX(Client_Code,MATCH(Export!H1021,Local_Company_Name,0))</f>
        <v>1004</v>
      </c>
      <c r="H1021" t="s">
        <v>766</v>
      </c>
      <c r="I1021" t="s">
        <v>779</v>
      </c>
      <c r="J1021" t="s">
        <v>0</v>
      </c>
      <c r="K1021" s="71" t="str">
        <f>INDEX(Line_of_Business,MATCH(Export!J1021,Name,0))</f>
        <v>D</v>
      </c>
      <c r="L1021" s="9">
        <v>28743846</v>
      </c>
      <c r="M1021">
        <v>195</v>
      </c>
      <c r="N1021" s="4">
        <v>-13346.36</v>
      </c>
      <c r="O1021" s="4">
        <v>-13346.36</v>
      </c>
      <c r="P1021" s="4">
        <v>0</v>
      </c>
      <c r="Q1021" s="4">
        <v>0</v>
      </c>
      <c r="R1021" s="4">
        <v>0</v>
      </c>
      <c r="S1021" s="4">
        <v>0</v>
      </c>
      <c r="T1021" s="4">
        <v>0</v>
      </c>
      <c r="U1021" s="4">
        <v>0</v>
      </c>
      <c r="V1021" s="4">
        <v>0</v>
      </c>
      <c r="W1021" s="4">
        <v>0</v>
      </c>
      <c r="X1021" s="4">
        <v>0</v>
      </c>
      <c r="Y1021" s="4">
        <v>-929.55</v>
      </c>
      <c r="Z1021" s="4">
        <v>-66.69</v>
      </c>
      <c r="AA1021" s="4">
        <v>0</v>
      </c>
      <c r="AB1021" t="s">
        <v>3</v>
      </c>
      <c r="AC1021" s="4">
        <v>0</v>
      </c>
      <c r="AD1021" s="4">
        <v>0</v>
      </c>
      <c r="AE1021" s="4">
        <v>0</v>
      </c>
      <c r="AF1021" t="s">
        <v>779</v>
      </c>
      <c r="AG1021" s="4">
        <v>0</v>
      </c>
      <c r="AH1021" s="4">
        <v>0</v>
      </c>
      <c r="AI1021" s="4">
        <v>0</v>
      </c>
      <c r="AJ1021" s="4">
        <v>-12350.12</v>
      </c>
      <c r="AK1021" s="4">
        <v>200000</v>
      </c>
      <c r="AL1021" t="s">
        <v>796</v>
      </c>
      <c r="AM1021" s="71" t="str">
        <f>INDEX(Network_Insurer_Code,MATCH(Export!AL1021,Network_insurer_Name,0))</f>
        <v>POL2</v>
      </c>
      <c r="AN1021" t="str">
        <f t="shared" si="15"/>
        <v>D1004POL22019</v>
      </c>
    </row>
    <row r="1022" spans="1:40" x14ac:dyDescent="0.25">
      <c r="A1022">
        <v>2020</v>
      </c>
      <c r="B1022">
        <v>1</v>
      </c>
      <c r="C1022" s="1">
        <v>43831</v>
      </c>
      <c r="D1022" s="1">
        <v>43921</v>
      </c>
      <c r="E1022">
        <v>2020</v>
      </c>
      <c r="F1022" s="71" t="str">
        <f>INDEX(Client_Name,MATCH(Export!H1022,Local_Company_Name,0))</f>
        <v>Falcon Clothing</v>
      </c>
      <c r="G1022" s="71">
        <f>INDEX(Client_Code,MATCH(Export!H1022,Local_Company_Name,0))</f>
        <v>1006</v>
      </c>
      <c r="H1022" t="s">
        <v>774</v>
      </c>
      <c r="I1022" t="s">
        <v>711</v>
      </c>
      <c r="J1022" t="s">
        <v>8</v>
      </c>
      <c r="K1022" s="71" t="str">
        <f>INDEX(Line_of_Business,MATCH(Export!J1022,Name,0))</f>
        <v>M</v>
      </c>
      <c r="L1022" s="9" t="s">
        <v>33</v>
      </c>
      <c r="M1022">
        <v>955</v>
      </c>
      <c r="N1022" s="4">
        <v>1560377.11</v>
      </c>
      <c r="O1022" s="4">
        <v>1560377.11</v>
      </c>
      <c r="P1022" s="4">
        <v>519801.91</v>
      </c>
      <c r="Q1022" s="4">
        <v>0</v>
      </c>
      <c r="R1022" s="4">
        <v>0</v>
      </c>
      <c r="S1022" s="4">
        <v>0</v>
      </c>
      <c r="T1022" s="4">
        <v>0</v>
      </c>
      <c r="U1022" s="4">
        <v>0</v>
      </c>
      <c r="V1022" s="4">
        <v>0</v>
      </c>
      <c r="W1022" s="4">
        <v>0</v>
      </c>
      <c r="X1022" s="4">
        <v>0</v>
      </c>
      <c r="Y1022" s="4">
        <v>179443.37</v>
      </c>
      <c r="Z1022" s="4">
        <v>0</v>
      </c>
      <c r="AA1022" s="4">
        <v>46811.31</v>
      </c>
      <c r="AB1022" t="s">
        <v>3</v>
      </c>
      <c r="AC1022" s="4">
        <v>0</v>
      </c>
      <c r="AD1022" s="4">
        <v>0</v>
      </c>
      <c r="AE1022" s="4">
        <v>0</v>
      </c>
      <c r="AF1022" t="s">
        <v>711</v>
      </c>
      <c r="AG1022" s="4">
        <v>0</v>
      </c>
      <c r="AH1022" s="4">
        <v>0</v>
      </c>
      <c r="AI1022" s="4">
        <v>0</v>
      </c>
      <c r="AJ1022" s="4">
        <v>814320.52</v>
      </c>
      <c r="AK1022" s="4">
        <v>0</v>
      </c>
      <c r="AL1022" t="s">
        <v>797</v>
      </c>
      <c r="AM1022" s="71" t="str">
        <f>INDEX(Network_Insurer_Code,MATCH(Export!AL1022,Network_insurer_Name,0))</f>
        <v>ONI3</v>
      </c>
      <c r="AN1022" t="str">
        <f t="shared" si="15"/>
        <v>M1006ONI32020</v>
      </c>
    </row>
    <row r="1023" spans="1:40" x14ac:dyDescent="0.25">
      <c r="A1023">
        <v>2019</v>
      </c>
      <c r="B1023">
        <v>1</v>
      </c>
      <c r="C1023" s="1">
        <v>43466</v>
      </c>
      <c r="D1023" s="1">
        <v>43555</v>
      </c>
      <c r="E1023">
        <v>2018</v>
      </c>
      <c r="F1023" s="71" t="str">
        <f>INDEX(Client_Name,MATCH(Export!H1023,Local_Company_Name,0))</f>
        <v>Flaimngo Tailoring</v>
      </c>
      <c r="G1023" s="71">
        <f>INDEX(Client_Code,MATCH(Export!H1023,Local_Company_Name,0))</f>
        <v>1005</v>
      </c>
      <c r="H1023" t="s">
        <v>769</v>
      </c>
      <c r="I1023" t="s">
        <v>707</v>
      </c>
      <c r="J1023" t="s">
        <v>8</v>
      </c>
      <c r="K1023" s="71" t="str">
        <f>INDEX(Line_of_Business,MATCH(Export!J1023,Name,0))</f>
        <v>M</v>
      </c>
      <c r="L1023" s="9">
        <v>50575077</v>
      </c>
      <c r="M1023">
        <v>24</v>
      </c>
      <c r="N1023" s="4">
        <v>0</v>
      </c>
      <c r="O1023" s="4">
        <v>0</v>
      </c>
      <c r="P1023" s="4">
        <v>4573.99</v>
      </c>
      <c r="Q1023" s="4">
        <v>0</v>
      </c>
      <c r="R1023" s="4">
        <v>0</v>
      </c>
      <c r="S1023" s="4">
        <v>0</v>
      </c>
      <c r="T1023" s="4">
        <v>0</v>
      </c>
      <c r="U1023" s="4">
        <v>0</v>
      </c>
      <c r="V1023" s="4">
        <v>0</v>
      </c>
      <c r="W1023" s="4">
        <v>0</v>
      </c>
      <c r="X1023" s="4">
        <v>0</v>
      </c>
      <c r="Y1023" s="4">
        <v>0</v>
      </c>
      <c r="Z1023" s="4">
        <v>0</v>
      </c>
      <c r="AA1023" s="4">
        <v>0</v>
      </c>
      <c r="AB1023" t="s">
        <v>3</v>
      </c>
      <c r="AC1023" s="4">
        <v>0</v>
      </c>
      <c r="AD1023" s="4">
        <v>0</v>
      </c>
      <c r="AE1023" s="4">
        <v>20691</v>
      </c>
      <c r="AF1023" t="s">
        <v>707</v>
      </c>
      <c r="AG1023" s="4">
        <v>0</v>
      </c>
      <c r="AH1023" s="4">
        <v>0</v>
      </c>
      <c r="AI1023" s="4">
        <v>0</v>
      </c>
      <c r="AJ1023" s="4">
        <v>-4573.99</v>
      </c>
      <c r="AK1023" s="4">
        <v>0</v>
      </c>
      <c r="AL1023" t="s">
        <v>794</v>
      </c>
      <c r="AM1023" s="71" t="str">
        <f>INDEX(Network_Insurer_Code,MATCH(Export!AL1023,Network_insurer_Name,0))</f>
        <v>CUI2</v>
      </c>
      <c r="AN1023" t="str">
        <f t="shared" si="15"/>
        <v>M1005CUI22018</v>
      </c>
    </row>
    <row r="1024" spans="1:40" x14ac:dyDescent="0.25">
      <c r="A1024">
        <v>2019</v>
      </c>
      <c r="B1024">
        <v>3</v>
      </c>
      <c r="C1024" s="1">
        <v>43647</v>
      </c>
      <c r="D1024" s="1">
        <v>43738</v>
      </c>
      <c r="E1024">
        <v>2019</v>
      </c>
      <c r="F1024" s="71" t="str">
        <f>INDEX(Client_Name,MATCH(Export!H1024,Local_Company_Name,0))</f>
        <v>Tiger Jewelcrafting Ltd</v>
      </c>
      <c r="G1024" s="71">
        <f>INDEX(Client_Code,MATCH(Export!H1024,Local_Company_Name,0))</f>
        <v>1003</v>
      </c>
      <c r="H1024" t="s">
        <v>763</v>
      </c>
      <c r="I1024" t="s">
        <v>707</v>
      </c>
      <c r="J1024" t="s">
        <v>8</v>
      </c>
      <c r="K1024" s="71" t="str">
        <f>INDEX(Line_of_Business,MATCH(Export!J1024,Name,0))</f>
        <v>M</v>
      </c>
      <c r="L1024" s="9" t="s">
        <v>82</v>
      </c>
      <c r="M1024">
        <v>871</v>
      </c>
      <c r="N1024" s="4">
        <v>0</v>
      </c>
      <c r="O1024" s="4">
        <v>0</v>
      </c>
      <c r="P1024" s="4">
        <v>1881381.58</v>
      </c>
      <c r="Q1024" s="4">
        <v>0</v>
      </c>
      <c r="R1024" s="4">
        <v>0</v>
      </c>
      <c r="S1024" s="4">
        <v>0</v>
      </c>
      <c r="T1024" s="4">
        <v>0</v>
      </c>
      <c r="U1024" s="4">
        <v>0</v>
      </c>
      <c r="V1024" s="4">
        <v>0</v>
      </c>
      <c r="W1024" s="4">
        <v>0</v>
      </c>
      <c r="X1024" s="4">
        <v>0</v>
      </c>
      <c r="Y1024" s="4">
        <v>0</v>
      </c>
      <c r="Z1024" s="4">
        <v>0</v>
      </c>
      <c r="AA1024" s="4">
        <v>0</v>
      </c>
      <c r="AB1024" t="s">
        <v>3</v>
      </c>
      <c r="AC1024" s="4">
        <v>0</v>
      </c>
      <c r="AD1024" s="4">
        <v>0</v>
      </c>
      <c r="AE1024" s="4">
        <v>-226981.3</v>
      </c>
      <c r="AF1024" t="s">
        <v>707</v>
      </c>
      <c r="AG1024" s="4">
        <v>0</v>
      </c>
      <c r="AH1024" s="4">
        <v>0</v>
      </c>
      <c r="AI1024" s="4">
        <v>0</v>
      </c>
      <c r="AJ1024" s="4">
        <v>-1881381.58</v>
      </c>
      <c r="AK1024" s="4">
        <v>0</v>
      </c>
      <c r="AL1024" t="s">
        <v>785</v>
      </c>
      <c r="AM1024" s="71" t="str">
        <f>INDEX(Network_Insurer_Code,MATCH(Export!AL1024,Network_insurer_Name,0))</f>
        <v>WAI3</v>
      </c>
      <c r="AN1024" t="str">
        <f t="shared" si="15"/>
        <v>M1003WAI32019</v>
      </c>
    </row>
    <row r="1025" spans="1:40" x14ac:dyDescent="0.25">
      <c r="A1025">
        <v>2020</v>
      </c>
      <c r="B1025">
        <v>2</v>
      </c>
      <c r="C1025" s="1">
        <v>43922</v>
      </c>
      <c r="D1025" s="1">
        <v>44012</v>
      </c>
      <c r="E1025">
        <v>2020</v>
      </c>
      <c r="F1025" s="71" t="str">
        <f>INDEX(Client_Name,MATCH(Export!H1025,Local_Company_Name,0))</f>
        <v>Tiger Jewelcrafting Ltd</v>
      </c>
      <c r="G1025" s="71">
        <f>INDEX(Client_Code,MATCH(Export!H1025,Local_Company_Name,0))</f>
        <v>1003</v>
      </c>
      <c r="H1025" t="s">
        <v>764</v>
      </c>
      <c r="I1025" t="s">
        <v>724</v>
      </c>
      <c r="J1025" t="s">
        <v>5</v>
      </c>
      <c r="K1025" s="71" t="str">
        <f>INDEX(Line_of_Business,MATCH(Export!J1025,Name,0))</f>
        <v>L</v>
      </c>
      <c r="L1025" s="9">
        <v>60116456</v>
      </c>
      <c r="M1025">
        <v>161</v>
      </c>
      <c r="N1025" s="4">
        <v>69544.45</v>
      </c>
      <c r="O1025" s="4">
        <v>69544.45</v>
      </c>
      <c r="P1025" s="4">
        <v>0</v>
      </c>
      <c r="Q1025" s="4">
        <v>0</v>
      </c>
      <c r="R1025" s="4">
        <v>0</v>
      </c>
      <c r="S1025" s="4">
        <v>0</v>
      </c>
      <c r="T1025" s="4">
        <v>0</v>
      </c>
      <c r="U1025" s="4">
        <v>0</v>
      </c>
      <c r="V1025" s="4">
        <v>0</v>
      </c>
      <c r="W1025" s="4">
        <v>0</v>
      </c>
      <c r="X1025" s="4">
        <v>0</v>
      </c>
      <c r="Y1025" s="4">
        <v>6954.45</v>
      </c>
      <c r="Z1025" s="4">
        <v>0</v>
      </c>
      <c r="AA1025" s="4">
        <v>0</v>
      </c>
      <c r="AB1025" t="s">
        <v>3</v>
      </c>
      <c r="AC1025" s="4">
        <v>0</v>
      </c>
      <c r="AD1025" s="4">
        <v>0</v>
      </c>
      <c r="AE1025" s="4">
        <v>0</v>
      </c>
      <c r="AF1025" t="s">
        <v>724</v>
      </c>
      <c r="AG1025" s="4">
        <v>0</v>
      </c>
      <c r="AH1025" s="4">
        <v>0</v>
      </c>
      <c r="AI1025" s="4">
        <v>0</v>
      </c>
      <c r="AJ1025" s="4">
        <v>62590</v>
      </c>
      <c r="AK1025" s="4">
        <v>0</v>
      </c>
      <c r="AL1025" t="s">
        <v>793</v>
      </c>
      <c r="AM1025" s="71" t="str">
        <f>INDEX(Network_Insurer_Code,MATCH(Export!AL1025,Network_insurer_Name,0))</f>
        <v>CAL3</v>
      </c>
      <c r="AN1025" t="str">
        <f t="shared" si="15"/>
        <v>L1003CAL32020</v>
      </c>
    </row>
    <row r="1026" spans="1:40" x14ac:dyDescent="0.25">
      <c r="A1026">
        <v>2019</v>
      </c>
      <c r="B1026">
        <v>3</v>
      </c>
      <c r="C1026" s="1">
        <v>43525</v>
      </c>
      <c r="D1026" s="1">
        <v>43616</v>
      </c>
      <c r="E1026">
        <v>2018</v>
      </c>
      <c r="F1026" s="71" t="str">
        <f>INDEX(Client_Name,MATCH(Export!H1026,Local_Company_Name,0))</f>
        <v>Zebra Workings Ltd</v>
      </c>
      <c r="G1026" s="71">
        <f>INDEX(Client_Code,MATCH(Export!H1026,Local_Company_Name,0))</f>
        <v>1001</v>
      </c>
      <c r="H1026" t="s">
        <v>750</v>
      </c>
      <c r="I1026" t="s">
        <v>779</v>
      </c>
      <c r="J1026" t="s">
        <v>0</v>
      </c>
      <c r="K1026" s="71" t="str">
        <f>INDEX(Line_of_Business,MATCH(Export!J1026,Name,0))</f>
        <v>D</v>
      </c>
      <c r="L1026" s="9" t="s">
        <v>168</v>
      </c>
      <c r="M1026">
        <v>121</v>
      </c>
      <c r="N1026" s="4">
        <v>-44230.07</v>
      </c>
      <c r="O1026" s="4">
        <v>-44230.07</v>
      </c>
      <c r="P1026" s="4">
        <v>0</v>
      </c>
      <c r="Q1026" s="4">
        <v>0</v>
      </c>
      <c r="R1026" s="4">
        <v>0</v>
      </c>
      <c r="S1026" s="4">
        <v>0</v>
      </c>
      <c r="T1026" s="4">
        <v>0</v>
      </c>
      <c r="U1026" s="4">
        <v>0</v>
      </c>
      <c r="V1026" s="4">
        <v>0</v>
      </c>
      <c r="W1026" s="4">
        <v>0</v>
      </c>
      <c r="X1026" s="4">
        <v>0</v>
      </c>
      <c r="Y1026" s="4">
        <v>-4423</v>
      </c>
      <c r="Z1026" s="4">
        <v>0</v>
      </c>
      <c r="AA1026" s="4">
        <v>0</v>
      </c>
      <c r="AB1026" t="s">
        <v>3</v>
      </c>
      <c r="AC1026" s="4">
        <v>0</v>
      </c>
      <c r="AD1026" s="4">
        <v>0</v>
      </c>
      <c r="AE1026" s="4">
        <v>0</v>
      </c>
      <c r="AF1026" t="s">
        <v>779</v>
      </c>
      <c r="AG1026" s="4">
        <v>0</v>
      </c>
      <c r="AH1026" s="4">
        <v>0</v>
      </c>
      <c r="AI1026" s="4">
        <v>0</v>
      </c>
      <c r="AJ1026" s="4">
        <v>-39807.07</v>
      </c>
      <c r="AK1026" s="4">
        <v>0</v>
      </c>
      <c r="AL1026" t="s">
        <v>782</v>
      </c>
      <c r="AM1026" s="71" t="str">
        <f>INDEX(Network_Insurer_Code,MATCH(Export!AL1026,Network_insurer_Name,0))</f>
        <v>API2</v>
      </c>
      <c r="AN1026" t="str">
        <f t="shared" ref="AN1026:AN1089" si="16">_xlfn.CONCAT(K1026,G1026,AM1026,E1026)</f>
        <v>D1001API22018</v>
      </c>
    </row>
    <row r="1027" spans="1:40" x14ac:dyDescent="0.25">
      <c r="A1027">
        <v>2020</v>
      </c>
      <c r="B1027">
        <v>3</v>
      </c>
      <c r="C1027" s="1">
        <v>44013</v>
      </c>
      <c r="D1027" s="1">
        <v>44104</v>
      </c>
      <c r="E1027">
        <v>2020</v>
      </c>
      <c r="F1027" s="71" t="str">
        <f>INDEX(Client_Name,MATCH(Export!H1027,Local_Company_Name,0))</f>
        <v>Falcon Clothing</v>
      </c>
      <c r="G1027" s="71">
        <f>INDEX(Client_Code,MATCH(Export!H1027,Local_Company_Name,0))</f>
        <v>1006</v>
      </c>
      <c r="H1027" t="s">
        <v>773</v>
      </c>
      <c r="I1027" t="s">
        <v>704</v>
      </c>
      <c r="J1027" t="s">
        <v>8</v>
      </c>
      <c r="K1027" s="71" t="str">
        <f>INDEX(Line_of_Business,MATCH(Export!J1027,Name,0))</f>
        <v>M</v>
      </c>
      <c r="L1027" s="9" t="s">
        <v>24</v>
      </c>
      <c r="M1027">
        <v>3370</v>
      </c>
      <c r="N1027" s="4">
        <v>-34796.83</v>
      </c>
      <c r="O1027" s="4">
        <v>-34796.83</v>
      </c>
      <c r="P1027" s="4">
        <v>773020.17</v>
      </c>
      <c r="Q1027" s="4">
        <v>0</v>
      </c>
      <c r="R1027" s="4">
        <v>0</v>
      </c>
      <c r="S1027" s="4">
        <v>1635242.81</v>
      </c>
      <c r="T1027" s="4">
        <v>0</v>
      </c>
      <c r="U1027" s="4">
        <v>0</v>
      </c>
      <c r="V1027" s="4">
        <v>0</v>
      </c>
      <c r="W1027" s="4">
        <v>1623063.91</v>
      </c>
      <c r="X1027" s="4">
        <v>0</v>
      </c>
      <c r="Y1027" s="4">
        <v>-3765.49</v>
      </c>
      <c r="Z1027" s="4">
        <v>0</v>
      </c>
      <c r="AA1027" s="4">
        <v>0</v>
      </c>
      <c r="AB1027" t="s">
        <v>3</v>
      </c>
      <c r="AC1027" s="4">
        <v>0</v>
      </c>
      <c r="AD1027" s="4">
        <v>0</v>
      </c>
      <c r="AE1027" s="4">
        <v>0</v>
      </c>
      <c r="AF1027" t="s">
        <v>704</v>
      </c>
      <c r="AG1027" s="4">
        <v>0</v>
      </c>
      <c r="AH1027" s="4">
        <v>0</v>
      </c>
      <c r="AI1027" s="4">
        <v>0</v>
      </c>
      <c r="AJ1027" s="4">
        <v>-791872.60999999905</v>
      </c>
      <c r="AK1027" s="4" t="s">
        <v>2</v>
      </c>
      <c r="AL1027" t="s">
        <v>797</v>
      </c>
      <c r="AM1027" s="71" t="str">
        <f>INDEX(Network_Insurer_Code,MATCH(Export!AL1027,Network_insurer_Name,0))</f>
        <v>ONI3</v>
      </c>
      <c r="AN1027" t="str">
        <f t="shared" si="16"/>
        <v>M1006ONI32020</v>
      </c>
    </row>
    <row r="1028" spans="1:40" x14ac:dyDescent="0.25">
      <c r="A1028">
        <v>2020</v>
      </c>
      <c r="B1028">
        <v>1</v>
      </c>
      <c r="C1028" s="1">
        <v>43831</v>
      </c>
      <c r="D1028" s="1">
        <v>43921</v>
      </c>
      <c r="E1028">
        <v>2020</v>
      </c>
      <c r="F1028" s="71" t="str">
        <f>INDEX(Client_Name,MATCH(Export!H1028,Local_Company_Name,0))</f>
        <v>Tiger Jewelcrafting Ltd</v>
      </c>
      <c r="G1028" s="71">
        <f>INDEX(Client_Code,MATCH(Export!H1028,Local_Company_Name,0))</f>
        <v>1003</v>
      </c>
      <c r="H1028" t="s">
        <v>764</v>
      </c>
      <c r="I1028" t="s">
        <v>720</v>
      </c>
      <c r="J1028" t="s">
        <v>8</v>
      </c>
      <c r="K1028" s="71" t="str">
        <f>INDEX(Line_of_Business,MATCH(Export!J1028,Name,0))</f>
        <v>M</v>
      </c>
      <c r="L1028" s="9" t="s">
        <v>80</v>
      </c>
      <c r="M1028">
        <v>350</v>
      </c>
      <c r="N1028" s="4">
        <v>5192115.3939393898</v>
      </c>
      <c r="O1028" s="4">
        <v>5140194.24</v>
      </c>
      <c r="P1028" s="4">
        <v>2201866.84</v>
      </c>
      <c r="Q1028" s="4">
        <v>0</v>
      </c>
      <c r="R1028" s="4">
        <v>0</v>
      </c>
      <c r="S1028" s="4">
        <v>0</v>
      </c>
      <c r="T1028" s="4">
        <v>0</v>
      </c>
      <c r="U1028" s="4">
        <v>0</v>
      </c>
      <c r="V1028" s="4">
        <v>0</v>
      </c>
      <c r="W1028" s="4">
        <v>0</v>
      </c>
      <c r="X1028" s="4">
        <v>0</v>
      </c>
      <c r="Y1028" s="4">
        <v>616823.31000000006</v>
      </c>
      <c r="Z1028" s="4">
        <v>0</v>
      </c>
      <c r="AA1028" s="4">
        <v>514019.42</v>
      </c>
      <c r="AB1028" t="s">
        <v>3</v>
      </c>
      <c r="AC1028" s="4">
        <v>0</v>
      </c>
      <c r="AD1028" s="4">
        <v>0</v>
      </c>
      <c r="AE1028" s="4">
        <v>0</v>
      </c>
      <c r="AF1028" t="s">
        <v>720</v>
      </c>
      <c r="AG1028" s="4">
        <v>0</v>
      </c>
      <c r="AH1028" s="4">
        <v>0</v>
      </c>
      <c r="AI1028" s="4">
        <v>0</v>
      </c>
      <c r="AJ1028" s="4">
        <v>1807484.67</v>
      </c>
      <c r="AK1028" s="4">
        <v>0</v>
      </c>
      <c r="AL1028" t="s">
        <v>798</v>
      </c>
      <c r="AM1028" s="71" t="str">
        <f>INDEX(Network_Insurer_Code,MATCH(Export!AL1028,Network_insurer_Name,0))</f>
        <v>PEI2</v>
      </c>
      <c r="AN1028" t="str">
        <f t="shared" si="16"/>
        <v>M1003PEI22020</v>
      </c>
    </row>
    <row r="1029" spans="1:40" x14ac:dyDescent="0.25">
      <c r="A1029">
        <v>2019</v>
      </c>
      <c r="B1029">
        <v>3</v>
      </c>
      <c r="C1029" s="1">
        <v>43647</v>
      </c>
      <c r="D1029" s="1">
        <v>43738</v>
      </c>
      <c r="E1029">
        <v>2018</v>
      </c>
      <c r="F1029" s="71" t="str">
        <f>INDEX(Client_Name,MATCH(Export!H1029,Local_Company_Name,0))</f>
        <v>Flaimngo Tailoring</v>
      </c>
      <c r="G1029" s="71">
        <f>INDEX(Client_Code,MATCH(Export!H1029,Local_Company_Name,0))</f>
        <v>1005</v>
      </c>
      <c r="H1029" t="s">
        <v>772</v>
      </c>
      <c r="I1029" t="s">
        <v>736</v>
      </c>
      <c r="J1029" t="s">
        <v>8</v>
      </c>
      <c r="K1029" s="71" t="str">
        <f>INDEX(Line_of_Business,MATCH(Export!J1029,Name,0))</f>
        <v>M</v>
      </c>
      <c r="L1029" s="9" t="s">
        <v>386</v>
      </c>
      <c r="M1029">
        <v>99</v>
      </c>
      <c r="N1029" s="4">
        <v>0</v>
      </c>
      <c r="O1029" s="4">
        <v>0</v>
      </c>
      <c r="P1029" s="4">
        <v>366.66</v>
      </c>
      <c r="Q1029" s="4">
        <v>0</v>
      </c>
      <c r="R1029" s="4">
        <v>0</v>
      </c>
      <c r="S1029" s="4">
        <v>0</v>
      </c>
      <c r="T1029" s="4">
        <v>0</v>
      </c>
      <c r="U1029" s="4">
        <v>0</v>
      </c>
      <c r="V1029" s="4">
        <v>0</v>
      </c>
      <c r="W1029" s="4">
        <v>0</v>
      </c>
      <c r="X1029" s="4">
        <v>0</v>
      </c>
      <c r="Y1029" s="4">
        <v>0</v>
      </c>
      <c r="Z1029" s="4">
        <v>0</v>
      </c>
      <c r="AA1029" s="4">
        <v>0</v>
      </c>
      <c r="AB1029" t="s">
        <v>3</v>
      </c>
      <c r="AC1029" s="4">
        <v>0</v>
      </c>
      <c r="AD1029" s="4">
        <v>0</v>
      </c>
      <c r="AE1029" s="4">
        <v>0</v>
      </c>
      <c r="AF1029" t="s">
        <v>736</v>
      </c>
      <c r="AG1029" s="4">
        <v>0</v>
      </c>
      <c r="AH1029" s="4">
        <v>0</v>
      </c>
      <c r="AI1029" s="4">
        <v>0</v>
      </c>
      <c r="AJ1029" s="4">
        <v>-366.66</v>
      </c>
      <c r="AK1029" s="4">
        <v>0</v>
      </c>
      <c r="AL1029" t="s">
        <v>792</v>
      </c>
      <c r="AM1029" s="71" t="str">
        <f>INDEX(Network_Insurer_Code,MATCH(Export!AL1029,Network_insurer_Name,0))</f>
        <v>CAL1</v>
      </c>
      <c r="AN1029" t="str">
        <f t="shared" si="16"/>
        <v>M1005CAL12018</v>
      </c>
    </row>
    <row r="1030" spans="1:40" x14ac:dyDescent="0.25">
      <c r="A1030">
        <v>2020</v>
      </c>
      <c r="B1030">
        <v>3</v>
      </c>
      <c r="C1030" s="1">
        <v>44013</v>
      </c>
      <c r="D1030" s="1">
        <v>44104</v>
      </c>
      <c r="E1030">
        <v>2019</v>
      </c>
      <c r="F1030" s="71" t="str">
        <f>INDEX(Client_Name,MATCH(Export!H1030,Local_Company_Name,0))</f>
        <v>Zebra Workings Ltd</v>
      </c>
      <c r="G1030" s="71">
        <f>INDEX(Client_Code,MATCH(Export!H1030,Local_Company_Name,0))</f>
        <v>1001</v>
      </c>
      <c r="H1030" t="s">
        <v>751</v>
      </c>
      <c r="I1030" t="s">
        <v>719</v>
      </c>
      <c r="J1030" t="s">
        <v>8</v>
      </c>
      <c r="K1030" s="71" t="str">
        <f>INDEX(Line_of_Business,MATCH(Export!J1030,Name,0))</f>
        <v>M</v>
      </c>
      <c r="L1030" s="9" t="s">
        <v>377</v>
      </c>
      <c r="M1030">
        <v>2032</v>
      </c>
      <c r="N1030" s="4">
        <v>74774</v>
      </c>
      <c r="O1030" s="4">
        <v>74774</v>
      </c>
      <c r="P1030" s="4">
        <v>51802.94</v>
      </c>
      <c r="Q1030" s="4">
        <v>0</v>
      </c>
      <c r="R1030" s="4">
        <v>0</v>
      </c>
      <c r="S1030" s="4">
        <v>0</v>
      </c>
      <c r="T1030" s="4">
        <v>0</v>
      </c>
      <c r="U1030" s="4">
        <v>0</v>
      </c>
      <c r="V1030" s="4">
        <v>0</v>
      </c>
      <c r="W1030" s="4">
        <v>0</v>
      </c>
      <c r="X1030" s="4">
        <v>0</v>
      </c>
      <c r="Y1030" s="4">
        <v>8972.8799999999992</v>
      </c>
      <c r="Z1030" s="4">
        <v>1046.8399999999999</v>
      </c>
      <c r="AA1030" s="4">
        <v>11216.1</v>
      </c>
      <c r="AB1030" t="s">
        <v>3</v>
      </c>
      <c r="AC1030" s="4">
        <v>0</v>
      </c>
      <c r="AD1030" s="4">
        <v>0</v>
      </c>
      <c r="AE1030" s="4">
        <v>5600</v>
      </c>
      <c r="AF1030" t="s">
        <v>719</v>
      </c>
      <c r="AG1030" s="4">
        <v>0</v>
      </c>
      <c r="AH1030" s="4">
        <v>0</v>
      </c>
      <c r="AI1030" s="4">
        <v>0</v>
      </c>
      <c r="AJ1030" s="4">
        <v>1735.23999999999</v>
      </c>
      <c r="AK1030" s="4">
        <v>0</v>
      </c>
      <c r="AL1030" t="s">
        <v>790</v>
      </c>
      <c r="AM1030" s="71" t="str">
        <f>INDEX(Network_Insurer_Code,MATCH(Export!AL1030,Network_insurer_Name,0))</f>
        <v>STL1</v>
      </c>
      <c r="AN1030" t="str">
        <f t="shared" si="16"/>
        <v>M1001STL12019</v>
      </c>
    </row>
    <row r="1031" spans="1:40" x14ac:dyDescent="0.25">
      <c r="A1031">
        <v>2019</v>
      </c>
      <c r="B1031">
        <v>1</v>
      </c>
      <c r="C1031" s="1">
        <v>43556</v>
      </c>
      <c r="D1031" s="1">
        <v>43646</v>
      </c>
      <c r="E1031">
        <v>2019</v>
      </c>
      <c r="F1031" s="71" t="str">
        <f>INDEX(Client_Name,MATCH(Export!H1031,Local_Company_Name,0))</f>
        <v>Aplaca Engineering Co</v>
      </c>
      <c r="G1031" s="71">
        <f>INDEX(Client_Code,MATCH(Export!H1031,Local_Company_Name,0))</f>
        <v>1004</v>
      </c>
      <c r="H1031" t="s">
        <v>767</v>
      </c>
      <c r="I1031" t="s">
        <v>708</v>
      </c>
      <c r="J1031" t="s">
        <v>14</v>
      </c>
      <c r="K1031" s="71" t="str">
        <f>INDEX(Line_of_Business,MATCH(Export!J1031,Name,0))</f>
        <v>C</v>
      </c>
      <c r="L1031" s="9">
        <v>85893585</v>
      </c>
      <c r="M1031">
        <v>2925</v>
      </c>
      <c r="N1031" s="4">
        <v>950815</v>
      </c>
      <c r="O1031" s="4">
        <v>903274.25</v>
      </c>
      <c r="P1031" s="4">
        <v>0</v>
      </c>
      <c r="Q1031" s="4">
        <v>0</v>
      </c>
      <c r="R1031" s="4">
        <v>0</v>
      </c>
      <c r="S1031" s="4">
        <v>0</v>
      </c>
      <c r="T1031" s="4">
        <v>0</v>
      </c>
      <c r="U1031" s="4">
        <v>0</v>
      </c>
      <c r="V1031" s="4">
        <v>0</v>
      </c>
      <c r="W1031" s="4">
        <v>0</v>
      </c>
      <c r="X1031" s="4">
        <v>0</v>
      </c>
      <c r="Y1031" s="4">
        <v>99360.17</v>
      </c>
      <c r="Z1031" s="4">
        <v>0</v>
      </c>
      <c r="AA1031" s="4">
        <v>0</v>
      </c>
      <c r="AB1031" t="s">
        <v>3</v>
      </c>
      <c r="AC1031" s="4">
        <v>0</v>
      </c>
      <c r="AD1031" s="4">
        <v>0</v>
      </c>
      <c r="AE1031" s="4">
        <v>0</v>
      </c>
      <c r="AF1031" t="s">
        <v>708</v>
      </c>
      <c r="AG1031" s="4">
        <v>0</v>
      </c>
      <c r="AH1031" s="4">
        <v>0</v>
      </c>
      <c r="AI1031" s="4">
        <v>0</v>
      </c>
      <c r="AJ1031" s="4">
        <v>803914.08</v>
      </c>
      <c r="AK1031" s="4">
        <v>187000</v>
      </c>
      <c r="AL1031" t="s">
        <v>796</v>
      </c>
      <c r="AM1031" s="71" t="str">
        <f>INDEX(Network_Insurer_Code,MATCH(Export!AL1031,Network_insurer_Name,0))</f>
        <v>POL2</v>
      </c>
      <c r="AN1031" t="str">
        <f t="shared" si="16"/>
        <v>C1004POL22019</v>
      </c>
    </row>
    <row r="1032" spans="1:40" x14ac:dyDescent="0.25">
      <c r="A1032">
        <v>2019</v>
      </c>
      <c r="B1032">
        <v>3</v>
      </c>
      <c r="C1032" s="1">
        <v>43739</v>
      </c>
      <c r="D1032" s="1">
        <v>43830</v>
      </c>
      <c r="E1032">
        <v>2019</v>
      </c>
      <c r="F1032" s="71" t="str">
        <f>INDEX(Client_Name,MATCH(Export!H1032,Local_Company_Name,0))</f>
        <v>Flaimngo Tailoring</v>
      </c>
      <c r="G1032" s="71">
        <f>INDEX(Client_Code,MATCH(Export!H1032,Local_Company_Name,0))</f>
        <v>1005</v>
      </c>
      <c r="H1032" t="s">
        <v>769</v>
      </c>
      <c r="I1032" t="s">
        <v>709</v>
      </c>
      <c r="J1032" t="s">
        <v>0</v>
      </c>
      <c r="K1032" s="71" t="str">
        <f>INDEX(Line_of_Business,MATCH(Export!J1032,Name,0))</f>
        <v>D</v>
      </c>
      <c r="L1032" s="9" t="s">
        <v>387</v>
      </c>
      <c r="M1032">
        <v>27</v>
      </c>
      <c r="N1032" s="4">
        <v>2975</v>
      </c>
      <c r="O1032" s="4">
        <v>2677.5</v>
      </c>
      <c r="P1032" s="4">
        <v>0</v>
      </c>
      <c r="Q1032" s="4">
        <v>0</v>
      </c>
      <c r="R1032" s="4">
        <v>0</v>
      </c>
      <c r="S1032" s="4">
        <v>0</v>
      </c>
      <c r="T1032" s="4">
        <v>0</v>
      </c>
      <c r="U1032" s="4">
        <v>0</v>
      </c>
      <c r="V1032" s="4">
        <v>0</v>
      </c>
      <c r="W1032" s="4">
        <v>0</v>
      </c>
      <c r="X1032" s="4">
        <v>0</v>
      </c>
      <c r="Y1032" s="4">
        <v>364.14</v>
      </c>
      <c r="Z1032" s="4">
        <v>58.91</v>
      </c>
      <c r="AA1032" s="4">
        <v>401.63</v>
      </c>
      <c r="AB1032" t="s">
        <v>3</v>
      </c>
      <c r="AC1032" s="4">
        <v>0</v>
      </c>
      <c r="AD1032" s="4">
        <v>0</v>
      </c>
      <c r="AE1032" s="4">
        <v>0</v>
      </c>
      <c r="AF1032" t="s">
        <v>709</v>
      </c>
      <c r="AG1032" s="4">
        <v>0</v>
      </c>
      <c r="AH1032" s="4">
        <v>0</v>
      </c>
      <c r="AI1032" s="4">
        <v>0</v>
      </c>
      <c r="AJ1032" s="4">
        <v>1852.82</v>
      </c>
      <c r="AK1032" s="4">
        <v>0</v>
      </c>
      <c r="AL1032" t="s">
        <v>783</v>
      </c>
      <c r="AM1032" s="71" t="str">
        <f>INDEX(Network_Insurer_Code,MATCH(Export!AL1032,Network_insurer_Name,0))</f>
        <v>PEP1</v>
      </c>
      <c r="AN1032" t="str">
        <f t="shared" si="16"/>
        <v>D1005PEP12019</v>
      </c>
    </row>
    <row r="1033" spans="1:40" x14ac:dyDescent="0.25">
      <c r="A1033">
        <v>2019</v>
      </c>
      <c r="B1033">
        <v>2</v>
      </c>
      <c r="C1033" s="1">
        <v>43556</v>
      </c>
      <c r="D1033" s="1">
        <v>43646</v>
      </c>
      <c r="E1033">
        <v>2018</v>
      </c>
      <c r="F1033" s="71" t="str">
        <f>INDEX(Client_Name,MATCH(Export!H1033,Local_Company_Name,0))</f>
        <v>Falcon Clothing</v>
      </c>
      <c r="G1033" s="71">
        <f>INDEX(Client_Code,MATCH(Export!H1033,Local_Company_Name,0))</f>
        <v>1006</v>
      </c>
      <c r="H1033" t="s">
        <v>775</v>
      </c>
      <c r="I1033" t="s">
        <v>724</v>
      </c>
      <c r="J1033" t="s">
        <v>8</v>
      </c>
      <c r="K1033" s="71" t="str">
        <f>INDEX(Line_of_Business,MATCH(Export!J1033,Name,0))</f>
        <v>M</v>
      </c>
      <c r="L1033" s="9">
        <v>76489</v>
      </c>
      <c r="M1033">
        <v>214</v>
      </c>
      <c r="N1033" s="4">
        <v>-27927.49</v>
      </c>
      <c r="O1033" s="4">
        <v>-27927.49</v>
      </c>
      <c r="P1033" s="4">
        <v>3447.1</v>
      </c>
      <c r="Q1033" s="4">
        <v>0</v>
      </c>
      <c r="R1033" s="4">
        <v>0</v>
      </c>
      <c r="S1033" s="4">
        <v>0</v>
      </c>
      <c r="T1033" s="4">
        <v>0</v>
      </c>
      <c r="U1033" s="4">
        <v>0</v>
      </c>
      <c r="V1033" s="4">
        <v>0</v>
      </c>
      <c r="W1033" s="4">
        <v>0</v>
      </c>
      <c r="X1033" s="4">
        <v>0</v>
      </c>
      <c r="Y1033" s="4">
        <v>-2792.75</v>
      </c>
      <c r="Z1033" s="4">
        <v>0</v>
      </c>
      <c r="AA1033" s="4">
        <v>0</v>
      </c>
      <c r="AB1033" t="s">
        <v>3</v>
      </c>
      <c r="AC1033" s="4">
        <v>0</v>
      </c>
      <c r="AD1033" s="4">
        <v>0</v>
      </c>
      <c r="AE1033" s="4">
        <v>0</v>
      </c>
      <c r="AF1033" t="s">
        <v>724</v>
      </c>
      <c r="AG1033" s="4">
        <v>0</v>
      </c>
      <c r="AH1033" s="4">
        <v>0</v>
      </c>
      <c r="AI1033" s="4">
        <v>0</v>
      </c>
      <c r="AJ1033" s="4">
        <v>-28581.84</v>
      </c>
      <c r="AK1033" s="4">
        <v>0</v>
      </c>
      <c r="AL1033" t="s">
        <v>788</v>
      </c>
      <c r="AM1033" s="71" t="str">
        <f>INDEX(Network_Insurer_Code,MATCH(Export!AL1033,Network_insurer_Name,0))</f>
        <v>RAI1</v>
      </c>
      <c r="AN1033" t="str">
        <f t="shared" si="16"/>
        <v>M1006RAI12018</v>
      </c>
    </row>
    <row r="1034" spans="1:40" x14ac:dyDescent="0.25">
      <c r="A1034">
        <v>2020</v>
      </c>
      <c r="B1034">
        <v>3</v>
      </c>
      <c r="C1034" s="1">
        <v>44013</v>
      </c>
      <c r="D1034" s="1">
        <v>44104</v>
      </c>
      <c r="E1034">
        <v>2020</v>
      </c>
      <c r="F1034" s="71" t="str">
        <f>INDEX(Client_Name,MATCH(Export!H1034,Local_Company_Name,0))</f>
        <v>Lion Manufacturing Co</v>
      </c>
      <c r="G1034" s="71">
        <f>INDEX(Client_Code,MATCH(Export!H1034,Local_Company_Name,0))</f>
        <v>1002</v>
      </c>
      <c r="H1034" t="s">
        <v>757</v>
      </c>
      <c r="I1034" t="s">
        <v>723</v>
      </c>
      <c r="J1034" t="s">
        <v>95</v>
      </c>
      <c r="K1034" s="71" t="str">
        <f>INDEX(Line_of_Business,MATCH(Export!J1034,Name,0))</f>
        <v>P</v>
      </c>
      <c r="L1034" s="9">
        <v>25701</v>
      </c>
      <c r="M1034">
        <v>94</v>
      </c>
      <c r="N1034" s="4">
        <v>9804.92</v>
      </c>
      <c r="O1034" s="4">
        <v>9804.92</v>
      </c>
      <c r="P1034" s="4">
        <v>0</v>
      </c>
      <c r="Q1034" s="4">
        <v>0</v>
      </c>
      <c r="R1034" s="4">
        <v>0</v>
      </c>
      <c r="S1034" s="4">
        <v>0</v>
      </c>
      <c r="T1034" s="4">
        <v>0</v>
      </c>
      <c r="U1034" s="4">
        <v>0</v>
      </c>
      <c r="V1034" s="4">
        <v>0</v>
      </c>
      <c r="W1034" s="4">
        <v>0</v>
      </c>
      <c r="X1034" s="4">
        <v>0</v>
      </c>
      <c r="Y1034" s="4">
        <v>961.08</v>
      </c>
      <c r="Z1034" s="4">
        <v>97.08</v>
      </c>
      <c r="AA1034" s="4">
        <v>0</v>
      </c>
      <c r="AB1034" t="s">
        <v>3</v>
      </c>
      <c r="AC1034" s="4">
        <v>0</v>
      </c>
      <c r="AD1034" s="4">
        <v>0</v>
      </c>
      <c r="AE1034" s="4">
        <v>0</v>
      </c>
      <c r="AF1034" t="s">
        <v>723</v>
      </c>
      <c r="AG1034" s="4">
        <v>0</v>
      </c>
      <c r="AH1034" s="4">
        <v>0</v>
      </c>
      <c r="AI1034" s="4">
        <v>0</v>
      </c>
      <c r="AJ1034" s="4">
        <v>8746.76</v>
      </c>
      <c r="AK1034" s="4">
        <v>0</v>
      </c>
      <c r="AL1034" t="s">
        <v>781</v>
      </c>
      <c r="AM1034" s="71" t="str">
        <f>INDEX(Network_Insurer_Code,MATCH(Export!AL1034,Network_insurer_Name,0))</f>
        <v>ORI1</v>
      </c>
      <c r="AN1034" t="str">
        <f t="shared" si="16"/>
        <v>P1002ORI12020</v>
      </c>
    </row>
    <row r="1035" spans="1:40" x14ac:dyDescent="0.25">
      <c r="A1035">
        <v>2020</v>
      </c>
      <c r="B1035">
        <v>1</v>
      </c>
      <c r="C1035" s="1">
        <v>43831</v>
      </c>
      <c r="D1035" s="1">
        <v>43921</v>
      </c>
      <c r="E1035">
        <v>2018</v>
      </c>
      <c r="F1035" s="71" t="str">
        <f>INDEX(Client_Name,MATCH(Export!H1035,Local_Company_Name,0))</f>
        <v>Falcon Clothing</v>
      </c>
      <c r="G1035" s="71">
        <f>INDEX(Client_Code,MATCH(Export!H1035,Local_Company_Name,0))</f>
        <v>1006</v>
      </c>
      <c r="H1035" t="s">
        <v>773</v>
      </c>
      <c r="I1035" t="s">
        <v>707</v>
      </c>
      <c r="J1035" t="s">
        <v>22</v>
      </c>
      <c r="K1035" s="71" t="str">
        <f>INDEX(Line_of_Business,MATCH(Export!J1035,Name,0))</f>
        <v>A</v>
      </c>
      <c r="L1035" s="9" t="s">
        <v>307</v>
      </c>
      <c r="M1035">
        <v>0</v>
      </c>
      <c r="N1035" s="4">
        <v>0</v>
      </c>
      <c r="O1035" s="4">
        <v>0</v>
      </c>
      <c r="P1035" s="4">
        <v>20678.580000000002</v>
      </c>
      <c r="Q1035" s="4">
        <v>0</v>
      </c>
      <c r="R1035" s="4">
        <v>0</v>
      </c>
      <c r="S1035" s="4">
        <v>0</v>
      </c>
      <c r="T1035" s="4">
        <v>0</v>
      </c>
      <c r="U1035" s="4">
        <v>0</v>
      </c>
      <c r="V1035" s="4">
        <v>0</v>
      </c>
      <c r="W1035" s="4">
        <v>0</v>
      </c>
      <c r="X1035" s="4">
        <v>0</v>
      </c>
      <c r="Y1035" s="4">
        <v>0</v>
      </c>
      <c r="Z1035" s="4">
        <v>0</v>
      </c>
      <c r="AA1035" s="4">
        <v>0</v>
      </c>
      <c r="AB1035" t="s">
        <v>3</v>
      </c>
      <c r="AC1035" s="4">
        <v>0</v>
      </c>
      <c r="AD1035" s="4">
        <v>0</v>
      </c>
      <c r="AE1035" s="4">
        <v>-47500</v>
      </c>
      <c r="AF1035" t="s">
        <v>707</v>
      </c>
      <c r="AG1035" s="4">
        <v>0</v>
      </c>
      <c r="AH1035" s="4">
        <v>0</v>
      </c>
      <c r="AI1035" s="4">
        <v>0</v>
      </c>
      <c r="AJ1035" s="4">
        <v>-20678.580000000002</v>
      </c>
      <c r="AK1035" s="4">
        <v>200000</v>
      </c>
      <c r="AL1035" t="s">
        <v>787</v>
      </c>
      <c r="AM1035" s="71" t="str">
        <f>INDEX(Network_Insurer_Code,MATCH(Export!AL1035,Network_insurer_Name,0))</f>
        <v>LEI3</v>
      </c>
      <c r="AN1035" t="str">
        <f t="shared" si="16"/>
        <v>A1006LEI32018</v>
      </c>
    </row>
    <row r="1036" spans="1:40" x14ac:dyDescent="0.25">
      <c r="A1036">
        <v>2020</v>
      </c>
      <c r="B1036">
        <v>2</v>
      </c>
      <c r="C1036" s="1">
        <v>43922</v>
      </c>
      <c r="D1036" s="1">
        <v>44012</v>
      </c>
      <c r="E1036">
        <v>2017</v>
      </c>
      <c r="F1036" s="71" t="str">
        <f>INDEX(Client_Name,MATCH(Export!H1036,Local_Company_Name,0))</f>
        <v>Falcon Clothing</v>
      </c>
      <c r="G1036" s="71">
        <f>INDEX(Client_Code,MATCH(Export!H1036,Local_Company_Name,0))</f>
        <v>1006</v>
      </c>
      <c r="H1036" t="s">
        <v>775</v>
      </c>
      <c r="I1036" t="s">
        <v>711</v>
      </c>
      <c r="J1036" t="s">
        <v>8</v>
      </c>
      <c r="K1036" s="71" t="str">
        <f>INDEX(Line_of_Business,MATCH(Export!J1036,Name,0))</f>
        <v>M</v>
      </c>
      <c r="L1036" s="9" t="s">
        <v>388</v>
      </c>
      <c r="M1036">
        <v>7378</v>
      </c>
      <c r="N1036" s="4">
        <v>0</v>
      </c>
      <c r="O1036" s="4">
        <v>0</v>
      </c>
      <c r="P1036" s="4">
        <v>4224.72</v>
      </c>
      <c r="Q1036" s="4">
        <v>0</v>
      </c>
      <c r="R1036" s="4">
        <v>0</v>
      </c>
      <c r="S1036" s="4">
        <v>0</v>
      </c>
      <c r="T1036" s="4">
        <v>0</v>
      </c>
      <c r="U1036" s="4">
        <v>0</v>
      </c>
      <c r="V1036" s="4">
        <v>0</v>
      </c>
      <c r="W1036" s="4">
        <v>0</v>
      </c>
      <c r="X1036" s="4">
        <v>0</v>
      </c>
      <c r="Y1036" s="4">
        <v>0</v>
      </c>
      <c r="Z1036" s="4">
        <v>0</v>
      </c>
      <c r="AA1036" s="4">
        <v>0</v>
      </c>
      <c r="AB1036" t="s">
        <v>3</v>
      </c>
      <c r="AC1036" s="4">
        <v>0</v>
      </c>
      <c r="AD1036" s="4">
        <v>0</v>
      </c>
      <c r="AE1036" s="4">
        <v>-77925.56</v>
      </c>
      <c r="AF1036" t="s">
        <v>711</v>
      </c>
      <c r="AG1036" s="4">
        <v>0</v>
      </c>
      <c r="AH1036" s="4">
        <v>0</v>
      </c>
      <c r="AI1036" s="4">
        <v>0</v>
      </c>
      <c r="AJ1036" s="4">
        <v>-4224.72</v>
      </c>
      <c r="AK1036" s="4">
        <v>0</v>
      </c>
      <c r="AL1036" t="s">
        <v>785</v>
      </c>
      <c r="AM1036" s="71" t="str">
        <f>INDEX(Network_Insurer_Code,MATCH(Export!AL1036,Network_insurer_Name,0))</f>
        <v>WAI3</v>
      </c>
      <c r="AN1036" t="str">
        <f t="shared" si="16"/>
        <v>M1006WAI32017</v>
      </c>
    </row>
    <row r="1037" spans="1:40" x14ac:dyDescent="0.25">
      <c r="A1037">
        <v>2020</v>
      </c>
      <c r="B1037">
        <v>3</v>
      </c>
      <c r="C1037" s="1">
        <v>44013</v>
      </c>
      <c r="D1037" s="1">
        <v>44104</v>
      </c>
      <c r="E1037">
        <v>2020</v>
      </c>
      <c r="F1037" s="71" t="str">
        <f>INDEX(Client_Name,MATCH(Export!H1037,Local_Company_Name,0))</f>
        <v>Flaimngo Tailoring</v>
      </c>
      <c r="G1037" s="71">
        <f>INDEX(Client_Code,MATCH(Export!H1037,Local_Company_Name,0))</f>
        <v>1005</v>
      </c>
      <c r="H1037" t="s">
        <v>770</v>
      </c>
      <c r="I1037" t="s">
        <v>707</v>
      </c>
      <c r="J1037" t="s">
        <v>8</v>
      </c>
      <c r="K1037" s="71" t="str">
        <f>INDEX(Line_of_Business,MATCH(Export!J1037,Name,0))</f>
        <v>M</v>
      </c>
      <c r="L1037" s="9">
        <v>501258070</v>
      </c>
      <c r="M1037">
        <v>2</v>
      </c>
      <c r="N1037" s="4">
        <v>0</v>
      </c>
      <c r="O1037" s="4">
        <v>0</v>
      </c>
      <c r="P1037" s="4">
        <v>517</v>
      </c>
      <c r="Q1037" s="4">
        <v>0</v>
      </c>
      <c r="R1037" s="4">
        <v>0</v>
      </c>
      <c r="S1037" s="4">
        <v>0</v>
      </c>
      <c r="T1037" s="4">
        <v>0</v>
      </c>
      <c r="U1037" s="4">
        <v>0</v>
      </c>
      <c r="V1037" s="4">
        <v>0</v>
      </c>
      <c r="W1037" s="4">
        <v>0</v>
      </c>
      <c r="X1037" s="4">
        <v>0</v>
      </c>
      <c r="Y1037" s="4">
        <v>0</v>
      </c>
      <c r="Z1037" s="4">
        <v>0</v>
      </c>
      <c r="AA1037" s="4">
        <v>0</v>
      </c>
      <c r="AB1037" t="s">
        <v>3</v>
      </c>
      <c r="AC1037" s="4">
        <v>0</v>
      </c>
      <c r="AD1037" s="4">
        <v>0</v>
      </c>
      <c r="AE1037" s="4">
        <v>0</v>
      </c>
      <c r="AF1037" t="s">
        <v>707</v>
      </c>
      <c r="AG1037" s="4">
        <v>0</v>
      </c>
      <c r="AH1037" s="4">
        <v>0</v>
      </c>
      <c r="AI1037" s="4">
        <v>0</v>
      </c>
      <c r="AJ1037" s="4">
        <v>-517</v>
      </c>
      <c r="AK1037" s="4">
        <v>0</v>
      </c>
      <c r="AL1037" t="s">
        <v>788</v>
      </c>
      <c r="AM1037" s="71" t="str">
        <f>INDEX(Network_Insurer_Code,MATCH(Export!AL1037,Network_insurer_Name,0))</f>
        <v>RAI1</v>
      </c>
      <c r="AN1037" t="str">
        <f t="shared" si="16"/>
        <v>M1005RAI12020</v>
      </c>
    </row>
    <row r="1038" spans="1:40" x14ac:dyDescent="0.25">
      <c r="A1038">
        <v>2020</v>
      </c>
      <c r="B1038">
        <v>1</v>
      </c>
      <c r="C1038" s="1">
        <v>43831</v>
      </c>
      <c r="D1038" s="1">
        <v>43921</v>
      </c>
      <c r="E1038">
        <v>2020</v>
      </c>
      <c r="F1038" s="71" t="str">
        <f>INDEX(Client_Name,MATCH(Export!H1038,Local_Company_Name,0))</f>
        <v>Lion Manufacturing Co</v>
      </c>
      <c r="G1038" s="71">
        <f>INDEX(Client_Code,MATCH(Export!H1038,Local_Company_Name,0))</f>
        <v>1002</v>
      </c>
      <c r="H1038" t="s">
        <v>758</v>
      </c>
      <c r="I1038" t="s">
        <v>722</v>
      </c>
      <c r="J1038" t="s">
        <v>5</v>
      </c>
      <c r="K1038" s="71" t="str">
        <f>INDEX(Line_of_Business,MATCH(Export!J1038,Name,0))</f>
        <v>L</v>
      </c>
      <c r="L1038" s="9" t="s">
        <v>19</v>
      </c>
      <c r="M1038">
        <v>1119</v>
      </c>
      <c r="N1038" s="4">
        <v>74371.83</v>
      </c>
      <c r="O1038" s="4">
        <v>74371.83</v>
      </c>
      <c r="P1038" s="4">
        <v>0</v>
      </c>
      <c r="Q1038" s="4">
        <v>0</v>
      </c>
      <c r="R1038" s="4">
        <v>0</v>
      </c>
      <c r="S1038" s="4">
        <v>0</v>
      </c>
      <c r="T1038" s="4">
        <v>0</v>
      </c>
      <c r="U1038" s="4">
        <v>0</v>
      </c>
      <c r="V1038" s="4">
        <v>0</v>
      </c>
      <c r="W1038" s="4">
        <v>0</v>
      </c>
      <c r="X1038" s="4">
        <v>0</v>
      </c>
      <c r="Y1038" s="4">
        <v>7437.18</v>
      </c>
      <c r="Z1038" s="4">
        <v>0</v>
      </c>
      <c r="AA1038" s="4">
        <v>0</v>
      </c>
      <c r="AB1038" t="s">
        <v>3</v>
      </c>
      <c r="AC1038" s="4">
        <v>0</v>
      </c>
      <c r="AD1038" s="4">
        <v>0</v>
      </c>
      <c r="AE1038" s="4">
        <v>0</v>
      </c>
      <c r="AF1038" t="s">
        <v>722</v>
      </c>
      <c r="AG1038" s="4">
        <v>0</v>
      </c>
      <c r="AH1038" s="4">
        <v>0</v>
      </c>
      <c r="AI1038" s="4">
        <v>0</v>
      </c>
      <c r="AJ1038" s="4">
        <v>66934.649999999994</v>
      </c>
      <c r="AK1038" s="4">
        <v>0</v>
      </c>
      <c r="AL1038" t="s">
        <v>797</v>
      </c>
      <c r="AM1038" s="71" t="str">
        <f>INDEX(Network_Insurer_Code,MATCH(Export!AL1038,Network_insurer_Name,0))</f>
        <v>ONI3</v>
      </c>
      <c r="AN1038" t="str">
        <f t="shared" si="16"/>
        <v>L1002ONI32020</v>
      </c>
    </row>
    <row r="1039" spans="1:40" x14ac:dyDescent="0.25">
      <c r="A1039">
        <v>2019</v>
      </c>
      <c r="B1039">
        <v>1</v>
      </c>
      <c r="C1039" s="1">
        <v>43466</v>
      </c>
      <c r="D1039" s="1">
        <v>43555</v>
      </c>
      <c r="E1039">
        <v>2018</v>
      </c>
      <c r="F1039" s="71" t="str">
        <f>INDEX(Client_Name,MATCH(Export!H1039,Local_Company_Name,0))</f>
        <v>Falcon Clothing</v>
      </c>
      <c r="G1039" s="71">
        <f>INDEX(Client_Code,MATCH(Export!H1039,Local_Company_Name,0))</f>
        <v>1006</v>
      </c>
      <c r="H1039" t="s">
        <v>774</v>
      </c>
      <c r="I1039" t="s">
        <v>723</v>
      </c>
      <c r="J1039" t="s">
        <v>0</v>
      </c>
      <c r="K1039" s="71" t="str">
        <f>INDEX(Line_of_Business,MATCH(Export!J1039,Name,0))</f>
        <v>D</v>
      </c>
      <c r="L1039" s="9">
        <v>8204</v>
      </c>
      <c r="M1039">
        <v>25</v>
      </c>
      <c r="N1039" s="4">
        <v>18195.12</v>
      </c>
      <c r="O1039" s="4">
        <v>18195.12</v>
      </c>
      <c r="P1039" s="4">
        <v>6099.7199999999903</v>
      </c>
      <c r="Q1039" s="4">
        <v>0</v>
      </c>
      <c r="R1039" s="4">
        <v>0</v>
      </c>
      <c r="S1039" s="4">
        <v>0</v>
      </c>
      <c r="T1039" s="4">
        <v>0</v>
      </c>
      <c r="U1039" s="4">
        <v>0</v>
      </c>
      <c r="V1039" s="4">
        <v>0</v>
      </c>
      <c r="W1039" s="4">
        <v>0</v>
      </c>
      <c r="X1039" s="4">
        <v>0</v>
      </c>
      <c r="Y1039" s="4">
        <v>2432.02</v>
      </c>
      <c r="Z1039" s="4">
        <v>180.15</v>
      </c>
      <c r="AA1039" s="4">
        <v>2251.87</v>
      </c>
      <c r="AB1039" t="s">
        <v>3</v>
      </c>
      <c r="AC1039" s="4">
        <v>5232</v>
      </c>
      <c r="AD1039" s="4">
        <v>0</v>
      </c>
      <c r="AE1039" s="4">
        <v>58114</v>
      </c>
      <c r="AF1039" t="s">
        <v>723</v>
      </c>
      <c r="AG1039" s="4">
        <v>0</v>
      </c>
      <c r="AH1039" s="4">
        <v>0</v>
      </c>
      <c r="AI1039" s="4">
        <v>0</v>
      </c>
      <c r="AJ1039" s="4">
        <v>7231.36</v>
      </c>
      <c r="AK1039" s="4">
        <v>0</v>
      </c>
      <c r="AL1039" t="s">
        <v>785</v>
      </c>
      <c r="AM1039" s="71" t="str">
        <f>INDEX(Network_Insurer_Code,MATCH(Export!AL1039,Network_insurer_Name,0))</f>
        <v>WAI3</v>
      </c>
      <c r="AN1039" t="str">
        <f t="shared" si="16"/>
        <v>D1006WAI32018</v>
      </c>
    </row>
    <row r="1040" spans="1:40" x14ac:dyDescent="0.25">
      <c r="A1040">
        <v>2020</v>
      </c>
      <c r="B1040">
        <v>1</v>
      </c>
      <c r="C1040" s="1">
        <v>43831</v>
      </c>
      <c r="D1040" s="1">
        <v>43921</v>
      </c>
      <c r="E1040">
        <v>2020</v>
      </c>
      <c r="F1040" s="71" t="str">
        <f>INDEX(Client_Name,MATCH(Export!H1040,Local_Company_Name,0))</f>
        <v>Lion Manufacturing Co</v>
      </c>
      <c r="G1040" s="71">
        <f>INDEX(Client_Code,MATCH(Export!H1040,Local_Company_Name,0))</f>
        <v>1002</v>
      </c>
      <c r="H1040" t="s">
        <v>759</v>
      </c>
      <c r="I1040" t="s">
        <v>779</v>
      </c>
      <c r="J1040" t="s">
        <v>8</v>
      </c>
      <c r="K1040" s="71" t="str">
        <f>INDEX(Line_of_Business,MATCH(Export!J1040,Name,0))</f>
        <v>M</v>
      </c>
      <c r="L1040" s="9" t="s">
        <v>343</v>
      </c>
      <c r="M1040">
        <v>63</v>
      </c>
      <c r="N1040" s="4">
        <v>388910.17</v>
      </c>
      <c r="O1040" s="4">
        <v>388910.17</v>
      </c>
      <c r="P1040" s="4">
        <v>87404</v>
      </c>
      <c r="Q1040" s="4">
        <v>0</v>
      </c>
      <c r="R1040" s="4">
        <v>0</v>
      </c>
      <c r="S1040" s="4">
        <v>0</v>
      </c>
      <c r="T1040" s="4">
        <v>0</v>
      </c>
      <c r="U1040" s="4">
        <v>0</v>
      </c>
      <c r="V1040" s="4">
        <v>0</v>
      </c>
      <c r="W1040" s="4">
        <v>0</v>
      </c>
      <c r="X1040" s="4">
        <v>0</v>
      </c>
      <c r="Y1040" s="4">
        <v>93338.44</v>
      </c>
      <c r="Z1040" s="4">
        <v>855.6</v>
      </c>
      <c r="AA1040" s="4">
        <v>0</v>
      </c>
      <c r="AB1040" t="s">
        <v>3</v>
      </c>
      <c r="AC1040" s="4">
        <v>0</v>
      </c>
      <c r="AD1040" s="4">
        <v>0</v>
      </c>
      <c r="AE1040" s="4">
        <v>0</v>
      </c>
      <c r="AF1040" t="s">
        <v>779</v>
      </c>
      <c r="AG1040" s="4">
        <v>0</v>
      </c>
      <c r="AH1040" s="4">
        <v>0</v>
      </c>
      <c r="AI1040" s="4">
        <v>0</v>
      </c>
      <c r="AJ1040" s="4">
        <v>207312.12999999899</v>
      </c>
      <c r="AK1040" s="4">
        <v>0</v>
      </c>
      <c r="AL1040" t="s">
        <v>796</v>
      </c>
      <c r="AM1040" s="71" t="str">
        <f>INDEX(Network_Insurer_Code,MATCH(Export!AL1040,Network_insurer_Name,0))</f>
        <v>POL2</v>
      </c>
      <c r="AN1040" t="str">
        <f t="shared" si="16"/>
        <v>M1002POL22020</v>
      </c>
    </row>
    <row r="1041" spans="1:40" x14ac:dyDescent="0.25">
      <c r="A1041">
        <v>2019</v>
      </c>
      <c r="B1041">
        <v>3</v>
      </c>
      <c r="C1041" s="1">
        <v>43647</v>
      </c>
      <c r="D1041" s="1">
        <v>43738</v>
      </c>
      <c r="E1041">
        <v>2016</v>
      </c>
      <c r="F1041" s="71" t="str">
        <f>INDEX(Client_Name,MATCH(Export!H1041,Local_Company_Name,0))</f>
        <v>Aplaca Engineering Co</v>
      </c>
      <c r="G1041" s="71">
        <f>INDEX(Client_Code,MATCH(Export!H1041,Local_Company_Name,0))</f>
        <v>1004</v>
      </c>
      <c r="H1041" t="s">
        <v>766</v>
      </c>
      <c r="I1041" t="s">
        <v>717</v>
      </c>
      <c r="J1041" t="s">
        <v>0</v>
      </c>
      <c r="K1041" s="71" t="str">
        <f>INDEX(Line_of_Business,MATCH(Export!J1041,Name,0))</f>
        <v>D</v>
      </c>
      <c r="L1041" s="9" t="s">
        <v>21</v>
      </c>
      <c r="M1041">
        <v>2700</v>
      </c>
      <c r="N1041" s="4">
        <v>0</v>
      </c>
      <c r="O1041" s="4">
        <v>0</v>
      </c>
      <c r="P1041" s="4">
        <v>-457.82</v>
      </c>
      <c r="Q1041" s="4">
        <v>0</v>
      </c>
      <c r="R1041" s="4">
        <v>0</v>
      </c>
      <c r="S1041" s="4">
        <v>652249.81999999995</v>
      </c>
      <c r="T1041" s="4">
        <v>0</v>
      </c>
      <c r="U1041" s="4">
        <v>0</v>
      </c>
      <c r="V1041" s="4">
        <v>0</v>
      </c>
      <c r="W1041" s="4">
        <v>-4476125.71</v>
      </c>
      <c r="X1041" s="4">
        <v>0</v>
      </c>
      <c r="Y1041" s="4">
        <v>0</v>
      </c>
      <c r="Z1041" s="4">
        <v>0</v>
      </c>
      <c r="AA1041" s="4">
        <v>0</v>
      </c>
      <c r="AB1041" t="s">
        <v>3</v>
      </c>
      <c r="AC1041" s="4">
        <v>0</v>
      </c>
      <c r="AD1041" s="4">
        <v>0</v>
      </c>
      <c r="AE1041" s="4">
        <v>6659.19</v>
      </c>
      <c r="AF1041" t="s">
        <v>717</v>
      </c>
      <c r="AG1041" s="4">
        <v>0</v>
      </c>
      <c r="AH1041" s="4">
        <v>0</v>
      </c>
      <c r="AI1041" s="4">
        <v>0</v>
      </c>
      <c r="AJ1041" s="4">
        <v>5128833.3499999996</v>
      </c>
      <c r="AK1041" s="4">
        <v>200000</v>
      </c>
      <c r="AL1041" t="s">
        <v>784</v>
      </c>
      <c r="AM1041" s="71" t="str">
        <f>INDEX(Network_Insurer_Code,MATCH(Export!AL1041,Network_insurer_Name,0))</f>
        <v>PII1</v>
      </c>
      <c r="AN1041" t="str">
        <f t="shared" si="16"/>
        <v>D1004PII12016</v>
      </c>
    </row>
    <row r="1042" spans="1:40" x14ac:dyDescent="0.25">
      <c r="A1042">
        <v>2019</v>
      </c>
      <c r="B1042">
        <v>3</v>
      </c>
      <c r="C1042" s="1">
        <v>43647</v>
      </c>
      <c r="D1042" s="1">
        <v>43738</v>
      </c>
      <c r="E1042">
        <v>2018</v>
      </c>
      <c r="F1042" s="71" t="str">
        <f>INDEX(Client_Name,MATCH(Export!H1042,Local_Company_Name,0))</f>
        <v>Zebra Workings Ltd</v>
      </c>
      <c r="G1042" s="71">
        <f>INDEX(Client_Code,MATCH(Export!H1042,Local_Company_Name,0))</f>
        <v>1001</v>
      </c>
      <c r="H1042" t="s">
        <v>749</v>
      </c>
      <c r="I1042" t="s">
        <v>704</v>
      </c>
      <c r="J1042" t="s">
        <v>8</v>
      </c>
      <c r="K1042" s="71" t="str">
        <f>INDEX(Line_of_Business,MATCH(Export!J1042,Name,0))</f>
        <v>M</v>
      </c>
      <c r="L1042" s="9" t="s">
        <v>191</v>
      </c>
      <c r="M1042">
        <v>950</v>
      </c>
      <c r="N1042" s="4">
        <v>0</v>
      </c>
      <c r="O1042" s="4">
        <v>0</v>
      </c>
      <c r="P1042" s="4">
        <v>1363.54</v>
      </c>
      <c r="Q1042" s="4">
        <v>0</v>
      </c>
      <c r="R1042" s="4">
        <v>0</v>
      </c>
      <c r="S1042" s="4">
        <v>0</v>
      </c>
      <c r="T1042" s="4">
        <v>0</v>
      </c>
      <c r="U1042" s="4">
        <v>0</v>
      </c>
      <c r="V1042" s="4">
        <v>0</v>
      </c>
      <c r="W1042" s="4">
        <v>0</v>
      </c>
      <c r="X1042" s="4">
        <v>0</v>
      </c>
      <c r="Y1042" s="4">
        <v>0</v>
      </c>
      <c r="Z1042" s="4">
        <v>0</v>
      </c>
      <c r="AA1042" s="4">
        <v>0</v>
      </c>
      <c r="AB1042" t="s">
        <v>3</v>
      </c>
      <c r="AC1042" s="4">
        <v>0</v>
      </c>
      <c r="AD1042" s="4">
        <v>0</v>
      </c>
      <c r="AE1042" s="4">
        <v>0</v>
      </c>
      <c r="AF1042" t="s">
        <v>704</v>
      </c>
      <c r="AG1042" s="4">
        <v>0</v>
      </c>
      <c r="AH1042" s="4">
        <v>0</v>
      </c>
      <c r="AI1042" s="4">
        <v>0</v>
      </c>
      <c r="AJ1042" s="4">
        <v>-1363.54</v>
      </c>
      <c r="AK1042" s="4">
        <v>200000</v>
      </c>
      <c r="AL1042" t="s">
        <v>789</v>
      </c>
      <c r="AM1042" s="71" t="str">
        <f>INDEX(Network_Insurer_Code,MATCH(Export!AL1042,Network_insurer_Name,0))</f>
        <v>APL1</v>
      </c>
      <c r="AN1042" t="str">
        <f t="shared" si="16"/>
        <v>M1001APL12018</v>
      </c>
    </row>
    <row r="1043" spans="1:40" x14ac:dyDescent="0.25">
      <c r="A1043">
        <v>2019</v>
      </c>
      <c r="B1043">
        <v>2</v>
      </c>
      <c r="C1043" s="1">
        <v>43556</v>
      </c>
      <c r="D1043" s="1">
        <v>43646</v>
      </c>
      <c r="E1043">
        <v>2017</v>
      </c>
      <c r="F1043" s="71" t="str">
        <f>INDEX(Client_Name,MATCH(Export!H1043,Local_Company_Name,0))</f>
        <v>Tiger Jewelcrafting Ltd</v>
      </c>
      <c r="G1043" s="71">
        <f>INDEX(Client_Code,MATCH(Export!H1043,Local_Company_Name,0))</f>
        <v>1003</v>
      </c>
      <c r="H1043" t="s">
        <v>761</v>
      </c>
      <c r="I1043" t="s">
        <v>707</v>
      </c>
      <c r="J1043" t="s">
        <v>22</v>
      </c>
      <c r="K1043" s="71" t="str">
        <f>INDEX(Line_of_Business,MATCH(Export!J1043,Name,0))</f>
        <v>A</v>
      </c>
      <c r="L1043" s="9" t="s">
        <v>389</v>
      </c>
      <c r="M1043">
        <v>0</v>
      </c>
      <c r="N1043" s="4">
        <v>737.56</v>
      </c>
      <c r="O1043" s="4">
        <v>737.56</v>
      </c>
      <c r="P1043" s="4">
        <v>0</v>
      </c>
      <c r="Q1043" s="4">
        <v>0</v>
      </c>
      <c r="R1043" s="4">
        <v>0</v>
      </c>
      <c r="S1043" s="4">
        <v>0</v>
      </c>
      <c r="T1043" s="4">
        <v>0</v>
      </c>
      <c r="U1043" s="4">
        <v>0</v>
      </c>
      <c r="V1043" s="4">
        <v>0</v>
      </c>
      <c r="W1043" s="4">
        <v>0</v>
      </c>
      <c r="X1043" s="4">
        <v>0</v>
      </c>
      <c r="Y1043" s="4">
        <v>82.6</v>
      </c>
      <c r="Z1043" s="4">
        <v>0</v>
      </c>
      <c r="AA1043" s="4">
        <v>173.33</v>
      </c>
      <c r="AB1043" t="s">
        <v>3</v>
      </c>
      <c r="AC1043" s="4">
        <v>0</v>
      </c>
      <c r="AD1043" s="4">
        <v>0</v>
      </c>
      <c r="AE1043" s="4">
        <v>0</v>
      </c>
      <c r="AF1043" t="s">
        <v>707</v>
      </c>
      <c r="AG1043" s="4">
        <v>0</v>
      </c>
      <c r="AH1043" s="4">
        <v>0</v>
      </c>
      <c r="AI1043" s="4">
        <v>0</v>
      </c>
      <c r="AJ1043" s="4">
        <v>481.62999999999897</v>
      </c>
      <c r="AK1043" s="4">
        <v>187000</v>
      </c>
      <c r="AL1043" t="s">
        <v>781</v>
      </c>
      <c r="AM1043" s="71" t="str">
        <f>INDEX(Network_Insurer_Code,MATCH(Export!AL1043,Network_insurer_Name,0))</f>
        <v>ORI1</v>
      </c>
      <c r="AN1043" t="str">
        <f t="shared" si="16"/>
        <v>A1003ORI12017</v>
      </c>
    </row>
    <row r="1044" spans="1:40" x14ac:dyDescent="0.25">
      <c r="A1044">
        <v>2020</v>
      </c>
      <c r="B1044">
        <v>3</v>
      </c>
      <c r="C1044" s="1">
        <v>44013</v>
      </c>
      <c r="D1044" s="1">
        <v>44104</v>
      </c>
      <c r="E1044">
        <v>2019</v>
      </c>
      <c r="F1044" s="71" t="str">
        <f>INDEX(Client_Name,MATCH(Export!H1044,Local_Company_Name,0))</f>
        <v>Tiger Jewelcrafting Ltd</v>
      </c>
      <c r="G1044" s="71">
        <f>INDEX(Client_Code,MATCH(Export!H1044,Local_Company_Name,0))</f>
        <v>1003</v>
      </c>
      <c r="H1044" t="s">
        <v>764</v>
      </c>
      <c r="I1044" t="s">
        <v>710</v>
      </c>
      <c r="J1044" t="s">
        <v>8</v>
      </c>
      <c r="K1044" s="71" t="str">
        <f>INDEX(Line_of_Business,MATCH(Export!J1044,Name,0))</f>
        <v>M</v>
      </c>
      <c r="L1044" s="9" t="s">
        <v>67</v>
      </c>
      <c r="M1044">
        <v>211</v>
      </c>
      <c r="N1044" s="4">
        <v>0</v>
      </c>
      <c r="O1044" s="4">
        <v>0</v>
      </c>
      <c r="P1044" s="4">
        <v>729968.45</v>
      </c>
      <c r="Q1044" s="4">
        <v>0</v>
      </c>
      <c r="R1044" s="4">
        <v>0</v>
      </c>
      <c r="S1044" s="4">
        <v>0</v>
      </c>
      <c r="T1044" s="4">
        <v>0</v>
      </c>
      <c r="U1044" s="4">
        <v>0</v>
      </c>
      <c r="V1044" s="4">
        <v>0</v>
      </c>
      <c r="W1044" s="4">
        <v>0</v>
      </c>
      <c r="X1044" s="4">
        <v>0</v>
      </c>
      <c r="Y1044" s="4">
        <v>0</v>
      </c>
      <c r="Z1044" s="4">
        <v>0</v>
      </c>
      <c r="AA1044" s="4">
        <v>0</v>
      </c>
      <c r="AB1044" t="s">
        <v>3</v>
      </c>
      <c r="AC1044" s="4">
        <v>0</v>
      </c>
      <c r="AD1044" s="4">
        <v>0</v>
      </c>
      <c r="AE1044" s="4">
        <v>0</v>
      </c>
      <c r="AF1044" t="s">
        <v>710</v>
      </c>
      <c r="AG1044" s="4">
        <v>0</v>
      </c>
      <c r="AH1044" s="4">
        <v>0</v>
      </c>
      <c r="AI1044" s="4">
        <v>0</v>
      </c>
      <c r="AJ1044" s="4">
        <v>-729968.45</v>
      </c>
      <c r="AK1044" s="4">
        <v>0</v>
      </c>
      <c r="AL1044" t="s">
        <v>781</v>
      </c>
      <c r="AM1044" s="71" t="str">
        <f>INDEX(Network_Insurer_Code,MATCH(Export!AL1044,Network_insurer_Name,0))</f>
        <v>ORI1</v>
      </c>
      <c r="AN1044" t="str">
        <f t="shared" si="16"/>
        <v>M1003ORI12019</v>
      </c>
    </row>
    <row r="1045" spans="1:40" x14ac:dyDescent="0.25">
      <c r="A1045">
        <v>2020</v>
      </c>
      <c r="B1045">
        <v>3</v>
      </c>
      <c r="C1045" s="1">
        <v>44013</v>
      </c>
      <c r="D1045" s="1">
        <v>44104</v>
      </c>
      <c r="E1045">
        <v>2020</v>
      </c>
      <c r="F1045" s="71" t="str">
        <f>INDEX(Client_Name,MATCH(Export!H1045,Local_Company_Name,0))</f>
        <v>Tiger Jewelcrafting Ltd</v>
      </c>
      <c r="G1045" s="71">
        <f>INDEX(Client_Code,MATCH(Export!H1045,Local_Company_Name,0))</f>
        <v>1003</v>
      </c>
      <c r="H1045" t="s">
        <v>753</v>
      </c>
      <c r="I1045" t="s">
        <v>716</v>
      </c>
      <c r="J1045" t="s">
        <v>5</v>
      </c>
      <c r="K1045" s="71" t="str">
        <f>INDEX(Line_of_Business,MATCH(Export!J1045,Name,0))</f>
        <v>L</v>
      </c>
      <c r="L1045" s="9" t="s">
        <v>91</v>
      </c>
      <c r="M1045">
        <v>10491</v>
      </c>
      <c r="N1045" s="4">
        <v>-23117.822222222199</v>
      </c>
      <c r="O1045" s="4">
        <v>-20806.04</v>
      </c>
      <c r="P1045" s="4">
        <v>-51394.61</v>
      </c>
      <c r="Q1045" s="4">
        <v>0</v>
      </c>
      <c r="R1045" s="4">
        <v>0</v>
      </c>
      <c r="S1045" s="4">
        <v>0</v>
      </c>
      <c r="T1045" s="4">
        <v>0</v>
      </c>
      <c r="U1045" s="4">
        <v>0</v>
      </c>
      <c r="V1045" s="4">
        <v>0</v>
      </c>
      <c r="W1045" s="4">
        <v>0</v>
      </c>
      <c r="X1045" s="4">
        <v>0</v>
      </c>
      <c r="Y1045" s="4">
        <v>-2267.86</v>
      </c>
      <c r="Z1045" s="4">
        <v>-189.33</v>
      </c>
      <c r="AA1045" s="4">
        <v>0</v>
      </c>
      <c r="AB1045" t="s">
        <v>3</v>
      </c>
      <c r="AC1045" s="4">
        <v>0</v>
      </c>
      <c r="AD1045" s="4">
        <v>0</v>
      </c>
      <c r="AE1045" s="4">
        <v>0</v>
      </c>
      <c r="AF1045" t="s">
        <v>716</v>
      </c>
      <c r="AG1045" s="4">
        <v>0</v>
      </c>
      <c r="AH1045" s="4">
        <v>0</v>
      </c>
      <c r="AI1045" s="4">
        <v>0</v>
      </c>
      <c r="AJ1045" s="4">
        <v>33045.760000000002</v>
      </c>
      <c r="AK1045" s="4" t="s">
        <v>2</v>
      </c>
      <c r="AL1045" t="s">
        <v>786</v>
      </c>
      <c r="AM1045" s="71" t="str">
        <f>INDEX(Network_Insurer_Code,MATCH(Export!AL1045,Network_insurer_Name,0))</f>
        <v>BAL1</v>
      </c>
      <c r="AN1045" t="str">
        <f t="shared" si="16"/>
        <v>L1003BAL12020</v>
      </c>
    </row>
    <row r="1046" spans="1:40" x14ac:dyDescent="0.25">
      <c r="A1046">
        <v>2020</v>
      </c>
      <c r="B1046">
        <v>2</v>
      </c>
      <c r="C1046" s="1">
        <v>43922</v>
      </c>
      <c r="D1046" s="1">
        <v>44012</v>
      </c>
      <c r="E1046">
        <v>2018</v>
      </c>
      <c r="F1046" s="71" t="str">
        <f>INDEX(Client_Name,MATCH(Export!H1046,Local_Company_Name,0))</f>
        <v>Lion Manufacturing Co</v>
      </c>
      <c r="G1046" s="71">
        <f>INDEX(Client_Code,MATCH(Export!H1046,Local_Company_Name,0))</f>
        <v>1002</v>
      </c>
      <c r="H1046" t="s">
        <v>752</v>
      </c>
      <c r="I1046" t="s">
        <v>779</v>
      </c>
      <c r="J1046" t="s">
        <v>8</v>
      </c>
      <c r="K1046" s="71" t="str">
        <f>INDEX(Line_of_Business,MATCH(Export!J1046,Name,0))</f>
        <v>M</v>
      </c>
      <c r="L1046" s="9" t="s">
        <v>250</v>
      </c>
      <c r="M1046">
        <v>519</v>
      </c>
      <c r="N1046" s="4">
        <v>0</v>
      </c>
      <c r="O1046" s="4">
        <v>0</v>
      </c>
      <c r="P1046" s="4">
        <v>338.93</v>
      </c>
      <c r="Q1046" s="4">
        <v>0</v>
      </c>
      <c r="R1046" s="4">
        <v>0</v>
      </c>
      <c r="S1046" s="4">
        <v>0</v>
      </c>
      <c r="T1046" s="4">
        <v>0</v>
      </c>
      <c r="U1046" s="4">
        <v>0</v>
      </c>
      <c r="V1046" s="4">
        <v>0</v>
      </c>
      <c r="W1046" s="4">
        <v>0</v>
      </c>
      <c r="X1046" s="4">
        <v>0</v>
      </c>
      <c r="Y1046" s="4">
        <v>0</v>
      </c>
      <c r="Z1046" s="4">
        <v>0</v>
      </c>
      <c r="AA1046" s="4">
        <v>0</v>
      </c>
      <c r="AB1046" t="s">
        <v>3</v>
      </c>
      <c r="AC1046" s="4">
        <v>0</v>
      </c>
      <c r="AD1046" s="4">
        <v>0</v>
      </c>
      <c r="AE1046" s="4">
        <v>0</v>
      </c>
      <c r="AF1046" t="s">
        <v>779</v>
      </c>
      <c r="AG1046" s="4">
        <v>0</v>
      </c>
      <c r="AH1046" s="4">
        <v>0</v>
      </c>
      <c r="AI1046" s="4">
        <v>0</v>
      </c>
      <c r="AJ1046" s="4">
        <v>-338.93</v>
      </c>
      <c r="AK1046" s="4">
        <v>0</v>
      </c>
      <c r="AL1046" t="s">
        <v>797</v>
      </c>
      <c r="AM1046" s="71" t="str">
        <f>INDEX(Network_Insurer_Code,MATCH(Export!AL1046,Network_insurer_Name,0))</f>
        <v>ONI3</v>
      </c>
      <c r="AN1046" t="str">
        <f t="shared" si="16"/>
        <v>M1002ONI32018</v>
      </c>
    </row>
    <row r="1047" spans="1:40" x14ac:dyDescent="0.25">
      <c r="A1047">
        <v>2019</v>
      </c>
      <c r="B1047">
        <v>2</v>
      </c>
      <c r="C1047" s="1">
        <v>43556</v>
      </c>
      <c r="D1047" s="1">
        <v>43646</v>
      </c>
      <c r="E1047">
        <v>2013</v>
      </c>
      <c r="F1047" s="71" t="str">
        <f>INDEX(Client_Name,MATCH(Export!H1047,Local_Company_Name,0))</f>
        <v>Lion Manufacturing Co</v>
      </c>
      <c r="G1047" s="71">
        <f>INDEX(Client_Code,MATCH(Export!H1047,Local_Company_Name,0))</f>
        <v>1002</v>
      </c>
      <c r="H1047" t="s">
        <v>758</v>
      </c>
      <c r="I1047" t="s">
        <v>702</v>
      </c>
      <c r="J1047" t="s">
        <v>5</v>
      </c>
      <c r="K1047" s="71" t="str">
        <f>INDEX(Line_of_Business,MATCH(Export!J1047,Name,0))</f>
        <v>L</v>
      </c>
      <c r="L1047" s="9" t="s">
        <v>317</v>
      </c>
      <c r="M1047">
        <v>3287</v>
      </c>
      <c r="N1047" s="4">
        <v>0</v>
      </c>
      <c r="O1047" s="4">
        <v>0</v>
      </c>
      <c r="P1047" s="4">
        <v>200000</v>
      </c>
      <c r="Q1047" s="4">
        <v>0</v>
      </c>
      <c r="R1047" s="4">
        <v>0</v>
      </c>
      <c r="S1047" s="4">
        <v>0</v>
      </c>
      <c r="T1047" s="4">
        <v>0</v>
      </c>
      <c r="U1047" s="4">
        <v>0</v>
      </c>
      <c r="V1047" s="4">
        <v>0</v>
      </c>
      <c r="W1047" s="4">
        <v>0</v>
      </c>
      <c r="X1047" s="4">
        <v>0</v>
      </c>
      <c r="Y1047" s="4">
        <v>0</v>
      </c>
      <c r="Z1047" s="4">
        <v>0</v>
      </c>
      <c r="AA1047" s="4">
        <v>0</v>
      </c>
      <c r="AB1047" t="s">
        <v>3</v>
      </c>
      <c r="AC1047" s="4">
        <v>0</v>
      </c>
      <c r="AD1047" s="4">
        <v>0</v>
      </c>
      <c r="AE1047" s="4">
        <v>0</v>
      </c>
      <c r="AF1047" t="s">
        <v>702</v>
      </c>
      <c r="AG1047" s="4">
        <v>0</v>
      </c>
      <c r="AH1047" s="4">
        <v>0</v>
      </c>
      <c r="AI1047" s="4">
        <v>0</v>
      </c>
      <c r="AJ1047" s="4">
        <v>-200000</v>
      </c>
      <c r="AK1047" s="4">
        <v>0</v>
      </c>
      <c r="AL1047" t="s">
        <v>791</v>
      </c>
      <c r="AM1047" s="71" t="str">
        <f>INDEX(Network_Insurer_Code,MATCH(Export!AL1047,Network_insurer_Name,0))</f>
        <v>CHI3</v>
      </c>
      <c r="AN1047" t="str">
        <f t="shared" si="16"/>
        <v>L1002CHI32013</v>
      </c>
    </row>
    <row r="1048" spans="1:40" x14ac:dyDescent="0.25">
      <c r="A1048">
        <v>2020</v>
      </c>
      <c r="B1048">
        <v>3</v>
      </c>
      <c r="C1048" s="1">
        <v>44013</v>
      </c>
      <c r="D1048" s="1">
        <v>44104</v>
      </c>
      <c r="E1048">
        <v>2019</v>
      </c>
      <c r="F1048" s="71" t="str">
        <f>INDEX(Client_Name,MATCH(Export!H1048,Local_Company_Name,0))</f>
        <v>Flaimngo Tailoring</v>
      </c>
      <c r="G1048" s="71">
        <f>INDEX(Client_Code,MATCH(Export!H1048,Local_Company_Name,0))</f>
        <v>1005</v>
      </c>
      <c r="H1048" t="s">
        <v>769</v>
      </c>
      <c r="I1048" t="s">
        <v>779</v>
      </c>
      <c r="J1048" t="s">
        <v>22</v>
      </c>
      <c r="K1048" s="71" t="str">
        <f>INDEX(Line_of_Business,MATCH(Export!J1048,Name,0))</f>
        <v>A</v>
      </c>
      <c r="L1048" s="9" t="s">
        <v>249</v>
      </c>
      <c r="M1048">
        <v>14814</v>
      </c>
      <c r="N1048" s="4">
        <v>1089.05</v>
      </c>
      <c r="O1048" s="4">
        <v>1089.05</v>
      </c>
      <c r="P1048" s="4">
        <v>320391.05</v>
      </c>
      <c r="Q1048" s="4">
        <v>0</v>
      </c>
      <c r="R1048" s="4">
        <v>0</v>
      </c>
      <c r="S1048" s="4">
        <v>0</v>
      </c>
      <c r="T1048" s="4">
        <v>0</v>
      </c>
      <c r="U1048" s="4">
        <v>0</v>
      </c>
      <c r="V1048" s="4">
        <v>0</v>
      </c>
      <c r="W1048" s="4">
        <v>0</v>
      </c>
      <c r="X1048" s="4">
        <v>0</v>
      </c>
      <c r="Y1048" s="4">
        <v>108.91</v>
      </c>
      <c r="Z1048" s="4">
        <v>0</v>
      </c>
      <c r="AA1048" s="4">
        <v>0</v>
      </c>
      <c r="AB1048" t="s">
        <v>3</v>
      </c>
      <c r="AC1048" s="4">
        <v>0</v>
      </c>
      <c r="AD1048" s="4">
        <v>0</v>
      </c>
      <c r="AE1048" s="4">
        <v>0</v>
      </c>
      <c r="AF1048" t="s">
        <v>779</v>
      </c>
      <c r="AG1048" s="4">
        <v>0</v>
      </c>
      <c r="AH1048" s="4">
        <v>0</v>
      </c>
      <c r="AI1048" s="4">
        <v>0</v>
      </c>
      <c r="AJ1048" s="4">
        <v>-319410.90999999997</v>
      </c>
      <c r="AK1048" s="4">
        <v>0</v>
      </c>
      <c r="AL1048" t="s">
        <v>794</v>
      </c>
      <c r="AM1048" s="71" t="str">
        <f>INDEX(Network_Insurer_Code,MATCH(Export!AL1048,Network_insurer_Name,0))</f>
        <v>CUI2</v>
      </c>
      <c r="AN1048" t="str">
        <f t="shared" si="16"/>
        <v>A1005CUI22019</v>
      </c>
    </row>
    <row r="1049" spans="1:40" x14ac:dyDescent="0.25">
      <c r="A1049">
        <v>2020</v>
      </c>
      <c r="B1049">
        <v>2</v>
      </c>
      <c r="C1049" s="1">
        <v>43922</v>
      </c>
      <c r="D1049" s="1">
        <v>44012</v>
      </c>
      <c r="E1049">
        <v>2010</v>
      </c>
      <c r="F1049" s="71" t="str">
        <f>INDEX(Client_Name,MATCH(Export!H1049,Local_Company_Name,0))</f>
        <v>Falcon Clothing</v>
      </c>
      <c r="G1049" s="71">
        <f>INDEX(Client_Code,MATCH(Export!H1049,Local_Company_Name,0))</f>
        <v>1006</v>
      </c>
      <c r="H1049" t="s">
        <v>774</v>
      </c>
      <c r="I1049" t="s">
        <v>704</v>
      </c>
      <c r="J1049" t="s">
        <v>0</v>
      </c>
      <c r="K1049" s="71" t="str">
        <f>INDEX(Line_of_Business,MATCH(Export!J1049,Name,0))</f>
        <v>D</v>
      </c>
      <c r="L1049" s="9" t="s">
        <v>37</v>
      </c>
      <c r="M1049">
        <v>14536</v>
      </c>
      <c r="N1049" s="4">
        <v>0</v>
      </c>
      <c r="O1049" s="4">
        <v>0</v>
      </c>
      <c r="P1049" s="4">
        <v>51676.21</v>
      </c>
      <c r="Q1049" s="4">
        <v>0</v>
      </c>
      <c r="R1049" s="4">
        <v>0</v>
      </c>
      <c r="S1049" s="4">
        <v>0</v>
      </c>
      <c r="T1049" s="4">
        <v>0</v>
      </c>
      <c r="U1049" s="4">
        <v>0</v>
      </c>
      <c r="V1049" s="4">
        <v>0</v>
      </c>
      <c r="W1049" s="4">
        <v>0</v>
      </c>
      <c r="X1049" s="4">
        <v>0</v>
      </c>
      <c r="Y1049" s="4">
        <v>0</v>
      </c>
      <c r="Z1049" s="4">
        <v>0</v>
      </c>
      <c r="AA1049" s="4">
        <v>0</v>
      </c>
      <c r="AB1049" t="s">
        <v>3</v>
      </c>
      <c r="AC1049" s="4">
        <v>0</v>
      </c>
      <c r="AD1049" s="4">
        <v>0</v>
      </c>
      <c r="AE1049" s="4">
        <v>8620.2800000000007</v>
      </c>
      <c r="AF1049" t="s">
        <v>704</v>
      </c>
      <c r="AG1049" s="4">
        <v>0</v>
      </c>
      <c r="AH1049" s="4">
        <v>0</v>
      </c>
      <c r="AI1049" s="4">
        <v>0</v>
      </c>
      <c r="AJ1049" s="4">
        <v>-51676.21</v>
      </c>
      <c r="AK1049" s="4">
        <v>0</v>
      </c>
      <c r="AL1049" t="s">
        <v>795</v>
      </c>
      <c r="AM1049" s="71" t="str">
        <f>INDEX(Network_Insurer_Code,MATCH(Export!AL1049,Network_insurer_Name,0))</f>
        <v>TOL1</v>
      </c>
      <c r="AN1049" t="str">
        <f t="shared" si="16"/>
        <v>D1006TOL12010</v>
      </c>
    </row>
    <row r="1050" spans="1:40" x14ac:dyDescent="0.25">
      <c r="A1050">
        <v>2019</v>
      </c>
      <c r="B1050">
        <v>1</v>
      </c>
      <c r="C1050" s="1">
        <v>43466</v>
      </c>
      <c r="D1050" s="1">
        <v>43555</v>
      </c>
      <c r="E1050">
        <v>2018</v>
      </c>
      <c r="F1050" s="71" t="str">
        <f>INDEX(Client_Name,MATCH(Export!H1050,Local_Company_Name,0))</f>
        <v>Flaimngo Tailoring</v>
      </c>
      <c r="G1050" s="71">
        <f>INDEX(Client_Code,MATCH(Export!H1050,Local_Company_Name,0))</f>
        <v>1005</v>
      </c>
      <c r="H1050" t="s">
        <v>755</v>
      </c>
      <c r="I1050" t="s">
        <v>704</v>
      </c>
      <c r="J1050" t="s">
        <v>8</v>
      </c>
      <c r="K1050" s="71" t="str">
        <f>INDEX(Line_of_Business,MATCH(Export!J1050,Name,0))</f>
        <v>M</v>
      </c>
      <c r="L1050" s="9" t="s">
        <v>189</v>
      </c>
      <c r="M1050">
        <v>863</v>
      </c>
      <c r="N1050" s="4">
        <v>-149997.28</v>
      </c>
      <c r="O1050" s="4">
        <v>-149997.28</v>
      </c>
      <c r="P1050" s="4">
        <v>0</v>
      </c>
      <c r="Q1050" s="4">
        <v>0</v>
      </c>
      <c r="R1050" s="4">
        <v>0</v>
      </c>
      <c r="S1050" s="4">
        <v>0</v>
      </c>
      <c r="T1050" s="4">
        <v>0</v>
      </c>
      <c r="U1050" s="4">
        <v>0</v>
      </c>
      <c r="V1050" s="4">
        <v>0</v>
      </c>
      <c r="W1050" s="4">
        <v>0</v>
      </c>
      <c r="X1050" s="4">
        <v>0</v>
      </c>
      <c r="Y1050" s="4">
        <v>-12930.8</v>
      </c>
      <c r="Z1050" s="4">
        <v>-20689.28</v>
      </c>
      <c r="AA1050" s="4">
        <v>0</v>
      </c>
      <c r="AB1050" t="s">
        <v>3</v>
      </c>
      <c r="AC1050" s="4">
        <v>0</v>
      </c>
      <c r="AD1050" s="4">
        <v>0</v>
      </c>
      <c r="AE1050" s="4">
        <v>-150569.19</v>
      </c>
      <c r="AF1050" t="s">
        <v>704</v>
      </c>
      <c r="AG1050" s="4">
        <v>0</v>
      </c>
      <c r="AH1050" s="4">
        <v>0</v>
      </c>
      <c r="AI1050" s="4">
        <v>0</v>
      </c>
      <c r="AJ1050" s="4">
        <v>-116377.2</v>
      </c>
      <c r="AK1050" s="4">
        <v>0</v>
      </c>
      <c r="AL1050" t="s">
        <v>781</v>
      </c>
      <c r="AM1050" s="71" t="str">
        <f>INDEX(Network_Insurer_Code,MATCH(Export!AL1050,Network_insurer_Name,0))</f>
        <v>ORI1</v>
      </c>
      <c r="AN1050" t="str">
        <f t="shared" si="16"/>
        <v>M1005ORI12018</v>
      </c>
    </row>
    <row r="1051" spans="1:40" x14ac:dyDescent="0.25">
      <c r="A1051">
        <v>2020</v>
      </c>
      <c r="B1051">
        <v>3</v>
      </c>
      <c r="C1051" s="1">
        <v>44013</v>
      </c>
      <c r="D1051" s="1">
        <v>44104</v>
      </c>
      <c r="E1051">
        <v>2015</v>
      </c>
      <c r="F1051" s="71" t="str">
        <f>INDEX(Client_Name,MATCH(Export!H1051,Local_Company_Name,0))</f>
        <v>Zebra Workings Ltd</v>
      </c>
      <c r="G1051" s="71">
        <f>INDEX(Client_Code,MATCH(Export!H1051,Local_Company_Name,0))</f>
        <v>1001</v>
      </c>
      <c r="H1051" t="s">
        <v>749</v>
      </c>
      <c r="I1051" t="s">
        <v>704</v>
      </c>
      <c r="J1051" t="s">
        <v>0</v>
      </c>
      <c r="K1051" s="71" t="str">
        <f>INDEX(Line_of_Business,MATCH(Export!J1051,Name,0))</f>
        <v>D</v>
      </c>
      <c r="L1051" s="9" t="s">
        <v>375</v>
      </c>
      <c r="M1051">
        <v>576</v>
      </c>
      <c r="N1051" s="4">
        <v>0</v>
      </c>
      <c r="O1051" s="4">
        <v>0</v>
      </c>
      <c r="P1051" s="4">
        <v>3229.65</v>
      </c>
      <c r="Q1051" s="4">
        <v>0</v>
      </c>
      <c r="R1051" s="4">
        <v>0</v>
      </c>
      <c r="S1051" s="4">
        <v>0</v>
      </c>
      <c r="T1051" s="4">
        <v>0</v>
      </c>
      <c r="U1051" s="4">
        <v>0</v>
      </c>
      <c r="V1051" s="4">
        <v>0</v>
      </c>
      <c r="W1051" s="4">
        <v>0</v>
      </c>
      <c r="X1051" s="4">
        <v>0</v>
      </c>
      <c r="Y1051" s="4">
        <v>0</v>
      </c>
      <c r="Z1051" s="4">
        <v>0</v>
      </c>
      <c r="AA1051" s="4">
        <v>0</v>
      </c>
      <c r="AB1051" t="s">
        <v>3</v>
      </c>
      <c r="AC1051" s="4">
        <v>0</v>
      </c>
      <c r="AD1051" s="4">
        <v>0</v>
      </c>
      <c r="AE1051" s="4">
        <v>-3469.88</v>
      </c>
      <c r="AF1051" t="s">
        <v>704</v>
      </c>
      <c r="AG1051" s="4">
        <v>0</v>
      </c>
      <c r="AH1051" s="4">
        <v>0</v>
      </c>
      <c r="AI1051" s="4">
        <v>0</v>
      </c>
      <c r="AJ1051" s="4">
        <v>-3229.65</v>
      </c>
      <c r="AK1051" s="4">
        <v>0</v>
      </c>
      <c r="AL1051" t="s">
        <v>785</v>
      </c>
      <c r="AM1051" s="71" t="str">
        <f>INDEX(Network_Insurer_Code,MATCH(Export!AL1051,Network_insurer_Name,0))</f>
        <v>WAI3</v>
      </c>
      <c r="AN1051" t="str">
        <f t="shared" si="16"/>
        <v>D1001WAI32015</v>
      </c>
    </row>
    <row r="1052" spans="1:40" x14ac:dyDescent="0.25">
      <c r="A1052">
        <v>2020</v>
      </c>
      <c r="B1052">
        <v>3</v>
      </c>
      <c r="C1052" s="1">
        <v>44013</v>
      </c>
      <c r="D1052" s="1">
        <v>44104</v>
      </c>
      <c r="E1052">
        <v>2014</v>
      </c>
      <c r="F1052" s="71" t="str">
        <f>INDEX(Client_Name,MATCH(Export!H1052,Local_Company_Name,0))</f>
        <v>Zebra Workings Ltd</v>
      </c>
      <c r="G1052" s="71">
        <f>INDEX(Client_Code,MATCH(Export!H1052,Local_Company_Name,0))</f>
        <v>1001</v>
      </c>
      <c r="H1052" t="s">
        <v>751</v>
      </c>
      <c r="I1052" t="s">
        <v>704</v>
      </c>
      <c r="J1052" t="s">
        <v>0</v>
      </c>
      <c r="K1052" s="71" t="str">
        <f>INDEX(Line_of_Business,MATCH(Export!J1052,Name,0))</f>
        <v>D</v>
      </c>
      <c r="L1052" s="9" t="s">
        <v>37</v>
      </c>
      <c r="M1052">
        <v>14536</v>
      </c>
      <c r="N1052" s="4">
        <v>0</v>
      </c>
      <c r="O1052" s="4">
        <v>0</v>
      </c>
      <c r="P1052" s="4">
        <v>23672.77</v>
      </c>
      <c r="Q1052" s="4">
        <v>0</v>
      </c>
      <c r="R1052" s="4">
        <v>0</v>
      </c>
      <c r="S1052" s="4">
        <v>0</v>
      </c>
      <c r="T1052" s="4">
        <v>0</v>
      </c>
      <c r="U1052" s="4">
        <v>0</v>
      </c>
      <c r="V1052" s="4">
        <v>0</v>
      </c>
      <c r="W1052" s="4">
        <v>0</v>
      </c>
      <c r="X1052" s="4">
        <v>0</v>
      </c>
      <c r="Y1052" s="4">
        <v>0</v>
      </c>
      <c r="Z1052" s="4">
        <v>0</v>
      </c>
      <c r="AA1052" s="4">
        <v>0</v>
      </c>
      <c r="AB1052" t="s">
        <v>3</v>
      </c>
      <c r="AC1052" s="4">
        <v>0</v>
      </c>
      <c r="AD1052" s="4">
        <v>0</v>
      </c>
      <c r="AE1052" s="4">
        <v>-83443.8</v>
      </c>
      <c r="AF1052" t="s">
        <v>704</v>
      </c>
      <c r="AG1052" s="4">
        <v>0</v>
      </c>
      <c r="AH1052" s="4">
        <v>0</v>
      </c>
      <c r="AI1052" s="4">
        <v>0</v>
      </c>
      <c r="AJ1052" s="4">
        <v>-23672.77</v>
      </c>
      <c r="AK1052" s="4">
        <v>0</v>
      </c>
      <c r="AL1052" t="s">
        <v>796</v>
      </c>
      <c r="AM1052" s="71" t="str">
        <f>INDEX(Network_Insurer_Code,MATCH(Export!AL1052,Network_insurer_Name,0))</f>
        <v>POL2</v>
      </c>
      <c r="AN1052" t="str">
        <f t="shared" si="16"/>
        <v>D1001POL22014</v>
      </c>
    </row>
    <row r="1053" spans="1:40" x14ac:dyDescent="0.25">
      <c r="A1053">
        <v>2019</v>
      </c>
      <c r="B1053">
        <v>3</v>
      </c>
      <c r="C1053" s="1">
        <v>43647</v>
      </c>
      <c r="D1053" s="1">
        <v>43738</v>
      </c>
      <c r="E1053">
        <v>2019</v>
      </c>
      <c r="F1053" s="71" t="str">
        <f>INDEX(Client_Name,MATCH(Export!H1053,Local_Company_Name,0))</f>
        <v>Tiger Jewelcrafting Ltd</v>
      </c>
      <c r="G1053" s="71">
        <f>INDEX(Client_Code,MATCH(Export!H1053,Local_Company_Name,0))</f>
        <v>1003</v>
      </c>
      <c r="H1053" t="s">
        <v>763</v>
      </c>
      <c r="I1053" t="s">
        <v>710</v>
      </c>
      <c r="J1053" t="s">
        <v>8</v>
      </c>
      <c r="K1053" s="71" t="str">
        <f>INDEX(Line_of_Business,MATCH(Export!J1053,Name,0))</f>
        <v>M</v>
      </c>
      <c r="L1053" s="9" t="s">
        <v>231</v>
      </c>
      <c r="M1053">
        <v>161</v>
      </c>
      <c r="N1053" s="4">
        <v>5794685.79</v>
      </c>
      <c r="O1053" s="4">
        <v>5794685.79</v>
      </c>
      <c r="P1053" s="4">
        <v>1754833.49</v>
      </c>
      <c r="Q1053" s="4">
        <v>0</v>
      </c>
      <c r="R1053" s="4">
        <v>0</v>
      </c>
      <c r="S1053" s="4">
        <v>0</v>
      </c>
      <c r="T1053" s="4">
        <v>0</v>
      </c>
      <c r="U1053" s="4">
        <v>0</v>
      </c>
      <c r="V1053" s="4">
        <v>0</v>
      </c>
      <c r="W1053" s="4">
        <v>0</v>
      </c>
      <c r="X1053" s="4">
        <v>0</v>
      </c>
      <c r="Y1053" s="4">
        <v>869202.87</v>
      </c>
      <c r="Z1053" s="4">
        <v>0</v>
      </c>
      <c r="AA1053" s="4">
        <v>695362.299999999</v>
      </c>
      <c r="AB1053" t="s">
        <v>3</v>
      </c>
      <c r="AC1053" s="4">
        <v>0</v>
      </c>
      <c r="AD1053" s="4">
        <v>0</v>
      </c>
      <c r="AE1053" s="4">
        <v>0</v>
      </c>
      <c r="AF1053" t="s">
        <v>710</v>
      </c>
      <c r="AG1053" s="4">
        <v>0</v>
      </c>
      <c r="AH1053" s="4">
        <v>0</v>
      </c>
      <c r="AI1053" s="4">
        <v>0</v>
      </c>
      <c r="AJ1053" s="4">
        <v>2475287.13</v>
      </c>
      <c r="AK1053" s="4">
        <v>0</v>
      </c>
      <c r="AL1053" t="s">
        <v>782</v>
      </c>
      <c r="AM1053" s="71" t="str">
        <f>INDEX(Network_Insurer_Code,MATCH(Export!AL1053,Network_insurer_Name,0))</f>
        <v>API2</v>
      </c>
      <c r="AN1053" t="str">
        <f t="shared" si="16"/>
        <v>M1003API22019</v>
      </c>
    </row>
    <row r="1054" spans="1:40" x14ac:dyDescent="0.25">
      <c r="A1054">
        <v>2020</v>
      </c>
      <c r="B1054">
        <v>2</v>
      </c>
      <c r="C1054" s="1">
        <v>43922</v>
      </c>
      <c r="D1054" s="1">
        <v>44012</v>
      </c>
      <c r="E1054">
        <v>2020</v>
      </c>
      <c r="F1054" s="71" t="str">
        <f>INDEX(Client_Name,MATCH(Export!H1054,Local_Company_Name,0))</f>
        <v>Flaimngo Tailoring</v>
      </c>
      <c r="G1054" s="71">
        <f>INDEX(Client_Code,MATCH(Export!H1054,Local_Company_Name,0))</f>
        <v>1005</v>
      </c>
      <c r="H1054" t="s">
        <v>770</v>
      </c>
      <c r="I1054" t="s">
        <v>710</v>
      </c>
      <c r="J1054" t="s">
        <v>22</v>
      </c>
      <c r="K1054" s="71" t="str">
        <f>INDEX(Line_of_Business,MATCH(Export!J1054,Name,0))</f>
        <v>A</v>
      </c>
      <c r="L1054" s="9">
        <v>40332448</v>
      </c>
      <c r="M1054">
        <v>156</v>
      </c>
      <c r="N1054" s="4">
        <v>4135.8100000000004</v>
      </c>
      <c r="O1054" s="4">
        <v>4135.8100000000004</v>
      </c>
      <c r="P1054" s="4">
        <v>0</v>
      </c>
      <c r="Q1054" s="4">
        <v>0</v>
      </c>
      <c r="R1054" s="4">
        <v>0</v>
      </c>
      <c r="S1054" s="4">
        <v>0</v>
      </c>
      <c r="T1054" s="4">
        <v>0</v>
      </c>
      <c r="U1054" s="4">
        <v>0</v>
      </c>
      <c r="V1054" s="4">
        <v>0</v>
      </c>
      <c r="W1054" s="4">
        <v>0</v>
      </c>
      <c r="X1054" s="4">
        <v>0</v>
      </c>
      <c r="Y1054" s="4">
        <v>227.09</v>
      </c>
      <c r="Z1054" s="4">
        <v>6.13</v>
      </c>
      <c r="AA1054" s="4">
        <v>0</v>
      </c>
      <c r="AB1054" t="s">
        <v>3</v>
      </c>
      <c r="AC1054" s="4">
        <v>0</v>
      </c>
      <c r="AD1054" s="4">
        <v>0</v>
      </c>
      <c r="AE1054" s="4">
        <v>0</v>
      </c>
      <c r="AF1054" t="s">
        <v>710</v>
      </c>
      <c r="AG1054" s="4">
        <v>0</v>
      </c>
      <c r="AH1054" s="4">
        <v>0</v>
      </c>
      <c r="AI1054" s="4">
        <v>0</v>
      </c>
      <c r="AJ1054" s="4">
        <v>3902.59</v>
      </c>
      <c r="AK1054" s="4">
        <v>0</v>
      </c>
      <c r="AL1054" t="s">
        <v>787</v>
      </c>
      <c r="AM1054" s="71" t="str">
        <f>INDEX(Network_Insurer_Code,MATCH(Export!AL1054,Network_insurer_Name,0))</f>
        <v>LEI3</v>
      </c>
      <c r="AN1054" t="str">
        <f t="shared" si="16"/>
        <v>A1005LEI32020</v>
      </c>
    </row>
    <row r="1055" spans="1:40" x14ac:dyDescent="0.25">
      <c r="A1055">
        <v>2019</v>
      </c>
      <c r="B1055">
        <v>2</v>
      </c>
      <c r="C1055" s="1">
        <v>43556</v>
      </c>
      <c r="D1055" s="1">
        <v>43646</v>
      </c>
      <c r="E1055">
        <v>2018</v>
      </c>
      <c r="F1055" s="71" t="str">
        <f>INDEX(Client_Name,MATCH(Export!H1055,Local_Company_Name,0))</f>
        <v>Lion Manufacturing Co</v>
      </c>
      <c r="G1055" s="71">
        <f>INDEX(Client_Code,MATCH(Export!H1055,Local_Company_Name,0))</f>
        <v>1002</v>
      </c>
      <c r="H1055" t="s">
        <v>752</v>
      </c>
      <c r="I1055" t="s">
        <v>723</v>
      </c>
      <c r="J1055" t="s">
        <v>5</v>
      </c>
      <c r="K1055" s="71" t="str">
        <f>INDEX(Line_of_Business,MATCH(Export!J1055,Name,0))</f>
        <v>L</v>
      </c>
      <c r="L1055" s="9">
        <v>8204</v>
      </c>
      <c r="M1055">
        <v>25</v>
      </c>
      <c r="N1055" s="4">
        <v>0</v>
      </c>
      <c r="O1055" s="4">
        <v>0</v>
      </c>
      <c r="P1055" s="4">
        <v>0</v>
      </c>
      <c r="Q1055" s="4">
        <v>0</v>
      </c>
      <c r="R1055" s="4">
        <v>0</v>
      </c>
      <c r="S1055" s="4">
        <v>0</v>
      </c>
      <c r="T1055" s="4">
        <v>0</v>
      </c>
      <c r="U1055" s="4">
        <v>0</v>
      </c>
      <c r="V1055" s="4">
        <v>0</v>
      </c>
      <c r="W1055" s="4">
        <v>0</v>
      </c>
      <c r="X1055" s="4">
        <v>0</v>
      </c>
      <c r="Y1055" s="4">
        <v>0</v>
      </c>
      <c r="Z1055" s="4">
        <v>0</v>
      </c>
      <c r="AA1055" s="4">
        <v>-180.56</v>
      </c>
      <c r="AB1055" t="s">
        <v>3</v>
      </c>
      <c r="AC1055" s="4">
        <v>0</v>
      </c>
      <c r="AD1055" s="4">
        <v>0</v>
      </c>
      <c r="AE1055" s="4">
        <v>0</v>
      </c>
      <c r="AF1055" t="s">
        <v>723</v>
      </c>
      <c r="AG1055" s="4">
        <v>0</v>
      </c>
      <c r="AH1055" s="4">
        <v>0</v>
      </c>
      <c r="AI1055" s="4">
        <v>0</v>
      </c>
      <c r="AJ1055" s="4">
        <v>180.56</v>
      </c>
      <c r="AK1055" s="4">
        <v>0</v>
      </c>
      <c r="AL1055" t="s">
        <v>792</v>
      </c>
      <c r="AM1055" s="71" t="str">
        <f>INDEX(Network_Insurer_Code,MATCH(Export!AL1055,Network_insurer_Name,0))</f>
        <v>CAL1</v>
      </c>
      <c r="AN1055" t="str">
        <f t="shared" si="16"/>
        <v>L1002CAL12018</v>
      </c>
    </row>
    <row r="1056" spans="1:40" x14ac:dyDescent="0.25">
      <c r="A1056">
        <v>2019</v>
      </c>
      <c r="B1056">
        <v>3</v>
      </c>
      <c r="C1056" s="1">
        <v>43647</v>
      </c>
      <c r="D1056" s="1">
        <v>43738</v>
      </c>
      <c r="E1056">
        <v>2019</v>
      </c>
      <c r="F1056" s="71" t="str">
        <f>INDEX(Client_Name,MATCH(Export!H1056,Local_Company_Name,0))</f>
        <v>Flaimngo Tailoring</v>
      </c>
      <c r="G1056" s="71">
        <f>INDEX(Client_Code,MATCH(Export!H1056,Local_Company_Name,0))</f>
        <v>1005</v>
      </c>
      <c r="H1056" t="s">
        <v>772</v>
      </c>
      <c r="I1056" t="s">
        <v>733</v>
      </c>
      <c r="J1056" t="s">
        <v>5</v>
      </c>
      <c r="K1056" s="71" t="str">
        <f>INDEX(Line_of_Business,MATCH(Export!J1056,Name,0))</f>
        <v>L</v>
      </c>
      <c r="L1056" s="9">
        <v>201456822</v>
      </c>
      <c r="M1056">
        <v>102</v>
      </c>
      <c r="N1056" s="4">
        <v>1792.69</v>
      </c>
      <c r="O1056" s="4">
        <v>1792.69</v>
      </c>
      <c r="P1056" s="4">
        <v>0</v>
      </c>
      <c r="Q1056" s="4">
        <v>0</v>
      </c>
      <c r="R1056" s="4">
        <v>0</v>
      </c>
      <c r="S1056" s="4">
        <v>0</v>
      </c>
      <c r="T1056" s="4">
        <v>0</v>
      </c>
      <c r="U1056" s="4">
        <v>0</v>
      </c>
      <c r="V1056" s="4">
        <v>0</v>
      </c>
      <c r="W1056" s="4">
        <v>0</v>
      </c>
      <c r="X1056" s="4">
        <v>0</v>
      </c>
      <c r="Y1056" s="4">
        <v>161.34</v>
      </c>
      <c r="Z1056" s="4">
        <v>44.82</v>
      </c>
      <c r="AA1056" s="4">
        <v>134.44999999999999</v>
      </c>
      <c r="AB1056" t="s">
        <v>3</v>
      </c>
      <c r="AC1056" s="4">
        <v>0</v>
      </c>
      <c r="AD1056" s="4">
        <v>0</v>
      </c>
      <c r="AE1056" s="4">
        <v>0</v>
      </c>
      <c r="AF1056" t="s">
        <v>733</v>
      </c>
      <c r="AG1056" s="4">
        <v>0</v>
      </c>
      <c r="AH1056" s="4">
        <v>0</v>
      </c>
      <c r="AI1056" s="4">
        <v>0</v>
      </c>
      <c r="AJ1056" s="4">
        <v>1452.08</v>
      </c>
      <c r="AK1056" s="4">
        <v>200000</v>
      </c>
      <c r="AL1056" t="s">
        <v>784</v>
      </c>
      <c r="AM1056" s="71" t="str">
        <f>INDEX(Network_Insurer_Code,MATCH(Export!AL1056,Network_insurer_Name,0))</f>
        <v>PII1</v>
      </c>
      <c r="AN1056" t="str">
        <f t="shared" si="16"/>
        <v>L1005PII12019</v>
      </c>
    </row>
    <row r="1057" spans="1:40" x14ac:dyDescent="0.25">
      <c r="A1057">
        <v>2020</v>
      </c>
      <c r="B1057">
        <v>3</v>
      </c>
      <c r="C1057" s="1">
        <v>43831</v>
      </c>
      <c r="D1057" s="1">
        <v>43921</v>
      </c>
      <c r="E1057">
        <v>2019</v>
      </c>
      <c r="F1057" s="71" t="str">
        <f>INDEX(Client_Name,MATCH(Export!H1057,Local_Company_Name,0))</f>
        <v>Flaimngo Tailoring</v>
      </c>
      <c r="G1057" s="71">
        <f>INDEX(Client_Code,MATCH(Export!H1057,Local_Company_Name,0))</f>
        <v>1005</v>
      </c>
      <c r="H1057" t="s">
        <v>772</v>
      </c>
      <c r="I1057" t="s">
        <v>718</v>
      </c>
      <c r="J1057" t="s">
        <v>8</v>
      </c>
      <c r="K1057" s="71" t="str">
        <f>INDEX(Line_of_Business,MATCH(Export!J1057,Name,0))</f>
        <v>M</v>
      </c>
      <c r="L1057" s="9" t="s">
        <v>183</v>
      </c>
      <c r="M1057">
        <v>15</v>
      </c>
      <c r="N1057" s="4">
        <v>0</v>
      </c>
      <c r="O1057" s="4">
        <v>0</v>
      </c>
      <c r="P1057" s="4">
        <v>-758</v>
      </c>
      <c r="Q1057" s="4">
        <v>0</v>
      </c>
      <c r="R1057" s="4">
        <v>0</v>
      </c>
      <c r="S1057" s="4">
        <v>0</v>
      </c>
      <c r="T1057" s="4">
        <v>0</v>
      </c>
      <c r="U1057" s="4">
        <v>0</v>
      </c>
      <c r="V1057" s="4">
        <v>0</v>
      </c>
      <c r="W1057" s="4">
        <v>0</v>
      </c>
      <c r="X1057" s="4">
        <v>0</v>
      </c>
      <c r="Y1057" s="4">
        <v>0</v>
      </c>
      <c r="Z1057" s="4">
        <v>0</v>
      </c>
      <c r="AA1057" s="4">
        <v>0</v>
      </c>
      <c r="AB1057" t="s">
        <v>3</v>
      </c>
      <c r="AC1057" s="4">
        <v>0</v>
      </c>
      <c r="AD1057" s="4">
        <v>0</v>
      </c>
      <c r="AE1057" s="4">
        <v>0</v>
      </c>
      <c r="AF1057" t="s">
        <v>718</v>
      </c>
      <c r="AG1057" s="4">
        <v>0</v>
      </c>
      <c r="AH1057" s="4">
        <v>0</v>
      </c>
      <c r="AI1057" s="4">
        <v>0</v>
      </c>
      <c r="AJ1057" s="4">
        <v>758</v>
      </c>
      <c r="AK1057" s="4" t="s">
        <v>2</v>
      </c>
      <c r="AL1057" t="s">
        <v>796</v>
      </c>
      <c r="AM1057" s="71" t="str">
        <f>INDEX(Network_Insurer_Code,MATCH(Export!AL1057,Network_insurer_Name,0))</f>
        <v>POL2</v>
      </c>
      <c r="AN1057" t="str">
        <f t="shared" si="16"/>
        <v>M1005POL22019</v>
      </c>
    </row>
    <row r="1058" spans="1:40" x14ac:dyDescent="0.25">
      <c r="A1058">
        <v>2020</v>
      </c>
      <c r="B1058">
        <v>2</v>
      </c>
      <c r="C1058" s="1">
        <v>43922</v>
      </c>
      <c r="D1058" s="1">
        <v>44012</v>
      </c>
      <c r="E1058">
        <v>2016</v>
      </c>
      <c r="F1058" s="71" t="str">
        <f>INDEX(Client_Name,MATCH(Export!H1058,Local_Company_Name,0))</f>
        <v>Aplaca Engineering Co</v>
      </c>
      <c r="G1058" s="71">
        <f>INDEX(Client_Code,MATCH(Export!H1058,Local_Company_Name,0))</f>
        <v>1004</v>
      </c>
      <c r="H1058" t="s">
        <v>765</v>
      </c>
      <c r="I1058" t="s">
        <v>707</v>
      </c>
      <c r="J1058" t="s">
        <v>22</v>
      </c>
      <c r="K1058" s="71" t="str">
        <f>INDEX(Line_of_Business,MATCH(Export!J1058,Name,0))</f>
        <v>A</v>
      </c>
      <c r="L1058" s="9">
        <v>50572300</v>
      </c>
      <c r="M1058">
        <v>0</v>
      </c>
      <c r="N1058" s="4">
        <v>44417.87</v>
      </c>
      <c r="O1058" s="4">
        <v>44417.87</v>
      </c>
      <c r="P1058" s="4">
        <v>0</v>
      </c>
      <c r="Q1058" s="4">
        <v>0</v>
      </c>
      <c r="R1058" s="4">
        <v>0</v>
      </c>
      <c r="S1058" s="4">
        <v>0</v>
      </c>
      <c r="T1058" s="4">
        <v>0</v>
      </c>
      <c r="U1058" s="4">
        <v>0</v>
      </c>
      <c r="V1058" s="4">
        <v>0</v>
      </c>
      <c r="W1058" s="4">
        <v>0</v>
      </c>
      <c r="X1058" s="4">
        <v>0</v>
      </c>
      <c r="Y1058" s="4">
        <v>5330.14</v>
      </c>
      <c r="Z1058" s="4">
        <v>0</v>
      </c>
      <c r="AA1058" s="4">
        <v>0</v>
      </c>
      <c r="AB1058" t="s">
        <v>3</v>
      </c>
      <c r="AC1058" s="4">
        <v>0</v>
      </c>
      <c r="AD1058" s="4">
        <v>0</v>
      </c>
      <c r="AE1058" s="4">
        <v>0</v>
      </c>
      <c r="AF1058" t="s">
        <v>707</v>
      </c>
      <c r="AG1058" s="4">
        <v>0</v>
      </c>
      <c r="AH1058" s="4">
        <v>0</v>
      </c>
      <c r="AI1058" s="4">
        <v>0</v>
      </c>
      <c r="AJ1058" s="4">
        <v>39087.730000000003</v>
      </c>
      <c r="AK1058" s="4">
        <v>0</v>
      </c>
      <c r="AL1058" t="s">
        <v>792</v>
      </c>
      <c r="AM1058" s="71" t="str">
        <f>INDEX(Network_Insurer_Code,MATCH(Export!AL1058,Network_insurer_Name,0))</f>
        <v>CAL1</v>
      </c>
      <c r="AN1058" t="str">
        <f t="shared" si="16"/>
        <v>A1004CAL12016</v>
      </c>
    </row>
    <row r="1059" spans="1:40" x14ac:dyDescent="0.25">
      <c r="A1059">
        <v>2019</v>
      </c>
      <c r="B1059">
        <v>2</v>
      </c>
      <c r="C1059" s="1">
        <v>43556</v>
      </c>
      <c r="D1059" s="1">
        <v>43646</v>
      </c>
      <c r="E1059">
        <v>2018</v>
      </c>
      <c r="F1059" s="71" t="str">
        <f>INDEX(Client_Name,MATCH(Export!H1059,Local_Company_Name,0))</f>
        <v>Lion Manufacturing Co</v>
      </c>
      <c r="G1059" s="71">
        <f>INDEX(Client_Code,MATCH(Export!H1059,Local_Company_Name,0))</f>
        <v>1002</v>
      </c>
      <c r="H1059" t="s">
        <v>757</v>
      </c>
      <c r="I1059" t="s">
        <v>704</v>
      </c>
      <c r="J1059" t="s">
        <v>5</v>
      </c>
      <c r="K1059" s="71" t="str">
        <f>INDEX(Line_of_Business,MATCH(Export!J1059,Name,0))</f>
        <v>L</v>
      </c>
      <c r="L1059" s="9" t="s">
        <v>321</v>
      </c>
      <c r="M1059">
        <v>2536</v>
      </c>
      <c r="N1059" s="4">
        <v>7539.75</v>
      </c>
      <c r="O1059" s="4">
        <v>7539.75</v>
      </c>
      <c r="P1059" s="4">
        <v>166254.24</v>
      </c>
      <c r="Q1059" s="4">
        <v>0</v>
      </c>
      <c r="R1059" s="4">
        <v>0</v>
      </c>
      <c r="S1059" s="4">
        <v>0</v>
      </c>
      <c r="T1059" s="4">
        <v>0</v>
      </c>
      <c r="U1059" s="4">
        <v>0</v>
      </c>
      <c r="V1059" s="4">
        <v>0</v>
      </c>
      <c r="W1059" s="4">
        <v>0</v>
      </c>
      <c r="X1059" s="4">
        <v>0</v>
      </c>
      <c r="Y1059" s="4">
        <v>716.28</v>
      </c>
      <c r="Z1059" s="4">
        <v>0</v>
      </c>
      <c r="AA1059" s="4">
        <v>0</v>
      </c>
      <c r="AB1059" t="s">
        <v>3</v>
      </c>
      <c r="AC1059" s="4">
        <v>0</v>
      </c>
      <c r="AD1059" s="4">
        <v>0</v>
      </c>
      <c r="AE1059" s="4">
        <v>0</v>
      </c>
      <c r="AF1059" t="s">
        <v>704</v>
      </c>
      <c r="AG1059" s="4">
        <v>0</v>
      </c>
      <c r="AH1059" s="4">
        <v>0</v>
      </c>
      <c r="AI1059" s="4">
        <v>0</v>
      </c>
      <c r="AJ1059" s="4">
        <v>-159430.76999999999</v>
      </c>
      <c r="AK1059" s="4">
        <v>0</v>
      </c>
      <c r="AL1059" t="s">
        <v>781</v>
      </c>
      <c r="AM1059" s="71" t="str">
        <f>INDEX(Network_Insurer_Code,MATCH(Export!AL1059,Network_insurer_Name,0))</f>
        <v>ORI1</v>
      </c>
      <c r="AN1059" t="str">
        <f t="shared" si="16"/>
        <v>L1002ORI12018</v>
      </c>
    </row>
    <row r="1060" spans="1:40" x14ac:dyDescent="0.25">
      <c r="A1060">
        <v>2020</v>
      </c>
      <c r="B1060">
        <v>1</v>
      </c>
      <c r="C1060" s="1">
        <v>43831</v>
      </c>
      <c r="D1060" s="1">
        <v>43921</v>
      </c>
      <c r="E1060">
        <v>2017</v>
      </c>
      <c r="F1060" s="71" t="str">
        <f>INDEX(Client_Name,MATCH(Export!H1060,Local_Company_Name,0))</f>
        <v>Zebra Workings Ltd</v>
      </c>
      <c r="G1060" s="71">
        <f>INDEX(Client_Code,MATCH(Export!H1060,Local_Company_Name,0))</f>
        <v>1001</v>
      </c>
      <c r="H1060" t="s">
        <v>748</v>
      </c>
      <c r="I1060" t="s">
        <v>704</v>
      </c>
      <c r="J1060" t="s">
        <v>8</v>
      </c>
      <c r="K1060" s="71" t="str">
        <f>INDEX(Line_of_Business,MATCH(Export!J1060,Name,0))</f>
        <v>M</v>
      </c>
      <c r="L1060" s="9" t="s">
        <v>86</v>
      </c>
      <c r="M1060">
        <v>1023</v>
      </c>
      <c r="N1060" s="4">
        <v>0</v>
      </c>
      <c r="O1060" s="4">
        <v>0</v>
      </c>
      <c r="P1060" s="4">
        <v>560</v>
      </c>
      <c r="Q1060" s="4">
        <v>0</v>
      </c>
      <c r="R1060" s="4">
        <v>0</v>
      </c>
      <c r="S1060" s="4">
        <v>0</v>
      </c>
      <c r="T1060" s="4">
        <v>0</v>
      </c>
      <c r="U1060" s="4">
        <v>0</v>
      </c>
      <c r="V1060" s="4">
        <v>0</v>
      </c>
      <c r="W1060" s="4">
        <v>0</v>
      </c>
      <c r="X1060" s="4">
        <v>0</v>
      </c>
      <c r="Y1060" s="4">
        <v>0</v>
      </c>
      <c r="Z1060" s="4">
        <v>0</v>
      </c>
      <c r="AA1060" s="4">
        <v>0</v>
      </c>
      <c r="AB1060" t="s">
        <v>3</v>
      </c>
      <c r="AC1060" s="4">
        <v>0</v>
      </c>
      <c r="AD1060" s="4">
        <v>0</v>
      </c>
      <c r="AE1060" s="4">
        <v>0</v>
      </c>
      <c r="AF1060" t="s">
        <v>704</v>
      </c>
      <c r="AG1060" s="4">
        <v>0</v>
      </c>
      <c r="AH1060" s="4">
        <v>0</v>
      </c>
      <c r="AI1060" s="4">
        <v>0</v>
      </c>
      <c r="AJ1060" s="4">
        <v>-560</v>
      </c>
      <c r="AK1060" s="4">
        <v>0</v>
      </c>
      <c r="AL1060" t="s">
        <v>788</v>
      </c>
      <c r="AM1060" s="71" t="str">
        <f>INDEX(Network_Insurer_Code,MATCH(Export!AL1060,Network_insurer_Name,0))</f>
        <v>RAI1</v>
      </c>
      <c r="AN1060" t="str">
        <f t="shared" si="16"/>
        <v>M1001RAI12017</v>
      </c>
    </row>
    <row r="1061" spans="1:40" x14ac:dyDescent="0.25">
      <c r="A1061">
        <v>2020</v>
      </c>
      <c r="B1061">
        <v>2</v>
      </c>
      <c r="C1061" s="1">
        <v>43831</v>
      </c>
      <c r="D1061" s="1">
        <v>44012</v>
      </c>
      <c r="E1061">
        <v>2019</v>
      </c>
      <c r="F1061" s="71" t="str">
        <f>INDEX(Client_Name,MATCH(Export!H1061,Local_Company_Name,0))</f>
        <v>Lion Manufacturing Co</v>
      </c>
      <c r="G1061" s="71">
        <f>INDEX(Client_Code,MATCH(Export!H1061,Local_Company_Name,0))</f>
        <v>1002</v>
      </c>
      <c r="H1061" t="s">
        <v>757</v>
      </c>
      <c r="I1061" t="s">
        <v>710</v>
      </c>
      <c r="J1061" t="s">
        <v>8</v>
      </c>
      <c r="K1061" s="71" t="str">
        <f>INDEX(Line_of_Business,MATCH(Export!J1061,Name,0))</f>
        <v>M</v>
      </c>
      <c r="L1061" s="9" t="s">
        <v>171</v>
      </c>
      <c r="M1061">
        <v>33</v>
      </c>
      <c r="N1061" s="4">
        <v>0</v>
      </c>
      <c r="O1061" s="4">
        <v>0</v>
      </c>
      <c r="P1061" s="4">
        <v>0</v>
      </c>
      <c r="Q1061" s="4">
        <v>0</v>
      </c>
      <c r="R1061" s="4">
        <v>0</v>
      </c>
      <c r="S1061" s="4">
        <v>0</v>
      </c>
      <c r="T1061" s="4">
        <v>0</v>
      </c>
      <c r="U1061" s="4">
        <v>0</v>
      </c>
      <c r="V1061" s="4">
        <v>0</v>
      </c>
      <c r="W1061" s="4">
        <v>0</v>
      </c>
      <c r="X1061" s="4">
        <v>0</v>
      </c>
      <c r="Y1061" s="4">
        <v>0</v>
      </c>
      <c r="Z1061" s="4">
        <v>0</v>
      </c>
      <c r="AA1061" s="4">
        <v>0</v>
      </c>
      <c r="AB1061" t="s">
        <v>3</v>
      </c>
      <c r="AC1061" s="4">
        <v>0</v>
      </c>
      <c r="AD1061" s="4">
        <v>0</v>
      </c>
      <c r="AE1061" s="4">
        <v>0</v>
      </c>
      <c r="AF1061" t="s">
        <v>710</v>
      </c>
      <c r="AG1061" s="4">
        <v>0</v>
      </c>
      <c r="AH1061" s="4">
        <v>0</v>
      </c>
      <c r="AI1061" s="4">
        <v>0</v>
      </c>
      <c r="AJ1061" s="4">
        <v>0</v>
      </c>
      <c r="AK1061" s="4">
        <v>0</v>
      </c>
      <c r="AL1061" t="s">
        <v>782</v>
      </c>
      <c r="AM1061" s="71" t="str">
        <f>INDEX(Network_Insurer_Code,MATCH(Export!AL1061,Network_insurer_Name,0))</f>
        <v>API2</v>
      </c>
      <c r="AN1061" t="str">
        <f t="shared" si="16"/>
        <v>M1002API22019</v>
      </c>
    </row>
    <row r="1062" spans="1:40" x14ac:dyDescent="0.25">
      <c r="A1062">
        <v>2019</v>
      </c>
      <c r="B1062">
        <v>4</v>
      </c>
      <c r="C1062" s="1">
        <v>43739</v>
      </c>
      <c r="D1062" s="1">
        <v>43830</v>
      </c>
      <c r="E1062">
        <v>2017</v>
      </c>
      <c r="F1062" s="71" t="str">
        <f>INDEX(Client_Name,MATCH(Export!H1062,Local_Company_Name,0))</f>
        <v>Aplaca Engineering Co</v>
      </c>
      <c r="G1062" s="71">
        <f>INDEX(Client_Code,MATCH(Export!H1062,Local_Company_Name,0))</f>
        <v>1004</v>
      </c>
      <c r="H1062" t="s">
        <v>767</v>
      </c>
      <c r="I1062" t="s">
        <v>727</v>
      </c>
      <c r="J1062" t="s">
        <v>8</v>
      </c>
      <c r="K1062" s="71" t="str">
        <f>INDEX(Line_of_Business,MATCH(Export!J1062,Name,0))</f>
        <v>M</v>
      </c>
      <c r="L1062" s="9" t="s">
        <v>390</v>
      </c>
      <c r="M1062">
        <v>219</v>
      </c>
      <c r="N1062" s="4">
        <v>0</v>
      </c>
      <c r="O1062" s="4">
        <v>0</v>
      </c>
      <c r="P1062" s="4">
        <v>157100</v>
      </c>
      <c r="Q1062" s="4">
        <v>0</v>
      </c>
      <c r="R1062" s="4">
        <v>0</v>
      </c>
      <c r="S1062" s="4">
        <v>0</v>
      </c>
      <c r="T1062" s="4">
        <v>0</v>
      </c>
      <c r="U1062" s="4">
        <v>0</v>
      </c>
      <c r="V1062" s="4">
        <v>0</v>
      </c>
      <c r="W1062" s="4">
        <v>-1291200</v>
      </c>
      <c r="X1062" s="4">
        <v>0</v>
      </c>
      <c r="Y1062" s="4">
        <v>0</v>
      </c>
      <c r="Z1062" s="4">
        <v>0</v>
      </c>
      <c r="AA1062" s="4">
        <v>0</v>
      </c>
      <c r="AB1062" t="s">
        <v>3</v>
      </c>
      <c r="AC1062" s="4">
        <v>0</v>
      </c>
      <c r="AD1062" s="4">
        <v>0</v>
      </c>
      <c r="AE1062" s="4">
        <v>-40700</v>
      </c>
      <c r="AF1062" t="s">
        <v>727</v>
      </c>
      <c r="AG1062" s="4">
        <v>0</v>
      </c>
      <c r="AH1062" s="4">
        <v>0</v>
      </c>
      <c r="AI1062" s="4">
        <v>0</v>
      </c>
      <c r="AJ1062" s="4">
        <v>1134100</v>
      </c>
      <c r="AK1062" s="4">
        <v>0</v>
      </c>
      <c r="AL1062" t="s">
        <v>792</v>
      </c>
      <c r="AM1062" s="71" t="str">
        <f>INDEX(Network_Insurer_Code,MATCH(Export!AL1062,Network_insurer_Name,0))</f>
        <v>CAL1</v>
      </c>
      <c r="AN1062" t="str">
        <f t="shared" si="16"/>
        <v>M1004CAL12017</v>
      </c>
    </row>
    <row r="1063" spans="1:40" x14ac:dyDescent="0.25">
      <c r="A1063">
        <v>2020</v>
      </c>
      <c r="B1063">
        <v>1</v>
      </c>
      <c r="C1063" s="1">
        <v>43739</v>
      </c>
      <c r="D1063" s="1">
        <v>43830</v>
      </c>
      <c r="E1063">
        <v>2018</v>
      </c>
      <c r="F1063" s="71" t="str">
        <f>INDEX(Client_Name,MATCH(Export!H1063,Local_Company_Name,0))</f>
        <v>Falcon Clothing</v>
      </c>
      <c r="G1063" s="71">
        <f>INDEX(Client_Code,MATCH(Export!H1063,Local_Company_Name,0))</f>
        <v>1006</v>
      </c>
      <c r="H1063" t="s">
        <v>756</v>
      </c>
      <c r="I1063" t="s">
        <v>719</v>
      </c>
      <c r="J1063" t="s">
        <v>5</v>
      </c>
      <c r="K1063" s="71" t="str">
        <f>INDEX(Line_of_Business,MATCH(Export!J1063,Name,0))</f>
        <v>L</v>
      </c>
      <c r="L1063" s="9" t="s">
        <v>315</v>
      </c>
      <c r="M1063">
        <v>391</v>
      </c>
      <c r="N1063" s="4">
        <v>-4927</v>
      </c>
      <c r="O1063" s="4">
        <v>-4927</v>
      </c>
      <c r="P1063" s="4">
        <v>4027.44</v>
      </c>
      <c r="Q1063" s="4">
        <v>0</v>
      </c>
      <c r="R1063" s="4">
        <v>0</v>
      </c>
      <c r="S1063" s="4">
        <v>0</v>
      </c>
      <c r="T1063" s="4">
        <v>0</v>
      </c>
      <c r="U1063" s="4">
        <v>0</v>
      </c>
      <c r="V1063" s="4">
        <v>0</v>
      </c>
      <c r="W1063" s="4">
        <v>0</v>
      </c>
      <c r="X1063" s="4">
        <v>0</v>
      </c>
      <c r="Y1063" s="4">
        <v>-310.39999999999998</v>
      </c>
      <c r="Z1063" s="4">
        <v>-34.49</v>
      </c>
      <c r="AA1063" s="4">
        <v>0</v>
      </c>
      <c r="AB1063" t="s">
        <v>3</v>
      </c>
      <c r="AC1063" s="4">
        <v>0</v>
      </c>
      <c r="AD1063" s="4">
        <v>0</v>
      </c>
      <c r="AE1063" s="4">
        <v>0</v>
      </c>
      <c r="AF1063" t="s">
        <v>719</v>
      </c>
      <c r="AG1063" s="4">
        <v>0</v>
      </c>
      <c r="AH1063" s="4">
        <v>0</v>
      </c>
      <c r="AI1063" s="4">
        <v>0</v>
      </c>
      <c r="AJ1063" s="4">
        <v>-8609.5499999999993</v>
      </c>
      <c r="AK1063" s="4">
        <v>0</v>
      </c>
      <c r="AL1063" t="s">
        <v>796</v>
      </c>
      <c r="AM1063" s="71" t="str">
        <f>INDEX(Network_Insurer_Code,MATCH(Export!AL1063,Network_insurer_Name,0))</f>
        <v>POL2</v>
      </c>
      <c r="AN1063" t="str">
        <f t="shared" si="16"/>
        <v>L1006POL22018</v>
      </c>
    </row>
    <row r="1064" spans="1:40" x14ac:dyDescent="0.25">
      <c r="A1064">
        <v>2019</v>
      </c>
      <c r="B1064">
        <v>1</v>
      </c>
      <c r="C1064" s="1">
        <v>43466</v>
      </c>
      <c r="D1064" s="1">
        <v>43555</v>
      </c>
      <c r="E1064">
        <v>2017</v>
      </c>
      <c r="F1064" s="71" t="str">
        <f>INDEX(Client_Name,MATCH(Export!H1064,Local_Company_Name,0))</f>
        <v>Flaimngo Tailoring</v>
      </c>
      <c r="G1064" s="71">
        <f>INDEX(Client_Code,MATCH(Export!H1064,Local_Company_Name,0))</f>
        <v>1005</v>
      </c>
      <c r="H1064" t="s">
        <v>770</v>
      </c>
      <c r="I1064" t="s">
        <v>711</v>
      </c>
      <c r="J1064" t="s">
        <v>8</v>
      </c>
      <c r="K1064" s="71" t="str">
        <f>INDEX(Line_of_Business,MATCH(Export!J1064,Name,0))</f>
        <v>M</v>
      </c>
      <c r="L1064" s="9">
        <v>1171006125813</v>
      </c>
      <c r="M1064">
        <v>493</v>
      </c>
      <c r="N1064" s="4">
        <v>0</v>
      </c>
      <c r="O1064" s="4">
        <v>0</v>
      </c>
      <c r="P1064" s="4">
        <v>60.57</v>
      </c>
      <c r="Q1064" s="4">
        <v>0</v>
      </c>
      <c r="R1064" s="4">
        <v>0</v>
      </c>
      <c r="S1064" s="4">
        <v>0</v>
      </c>
      <c r="T1064" s="4">
        <v>0</v>
      </c>
      <c r="U1064" s="4">
        <v>0</v>
      </c>
      <c r="V1064" s="4">
        <v>0</v>
      </c>
      <c r="W1064" s="4">
        <v>0</v>
      </c>
      <c r="X1064" s="4">
        <v>0</v>
      </c>
      <c r="Y1064" s="4">
        <v>0</v>
      </c>
      <c r="Z1064" s="4">
        <v>0</v>
      </c>
      <c r="AA1064" s="4">
        <v>0</v>
      </c>
      <c r="AB1064" t="s">
        <v>3</v>
      </c>
      <c r="AC1064" s="4">
        <v>0</v>
      </c>
      <c r="AD1064" s="4">
        <v>0</v>
      </c>
      <c r="AE1064" s="4">
        <v>0</v>
      </c>
      <c r="AF1064" t="s">
        <v>711</v>
      </c>
      <c r="AG1064" s="4">
        <v>0</v>
      </c>
      <c r="AH1064" s="4">
        <v>0</v>
      </c>
      <c r="AI1064" s="4">
        <v>0</v>
      </c>
      <c r="AJ1064" s="4">
        <v>-60.57</v>
      </c>
      <c r="AK1064" s="4">
        <v>0</v>
      </c>
      <c r="AL1064" t="s">
        <v>796</v>
      </c>
      <c r="AM1064" s="71" t="str">
        <f>INDEX(Network_Insurer_Code,MATCH(Export!AL1064,Network_insurer_Name,0))</f>
        <v>POL2</v>
      </c>
      <c r="AN1064" t="str">
        <f t="shared" si="16"/>
        <v>M1005POL22017</v>
      </c>
    </row>
    <row r="1065" spans="1:40" x14ac:dyDescent="0.25">
      <c r="A1065">
        <v>2020</v>
      </c>
      <c r="B1065">
        <v>2</v>
      </c>
      <c r="C1065" s="1">
        <v>43922</v>
      </c>
      <c r="D1065" s="1">
        <v>44012</v>
      </c>
      <c r="E1065">
        <v>2020</v>
      </c>
      <c r="F1065" s="71" t="str">
        <f>INDEX(Client_Name,MATCH(Export!H1065,Local_Company_Name,0))</f>
        <v>Lion Manufacturing Co</v>
      </c>
      <c r="G1065" s="71">
        <f>INDEX(Client_Code,MATCH(Export!H1065,Local_Company_Name,0))</f>
        <v>1002</v>
      </c>
      <c r="H1065" t="s">
        <v>760</v>
      </c>
      <c r="I1065" t="s">
        <v>723</v>
      </c>
      <c r="J1065" t="s">
        <v>0</v>
      </c>
      <c r="K1065" s="71" t="str">
        <f>INDEX(Line_of_Business,MATCH(Export!J1065,Name,0))</f>
        <v>D</v>
      </c>
      <c r="L1065" s="9" t="s">
        <v>119</v>
      </c>
      <c r="M1065">
        <v>657</v>
      </c>
      <c r="N1065" s="4">
        <v>108679.7</v>
      </c>
      <c r="O1065" s="4">
        <v>108679.7</v>
      </c>
      <c r="P1065" s="4">
        <v>0</v>
      </c>
      <c r="Q1065" s="4">
        <v>0</v>
      </c>
      <c r="R1065" s="4">
        <v>0</v>
      </c>
      <c r="S1065" s="4">
        <v>0</v>
      </c>
      <c r="T1065" s="4">
        <v>0</v>
      </c>
      <c r="U1065" s="4">
        <v>0</v>
      </c>
      <c r="V1065" s="4">
        <v>0</v>
      </c>
      <c r="W1065" s="4">
        <v>0</v>
      </c>
      <c r="X1065" s="4">
        <v>0</v>
      </c>
      <c r="Y1065" s="4">
        <v>14889.12</v>
      </c>
      <c r="Z1065" s="4">
        <v>0</v>
      </c>
      <c r="AA1065" s="4">
        <v>13584.96</v>
      </c>
      <c r="AB1065" t="s">
        <v>3</v>
      </c>
      <c r="AC1065" s="4">
        <v>0</v>
      </c>
      <c r="AD1065" s="4">
        <v>0</v>
      </c>
      <c r="AE1065" s="4">
        <v>0</v>
      </c>
      <c r="AF1065" t="s">
        <v>723</v>
      </c>
      <c r="AG1065" s="4">
        <v>0</v>
      </c>
      <c r="AH1065" s="4">
        <v>0</v>
      </c>
      <c r="AI1065" s="4">
        <v>0</v>
      </c>
      <c r="AJ1065" s="4">
        <v>80205.62</v>
      </c>
      <c r="AK1065" s="4" t="s">
        <v>2</v>
      </c>
      <c r="AL1065" t="s">
        <v>796</v>
      </c>
      <c r="AM1065" s="71" t="str">
        <f>INDEX(Network_Insurer_Code,MATCH(Export!AL1065,Network_insurer_Name,0))</f>
        <v>POL2</v>
      </c>
      <c r="AN1065" t="str">
        <f t="shared" si="16"/>
        <v>D1002POL22020</v>
      </c>
    </row>
    <row r="1066" spans="1:40" x14ac:dyDescent="0.25">
      <c r="A1066">
        <v>2020</v>
      </c>
      <c r="B1066">
        <v>1</v>
      </c>
      <c r="C1066" s="1">
        <v>43831</v>
      </c>
      <c r="D1066" s="1">
        <v>43921</v>
      </c>
      <c r="E1066">
        <v>2020</v>
      </c>
      <c r="F1066" s="71" t="str">
        <f>INDEX(Client_Name,MATCH(Export!H1066,Local_Company_Name,0))</f>
        <v>Zebra Workings Ltd</v>
      </c>
      <c r="G1066" s="71">
        <f>INDEX(Client_Code,MATCH(Export!H1066,Local_Company_Name,0))</f>
        <v>1001</v>
      </c>
      <c r="H1066" t="s">
        <v>751</v>
      </c>
      <c r="I1066" t="s">
        <v>780</v>
      </c>
      <c r="J1066" t="s">
        <v>0</v>
      </c>
      <c r="K1066" s="71" t="str">
        <f>INDEX(Line_of_Business,MATCH(Export!J1066,Name,0))</f>
        <v>D</v>
      </c>
      <c r="L1066" s="9" t="s">
        <v>204</v>
      </c>
      <c r="M1066">
        <v>119</v>
      </c>
      <c r="N1066" s="4">
        <v>26836.53</v>
      </c>
      <c r="O1066" s="4">
        <v>26836.53</v>
      </c>
      <c r="P1066" s="4">
        <v>0</v>
      </c>
      <c r="Q1066" s="4">
        <v>0</v>
      </c>
      <c r="R1066" s="4">
        <v>0</v>
      </c>
      <c r="S1066" s="4">
        <v>0</v>
      </c>
      <c r="T1066" s="4">
        <v>0</v>
      </c>
      <c r="U1066" s="4">
        <v>0</v>
      </c>
      <c r="V1066" s="4">
        <v>0</v>
      </c>
      <c r="W1066" s="4">
        <v>0</v>
      </c>
      <c r="X1066" s="4">
        <v>0</v>
      </c>
      <c r="Y1066" s="4">
        <v>2871.51</v>
      </c>
      <c r="Z1066" s="4">
        <v>907.6</v>
      </c>
      <c r="AA1066" s="4">
        <v>0</v>
      </c>
      <c r="AB1066" t="s">
        <v>3</v>
      </c>
      <c r="AC1066" s="4">
        <v>0</v>
      </c>
      <c r="AD1066" s="4">
        <v>0</v>
      </c>
      <c r="AE1066" s="4">
        <v>0</v>
      </c>
      <c r="AF1066" t="s">
        <v>780</v>
      </c>
      <c r="AG1066" s="4">
        <v>0</v>
      </c>
      <c r="AH1066" s="4">
        <v>0</v>
      </c>
      <c r="AI1066" s="4">
        <v>0</v>
      </c>
      <c r="AJ1066" s="4">
        <v>23057.42</v>
      </c>
      <c r="AK1066" s="4" t="s">
        <v>2</v>
      </c>
      <c r="AL1066" t="s">
        <v>781</v>
      </c>
      <c r="AM1066" s="71" t="str">
        <f>INDEX(Network_Insurer_Code,MATCH(Export!AL1066,Network_insurer_Name,0))</f>
        <v>ORI1</v>
      </c>
      <c r="AN1066" t="str">
        <f t="shared" si="16"/>
        <v>D1001ORI12020</v>
      </c>
    </row>
    <row r="1067" spans="1:40" x14ac:dyDescent="0.25">
      <c r="A1067">
        <v>2019</v>
      </c>
      <c r="B1067">
        <v>2</v>
      </c>
      <c r="C1067" s="1">
        <v>43677</v>
      </c>
      <c r="D1067" s="1">
        <v>43769</v>
      </c>
      <c r="E1067">
        <v>2018</v>
      </c>
      <c r="F1067" s="71" t="str">
        <f>INDEX(Client_Name,MATCH(Export!H1067,Local_Company_Name,0))</f>
        <v>Aplaca Engineering Co</v>
      </c>
      <c r="G1067" s="71">
        <f>INDEX(Client_Code,MATCH(Export!H1067,Local_Company_Name,0))</f>
        <v>1004</v>
      </c>
      <c r="H1067" t="s">
        <v>767</v>
      </c>
      <c r="I1067" t="s">
        <v>720</v>
      </c>
      <c r="J1067" t="s">
        <v>5</v>
      </c>
      <c r="K1067" s="71" t="str">
        <f>INDEX(Line_of_Business,MATCH(Export!J1067,Name,0))</f>
        <v>L</v>
      </c>
      <c r="L1067" s="9" t="s">
        <v>391</v>
      </c>
      <c r="M1067">
        <v>10</v>
      </c>
      <c r="N1067" s="4">
        <v>-268.45999999999998</v>
      </c>
      <c r="O1067" s="4">
        <v>-268.45999999999998</v>
      </c>
      <c r="P1067" s="4">
        <v>0</v>
      </c>
      <c r="Q1067" s="4">
        <v>0</v>
      </c>
      <c r="R1067" s="4">
        <v>0</v>
      </c>
      <c r="S1067" s="4">
        <v>0</v>
      </c>
      <c r="T1067" s="4">
        <v>0</v>
      </c>
      <c r="U1067" s="4">
        <v>0</v>
      </c>
      <c r="V1067" s="4">
        <v>0</v>
      </c>
      <c r="W1067" s="4">
        <v>0</v>
      </c>
      <c r="X1067" s="4">
        <v>0</v>
      </c>
      <c r="Y1067" s="4">
        <v>-40.270000000000003</v>
      </c>
      <c r="Z1067" s="4">
        <v>0</v>
      </c>
      <c r="AA1067" s="4">
        <v>0</v>
      </c>
      <c r="AB1067" t="s">
        <v>3</v>
      </c>
      <c r="AC1067" s="4">
        <v>0</v>
      </c>
      <c r="AD1067" s="4">
        <v>0</v>
      </c>
      <c r="AE1067" s="4">
        <v>0</v>
      </c>
      <c r="AF1067" t="s">
        <v>720</v>
      </c>
      <c r="AG1067" s="4">
        <v>0</v>
      </c>
      <c r="AH1067" s="4">
        <v>0</v>
      </c>
      <c r="AI1067" s="4">
        <v>0</v>
      </c>
      <c r="AJ1067" s="4">
        <v>-228.189999999999</v>
      </c>
      <c r="AK1067" s="4">
        <v>0</v>
      </c>
      <c r="AL1067" t="s">
        <v>781</v>
      </c>
      <c r="AM1067" s="71" t="str">
        <f>INDEX(Network_Insurer_Code,MATCH(Export!AL1067,Network_insurer_Name,0))</f>
        <v>ORI1</v>
      </c>
      <c r="AN1067" t="str">
        <f t="shared" si="16"/>
        <v>L1004ORI12018</v>
      </c>
    </row>
    <row r="1068" spans="1:40" x14ac:dyDescent="0.25">
      <c r="A1068">
        <v>2019</v>
      </c>
      <c r="B1068">
        <v>4</v>
      </c>
      <c r="C1068" s="1">
        <v>43739</v>
      </c>
      <c r="D1068" s="1">
        <v>43830</v>
      </c>
      <c r="E1068">
        <v>2019</v>
      </c>
      <c r="F1068" s="71" t="str">
        <f>INDEX(Client_Name,MATCH(Export!H1068,Local_Company_Name,0))</f>
        <v>Zebra Workings Ltd</v>
      </c>
      <c r="G1068" s="71">
        <f>INDEX(Client_Code,MATCH(Export!H1068,Local_Company_Name,0))</f>
        <v>1001</v>
      </c>
      <c r="H1068" t="s">
        <v>747</v>
      </c>
      <c r="I1068" t="s">
        <v>710</v>
      </c>
      <c r="J1068" t="s">
        <v>5</v>
      </c>
      <c r="K1068" s="71" t="str">
        <f>INDEX(Line_of_Business,MATCH(Export!J1068,Name,0))</f>
        <v>L</v>
      </c>
      <c r="L1068" s="9" t="s">
        <v>130</v>
      </c>
      <c r="M1068">
        <v>542</v>
      </c>
      <c r="N1068" s="4">
        <v>-2385.5300000000002</v>
      </c>
      <c r="O1068" s="4">
        <v>-2385.5300000000002</v>
      </c>
      <c r="P1068" s="4">
        <v>0</v>
      </c>
      <c r="Q1068" s="4">
        <v>0</v>
      </c>
      <c r="R1068" s="4">
        <v>0</v>
      </c>
      <c r="S1068" s="4">
        <v>0</v>
      </c>
      <c r="T1068" s="4">
        <v>0</v>
      </c>
      <c r="U1068" s="4">
        <v>0</v>
      </c>
      <c r="V1068" s="4">
        <v>0</v>
      </c>
      <c r="W1068" s="4">
        <v>0</v>
      </c>
      <c r="X1068" s="4">
        <v>0</v>
      </c>
      <c r="Y1068" s="4">
        <v>-286.26</v>
      </c>
      <c r="Z1068" s="4">
        <v>0</v>
      </c>
      <c r="AA1068" s="4">
        <v>0</v>
      </c>
      <c r="AB1068" t="s">
        <v>3</v>
      </c>
      <c r="AC1068" s="4">
        <v>0</v>
      </c>
      <c r="AD1068" s="4">
        <v>0</v>
      </c>
      <c r="AE1068" s="4">
        <v>0</v>
      </c>
      <c r="AF1068" t="s">
        <v>710</v>
      </c>
      <c r="AG1068" s="4">
        <v>0</v>
      </c>
      <c r="AH1068" s="4">
        <v>0</v>
      </c>
      <c r="AI1068" s="4">
        <v>0</v>
      </c>
      <c r="AJ1068" s="4">
        <v>-2099.27</v>
      </c>
      <c r="AK1068" s="4">
        <v>0</v>
      </c>
      <c r="AL1068" t="s">
        <v>794</v>
      </c>
      <c r="AM1068" s="71" t="str">
        <f>INDEX(Network_Insurer_Code,MATCH(Export!AL1068,Network_insurer_Name,0))</f>
        <v>CUI2</v>
      </c>
      <c r="AN1068" t="str">
        <f t="shared" si="16"/>
        <v>L1001CUI22019</v>
      </c>
    </row>
    <row r="1069" spans="1:40" x14ac:dyDescent="0.25">
      <c r="A1069">
        <v>2019</v>
      </c>
      <c r="B1069">
        <v>2</v>
      </c>
      <c r="C1069" s="1">
        <v>43556</v>
      </c>
      <c r="D1069" s="1">
        <v>43646</v>
      </c>
      <c r="E1069">
        <v>2019</v>
      </c>
      <c r="F1069" s="71" t="str">
        <f>INDEX(Client_Name,MATCH(Export!H1069,Local_Company_Name,0))</f>
        <v>Falcon Clothing</v>
      </c>
      <c r="G1069" s="71">
        <f>INDEX(Client_Code,MATCH(Export!H1069,Local_Company_Name,0))</f>
        <v>1006</v>
      </c>
      <c r="H1069" t="s">
        <v>775</v>
      </c>
      <c r="I1069" t="s">
        <v>706</v>
      </c>
      <c r="J1069" t="s">
        <v>5</v>
      </c>
      <c r="K1069" s="71" t="str">
        <f>INDEX(Line_of_Business,MATCH(Export!J1069,Name,0))</f>
        <v>L</v>
      </c>
      <c r="L1069" s="9">
        <v>2267</v>
      </c>
      <c r="M1069">
        <v>71</v>
      </c>
      <c r="N1069" s="4">
        <v>29137.279999999999</v>
      </c>
      <c r="O1069" s="4">
        <v>29137.279999999999</v>
      </c>
      <c r="P1069" s="4">
        <v>0</v>
      </c>
      <c r="Q1069" s="4">
        <v>0</v>
      </c>
      <c r="R1069" s="4">
        <v>0</v>
      </c>
      <c r="S1069" s="4">
        <v>0</v>
      </c>
      <c r="T1069" s="4">
        <v>0</v>
      </c>
      <c r="U1069" s="4">
        <v>0</v>
      </c>
      <c r="V1069" s="4">
        <v>0</v>
      </c>
      <c r="W1069" s="4">
        <v>0</v>
      </c>
      <c r="X1069" s="4">
        <v>10613.36</v>
      </c>
      <c r="Y1069" s="4">
        <v>1800.18</v>
      </c>
      <c r="Z1069" s="4">
        <v>0</v>
      </c>
      <c r="AA1069" s="4">
        <v>582.75</v>
      </c>
      <c r="AB1069" t="s">
        <v>3</v>
      </c>
      <c r="AC1069" s="4">
        <v>0</v>
      </c>
      <c r="AD1069" s="4">
        <v>0</v>
      </c>
      <c r="AE1069" s="4">
        <v>0</v>
      </c>
      <c r="AF1069" t="s">
        <v>706</v>
      </c>
      <c r="AG1069" s="4">
        <v>0</v>
      </c>
      <c r="AH1069" s="4">
        <v>0</v>
      </c>
      <c r="AI1069" s="4">
        <v>0</v>
      </c>
      <c r="AJ1069" s="4">
        <v>16140.9899999999</v>
      </c>
      <c r="AK1069" s="4">
        <v>0</v>
      </c>
      <c r="AL1069" t="s">
        <v>797</v>
      </c>
      <c r="AM1069" s="71" t="str">
        <f>INDEX(Network_Insurer_Code,MATCH(Export!AL1069,Network_insurer_Name,0))</f>
        <v>ONI3</v>
      </c>
      <c r="AN1069" t="str">
        <f t="shared" si="16"/>
        <v>L1006ONI32019</v>
      </c>
    </row>
    <row r="1070" spans="1:40" x14ac:dyDescent="0.25">
      <c r="A1070">
        <v>2020</v>
      </c>
      <c r="B1070">
        <v>3</v>
      </c>
      <c r="C1070" s="1">
        <v>44013</v>
      </c>
      <c r="D1070" s="1">
        <v>44104</v>
      </c>
      <c r="E1070">
        <v>2018</v>
      </c>
      <c r="F1070" s="71" t="str">
        <f>INDEX(Client_Name,MATCH(Export!H1070,Local_Company_Name,0))</f>
        <v>Flaimngo Tailoring</v>
      </c>
      <c r="G1070" s="71">
        <f>INDEX(Client_Code,MATCH(Export!H1070,Local_Company_Name,0))</f>
        <v>1005</v>
      </c>
      <c r="H1070" t="s">
        <v>755</v>
      </c>
      <c r="I1070" t="s">
        <v>720</v>
      </c>
      <c r="J1070" t="s">
        <v>0</v>
      </c>
      <c r="K1070" s="71" t="str">
        <f>INDEX(Line_of_Business,MATCH(Export!J1070,Name,0))</f>
        <v>D</v>
      </c>
      <c r="L1070" s="9" t="s">
        <v>121</v>
      </c>
      <c r="M1070">
        <v>1130</v>
      </c>
      <c r="N1070" s="4">
        <v>0</v>
      </c>
      <c r="O1070" s="4">
        <v>0</v>
      </c>
      <c r="P1070" s="4">
        <v>0</v>
      </c>
      <c r="Q1070" s="4">
        <v>0</v>
      </c>
      <c r="R1070" s="4">
        <v>0</v>
      </c>
      <c r="S1070" s="4">
        <v>0</v>
      </c>
      <c r="T1070" s="4">
        <v>0</v>
      </c>
      <c r="U1070" s="4">
        <v>0</v>
      </c>
      <c r="V1070" s="4">
        <v>0</v>
      </c>
      <c r="W1070" s="4">
        <v>0</v>
      </c>
      <c r="X1070" s="4">
        <v>0</v>
      </c>
      <c r="Y1070" s="4">
        <v>0</v>
      </c>
      <c r="Z1070" s="4">
        <v>0</v>
      </c>
      <c r="AA1070" s="4">
        <v>0</v>
      </c>
      <c r="AB1070" t="s">
        <v>3</v>
      </c>
      <c r="AC1070" s="4">
        <v>0</v>
      </c>
      <c r="AD1070" s="4">
        <v>0</v>
      </c>
      <c r="AE1070" s="4">
        <v>33278.85</v>
      </c>
      <c r="AF1070" t="s">
        <v>720</v>
      </c>
      <c r="AG1070" s="4">
        <v>0</v>
      </c>
      <c r="AH1070" s="4">
        <v>0</v>
      </c>
      <c r="AI1070" s="4">
        <v>0</v>
      </c>
      <c r="AJ1070" s="4">
        <v>0</v>
      </c>
      <c r="AK1070" s="4">
        <v>0</v>
      </c>
      <c r="AL1070" t="s">
        <v>785</v>
      </c>
      <c r="AM1070" s="71" t="str">
        <f>INDEX(Network_Insurer_Code,MATCH(Export!AL1070,Network_insurer_Name,0))</f>
        <v>WAI3</v>
      </c>
      <c r="AN1070" t="str">
        <f t="shared" si="16"/>
        <v>D1005WAI32018</v>
      </c>
    </row>
    <row r="1071" spans="1:40" x14ac:dyDescent="0.25">
      <c r="A1071">
        <v>2019</v>
      </c>
      <c r="B1071">
        <v>3</v>
      </c>
      <c r="C1071" s="1">
        <v>43647</v>
      </c>
      <c r="D1071" s="1">
        <v>43738</v>
      </c>
      <c r="E1071">
        <v>2019</v>
      </c>
      <c r="F1071" s="71" t="str">
        <f>INDEX(Client_Name,MATCH(Export!H1071,Local_Company_Name,0))</f>
        <v>Aplaca Engineering Co</v>
      </c>
      <c r="G1071" s="71">
        <f>INDEX(Client_Code,MATCH(Export!H1071,Local_Company_Name,0))</f>
        <v>1004</v>
      </c>
      <c r="H1071" t="s">
        <v>766</v>
      </c>
      <c r="I1071" t="s">
        <v>724</v>
      </c>
      <c r="J1071" t="s">
        <v>14</v>
      </c>
      <c r="K1071" s="71" t="str">
        <f>INDEX(Line_of_Business,MATCH(Export!J1071,Name,0))</f>
        <v>C</v>
      </c>
      <c r="L1071" s="9">
        <v>77613</v>
      </c>
      <c r="M1071">
        <v>66</v>
      </c>
      <c r="N1071" s="4">
        <v>7367.67</v>
      </c>
      <c r="O1071" s="4">
        <v>7367.67</v>
      </c>
      <c r="P1071" s="4">
        <v>0</v>
      </c>
      <c r="Q1071" s="4">
        <v>0</v>
      </c>
      <c r="R1071" s="4">
        <v>0</v>
      </c>
      <c r="S1071" s="4">
        <v>0</v>
      </c>
      <c r="T1071" s="4">
        <v>0</v>
      </c>
      <c r="U1071" s="4">
        <v>0</v>
      </c>
      <c r="V1071" s="4">
        <v>0</v>
      </c>
      <c r="W1071" s="4">
        <v>0</v>
      </c>
      <c r="X1071" s="4">
        <v>0</v>
      </c>
      <c r="Y1071" s="4">
        <v>1178.83</v>
      </c>
      <c r="Z1071" s="4">
        <v>0</v>
      </c>
      <c r="AA1071" s="4">
        <v>0</v>
      </c>
      <c r="AB1071" t="s">
        <v>3</v>
      </c>
      <c r="AC1071" s="4">
        <v>0</v>
      </c>
      <c r="AD1071" s="4">
        <v>0</v>
      </c>
      <c r="AE1071" s="4">
        <v>0</v>
      </c>
      <c r="AF1071" t="s">
        <v>724</v>
      </c>
      <c r="AG1071" s="4">
        <v>0</v>
      </c>
      <c r="AH1071" s="4">
        <v>0</v>
      </c>
      <c r="AI1071" s="4">
        <v>0</v>
      </c>
      <c r="AJ1071" s="4">
        <v>6188.84</v>
      </c>
      <c r="AK1071" s="4">
        <v>0</v>
      </c>
      <c r="AL1071" t="s">
        <v>787</v>
      </c>
      <c r="AM1071" s="71" t="str">
        <f>INDEX(Network_Insurer_Code,MATCH(Export!AL1071,Network_insurer_Name,0))</f>
        <v>LEI3</v>
      </c>
      <c r="AN1071" t="str">
        <f t="shared" si="16"/>
        <v>C1004LEI32019</v>
      </c>
    </row>
    <row r="1072" spans="1:40" x14ac:dyDescent="0.25">
      <c r="A1072">
        <v>2020</v>
      </c>
      <c r="B1072">
        <v>3</v>
      </c>
      <c r="C1072" s="1">
        <v>44013</v>
      </c>
      <c r="D1072" s="1">
        <v>44104</v>
      </c>
      <c r="E1072">
        <v>2020</v>
      </c>
      <c r="F1072" s="71" t="str">
        <f>INDEX(Client_Name,MATCH(Export!H1072,Local_Company_Name,0))</f>
        <v>Tiger Jewelcrafting Ltd</v>
      </c>
      <c r="G1072" s="71">
        <f>INDEX(Client_Code,MATCH(Export!H1072,Local_Company_Name,0))</f>
        <v>1003</v>
      </c>
      <c r="H1072" t="s">
        <v>764</v>
      </c>
      <c r="I1072" t="s">
        <v>723</v>
      </c>
      <c r="J1072" t="s">
        <v>0</v>
      </c>
      <c r="K1072" s="71" t="str">
        <f>INDEX(Line_of_Business,MATCH(Export!J1072,Name,0))</f>
        <v>D</v>
      </c>
      <c r="L1072" s="9" t="s">
        <v>270</v>
      </c>
      <c r="M1072">
        <v>21</v>
      </c>
      <c r="N1072" s="4">
        <v>3200.6</v>
      </c>
      <c r="O1072" s="4">
        <v>3200.6</v>
      </c>
      <c r="P1072" s="4">
        <v>0</v>
      </c>
      <c r="Q1072" s="4">
        <v>0</v>
      </c>
      <c r="R1072" s="4">
        <v>0</v>
      </c>
      <c r="S1072" s="4">
        <v>0</v>
      </c>
      <c r="T1072" s="4">
        <v>0</v>
      </c>
      <c r="U1072" s="4">
        <v>0</v>
      </c>
      <c r="V1072" s="4">
        <v>0</v>
      </c>
      <c r="W1072" s="4">
        <v>0</v>
      </c>
      <c r="X1072" s="4">
        <v>0</v>
      </c>
      <c r="Y1072" s="4">
        <v>434.14</v>
      </c>
      <c r="Z1072" s="4">
        <v>31.69</v>
      </c>
      <c r="AA1072" s="4">
        <v>0</v>
      </c>
      <c r="AB1072" t="s">
        <v>3</v>
      </c>
      <c r="AC1072" s="4">
        <v>0</v>
      </c>
      <c r="AD1072" s="4">
        <v>0</v>
      </c>
      <c r="AE1072" s="4">
        <v>0</v>
      </c>
      <c r="AF1072" t="s">
        <v>723</v>
      </c>
      <c r="AG1072" s="4">
        <v>0</v>
      </c>
      <c r="AH1072" s="4">
        <v>0</v>
      </c>
      <c r="AI1072" s="4">
        <v>0</v>
      </c>
      <c r="AJ1072" s="4">
        <v>2734.77</v>
      </c>
      <c r="AK1072" s="4" t="s">
        <v>2</v>
      </c>
      <c r="AL1072" t="s">
        <v>784</v>
      </c>
      <c r="AM1072" s="71" t="str">
        <f>INDEX(Network_Insurer_Code,MATCH(Export!AL1072,Network_insurer_Name,0))</f>
        <v>PII1</v>
      </c>
      <c r="AN1072" t="str">
        <f t="shared" si="16"/>
        <v>D1003PII12020</v>
      </c>
    </row>
    <row r="1073" spans="1:40" x14ac:dyDescent="0.25">
      <c r="A1073">
        <v>2020</v>
      </c>
      <c r="B1073">
        <v>1</v>
      </c>
      <c r="C1073" s="1">
        <v>43831</v>
      </c>
      <c r="D1073" s="1">
        <v>43921</v>
      </c>
      <c r="E1073">
        <v>2019</v>
      </c>
      <c r="F1073" s="71" t="str">
        <f>INDEX(Client_Name,MATCH(Export!H1073,Local_Company_Name,0))</f>
        <v>Flaimngo Tailoring</v>
      </c>
      <c r="G1073" s="71">
        <f>INDEX(Client_Code,MATCH(Export!H1073,Local_Company_Name,0))</f>
        <v>1005</v>
      </c>
      <c r="H1073" t="s">
        <v>755</v>
      </c>
      <c r="I1073" t="s">
        <v>706</v>
      </c>
      <c r="J1073" t="s">
        <v>8</v>
      </c>
      <c r="K1073" s="71" t="str">
        <f>INDEX(Line_of_Business,MATCH(Export!J1073,Name,0))</f>
        <v>M</v>
      </c>
      <c r="L1073" s="9" t="s">
        <v>1</v>
      </c>
      <c r="M1073">
        <v>80</v>
      </c>
      <c r="N1073" s="4">
        <v>0</v>
      </c>
      <c r="O1073" s="4">
        <v>0</v>
      </c>
      <c r="P1073" s="4">
        <v>21420.76</v>
      </c>
      <c r="Q1073" s="4">
        <v>0</v>
      </c>
      <c r="R1073" s="4">
        <v>0</v>
      </c>
      <c r="S1073" s="4">
        <v>0</v>
      </c>
      <c r="T1073" s="4">
        <v>0</v>
      </c>
      <c r="U1073" s="4">
        <v>0</v>
      </c>
      <c r="V1073" s="4">
        <v>0</v>
      </c>
      <c r="W1073" s="4">
        <v>0</v>
      </c>
      <c r="X1073" s="4">
        <v>0</v>
      </c>
      <c r="Y1073" s="4">
        <v>0</v>
      </c>
      <c r="Z1073" s="4">
        <v>0</v>
      </c>
      <c r="AA1073" s="4">
        <v>0</v>
      </c>
      <c r="AB1073" t="s">
        <v>3</v>
      </c>
      <c r="AC1073" s="4">
        <v>0</v>
      </c>
      <c r="AD1073" s="4">
        <v>0</v>
      </c>
      <c r="AE1073" s="4">
        <v>0</v>
      </c>
      <c r="AF1073" t="s">
        <v>706</v>
      </c>
      <c r="AG1073" s="4">
        <v>0</v>
      </c>
      <c r="AH1073" s="4">
        <v>0</v>
      </c>
      <c r="AI1073" s="4">
        <v>0</v>
      </c>
      <c r="AJ1073" s="4">
        <v>-21420.76</v>
      </c>
      <c r="AK1073" s="4">
        <v>0</v>
      </c>
      <c r="AL1073" t="s">
        <v>785</v>
      </c>
      <c r="AM1073" s="71" t="str">
        <f>INDEX(Network_Insurer_Code,MATCH(Export!AL1073,Network_insurer_Name,0))</f>
        <v>WAI3</v>
      </c>
      <c r="AN1073" t="str">
        <f t="shared" si="16"/>
        <v>M1005WAI32019</v>
      </c>
    </row>
    <row r="1074" spans="1:40" x14ac:dyDescent="0.25">
      <c r="A1074">
        <v>2019</v>
      </c>
      <c r="B1074">
        <v>4</v>
      </c>
      <c r="C1074" s="1">
        <v>43739</v>
      </c>
      <c r="D1074" s="1">
        <v>43830</v>
      </c>
      <c r="E1074">
        <v>2019</v>
      </c>
      <c r="F1074" s="71" t="str">
        <f>INDEX(Client_Name,MATCH(Export!H1074,Local_Company_Name,0))</f>
        <v>Flaimngo Tailoring</v>
      </c>
      <c r="G1074" s="71">
        <f>INDEX(Client_Code,MATCH(Export!H1074,Local_Company_Name,0))</f>
        <v>1005</v>
      </c>
      <c r="H1074" t="s">
        <v>772</v>
      </c>
      <c r="I1074" t="s">
        <v>704</v>
      </c>
      <c r="J1074" t="s">
        <v>0</v>
      </c>
      <c r="K1074" s="71" t="str">
        <f>INDEX(Line_of_Business,MATCH(Export!J1074,Name,0))</f>
        <v>D</v>
      </c>
      <c r="L1074" s="9" t="s">
        <v>43</v>
      </c>
      <c r="M1074">
        <v>4561</v>
      </c>
      <c r="N1074" s="4">
        <v>46329.46</v>
      </c>
      <c r="O1074" s="4">
        <v>46329.46</v>
      </c>
      <c r="P1074" s="4">
        <v>19795.009999999998</v>
      </c>
      <c r="Q1074" s="4">
        <v>0</v>
      </c>
      <c r="R1074" s="4">
        <v>0</v>
      </c>
      <c r="S1074" s="4">
        <v>0</v>
      </c>
      <c r="T1074" s="4">
        <v>0</v>
      </c>
      <c r="U1074" s="4">
        <v>0</v>
      </c>
      <c r="V1074" s="4">
        <v>0</v>
      </c>
      <c r="W1074" s="4">
        <v>0</v>
      </c>
      <c r="X1074" s="4">
        <v>0</v>
      </c>
      <c r="Y1074" s="4">
        <v>7876.01</v>
      </c>
      <c r="Z1074" s="4">
        <v>0</v>
      </c>
      <c r="AA1074" s="4">
        <v>0</v>
      </c>
      <c r="AB1074" t="s">
        <v>3</v>
      </c>
      <c r="AC1074" s="4">
        <v>0</v>
      </c>
      <c r="AD1074" s="4">
        <v>0</v>
      </c>
      <c r="AE1074" s="4">
        <v>78884.649999999994</v>
      </c>
      <c r="AF1074" t="s">
        <v>704</v>
      </c>
      <c r="AG1074" s="4">
        <v>0</v>
      </c>
      <c r="AH1074" s="4">
        <v>0</v>
      </c>
      <c r="AI1074" s="4">
        <v>0</v>
      </c>
      <c r="AJ1074" s="4">
        <v>18658.439999999999</v>
      </c>
      <c r="AK1074" s="4">
        <v>0</v>
      </c>
      <c r="AL1074" t="s">
        <v>796</v>
      </c>
      <c r="AM1074" s="71" t="str">
        <f>INDEX(Network_Insurer_Code,MATCH(Export!AL1074,Network_insurer_Name,0))</f>
        <v>POL2</v>
      </c>
      <c r="AN1074" t="str">
        <f t="shared" si="16"/>
        <v>D1005POL22019</v>
      </c>
    </row>
    <row r="1075" spans="1:40" x14ac:dyDescent="0.25">
      <c r="A1075">
        <v>2020</v>
      </c>
      <c r="B1075">
        <v>3</v>
      </c>
      <c r="C1075" s="1">
        <v>44013</v>
      </c>
      <c r="D1075" s="1">
        <v>44104</v>
      </c>
      <c r="E1075">
        <v>2017</v>
      </c>
      <c r="F1075" s="71" t="str">
        <f>INDEX(Client_Name,MATCH(Export!H1075,Local_Company_Name,0))</f>
        <v>Lion Manufacturing Co</v>
      </c>
      <c r="G1075" s="71">
        <f>INDEX(Client_Code,MATCH(Export!H1075,Local_Company_Name,0))</f>
        <v>1002</v>
      </c>
      <c r="H1075" t="s">
        <v>757</v>
      </c>
      <c r="I1075" t="s">
        <v>704</v>
      </c>
      <c r="J1075" t="s">
        <v>8</v>
      </c>
      <c r="K1075" s="71" t="str">
        <f>INDEX(Line_of_Business,MATCH(Export!J1075,Name,0))</f>
        <v>M</v>
      </c>
      <c r="L1075" s="9" t="s">
        <v>86</v>
      </c>
      <c r="M1075">
        <v>1023</v>
      </c>
      <c r="N1075" s="4">
        <v>0</v>
      </c>
      <c r="O1075" s="4">
        <v>0</v>
      </c>
      <c r="P1075" s="4">
        <v>-224.66</v>
      </c>
      <c r="Q1075" s="4">
        <v>0</v>
      </c>
      <c r="R1075" s="4">
        <v>0</v>
      </c>
      <c r="S1075" s="4">
        <v>0</v>
      </c>
      <c r="T1075" s="4">
        <v>0</v>
      </c>
      <c r="U1075" s="4">
        <v>0</v>
      </c>
      <c r="V1075" s="4">
        <v>0</v>
      </c>
      <c r="W1075" s="4">
        <v>0</v>
      </c>
      <c r="X1075" s="4">
        <v>0</v>
      </c>
      <c r="Y1075" s="4">
        <v>0</v>
      </c>
      <c r="Z1075" s="4">
        <v>0</v>
      </c>
      <c r="AA1075" s="4">
        <v>0</v>
      </c>
      <c r="AB1075" t="s">
        <v>3</v>
      </c>
      <c r="AC1075" s="4">
        <v>0</v>
      </c>
      <c r="AD1075" s="4">
        <v>0</v>
      </c>
      <c r="AE1075" s="4">
        <v>0</v>
      </c>
      <c r="AF1075" t="s">
        <v>704</v>
      </c>
      <c r="AG1075" s="4">
        <v>0</v>
      </c>
      <c r="AH1075" s="4">
        <v>0</v>
      </c>
      <c r="AI1075" s="4">
        <v>0</v>
      </c>
      <c r="AJ1075" s="4">
        <v>224.66</v>
      </c>
      <c r="AK1075" s="4">
        <v>0</v>
      </c>
      <c r="AL1075" t="s">
        <v>798</v>
      </c>
      <c r="AM1075" s="71" t="str">
        <f>INDEX(Network_Insurer_Code,MATCH(Export!AL1075,Network_insurer_Name,0))</f>
        <v>PEI2</v>
      </c>
      <c r="AN1075" t="str">
        <f t="shared" si="16"/>
        <v>M1002PEI22017</v>
      </c>
    </row>
    <row r="1076" spans="1:40" x14ac:dyDescent="0.25">
      <c r="A1076">
        <v>2019</v>
      </c>
      <c r="B1076">
        <v>1</v>
      </c>
      <c r="C1076" s="1">
        <v>43466</v>
      </c>
      <c r="D1076" s="1">
        <v>43555</v>
      </c>
      <c r="E1076">
        <v>2018</v>
      </c>
      <c r="F1076" s="71" t="str">
        <f>INDEX(Client_Name,MATCH(Export!H1076,Local_Company_Name,0))</f>
        <v>Falcon Clothing</v>
      </c>
      <c r="G1076" s="71">
        <f>INDEX(Client_Code,MATCH(Export!H1076,Local_Company_Name,0))</f>
        <v>1006</v>
      </c>
      <c r="H1076" t="s">
        <v>756</v>
      </c>
      <c r="I1076" t="s">
        <v>724</v>
      </c>
      <c r="J1076" t="s">
        <v>22</v>
      </c>
      <c r="K1076" s="71" t="str">
        <f>INDEX(Line_of_Business,MATCH(Export!J1076,Name,0))</f>
        <v>A</v>
      </c>
      <c r="L1076" s="9">
        <v>80007199</v>
      </c>
      <c r="M1076">
        <v>21</v>
      </c>
      <c r="N1076" s="4">
        <v>529.04</v>
      </c>
      <c r="O1076" s="4">
        <v>529.04</v>
      </c>
      <c r="P1076" s="4">
        <v>0</v>
      </c>
      <c r="Q1076" s="4">
        <v>0</v>
      </c>
      <c r="R1076" s="4">
        <v>0</v>
      </c>
      <c r="S1076" s="4">
        <v>0</v>
      </c>
      <c r="T1076" s="4">
        <v>0</v>
      </c>
      <c r="U1076" s="4">
        <v>0</v>
      </c>
      <c r="V1076" s="4">
        <v>0</v>
      </c>
      <c r="W1076" s="4">
        <v>0</v>
      </c>
      <c r="X1076" s="4">
        <v>0</v>
      </c>
      <c r="Y1076" s="4">
        <v>52.9</v>
      </c>
      <c r="Z1076" s="4">
        <v>0</v>
      </c>
      <c r="AA1076" s="4">
        <v>0</v>
      </c>
      <c r="AB1076" t="s">
        <v>3</v>
      </c>
      <c r="AC1076" s="4">
        <v>0</v>
      </c>
      <c r="AD1076" s="4">
        <v>0</v>
      </c>
      <c r="AE1076" s="4">
        <v>0</v>
      </c>
      <c r="AF1076" t="s">
        <v>724</v>
      </c>
      <c r="AG1076" s="4">
        <v>0</v>
      </c>
      <c r="AH1076" s="4">
        <v>0</v>
      </c>
      <c r="AI1076" s="4">
        <v>0</v>
      </c>
      <c r="AJ1076" s="4">
        <v>476.14</v>
      </c>
      <c r="AK1076" s="4">
        <v>200000</v>
      </c>
      <c r="AL1076" t="s">
        <v>784</v>
      </c>
      <c r="AM1076" s="71" t="str">
        <f>INDEX(Network_Insurer_Code,MATCH(Export!AL1076,Network_insurer_Name,0))</f>
        <v>PII1</v>
      </c>
      <c r="AN1076" t="str">
        <f t="shared" si="16"/>
        <v>A1006PII12018</v>
      </c>
    </row>
    <row r="1077" spans="1:40" x14ac:dyDescent="0.25">
      <c r="A1077">
        <v>2019</v>
      </c>
      <c r="B1077">
        <v>1</v>
      </c>
      <c r="C1077" s="1">
        <v>43466</v>
      </c>
      <c r="D1077" s="1">
        <v>43555</v>
      </c>
      <c r="E1077">
        <v>2018</v>
      </c>
      <c r="F1077" s="71" t="str">
        <f>INDEX(Client_Name,MATCH(Export!H1077,Local_Company_Name,0))</f>
        <v>Flaimngo Tailoring</v>
      </c>
      <c r="G1077" s="71">
        <f>INDEX(Client_Code,MATCH(Export!H1077,Local_Company_Name,0))</f>
        <v>1005</v>
      </c>
      <c r="H1077" t="s">
        <v>770</v>
      </c>
      <c r="I1077" t="s">
        <v>709</v>
      </c>
      <c r="J1077" t="s">
        <v>8</v>
      </c>
      <c r="K1077" s="71" t="str">
        <f>INDEX(Line_of_Business,MATCH(Export!J1077,Name,0))</f>
        <v>M</v>
      </c>
      <c r="L1077" s="9" t="s">
        <v>258</v>
      </c>
      <c r="M1077">
        <v>614</v>
      </c>
      <c r="N1077" s="4">
        <v>0</v>
      </c>
      <c r="O1077" s="4">
        <v>0</v>
      </c>
      <c r="P1077" s="4">
        <v>1588387.1</v>
      </c>
      <c r="Q1077" s="4">
        <v>0</v>
      </c>
      <c r="R1077" s="4">
        <v>0</v>
      </c>
      <c r="S1077" s="4">
        <v>0</v>
      </c>
      <c r="T1077" s="4">
        <v>0</v>
      </c>
      <c r="U1077" s="4">
        <v>0</v>
      </c>
      <c r="V1077" s="4">
        <v>0</v>
      </c>
      <c r="W1077" s="4">
        <v>0</v>
      </c>
      <c r="X1077" s="4">
        <v>0</v>
      </c>
      <c r="Y1077" s="4">
        <v>177899.35</v>
      </c>
      <c r="Z1077" s="4">
        <v>190606.45</v>
      </c>
      <c r="AA1077" s="4">
        <v>0</v>
      </c>
      <c r="AB1077" t="s">
        <v>3</v>
      </c>
      <c r="AC1077" s="4">
        <v>0</v>
      </c>
      <c r="AD1077" s="4">
        <v>0</v>
      </c>
      <c r="AE1077" s="4">
        <v>-2500000</v>
      </c>
      <c r="AF1077" t="s">
        <v>709</v>
      </c>
      <c r="AG1077" s="4">
        <v>0</v>
      </c>
      <c r="AH1077" s="4">
        <v>0</v>
      </c>
      <c r="AI1077" s="4">
        <v>0</v>
      </c>
      <c r="AJ1077" s="4">
        <v>-1956892.9</v>
      </c>
      <c r="AK1077" s="4">
        <v>0</v>
      </c>
      <c r="AL1077" t="s">
        <v>796</v>
      </c>
      <c r="AM1077" s="71" t="str">
        <f>INDEX(Network_Insurer_Code,MATCH(Export!AL1077,Network_insurer_Name,0))</f>
        <v>POL2</v>
      </c>
      <c r="AN1077" t="str">
        <f t="shared" si="16"/>
        <v>M1005POL22018</v>
      </c>
    </row>
    <row r="1078" spans="1:40" x14ac:dyDescent="0.25">
      <c r="A1078">
        <v>2019</v>
      </c>
      <c r="B1078">
        <v>4</v>
      </c>
      <c r="C1078" s="1">
        <v>43739</v>
      </c>
      <c r="D1078" s="1">
        <v>43830</v>
      </c>
      <c r="E1078">
        <v>2016</v>
      </c>
      <c r="F1078" s="71" t="str">
        <f>INDEX(Client_Name,MATCH(Export!H1078,Local_Company_Name,0))</f>
        <v>Tiger Jewelcrafting Ltd</v>
      </c>
      <c r="G1078" s="71">
        <f>INDEX(Client_Code,MATCH(Export!H1078,Local_Company_Name,0))</f>
        <v>1003</v>
      </c>
      <c r="H1078" t="s">
        <v>764</v>
      </c>
      <c r="I1078" t="s">
        <v>719</v>
      </c>
      <c r="J1078" t="s">
        <v>5</v>
      </c>
      <c r="K1078" s="71" t="str">
        <f>INDEX(Line_of_Business,MATCH(Export!J1078,Name,0))</f>
        <v>L</v>
      </c>
      <c r="L1078" s="9" t="s">
        <v>290</v>
      </c>
      <c r="M1078">
        <v>546</v>
      </c>
      <c r="N1078" s="4">
        <v>0</v>
      </c>
      <c r="O1078" s="4">
        <v>0</v>
      </c>
      <c r="P1078" s="4">
        <v>0</v>
      </c>
      <c r="Q1078" s="4">
        <v>0</v>
      </c>
      <c r="R1078" s="4">
        <v>0</v>
      </c>
      <c r="S1078" s="4">
        <v>0</v>
      </c>
      <c r="T1078" s="4">
        <v>0</v>
      </c>
      <c r="U1078" s="4">
        <v>0</v>
      </c>
      <c r="V1078" s="4">
        <v>0</v>
      </c>
      <c r="W1078" s="4">
        <v>0</v>
      </c>
      <c r="X1078" s="4">
        <v>0</v>
      </c>
      <c r="Y1078" s="4">
        <v>0</v>
      </c>
      <c r="Z1078" s="4">
        <v>0</v>
      </c>
      <c r="AA1078" s="4">
        <v>0</v>
      </c>
      <c r="AB1078" t="s">
        <v>3</v>
      </c>
      <c r="AC1078" s="4">
        <v>0</v>
      </c>
      <c r="AD1078" s="4">
        <v>0</v>
      </c>
      <c r="AE1078" s="4">
        <v>-225</v>
      </c>
      <c r="AF1078" t="s">
        <v>719</v>
      </c>
      <c r="AG1078" s="4">
        <v>0</v>
      </c>
      <c r="AH1078" s="4">
        <v>0</v>
      </c>
      <c r="AI1078" s="4">
        <v>0</v>
      </c>
      <c r="AJ1078" s="4">
        <v>0</v>
      </c>
      <c r="AK1078" s="4">
        <v>0</v>
      </c>
      <c r="AL1078" t="s">
        <v>790</v>
      </c>
      <c r="AM1078" s="71" t="str">
        <f>INDEX(Network_Insurer_Code,MATCH(Export!AL1078,Network_insurer_Name,0))</f>
        <v>STL1</v>
      </c>
      <c r="AN1078" t="str">
        <f t="shared" si="16"/>
        <v>L1003STL12016</v>
      </c>
    </row>
    <row r="1079" spans="1:40" x14ac:dyDescent="0.25">
      <c r="A1079">
        <v>2020</v>
      </c>
      <c r="B1079">
        <v>1</v>
      </c>
      <c r="C1079" s="1">
        <v>43831</v>
      </c>
      <c r="D1079" s="1">
        <v>43921</v>
      </c>
      <c r="E1079">
        <v>2019</v>
      </c>
      <c r="F1079" s="71" t="str">
        <f>INDEX(Client_Name,MATCH(Export!H1079,Local_Company_Name,0))</f>
        <v>Aplaca Engineering Co</v>
      </c>
      <c r="G1079" s="71">
        <f>INDEX(Client_Code,MATCH(Export!H1079,Local_Company_Name,0))</f>
        <v>1004</v>
      </c>
      <c r="H1079" t="s">
        <v>766</v>
      </c>
      <c r="I1079" t="s">
        <v>722</v>
      </c>
      <c r="J1079" t="s">
        <v>0</v>
      </c>
      <c r="K1079" s="71" t="str">
        <f>INDEX(Line_of_Business,MATCH(Export!J1079,Name,0))</f>
        <v>D</v>
      </c>
      <c r="L1079" s="9" t="s">
        <v>392</v>
      </c>
      <c r="M1079">
        <v>8</v>
      </c>
      <c r="N1079" s="4">
        <v>32990.93</v>
      </c>
      <c r="O1079" s="4">
        <v>32990.93</v>
      </c>
      <c r="P1079" s="4">
        <v>0</v>
      </c>
      <c r="Q1079" s="4">
        <v>0</v>
      </c>
      <c r="R1079" s="4">
        <v>0</v>
      </c>
      <c r="S1079" s="4">
        <v>0</v>
      </c>
      <c r="T1079" s="4">
        <v>0</v>
      </c>
      <c r="U1079" s="4">
        <v>0</v>
      </c>
      <c r="V1079" s="4">
        <v>0</v>
      </c>
      <c r="W1079" s="4">
        <v>0</v>
      </c>
      <c r="X1079" s="4">
        <v>0</v>
      </c>
      <c r="Y1079" s="4">
        <v>3299.09</v>
      </c>
      <c r="Z1079" s="4">
        <v>0</v>
      </c>
      <c r="AA1079" s="4">
        <v>3299.09</v>
      </c>
      <c r="AB1079" t="s">
        <v>3</v>
      </c>
      <c r="AC1079" s="4">
        <v>0</v>
      </c>
      <c r="AD1079" s="4">
        <v>0</v>
      </c>
      <c r="AE1079" s="4">
        <v>0</v>
      </c>
      <c r="AF1079" t="s">
        <v>722</v>
      </c>
      <c r="AG1079" s="4">
        <v>0</v>
      </c>
      <c r="AH1079" s="4">
        <v>0</v>
      </c>
      <c r="AI1079" s="4">
        <v>0</v>
      </c>
      <c r="AJ1079" s="4">
        <v>26392.75</v>
      </c>
      <c r="AK1079" s="4">
        <v>0</v>
      </c>
      <c r="AL1079" t="s">
        <v>784</v>
      </c>
      <c r="AM1079" s="71" t="str">
        <f>INDEX(Network_Insurer_Code,MATCH(Export!AL1079,Network_insurer_Name,0))</f>
        <v>PII1</v>
      </c>
      <c r="AN1079" t="str">
        <f t="shared" si="16"/>
        <v>D1004PII12019</v>
      </c>
    </row>
    <row r="1080" spans="1:40" x14ac:dyDescent="0.25">
      <c r="A1080">
        <v>2020</v>
      </c>
      <c r="B1080">
        <v>1</v>
      </c>
      <c r="C1080" s="1">
        <v>43831</v>
      </c>
      <c r="D1080" s="1">
        <v>43921</v>
      </c>
      <c r="E1080">
        <v>2019</v>
      </c>
      <c r="F1080" s="71" t="str">
        <f>INDEX(Client_Name,MATCH(Export!H1080,Local_Company_Name,0))</f>
        <v>Lion Manufacturing Co</v>
      </c>
      <c r="G1080" s="71">
        <f>INDEX(Client_Code,MATCH(Export!H1080,Local_Company_Name,0))</f>
        <v>1002</v>
      </c>
      <c r="H1080" t="s">
        <v>752</v>
      </c>
      <c r="I1080" t="s">
        <v>702</v>
      </c>
      <c r="J1080" t="s">
        <v>5</v>
      </c>
      <c r="K1080" s="71" t="str">
        <f>INDEX(Line_of_Business,MATCH(Export!J1080,Name,0))</f>
        <v>L</v>
      </c>
      <c r="L1080" s="9" t="s">
        <v>313</v>
      </c>
      <c r="M1080">
        <v>13212</v>
      </c>
      <c r="N1080" s="4">
        <v>3661828.07</v>
      </c>
      <c r="O1080" s="4">
        <v>3661828.07</v>
      </c>
      <c r="P1080" s="4">
        <v>0</v>
      </c>
      <c r="Q1080" s="4">
        <v>0</v>
      </c>
      <c r="R1080" s="4">
        <v>0</v>
      </c>
      <c r="S1080" s="4">
        <v>0</v>
      </c>
      <c r="T1080" s="4">
        <v>0</v>
      </c>
      <c r="U1080" s="4">
        <v>0</v>
      </c>
      <c r="V1080" s="4">
        <v>0</v>
      </c>
      <c r="W1080" s="4">
        <v>0</v>
      </c>
      <c r="X1080" s="4">
        <v>0</v>
      </c>
      <c r="Y1080" s="4">
        <v>366182.81</v>
      </c>
      <c r="Z1080" s="4">
        <v>91545.7</v>
      </c>
      <c r="AA1080" s="4">
        <v>47100.26</v>
      </c>
      <c r="AB1080" t="s">
        <v>3</v>
      </c>
      <c r="AC1080" s="4">
        <v>0</v>
      </c>
      <c r="AD1080" s="4">
        <v>0</v>
      </c>
      <c r="AE1080" s="4">
        <v>481148.19</v>
      </c>
      <c r="AF1080" t="s">
        <v>702</v>
      </c>
      <c r="AG1080" s="4">
        <v>0</v>
      </c>
      <c r="AH1080" s="4">
        <v>0</v>
      </c>
      <c r="AI1080" s="4">
        <v>0</v>
      </c>
      <c r="AJ1080" s="4">
        <v>3156999.3</v>
      </c>
      <c r="AK1080" s="4">
        <v>0</v>
      </c>
      <c r="AL1080" t="s">
        <v>797</v>
      </c>
      <c r="AM1080" s="71" t="str">
        <f>INDEX(Network_Insurer_Code,MATCH(Export!AL1080,Network_insurer_Name,0))</f>
        <v>ONI3</v>
      </c>
      <c r="AN1080" t="str">
        <f t="shared" si="16"/>
        <v>L1002ONI32019</v>
      </c>
    </row>
    <row r="1081" spans="1:40" x14ac:dyDescent="0.25">
      <c r="A1081">
        <v>2019</v>
      </c>
      <c r="B1081">
        <v>4</v>
      </c>
      <c r="C1081" s="1">
        <v>43739</v>
      </c>
      <c r="D1081" s="1">
        <v>43830</v>
      </c>
      <c r="E1081">
        <v>2019</v>
      </c>
      <c r="F1081" s="71" t="str">
        <f>INDEX(Client_Name,MATCH(Export!H1081,Local_Company_Name,0))</f>
        <v>Tiger Jewelcrafting Ltd</v>
      </c>
      <c r="G1081" s="71">
        <f>INDEX(Client_Code,MATCH(Export!H1081,Local_Company_Name,0))</f>
        <v>1003</v>
      </c>
      <c r="H1081" t="s">
        <v>762</v>
      </c>
      <c r="I1081" t="s">
        <v>704</v>
      </c>
      <c r="J1081" t="s">
        <v>8</v>
      </c>
      <c r="K1081" s="71" t="str">
        <f>INDEX(Line_of_Business,MATCH(Export!J1081,Name,0))</f>
        <v>M</v>
      </c>
      <c r="L1081" s="9" t="s">
        <v>86</v>
      </c>
      <c r="M1081">
        <v>2288</v>
      </c>
      <c r="N1081" s="4">
        <v>0</v>
      </c>
      <c r="O1081" s="4">
        <v>0</v>
      </c>
      <c r="P1081" s="4">
        <v>0</v>
      </c>
      <c r="Q1081" s="4">
        <v>0</v>
      </c>
      <c r="R1081" s="4">
        <v>0</v>
      </c>
      <c r="S1081" s="4">
        <v>619880.55000000005</v>
      </c>
      <c r="T1081" s="4">
        <v>0</v>
      </c>
      <c r="U1081" s="4">
        <v>0</v>
      </c>
      <c r="V1081" s="4">
        <v>0</v>
      </c>
      <c r="W1081" s="4">
        <v>-619880.55000000005</v>
      </c>
      <c r="X1081" s="4">
        <v>0</v>
      </c>
      <c r="Y1081" s="4">
        <v>0</v>
      </c>
      <c r="Z1081" s="4">
        <v>0</v>
      </c>
      <c r="AA1081" s="4">
        <v>0</v>
      </c>
      <c r="AB1081" t="s">
        <v>3</v>
      </c>
      <c r="AC1081" s="4">
        <v>0</v>
      </c>
      <c r="AD1081" s="4">
        <v>0</v>
      </c>
      <c r="AE1081" s="4">
        <v>0</v>
      </c>
      <c r="AF1081" t="s">
        <v>704</v>
      </c>
      <c r="AG1081" s="4">
        <v>0</v>
      </c>
      <c r="AH1081" s="4">
        <v>0</v>
      </c>
      <c r="AI1081" s="4">
        <v>0</v>
      </c>
      <c r="AJ1081" s="4">
        <v>1239761.1000000001</v>
      </c>
      <c r="AK1081" s="4">
        <v>0</v>
      </c>
      <c r="AL1081" t="s">
        <v>795</v>
      </c>
      <c r="AM1081" s="71" t="str">
        <f>INDEX(Network_Insurer_Code,MATCH(Export!AL1081,Network_insurer_Name,0))</f>
        <v>TOL1</v>
      </c>
      <c r="AN1081" t="str">
        <f t="shared" si="16"/>
        <v>M1003TOL12019</v>
      </c>
    </row>
    <row r="1082" spans="1:40" x14ac:dyDescent="0.25">
      <c r="A1082">
        <v>2020</v>
      </c>
      <c r="B1082">
        <v>2</v>
      </c>
      <c r="C1082" s="1">
        <v>43922</v>
      </c>
      <c r="D1082" s="1">
        <v>44012</v>
      </c>
      <c r="E1082">
        <v>2020</v>
      </c>
      <c r="F1082" s="71" t="str">
        <f>INDEX(Client_Name,MATCH(Export!H1082,Local_Company_Name,0))</f>
        <v>Falcon Clothing</v>
      </c>
      <c r="G1082" s="71">
        <f>INDEX(Client_Code,MATCH(Export!H1082,Local_Company_Name,0))</f>
        <v>1006</v>
      </c>
      <c r="H1082" t="s">
        <v>756</v>
      </c>
      <c r="I1082" t="s">
        <v>709</v>
      </c>
      <c r="J1082" t="s">
        <v>0</v>
      </c>
      <c r="K1082" s="71" t="str">
        <f>INDEX(Line_of_Business,MATCH(Export!J1082,Name,0))</f>
        <v>D</v>
      </c>
      <c r="L1082" s="9" t="s">
        <v>393</v>
      </c>
      <c r="M1082">
        <v>191</v>
      </c>
      <c r="N1082" s="4">
        <v>75341.388888888803</v>
      </c>
      <c r="O1082" s="4">
        <v>67807.25</v>
      </c>
      <c r="P1082" s="4">
        <v>0</v>
      </c>
      <c r="Q1082" s="4">
        <v>0</v>
      </c>
      <c r="R1082" s="4">
        <v>0</v>
      </c>
      <c r="S1082" s="4">
        <v>0</v>
      </c>
      <c r="T1082" s="4">
        <v>0</v>
      </c>
      <c r="U1082" s="4">
        <v>0</v>
      </c>
      <c r="V1082" s="4">
        <v>0</v>
      </c>
      <c r="W1082" s="4">
        <v>0</v>
      </c>
      <c r="X1082" s="4">
        <v>0</v>
      </c>
      <c r="Y1082" s="4">
        <v>6780.73</v>
      </c>
      <c r="Z1082" s="4">
        <v>1491.76</v>
      </c>
      <c r="AA1082" s="4">
        <v>0</v>
      </c>
      <c r="AB1082" t="s">
        <v>3</v>
      </c>
      <c r="AC1082" s="4">
        <v>0</v>
      </c>
      <c r="AD1082" s="4">
        <v>0</v>
      </c>
      <c r="AE1082" s="4">
        <v>0</v>
      </c>
      <c r="AF1082" t="s">
        <v>709</v>
      </c>
      <c r="AG1082" s="4">
        <v>0</v>
      </c>
      <c r="AH1082" s="4">
        <v>0</v>
      </c>
      <c r="AI1082" s="4">
        <v>0</v>
      </c>
      <c r="AJ1082" s="4">
        <v>59534.76</v>
      </c>
      <c r="AK1082" s="4">
        <v>0</v>
      </c>
      <c r="AL1082" t="s">
        <v>790</v>
      </c>
      <c r="AM1082" s="71" t="str">
        <f>INDEX(Network_Insurer_Code,MATCH(Export!AL1082,Network_insurer_Name,0))</f>
        <v>STL1</v>
      </c>
      <c r="AN1082" t="str">
        <f t="shared" si="16"/>
        <v>D1006STL12020</v>
      </c>
    </row>
    <row r="1083" spans="1:40" x14ac:dyDescent="0.25">
      <c r="A1083">
        <v>2020</v>
      </c>
      <c r="B1083">
        <v>2</v>
      </c>
      <c r="C1083" s="1">
        <v>43831</v>
      </c>
      <c r="D1083" s="1">
        <v>43921</v>
      </c>
      <c r="E1083">
        <v>2020</v>
      </c>
      <c r="F1083" s="71" t="str">
        <f>INDEX(Client_Name,MATCH(Export!H1083,Local_Company_Name,0))</f>
        <v>Aplaca Engineering Co</v>
      </c>
      <c r="G1083" s="71">
        <f>INDEX(Client_Code,MATCH(Export!H1083,Local_Company_Name,0))</f>
        <v>1004</v>
      </c>
      <c r="H1083" t="s">
        <v>766</v>
      </c>
      <c r="I1083" t="s">
        <v>709</v>
      </c>
      <c r="J1083" t="s">
        <v>14</v>
      </c>
      <c r="K1083" s="71" t="str">
        <f>INDEX(Line_of_Business,MATCH(Export!J1083,Name,0))</f>
        <v>C</v>
      </c>
      <c r="L1083" s="9" t="s">
        <v>105</v>
      </c>
      <c r="M1083">
        <v>69</v>
      </c>
      <c r="N1083" s="4">
        <v>13369.646464646399</v>
      </c>
      <c r="O1083" s="4">
        <v>13235.95</v>
      </c>
      <c r="P1083" s="4">
        <v>0</v>
      </c>
      <c r="Q1083" s="4">
        <v>0</v>
      </c>
      <c r="R1083" s="4">
        <v>0</v>
      </c>
      <c r="S1083" s="4">
        <v>0</v>
      </c>
      <c r="T1083" s="4">
        <v>0</v>
      </c>
      <c r="U1083" s="4">
        <v>0</v>
      </c>
      <c r="V1083" s="4">
        <v>0</v>
      </c>
      <c r="W1083" s="4">
        <v>0</v>
      </c>
      <c r="X1083" s="4">
        <v>0</v>
      </c>
      <c r="Y1083" s="4">
        <v>2647.19</v>
      </c>
      <c r="Z1083" s="4">
        <v>0</v>
      </c>
      <c r="AA1083" s="4">
        <v>0</v>
      </c>
      <c r="AB1083" t="s">
        <v>3</v>
      </c>
      <c r="AC1083" s="4">
        <v>0</v>
      </c>
      <c r="AD1083" s="4">
        <v>0</v>
      </c>
      <c r="AE1083" s="4">
        <v>0</v>
      </c>
      <c r="AF1083" t="s">
        <v>709</v>
      </c>
      <c r="AG1083" s="4">
        <v>0</v>
      </c>
      <c r="AH1083" s="4">
        <v>0</v>
      </c>
      <c r="AI1083" s="4">
        <v>0</v>
      </c>
      <c r="AJ1083" s="4">
        <v>10588.76</v>
      </c>
      <c r="AK1083" s="4">
        <v>0</v>
      </c>
      <c r="AL1083" t="s">
        <v>794</v>
      </c>
      <c r="AM1083" s="71" t="str">
        <f>INDEX(Network_Insurer_Code,MATCH(Export!AL1083,Network_insurer_Name,0))</f>
        <v>CUI2</v>
      </c>
      <c r="AN1083" t="str">
        <f t="shared" si="16"/>
        <v>C1004CUI22020</v>
      </c>
    </row>
    <row r="1084" spans="1:40" x14ac:dyDescent="0.25">
      <c r="A1084">
        <v>2020</v>
      </c>
      <c r="B1084">
        <v>2</v>
      </c>
      <c r="C1084" s="1">
        <v>43922</v>
      </c>
      <c r="D1084" s="1">
        <v>44012</v>
      </c>
      <c r="E1084">
        <v>2020</v>
      </c>
      <c r="F1084" s="71" t="str">
        <f>INDEX(Client_Name,MATCH(Export!H1084,Local_Company_Name,0))</f>
        <v>Flaimngo Tailoring</v>
      </c>
      <c r="G1084" s="71">
        <f>INDEX(Client_Code,MATCH(Export!H1084,Local_Company_Name,0))</f>
        <v>1005</v>
      </c>
      <c r="H1084" t="s">
        <v>755</v>
      </c>
      <c r="I1084" t="s">
        <v>722</v>
      </c>
      <c r="J1084" t="s">
        <v>8</v>
      </c>
      <c r="K1084" s="71" t="str">
        <f>INDEX(Line_of_Business,MATCH(Export!J1084,Name,0))</f>
        <v>M</v>
      </c>
      <c r="L1084" s="9" t="s">
        <v>394</v>
      </c>
      <c r="M1084">
        <v>4074</v>
      </c>
      <c r="N1084" s="4">
        <v>0</v>
      </c>
      <c r="O1084" s="4">
        <v>0</v>
      </c>
      <c r="P1084" s="4">
        <v>0</v>
      </c>
      <c r="Q1084" s="4">
        <v>0</v>
      </c>
      <c r="R1084" s="4">
        <v>0</v>
      </c>
      <c r="S1084" s="4">
        <v>0</v>
      </c>
      <c r="T1084" s="4">
        <v>0</v>
      </c>
      <c r="U1084" s="4">
        <v>0</v>
      </c>
      <c r="V1084" s="4">
        <v>0</v>
      </c>
      <c r="W1084" s="4">
        <v>0</v>
      </c>
      <c r="X1084" s="4">
        <v>0</v>
      </c>
      <c r="Y1084" s="4">
        <v>0</v>
      </c>
      <c r="Z1084" s="4">
        <v>0</v>
      </c>
      <c r="AA1084" s="4">
        <v>0</v>
      </c>
      <c r="AB1084" t="s">
        <v>3</v>
      </c>
      <c r="AC1084" s="4">
        <v>0</v>
      </c>
      <c r="AD1084" s="4">
        <v>0</v>
      </c>
      <c r="AE1084" s="4">
        <v>0</v>
      </c>
      <c r="AF1084" t="s">
        <v>722</v>
      </c>
      <c r="AG1084" s="4">
        <v>0</v>
      </c>
      <c r="AH1084" s="4">
        <v>0</v>
      </c>
      <c r="AI1084" s="4">
        <v>0</v>
      </c>
      <c r="AJ1084" s="4">
        <v>0</v>
      </c>
      <c r="AK1084" s="4">
        <v>0</v>
      </c>
      <c r="AL1084" t="s">
        <v>795</v>
      </c>
      <c r="AM1084" s="71" t="str">
        <f>INDEX(Network_Insurer_Code,MATCH(Export!AL1084,Network_insurer_Name,0))</f>
        <v>TOL1</v>
      </c>
      <c r="AN1084" t="str">
        <f t="shared" si="16"/>
        <v>M1005TOL12020</v>
      </c>
    </row>
    <row r="1085" spans="1:40" x14ac:dyDescent="0.25">
      <c r="A1085">
        <v>2019</v>
      </c>
      <c r="B1085">
        <v>4</v>
      </c>
      <c r="C1085" s="1">
        <v>43739</v>
      </c>
      <c r="D1085" s="1">
        <v>43830</v>
      </c>
      <c r="E1085">
        <v>2019</v>
      </c>
      <c r="F1085" s="71" t="str">
        <f>INDEX(Client_Name,MATCH(Export!H1085,Local_Company_Name,0))</f>
        <v>Zebra Workings Ltd</v>
      </c>
      <c r="G1085" s="71">
        <f>INDEX(Client_Code,MATCH(Export!H1085,Local_Company_Name,0))</f>
        <v>1001</v>
      </c>
      <c r="H1085" t="s">
        <v>749</v>
      </c>
      <c r="I1085" t="s">
        <v>704</v>
      </c>
      <c r="J1085" t="s">
        <v>0</v>
      </c>
      <c r="K1085" s="71" t="str">
        <f>INDEX(Line_of_Business,MATCH(Export!J1085,Name,0))</f>
        <v>D</v>
      </c>
      <c r="L1085" s="9" t="s">
        <v>395</v>
      </c>
      <c r="M1085">
        <v>78</v>
      </c>
      <c r="N1085" s="4">
        <v>22017.66</v>
      </c>
      <c r="O1085" s="4">
        <v>22017.66</v>
      </c>
      <c r="P1085" s="4">
        <v>0</v>
      </c>
      <c r="Q1085" s="4">
        <v>0</v>
      </c>
      <c r="R1085" s="4">
        <v>0</v>
      </c>
      <c r="S1085" s="4">
        <v>0</v>
      </c>
      <c r="T1085" s="4">
        <v>0</v>
      </c>
      <c r="U1085" s="4">
        <v>0</v>
      </c>
      <c r="V1085" s="4">
        <v>0</v>
      </c>
      <c r="W1085" s="4">
        <v>0</v>
      </c>
      <c r="X1085" s="4">
        <v>0</v>
      </c>
      <c r="Y1085" s="4">
        <v>4183.3599999999997</v>
      </c>
      <c r="Z1085" s="4">
        <v>0</v>
      </c>
      <c r="AA1085" s="4">
        <v>0</v>
      </c>
      <c r="AB1085" t="s">
        <v>3</v>
      </c>
      <c r="AC1085" s="4">
        <v>0</v>
      </c>
      <c r="AD1085" s="4">
        <v>0</v>
      </c>
      <c r="AE1085" s="4">
        <v>0</v>
      </c>
      <c r="AF1085" t="s">
        <v>704</v>
      </c>
      <c r="AG1085" s="4">
        <v>0</v>
      </c>
      <c r="AH1085" s="4">
        <v>0</v>
      </c>
      <c r="AI1085" s="4">
        <v>0</v>
      </c>
      <c r="AJ1085" s="4">
        <v>17834.3</v>
      </c>
      <c r="AK1085" s="4">
        <v>0</v>
      </c>
      <c r="AL1085" t="s">
        <v>784</v>
      </c>
      <c r="AM1085" s="71" t="str">
        <f>INDEX(Network_Insurer_Code,MATCH(Export!AL1085,Network_insurer_Name,0))</f>
        <v>PII1</v>
      </c>
      <c r="AN1085" t="str">
        <f t="shared" si="16"/>
        <v>D1001PII12019</v>
      </c>
    </row>
    <row r="1086" spans="1:40" x14ac:dyDescent="0.25">
      <c r="A1086">
        <v>2019</v>
      </c>
      <c r="B1086">
        <v>2</v>
      </c>
      <c r="C1086" s="1">
        <v>43556</v>
      </c>
      <c r="D1086" s="1">
        <v>43646</v>
      </c>
      <c r="E1086">
        <v>2017</v>
      </c>
      <c r="F1086" s="71" t="str">
        <f>INDEX(Client_Name,MATCH(Export!H1086,Local_Company_Name,0))</f>
        <v>Flaimngo Tailoring</v>
      </c>
      <c r="G1086" s="71">
        <f>INDEX(Client_Code,MATCH(Export!H1086,Local_Company_Name,0))</f>
        <v>1005</v>
      </c>
      <c r="H1086" t="s">
        <v>755</v>
      </c>
      <c r="I1086" t="s">
        <v>720</v>
      </c>
      <c r="J1086" t="s">
        <v>22</v>
      </c>
      <c r="K1086" s="71" t="str">
        <f>INDEX(Line_of_Business,MATCH(Export!J1086,Name,0))</f>
        <v>A</v>
      </c>
      <c r="L1086" s="9" t="s">
        <v>356</v>
      </c>
      <c r="M1086">
        <v>1199</v>
      </c>
      <c r="N1086" s="4">
        <v>0</v>
      </c>
      <c r="O1086" s="4">
        <v>0</v>
      </c>
      <c r="P1086" s="4">
        <v>-68310</v>
      </c>
      <c r="Q1086" s="4">
        <v>0</v>
      </c>
      <c r="R1086" s="4">
        <v>0</v>
      </c>
      <c r="S1086" s="4">
        <v>0</v>
      </c>
      <c r="T1086" s="4">
        <v>0</v>
      </c>
      <c r="U1086" s="4">
        <v>0</v>
      </c>
      <c r="V1086" s="4">
        <v>0</v>
      </c>
      <c r="W1086" s="4">
        <v>0</v>
      </c>
      <c r="X1086" s="4">
        <v>0</v>
      </c>
      <c r="Y1086" s="4">
        <v>0</v>
      </c>
      <c r="Z1086" s="4">
        <v>0</v>
      </c>
      <c r="AA1086" s="4">
        <v>0</v>
      </c>
      <c r="AB1086" t="s">
        <v>3</v>
      </c>
      <c r="AC1086" s="4">
        <v>0</v>
      </c>
      <c r="AD1086" s="4">
        <v>0</v>
      </c>
      <c r="AE1086" s="4">
        <v>0</v>
      </c>
      <c r="AF1086" t="s">
        <v>720</v>
      </c>
      <c r="AG1086" s="4">
        <v>0</v>
      </c>
      <c r="AH1086" s="4">
        <v>0</v>
      </c>
      <c r="AI1086" s="4">
        <v>0</v>
      </c>
      <c r="AJ1086" s="4">
        <v>68310</v>
      </c>
      <c r="AK1086" s="4">
        <v>0</v>
      </c>
      <c r="AL1086" t="s">
        <v>794</v>
      </c>
      <c r="AM1086" s="71" t="str">
        <f>INDEX(Network_Insurer_Code,MATCH(Export!AL1086,Network_insurer_Name,0))</f>
        <v>CUI2</v>
      </c>
      <c r="AN1086" t="str">
        <f t="shared" si="16"/>
        <v>A1005CUI22017</v>
      </c>
    </row>
    <row r="1087" spans="1:40" x14ac:dyDescent="0.25">
      <c r="A1087">
        <v>2019</v>
      </c>
      <c r="B1087">
        <v>1</v>
      </c>
      <c r="C1087" s="1">
        <v>43466</v>
      </c>
      <c r="D1087" s="1">
        <v>43555</v>
      </c>
      <c r="E1087">
        <v>2018</v>
      </c>
      <c r="F1087" s="71" t="str">
        <f>INDEX(Client_Name,MATCH(Export!H1087,Local_Company_Name,0))</f>
        <v>Flaimngo Tailoring</v>
      </c>
      <c r="G1087" s="71">
        <f>INDEX(Client_Code,MATCH(Export!H1087,Local_Company_Name,0))</f>
        <v>1005</v>
      </c>
      <c r="H1087" t="s">
        <v>772</v>
      </c>
      <c r="I1087" t="s">
        <v>704</v>
      </c>
      <c r="J1087" t="s">
        <v>0</v>
      </c>
      <c r="K1087" s="71" t="str">
        <f>INDEX(Line_of_Business,MATCH(Export!J1087,Name,0))</f>
        <v>D</v>
      </c>
      <c r="L1087" s="9" t="s">
        <v>396</v>
      </c>
      <c r="M1087">
        <v>111</v>
      </c>
      <c r="N1087" s="4">
        <v>0</v>
      </c>
      <c r="O1087" s="4">
        <v>0</v>
      </c>
      <c r="P1087" s="4">
        <v>0</v>
      </c>
      <c r="Q1087" s="4">
        <v>0</v>
      </c>
      <c r="R1087" s="4">
        <v>0</v>
      </c>
      <c r="S1087" s="4">
        <v>0</v>
      </c>
      <c r="T1087" s="4">
        <v>0</v>
      </c>
      <c r="U1087" s="4">
        <v>0</v>
      </c>
      <c r="V1087" s="4">
        <v>0</v>
      </c>
      <c r="W1087" s="4">
        <v>0</v>
      </c>
      <c r="X1087" s="4">
        <v>0</v>
      </c>
      <c r="Y1087" s="4">
        <v>0</v>
      </c>
      <c r="Z1087" s="4">
        <v>0</v>
      </c>
      <c r="AA1087" s="4">
        <v>0</v>
      </c>
      <c r="AB1087" t="s">
        <v>3</v>
      </c>
      <c r="AC1087" s="4">
        <v>0</v>
      </c>
      <c r="AD1087" s="4">
        <v>0</v>
      </c>
      <c r="AE1087" s="4">
        <v>0</v>
      </c>
      <c r="AF1087" t="s">
        <v>704</v>
      </c>
      <c r="AG1087" s="4">
        <v>0</v>
      </c>
      <c r="AH1087" s="4">
        <v>0</v>
      </c>
      <c r="AI1087" s="4">
        <v>0</v>
      </c>
      <c r="AJ1087" s="4">
        <v>0</v>
      </c>
      <c r="AK1087" s="4">
        <v>0</v>
      </c>
      <c r="AL1087" t="s">
        <v>789</v>
      </c>
      <c r="AM1087" s="71" t="str">
        <f>INDEX(Network_Insurer_Code,MATCH(Export!AL1087,Network_insurer_Name,0))</f>
        <v>APL1</v>
      </c>
      <c r="AN1087" t="str">
        <f t="shared" si="16"/>
        <v>D1005APL12018</v>
      </c>
    </row>
    <row r="1088" spans="1:40" x14ac:dyDescent="0.25">
      <c r="A1088">
        <v>2020</v>
      </c>
      <c r="B1088">
        <v>2</v>
      </c>
      <c r="C1088" s="1">
        <v>43922</v>
      </c>
      <c r="D1088" s="1">
        <v>44012</v>
      </c>
      <c r="E1088">
        <v>2020</v>
      </c>
      <c r="F1088" s="71" t="str">
        <f>INDEX(Client_Name,MATCH(Export!H1088,Local_Company_Name,0))</f>
        <v>Tiger Jewelcrafting Ltd</v>
      </c>
      <c r="G1088" s="71">
        <f>INDEX(Client_Code,MATCH(Export!H1088,Local_Company_Name,0))</f>
        <v>1003</v>
      </c>
      <c r="H1088" t="s">
        <v>763</v>
      </c>
      <c r="I1088" t="s">
        <v>707</v>
      </c>
      <c r="J1088" t="s">
        <v>22</v>
      </c>
      <c r="K1088" s="71" t="str">
        <f>INDEX(Line_of_Business,MATCH(Export!J1088,Name,0))</f>
        <v>A</v>
      </c>
      <c r="L1088" s="9">
        <v>501258085</v>
      </c>
      <c r="M1088">
        <v>1</v>
      </c>
      <c r="N1088" s="4">
        <v>811.71</v>
      </c>
      <c r="O1088" s="4">
        <v>811.71</v>
      </c>
      <c r="P1088" s="4">
        <v>0</v>
      </c>
      <c r="Q1088" s="4">
        <v>0</v>
      </c>
      <c r="R1088" s="4">
        <v>0</v>
      </c>
      <c r="S1088" s="4">
        <v>0</v>
      </c>
      <c r="T1088" s="4">
        <v>0</v>
      </c>
      <c r="U1088" s="4">
        <v>0</v>
      </c>
      <c r="V1088" s="4">
        <v>0</v>
      </c>
      <c r="W1088" s="4">
        <v>0</v>
      </c>
      <c r="X1088" s="4">
        <v>0</v>
      </c>
      <c r="Y1088" s="4">
        <v>78.73</v>
      </c>
      <c r="Z1088" s="4">
        <v>0</v>
      </c>
      <c r="AA1088" s="4">
        <v>121.75</v>
      </c>
      <c r="AB1088" t="s">
        <v>3</v>
      </c>
      <c r="AC1088" s="4">
        <v>0</v>
      </c>
      <c r="AD1088" s="4">
        <v>0</v>
      </c>
      <c r="AE1088" s="4">
        <v>0</v>
      </c>
      <c r="AF1088" t="s">
        <v>707</v>
      </c>
      <c r="AG1088" s="4">
        <v>0</v>
      </c>
      <c r="AH1088" s="4">
        <v>0</v>
      </c>
      <c r="AI1088" s="4">
        <v>0</v>
      </c>
      <c r="AJ1088" s="4">
        <v>611.23</v>
      </c>
      <c r="AK1088" s="4">
        <v>0</v>
      </c>
      <c r="AL1088" t="s">
        <v>782</v>
      </c>
      <c r="AM1088" s="71" t="str">
        <f>INDEX(Network_Insurer_Code,MATCH(Export!AL1088,Network_insurer_Name,0))</f>
        <v>API2</v>
      </c>
      <c r="AN1088" t="str">
        <f t="shared" si="16"/>
        <v>A1003API22020</v>
      </c>
    </row>
    <row r="1089" spans="1:40" x14ac:dyDescent="0.25">
      <c r="A1089">
        <v>2019</v>
      </c>
      <c r="B1089">
        <v>2</v>
      </c>
      <c r="C1089" s="1">
        <v>43556</v>
      </c>
      <c r="D1089" s="1">
        <v>43646</v>
      </c>
      <c r="E1089">
        <v>2016</v>
      </c>
      <c r="F1089" s="71" t="str">
        <f>INDEX(Client_Name,MATCH(Export!H1089,Local_Company_Name,0))</f>
        <v>Tiger Jewelcrafting Ltd</v>
      </c>
      <c r="G1089" s="71">
        <f>INDEX(Client_Code,MATCH(Export!H1089,Local_Company_Name,0))</f>
        <v>1003</v>
      </c>
      <c r="H1089" t="s">
        <v>762</v>
      </c>
      <c r="I1089" t="s">
        <v>711</v>
      </c>
      <c r="J1089" t="s">
        <v>8</v>
      </c>
      <c r="K1089" s="71" t="str">
        <f>INDEX(Line_of_Business,MATCH(Export!J1089,Name,0))</f>
        <v>M</v>
      </c>
      <c r="L1089" s="9" t="s">
        <v>316</v>
      </c>
      <c r="M1089">
        <v>0</v>
      </c>
      <c r="N1089" s="4">
        <v>0</v>
      </c>
      <c r="O1089" s="4">
        <v>0</v>
      </c>
      <c r="P1089" s="4">
        <v>5504.37</v>
      </c>
      <c r="Q1089" s="4">
        <v>0</v>
      </c>
      <c r="R1089" s="4">
        <v>0</v>
      </c>
      <c r="S1089" s="4">
        <v>0</v>
      </c>
      <c r="T1089" s="4">
        <v>0</v>
      </c>
      <c r="U1089" s="4">
        <v>0</v>
      </c>
      <c r="V1089" s="4">
        <v>0</v>
      </c>
      <c r="W1089" s="4">
        <v>0</v>
      </c>
      <c r="X1089" s="4">
        <v>0</v>
      </c>
      <c r="Y1089" s="4">
        <v>0</v>
      </c>
      <c r="Z1089" s="4">
        <v>0</v>
      </c>
      <c r="AA1089" s="4">
        <v>0</v>
      </c>
      <c r="AB1089" t="s">
        <v>3</v>
      </c>
      <c r="AC1089" s="4">
        <v>0</v>
      </c>
      <c r="AD1089" s="4">
        <v>0</v>
      </c>
      <c r="AE1089" s="4">
        <v>0</v>
      </c>
      <c r="AF1089" t="s">
        <v>711</v>
      </c>
      <c r="AG1089" s="4">
        <v>0</v>
      </c>
      <c r="AH1089" s="4">
        <v>0</v>
      </c>
      <c r="AI1089" s="4">
        <v>0</v>
      </c>
      <c r="AJ1089" s="4">
        <v>-5504.37</v>
      </c>
      <c r="AK1089" s="4">
        <v>0</v>
      </c>
      <c r="AL1089" t="s">
        <v>792</v>
      </c>
      <c r="AM1089" s="71" t="str">
        <f>INDEX(Network_Insurer_Code,MATCH(Export!AL1089,Network_insurer_Name,0))</f>
        <v>CAL1</v>
      </c>
      <c r="AN1089" t="str">
        <f t="shared" si="16"/>
        <v>M1003CAL12016</v>
      </c>
    </row>
    <row r="1090" spans="1:40" x14ac:dyDescent="0.25">
      <c r="A1090">
        <v>2019</v>
      </c>
      <c r="B1090">
        <v>1</v>
      </c>
      <c r="C1090" s="1">
        <v>43466</v>
      </c>
      <c r="D1090" s="1">
        <v>43555</v>
      </c>
      <c r="E1090">
        <v>2016</v>
      </c>
      <c r="F1090" s="71" t="str">
        <f>INDEX(Client_Name,MATCH(Export!H1090,Local_Company_Name,0))</f>
        <v>Flaimngo Tailoring</v>
      </c>
      <c r="G1090" s="71">
        <f>INDEX(Client_Code,MATCH(Export!H1090,Local_Company_Name,0))</f>
        <v>1005</v>
      </c>
      <c r="H1090" t="s">
        <v>771</v>
      </c>
      <c r="I1090" t="s">
        <v>704</v>
      </c>
      <c r="J1090" t="s">
        <v>5</v>
      </c>
      <c r="K1090" s="71" t="str">
        <f>INDEX(Line_of_Business,MATCH(Export!J1090,Name,0))</f>
        <v>L</v>
      </c>
      <c r="L1090" s="9" t="s">
        <v>397</v>
      </c>
      <c r="M1090">
        <v>1</v>
      </c>
      <c r="N1090" s="4">
        <v>78.98</v>
      </c>
      <c r="O1090" s="4">
        <v>78.98</v>
      </c>
      <c r="P1090" s="4">
        <v>0</v>
      </c>
      <c r="Q1090" s="4">
        <v>0</v>
      </c>
      <c r="R1090" s="4">
        <v>0</v>
      </c>
      <c r="S1090" s="4">
        <v>0</v>
      </c>
      <c r="T1090" s="4">
        <v>0</v>
      </c>
      <c r="U1090" s="4">
        <v>0</v>
      </c>
      <c r="V1090" s="4">
        <v>0</v>
      </c>
      <c r="W1090" s="4">
        <v>0</v>
      </c>
      <c r="X1090" s="4">
        <v>0</v>
      </c>
      <c r="Y1090" s="4">
        <v>7.5</v>
      </c>
      <c r="Z1090" s="4">
        <v>0</v>
      </c>
      <c r="AA1090" s="4">
        <v>0</v>
      </c>
      <c r="AB1090" t="s">
        <v>3</v>
      </c>
      <c r="AC1090" s="4">
        <v>0</v>
      </c>
      <c r="AD1090" s="4">
        <v>0</v>
      </c>
      <c r="AE1090" s="4">
        <v>0</v>
      </c>
      <c r="AF1090" t="s">
        <v>704</v>
      </c>
      <c r="AG1090" s="4">
        <v>0</v>
      </c>
      <c r="AH1090" s="4">
        <v>0</v>
      </c>
      <c r="AI1090" s="4">
        <v>0</v>
      </c>
      <c r="AJ1090" s="4">
        <v>71.48</v>
      </c>
      <c r="AK1090" s="4">
        <v>0</v>
      </c>
      <c r="AL1090" t="s">
        <v>795</v>
      </c>
      <c r="AM1090" s="71" t="str">
        <f>INDEX(Network_Insurer_Code,MATCH(Export!AL1090,Network_insurer_Name,0))</f>
        <v>TOL1</v>
      </c>
      <c r="AN1090" t="str">
        <f t="shared" ref="AN1090:AN1153" si="17">_xlfn.CONCAT(K1090,G1090,AM1090,E1090)</f>
        <v>L1005TOL12016</v>
      </c>
    </row>
    <row r="1091" spans="1:40" x14ac:dyDescent="0.25">
      <c r="A1091">
        <v>2020</v>
      </c>
      <c r="B1091">
        <v>3</v>
      </c>
      <c r="C1091" s="1">
        <v>44013</v>
      </c>
      <c r="D1091" s="1">
        <v>44104</v>
      </c>
      <c r="E1091">
        <v>2020</v>
      </c>
      <c r="F1091" s="71" t="str">
        <f>INDEX(Client_Name,MATCH(Export!H1091,Local_Company_Name,0))</f>
        <v>Falcon Clothing</v>
      </c>
      <c r="G1091" s="71">
        <f>INDEX(Client_Code,MATCH(Export!H1091,Local_Company_Name,0))</f>
        <v>1006</v>
      </c>
      <c r="H1091" t="s">
        <v>776</v>
      </c>
      <c r="I1091" t="s">
        <v>706</v>
      </c>
      <c r="J1091" t="s">
        <v>14</v>
      </c>
      <c r="K1091" s="71" t="str">
        <f>INDEX(Line_of_Business,MATCH(Export!J1091,Name,0))</f>
        <v>C</v>
      </c>
      <c r="L1091" s="9" t="s">
        <v>1</v>
      </c>
      <c r="M1091">
        <v>77</v>
      </c>
      <c r="N1091" s="4">
        <v>31016.58</v>
      </c>
      <c r="O1091" s="4">
        <v>31016.58</v>
      </c>
      <c r="P1091" s="4">
        <v>0</v>
      </c>
      <c r="Q1091" s="4">
        <v>0</v>
      </c>
      <c r="R1091" s="4">
        <v>0</v>
      </c>
      <c r="S1091" s="4">
        <v>0</v>
      </c>
      <c r="T1091" s="4">
        <v>0</v>
      </c>
      <c r="U1091" s="4">
        <v>0</v>
      </c>
      <c r="V1091" s="4">
        <v>0</v>
      </c>
      <c r="W1091" s="4">
        <v>0</v>
      </c>
      <c r="X1091" s="4">
        <v>0</v>
      </c>
      <c r="Y1091" s="4">
        <v>2060.13</v>
      </c>
      <c r="Z1091" s="4">
        <v>0</v>
      </c>
      <c r="AA1091" s="4">
        <v>930.5</v>
      </c>
      <c r="AB1091" t="s">
        <v>3</v>
      </c>
      <c r="AC1091" s="4">
        <v>0</v>
      </c>
      <c r="AD1091" s="4">
        <v>0</v>
      </c>
      <c r="AE1091" s="4">
        <v>0</v>
      </c>
      <c r="AF1091" t="s">
        <v>706</v>
      </c>
      <c r="AG1091" s="4">
        <v>0</v>
      </c>
      <c r="AH1091" s="4">
        <v>0</v>
      </c>
      <c r="AI1091" s="4">
        <v>0</v>
      </c>
      <c r="AJ1091" s="4">
        <v>28025.95</v>
      </c>
      <c r="AK1091" s="4">
        <v>0</v>
      </c>
      <c r="AL1091" t="s">
        <v>791</v>
      </c>
      <c r="AM1091" s="71" t="str">
        <f>INDEX(Network_Insurer_Code,MATCH(Export!AL1091,Network_insurer_Name,0))</f>
        <v>CHI3</v>
      </c>
      <c r="AN1091" t="str">
        <f t="shared" si="17"/>
        <v>C1006CHI32020</v>
      </c>
    </row>
    <row r="1092" spans="1:40" x14ac:dyDescent="0.25">
      <c r="A1092">
        <v>2019</v>
      </c>
      <c r="B1092">
        <v>3</v>
      </c>
      <c r="C1092" s="1">
        <v>43647</v>
      </c>
      <c r="D1092" s="1">
        <v>43738</v>
      </c>
      <c r="E1092">
        <v>2018</v>
      </c>
      <c r="F1092" s="71" t="str">
        <f>INDEX(Client_Name,MATCH(Export!H1092,Local_Company_Name,0))</f>
        <v>Aplaca Engineering Co</v>
      </c>
      <c r="G1092" s="71">
        <f>INDEX(Client_Code,MATCH(Export!H1092,Local_Company_Name,0))</f>
        <v>1004</v>
      </c>
      <c r="H1092" t="s">
        <v>754</v>
      </c>
      <c r="I1092" t="s">
        <v>722</v>
      </c>
      <c r="J1092" t="s">
        <v>5</v>
      </c>
      <c r="K1092" s="71" t="str">
        <f>INDEX(Line_of_Business,MATCH(Export!J1092,Name,0))</f>
        <v>L</v>
      </c>
      <c r="L1092" s="9" t="s">
        <v>19</v>
      </c>
      <c r="M1092">
        <v>861</v>
      </c>
      <c r="N1092" s="4">
        <v>9918.11</v>
      </c>
      <c r="O1092" s="4">
        <v>9918.11</v>
      </c>
      <c r="P1092" s="4">
        <v>0</v>
      </c>
      <c r="Q1092" s="4">
        <v>0</v>
      </c>
      <c r="R1092" s="4">
        <v>0</v>
      </c>
      <c r="S1092" s="4">
        <v>0</v>
      </c>
      <c r="T1092" s="4">
        <v>0</v>
      </c>
      <c r="U1092" s="4">
        <v>0</v>
      </c>
      <c r="V1092" s="4">
        <v>0</v>
      </c>
      <c r="W1092" s="4">
        <v>0</v>
      </c>
      <c r="X1092" s="4">
        <v>0</v>
      </c>
      <c r="Y1092" s="4">
        <v>991.81</v>
      </c>
      <c r="Z1092" s="4">
        <v>0</v>
      </c>
      <c r="AA1092" s="4">
        <v>0</v>
      </c>
      <c r="AB1092" t="s">
        <v>3</v>
      </c>
      <c r="AC1092" s="4">
        <v>0</v>
      </c>
      <c r="AD1092" s="4">
        <v>0</v>
      </c>
      <c r="AE1092" s="4">
        <v>0</v>
      </c>
      <c r="AF1092" t="s">
        <v>722</v>
      </c>
      <c r="AG1092" s="4">
        <v>0</v>
      </c>
      <c r="AH1092" s="4">
        <v>0</v>
      </c>
      <c r="AI1092" s="4">
        <v>0</v>
      </c>
      <c r="AJ1092" s="4">
        <v>8926.2999999999993</v>
      </c>
      <c r="AK1092" s="4">
        <v>0</v>
      </c>
      <c r="AL1092" t="s">
        <v>786</v>
      </c>
      <c r="AM1092" s="71" t="str">
        <f>INDEX(Network_Insurer_Code,MATCH(Export!AL1092,Network_insurer_Name,0))</f>
        <v>BAL1</v>
      </c>
      <c r="AN1092" t="str">
        <f t="shared" si="17"/>
        <v>L1004BAL12018</v>
      </c>
    </row>
    <row r="1093" spans="1:40" x14ac:dyDescent="0.25">
      <c r="A1093">
        <v>2019</v>
      </c>
      <c r="B1093">
        <v>4</v>
      </c>
      <c r="C1093" s="1">
        <v>43739</v>
      </c>
      <c r="D1093" s="1">
        <v>43830</v>
      </c>
      <c r="E1093">
        <v>2018</v>
      </c>
      <c r="F1093" s="71" t="str">
        <f>INDEX(Client_Name,MATCH(Export!H1093,Local_Company_Name,0))</f>
        <v>Flaimngo Tailoring</v>
      </c>
      <c r="G1093" s="71">
        <f>INDEX(Client_Code,MATCH(Export!H1093,Local_Company_Name,0))</f>
        <v>1005</v>
      </c>
      <c r="H1093" t="s">
        <v>755</v>
      </c>
      <c r="I1093" t="s">
        <v>707</v>
      </c>
      <c r="J1093" t="s">
        <v>22</v>
      </c>
      <c r="K1093" s="71" t="str">
        <f>INDEX(Line_of_Business,MATCH(Export!J1093,Name,0))</f>
        <v>A</v>
      </c>
      <c r="L1093" s="9" t="s">
        <v>307</v>
      </c>
      <c r="M1093">
        <v>0</v>
      </c>
      <c r="N1093" s="4">
        <v>5657.07</v>
      </c>
      <c r="O1093" s="4">
        <v>5657.07</v>
      </c>
      <c r="P1093" s="4">
        <v>59611.48</v>
      </c>
      <c r="Q1093" s="4">
        <v>0</v>
      </c>
      <c r="R1093" s="4">
        <v>0</v>
      </c>
      <c r="S1093" s="4">
        <v>0</v>
      </c>
      <c r="T1093" s="4">
        <v>0</v>
      </c>
      <c r="U1093" s="4">
        <v>0</v>
      </c>
      <c r="V1093" s="4">
        <v>0</v>
      </c>
      <c r="W1093" s="4">
        <v>0</v>
      </c>
      <c r="X1093" s="4">
        <v>0</v>
      </c>
      <c r="Y1093" s="4">
        <v>548.74</v>
      </c>
      <c r="Z1093" s="4">
        <v>0</v>
      </c>
      <c r="AA1093" s="4">
        <v>0</v>
      </c>
      <c r="AB1093" t="s">
        <v>3</v>
      </c>
      <c r="AC1093" s="4">
        <v>0</v>
      </c>
      <c r="AD1093" s="4">
        <v>0</v>
      </c>
      <c r="AE1093" s="4">
        <v>0</v>
      </c>
      <c r="AF1093" t="s">
        <v>707</v>
      </c>
      <c r="AG1093" s="4">
        <v>0</v>
      </c>
      <c r="AH1093" s="4">
        <v>0</v>
      </c>
      <c r="AI1093" s="4">
        <v>0</v>
      </c>
      <c r="AJ1093" s="4">
        <v>-54503.15</v>
      </c>
      <c r="AK1093" s="4">
        <v>200000</v>
      </c>
      <c r="AL1093" t="s">
        <v>797</v>
      </c>
      <c r="AM1093" s="71" t="str">
        <f>INDEX(Network_Insurer_Code,MATCH(Export!AL1093,Network_insurer_Name,0))</f>
        <v>ONI3</v>
      </c>
      <c r="AN1093" t="str">
        <f t="shared" si="17"/>
        <v>A1005ONI32018</v>
      </c>
    </row>
    <row r="1094" spans="1:40" x14ac:dyDescent="0.25">
      <c r="A1094">
        <v>2019</v>
      </c>
      <c r="B1094">
        <v>4</v>
      </c>
      <c r="C1094" s="1">
        <v>43739</v>
      </c>
      <c r="D1094" s="1">
        <v>43830</v>
      </c>
      <c r="E1094">
        <v>2019</v>
      </c>
      <c r="F1094" s="71" t="str">
        <f>INDEX(Client_Name,MATCH(Export!H1094,Local_Company_Name,0))</f>
        <v>Tiger Jewelcrafting Ltd</v>
      </c>
      <c r="G1094" s="71">
        <f>INDEX(Client_Code,MATCH(Export!H1094,Local_Company_Name,0))</f>
        <v>1003</v>
      </c>
      <c r="H1094" t="s">
        <v>753</v>
      </c>
      <c r="I1094" t="s">
        <v>715</v>
      </c>
      <c r="J1094" t="s">
        <v>8</v>
      </c>
      <c r="K1094" s="71" t="str">
        <f>INDEX(Line_of_Business,MATCH(Export!J1094,Name,0))</f>
        <v>M</v>
      </c>
      <c r="L1094" s="9" t="s">
        <v>38</v>
      </c>
      <c r="M1094">
        <v>37</v>
      </c>
      <c r="N1094" s="4">
        <v>988.89</v>
      </c>
      <c r="O1094" s="4">
        <v>988.89</v>
      </c>
      <c r="P1094" s="4">
        <v>3193.73</v>
      </c>
      <c r="Q1094" s="4">
        <v>0</v>
      </c>
      <c r="R1094" s="4">
        <v>0</v>
      </c>
      <c r="S1094" s="4">
        <v>-40331.1</v>
      </c>
      <c r="T1094" s="4">
        <v>0</v>
      </c>
      <c r="U1094" s="4">
        <v>0</v>
      </c>
      <c r="V1094" s="4">
        <v>0</v>
      </c>
      <c r="W1094" s="4">
        <v>47620.29</v>
      </c>
      <c r="X1094" s="4">
        <v>0</v>
      </c>
      <c r="Y1094" s="4">
        <v>98.89</v>
      </c>
      <c r="Z1094" s="4">
        <v>148.33000000000001</v>
      </c>
      <c r="AA1094" s="4">
        <v>0</v>
      </c>
      <c r="AB1094" t="s">
        <v>3</v>
      </c>
      <c r="AC1094" s="4">
        <v>0</v>
      </c>
      <c r="AD1094" s="4">
        <v>0</v>
      </c>
      <c r="AE1094" s="4">
        <v>0</v>
      </c>
      <c r="AF1094" t="s">
        <v>715</v>
      </c>
      <c r="AG1094" s="4">
        <v>0</v>
      </c>
      <c r="AH1094" s="4">
        <v>0</v>
      </c>
      <c r="AI1094" s="4">
        <v>0</v>
      </c>
      <c r="AJ1094" s="4">
        <v>-90403.45</v>
      </c>
      <c r="AK1094" s="4">
        <v>200000</v>
      </c>
      <c r="AL1094" t="s">
        <v>791</v>
      </c>
      <c r="AM1094" s="71" t="str">
        <f>INDEX(Network_Insurer_Code,MATCH(Export!AL1094,Network_insurer_Name,0))</f>
        <v>CHI3</v>
      </c>
      <c r="AN1094" t="str">
        <f t="shared" si="17"/>
        <v>M1003CHI32019</v>
      </c>
    </row>
    <row r="1095" spans="1:40" x14ac:dyDescent="0.25">
      <c r="A1095">
        <v>2019</v>
      </c>
      <c r="B1095">
        <v>2</v>
      </c>
      <c r="C1095" s="1">
        <v>43556</v>
      </c>
      <c r="D1095" s="1">
        <v>43646</v>
      </c>
      <c r="E1095">
        <v>2017</v>
      </c>
      <c r="F1095" s="71" t="str">
        <f>INDEX(Client_Name,MATCH(Export!H1095,Local_Company_Name,0))</f>
        <v>Zebra Workings Ltd</v>
      </c>
      <c r="G1095" s="71">
        <f>INDEX(Client_Code,MATCH(Export!H1095,Local_Company_Name,0))</f>
        <v>1001</v>
      </c>
      <c r="H1095" t="s">
        <v>747</v>
      </c>
      <c r="I1095" t="s">
        <v>702</v>
      </c>
      <c r="J1095" t="s">
        <v>5</v>
      </c>
      <c r="K1095" s="71" t="str">
        <f>INDEX(Line_of_Business,MATCH(Export!J1095,Name,0))</f>
        <v>L</v>
      </c>
      <c r="L1095" s="9" t="s">
        <v>313</v>
      </c>
      <c r="M1095">
        <v>11118</v>
      </c>
      <c r="N1095" s="4">
        <v>0</v>
      </c>
      <c r="O1095" s="4">
        <v>0</v>
      </c>
      <c r="P1095" s="4">
        <v>529102.63</v>
      </c>
      <c r="Q1095" s="4">
        <v>0</v>
      </c>
      <c r="R1095" s="4">
        <v>0</v>
      </c>
      <c r="S1095" s="4">
        <v>0</v>
      </c>
      <c r="T1095" s="4">
        <v>0</v>
      </c>
      <c r="U1095" s="4">
        <v>0</v>
      </c>
      <c r="V1095" s="4">
        <v>0</v>
      </c>
      <c r="W1095" s="4">
        <v>0</v>
      </c>
      <c r="X1095" s="4">
        <v>0</v>
      </c>
      <c r="Y1095" s="4">
        <v>0</v>
      </c>
      <c r="Z1095" s="4">
        <v>0</v>
      </c>
      <c r="AA1095" s="4">
        <v>0</v>
      </c>
      <c r="AB1095" t="s">
        <v>3</v>
      </c>
      <c r="AC1095" s="4">
        <v>0</v>
      </c>
      <c r="AD1095" s="4">
        <v>0</v>
      </c>
      <c r="AE1095" s="4">
        <v>0</v>
      </c>
      <c r="AF1095" t="s">
        <v>702</v>
      </c>
      <c r="AG1095" s="4">
        <v>0</v>
      </c>
      <c r="AH1095" s="4">
        <v>0</v>
      </c>
      <c r="AI1095" s="4">
        <v>0</v>
      </c>
      <c r="AJ1095" s="4">
        <v>-529102.63</v>
      </c>
      <c r="AK1095" s="4">
        <v>0</v>
      </c>
      <c r="AL1095" t="s">
        <v>787</v>
      </c>
      <c r="AM1095" s="71" t="str">
        <f>INDEX(Network_Insurer_Code,MATCH(Export!AL1095,Network_insurer_Name,0))</f>
        <v>LEI3</v>
      </c>
      <c r="AN1095" t="str">
        <f t="shared" si="17"/>
        <v>L1001LEI32017</v>
      </c>
    </row>
    <row r="1096" spans="1:40" x14ac:dyDescent="0.25">
      <c r="A1096">
        <v>2020</v>
      </c>
      <c r="B1096">
        <v>3</v>
      </c>
      <c r="C1096" s="1">
        <v>44013</v>
      </c>
      <c r="D1096" s="1">
        <v>44104</v>
      </c>
      <c r="E1096">
        <v>2018</v>
      </c>
      <c r="F1096" s="71" t="str">
        <f>INDEX(Client_Name,MATCH(Export!H1096,Local_Company_Name,0))</f>
        <v>Falcon Clothing</v>
      </c>
      <c r="G1096" s="71">
        <f>INDEX(Client_Code,MATCH(Export!H1096,Local_Company_Name,0))</f>
        <v>1006</v>
      </c>
      <c r="H1096" t="s">
        <v>756</v>
      </c>
      <c r="I1096" t="s">
        <v>704</v>
      </c>
      <c r="J1096" t="s">
        <v>0</v>
      </c>
      <c r="K1096" s="71" t="str">
        <f>INDEX(Line_of_Business,MATCH(Export!J1096,Name,0))</f>
        <v>D</v>
      </c>
      <c r="L1096" s="9" t="s">
        <v>43</v>
      </c>
      <c r="M1096">
        <v>4470</v>
      </c>
      <c r="N1096" s="4">
        <v>0</v>
      </c>
      <c r="O1096" s="4">
        <v>0</v>
      </c>
      <c r="P1096" s="4">
        <v>34087.5</v>
      </c>
      <c r="Q1096" s="4">
        <v>0</v>
      </c>
      <c r="R1096" s="4">
        <v>0</v>
      </c>
      <c r="S1096" s="4">
        <v>0</v>
      </c>
      <c r="T1096" s="4">
        <v>0</v>
      </c>
      <c r="U1096" s="4">
        <v>0</v>
      </c>
      <c r="V1096" s="4">
        <v>0</v>
      </c>
      <c r="W1096" s="4">
        <v>0</v>
      </c>
      <c r="X1096" s="4">
        <v>0</v>
      </c>
      <c r="Y1096" s="4">
        <v>0</v>
      </c>
      <c r="Z1096" s="4">
        <v>0</v>
      </c>
      <c r="AA1096" s="4">
        <v>0</v>
      </c>
      <c r="AB1096" t="s">
        <v>3</v>
      </c>
      <c r="AC1096" s="4">
        <v>0</v>
      </c>
      <c r="AD1096" s="4">
        <v>0</v>
      </c>
      <c r="AE1096" s="4">
        <v>-27457.71</v>
      </c>
      <c r="AF1096" t="s">
        <v>704</v>
      </c>
      <c r="AG1096" s="4">
        <v>0</v>
      </c>
      <c r="AH1096" s="4">
        <v>0</v>
      </c>
      <c r="AI1096" s="4">
        <v>0</v>
      </c>
      <c r="AJ1096" s="4">
        <v>-34087.5</v>
      </c>
      <c r="AK1096" s="4">
        <v>0</v>
      </c>
      <c r="AL1096" t="s">
        <v>791</v>
      </c>
      <c r="AM1096" s="71" t="str">
        <f>INDEX(Network_Insurer_Code,MATCH(Export!AL1096,Network_insurer_Name,0))</f>
        <v>CHI3</v>
      </c>
      <c r="AN1096" t="str">
        <f t="shared" si="17"/>
        <v>D1006CHI32018</v>
      </c>
    </row>
    <row r="1097" spans="1:40" x14ac:dyDescent="0.25">
      <c r="A1097">
        <v>2020</v>
      </c>
      <c r="B1097">
        <v>1</v>
      </c>
      <c r="C1097" s="1">
        <v>43831</v>
      </c>
      <c r="D1097" s="1">
        <v>43921</v>
      </c>
      <c r="E1097">
        <v>2019</v>
      </c>
      <c r="F1097" s="71" t="str">
        <f>INDEX(Client_Name,MATCH(Export!H1097,Local_Company_Name,0))</f>
        <v>Zebra Workings Ltd</v>
      </c>
      <c r="G1097" s="71">
        <f>INDEX(Client_Code,MATCH(Export!H1097,Local_Company_Name,0))</f>
        <v>1001</v>
      </c>
      <c r="H1097" t="s">
        <v>748</v>
      </c>
      <c r="I1097" t="s">
        <v>710</v>
      </c>
      <c r="J1097" t="s">
        <v>5</v>
      </c>
      <c r="K1097" s="71" t="str">
        <f>INDEX(Line_of_Business,MATCH(Export!J1097,Name,0))</f>
        <v>L</v>
      </c>
      <c r="L1097" s="9">
        <v>102966</v>
      </c>
      <c r="M1097">
        <v>510</v>
      </c>
      <c r="N1097" s="4">
        <v>0</v>
      </c>
      <c r="O1097" s="4">
        <v>0</v>
      </c>
      <c r="P1097" s="4">
        <v>200000</v>
      </c>
      <c r="Q1097" s="4">
        <v>0</v>
      </c>
      <c r="R1097" s="4">
        <v>0</v>
      </c>
      <c r="S1097" s="4">
        <v>0</v>
      </c>
      <c r="T1097" s="4">
        <v>0</v>
      </c>
      <c r="U1097" s="4">
        <v>0</v>
      </c>
      <c r="V1097" s="4">
        <v>0</v>
      </c>
      <c r="W1097" s="4">
        <v>-24243</v>
      </c>
      <c r="X1097" s="4">
        <v>0</v>
      </c>
      <c r="Y1097" s="4">
        <v>0</v>
      </c>
      <c r="Z1097" s="4">
        <v>0</v>
      </c>
      <c r="AA1097" s="4">
        <v>0</v>
      </c>
      <c r="AB1097" t="s">
        <v>3</v>
      </c>
      <c r="AC1097" s="4">
        <v>0</v>
      </c>
      <c r="AD1097" s="4">
        <v>0</v>
      </c>
      <c r="AE1097" s="4">
        <v>-24243</v>
      </c>
      <c r="AF1097" t="s">
        <v>710</v>
      </c>
      <c r="AG1097" s="4">
        <v>0</v>
      </c>
      <c r="AH1097" s="4">
        <v>0</v>
      </c>
      <c r="AI1097" s="4">
        <v>0</v>
      </c>
      <c r="AJ1097" s="4">
        <v>-175757</v>
      </c>
      <c r="AK1097" s="4">
        <v>0</v>
      </c>
      <c r="AL1097" t="s">
        <v>781</v>
      </c>
      <c r="AM1097" s="71" t="str">
        <f>INDEX(Network_Insurer_Code,MATCH(Export!AL1097,Network_insurer_Name,0))</f>
        <v>ORI1</v>
      </c>
      <c r="AN1097" t="str">
        <f t="shared" si="17"/>
        <v>L1001ORI12019</v>
      </c>
    </row>
    <row r="1098" spans="1:40" x14ac:dyDescent="0.25">
      <c r="A1098">
        <v>2019</v>
      </c>
      <c r="B1098">
        <v>4</v>
      </c>
      <c r="C1098" s="1">
        <v>43739</v>
      </c>
      <c r="D1098" s="1">
        <v>43830</v>
      </c>
      <c r="E1098">
        <v>2019</v>
      </c>
      <c r="F1098" s="71" t="str">
        <f>INDEX(Client_Name,MATCH(Export!H1098,Local_Company_Name,0))</f>
        <v>Flaimngo Tailoring</v>
      </c>
      <c r="G1098" s="71">
        <f>INDEX(Client_Code,MATCH(Export!H1098,Local_Company_Name,0))</f>
        <v>1005</v>
      </c>
      <c r="H1098" t="s">
        <v>755</v>
      </c>
      <c r="I1098" t="s">
        <v>710</v>
      </c>
      <c r="J1098" t="s">
        <v>5</v>
      </c>
      <c r="K1098" s="71" t="str">
        <f>INDEX(Line_of_Business,MATCH(Export!J1098,Name,0))</f>
        <v>L</v>
      </c>
      <c r="L1098" s="9" t="s">
        <v>129</v>
      </c>
      <c r="M1098">
        <v>492</v>
      </c>
      <c r="N1098" s="4">
        <v>-4</v>
      </c>
      <c r="O1098" s="4">
        <v>-4</v>
      </c>
      <c r="P1098" s="4">
        <v>0</v>
      </c>
      <c r="Q1098" s="4">
        <v>0</v>
      </c>
      <c r="R1098" s="4">
        <v>0</v>
      </c>
      <c r="S1098" s="4">
        <v>0</v>
      </c>
      <c r="T1098" s="4">
        <v>0</v>
      </c>
      <c r="U1098" s="4">
        <v>0</v>
      </c>
      <c r="V1098" s="4">
        <v>0</v>
      </c>
      <c r="W1098" s="4">
        <v>0</v>
      </c>
      <c r="X1098" s="4">
        <v>0</v>
      </c>
      <c r="Y1098" s="4">
        <v>-0.48</v>
      </c>
      <c r="Z1098" s="4">
        <v>0</v>
      </c>
      <c r="AA1098" s="4">
        <v>-0.6</v>
      </c>
      <c r="AB1098" t="s">
        <v>3</v>
      </c>
      <c r="AC1098" s="4">
        <v>0</v>
      </c>
      <c r="AD1098" s="4">
        <v>0</v>
      </c>
      <c r="AE1098" s="4">
        <v>0</v>
      </c>
      <c r="AF1098" t="s">
        <v>710</v>
      </c>
      <c r="AG1098" s="4">
        <v>0</v>
      </c>
      <c r="AH1098" s="4">
        <v>0</v>
      </c>
      <c r="AI1098" s="4">
        <v>0</v>
      </c>
      <c r="AJ1098" s="4">
        <v>-2.92</v>
      </c>
      <c r="AK1098" s="4">
        <v>0</v>
      </c>
      <c r="AL1098" t="s">
        <v>797</v>
      </c>
      <c r="AM1098" s="71" t="str">
        <f>INDEX(Network_Insurer_Code,MATCH(Export!AL1098,Network_insurer_Name,0))</f>
        <v>ONI3</v>
      </c>
      <c r="AN1098" t="str">
        <f t="shared" si="17"/>
        <v>L1005ONI32019</v>
      </c>
    </row>
    <row r="1099" spans="1:40" x14ac:dyDescent="0.25">
      <c r="A1099">
        <v>2020</v>
      </c>
      <c r="B1099">
        <v>1</v>
      </c>
      <c r="C1099" s="1">
        <v>43374</v>
      </c>
      <c r="D1099" s="1">
        <v>43465</v>
      </c>
      <c r="E1099">
        <v>2018</v>
      </c>
      <c r="F1099" s="71" t="str">
        <f>INDEX(Client_Name,MATCH(Export!H1099,Local_Company_Name,0))</f>
        <v>Aplaca Engineering Co</v>
      </c>
      <c r="G1099" s="71">
        <f>INDEX(Client_Code,MATCH(Export!H1099,Local_Company_Name,0))</f>
        <v>1004</v>
      </c>
      <c r="H1099" t="s">
        <v>768</v>
      </c>
      <c r="I1099" t="s">
        <v>779</v>
      </c>
      <c r="J1099" t="s">
        <v>5</v>
      </c>
      <c r="K1099" s="71" t="str">
        <f>INDEX(Line_of_Business,MATCH(Export!J1099,Name,0))</f>
        <v>L</v>
      </c>
      <c r="L1099" s="9" t="s">
        <v>168</v>
      </c>
      <c r="M1099">
        <v>121</v>
      </c>
      <c r="N1099" s="4">
        <v>59843.34</v>
      </c>
      <c r="O1099" s="4">
        <v>59843.34</v>
      </c>
      <c r="P1099" s="4">
        <v>0</v>
      </c>
      <c r="Q1099" s="4">
        <v>0</v>
      </c>
      <c r="R1099" s="4">
        <v>0</v>
      </c>
      <c r="S1099" s="4">
        <v>0</v>
      </c>
      <c r="T1099" s="4">
        <v>0</v>
      </c>
      <c r="U1099" s="4">
        <v>0</v>
      </c>
      <c r="V1099" s="4">
        <v>0</v>
      </c>
      <c r="W1099" s="4">
        <v>0</v>
      </c>
      <c r="X1099" s="4">
        <v>0</v>
      </c>
      <c r="Y1099" s="4">
        <v>5984.4</v>
      </c>
      <c r="Z1099" s="4">
        <v>0</v>
      </c>
      <c r="AA1099" s="4">
        <v>0</v>
      </c>
      <c r="AB1099" t="s">
        <v>3</v>
      </c>
      <c r="AC1099" s="4">
        <v>0</v>
      </c>
      <c r="AD1099" s="4">
        <v>0</v>
      </c>
      <c r="AE1099" s="4">
        <v>0</v>
      </c>
      <c r="AF1099" t="s">
        <v>779</v>
      </c>
      <c r="AG1099" s="4">
        <v>0</v>
      </c>
      <c r="AH1099" s="4">
        <v>0</v>
      </c>
      <c r="AI1099" s="4">
        <v>0</v>
      </c>
      <c r="AJ1099" s="4">
        <v>53858.9399999999</v>
      </c>
      <c r="AK1099" s="4">
        <v>0</v>
      </c>
      <c r="AL1099" t="s">
        <v>793</v>
      </c>
      <c r="AM1099" s="71" t="str">
        <f>INDEX(Network_Insurer_Code,MATCH(Export!AL1099,Network_insurer_Name,0))</f>
        <v>CAL3</v>
      </c>
      <c r="AN1099" t="str">
        <f t="shared" si="17"/>
        <v>L1004CAL32018</v>
      </c>
    </row>
    <row r="1100" spans="1:40" x14ac:dyDescent="0.25">
      <c r="A1100">
        <v>2019</v>
      </c>
      <c r="B1100">
        <v>4</v>
      </c>
      <c r="C1100" s="1">
        <v>43739</v>
      </c>
      <c r="D1100" s="1">
        <v>43830</v>
      </c>
      <c r="E1100">
        <v>2018</v>
      </c>
      <c r="F1100" s="71" t="str">
        <f>INDEX(Client_Name,MATCH(Export!H1100,Local_Company_Name,0))</f>
        <v>Falcon Clothing</v>
      </c>
      <c r="G1100" s="71">
        <f>INDEX(Client_Code,MATCH(Export!H1100,Local_Company_Name,0))</f>
        <v>1006</v>
      </c>
      <c r="H1100" t="s">
        <v>776</v>
      </c>
      <c r="I1100" t="s">
        <v>719</v>
      </c>
      <c r="J1100" t="s">
        <v>5</v>
      </c>
      <c r="K1100" s="71" t="str">
        <f>INDEX(Line_of_Business,MATCH(Export!J1100,Name,0))</f>
        <v>L</v>
      </c>
      <c r="L1100" s="9" t="s">
        <v>223</v>
      </c>
      <c r="M1100">
        <v>2535</v>
      </c>
      <c r="N1100" s="4">
        <v>380559.98</v>
      </c>
      <c r="O1100" s="4">
        <v>380559.98</v>
      </c>
      <c r="P1100" s="4">
        <v>250092.33</v>
      </c>
      <c r="Q1100" s="4">
        <v>0</v>
      </c>
      <c r="R1100" s="4">
        <v>0</v>
      </c>
      <c r="S1100" s="4">
        <v>0</v>
      </c>
      <c r="T1100" s="4">
        <v>0</v>
      </c>
      <c r="U1100" s="4">
        <v>0</v>
      </c>
      <c r="V1100" s="4">
        <v>0</v>
      </c>
      <c r="W1100" s="4">
        <v>0</v>
      </c>
      <c r="X1100" s="4">
        <v>0</v>
      </c>
      <c r="Y1100" s="4">
        <v>23975.279999999999</v>
      </c>
      <c r="Z1100" s="4">
        <v>2037.39</v>
      </c>
      <c r="AA1100" s="4">
        <v>626.52</v>
      </c>
      <c r="AB1100" t="s">
        <v>3</v>
      </c>
      <c r="AC1100" s="4">
        <v>22742.82</v>
      </c>
      <c r="AD1100" s="4">
        <v>0</v>
      </c>
      <c r="AE1100" s="4">
        <v>42390.93</v>
      </c>
      <c r="AF1100" t="s">
        <v>719</v>
      </c>
      <c r="AG1100" s="4">
        <v>0</v>
      </c>
      <c r="AH1100" s="4">
        <v>0</v>
      </c>
      <c r="AI1100" s="4">
        <v>0</v>
      </c>
      <c r="AJ1100" s="4">
        <v>103828.459999999</v>
      </c>
      <c r="AK1100" s="4">
        <v>0</v>
      </c>
      <c r="AL1100" t="s">
        <v>787</v>
      </c>
      <c r="AM1100" s="71" t="str">
        <f>INDEX(Network_Insurer_Code,MATCH(Export!AL1100,Network_insurer_Name,0))</f>
        <v>LEI3</v>
      </c>
      <c r="AN1100" t="str">
        <f t="shared" si="17"/>
        <v>L1006LEI32018</v>
      </c>
    </row>
    <row r="1101" spans="1:40" x14ac:dyDescent="0.25">
      <c r="A1101">
        <v>2019</v>
      </c>
      <c r="B1101">
        <v>3</v>
      </c>
      <c r="C1101" s="1">
        <v>43647</v>
      </c>
      <c r="D1101" s="1">
        <v>43738</v>
      </c>
      <c r="E1101">
        <v>2019</v>
      </c>
      <c r="F1101" s="71" t="str">
        <f>INDEX(Client_Name,MATCH(Export!H1101,Local_Company_Name,0))</f>
        <v>Falcon Clothing</v>
      </c>
      <c r="G1101" s="71">
        <f>INDEX(Client_Code,MATCH(Export!H1101,Local_Company_Name,0))</f>
        <v>1006</v>
      </c>
      <c r="H1101" t="s">
        <v>775</v>
      </c>
      <c r="I1101" t="s">
        <v>704</v>
      </c>
      <c r="J1101" t="s">
        <v>8</v>
      </c>
      <c r="K1101" s="71" t="str">
        <f>INDEX(Line_of_Business,MATCH(Export!J1101,Name,0))</f>
        <v>M</v>
      </c>
      <c r="L1101" s="9">
        <v>36899950007</v>
      </c>
      <c r="M1101">
        <v>941</v>
      </c>
      <c r="N1101" s="4">
        <v>0</v>
      </c>
      <c r="O1101" s="4">
        <v>0</v>
      </c>
      <c r="P1101" s="4">
        <v>126096.12</v>
      </c>
      <c r="Q1101" s="4">
        <v>0</v>
      </c>
      <c r="R1101" s="4">
        <v>0</v>
      </c>
      <c r="S1101" s="4">
        <v>211134.72</v>
      </c>
      <c r="T1101" s="4">
        <v>0</v>
      </c>
      <c r="U1101" s="4">
        <v>0</v>
      </c>
      <c r="V1101" s="4">
        <v>0</v>
      </c>
      <c r="W1101" s="4">
        <v>-211134.72</v>
      </c>
      <c r="X1101" s="4">
        <v>0</v>
      </c>
      <c r="Y1101" s="4">
        <v>0</v>
      </c>
      <c r="Z1101" s="4">
        <v>0</v>
      </c>
      <c r="AA1101" s="4">
        <v>0</v>
      </c>
      <c r="AB1101" t="s">
        <v>3</v>
      </c>
      <c r="AC1101" s="4">
        <v>0</v>
      </c>
      <c r="AD1101" s="4">
        <v>0</v>
      </c>
      <c r="AE1101" s="4">
        <v>0</v>
      </c>
      <c r="AF1101" t="s">
        <v>704</v>
      </c>
      <c r="AG1101" s="4">
        <v>0</v>
      </c>
      <c r="AH1101" s="4">
        <v>0</v>
      </c>
      <c r="AI1101" s="4">
        <v>0</v>
      </c>
      <c r="AJ1101" s="4">
        <v>296173.32</v>
      </c>
      <c r="AK1101" s="4">
        <v>0</v>
      </c>
      <c r="AL1101" t="s">
        <v>783</v>
      </c>
      <c r="AM1101" s="71" t="str">
        <f>INDEX(Network_Insurer_Code,MATCH(Export!AL1101,Network_insurer_Name,0))</f>
        <v>PEP1</v>
      </c>
      <c r="AN1101" t="str">
        <f t="shared" si="17"/>
        <v>M1006PEP12019</v>
      </c>
    </row>
    <row r="1102" spans="1:40" x14ac:dyDescent="0.25">
      <c r="A1102">
        <v>2020</v>
      </c>
      <c r="B1102">
        <v>2</v>
      </c>
      <c r="C1102" s="1">
        <v>43922</v>
      </c>
      <c r="D1102" s="1">
        <v>44012</v>
      </c>
      <c r="E1102">
        <v>2020</v>
      </c>
      <c r="F1102" s="71" t="str">
        <f>INDEX(Client_Name,MATCH(Export!H1102,Local_Company_Name,0))</f>
        <v>Falcon Clothing</v>
      </c>
      <c r="G1102" s="71">
        <f>INDEX(Client_Code,MATCH(Export!H1102,Local_Company_Name,0))</f>
        <v>1006</v>
      </c>
      <c r="H1102" t="s">
        <v>756</v>
      </c>
      <c r="I1102" t="s">
        <v>707</v>
      </c>
      <c r="J1102" t="s">
        <v>8</v>
      </c>
      <c r="K1102" s="71" t="str">
        <f>INDEX(Line_of_Business,MATCH(Export!J1102,Name,0))</f>
        <v>M</v>
      </c>
      <c r="L1102" s="9">
        <v>501258017</v>
      </c>
      <c r="M1102">
        <v>17</v>
      </c>
      <c r="N1102" s="4">
        <v>30548.29</v>
      </c>
      <c r="O1102" s="4">
        <v>30548.29</v>
      </c>
      <c r="P1102" s="4">
        <v>1553.9</v>
      </c>
      <c r="Q1102" s="4">
        <v>0</v>
      </c>
      <c r="R1102" s="4">
        <v>0</v>
      </c>
      <c r="S1102" s="4">
        <v>0</v>
      </c>
      <c r="T1102" s="4">
        <v>0</v>
      </c>
      <c r="U1102" s="4">
        <v>0</v>
      </c>
      <c r="V1102" s="4">
        <v>0</v>
      </c>
      <c r="W1102" s="4">
        <v>0</v>
      </c>
      <c r="X1102" s="4">
        <v>0</v>
      </c>
      <c r="Y1102" s="4">
        <v>2963.18</v>
      </c>
      <c r="Z1102" s="4">
        <v>0</v>
      </c>
      <c r="AA1102" s="4">
        <v>5498.69</v>
      </c>
      <c r="AB1102" t="s">
        <v>3</v>
      </c>
      <c r="AC1102" s="4">
        <v>0</v>
      </c>
      <c r="AD1102" s="4">
        <v>0</v>
      </c>
      <c r="AE1102" s="4">
        <v>0</v>
      </c>
      <c r="AF1102" t="s">
        <v>707</v>
      </c>
      <c r="AG1102" s="4">
        <v>0</v>
      </c>
      <c r="AH1102" s="4">
        <v>0</v>
      </c>
      <c r="AI1102" s="4">
        <v>0</v>
      </c>
      <c r="AJ1102" s="4">
        <v>20532.52</v>
      </c>
      <c r="AK1102" s="4">
        <v>0</v>
      </c>
      <c r="AL1102" t="s">
        <v>781</v>
      </c>
      <c r="AM1102" s="71" t="str">
        <f>INDEX(Network_Insurer_Code,MATCH(Export!AL1102,Network_insurer_Name,0))</f>
        <v>ORI1</v>
      </c>
      <c r="AN1102" t="str">
        <f t="shared" si="17"/>
        <v>M1006ORI12020</v>
      </c>
    </row>
    <row r="1103" spans="1:40" x14ac:dyDescent="0.25">
      <c r="A1103">
        <v>2020</v>
      </c>
      <c r="B1103">
        <v>3</v>
      </c>
      <c r="C1103" s="1">
        <v>44013</v>
      </c>
      <c r="D1103" s="1">
        <v>44104</v>
      </c>
      <c r="E1103">
        <v>2019</v>
      </c>
      <c r="F1103" s="71" t="str">
        <f>INDEX(Client_Name,MATCH(Export!H1103,Local_Company_Name,0))</f>
        <v>Lion Manufacturing Co</v>
      </c>
      <c r="G1103" s="71">
        <f>INDEX(Client_Code,MATCH(Export!H1103,Local_Company_Name,0))</f>
        <v>1002</v>
      </c>
      <c r="H1103" t="s">
        <v>760</v>
      </c>
      <c r="I1103" t="s">
        <v>731</v>
      </c>
      <c r="J1103" t="s">
        <v>0</v>
      </c>
      <c r="K1103" s="71" t="str">
        <f>INDEX(Line_of_Business,MATCH(Export!J1103,Name,0))</f>
        <v>D</v>
      </c>
      <c r="L1103" s="9" t="s">
        <v>146</v>
      </c>
      <c r="M1103">
        <v>2511</v>
      </c>
      <c r="N1103" s="4">
        <v>0</v>
      </c>
      <c r="O1103" s="4">
        <v>0</v>
      </c>
      <c r="P1103" s="4">
        <v>0</v>
      </c>
      <c r="Q1103" s="4">
        <v>0</v>
      </c>
      <c r="R1103" s="4">
        <v>0</v>
      </c>
      <c r="S1103" s="4">
        <v>0</v>
      </c>
      <c r="T1103" s="4">
        <v>0</v>
      </c>
      <c r="U1103" s="4">
        <v>0</v>
      </c>
      <c r="V1103" s="4">
        <v>0</v>
      </c>
      <c r="W1103" s="4">
        <v>0</v>
      </c>
      <c r="X1103" s="4">
        <v>0</v>
      </c>
      <c r="Y1103" s="4">
        <v>0</v>
      </c>
      <c r="Z1103" s="4">
        <v>0</v>
      </c>
      <c r="AA1103" s="4">
        <v>0</v>
      </c>
      <c r="AB1103" t="s">
        <v>3</v>
      </c>
      <c r="AC1103" s="4">
        <v>-166982</v>
      </c>
      <c r="AD1103" s="4">
        <v>0</v>
      </c>
      <c r="AE1103" s="4">
        <v>0</v>
      </c>
      <c r="AF1103" t="s">
        <v>731</v>
      </c>
      <c r="AG1103" s="4">
        <v>0</v>
      </c>
      <c r="AH1103" s="4">
        <v>0</v>
      </c>
      <c r="AI1103" s="4">
        <v>0</v>
      </c>
      <c r="AJ1103" s="4">
        <v>0</v>
      </c>
      <c r="AK1103" s="4">
        <v>0</v>
      </c>
      <c r="AL1103" t="s">
        <v>797</v>
      </c>
      <c r="AM1103" s="71" t="str">
        <f>INDEX(Network_Insurer_Code,MATCH(Export!AL1103,Network_insurer_Name,0))</f>
        <v>ONI3</v>
      </c>
      <c r="AN1103" t="str">
        <f t="shared" si="17"/>
        <v>D1002ONI32019</v>
      </c>
    </row>
    <row r="1104" spans="1:40" x14ac:dyDescent="0.25">
      <c r="A1104">
        <v>2020</v>
      </c>
      <c r="B1104">
        <v>3</v>
      </c>
      <c r="C1104" s="1">
        <v>44013</v>
      </c>
      <c r="D1104" s="1">
        <v>44104</v>
      </c>
      <c r="E1104">
        <v>2020</v>
      </c>
      <c r="F1104" s="71" t="str">
        <f>INDEX(Client_Name,MATCH(Export!H1104,Local_Company_Name,0))</f>
        <v>Lion Manufacturing Co</v>
      </c>
      <c r="G1104" s="71">
        <f>INDEX(Client_Code,MATCH(Export!H1104,Local_Company_Name,0))</f>
        <v>1002</v>
      </c>
      <c r="H1104" t="s">
        <v>752</v>
      </c>
      <c r="I1104" t="s">
        <v>733</v>
      </c>
      <c r="J1104" t="s">
        <v>8</v>
      </c>
      <c r="K1104" s="71" t="str">
        <f>INDEX(Line_of_Business,MATCH(Export!J1104,Name,0))</f>
        <v>M</v>
      </c>
      <c r="L1104" s="9">
        <v>203260658</v>
      </c>
      <c r="M1104">
        <v>23</v>
      </c>
      <c r="N1104" s="4">
        <v>278.23</v>
      </c>
      <c r="O1104" s="4">
        <v>278.23</v>
      </c>
      <c r="P1104" s="4">
        <v>5883.76</v>
      </c>
      <c r="Q1104" s="4">
        <v>0</v>
      </c>
      <c r="R1104" s="4">
        <v>0</v>
      </c>
      <c r="S1104" s="4">
        <v>0</v>
      </c>
      <c r="T1104" s="4">
        <v>0</v>
      </c>
      <c r="U1104" s="4">
        <v>0</v>
      </c>
      <c r="V1104" s="4">
        <v>0</v>
      </c>
      <c r="W1104" s="4">
        <v>0</v>
      </c>
      <c r="X1104" s="4">
        <v>0</v>
      </c>
      <c r="Y1104" s="4">
        <v>32.69</v>
      </c>
      <c r="Z1104" s="4">
        <v>20.87</v>
      </c>
      <c r="AA1104" s="4">
        <v>34.78</v>
      </c>
      <c r="AB1104" t="s">
        <v>3</v>
      </c>
      <c r="AC1104" s="4">
        <v>0</v>
      </c>
      <c r="AD1104" s="4">
        <v>0</v>
      </c>
      <c r="AE1104" s="4">
        <v>0</v>
      </c>
      <c r="AF1104" t="s">
        <v>733</v>
      </c>
      <c r="AG1104" s="4">
        <v>0</v>
      </c>
      <c r="AH1104" s="4">
        <v>0</v>
      </c>
      <c r="AI1104" s="4">
        <v>0</v>
      </c>
      <c r="AJ1104" s="4">
        <v>-5693.87</v>
      </c>
      <c r="AK1104" s="4">
        <v>200000</v>
      </c>
      <c r="AL1104" t="s">
        <v>796</v>
      </c>
      <c r="AM1104" s="71" t="str">
        <f>INDEX(Network_Insurer_Code,MATCH(Export!AL1104,Network_insurer_Name,0))</f>
        <v>POL2</v>
      </c>
      <c r="AN1104" t="str">
        <f t="shared" si="17"/>
        <v>M1002POL22020</v>
      </c>
    </row>
    <row r="1105" spans="1:40" x14ac:dyDescent="0.25">
      <c r="A1105">
        <v>2019</v>
      </c>
      <c r="B1105">
        <v>3</v>
      </c>
      <c r="C1105" s="1">
        <v>43647</v>
      </c>
      <c r="D1105" s="1">
        <v>43738</v>
      </c>
      <c r="E1105">
        <v>2019</v>
      </c>
      <c r="F1105" s="71" t="str">
        <f>INDEX(Client_Name,MATCH(Export!H1105,Local_Company_Name,0))</f>
        <v>Aplaca Engineering Co</v>
      </c>
      <c r="G1105" s="71">
        <f>INDEX(Client_Code,MATCH(Export!H1105,Local_Company_Name,0))</f>
        <v>1004</v>
      </c>
      <c r="H1105" t="s">
        <v>767</v>
      </c>
      <c r="I1105" t="s">
        <v>720</v>
      </c>
      <c r="J1105" t="s">
        <v>0</v>
      </c>
      <c r="K1105" s="71" t="str">
        <f>INDEX(Line_of_Business,MATCH(Export!J1105,Name,0))</f>
        <v>D</v>
      </c>
      <c r="L1105" s="9" t="s">
        <v>177</v>
      </c>
      <c r="M1105">
        <v>9</v>
      </c>
      <c r="N1105" s="4">
        <v>0</v>
      </c>
      <c r="O1105" s="4">
        <v>0</v>
      </c>
      <c r="P1105" s="4">
        <v>0</v>
      </c>
      <c r="Q1105" s="4">
        <v>0</v>
      </c>
      <c r="R1105" s="4">
        <v>0</v>
      </c>
      <c r="S1105" s="4">
        <v>0</v>
      </c>
      <c r="T1105" s="4">
        <v>0</v>
      </c>
      <c r="U1105" s="4">
        <v>0</v>
      </c>
      <c r="V1105" s="4">
        <v>0</v>
      </c>
      <c r="W1105" s="4">
        <v>0</v>
      </c>
      <c r="X1105" s="4">
        <v>0</v>
      </c>
      <c r="Y1105" s="4">
        <v>0</v>
      </c>
      <c r="Z1105" s="4">
        <v>0</v>
      </c>
      <c r="AA1105" s="4">
        <v>0</v>
      </c>
      <c r="AB1105" t="s">
        <v>3</v>
      </c>
      <c r="AC1105" s="4">
        <v>0</v>
      </c>
      <c r="AD1105" s="4">
        <v>0</v>
      </c>
      <c r="AE1105" s="4">
        <v>0</v>
      </c>
      <c r="AF1105" t="s">
        <v>720</v>
      </c>
      <c r="AG1105" s="4">
        <v>0</v>
      </c>
      <c r="AH1105" s="4">
        <v>0</v>
      </c>
      <c r="AI1105" s="4">
        <v>0</v>
      </c>
      <c r="AJ1105" s="4">
        <v>0</v>
      </c>
      <c r="AK1105" s="4">
        <v>0</v>
      </c>
      <c r="AL1105" t="s">
        <v>787</v>
      </c>
      <c r="AM1105" s="71" t="str">
        <f>INDEX(Network_Insurer_Code,MATCH(Export!AL1105,Network_insurer_Name,0))</f>
        <v>LEI3</v>
      </c>
      <c r="AN1105" t="str">
        <f t="shared" si="17"/>
        <v>D1004LEI32019</v>
      </c>
    </row>
    <row r="1106" spans="1:40" x14ac:dyDescent="0.25">
      <c r="A1106">
        <v>2019</v>
      </c>
      <c r="B1106">
        <v>2</v>
      </c>
      <c r="C1106" s="1">
        <v>43556</v>
      </c>
      <c r="D1106" s="1">
        <v>43646</v>
      </c>
      <c r="E1106">
        <v>2017</v>
      </c>
      <c r="F1106" s="71" t="str">
        <f>INDEX(Client_Name,MATCH(Export!H1106,Local_Company_Name,0))</f>
        <v>Flaimngo Tailoring</v>
      </c>
      <c r="G1106" s="71">
        <f>INDEX(Client_Code,MATCH(Export!H1106,Local_Company_Name,0))</f>
        <v>1005</v>
      </c>
      <c r="H1106" t="s">
        <v>772</v>
      </c>
      <c r="I1106" t="s">
        <v>704</v>
      </c>
      <c r="J1106" t="s">
        <v>8</v>
      </c>
      <c r="K1106" s="71" t="str">
        <f>INDEX(Line_of_Business,MATCH(Export!J1106,Name,0))</f>
        <v>M</v>
      </c>
      <c r="L1106" s="9">
        <v>35854100000</v>
      </c>
      <c r="M1106">
        <v>962</v>
      </c>
      <c r="N1106" s="4">
        <v>0</v>
      </c>
      <c r="O1106" s="4">
        <v>0</v>
      </c>
      <c r="P1106" s="4">
        <v>-122.02</v>
      </c>
      <c r="Q1106" s="4">
        <v>0</v>
      </c>
      <c r="R1106" s="4">
        <v>0</v>
      </c>
      <c r="S1106" s="4">
        <v>0</v>
      </c>
      <c r="T1106" s="4">
        <v>0</v>
      </c>
      <c r="U1106" s="4">
        <v>0</v>
      </c>
      <c r="V1106" s="4">
        <v>0</v>
      </c>
      <c r="W1106" s="4">
        <v>0</v>
      </c>
      <c r="X1106" s="4">
        <v>0</v>
      </c>
      <c r="Y1106" s="4">
        <v>0</v>
      </c>
      <c r="Z1106" s="4">
        <v>0</v>
      </c>
      <c r="AA1106" s="4">
        <v>0</v>
      </c>
      <c r="AB1106" t="s">
        <v>3</v>
      </c>
      <c r="AC1106" s="4">
        <v>0</v>
      </c>
      <c r="AD1106" s="4">
        <v>0</v>
      </c>
      <c r="AE1106" s="4">
        <v>0</v>
      </c>
      <c r="AF1106" t="s">
        <v>704</v>
      </c>
      <c r="AG1106" s="4">
        <v>0</v>
      </c>
      <c r="AH1106" s="4">
        <v>0</v>
      </c>
      <c r="AI1106" s="4">
        <v>0</v>
      </c>
      <c r="AJ1106" s="4">
        <v>122.02</v>
      </c>
      <c r="AK1106" s="4">
        <v>200000</v>
      </c>
      <c r="AL1106" t="s">
        <v>794</v>
      </c>
      <c r="AM1106" s="71" t="str">
        <f>INDEX(Network_Insurer_Code,MATCH(Export!AL1106,Network_insurer_Name,0))</f>
        <v>CUI2</v>
      </c>
      <c r="AN1106" t="str">
        <f t="shared" si="17"/>
        <v>M1005CUI22017</v>
      </c>
    </row>
    <row r="1107" spans="1:40" x14ac:dyDescent="0.25">
      <c r="A1107">
        <v>2019</v>
      </c>
      <c r="B1107">
        <v>1</v>
      </c>
      <c r="C1107" s="1">
        <v>43466</v>
      </c>
      <c r="D1107" s="1">
        <v>43555</v>
      </c>
      <c r="E1107">
        <v>2018</v>
      </c>
      <c r="F1107" s="71" t="str">
        <f>INDEX(Client_Name,MATCH(Export!H1107,Local_Company_Name,0))</f>
        <v>Zebra Workings Ltd</v>
      </c>
      <c r="G1107" s="71">
        <f>INDEX(Client_Code,MATCH(Export!H1107,Local_Company_Name,0))</f>
        <v>1001</v>
      </c>
      <c r="H1107" t="s">
        <v>747</v>
      </c>
      <c r="I1107" t="s">
        <v>716</v>
      </c>
      <c r="J1107" t="s">
        <v>8</v>
      </c>
      <c r="K1107" s="71" t="str">
        <f>INDEX(Line_of_Business,MATCH(Export!J1107,Name,0))</f>
        <v>M</v>
      </c>
      <c r="L1107" s="9" t="s">
        <v>218</v>
      </c>
      <c r="M1107">
        <v>149</v>
      </c>
      <c r="N1107" s="4">
        <v>-49954.47</v>
      </c>
      <c r="O1107" s="4">
        <v>-49954.47</v>
      </c>
      <c r="P1107" s="4">
        <v>256390.47</v>
      </c>
      <c r="Q1107" s="4">
        <v>0</v>
      </c>
      <c r="R1107" s="4">
        <v>0</v>
      </c>
      <c r="S1107" s="4">
        <v>0</v>
      </c>
      <c r="T1107" s="4">
        <v>0</v>
      </c>
      <c r="U1107" s="4">
        <v>0</v>
      </c>
      <c r="V1107" s="4">
        <v>0</v>
      </c>
      <c r="W1107" s="4">
        <v>0</v>
      </c>
      <c r="X1107" s="4">
        <v>0</v>
      </c>
      <c r="Y1107" s="4">
        <v>-12988.17</v>
      </c>
      <c r="Z1107" s="4">
        <v>-429.61</v>
      </c>
      <c r="AA1107" s="4">
        <v>0</v>
      </c>
      <c r="AB1107" t="s">
        <v>3</v>
      </c>
      <c r="AC1107" s="4">
        <v>0</v>
      </c>
      <c r="AD1107" s="4">
        <v>0</v>
      </c>
      <c r="AE1107" s="4">
        <v>0</v>
      </c>
      <c r="AF1107" t="s">
        <v>716</v>
      </c>
      <c r="AG1107" s="4">
        <v>0</v>
      </c>
      <c r="AH1107" s="4">
        <v>0</v>
      </c>
      <c r="AI1107" s="4">
        <v>0</v>
      </c>
      <c r="AJ1107" s="4">
        <v>-292927.15999999997</v>
      </c>
      <c r="AK1107" s="4">
        <v>200000</v>
      </c>
      <c r="AL1107" t="s">
        <v>789</v>
      </c>
      <c r="AM1107" s="71" t="str">
        <f>INDEX(Network_Insurer_Code,MATCH(Export!AL1107,Network_insurer_Name,0))</f>
        <v>APL1</v>
      </c>
      <c r="AN1107" t="str">
        <f t="shared" si="17"/>
        <v>M1001APL12018</v>
      </c>
    </row>
    <row r="1108" spans="1:40" x14ac:dyDescent="0.25">
      <c r="A1108">
        <v>2019</v>
      </c>
      <c r="B1108">
        <v>4</v>
      </c>
      <c r="C1108" s="1">
        <v>43739</v>
      </c>
      <c r="D1108" s="1">
        <v>43830</v>
      </c>
      <c r="E1108">
        <v>2017</v>
      </c>
      <c r="F1108" s="71" t="str">
        <f>INDEX(Client_Name,MATCH(Export!H1108,Local_Company_Name,0))</f>
        <v>Falcon Clothing</v>
      </c>
      <c r="G1108" s="71">
        <f>INDEX(Client_Code,MATCH(Export!H1108,Local_Company_Name,0))</f>
        <v>1006</v>
      </c>
      <c r="H1108" t="s">
        <v>756</v>
      </c>
      <c r="I1108" t="s">
        <v>704</v>
      </c>
      <c r="J1108" t="s">
        <v>0</v>
      </c>
      <c r="K1108" s="71" t="str">
        <f>INDEX(Line_of_Business,MATCH(Export!J1108,Name,0))</f>
        <v>D</v>
      </c>
      <c r="L1108" s="9" t="s">
        <v>398</v>
      </c>
      <c r="M1108">
        <v>464</v>
      </c>
      <c r="N1108" s="4">
        <v>35.979999999999997</v>
      </c>
      <c r="O1108" s="4">
        <v>35.979999999999997</v>
      </c>
      <c r="P1108" s="4">
        <v>0</v>
      </c>
      <c r="Q1108" s="4">
        <v>0</v>
      </c>
      <c r="R1108" s="4">
        <v>0</v>
      </c>
      <c r="S1108" s="4">
        <v>0</v>
      </c>
      <c r="T1108" s="4">
        <v>0</v>
      </c>
      <c r="U1108" s="4">
        <v>0</v>
      </c>
      <c r="V1108" s="4">
        <v>0</v>
      </c>
      <c r="W1108" s="4">
        <v>0</v>
      </c>
      <c r="X1108" s="4">
        <v>0</v>
      </c>
      <c r="Y1108" s="4">
        <v>7.2</v>
      </c>
      <c r="Z1108" s="4">
        <v>0</v>
      </c>
      <c r="AA1108" s="4">
        <v>0</v>
      </c>
      <c r="AB1108" t="s">
        <v>3</v>
      </c>
      <c r="AC1108" s="4">
        <v>0</v>
      </c>
      <c r="AD1108" s="4">
        <v>0</v>
      </c>
      <c r="AE1108" s="4">
        <v>0</v>
      </c>
      <c r="AF1108" t="s">
        <v>704</v>
      </c>
      <c r="AG1108" s="4">
        <v>0</v>
      </c>
      <c r="AH1108" s="4">
        <v>0</v>
      </c>
      <c r="AI1108" s="4">
        <v>0</v>
      </c>
      <c r="AJ1108" s="4">
        <v>28.779999999999902</v>
      </c>
      <c r="AK1108" s="4">
        <v>0</v>
      </c>
      <c r="AL1108" t="s">
        <v>790</v>
      </c>
      <c r="AM1108" s="71" t="str">
        <f>INDEX(Network_Insurer_Code,MATCH(Export!AL1108,Network_insurer_Name,0))</f>
        <v>STL1</v>
      </c>
      <c r="AN1108" t="str">
        <f t="shared" si="17"/>
        <v>D1006STL12017</v>
      </c>
    </row>
    <row r="1109" spans="1:40" x14ac:dyDescent="0.25">
      <c r="A1109">
        <v>2019</v>
      </c>
      <c r="B1109">
        <v>2</v>
      </c>
      <c r="C1109" s="1">
        <v>43556</v>
      </c>
      <c r="D1109" s="1">
        <v>43646</v>
      </c>
      <c r="E1109">
        <v>2018</v>
      </c>
      <c r="F1109" s="71" t="str">
        <f>INDEX(Client_Name,MATCH(Export!H1109,Local_Company_Name,0))</f>
        <v>Zebra Workings Ltd</v>
      </c>
      <c r="G1109" s="71">
        <f>INDEX(Client_Code,MATCH(Export!H1109,Local_Company_Name,0))</f>
        <v>1001</v>
      </c>
      <c r="H1109" t="s">
        <v>747</v>
      </c>
      <c r="I1109" t="s">
        <v>704</v>
      </c>
      <c r="J1109" t="s">
        <v>8</v>
      </c>
      <c r="K1109" s="71" t="str">
        <f>INDEX(Line_of_Business,MATCH(Export!J1109,Name,0))</f>
        <v>M</v>
      </c>
      <c r="L1109" s="9" t="s">
        <v>129</v>
      </c>
      <c r="M1109">
        <v>455</v>
      </c>
      <c r="N1109" s="4">
        <v>0</v>
      </c>
      <c r="O1109" s="4">
        <v>0</v>
      </c>
      <c r="P1109" s="4">
        <v>0</v>
      </c>
      <c r="Q1109" s="4">
        <v>0</v>
      </c>
      <c r="R1109" s="4">
        <v>0</v>
      </c>
      <c r="S1109" s="4">
        <v>0</v>
      </c>
      <c r="T1109" s="4">
        <v>0</v>
      </c>
      <c r="U1109" s="4">
        <v>0</v>
      </c>
      <c r="V1109" s="4">
        <v>0</v>
      </c>
      <c r="W1109" s="4">
        <v>0</v>
      </c>
      <c r="X1109" s="4">
        <v>0</v>
      </c>
      <c r="Y1109" s="4">
        <v>0</v>
      </c>
      <c r="Z1109" s="4">
        <v>0</v>
      </c>
      <c r="AA1109" s="4">
        <v>0</v>
      </c>
      <c r="AB1109" t="s">
        <v>3</v>
      </c>
      <c r="AC1109" s="4">
        <v>0</v>
      </c>
      <c r="AD1109" s="4">
        <v>0</v>
      </c>
      <c r="AE1109" s="4">
        <v>0</v>
      </c>
      <c r="AF1109" t="s">
        <v>704</v>
      </c>
      <c r="AG1109" s="4">
        <v>0</v>
      </c>
      <c r="AH1109" s="4">
        <v>0</v>
      </c>
      <c r="AI1109" s="4">
        <v>0</v>
      </c>
      <c r="AJ1109" s="4">
        <v>0</v>
      </c>
      <c r="AK1109" s="4">
        <v>0</v>
      </c>
      <c r="AL1109" t="s">
        <v>784</v>
      </c>
      <c r="AM1109" s="71" t="str">
        <f>INDEX(Network_Insurer_Code,MATCH(Export!AL1109,Network_insurer_Name,0))</f>
        <v>PII1</v>
      </c>
      <c r="AN1109" t="str">
        <f t="shared" si="17"/>
        <v>M1001PII12018</v>
      </c>
    </row>
    <row r="1110" spans="1:40" x14ac:dyDescent="0.25">
      <c r="A1110">
        <v>2019</v>
      </c>
      <c r="B1110">
        <v>1</v>
      </c>
      <c r="C1110" s="1">
        <v>43466</v>
      </c>
      <c r="D1110" s="1">
        <v>43555</v>
      </c>
      <c r="E1110">
        <v>2017</v>
      </c>
      <c r="F1110" s="71" t="str">
        <f>INDEX(Client_Name,MATCH(Export!H1110,Local_Company_Name,0))</f>
        <v>Flaimngo Tailoring</v>
      </c>
      <c r="G1110" s="71">
        <f>INDEX(Client_Code,MATCH(Export!H1110,Local_Company_Name,0))</f>
        <v>1005</v>
      </c>
      <c r="H1110" t="s">
        <v>771</v>
      </c>
      <c r="I1110" t="s">
        <v>718</v>
      </c>
      <c r="J1110" t="s">
        <v>8</v>
      </c>
      <c r="K1110" s="71" t="str">
        <f>INDEX(Line_of_Business,MATCH(Export!J1110,Name,0))</f>
        <v>M</v>
      </c>
      <c r="L1110" s="9">
        <v>10583</v>
      </c>
      <c r="M1110">
        <v>724</v>
      </c>
      <c r="N1110" s="4">
        <v>0</v>
      </c>
      <c r="O1110" s="4">
        <v>0</v>
      </c>
      <c r="P1110" s="4">
        <v>330</v>
      </c>
      <c r="Q1110" s="4">
        <v>0</v>
      </c>
      <c r="R1110" s="4">
        <v>0</v>
      </c>
      <c r="S1110" s="4">
        <v>0</v>
      </c>
      <c r="T1110" s="4">
        <v>0</v>
      </c>
      <c r="U1110" s="4">
        <v>0</v>
      </c>
      <c r="V1110" s="4">
        <v>0</v>
      </c>
      <c r="W1110" s="4">
        <v>0</v>
      </c>
      <c r="X1110" s="4">
        <v>0</v>
      </c>
      <c r="Y1110" s="4">
        <v>0</v>
      </c>
      <c r="Z1110" s="4">
        <v>0</v>
      </c>
      <c r="AA1110" s="4">
        <v>0</v>
      </c>
      <c r="AB1110" t="s">
        <v>3</v>
      </c>
      <c r="AC1110" s="4">
        <v>0</v>
      </c>
      <c r="AD1110" s="4">
        <v>0</v>
      </c>
      <c r="AE1110" s="4">
        <v>0</v>
      </c>
      <c r="AF1110" t="s">
        <v>718</v>
      </c>
      <c r="AG1110" s="4">
        <v>0</v>
      </c>
      <c r="AH1110" s="4">
        <v>0</v>
      </c>
      <c r="AI1110" s="4">
        <v>0</v>
      </c>
      <c r="AJ1110" s="4">
        <v>-330</v>
      </c>
      <c r="AK1110" s="4">
        <v>0</v>
      </c>
      <c r="AL1110" t="s">
        <v>790</v>
      </c>
      <c r="AM1110" s="71" t="str">
        <f>INDEX(Network_Insurer_Code,MATCH(Export!AL1110,Network_insurer_Name,0))</f>
        <v>STL1</v>
      </c>
      <c r="AN1110" t="str">
        <f t="shared" si="17"/>
        <v>M1005STL12017</v>
      </c>
    </row>
    <row r="1111" spans="1:40" x14ac:dyDescent="0.25">
      <c r="A1111">
        <v>2020</v>
      </c>
      <c r="B1111">
        <v>3</v>
      </c>
      <c r="C1111" s="1">
        <v>44013</v>
      </c>
      <c r="D1111" s="1">
        <v>44104</v>
      </c>
      <c r="E1111">
        <v>2019</v>
      </c>
      <c r="F1111" s="71" t="str">
        <f>INDEX(Client_Name,MATCH(Export!H1111,Local_Company_Name,0))</f>
        <v>Aplaca Engineering Co</v>
      </c>
      <c r="G1111" s="71">
        <f>INDEX(Client_Code,MATCH(Export!H1111,Local_Company_Name,0))</f>
        <v>1004</v>
      </c>
      <c r="H1111" t="s">
        <v>765</v>
      </c>
      <c r="I1111" t="s">
        <v>720</v>
      </c>
      <c r="J1111" t="s">
        <v>8</v>
      </c>
      <c r="K1111" s="71" t="str">
        <f>INDEX(Line_of_Business,MATCH(Export!J1111,Name,0))</f>
        <v>M</v>
      </c>
      <c r="L1111" s="9" t="s">
        <v>122</v>
      </c>
      <c r="M1111">
        <v>9321</v>
      </c>
      <c r="N1111" s="4">
        <v>0</v>
      </c>
      <c r="O1111" s="4">
        <v>0</v>
      </c>
      <c r="P1111" s="4">
        <v>-119042.13</v>
      </c>
      <c r="Q1111" s="4">
        <v>0</v>
      </c>
      <c r="R1111" s="4">
        <v>0</v>
      </c>
      <c r="S1111" s="4">
        <v>0</v>
      </c>
      <c r="T1111" s="4">
        <v>0</v>
      </c>
      <c r="U1111" s="4">
        <v>0</v>
      </c>
      <c r="V1111" s="4">
        <v>0</v>
      </c>
      <c r="W1111" s="4">
        <v>0</v>
      </c>
      <c r="X1111" s="4">
        <v>0</v>
      </c>
      <c r="Y1111" s="4">
        <v>0</v>
      </c>
      <c r="Z1111" s="4">
        <v>0</v>
      </c>
      <c r="AA1111" s="4">
        <v>0</v>
      </c>
      <c r="AB1111" t="s">
        <v>3</v>
      </c>
      <c r="AC1111" s="4">
        <v>0</v>
      </c>
      <c r="AD1111" s="4">
        <v>0</v>
      </c>
      <c r="AE1111" s="4">
        <v>0</v>
      </c>
      <c r="AF1111" t="s">
        <v>720</v>
      </c>
      <c r="AG1111" s="4">
        <v>0</v>
      </c>
      <c r="AH1111" s="4">
        <v>0</v>
      </c>
      <c r="AI1111" s="4">
        <v>0</v>
      </c>
      <c r="AJ1111" s="4">
        <v>119042.13</v>
      </c>
      <c r="AK1111" s="4">
        <v>187000</v>
      </c>
      <c r="AL1111" t="s">
        <v>797</v>
      </c>
      <c r="AM1111" s="71" t="str">
        <f>INDEX(Network_Insurer_Code,MATCH(Export!AL1111,Network_insurer_Name,0))</f>
        <v>ONI3</v>
      </c>
      <c r="AN1111" t="str">
        <f t="shared" si="17"/>
        <v>M1004ONI32019</v>
      </c>
    </row>
    <row r="1112" spans="1:40" x14ac:dyDescent="0.25">
      <c r="A1112">
        <v>2020</v>
      </c>
      <c r="B1112">
        <v>3</v>
      </c>
      <c r="C1112" s="1">
        <v>44013</v>
      </c>
      <c r="D1112" s="1">
        <v>44104</v>
      </c>
      <c r="E1112">
        <v>2015</v>
      </c>
      <c r="F1112" s="71" t="str">
        <f>INDEX(Client_Name,MATCH(Export!H1112,Local_Company_Name,0))</f>
        <v>Lion Manufacturing Co</v>
      </c>
      <c r="G1112" s="71">
        <f>INDEX(Client_Code,MATCH(Export!H1112,Local_Company_Name,0))</f>
        <v>1002</v>
      </c>
      <c r="H1112" t="s">
        <v>752</v>
      </c>
      <c r="I1112" t="s">
        <v>704</v>
      </c>
      <c r="J1112" t="s">
        <v>0</v>
      </c>
      <c r="K1112" s="71" t="str">
        <f>INDEX(Line_of_Business,MATCH(Export!J1112,Name,0))</f>
        <v>D</v>
      </c>
      <c r="L1112" s="9" t="s">
        <v>43</v>
      </c>
      <c r="M1112">
        <v>3931</v>
      </c>
      <c r="N1112" s="4">
        <v>0</v>
      </c>
      <c r="O1112" s="4">
        <v>0</v>
      </c>
      <c r="P1112" s="4">
        <v>16275</v>
      </c>
      <c r="Q1112" s="4">
        <v>0</v>
      </c>
      <c r="R1112" s="4">
        <v>0</v>
      </c>
      <c r="S1112" s="4">
        <v>0</v>
      </c>
      <c r="T1112" s="4">
        <v>0</v>
      </c>
      <c r="U1112" s="4">
        <v>0</v>
      </c>
      <c r="V1112" s="4">
        <v>0</v>
      </c>
      <c r="W1112" s="4">
        <v>0</v>
      </c>
      <c r="X1112" s="4">
        <v>0</v>
      </c>
      <c r="Y1112" s="4">
        <v>0</v>
      </c>
      <c r="Z1112" s="4">
        <v>0</v>
      </c>
      <c r="AA1112" s="4">
        <v>0</v>
      </c>
      <c r="AB1112" t="s">
        <v>3</v>
      </c>
      <c r="AC1112" s="4">
        <v>0</v>
      </c>
      <c r="AD1112" s="4">
        <v>0</v>
      </c>
      <c r="AE1112" s="4">
        <v>-15509.97</v>
      </c>
      <c r="AF1112" t="s">
        <v>704</v>
      </c>
      <c r="AG1112" s="4">
        <v>0</v>
      </c>
      <c r="AH1112" s="4">
        <v>0</v>
      </c>
      <c r="AI1112" s="4">
        <v>0</v>
      </c>
      <c r="AJ1112" s="4">
        <v>-16275</v>
      </c>
      <c r="AK1112" s="4">
        <v>0</v>
      </c>
      <c r="AL1112" t="s">
        <v>792</v>
      </c>
      <c r="AM1112" s="71" t="str">
        <f>INDEX(Network_Insurer_Code,MATCH(Export!AL1112,Network_insurer_Name,0))</f>
        <v>CAL1</v>
      </c>
      <c r="AN1112" t="str">
        <f t="shared" si="17"/>
        <v>D1002CAL12015</v>
      </c>
    </row>
    <row r="1113" spans="1:40" x14ac:dyDescent="0.25">
      <c r="A1113">
        <v>2020</v>
      </c>
      <c r="B1113">
        <v>2</v>
      </c>
      <c r="C1113" s="1">
        <v>43922</v>
      </c>
      <c r="D1113" s="1">
        <v>44012</v>
      </c>
      <c r="E1113">
        <v>2020</v>
      </c>
      <c r="F1113" s="71" t="str">
        <f>INDEX(Client_Name,MATCH(Export!H1113,Local_Company_Name,0))</f>
        <v>Falcon Clothing</v>
      </c>
      <c r="G1113" s="71">
        <f>INDEX(Client_Code,MATCH(Export!H1113,Local_Company_Name,0))</f>
        <v>1006</v>
      </c>
      <c r="H1113" t="s">
        <v>773</v>
      </c>
      <c r="I1113" t="s">
        <v>736</v>
      </c>
      <c r="J1113" t="s">
        <v>8</v>
      </c>
      <c r="K1113" s="71" t="str">
        <f>INDEX(Line_of_Business,MATCH(Export!J1113,Name,0))</f>
        <v>M</v>
      </c>
      <c r="L1113" s="9" t="s">
        <v>245</v>
      </c>
      <c r="M1113">
        <v>94</v>
      </c>
      <c r="N1113" s="4">
        <v>304240.64000000001</v>
      </c>
      <c r="O1113" s="4">
        <v>152120.32000000001</v>
      </c>
      <c r="P1113" s="4">
        <v>2534.9499999999998</v>
      </c>
      <c r="Q1113" s="4">
        <v>0</v>
      </c>
      <c r="R1113" s="4">
        <v>0</v>
      </c>
      <c r="S1113" s="4">
        <v>0</v>
      </c>
      <c r="T1113" s="4">
        <v>0</v>
      </c>
      <c r="U1113" s="4">
        <v>0</v>
      </c>
      <c r="V1113" s="4">
        <v>0</v>
      </c>
      <c r="W1113" s="4">
        <v>0</v>
      </c>
      <c r="X1113" s="4">
        <v>0</v>
      </c>
      <c r="Y1113" s="4">
        <v>19775.6499999999</v>
      </c>
      <c r="Z1113" s="4">
        <v>9127.2099999999991</v>
      </c>
      <c r="AA1113" s="4">
        <v>0</v>
      </c>
      <c r="AB1113" t="s">
        <v>3</v>
      </c>
      <c r="AC1113" s="4">
        <v>0</v>
      </c>
      <c r="AD1113" s="4">
        <v>0</v>
      </c>
      <c r="AE1113" s="4">
        <v>0</v>
      </c>
      <c r="AF1113" t="s">
        <v>736</v>
      </c>
      <c r="AG1113" s="4">
        <v>0</v>
      </c>
      <c r="AH1113" s="4">
        <v>0</v>
      </c>
      <c r="AI1113" s="4">
        <v>0</v>
      </c>
      <c r="AJ1113" s="4">
        <v>120682.51</v>
      </c>
      <c r="AK1113" s="4">
        <v>200000</v>
      </c>
      <c r="AL1113" t="s">
        <v>784</v>
      </c>
      <c r="AM1113" s="71" t="str">
        <f>INDEX(Network_Insurer_Code,MATCH(Export!AL1113,Network_insurer_Name,0))</f>
        <v>PII1</v>
      </c>
      <c r="AN1113" t="str">
        <f t="shared" si="17"/>
        <v>M1006PII12020</v>
      </c>
    </row>
    <row r="1114" spans="1:40" x14ac:dyDescent="0.25">
      <c r="A1114">
        <v>2019</v>
      </c>
      <c r="B1114">
        <v>4</v>
      </c>
      <c r="C1114" s="1">
        <v>43739</v>
      </c>
      <c r="D1114" s="1">
        <v>43830</v>
      </c>
      <c r="E1114">
        <v>2019</v>
      </c>
      <c r="F1114" s="71" t="str">
        <f>INDEX(Client_Name,MATCH(Export!H1114,Local_Company_Name,0))</f>
        <v>Tiger Jewelcrafting Ltd</v>
      </c>
      <c r="G1114" s="71">
        <f>INDEX(Client_Code,MATCH(Export!H1114,Local_Company_Name,0))</f>
        <v>1003</v>
      </c>
      <c r="H1114" t="s">
        <v>764</v>
      </c>
      <c r="I1114" t="s">
        <v>722</v>
      </c>
      <c r="J1114" t="s">
        <v>8</v>
      </c>
      <c r="K1114" s="71" t="str">
        <f>INDEX(Line_of_Business,MATCH(Export!J1114,Name,0))</f>
        <v>M</v>
      </c>
      <c r="L1114" s="9" t="s">
        <v>84</v>
      </c>
      <c r="M1114">
        <v>1303</v>
      </c>
      <c r="N1114" s="4">
        <v>48549.02</v>
      </c>
      <c r="O1114" s="4">
        <v>48549.02</v>
      </c>
      <c r="P1114" s="4">
        <v>36902.32</v>
      </c>
      <c r="Q1114" s="4">
        <v>0</v>
      </c>
      <c r="R1114" s="4">
        <v>0</v>
      </c>
      <c r="S1114" s="4">
        <v>0</v>
      </c>
      <c r="T1114" s="4">
        <v>0</v>
      </c>
      <c r="U1114" s="4">
        <v>0</v>
      </c>
      <c r="V1114" s="4">
        <v>0</v>
      </c>
      <c r="W1114" s="4">
        <v>0</v>
      </c>
      <c r="X1114" s="4">
        <v>0</v>
      </c>
      <c r="Y1114" s="4">
        <v>9680.2999999999993</v>
      </c>
      <c r="Z1114" s="4">
        <v>6895.42</v>
      </c>
      <c r="AA1114" s="4">
        <v>0</v>
      </c>
      <c r="AB1114" t="s">
        <v>3</v>
      </c>
      <c r="AC1114" s="4">
        <v>0</v>
      </c>
      <c r="AD1114" s="4">
        <v>0</v>
      </c>
      <c r="AE1114" s="4">
        <v>0</v>
      </c>
      <c r="AF1114" t="s">
        <v>722</v>
      </c>
      <c r="AG1114" s="4">
        <v>0</v>
      </c>
      <c r="AH1114" s="4">
        <v>0</v>
      </c>
      <c r="AI1114" s="4">
        <v>0</v>
      </c>
      <c r="AJ1114" s="4">
        <v>-4929.0200000000004</v>
      </c>
      <c r="AK1114" s="4">
        <v>0</v>
      </c>
      <c r="AL1114" t="s">
        <v>787</v>
      </c>
      <c r="AM1114" s="71" t="str">
        <f>INDEX(Network_Insurer_Code,MATCH(Export!AL1114,Network_insurer_Name,0))</f>
        <v>LEI3</v>
      </c>
      <c r="AN1114" t="str">
        <f t="shared" si="17"/>
        <v>M1003LEI32019</v>
      </c>
    </row>
    <row r="1115" spans="1:40" x14ac:dyDescent="0.25">
      <c r="A1115">
        <v>2019</v>
      </c>
      <c r="B1115">
        <v>3</v>
      </c>
      <c r="C1115" s="1">
        <v>43647</v>
      </c>
      <c r="D1115" s="1">
        <v>43738</v>
      </c>
      <c r="E1115">
        <v>2017</v>
      </c>
      <c r="F1115" s="71" t="str">
        <f>INDEX(Client_Name,MATCH(Export!H1115,Local_Company_Name,0))</f>
        <v>Falcon Clothing</v>
      </c>
      <c r="G1115" s="71">
        <f>INDEX(Client_Code,MATCH(Export!H1115,Local_Company_Name,0))</f>
        <v>1006</v>
      </c>
      <c r="H1115" t="s">
        <v>773</v>
      </c>
      <c r="I1115" t="s">
        <v>722</v>
      </c>
      <c r="J1115" t="s">
        <v>8</v>
      </c>
      <c r="K1115" s="71" t="str">
        <f>INDEX(Line_of_Business,MATCH(Export!J1115,Name,0))</f>
        <v>M</v>
      </c>
      <c r="L1115" s="9" t="s">
        <v>272</v>
      </c>
      <c r="M1115">
        <v>393</v>
      </c>
      <c r="N1115" s="4">
        <v>0</v>
      </c>
      <c r="O1115" s="4">
        <v>0</v>
      </c>
      <c r="P1115" s="4">
        <v>1543.86</v>
      </c>
      <c r="Q1115" s="4">
        <v>0</v>
      </c>
      <c r="R1115" s="4">
        <v>0</v>
      </c>
      <c r="S1115" s="4">
        <v>0</v>
      </c>
      <c r="T1115" s="4">
        <v>0</v>
      </c>
      <c r="U1115" s="4">
        <v>0</v>
      </c>
      <c r="V1115" s="4">
        <v>0</v>
      </c>
      <c r="W1115" s="4">
        <v>0</v>
      </c>
      <c r="X1115" s="4">
        <v>0</v>
      </c>
      <c r="Y1115" s="4">
        <v>0</v>
      </c>
      <c r="Z1115" s="4">
        <v>0</v>
      </c>
      <c r="AA1115" s="4">
        <v>0</v>
      </c>
      <c r="AB1115" t="s">
        <v>3</v>
      </c>
      <c r="AC1115" s="4">
        <v>0</v>
      </c>
      <c r="AD1115" s="4">
        <v>0</v>
      </c>
      <c r="AE1115" s="4">
        <v>0</v>
      </c>
      <c r="AF1115" t="s">
        <v>722</v>
      </c>
      <c r="AG1115" s="4">
        <v>0</v>
      </c>
      <c r="AH1115" s="4">
        <v>0</v>
      </c>
      <c r="AI1115" s="4">
        <v>0</v>
      </c>
      <c r="AJ1115" s="4">
        <v>-1543.86</v>
      </c>
      <c r="AK1115" s="4">
        <v>0</v>
      </c>
      <c r="AL1115" t="s">
        <v>796</v>
      </c>
      <c r="AM1115" s="71" t="str">
        <f>INDEX(Network_Insurer_Code,MATCH(Export!AL1115,Network_insurer_Name,0))</f>
        <v>POL2</v>
      </c>
      <c r="AN1115" t="str">
        <f t="shared" si="17"/>
        <v>M1006POL22017</v>
      </c>
    </row>
    <row r="1116" spans="1:40" x14ac:dyDescent="0.25">
      <c r="A1116">
        <v>2019</v>
      </c>
      <c r="B1116">
        <v>3</v>
      </c>
      <c r="C1116" s="1">
        <v>43647</v>
      </c>
      <c r="D1116" s="1">
        <v>43738</v>
      </c>
      <c r="E1116">
        <v>2018</v>
      </c>
      <c r="F1116" s="71" t="str">
        <f>INDEX(Client_Name,MATCH(Export!H1116,Local_Company_Name,0))</f>
        <v>Lion Manufacturing Co</v>
      </c>
      <c r="G1116" s="71">
        <f>INDEX(Client_Code,MATCH(Export!H1116,Local_Company_Name,0))</f>
        <v>1002</v>
      </c>
      <c r="H1116" t="s">
        <v>757</v>
      </c>
      <c r="I1116" t="s">
        <v>702</v>
      </c>
      <c r="J1116" t="s">
        <v>5</v>
      </c>
      <c r="K1116" s="71" t="str">
        <f>INDEX(Line_of_Business,MATCH(Export!J1116,Name,0))</f>
        <v>L</v>
      </c>
      <c r="L1116" s="9" t="s">
        <v>317</v>
      </c>
      <c r="M1116">
        <v>35</v>
      </c>
      <c r="N1116" s="4">
        <v>13595.64</v>
      </c>
      <c r="O1116" s="4">
        <v>13595.64</v>
      </c>
      <c r="P1116" s="4">
        <v>0</v>
      </c>
      <c r="Q1116" s="4">
        <v>0</v>
      </c>
      <c r="R1116" s="4">
        <v>0</v>
      </c>
      <c r="S1116" s="4">
        <v>0</v>
      </c>
      <c r="T1116" s="4">
        <v>0</v>
      </c>
      <c r="U1116" s="4">
        <v>0</v>
      </c>
      <c r="V1116" s="4">
        <v>0</v>
      </c>
      <c r="W1116" s="4">
        <v>0</v>
      </c>
      <c r="X1116" s="4">
        <v>0</v>
      </c>
      <c r="Y1116" s="4">
        <v>1359.57</v>
      </c>
      <c r="Z1116" s="4">
        <v>339.89</v>
      </c>
      <c r="AA1116" s="4">
        <v>62.16</v>
      </c>
      <c r="AB1116" t="s">
        <v>3</v>
      </c>
      <c r="AC1116" s="4">
        <v>0</v>
      </c>
      <c r="AD1116" s="4">
        <v>0</v>
      </c>
      <c r="AE1116" s="4">
        <v>89285.48</v>
      </c>
      <c r="AF1116" t="s">
        <v>702</v>
      </c>
      <c r="AG1116" s="4">
        <v>0</v>
      </c>
      <c r="AH1116" s="4">
        <v>0</v>
      </c>
      <c r="AI1116" s="4">
        <v>0</v>
      </c>
      <c r="AJ1116" s="4">
        <v>11834.02</v>
      </c>
      <c r="AK1116" s="4">
        <v>0</v>
      </c>
      <c r="AL1116" t="s">
        <v>792</v>
      </c>
      <c r="AM1116" s="71" t="str">
        <f>INDEX(Network_Insurer_Code,MATCH(Export!AL1116,Network_insurer_Name,0))</f>
        <v>CAL1</v>
      </c>
      <c r="AN1116" t="str">
        <f t="shared" si="17"/>
        <v>L1002CAL12018</v>
      </c>
    </row>
    <row r="1117" spans="1:40" x14ac:dyDescent="0.25">
      <c r="A1117">
        <v>2019</v>
      </c>
      <c r="B1117">
        <v>4</v>
      </c>
      <c r="C1117" s="1">
        <v>43831</v>
      </c>
      <c r="D1117" s="1">
        <v>43921</v>
      </c>
      <c r="E1117">
        <v>2019</v>
      </c>
      <c r="F1117" s="71" t="str">
        <f>INDEX(Client_Name,MATCH(Export!H1117,Local_Company_Name,0))</f>
        <v>Lion Manufacturing Co</v>
      </c>
      <c r="G1117" s="71">
        <f>INDEX(Client_Code,MATCH(Export!H1117,Local_Company_Name,0))</f>
        <v>1002</v>
      </c>
      <c r="H1117" t="s">
        <v>759</v>
      </c>
      <c r="I1117" t="s">
        <v>707</v>
      </c>
      <c r="J1117" t="s">
        <v>22</v>
      </c>
      <c r="K1117" s="71" t="str">
        <f>INDEX(Line_of_Business,MATCH(Export!J1117,Name,0))</f>
        <v>A</v>
      </c>
      <c r="L1117" s="9">
        <v>50571812</v>
      </c>
      <c r="M1117">
        <v>0</v>
      </c>
      <c r="N1117" s="4">
        <v>823.13333333333298</v>
      </c>
      <c r="O1117" s="4">
        <v>740.82</v>
      </c>
      <c r="P1117" s="4">
        <v>0</v>
      </c>
      <c r="Q1117" s="4">
        <v>0</v>
      </c>
      <c r="R1117" s="4">
        <v>0</v>
      </c>
      <c r="S1117" s="4">
        <v>0</v>
      </c>
      <c r="T1117" s="4">
        <v>0</v>
      </c>
      <c r="U1117" s="4">
        <v>0</v>
      </c>
      <c r="V1117" s="4">
        <v>0</v>
      </c>
      <c r="W1117" s="4">
        <v>0</v>
      </c>
      <c r="X1117" s="4">
        <v>0</v>
      </c>
      <c r="Y1117" s="4">
        <v>83.71</v>
      </c>
      <c r="Z1117" s="4">
        <v>0</v>
      </c>
      <c r="AA1117" s="4">
        <v>111.12</v>
      </c>
      <c r="AB1117" t="s">
        <v>3</v>
      </c>
      <c r="AC1117" s="4">
        <v>0</v>
      </c>
      <c r="AD1117" s="4">
        <v>0</v>
      </c>
      <c r="AE1117" s="4">
        <v>0</v>
      </c>
      <c r="AF1117" t="s">
        <v>707</v>
      </c>
      <c r="AG1117" s="4">
        <v>0</v>
      </c>
      <c r="AH1117" s="4">
        <v>0</v>
      </c>
      <c r="AI1117" s="4">
        <v>0</v>
      </c>
      <c r="AJ1117" s="4">
        <v>545.99</v>
      </c>
      <c r="AK1117" s="4">
        <v>187000</v>
      </c>
      <c r="AL1117" t="s">
        <v>784</v>
      </c>
      <c r="AM1117" s="71" t="str">
        <f>INDEX(Network_Insurer_Code,MATCH(Export!AL1117,Network_insurer_Name,0))</f>
        <v>PII1</v>
      </c>
      <c r="AN1117" t="str">
        <f t="shared" si="17"/>
        <v>A1002PII12019</v>
      </c>
    </row>
    <row r="1118" spans="1:40" x14ac:dyDescent="0.25">
      <c r="A1118">
        <v>2019</v>
      </c>
      <c r="B1118">
        <v>4</v>
      </c>
      <c r="C1118" s="1">
        <v>43739</v>
      </c>
      <c r="D1118" s="1">
        <v>43830</v>
      </c>
      <c r="E1118">
        <v>2018</v>
      </c>
      <c r="F1118" s="71" t="str">
        <f>INDEX(Client_Name,MATCH(Export!H1118,Local_Company_Name,0))</f>
        <v>Flaimngo Tailoring</v>
      </c>
      <c r="G1118" s="71">
        <f>INDEX(Client_Code,MATCH(Export!H1118,Local_Company_Name,0))</f>
        <v>1005</v>
      </c>
      <c r="H1118" t="s">
        <v>772</v>
      </c>
      <c r="I1118" t="s">
        <v>707</v>
      </c>
      <c r="J1118" t="s">
        <v>5</v>
      </c>
      <c r="K1118" s="71" t="str">
        <f>INDEX(Line_of_Business,MATCH(Export!J1118,Name,0))</f>
        <v>L</v>
      </c>
      <c r="L1118" s="9" t="s">
        <v>399</v>
      </c>
      <c r="M1118">
        <v>17</v>
      </c>
      <c r="N1118" s="4">
        <v>-2159.0500000000002</v>
      </c>
      <c r="O1118" s="4">
        <v>-2159.0500000000002</v>
      </c>
      <c r="P1118" s="4">
        <v>0</v>
      </c>
      <c r="Q1118" s="4">
        <v>0</v>
      </c>
      <c r="R1118" s="4">
        <v>0</v>
      </c>
      <c r="S1118" s="4">
        <v>0</v>
      </c>
      <c r="T1118" s="4">
        <v>0</v>
      </c>
      <c r="U1118" s="4">
        <v>0</v>
      </c>
      <c r="V1118" s="4">
        <v>0</v>
      </c>
      <c r="W1118" s="4">
        <v>0</v>
      </c>
      <c r="X1118" s="4">
        <v>0</v>
      </c>
      <c r="Y1118" s="4">
        <v>-215.91</v>
      </c>
      <c r="Z1118" s="4">
        <v>0</v>
      </c>
      <c r="AA1118" s="4">
        <v>-215.91</v>
      </c>
      <c r="AB1118" t="s">
        <v>3</v>
      </c>
      <c r="AC1118" s="4">
        <v>0</v>
      </c>
      <c r="AD1118" s="4">
        <v>0</v>
      </c>
      <c r="AE1118" s="4">
        <v>0</v>
      </c>
      <c r="AF1118" t="s">
        <v>707</v>
      </c>
      <c r="AG1118" s="4">
        <v>0</v>
      </c>
      <c r="AH1118" s="4">
        <v>0</v>
      </c>
      <c r="AI1118" s="4">
        <v>0</v>
      </c>
      <c r="AJ1118" s="4">
        <v>-1727.23</v>
      </c>
      <c r="AK1118" s="4">
        <v>0</v>
      </c>
      <c r="AL1118" t="s">
        <v>783</v>
      </c>
      <c r="AM1118" s="71" t="str">
        <f>INDEX(Network_Insurer_Code,MATCH(Export!AL1118,Network_insurer_Name,0))</f>
        <v>PEP1</v>
      </c>
      <c r="AN1118" t="str">
        <f t="shared" si="17"/>
        <v>L1005PEP12018</v>
      </c>
    </row>
    <row r="1119" spans="1:40" x14ac:dyDescent="0.25">
      <c r="A1119">
        <v>2019</v>
      </c>
      <c r="B1119">
        <v>3</v>
      </c>
      <c r="C1119" s="1">
        <v>43647</v>
      </c>
      <c r="D1119" s="1">
        <v>43738</v>
      </c>
      <c r="E1119">
        <v>2019</v>
      </c>
      <c r="F1119" s="71" t="str">
        <f>INDEX(Client_Name,MATCH(Export!H1119,Local_Company_Name,0))</f>
        <v>Falcon Clothing</v>
      </c>
      <c r="G1119" s="71">
        <f>INDEX(Client_Code,MATCH(Export!H1119,Local_Company_Name,0))</f>
        <v>1006</v>
      </c>
      <c r="H1119" t="s">
        <v>756</v>
      </c>
      <c r="I1119" t="s">
        <v>704</v>
      </c>
      <c r="J1119" t="s">
        <v>8</v>
      </c>
      <c r="K1119" s="71" t="str">
        <f>INDEX(Line_of_Business,MATCH(Export!J1119,Name,0))</f>
        <v>M</v>
      </c>
      <c r="L1119" s="9" t="s">
        <v>86</v>
      </c>
      <c r="M1119">
        <v>2288</v>
      </c>
      <c r="N1119" s="4">
        <v>0</v>
      </c>
      <c r="O1119" s="4">
        <v>0</v>
      </c>
      <c r="P1119" s="4">
        <v>318730.28000000003</v>
      </c>
      <c r="Q1119" s="4">
        <v>0</v>
      </c>
      <c r="R1119" s="4">
        <v>0</v>
      </c>
      <c r="S1119" s="4">
        <v>0</v>
      </c>
      <c r="T1119" s="4">
        <v>0</v>
      </c>
      <c r="U1119" s="4">
        <v>0</v>
      </c>
      <c r="V1119" s="4">
        <v>0</v>
      </c>
      <c r="W1119" s="4">
        <v>0</v>
      </c>
      <c r="X1119" s="4">
        <v>0</v>
      </c>
      <c r="Y1119" s="4">
        <v>0</v>
      </c>
      <c r="Z1119" s="4">
        <v>0</v>
      </c>
      <c r="AA1119" s="4">
        <v>0</v>
      </c>
      <c r="AB1119" t="s">
        <v>3</v>
      </c>
      <c r="AC1119" s="4">
        <v>0</v>
      </c>
      <c r="AD1119" s="4">
        <v>0</v>
      </c>
      <c r="AE1119" s="4">
        <v>619880.55000000005</v>
      </c>
      <c r="AF1119" t="s">
        <v>704</v>
      </c>
      <c r="AG1119" s="4">
        <v>0</v>
      </c>
      <c r="AH1119" s="4">
        <v>0</v>
      </c>
      <c r="AI1119" s="4">
        <v>0</v>
      </c>
      <c r="AJ1119" s="4">
        <v>-318730.28000000003</v>
      </c>
      <c r="AK1119" s="4">
        <v>0</v>
      </c>
      <c r="AL1119" t="s">
        <v>798</v>
      </c>
      <c r="AM1119" s="71" t="str">
        <f>INDEX(Network_Insurer_Code,MATCH(Export!AL1119,Network_insurer_Name,0))</f>
        <v>PEI2</v>
      </c>
      <c r="AN1119" t="str">
        <f t="shared" si="17"/>
        <v>M1006PEI22019</v>
      </c>
    </row>
    <row r="1120" spans="1:40" x14ac:dyDescent="0.25">
      <c r="A1120">
        <v>2020</v>
      </c>
      <c r="B1120">
        <v>3</v>
      </c>
      <c r="C1120" s="1">
        <v>44044</v>
      </c>
      <c r="D1120" s="1">
        <v>44104</v>
      </c>
      <c r="E1120">
        <v>2020</v>
      </c>
      <c r="F1120" s="71" t="str">
        <f>INDEX(Client_Name,MATCH(Export!H1120,Local_Company_Name,0))</f>
        <v>Tiger Jewelcrafting Ltd</v>
      </c>
      <c r="G1120" s="71">
        <f>INDEX(Client_Code,MATCH(Export!H1120,Local_Company_Name,0))</f>
        <v>1003</v>
      </c>
      <c r="H1120" t="s">
        <v>762</v>
      </c>
      <c r="I1120" t="s">
        <v>737</v>
      </c>
      <c r="J1120" t="s">
        <v>5</v>
      </c>
      <c r="K1120" s="71" t="str">
        <f>INDEX(Line_of_Business,MATCH(Export!J1120,Name,0))</f>
        <v>L</v>
      </c>
      <c r="L1120" s="9" t="s">
        <v>184</v>
      </c>
      <c r="M1120">
        <v>5</v>
      </c>
      <c r="N1120" s="4">
        <v>267019.65999999997</v>
      </c>
      <c r="O1120" s="4">
        <v>267019.65999999997</v>
      </c>
      <c r="P1120" s="4">
        <v>0</v>
      </c>
      <c r="Q1120" s="4">
        <v>0</v>
      </c>
      <c r="R1120" s="4">
        <v>0</v>
      </c>
      <c r="S1120" s="4">
        <v>0</v>
      </c>
      <c r="T1120" s="4">
        <v>0</v>
      </c>
      <c r="U1120" s="4">
        <v>0</v>
      </c>
      <c r="V1120" s="4">
        <v>0</v>
      </c>
      <c r="W1120" s="4">
        <v>0</v>
      </c>
      <c r="X1120" s="4">
        <v>0</v>
      </c>
      <c r="Y1120" s="4">
        <v>35780.629999999997</v>
      </c>
      <c r="Z1120" s="4">
        <v>0</v>
      </c>
      <c r="AA1120" s="4">
        <v>0</v>
      </c>
      <c r="AB1120" t="s">
        <v>3</v>
      </c>
      <c r="AC1120" s="4">
        <v>0</v>
      </c>
      <c r="AD1120" s="4">
        <v>0</v>
      </c>
      <c r="AE1120" s="4">
        <v>0</v>
      </c>
      <c r="AF1120" t="s">
        <v>737</v>
      </c>
      <c r="AG1120" s="4">
        <v>0</v>
      </c>
      <c r="AH1120" s="4">
        <v>0</v>
      </c>
      <c r="AI1120" s="4">
        <v>0</v>
      </c>
      <c r="AJ1120" s="4">
        <v>231239.02999999901</v>
      </c>
      <c r="AK1120" s="4">
        <v>0</v>
      </c>
      <c r="AL1120" t="s">
        <v>794</v>
      </c>
      <c r="AM1120" s="71" t="str">
        <f>INDEX(Network_Insurer_Code,MATCH(Export!AL1120,Network_insurer_Name,0))</f>
        <v>CUI2</v>
      </c>
      <c r="AN1120" t="str">
        <f t="shared" si="17"/>
        <v>L1003CUI22020</v>
      </c>
    </row>
    <row r="1121" spans="1:40" x14ac:dyDescent="0.25">
      <c r="A1121">
        <v>2020</v>
      </c>
      <c r="B1121">
        <v>1</v>
      </c>
      <c r="C1121" s="1">
        <v>43831</v>
      </c>
      <c r="D1121" s="1">
        <v>43921</v>
      </c>
      <c r="E1121">
        <v>2019</v>
      </c>
      <c r="F1121" s="71" t="str">
        <f>INDEX(Client_Name,MATCH(Export!H1121,Local_Company_Name,0))</f>
        <v>Lion Manufacturing Co</v>
      </c>
      <c r="G1121" s="71">
        <f>INDEX(Client_Code,MATCH(Export!H1121,Local_Company_Name,0))</f>
        <v>1002</v>
      </c>
      <c r="H1121" t="s">
        <v>757</v>
      </c>
      <c r="I1121" t="s">
        <v>709</v>
      </c>
      <c r="J1121" t="s">
        <v>8</v>
      </c>
      <c r="K1121" s="71" t="str">
        <f>INDEX(Line_of_Business,MATCH(Export!J1121,Name,0))</f>
        <v>M</v>
      </c>
      <c r="L1121" s="9" t="s">
        <v>400</v>
      </c>
      <c r="M1121">
        <v>147</v>
      </c>
      <c r="N1121" s="4">
        <v>0</v>
      </c>
      <c r="O1121" s="4">
        <v>0</v>
      </c>
      <c r="P1121" s="4">
        <v>173633.9</v>
      </c>
      <c r="Q1121" s="4">
        <v>0</v>
      </c>
      <c r="R1121" s="4">
        <v>0</v>
      </c>
      <c r="S1121" s="4">
        <v>0</v>
      </c>
      <c r="T1121" s="4">
        <v>0</v>
      </c>
      <c r="U1121" s="4">
        <v>0</v>
      </c>
      <c r="V1121" s="4">
        <v>0</v>
      </c>
      <c r="W1121" s="4">
        <v>-904703.13</v>
      </c>
      <c r="X1121" s="4">
        <v>0</v>
      </c>
      <c r="Y1121" s="4">
        <v>19447</v>
      </c>
      <c r="Z1121" s="4">
        <v>20836.07</v>
      </c>
      <c r="AA1121" s="4">
        <v>0</v>
      </c>
      <c r="AB1121" t="s">
        <v>3</v>
      </c>
      <c r="AC1121" s="4">
        <v>0</v>
      </c>
      <c r="AD1121" s="4">
        <v>0</v>
      </c>
      <c r="AE1121" s="4">
        <v>0</v>
      </c>
      <c r="AF1121" t="s">
        <v>709</v>
      </c>
      <c r="AG1121" s="4">
        <v>0</v>
      </c>
      <c r="AH1121" s="4">
        <v>0</v>
      </c>
      <c r="AI1121" s="4">
        <v>0</v>
      </c>
      <c r="AJ1121" s="4">
        <v>690786.16</v>
      </c>
      <c r="AK1121" s="4">
        <v>0</v>
      </c>
      <c r="AL1121" t="s">
        <v>790</v>
      </c>
      <c r="AM1121" s="71" t="str">
        <f>INDEX(Network_Insurer_Code,MATCH(Export!AL1121,Network_insurer_Name,0))</f>
        <v>STL1</v>
      </c>
      <c r="AN1121" t="str">
        <f t="shared" si="17"/>
        <v>M1002STL12019</v>
      </c>
    </row>
    <row r="1122" spans="1:40" x14ac:dyDescent="0.25">
      <c r="A1122">
        <v>2019</v>
      </c>
      <c r="B1122">
        <v>1</v>
      </c>
      <c r="C1122" s="1">
        <v>43466</v>
      </c>
      <c r="D1122" s="1">
        <v>43555</v>
      </c>
      <c r="E1122">
        <v>2018</v>
      </c>
      <c r="F1122" s="71" t="str">
        <f>INDEX(Client_Name,MATCH(Export!H1122,Local_Company_Name,0))</f>
        <v>Lion Manufacturing Co</v>
      </c>
      <c r="G1122" s="71">
        <f>INDEX(Client_Code,MATCH(Export!H1122,Local_Company_Name,0))</f>
        <v>1002</v>
      </c>
      <c r="H1122" t="s">
        <v>758</v>
      </c>
      <c r="I1122" t="s">
        <v>727</v>
      </c>
      <c r="J1122" t="s">
        <v>8</v>
      </c>
      <c r="K1122" s="71" t="str">
        <f>INDEX(Line_of_Business,MATCH(Export!J1122,Name,0))</f>
        <v>M</v>
      </c>
      <c r="L1122" s="9" t="s">
        <v>284</v>
      </c>
      <c r="M1122">
        <v>243</v>
      </c>
      <c r="N1122" s="4">
        <v>12509700</v>
      </c>
      <c r="O1122" s="4">
        <v>12509700</v>
      </c>
      <c r="P1122" s="4">
        <v>121535711</v>
      </c>
      <c r="Q1122" s="4">
        <v>0</v>
      </c>
      <c r="R1122" s="4">
        <v>0</v>
      </c>
      <c r="S1122" s="4">
        <v>14175179</v>
      </c>
      <c r="T1122" s="4">
        <v>0</v>
      </c>
      <c r="U1122" s="4">
        <v>0</v>
      </c>
      <c r="V1122" s="4">
        <v>0</v>
      </c>
      <c r="W1122" s="4">
        <v>-51681990</v>
      </c>
      <c r="X1122" s="4">
        <v>0</v>
      </c>
      <c r="Y1122" s="4">
        <v>2189198</v>
      </c>
      <c r="Z1122" s="4">
        <v>125097</v>
      </c>
      <c r="AA1122" s="4">
        <v>1250970</v>
      </c>
      <c r="AB1122" t="s">
        <v>3</v>
      </c>
      <c r="AC1122" s="4">
        <v>0</v>
      </c>
      <c r="AD1122" s="4">
        <v>0</v>
      </c>
      <c r="AE1122" s="4">
        <v>-39251534</v>
      </c>
      <c r="AF1122" t="s">
        <v>727</v>
      </c>
      <c r="AG1122" s="4">
        <v>0</v>
      </c>
      <c r="AH1122" s="4">
        <v>0</v>
      </c>
      <c r="AI1122" s="4">
        <v>0</v>
      </c>
      <c r="AJ1122" s="4">
        <v>-46734107</v>
      </c>
      <c r="AK1122" s="4">
        <v>0</v>
      </c>
      <c r="AL1122" t="s">
        <v>791</v>
      </c>
      <c r="AM1122" s="71" t="str">
        <f>INDEX(Network_Insurer_Code,MATCH(Export!AL1122,Network_insurer_Name,0))</f>
        <v>CHI3</v>
      </c>
      <c r="AN1122" t="str">
        <f t="shared" si="17"/>
        <v>M1002CHI32018</v>
      </c>
    </row>
    <row r="1123" spans="1:40" x14ac:dyDescent="0.25">
      <c r="A1123">
        <v>2019</v>
      </c>
      <c r="B1123">
        <v>4</v>
      </c>
      <c r="C1123" s="1">
        <v>43739</v>
      </c>
      <c r="D1123" s="1">
        <v>43830</v>
      </c>
      <c r="E1123">
        <v>2018</v>
      </c>
      <c r="F1123" s="71" t="str">
        <f>INDEX(Client_Name,MATCH(Export!H1123,Local_Company_Name,0))</f>
        <v>Tiger Jewelcrafting Ltd</v>
      </c>
      <c r="G1123" s="71">
        <f>INDEX(Client_Code,MATCH(Export!H1123,Local_Company_Name,0))</f>
        <v>1003</v>
      </c>
      <c r="H1123" t="s">
        <v>764</v>
      </c>
      <c r="I1123" t="s">
        <v>708</v>
      </c>
      <c r="J1123" t="s">
        <v>0</v>
      </c>
      <c r="K1123" s="71" t="str">
        <f>INDEX(Line_of_Business,MATCH(Export!J1123,Name,0))</f>
        <v>D</v>
      </c>
      <c r="L1123" s="9" t="s">
        <v>116</v>
      </c>
      <c r="M1123">
        <v>61</v>
      </c>
      <c r="N1123" s="4">
        <v>0</v>
      </c>
      <c r="O1123" s="4">
        <v>0</v>
      </c>
      <c r="P1123" s="4">
        <v>0</v>
      </c>
      <c r="Q1123" s="4">
        <v>0</v>
      </c>
      <c r="R1123" s="4">
        <v>0</v>
      </c>
      <c r="S1123" s="4">
        <v>0</v>
      </c>
      <c r="T1123" s="4">
        <v>0</v>
      </c>
      <c r="U1123" s="4">
        <v>0</v>
      </c>
      <c r="V1123" s="4">
        <v>0</v>
      </c>
      <c r="W1123" s="4">
        <v>0</v>
      </c>
      <c r="X1123" s="4">
        <v>0</v>
      </c>
      <c r="Y1123" s="4">
        <v>0</v>
      </c>
      <c r="Z1123" s="4">
        <v>0</v>
      </c>
      <c r="AA1123" s="4">
        <v>0</v>
      </c>
      <c r="AB1123" t="s">
        <v>3</v>
      </c>
      <c r="AC1123" s="4">
        <v>0</v>
      </c>
      <c r="AD1123" s="4">
        <v>0</v>
      </c>
      <c r="AE1123" s="4">
        <v>0</v>
      </c>
      <c r="AF1123" t="s">
        <v>708</v>
      </c>
      <c r="AG1123" s="4">
        <v>0</v>
      </c>
      <c r="AH1123" s="4">
        <v>0</v>
      </c>
      <c r="AI1123" s="4">
        <v>0</v>
      </c>
      <c r="AJ1123" s="4">
        <v>0</v>
      </c>
      <c r="AK1123" s="4">
        <v>0</v>
      </c>
      <c r="AL1123" t="s">
        <v>797</v>
      </c>
      <c r="AM1123" s="71" t="str">
        <f>INDEX(Network_Insurer_Code,MATCH(Export!AL1123,Network_insurer_Name,0))</f>
        <v>ONI3</v>
      </c>
      <c r="AN1123" t="str">
        <f t="shared" si="17"/>
        <v>D1003ONI32018</v>
      </c>
    </row>
    <row r="1124" spans="1:40" x14ac:dyDescent="0.25">
      <c r="A1124">
        <v>2019</v>
      </c>
      <c r="B1124">
        <v>4</v>
      </c>
      <c r="C1124" s="1">
        <v>43739</v>
      </c>
      <c r="D1124" s="1">
        <v>43830</v>
      </c>
      <c r="E1124">
        <v>2019</v>
      </c>
      <c r="F1124" s="71" t="str">
        <f>INDEX(Client_Name,MATCH(Export!H1124,Local_Company_Name,0))</f>
        <v>Zebra Workings Ltd</v>
      </c>
      <c r="G1124" s="71">
        <f>INDEX(Client_Code,MATCH(Export!H1124,Local_Company_Name,0))</f>
        <v>1001</v>
      </c>
      <c r="H1124" t="s">
        <v>747</v>
      </c>
      <c r="I1124" t="s">
        <v>720</v>
      </c>
      <c r="J1124" t="s">
        <v>8</v>
      </c>
      <c r="K1124" s="71" t="str">
        <f>INDEX(Line_of_Business,MATCH(Export!J1124,Name,0))</f>
        <v>M</v>
      </c>
      <c r="L1124" s="9" t="s">
        <v>201</v>
      </c>
      <c r="M1124">
        <v>433</v>
      </c>
      <c r="N1124" s="4">
        <v>664986.07070706994</v>
      </c>
      <c r="O1124" s="4">
        <v>658336.21</v>
      </c>
      <c r="P1124" s="4">
        <v>3700716.89</v>
      </c>
      <c r="Q1124" s="4">
        <v>0</v>
      </c>
      <c r="R1124" s="4">
        <v>0</v>
      </c>
      <c r="S1124" s="4">
        <v>0</v>
      </c>
      <c r="T1124" s="4">
        <v>0</v>
      </c>
      <c r="U1124" s="4">
        <v>0</v>
      </c>
      <c r="V1124" s="4">
        <v>0</v>
      </c>
      <c r="W1124" s="4">
        <v>0</v>
      </c>
      <c r="X1124" s="4">
        <v>0</v>
      </c>
      <c r="Y1124" s="4">
        <v>79000.350000000006</v>
      </c>
      <c r="Z1124" s="4">
        <v>0</v>
      </c>
      <c r="AA1124" s="4">
        <v>65833.62</v>
      </c>
      <c r="AB1124" t="s">
        <v>3</v>
      </c>
      <c r="AC1124" s="4">
        <v>0</v>
      </c>
      <c r="AD1124" s="4">
        <v>0</v>
      </c>
      <c r="AE1124" s="4">
        <v>0</v>
      </c>
      <c r="AF1124" t="s">
        <v>720</v>
      </c>
      <c r="AG1124" s="4">
        <v>0</v>
      </c>
      <c r="AH1124" s="4">
        <v>0</v>
      </c>
      <c r="AI1124" s="4">
        <v>0</v>
      </c>
      <c r="AJ1124" s="4">
        <v>-3187214.65</v>
      </c>
      <c r="AK1124" s="4">
        <v>0</v>
      </c>
      <c r="AL1124" t="s">
        <v>786</v>
      </c>
      <c r="AM1124" s="71" t="str">
        <f>INDEX(Network_Insurer_Code,MATCH(Export!AL1124,Network_insurer_Name,0))</f>
        <v>BAL1</v>
      </c>
      <c r="AN1124" t="str">
        <f t="shared" si="17"/>
        <v>M1001BAL12019</v>
      </c>
    </row>
    <row r="1125" spans="1:40" x14ac:dyDescent="0.25">
      <c r="A1125">
        <v>2020</v>
      </c>
      <c r="B1125">
        <v>2</v>
      </c>
      <c r="C1125" s="1">
        <v>43922</v>
      </c>
      <c r="D1125" s="1">
        <v>44012</v>
      </c>
      <c r="E1125">
        <v>2019</v>
      </c>
      <c r="F1125" s="71" t="str">
        <f>INDEX(Client_Name,MATCH(Export!H1125,Local_Company_Name,0))</f>
        <v>Lion Manufacturing Co</v>
      </c>
      <c r="G1125" s="71">
        <f>INDEX(Client_Code,MATCH(Export!H1125,Local_Company_Name,0))</f>
        <v>1002</v>
      </c>
      <c r="H1125" t="s">
        <v>758</v>
      </c>
      <c r="I1125" t="s">
        <v>779</v>
      </c>
      <c r="J1125" t="s">
        <v>8</v>
      </c>
      <c r="K1125" s="71" t="str">
        <f>INDEX(Line_of_Business,MATCH(Export!J1125,Name,0))</f>
        <v>M</v>
      </c>
      <c r="L1125" s="9" t="s">
        <v>401</v>
      </c>
      <c r="M1125">
        <v>208</v>
      </c>
      <c r="N1125" s="4">
        <v>154472</v>
      </c>
      <c r="O1125" s="4">
        <v>154472</v>
      </c>
      <c r="P1125" s="4">
        <v>66636.25</v>
      </c>
      <c r="Q1125" s="4">
        <v>0</v>
      </c>
      <c r="R1125" s="4">
        <v>0</v>
      </c>
      <c r="S1125" s="4">
        <v>0</v>
      </c>
      <c r="T1125" s="4">
        <v>0</v>
      </c>
      <c r="U1125" s="4">
        <v>0</v>
      </c>
      <c r="V1125" s="4">
        <v>0</v>
      </c>
      <c r="W1125" s="4">
        <v>0</v>
      </c>
      <c r="X1125" s="4">
        <v>0</v>
      </c>
      <c r="Y1125" s="4">
        <v>37073.279999999999</v>
      </c>
      <c r="Z1125" s="4">
        <v>0</v>
      </c>
      <c r="AA1125" s="4">
        <v>0</v>
      </c>
      <c r="AB1125" t="s">
        <v>3</v>
      </c>
      <c r="AC1125" s="4">
        <v>0</v>
      </c>
      <c r="AD1125" s="4">
        <v>0</v>
      </c>
      <c r="AE1125" s="4">
        <v>0</v>
      </c>
      <c r="AF1125" t="s">
        <v>779</v>
      </c>
      <c r="AG1125" s="4">
        <v>0</v>
      </c>
      <c r="AH1125" s="4">
        <v>0</v>
      </c>
      <c r="AI1125" s="4">
        <v>0</v>
      </c>
      <c r="AJ1125" s="4">
        <v>50762.47</v>
      </c>
      <c r="AK1125" s="4">
        <v>0</v>
      </c>
      <c r="AL1125" t="s">
        <v>781</v>
      </c>
      <c r="AM1125" s="71" t="str">
        <f>INDEX(Network_Insurer_Code,MATCH(Export!AL1125,Network_insurer_Name,0))</f>
        <v>ORI1</v>
      </c>
      <c r="AN1125" t="str">
        <f t="shared" si="17"/>
        <v>M1002ORI12019</v>
      </c>
    </row>
    <row r="1126" spans="1:40" x14ac:dyDescent="0.25">
      <c r="A1126">
        <v>2020</v>
      </c>
      <c r="B1126">
        <v>3</v>
      </c>
      <c r="C1126" s="1">
        <v>44013</v>
      </c>
      <c r="D1126" s="1">
        <v>44104</v>
      </c>
      <c r="E1126">
        <v>2020</v>
      </c>
      <c r="F1126" s="71" t="str">
        <f>INDEX(Client_Name,MATCH(Export!H1126,Local_Company_Name,0))</f>
        <v>Falcon Clothing</v>
      </c>
      <c r="G1126" s="71">
        <f>INDEX(Client_Code,MATCH(Export!H1126,Local_Company_Name,0))</f>
        <v>1006</v>
      </c>
      <c r="H1126" t="s">
        <v>756</v>
      </c>
      <c r="I1126" t="s">
        <v>706</v>
      </c>
      <c r="J1126" t="s">
        <v>8</v>
      </c>
      <c r="K1126" s="71" t="str">
        <f>INDEX(Line_of_Business,MATCH(Export!J1126,Name,0))</f>
        <v>M</v>
      </c>
      <c r="L1126" s="9">
        <v>5671</v>
      </c>
      <c r="M1126">
        <v>54</v>
      </c>
      <c r="N1126" s="4">
        <v>13262.33</v>
      </c>
      <c r="O1126" s="4">
        <v>13262.33</v>
      </c>
      <c r="P1126" s="4">
        <v>27013</v>
      </c>
      <c r="Q1126" s="4">
        <v>0</v>
      </c>
      <c r="R1126" s="4">
        <v>0</v>
      </c>
      <c r="S1126" s="4">
        <v>0</v>
      </c>
      <c r="T1126" s="4">
        <v>0</v>
      </c>
      <c r="U1126" s="4">
        <v>0</v>
      </c>
      <c r="V1126" s="4">
        <v>0</v>
      </c>
      <c r="W1126" s="4">
        <v>0</v>
      </c>
      <c r="X1126" s="4">
        <v>0</v>
      </c>
      <c r="Y1126" s="4">
        <v>1326.23</v>
      </c>
      <c r="Z1126" s="4">
        <v>0</v>
      </c>
      <c r="AA1126" s="4">
        <v>0</v>
      </c>
      <c r="AB1126" t="s">
        <v>3</v>
      </c>
      <c r="AC1126" s="4">
        <v>0</v>
      </c>
      <c r="AD1126" s="4">
        <v>0</v>
      </c>
      <c r="AE1126" s="4">
        <v>0</v>
      </c>
      <c r="AF1126" t="s">
        <v>706</v>
      </c>
      <c r="AG1126" s="4">
        <v>0</v>
      </c>
      <c r="AH1126" s="4">
        <v>0</v>
      </c>
      <c r="AI1126" s="4">
        <v>0</v>
      </c>
      <c r="AJ1126" s="4">
        <v>-15076.9</v>
      </c>
      <c r="AK1126" s="4" t="s">
        <v>2</v>
      </c>
      <c r="AL1126" t="s">
        <v>786</v>
      </c>
      <c r="AM1126" s="71" t="str">
        <f>INDEX(Network_Insurer_Code,MATCH(Export!AL1126,Network_insurer_Name,0))</f>
        <v>BAL1</v>
      </c>
      <c r="AN1126" t="str">
        <f t="shared" si="17"/>
        <v>M1006BAL12020</v>
      </c>
    </row>
    <row r="1127" spans="1:40" x14ac:dyDescent="0.25">
      <c r="A1127">
        <v>2019</v>
      </c>
      <c r="B1127">
        <v>3</v>
      </c>
      <c r="C1127" s="1">
        <v>43647</v>
      </c>
      <c r="D1127" s="1">
        <v>43738</v>
      </c>
      <c r="E1127">
        <v>2018</v>
      </c>
      <c r="F1127" s="71" t="str">
        <f>INDEX(Client_Name,MATCH(Export!H1127,Local_Company_Name,0))</f>
        <v>Aplaca Engineering Co</v>
      </c>
      <c r="G1127" s="71">
        <f>INDEX(Client_Code,MATCH(Export!H1127,Local_Company_Name,0))</f>
        <v>1004</v>
      </c>
      <c r="H1127" t="s">
        <v>766</v>
      </c>
      <c r="I1127" t="s">
        <v>732</v>
      </c>
      <c r="J1127" t="s">
        <v>8</v>
      </c>
      <c r="K1127" s="71" t="str">
        <f>INDEX(Line_of_Business,MATCH(Export!J1127,Name,0))</f>
        <v>M</v>
      </c>
      <c r="L1127" s="9" t="s">
        <v>222</v>
      </c>
      <c r="M1127">
        <v>8</v>
      </c>
      <c r="N1127" s="4">
        <v>51140</v>
      </c>
      <c r="O1127" s="4">
        <v>51140</v>
      </c>
      <c r="P1127" s="4">
        <v>30543.61</v>
      </c>
      <c r="Q1127" s="4">
        <v>0</v>
      </c>
      <c r="R1127" s="4">
        <v>0</v>
      </c>
      <c r="S1127" s="4">
        <v>0</v>
      </c>
      <c r="T1127" s="4">
        <v>0</v>
      </c>
      <c r="U1127" s="4">
        <v>0</v>
      </c>
      <c r="V1127" s="4">
        <v>0</v>
      </c>
      <c r="W1127" s="4">
        <v>0</v>
      </c>
      <c r="X1127" s="4">
        <v>0</v>
      </c>
      <c r="Y1127" s="4">
        <v>6136.8</v>
      </c>
      <c r="Z1127" s="4">
        <v>0</v>
      </c>
      <c r="AA1127" s="4">
        <v>0</v>
      </c>
      <c r="AB1127" t="s">
        <v>3</v>
      </c>
      <c r="AC1127" s="4">
        <v>0</v>
      </c>
      <c r="AD1127" s="4">
        <v>0</v>
      </c>
      <c r="AE1127" s="4">
        <v>0</v>
      </c>
      <c r="AF1127" t="s">
        <v>732</v>
      </c>
      <c r="AG1127" s="4">
        <v>0</v>
      </c>
      <c r="AH1127" s="4">
        <v>0</v>
      </c>
      <c r="AI1127" s="4">
        <v>0</v>
      </c>
      <c r="AJ1127" s="4">
        <v>14459.59</v>
      </c>
      <c r="AK1127" s="4">
        <v>0</v>
      </c>
      <c r="AL1127" t="s">
        <v>781</v>
      </c>
      <c r="AM1127" s="71" t="str">
        <f>INDEX(Network_Insurer_Code,MATCH(Export!AL1127,Network_insurer_Name,0))</f>
        <v>ORI1</v>
      </c>
      <c r="AN1127" t="str">
        <f t="shared" si="17"/>
        <v>M1004ORI12018</v>
      </c>
    </row>
    <row r="1128" spans="1:40" x14ac:dyDescent="0.25">
      <c r="A1128">
        <v>2019</v>
      </c>
      <c r="B1128">
        <v>1</v>
      </c>
      <c r="C1128" s="1">
        <v>43466</v>
      </c>
      <c r="D1128" s="1">
        <v>43555</v>
      </c>
      <c r="E1128">
        <v>2019</v>
      </c>
      <c r="F1128" s="71" t="str">
        <f>INDEX(Client_Name,MATCH(Export!H1128,Local_Company_Name,0))</f>
        <v>Lion Manufacturing Co</v>
      </c>
      <c r="G1128" s="71">
        <f>INDEX(Client_Code,MATCH(Export!H1128,Local_Company_Name,0))</f>
        <v>1002</v>
      </c>
      <c r="H1128" t="s">
        <v>757</v>
      </c>
      <c r="I1128" t="s">
        <v>708</v>
      </c>
      <c r="J1128" t="s">
        <v>0</v>
      </c>
      <c r="K1128" s="71" t="str">
        <f>INDEX(Line_of_Business,MATCH(Export!J1128,Name,0))</f>
        <v>D</v>
      </c>
      <c r="L1128" s="9" t="s">
        <v>292</v>
      </c>
      <c r="M1128">
        <v>154</v>
      </c>
      <c r="N1128" s="4">
        <v>72693</v>
      </c>
      <c r="O1128" s="4">
        <v>72693</v>
      </c>
      <c r="P1128" s="4">
        <v>0</v>
      </c>
      <c r="Q1128" s="4">
        <v>0</v>
      </c>
      <c r="R1128" s="4">
        <v>0</v>
      </c>
      <c r="S1128" s="4">
        <v>0</v>
      </c>
      <c r="T1128" s="4">
        <v>0</v>
      </c>
      <c r="U1128" s="4">
        <v>0</v>
      </c>
      <c r="V1128" s="4">
        <v>0</v>
      </c>
      <c r="W1128" s="4">
        <v>0</v>
      </c>
      <c r="X1128" s="4">
        <v>0</v>
      </c>
      <c r="Y1128" s="4">
        <v>5815</v>
      </c>
      <c r="Z1128" s="4">
        <v>0</v>
      </c>
      <c r="AA1128" s="4">
        <v>0</v>
      </c>
      <c r="AB1128" t="s">
        <v>3</v>
      </c>
      <c r="AC1128" s="4">
        <v>0</v>
      </c>
      <c r="AD1128" s="4">
        <v>0</v>
      </c>
      <c r="AE1128" s="4">
        <v>0</v>
      </c>
      <c r="AF1128" t="s">
        <v>708</v>
      </c>
      <c r="AG1128" s="4">
        <v>0</v>
      </c>
      <c r="AH1128" s="4">
        <v>0</v>
      </c>
      <c r="AI1128" s="4">
        <v>0</v>
      </c>
      <c r="AJ1128" s="4">
        <v>66878</v>
      </c>
      <c r="AK1128" s="4">
        <v>0</v>
      </c>
      <c r="AL1128" t="s">
        <v>782</v>
      </c>
      <c r="AM1128" s="71" t="str">
        <f>INDEX(Network_Insurer_Code,MATCH(Export!AL1128,Network_insurer_Name,0))</f>
        <v>API2</v>
      </c>
      <c r="AN1128" t="str">
        <f t="shared" si="17"/>
        <v>D1002API22019</v>
      </c>
    </row>
    <row r="1129" spans="1:40" x14ac:dyDescent="0.25">
      <c r="A1129">
        <v>2019</v>
      </c>
      <c r="B1129">
        <v>3</v>
      </c>
      <c r="C1129" s="1">
        <v>43647</v>
      </c>
      <c r="D1129" s="1">
        <v>43738</v>
      </c>
      <c r="E1129">
        <v>2018</v>
      </c>
      <c r="F1129" s="71" t="str">
        <f>INDEX(Client_Name,MATCH(Export!H1129,Local_Company_Name,0))</f>
        <v>Lion Manufacturing Co</v>
      </c>
      <c r="G1129" s="71">
        <f>INDEX(Client_Code,MATCH(Export!H1129,Local_Company_Name,0))</f>
        <v>1002</v>
      </c>
      <c r="H1129" t="s">
        <v>758</v>
      </c>
      <c r="I1129" t="s">
        <v>709</v>
      </c>
      <c r="J1129" t="s">
        <v>0</v>
      </c>
      <c r="K1129" s="71" t="str">
        <f>INDEX(Line_of_Business,MATCH(Export!J1129,Name,0))</f>
        <v>D</v>
      </c>
      <c r="L1129" s="9" t="s">
        <v>275</v>
      </c>
      <c r="M1129">
        <v>57</v>
      </c>
      <c r="N1129" s="4">
        <v>0</v>
      </c>
      <c r="O1129" s="4">
        <v>0</v>
      </c>
      <c r="P1129" s="4">
        <v>0</v>
      </c>
      <c r="Q1129" s="4">
        <v>0</v>
      </c>
      <c r="R1129" s="4">
        <v>0</v>
      </c>
      <c r="S1129" s="4">
        <v>0</v>
      </c>
      <c r="T1129" s="4">
        <v>0</v>
      </c>
      <c r="U1129" s="4">
        <v>0</v>
      </c>
      <c r="V1129" s="4">
        <v>0</v>
      </c>
      <c r="W1129" s="4">
        <v>0</v>
      </c>
      <c r="X1129" s="4">
        <v>0</v>
      </c>
      <c r="Y1129" s="4">
        <v>0</v>
      </c>
      <c r="Z1129" s="4">
        <v>0</v>
      </c>
      <c r="AA1129" s="4">
        <v>0</v>
      </c>
      <c r="AB1129" t="s">
        <v>3</v>
      </c>
      <c r="AC1129" s="4">
        <v>0</v>
      </c>
      <c r="AD1129" s="4">
        <v>0</v>
      </c>
      <c r="AE1129" s="4">
        <v>0</v>
      </c>
      <c r="AF1129" t="s">
        <v>709</v>
      </c>
      <c r="AG1129" s="4">
        <v>0</v>
      </c>
      <c r="AH1129" s="4">
        <v>0</v>
      </c>
      <c r="AI1129" s="4">
        <v>0</v>
      </c>
      <c r="AJ1129" s="4">
        <v>0</v>
      </c>
      <c r="AK1129" s="4">
        <v>0</v>
      </c>
      <c r="AL1129" t="s">
        <v>790</v>
      </c>
      <c r="AM1129" s="71" t="str">
        <f>INDEX(Network_Insurer_Code,MATCH(Export!AL1129,Network_insurer_Name,0))</f>
        <v>STL1</v>
      </c>
      <c r="AN1129" t="str">
        <f t="shared" si="17"/>
        <v>D1002STL12018</v>
      </c>
    </row>
    <row r="1130" spans="1:40" x14ac:dyDescent="0.25">
      <c r="A1130">
        <v>2020</v>
      </c>
      <c r="B1130">
        <v>2</v>
      </c>
      <c r="C1130" s="1">
        <v>43922</v>
      </c>
      <c r="D1130" s="1">
        <v>44012</v>
      </c>
      <c r="E1130">
        <v>2019</v>
      </c>
      <c r="F1130" s="71" t="str">
        <f>INDEX(Client_Name,MATCH(Export!H1130,Local_Company_Name,0))</f>
        <v>Lion Manufacturing Co</v>
      </c>
      <c r="G1130" s="71">
        <f>INDEX(Client_Code,MATCH(Export!H1130,Local_Company_Name,0))</f>
        <v>1002</v>
      </c>
      <c r="H1130" t="s">
        <v>757</v>
      </c>
      <c r="I1130" t="s">
        <v>709</v>
      </c>
      <c r="J1130" t="s">
        <v>22</v>
      </c>
      <c r="K1130" s="71" t="str">
        <f>INDEX(Line_of_Business,MATCH(Export!J1130,Name,0))</f>
        <v>A</v>
      </c>
      <c r="L1130" s="9" t="s">
        <v>402</v>
      </c>
      <c r="M1130">
        <v>4900</v>
      </c>
      <c r="N1130" s="4">
        <v>-525.944444444444</v>
      </c>
      <c r="O1130" s="4">
        <v>-473.35</v>
      </c>
      <c r="P1130" s="4">
        <v>0</v>
      </c>
      <c r="Q1130" s="4">
        <v>0</v>
      </c>
      <c r="R1130" s="4">
        <v>0</v>
      </c>
      <c r="S1130" s="4">
        <v>0</v>
      </c>
      <c r="T1130" s="4">
        <v>0</v>
      </c>
      <c r="U1130" s="4">
        <v>0</v>
      </c>
      <c r="V1130" s="4">
        <v>0</v>
      </c>
      <c r="W1130" s="4">
        <v>0</v>
      </c>
      <c r="X1130" s="4">
        <v>0</v>
      </c>
      <c r="Y1130" s="4">
        <v>-37.869999999999997</v>
      </c>
      <c r="Z1130" s="4">
        <v>-10.41</v>
      </c>
      <c r="AA1130" s="4">
        <v>0</v>
      </c>
      <c r="AB1130" t="s">
        <v>3</v>
      </c>
      <c r="AC1130" s="4">
        <v>0</v>
      </c>
      <c r="AD1130" s="4">
        <v>0</v>
      </c>
      <c r="AE1130" s="4">
        <v>0</v>
      </c>
      <c r="AF1130" t="s">
        <v>709</v>
      </c>
      <c r="AG1130" s="4">
        <v>0</v>
      </c>
      <c r="AH1130" s="4">
        <v>0</v>
      </c>
      <c r="AI1130" s="4">
        <v>0</v>
      </c>
      <c r="AJ1130" s="4">
        <v>-425.07</v>
      </c>
      <c r="AK1130" s="4">
        <v>0</v>
      </c>
      <c r="AL1130" t="s">
        <v>786</v>
      </c>
      <c r="AM1130" s="71" t="str">
        <f>INDEX(Network_Insurer_Code,MATCH(Export!AL1130,Network_insurer_Name,0))</f>
        <v>BAL1</v>
      </c>
      <c r="AN1130" t="str">
        <f t="shared" si="17"/>
        <v>A1002BAL12019</v>
      </c>
    </row>
    <row r="1131" spans="1:40" x14ac:dyDescent="0.25">
      <c r="A1131">
        <v>2020</v>
      </c>
      <c r="B1131">
        <v>3</v>
      </c>
      <c r="C1131" s="1">
        <v>44013</v>
      </c>
      <c r="D1131" s="1">
        <v>44104</v>
      </c>
      <c r="E1131">
        <v>2019</v>
      </c>
      <c r="F1131" s="71" t="str">
        <f>INDEX(Client_Name,MATCH(Export!H1131,Local_Company_Name,0))</f>
        <v>Lion Manufacturing Co</v>
      </c>
      <c r="G1131" s="71">
        <f>INDEX(Client_Code,MATCH(Export!H1131,Local_Company_Name,0))</f>
        <v>1002</v>
      </c>
      <c r="H1131" t="s">
        <v>758</v>
      </c>
      <c r="I1131" t="s">
        <v>720</v>
      </c>
      <c r="J1131" t="s">
        <v>8</v>
      </c>
      <c r="K1131" s="71" t="str">
        <f>INDEX(Line_of_Business,MATCH(Export!J1131,Name,0))</f>
        <v>M</v>
      </c>
      <c r="L1131" s="9" t="s">
        <v>403</v>
      </c>
      <c r="M1131">
        <v>967</v>
      </c>
      <c r="N1131" s="4">
        <v>0</v>
      </c>
      <c r="O1131" s="4">
        <v>0</v>
      </c>
      <c r="P1131" s="4">
        <v>-42054.81</v>
      </c>
      <c r="Q1131" s="4">
        <v>0</v>
      </c>
      <c r="R1131" s="4">
        <v>0</v>
      </c>
      <c r="S1131" s="4">
        <v>0</v>
      </c>
      <c r="T1131" s="4">
        <v>0</v>
      </c>
      <c r="U1131" s="4">
        <v>0</v>
      </c>
      <c r="V1131" s="4">
        <v>0</v>
      </c>
      <c r="W1131" s="4">
        <v>0</v>
      </c>
      <c r="X1131" s="4">
        <v>0</v>
      </c>
      <c r="Y1131" s="4">
        <v>0</v>
      </c>
      <c r="Z1131" s="4">
        <v>0</v>
      </c>
      <c r="AA1131" s="4">
        <v>0</v>
      </c>
      <c r="AB1131" t="s">
        <v>3</v>
      </c>
      <c r="AC1131" s="4">
        <v>0</v>
      </c>
      <c r="AD1131" s="4">
        <v>0</v>
      </c>
      <c r="AE1131" s="4">
        <v>0</v>
      </c>
      <c r="AF1131" t="s">
        <v>720</v>
      </c>
      <c r="AG1131" s="4">
        <v>0</v>
      </c>
      <c r="AH1131" s="4">
        <v>0</v>
      </c>
      <c r="AI1131" s="4">
        <v>0</v>
      </c>
      <c r="AJ1131" s="4">
        <v>42054.81</v>
      </c>
      <c r="AK1131" s="4" t="s">
        <v>2</v>
      </c>
      <c r="AL1131" t="s">
        <v>797</v>
      </c>
      <c r="AM1131" s="71" t="str">
        <f>INDEX(Network_Insurer_Code,MATCH(Export!AL1131,Network_insurer_Name,0))</f>
        <v>ONI3</v>
      </c>
      <c r="AN1131" t="str">
        <f t="shared" si="17"/>
        <v>M1002ONI32019</v>
      </c>
    </row>
    <row r="1132" spans="1:40" x14ac:dyDescent="0.25">
      <c r="A1132">
        <v>2020</v>
      </c>
      <c r="B1132">
        <v>3</v>
      </c>
      <c r="C1132" s="1">
        <v>43770</v>
      </c>
      <c r="D1132" s="1">
        <v>43830</v>
      </c>
      <c r="E1132">
        <v>2019</v>
      </c>
      <c r="F1132" s="71" t="str">
        <f>INDEX(Client_Name,MATCH(Export!H1132,Local_Company_Name,0))</f>
        <v>Lion Manufacturing Co</v>
      </c>
      <c r="G1132" s="71">
        <f>INDEX(Client_Code,MATCH(Export!H1132,Local_Company_Name,0))</f>
        <v>1002</v>
      </c>
      <c r="H1132" t="s">
        <v>757</v>
      </c>
      <c r="I1132" t="s">
        <v>720</v>
      </c>
      <c r="J1132" t="s">
        <v>5</v>
      </c>
      <c r="K1132" s="71" t="str">
        <f>INDEX(Line_of_Business,MATCH(Export!J1132,Name,0))</f>
        <v>L</v>
      </c>
      <c r="L1132" s="9">
        <v>42233908</v>
      </c>
      <c r="M1132">
        <v>8090</v>
      </c>
      <c r="N1132" s="4">
        <v>-5397.2</v>
      </c>
      <c r="O1132" s="4">
        <v>-4857.4799999999996</v>
      </c>
      <c r="P1132" s="4">
        <v>0</v>
      </c>
      <c r="Q1132" s="4">
        <v>0</v>
      </c>
      <c r="R1132" s="4">
        <v>0</v>
      </c>
      <c r="S1132" s="4">
        <v>0</v>
      </c>
      <c r="T1132" s="4">
        <v>0</v>
      </c>
      <c r="U1132" s="4">
        <v>0</v>
      </c>
      <c r="V1132" s="4">
        <v>0</v>
      </c>
      <c r="W1132" s="4">
        <v>0</v>
      </c>
      <c r="X1132" s="4">
        <v>0</v>
      </c>
      <c r="Y1132" s="4">
        <v>0</v>
      </c>
      <c r="Z1132" s="4">
        <v>0</v>
      </c>
      <c r="AA1132" s="4">
        <v>0</v>
      </c>
      <c r="AB1132" t="s">
        <v>3</v>
      </c>
      <c r="AC1132" s="4">
        <v>0</v>
      </c>
      <c r="AD1132" s="4">
        <v>0</v>
      </c>
      <c r="AE1132" s="4">
        <v>0</v>
      </c>
      <c r="AF1132" t="s">
        <v>720</v>
      </c>
      <c r="AG1132" s="4">
        <v>0</v>
      </c>
      <c r="AH1132" s="4">
        <v>0</v>
      </c>
      <c r="AI1132" s="4">
        <v>0</v>
      </c>
      <c r="AJ1132" s="4">
        <v>-4857.4799999999996</v>
      </c>
      <c r="AK1132" s="4">
        <v>187000</v>
      </c>
      <c r="AL1132" t="s">
        <v>795</v>
      </c>
      <c r="AM1132" s="71" t="str">
        <f>INDEX(Network_Insurer_Code,MATCH(Export!AL1132,Network_insurer_Name,0))</f>
        <v>TOL1</v>
      </c>
      <c r="AN1132" t="str">
        <f t="shared" si="17"/>
        <v>L1002TOL12019</v>
      </c>
    </row>
    <row r="1133" spans="1:40" x14ac:dyDescent="0.25">
      <c r="A1133">
        <v>2020</v>
      </c>
      <c r="B1133">
        <v>1</v>
      </c>
      <c r="C1133" s="1">
        <v>43831</v>
      </c>
      <c r="D1133" s="1">
        <v>43921</v>
      </c>
      <c r="E1133">
        <v>2019</v>
      </c>
      <c r="F1133" s="71" t="str">
        <f>INDEX(Client_Name,MATCH(Export!H1133,Local_Company_Name,0))</f>
        <v>Flaimngo Tailoring</v>
      </c>
      <c r="G1133" s="71">
        <f>INDEX(Client_Code,MATCH(Export!H1133,Local_Company_Name,0))</f>
        <v>1005</v>
      </c>
      <c r="H1133" t="s">
        <v>769</v>
      </c>
      <c r="I1133" t="s">
        <v>717</v>
      </c>
      <c r="J1133" t="s">
        <v>8</v>
      </c>
      <c r="K1133" s="71" t="str">
        <f>INDEX(Line_of_Business,MATCH(Export!J1133,Name,0))</f>
        <v>M</v>
      </c>
      <c r="L1133" s="9" t="s">
        <v>196</v>
      </c>
      <c r="M1133">
        <v>3650</v>
      </c>
      <c r="N1133" s="4">
        <v>31388.14</v>
      </c>
      <c r="O1133" s="4">
        <v>31388.14</v>
      </c>
      <c r="P1133" s="4">
        <v>555424.78</v>
      </c>
      <c r="Q1133" s="4">
        <v>0</v>
      </c>
      <c r="R1133" s="4">
        <v>0</v>
      </c>
      <c r="S1133" s="4">
        <v>0</v>
      </c>
      <c r="T1133" s="4">
        <v>0</v>
      </c>
      <c r="U1133" s="4">
        <v>0</v>
      </c>
      <c r="V1133" s="4">
        <v>0</v>
      </c>
      <c r="W1133" s="4">
        <v>0</v>
      </c>
      <c r="X1133" s="4">
        <v>0</v>
      </c>
      <c r="Y1133" s="4">
        <v>623.51</v>
      </c>
      <c r="Z1133" s="4">
        <v>3677.24</v>
      </c>
      <c r="AA1133" s="4">
        <v>2216.88</v>
      </c>
      <c r="AB1133" t="s">
        <v>3</v>
      </c>
      <c r="AC1133" s="4">
        <v>0</v>
      </c>
      <c r="AD1133" s="4">
        <v>0</v>
      </c>
      <c r="AE1133" s="4">
        <v>28313.24</v>
      </c>
      <c r="AF1133" t="s">
        <v>717</v>
      </c>
      <c r="AG1133" s="4">
        <v>0</v>
      </c>
      <c r="AH1133" s="4">
        <v>0</v>
      </c>
      <c r="AI1133" s="4">
        <v>0</v>
      </c>
      <c r="AJ1133" s="4">
        <v>-530554.27</v>
      </c>
      <c r="AK1133" s="4">
        <v>200000</v>
      </c>
      <c r="AL1133" t="s">
        <v>781</v>
      </c>
      <c r="AM1133" s="71" t="str">
        <f>INDEX(Network_Insurer_Code,MATCH(Export!AL1133,Network_insurer_Name,0))</f>
        <v>ORI1</v>
      </c>
      <c r="AN1133" t="str">
        <f t="shared" si="17"/>
        <v>M1005ORI12019</v>
      </c>
    </row>
    <row r="1134" spans="1:40" x14ac:dyDescent="0.25">
      <c r="A1134">
        <v>2020</v>
      </c>
      <c r="B1134">
        <v>2</v>
      </c>
      <c r="C1134" s="1">
        <v>43922</v>
      </c>
      <c r="D1134" s="1">
        <v>44012</v>
      </c>
      <c r="E1134">
        <v>2019</v>
      </c>
      <c r="F1134" s="71" t="str">
        <f>INDEX(Client_Name,MATCH(Export!H1134,Local_Company_Name,0))</f>
        <v>Tiger Jewelcrafting Ltd</v>
      </c>
      <c r="G1134" s="71">
        <f>INDEX(Client_Code,MATCH(Export!H1134,Local_Company_Name,0))</f>
        <v>1003</v>
      </c>
      <c r="H1134" t="s">
        <v>761</v>
      </c>
      <c r="I1134" t="s">
        <v>710</v>
      </c>
      <c r="J1134" t="s">
        <v>8</v>
      </c>
      <c r="K1134" s="71" t="str">
        <f>INDEX(Line_of_Business,MATCH(Export!J1134,Name,0))</f>
        <v>M</v>
      </c>
      <c r="L1134" s="9" t="s">
        <v>67</v>
      </c>
      <c r="M1134">
        <v>211</v>
      </c>
      <c r="N1134" s="4">
        <v>-16304.29</v>
      </c>
      <c r="O1134" s="4">
        <v>-16304.29</v>
      </c>
      <c r="P1134" s="4">
        <v>700953.72</v>
      </c>
      <c r="Q1134" s="4">
        <v>0</v>
      </c>
      <c r="R1134" s="4">
        <v>0</v>
      </c>
      <c r="S1134" s="4">
        <v>0</v>
      </c>
      <c r="T1134" s="4">
        <v>0</v>
      </c>
      <c r="U1134" s="4">
        <v>0</v>
      </c>
      <c r="V1134" s="4">
        <v>0</v>
      </c>
      <c r="W1134" s="4">
        <v>0</v>
      </c>
      <c r="X1134" s="4">
        <v>0</v>
      </c>
      <c r="Y1134" s="4">
        <v>-2445.64</v>
      </c>
      <c r="Z1134" s="4">
        <v>0</v>
      </c>
      <c r="AA1134" s="4">
        <v>0</v>
      </c>
      <c r="AB1134" t="s">
        <v>3</v>
      </c>
      <c r="AC1134" s="4">
        <v>0</v>
      </c>
      <c r="AD1134" s="4">
        <v>0</v>
      </c>
      <c r="AE1134" s="4">
        <v>0</v>
      </c>
      <c r="AF1134" t="s">
        <v>710</v>
      </c>
      <c r="AG1134" s="4">
        <v>0</v>
      </c>
      <c r="AH1134" s="4">
        <v>0</v>
      </c>
      <c r="AI1134" s="4">
        <v>0</v>
      </c>
      <c r="AJ1134" s="4">
        <v>-714812.37</v>
      </c>
      <c r="AK1134" s="4">
        <v>0</v>
      </c>
      <c r="AL1134" t="s">
        <v>794</v>
      </c>
      <c r="AM1134" s="71" t="str">
        <f>INDEX(Network_Insurer_Code,MATCH(Export!AL1134,Network_insurer_Name,0))</f>
        <v>CUI2</v>
      </c>
      <c r="AN1134" t="str">
        <f t="shared" si="17"/>
        <v>M1003CUI22019</v>
      </c>
    </row>
    <row r="1135" spans="1:40" x14ac:dyDescent="0.25">
      <c r="A1135">
        <v>2020</v>
      </c>
      <c r="B1135">
        <v>2</v>
      </c>
      <c r="C1135" s="1">
        <v>43922</v>
      </c>
      <c r="D1135" s="1">
        <v>44012</v>
      </c>
      <c r="E1135">
        <v>2020</v>
      </c>
      <c r="F1135" s="71" t="str">
        <f>INDEX(Client_Name,MATCH(Export!H1135,Local_Company_Name,0))</f>
        <v>Zebra Workings Ltd</v>
      </c>
      <c r="G1135" s="71">
        <f>INDEX(Client_Code,MATCH(Export!H1135,Local_Company_Name,0))</f>
        <v>1001</v>
      </c>
      <c r="H1135" t="s">
        <v>751</v>
      </c>
      <c r="I1135" t="s">
        <v>707</v>
      </c>
      <c r="J1135" t="s">
        <v>22</v>
      </c>
      <c r="K1135" s="71" t="str">
        <f>INDEX(Line_of_Business,MATCH(Export!J1135,Name,0))</f>
        <v>A</v>
      </c>
      <c r="L1135" s="9">
        <v>501258065</v>
      </c>
      <c r="M1135">
        <v>13</v>
      </c>
      <c r="N1135" s="4">
        <v>10706.83</v>
      </c>
      <c r="O1135" s="4">
        <v>10706.83</v>
      </c>
      <c r="P1135" s="4">
        <v>0</v>
      </c>
      <c r="Q1135" s="4">
        <v>0</v>
      </c>
      <c r="R1135" s="4">
        <v>0</v>
      </c>
      <c r="S1135" s="4">
        <v>0</v>
      </c>
      <c r="T1135" s="4">
        <v>0</v>
      </c>
      <c r="U1135" s="4">
        <v>0</v>
      </c>
      <c r="V1135" s="4">
        <v>0</v>
      </c>
      <c r="W1135" s="4">
        <v>0</v>
      </c>
      <c r="X1135" s="4">
        <v>0</v>
      </c>
      <c r="Y1135" s="4">
        <v>1038.57</v>
      </c>
      <c r="Z1135" s="4">
        <v>0</v>
      </c>
      <c r="AA1135" s="4">
        <v>1606.02</v>
      </c>
      <c r="AB1135" t="s">
        <v>3</v>
      </c>
      <c r="AC1135" s="4">
        <v>0</v>
      </c>
      <c r="AD1135" s="4">
        <v>0</v>
      </c>
      <c r="AE1135" s="4">
        <v>0</v>
      </c>
      <c r="AF1135" t="s">
        <v>707</v>
      </c>
      <c r="AG1135" s="4">
        <v>0</v>
      </c>
      <c r="AH1135" s="4">
        <v>0</v>
      </c>
      <c r="AI1135" s="4">
        <v>0</v>
      </c>
      <c r="AJ1135" s="4">
        <v>8062.24</v>
      </c>
      <c r="AK1135" s="4">
        <v>0</v>
      </c>
      <c r="AL1135" t="s">
        <v>793</v>
      </c>
      <c r="AM1135" s="71" t="str">
        <f>INDEX(Network_Insurer_Code,MATCH(Export!AL1135,Network_insurer_Name,0))</f>
        <v>CAL3</v>
      </c>
      <c r="AN1135" t="str">
        <f t="shared" si="17"/>
        <v>A1001CAL32020</v>
      </c>
    </row>
    <row r="1136" spans="1:40" x14ac:dyDescent="0.25">
      <c r="A1136">
        <v>2019</v>
      </c>
      <c r="B1136">
        <v>3</v>
      </c>
      <c r="C1136" s="1">
        <v>43647</v>
      </c>
      <c r="D1136" s="1">
        <v>43738</v>
      </c>
      <c r="E1136">
        <v>2018</v>
      </c>
      <c r="F1136" s="71" t="str">
        <f>INDEX(Client_Name,MATCH(Export!H1136,Local_Company_Name,0))</f>
        <v>Flaimngo Tailoring</v>
      </c>
      <c r="G1136" s="71">
        <f>INDEX(Client_Code,MATCH(Export!H1136,Local_Company_Name,0))</f>
        <v>1005</v>
      </c>
      <c r="H1136" t="s">
        <v>769</v>
      </c>
      <c r="I1136" t="s">
        <v>707</v>
      </c>
      <c r="J1136" t="s">
        <v>0</v>
      </c>
      <c r="K1136" s="71" t="str">
        <f>INDEX(Line_of_Business,MATCH(Export!J1136,Name,0))</f>
        <v>D</v>
      </c>
      <c r="L1136" s="9" t="s">
        <v>404</v>
      </c>
      <c r="M1136">
        <v>0</v>
      </c>
      <c r="N1136" s="4">
        <v>31.7</v>
      </c>
      <c r="O1136" s="4">
        <v>31.7</v>
      </c>
      <c r="P1136" s="4">
        <v>0</v>
      </c>
      <c r="Q1136" s="4">
        <v>0</v>
      </c>
      <c r="R1136" s="4">
        <v>0</v>
      </c>
      <c r="S1136" s="4">
        <v>0</v>
      </c>
      <c r="T1136" s="4">
        <v>0</v>
      </c>
      <c r="U1136" s="4">
        <v>0</v>
      </c>
      <c r="V1136" s="4">
        <v>0</v>
      </c>
      <c r="W1136" s="4">
        <v>0</v>
      </c>
      <c r="X1136" s="4">
        <v>0</v>
      </c>
      <c r="Y1136" s="4">
        <v>3.04</v>
      </c>
      <c r="Z1136" s="4">
        <v>0</v>
      </c>
      <c r="AA1136" s="4">
        <v>4.76</v>
      </c>
      <c r="AB1136" t="s">
        <v>3</v>
      </c>
      <c r="AC1136" s="4">
        <v>0</v>
      </c>
      <c r="AD1136" s="4">
        <v>0</v>
      </c>
      <c r="AE1136" s="4">
        <v>0</v>
      </c>
      <c r="AF1136" t="s">
        <v>707</v>
      </c>
      <c r="AG1136" s="4">
        <v>0</v>
      </c>
      <c r="AH1136" s="4">
        <v>0</v>
      </c>
      <c r="AI1136" s="4">
        <v>0</v>
      </c>
      <c r="AJ1136" s="4">
        <v>23.9</v>
      </c>
      <c r="AK1136" s="4">
        <v>0</v>
      </c>
      <c r="AL1136" t="s">
        <v>797</v>
      </c>
      <c r="AM1136" s="71" t="str">
        <f>INDEX(Network_Insurer_Code,MATCH(Export!AL1136,Network_insurer_Name,0))</f>
        <v>ONI3</v>
      </c>
      <c r="AN1136" t="str">
        <f t="shared" si="17"/>
        <v>D1005ONI32018</v>
      </c>
    </row>
    <row r="1137" spans="1:40" x14ac:dyDescent="0.25">
      <c r="A1137">
        <v>2019</v>
      </c>
      <c r="B1137">
        <v>4</v>
      </c>
      <c r="C1137" s="1">
        <v>43739</v>
      </c>
      <c r="D1137" s="1">
        <v>43830</v>
      </c>
      <c r="E1137">
        <v>2018</v>
      </c>
      <c r="F1137" s="71" t="str">
        <f>INDEX(Client_Name,MATCH(Export!H1137,Local_Company_Name,0))</f>
        <v>Aplaca Engineering Co</v>
      </c>
      <c r="G1137" s="71">
        <f>INDEX(Client_Code,MATCH(Export!H1137,Local_Company_Name,0))</f>
        <v>1004</v>
      </c>
      <c r="H1137" t="s">
        <v>754</v>
      </c>
      <c r="I1137" t="s">
        <v>707</v>
      </c>
      <c r="J1137" t="s">
        <v>8</v>
      </c>
      <c r="K1137" s="71" t="str">
        <f>INDEX(Line_of_Business,MATCH(Export!J1137,Name,0))</f>
        <v>M</v>
      </c>
      <c r="L1137" s="9">
        <v>50575070</v>
      </c>
      <c r="M1137">
        <v>1</v>
      </c>
      <c r="N1137" s="4">
        <v>211.71</v>
      </c>
      <c r="O1137" s="4">
        <v>211.71</v>
      </c>
      <c r="P1137" s="4">
        <v>0</v>
      </c>
      <c r="Q1137" s="4">
        <v>0</v>
      </c>
      <c r="R1137" s="4">
        <v>0</v>
      </c>
      <c r="S1137" s="4">
        <v>0</v>
      </c>
      <c r="T1137" s="4">
        <v>0</v>
      </c>
      <c r="U1137" s="4">
        <v>0</v>
      </c>
      <c r="V1137" s="4">
        <v>0</v>
      </c>
      <c r="W1137" s="4">
        <v>0</v>
      </c>
      <c r="X1137" s="4">
        <v>0</v>
      </c>
      <c r="Y1137" s="4">
        <v>20.32</v>
      </c>
      <c r="Z1137" s="4">
        <v>0</v>
      </c>
      <c r="AA1137" s="4">
        <v>0</v>
      </c>
      <c r="AB1137" t="s">
        <v>3</v>
      </c>
      <c r="AC1137" s="4">
        <v>0</v>
      </c>
      <c r="AD1137" s="4">
        <v>0</v>
      </c>
      <c r="AE1137" s="4">
        <v>0</v>
      </c>
      <c r="AF1137" t="s">
        <v>707</v>
      </c>
      <c r="AG1137" s="4">
        <v>0</v>
      </c>
      <c r="AH1137" s="4">
        <v>0</v>
      </c>
      <c r="AI1137" s="4">
        <v>0</v>
      </c>
      <c r="AJ1137" s="4">
        <v>191.39</v>
      </c>
      <c r="AK1137" s="4">
        <v>0</v>
      </c>
      <c r="AL1137" t="s">
        <v>796</v>
      </c>
      <c r="AM1137" s="71" t="str">
        <f>INDEX(Network_Insurer_Code,MATCH(Export!AL1137,Network_insurer_Name,0))</f>
        <v>POL2</v>
      </c>
      <c r="AN1137" t="str">
        <f t="shared" si="17"/>
        <v>M1004POL22018</v>
      </c>
    </row>
    <row r="1138" spans="1:40" x14ac:dyDescent="0.25">
      <c r="A1138">
        <v>2019</v>
      </c>
      <c r="B1138">
        <v>4</v>
      </c>
      <c r="C1138" s="1">
        <v>43739</v>
      </c>
      <c r="D1138" s="1">
        <v>43830</v>
      </c>
      <c r="E1138">
        <v>2018</v>
      </c>
      <c r="F1138" s="71" t="str">
        <f>INDEX(Client_Name,MATCH(Export!H1138,Local_Company_Name,0))</f>
        <v>Aplaca Engineering Co</v>
      </c>
      <c r="G1138" s="71">
        <f>INDEX(Client_Code,MATCH(Export!H1138,Local_Company_Name,0))</f>
        <v>1004</v>
      </c>
      <c r="H1138" t="s">
        <v>765</v>
      </c>
      <c r="I1138" t="s">
        <v>736</v>
      </c>
      <c r="J1138" t="s">
        <v>8</v>
      </c>
      <c r="K1138" s="71" t="str">
        <f>INDEX(Line_of_Business,MATCH(Export!J1138,Name,0))</f>
        <v>M</v>
      </c>
      <c r="L1138" s="9" t="s">
        <v>405</v>
      </c>
      <c r="M1138">
        <v>1395</v>
      </c>
      <c r="N1138" s="4">
        <v>0</v>
      </c>
      <c r="O1138" s="4">
        <v>0</v>
      </c>
      <c r="P1138" s="4">
        <v>241.02</v>
      </c>
      <c r="Q1138" s="4">
        <v>0</v>
      </c>
      <c r="R1138" s="4">
        <v>0</v>
      </c>
      <c r="S1138" s="4">
        <v>0</v>
      </c>
      <c r="T1138" s="4">
        <v>0</v>
      </c>
      <c r="U1138" s="4">
        <v>0</v>
      </c>
      <c r="V1138" s="4">
        <v>0</v>
      </c>
      <c r="W1138" s="4">
        <v>0</v>
      </c>
      <c r="X1138" s="4">
        <v>0</v>
      </c>
      <c r="Y1138" s="4">
        <v>0</v>
      </c>
      <c r="Z1138" s="4">
        <v>0</v>
      </c>
      <c r="AA1138" s="4">
        <v>0</v>
      </c>
      <c r="AB1138" t="s">
        <v>3</v>
      </c>
      <c r="AC1138" s="4">
        <v>0</v>
      </c>
      <c r="AD1138" s="4">
        <v>0</v>
      </c>
      <c r="AE1138" s="4">
        <v>0</v>
      </c>
      <c r="AF1138" t="s">
        <v>736</v>
      </c>
      <c r="AG1138" s="4">
        <v>0</v>
      </c>
      <c r="AH1138" s="4">
        <v>0</v>
      </c>
      <c r="AI1138" s="4">
        <v>0</v>
      </c>
      <c r="AJ1138" s="4">
        <v>-241.02</v>
      </c>
      <c r="AK1138" s="4">
        <v>0</v>
      </c>
      <c r="AL1138" t="s">
        <v>795</v>
      </c>
      <c r="AM1138" s="71" t="str">
        <f>INDEX(Network_Insurer_Code,MATCH(Export!AL1138,Network_insurer_Name,0))</f>
        <v>TOL1</v>
      </c>
      <c r="AN1138" t="str">
        <f t="shared" si="17"/>
        <v>M1004TOL12018</v>
      </c>
    </row>
    <row r="1139" spans="1:40" x14ac:dyDescent="0.25">
      <c r="A1139">
        <v>2020</v>
      </c>
      <c r="B1139">
        <v>2</v>
      </c>
      <c r="C1139" s="1">
        <v>43922</v>
      </c>
      <c r="D1139" s="1">
        <v>44012</v>
      </c>
      <c r="E1139">
        <v>2020</v>
      </c>
      <c r="F1139" s="71" t="str">
        <f>INDEX(Client_Name,MATCH(Export!H1139,Local_Company_Name,0))</f>
        <v>Flaimngo Tailoring</v>
      </c>
      <c r="G1139" s="71">
        <f>INDEX(Client_Code,MATCH(Export!H1139,Local_Company_Name,0))</f>
        <v>1005</v>
      </c>
      <c r="H1139" t="s">
        <v>771</v>
      </c>
      <c r="I1139" t="s">
        <v>707</v>
      </c>
      <c r="J1139" t="s">
        <v>22</v>
      </c>
      <c r="K1139" s="71" t="str">
        <f>INDEX(Line_of_Business,MATCH(Export!J1139,Name,0))</f>
        <v>A</v>
      </c>
      <c r="L1139" s="9">
        <v>501258054</v>
      </c>
      <c r="M1139">
        <v>1</v>
      </c>
      <c r="N1139" s="4">
        <v>780</v>
      </c>
      <c r="O1139" s="4">
        <v>780</v>
      </c>
      <c r="P1139" s="4">
        <v>0</v>
      </c>
      <c r="Q1139" s="4">
        <v>0</v>
      </c>
      <c r="R1139" s="4">
        <v>0</v>
      </c>
      <c r="S1139" s="4">
        <v>0</v>
      </c>
      <c r="T1139" s="4">
        <v>0</v>
      </c>
      <c r="U1139" s="4">
        <v>0</v>
      </c>
      <c r="V1139" s="4">
        <v>0</v>
      </c>
      <c r="W1139" s="4">
        <v>0</v>
      </c>
      <c r="X1139" s="4">
        <v>0</v>
      </c>
      <c r="Y1139" s="4">
        <v>75.66</v>
      </c>
      <c r="Z1139" s="4">
        <v>0</v>
      </c>
      <c r="AA1139" s="4">
        <v>117</v>
      </c>
      <c r="AB1139" t="s">
        <v>3</v>
      </c>
      <c r="AC1139" s="4">
        <v>0</v>
      </c>
      <c r="AD1139" s="4">
        <v>0</v>
      </c>
      <c r="AE1139" s="4">
        <v>0</v>
      </c>
      <c r="AF1139" t="s">
        <v>707</v>
      </c>
      <c r="AG1139" s="4">
        <v>0</v>
      </c>
      <c r="AH1139" s="4">
        <v>0</v>
      </c>
      <c r="AI1139" s="4">
        <v>0</v>
      </c>
      <c r="AJ1139" s="4">
        <v>587.34</v>
      </c>
      <c r="AK1139" s="4">
        <v>0</v>
      </c>
      <c r="AL1139" t="s">
        <v>790</v>
      </c>
      <c r="AM1139" s="71" t="str">
        <f>INDEX(Network_Insurer_Code,MATCH(Export!AL1139,Network_insurer_Name,0))</f>
        <v>STL1</v>
      </c>
      <c r="AN1139" t="str">
        <f t="shared" si="17"/>
        <v>A1005STL12020</v>
      </c>
    </row>
    <row r="1140" spans="1:40" x14ac:dyDescent="0.25">
      <c r="A1140">
        <v>2019</v>
      </c>
      <c r="B1140">
        <v>3</v>
      </c>
      <c r="C1140" s="1">
        <v>43647</v>
      </c>
      <c r="D1140" s="1">
        <v>43738</v>
      </c>
      <c r="E1140">
        <v>2018</v>
      </c>
      <c r="F1140" s="71" t="str">
        <f>INDEX(Client_Name,MATCH(Export!H1140,Local_Company_Name,0))</f>
        <v>Lion Manufacturing Co</v>
      </c>
      <c r="G1140" s="71">
        <f>INDEX(Client_Code,MATCH(Export!H1140,Local_Company_Name,0))</f>
        <v>1002</v>
      </c>
      <c r="H1140" t="s">
        <v>759</v>
      </c>
      <c r="I1140" t="s">
        <v>710</v>
      </c>
      <c r="J1140" t="s">
        <v>5</v>
      </c>
      <c r="K1140" s="71" t="str">
        <f>INDEX(Line_of_Business,MATCH(Export!J1140,Name,0))</f>
        <v>L</v>
      </c>
      <c r="L1140" s="9" t="s">
        <v>35</v>
      </c>
      <c r="M1140">
        <v>428</v>
      </c>
      <c r="N1140" s="4">
        <v>0</v>
      </c>
      <c r="O1140" s="4">
        <v>0</v>
      </c>
      <c r="P1140" s="4">
        <v>0</v>
      </c>
      <c r="Q1140" s="4">
        <v>0</v>
      </c>
      <c r="R1140" s="4">
        <v>0</v>
      </c>
      <c r="S1140" s="4">
        <v>0</v>
      </c>
      <c r="T1140" s="4">
        <v>0</v>
      </c>
      <c r="U1140" s="4">
        <v>0</v>
      </c>
      <c r="V1140" s="4">
        <v>0</v>
      </c>
      <c r="W1140" s="4">
        <v>0</v>
      </c>
      <c r="X1140" s="4">
        <v>0</v>
      </c>
      <c r="Y1140" s="4">
        <v>0</v>
      </c>
      <c r="Z1140" s="4">
        <v>0</v>
      </c>
      <c r="AA1140" s="4">
        <v>0</v>
      </c>
      <c r="AB1140" t="s">
        <v>3</v>
      </c>
      <c r="AC1140" s="4">
        <v>0</v>
      </c>
      <c r="AD1140" s="4">
        <v>0</v>
      </c>
      <c r="AE1140" s="4">
        <v>0</v>
      </c>
      <c r="AF1140" t="s">
        <v>710</v>
      </c>
      <c r="AG1140" s="4">
        <v>0</v>
      </c>
      <c r="AH1140" s="4">
        <v>0</v>
      </c>
      <c r="AI1140" s="4">
        <v>0</v>
      </c>
      <c r="AJ1140" s="4">
        <v>0</v>
      </c>
      <c r="AK1140" s="4">
        <v>0</v>
      </c>
      <c r="AL1140" t="s">
        <v>792</v>
      </c>
      <c r="AM1140" s="71" t="str">
        <f>INDEX(Network_Insurer_Code,MATCH(Export!AL1140,Network_insurer_Name,0))</f>
        <v>CAL1</v>
      </c>
      <c r="AN1140" t="str">
        <f t="shared" si="17"/>
        <v>L1002CAL12018</v>
      </c>
    </row>
    <row r="1141" spans="1:40" x14ac:dyDescent="0.25">
      <c r="A1141">
        <v>2020</v>
      </c>
      <c r="B1141">
        <v>2</v>
      </c>
      <c r="C1141" s="1">
        <v>43922</v>
      </c>
      <c r="D1141" s="1">
        <v>44012</v>
      </c>
      <c r="E1141">
        <v>2019</v>
      </c>
      <c r="F1141" s="71" t="str">
        <f>INDEX(Client_Name,MATCH(Export!H1141,Local_Company_Name,0))</f>
        <v>Falcon Clothing</v>
      </c>
      <c r="G1141" s="71">
        <f>INDEX(Client_Code,MATCH(Export!H1141,Local_Company_Name,0))</f>
        <v>1006</v>
      </c>
      <c r="H1141" t="s">
        <v>773</v>
      </c>
      <c r="I1141" t="s">
        <v>721</v>
      </c>
      <c r="J1141" t="s">
        <v>8</v>
      </c>
      <c r="K1141" s="71" t="str">
        <f>INDEX(Line_of_Business,MATCH(Export!J1141,Name,0))</f>
        <v>M</v>
      </c>
      <c r="L1141" s="9" t="s">
        <v>99</v>
      </c>
      <c r="M1141">
        <v>7</v>
      </c>
      <c r="N1141" s="4">
        <v>8076</v>
      </c>
      <c r="O1141" s="4">
        <v>8076</v>
      </c>
      <c r="P1141" s="4">
        <v>0</v>
      </c>
      <c r="Q1141" s="4">
        <v>0</v>
      </c>
      <c r="R1141" s="4">
        <v>0</v>
      </c>
      <c r="S1141" s="4">
        <v>0</v>
      </c>
      <c r="T1141" s="4">
        <v>0</v>
      </c>
      <c r="U1141" s="4">
        <v>0</v>
      </c>
      <c r="V1141" s="4">
        <v>0</v>
      </c>
      <c r="W1141" s="4">
        <v>0</v>
      </c>
      <c r="X1141" s="4">
        <v>0</v>
      </c>
      <c r="Y1141" s="4">
        <v>1211</v>
      </c>
      <c r="Z1141" s="4">
        <v>69</v>
      </c>
      <c r="AA1141" s="4">
        <v>0</v>
      </c>
      <c r="AB1141" t="s">
        <v>3</v>
      </c>
      <c r="AC1141" s="4">
        <v>0</v>
      </c>
      <c r="AD1141" s="4">
        <v>0</v>
      </c>
      <c r="AE1141" s="4">
        <v>0</v>
      </c>
      <c r="AF1141" t="s">
        <v>721</v>
      </c>
      <c r="AG1141" s="4">
        <v>0</v>
      </c>
      <c r="AH1141" s="4">
        <v>0</v>
      </c>
      <c r="AI1141" s="4">
        <v>0</v>
      </c>
      <c r="AJ1141" s="4">
        <v>6796</v>
      </c>
      <c r="AK1141" s="4">
        <v>0</v>
      </c>
      <c r="AL1141" t="s">
        <v>790</v>
      </c>
      <c r="AM1141" s="71" t="str">
        <f>INDEX(Network_Insurer_Code,MATCH(Export!AL1141,Network_insurer_Name,0))</f>
        <v>STL1</v>
      </c>
      <c r="AN1141" t="str">
        <f t="shared" si="17"/>
        <v>M1006STL12019</v>
      </c>
    </row>
    <row r="1142" spans="1:40" x14ac:dyDescent="0.25">
      <c r="A1142">
        <v>2019</v>
      </c>
      <c r="B1142">
        <v>2</v>
      </c>
      <c r="C1142" s="1">
        <v>43556</v>
      </c>
      <c r="D1142" s="1">
        <v>43646</v>
      </c>
      <c r="E1142">
        <v>2018</v>
      </c>
      <c r="F1142" s="71" t="str">
        <f>INDEX(Client_Name,MATCH(Export!H1142,Local_Company_Name,0))</f>
        <v>Falcon Clothing</v>
      </c>
      <c r="G1142" s="71">
        <f>INDEX(Client_Code,MATCH(Export!H1142,Local_Company_Name,0))</f>
        <v>1006</v>
      </c>
      <c r="H1142" t="s">
        <v>773</v>
      </c>
      <c r="I1142" t="s">
        <v>704</v>
      </c>
      <c r="J1142" t="s">
        <v>0</v>
      </c>
      <c r="K1142" s="71" t="str">
        <f>INDEX(Line_of_Business,MATCH(Export!J1142,Name,0))</f>
        <v>D</v>
      </c>
      <c r="L1142" s="9" t="s">
        <v>406</v>
      </c>
      <c r="M1142">
        <v>14435</v>
      </c>
      <c r="N1142" s="4">
        <v>-79305.279999999999</v>
      </c>
      <c r="O1142" s="4">
        <v>-79305.279999999999</v>
      </c>
      <c r="P1142" s="4">
        <v>22767.41</v>
      </c>
      <c r="Q1142" s="4">
        <v>0</v>
      </c>
      <c r="R1142" s="4">
        <v>0</v>
      </c>
      <c r="S1142" s="4">
        <v>0</v>
      </c>
      <c r="T1142" s="4">
        <v>0</v>
      </c>
      <c r="U1142" s="4">
        <v>0</v>
      </c>
      <c r="V1142" s="4">
        <v>0</v>
      </c>
      <c r="W1142" s="4">
        <v>0</v>
      </c>
      <c r="X1142" s="4">
        <v>0</v>
      </c>
      <c r="Y1142" s="4">
        <v>-7137.48</v>
      </c>
      <c r="Z1142" s="4">
        <v>0</v>
      </c>
      <c r="AA1142" s="4">
        <v>0</v>
      </c>
      <c r="AB1142" t="s">
        <v>3</v>
      </c>
      <c r="AC1142" s="4">
        <v>0</v>
      </c>
      <c r="AD1142" s="4">
        <v>0</v>
      </c>
      <c r="AE1142" s="4">
        <v>434913.33</v>
      </c>
      <c r="AF1142" t="s">
        <v>704</v>
      </c>
      <c r="AG1142" s="4">
        <v>0</v>
      </c>
      <c r="AH1142" s="4">
        <v>0</v>
      </c>
      <c r="AI1142" s="4">
        <v>0</v>
      </c>
      <c r="AJ1142" s="4">
        <v>-94935.21</v>
      </c>
      <c r="AK1142" s="4">
        <v>0</v>
      </c>
      <c r="AL1142" t="s">
        <v>792</v>
      </c>
      <c r="AM1142" s="71" t="str">
        <f>INDEX(Network_Insurer_Code,MATCH(Export!AL1142,Network_insurer_Name,0))</f>
        <v>CAL1</v>
      </c>
      <c r="AN1142" t="str">
        <f t="shared" si="17"/>
        <v>D1006CAL12018</v>
      </c>
    </row>
    <row r="1143" spans="1:40" x14ac:dyDescent="0.25">
      <c r="A1143">
        <v>2019</v>
      </c>
      <c r="B1143">
        <v>2</v>
      </c>
      <c r="C1143" s="1">
        <v>43556</v>
      </c>
      <c r="D1143" s="1">
        <v>43646</v>
      </c>
      <c r="E1143">
        <v>2017</v>
      </c>
      <c r="F1143" s="71" t="str">
        <f>INDEX(Client_Name,MATCH(Export!H1143,Local_Company_Name,0))</f>
        <v>Zebra Workings Ltd</v>
      </c>
      <c r="G1143" s="71">
        <f>INDEX(Client_Code,MATCH(Export!H1143,Local_Company_Name,0))</f>
        <v>1001</v>
      </c>
      <c r="H1143" t="s">
        <v>750</v>
      </c>
      <c r="I1143" t="s">
        <v>711</v>
      </c>
      <c r="J1143" t="s">
        <v>8</v>
      </c>
      <c r="K1143" s="71" t="str">
        <f>INDEX(Line_of_Business,MATCH(Export!J1143,Name,0))</f>
        <v>M</v>
      </c>
      <c r="L1143" s="9">
        <v>1171006125813</v>
      </c>
      <c r="M1143">
        <v>493</v>
      </c>
      <c r="N1143" s="4">
        <v>0</v>
      </c>
      <c r="O1143" s="4">
        <v>0</v>
      </c>
      <c r="P1143" s="4">
        <v>0</v>
      </c>
      <c r="Q1143" s="4">
        <v>0</v>
      </c>
      <c r="R1143" s="4">
        <v>0</v>
      </c>
      <c r="S1143" s="4">
        <v>0</v>
      </c>
      <c r="T1143" s="4">
        <v>0</v>
      </c>
      <c r="U1143" s="4">
        <v>0</v>
      </c>
      <c r="V1143" s="4">
        <v>0</v>
      </c>
      <c r="W1143" s="4">
        <v>0</v>
      </c>
      <c r="X1143" s="4">
        <v>0</v>
      </c>
      <c r="Y1143" s="4">
        <v>0</v>
      </c>
      <c r="Z1143" s="4">
        <v>0</v>
      </c>
      <c r="AA1143" s="4">
        <v>0</v>
      </c>
      <c r="AB1143" t="s">
        <v>3</v>
      </c>
      <c r="AC1143" s="4">
        <v>0</v>
      </c>
      <c r="AD1143" s="4">
        <v>0</v>
      </c>
      <c r="AE1143" s="4">
        <v>-10019.540000000001</v>
      </c>
      <c r="AF1143" t="s">
        <v>711</v>
      </c>
      <c r="AG1143" s="4">
        <v>0</v>
      </c>
      <c r="AH1143" s="4">
        <v>0</v>
      </c>
      <c r="AI1143" s="4">
        <v>0</v>
      </c>
      <c r="AJ1143" s="4">
        <v>0</v>
      </c>
      <c r="AK1143" s="4">
        <v>0</v>
      </c>
      <c r="AL1143" t="s">
        <v>793</v>
      </c>
      <c r="AM1143" s="71" t="str">
        <f>INDEX(Network_Insurer_Code,MATCH(Export!AL1143,Network_insurer_Name,0))</f>
        <v>CAL3</v>
      </c>
      <c r="AN1143" t="str">
        <f t="shared" si="17"/>
        <v>M1001CAL32017</v>
      </c>
    </row>
    <row r="1144" spans="1:40" x14ac:dyDescent="0.25">
      <c r="A1144">
        <v>2020</v>
      </c>
      <c r="B1144">
        <v>3</v>
      </c>
      <c r="C1144" s="1">
        <v>44013</v>
      </c>
      <c r="D1144" s="1">
        <v>44104</v>
      </c>
      <c r="E1144">
        <v>2019</v>
      </c>
      <c r="F1144" s="71" t="str">
        <f>INDEX(Client_Name,MATCH(Export!H1144,Local_Company_Name,0))</f>
        <v>Flaimngo Tailoring</v>
      </c>
      <c r="G1144" s="71">
        <f>INDEX(Client_Code,MATCH(Export!H1144,Local_Company_Name,0))</f>
        <v>1005</v>
      </c>
      <c r="H1144" t="s">
        <v>772</v>
      </c>
      <c r="I1144" t="s">
        <v>704</v>
      </c>
      <c r="J1144" t="s">
        <v>8</v>
      </c>
      <c r="K1144" s="71" t="str">
        <f>INDEX(Line_of_Business,MATCH(Export!J1144,Name,0))</f>
        <v>M</v>
      </c>
      <c r="L1144" s="9" t="s">
        <v>191</v>
      </c>
      <c r="M1144">
        <v>915</v>
      </c>
      <c r="N1144" s="4">
        <v>0</v>
      </c>
      <c r="O1144" s="4">
        <v>0</v>
      </c>
      <c r="P1144" s="4">
        <v>-164.8</v>
      </c>
      <c r="Q1144" s="4">
        <v>0</v>
      </c>
      <c r="R1144" s="4">
        <v>0</v>
      </c>
      <c r="S1144" s="4">
        <v>0</v>
      </c>
      <c r="T1144" s="4">
        <v>0</v>
      </c>
      <c r="U1144" s="4">
        <v>0</v>
      </c>
      <c r="V1144" s="4">
        <v>0</v>
      </c>
      <c r="W1144" s="4">
        <v>0</v>
      </c>
      <c r="X1144" s="4">
        <v>0</v>
      </c>
      <c r="Y1144" s="4">
        <v>0</v>
      </c>
      <c r="Z1144" s="4">
        <v>0</v>
      </c>
      <c r="AA1144" s="4">
        <v>0</v>
      </c>
      <c r="AB1144" t="s">
        <v>3</v>
      </c>
      <c r="AC1144" s="4">
        <v>0</v>
      </c>
      <c r="AD1144" s="4">
        <v>0</v>
      </c>
      <c r="AE1144" s="4">
        <v>0</v>
      </c>
      <c r="AF1144" t="s">
        <v>704</v>
      </c>
      <c r="AG1144" s="4">
        <v>0</v>
      </c>
      <c r="AH1144" s="4">
        <v>0</v>
      </c>
      <c r="AI1144" s="4">
        <v>0</v>
      </c>
      <c r="AJ1144" s="4">
        <v>164.8</v>
      </c>
      <c r="AK1144" s="4">
        <v>200000</v>
      </c>
      <c r="AL1144" t="s">
        <v>796</v>
      </c>
      <c r="AM1144" s="71" t="str">
        <f>INDEX(Network_Insurer_Code,MATCH(Export!AL1144,Network_insurer_Name,0))</f>
        <v>POL2</v>
      </c>
      <c r="AN1144" t="str">
        <f t="shared" si="17"/>
        <v>M1005POL22019</v>
      </c>
    </row>
    <row r="1145" spans="1:40" x14ac:dyDescent="0.25">
      <c r="A1145">
        <v>2019</v>
      </c>
      <c r="B1145">
        <v>3</v>
      </c>
      <c r="C1145" s="1">
        <v>43647</v>
      </c>
      <c r="D1145" s="1">
        <v>43738</v>
      </c>
      <c r="E1145">
        <v>2019</v>
      </c>
      <c r="F1145" s="71" t="str">
        <f>INDEX(Client_Name,MATCH(Export!H1145,Local_Company_Name,0))</f>
        <v>Flaimngo Tailoring</v>
      </c>
      <c r="G1145" s="71">
        <f>INDEX(Client_Code,MATCH(Export!H1145,Local_Company_Name,0))</f>
        <v>1005</v>
      </c>
      <c r="H1145" t="s">
        <v>755</v>
      </c>
      <c r="I1145" t="s">
        <v>722</v>
      </c>
      <c r="J1145" t="s">
        <v>8</v>
      </c>
      <c r="K1145" s="71" t="str">
        <f>INDEX(Line_of_Business,MATCH(Export!J1145,Name,0))</f>
        <v>M</v>
      </c>
      <c r="L1145" s="9" t="s">
        <v>407</v>
      </c>
      <c r="M1145">
        <v>4449</v>
      </c>
      <c r="N1145" s="4">
        <v>403691.59999999899</v>
      </c>
      <c r="O1145" s="4">
        <v>121107.48</v>
      </c>
      <c r="P1145" s="4">
        <v>33895.89</v>
      </c>
      <c r="Q1145" s="4">
        <v>0</v>
      </c>
      <c r="R1145" s="4">
        <v>0</v>
      </c>
      <c r="S1145" s="4">
        <v>0</v>
      </c>
      <c r="T1145" s="4">
        <v>0</v>
      </c>
      <c r="U1145" s="4">
        <v>0</v>
      </c>
      <c r="V1145" s="4">
        <v>0</v>
      </c>
      <c r="W1145" s="4">
        <v>0</v>
      </c>
      <c r="X1145" s="4">
        <v>0</v>
      </c>
      <c r="Y1145" s="4">
        <v>4278.12</v>
      </c>
      <c r="Z1145" s="4">
        <v>19004.32</v>
      </c>
      <c r="AA1145" s="4">
        <v>0</v>
      </c>
      <c r="AB1145" t="s">
        <v>3</v>
      </c>
      <c r="AC1145" s="4">
        <v>0</v>
      </c>
      <c r="AD1145" s="4">
        <v>0</v>
      </c>
      <c r="AE1145" s="4">
        <v>0</v>
      </c>
      <c r="AF1145" t="s">
        <v>722</v>
      </c>
      <c r="AG1145" s="4">
        <v>0</v>
      </c>
      <c r="AH1145" s="4">
        <v>0</v>
      </c>
      <c r="AI1145" s="4">
        <v>0</v>
      </c>
      <c r="AJ1145" s="4">
        <v>63929.15</v>
      </c>
      <c r="AK1145" s="4">
        <v>187000</v>
      </c>
      <c r="AL1145" t="s">
        <v>792</v>
      </c>
      <c r="AM1145" s="71" t="str">
        <f>INDEX(Network_Insurer_Code,MATCH(Export!AL1145,Network_insurer_Name,0))</f>
        <v>CAL1</v>
      </c>
      <c r="AN1145" t="str">
        <f t="shared" si="17"/>
        <v>M1005CAL12019</v>
      </c>
    </row>
    <row r="1146" spans="1:40" x14ac:dyDescent="0.25">
      <c r="A1146">
        <v>2019</v>
      </c>
      <c r="B1146">
        <v>2</v>
      </c>
      <c r="C1146" s="1">
        <v>43556</v>
      </c>
      <c r="D1146" s="1">
        <v>43646</v>
      </c>
      <c r="E1146">
        <v>2018</v>
      </c>
      <c r="F1146" s="71" t="str">
        <f>INDEX(Client_Name,MATCH(Export!H1146,Local_Company_Name,0))</f>
        <v>Zebra Workings Ltd</v>
      </c>
      <c r="G1146" s="71">
        <f>INDEX(Client_Code,MATCH(Export!H1146,Local_Company_Name,0))</f>
        <v>1001</v>
      </c>
      <c r="H1146" t="s">
        <v>750</v>
      </c>
      <c r="I1146" t="s">
        <v>710</v>
      </c>
      <c r="J1146" t="s">
        <v>0</v>
      </c>
      <c r="K1146" s="71" t="str">
        <f>INDEX(Line_of_Business,MATCH(Export!J1146,Name,0))</f>
        <v>D</v>
      </c>
      <c r="L1146" s="9" t="s">
        <v>93</v>
      </c>
      <c r="M1146">
        <v>598</v>
      </c>
      <c r="N1146" s="4">
        <v>-6196.46</v>
      </c>
      <c r="O1146" s="4">
        <v>-6196.46</v>
      </c>
      <c r="P1146" s="4">
        <v>0</v>
      </c>
      <c r="Q1146" s="4">
        <v>0</v>
      </c>
      <c r="R1146" s="4">
        <v>0</v>
      </c>
      <c r="S1146" s="4">
        <v>0</v>
      </c>
      <c r="T1146" s="4">
        <v>0</v>
      </c>
      <c r="U1146" s="4">
        <v>0</v>
      </c>
      <c r="V1146" s="4">
        <v>0</v>
      </c>
      <c r="W1146" s="4">
        <v>0</v>
      </c>
      <c r="X1146" s="4">
        <v>0</v>
      </c>
      <c r="Y1146" s="4">
        <v>-929.47</v>
      </c>
      <c r="Z1146" s="4">
        <v>0</v>
      </c>
      <c r="AA1146" s="4">
        <v>0</v>
      </c>
      <c r="AB1146" t="s">
        <v>3</v>
      </c>
      <c r="AC1146" s="4">
        <v>0</v>
      </c>
      <c r="AD1146" s="4">
        <v>0</v>
      </c>
      <c r="AE1146" s="4">
        <v>0</v>
      </c>
      <c r="AF1146" t="s">
        <v>710</v>
      </c>
      <c r="AG1146" s="4">
        <v>0</v>
      </c>
      <c r="AH1146" s="4">
        <v>0</v>
      </c>
      <c r="AI1146" s="4">
        <v>0</v>
      </c>
      <c r="AJ1146" s="4">
        <v>-5266.99</v>
      </c>
      <c r="AK1146" s="4">
        <v>0</v>
      </c>
      <c r="AL1146" t="s">
        <v>793</v>
      </c>
      <c r="AM1146" s="71" t="str">
        <f>INDEX(Network_Insurer_Code,MATCH(Export!AL1146,Network_insurer_Name,0))</f>
        <v>CAL3</v>
      </c>
      <c r="AN1146" t="str">
        <f t="shared" si="17"/>
        <v>D1001CAL32018</v>
      </c>
    </row>
    <row r="1147" spans="1:40" x14ac:dyDescent="0.25">
      <c r="A1147">
        <v>2020</v>
      </c>
      <c r="B1147">
        <v>1</v>
      </c>
      <c r="C1147" s="1">
        <v>43831</v>
      </c>
      <c r="D1147" s="1">
        <v>43921</v>
      </c>
      <c r="E1147">
        <v>2018</v>
      </c>
      <c r="F1147" s="71" t="str">
        <f>INDEX(Client_Name,MATCH(Export!H1147,Local_Company_Name,0))</f>
        <v>Zebra Workings Ltd</v>
      </c>
      <c r="G1147" s="71">
        <f>INDEX(Client_Code,MATCH(Export!H1147,Local_Company_Name,0))</f>
        <v>1001</v>
      </c>
      <c r="H1147" t="s">
        <v>750</v>
      </c>
      <c r="I1147" t="s">
        <v>707</v>
      </c>
      <c r="J1147" t="s">
        <v>22</v>
      </c>
      <c r="K1147" s="71" t="str">
        <f>INDEX(Line_of_Business,MATCH(Export!J1147,Name,0))</f>
        <v>A</v>
      </c>
      <c r="L1147" s="9">
        <v>50572300</v>
      </c>
      <c r="M1147">
        <v>0</v>
      </c>
      <c r="N1147" s="4">
        <v>0</v>
      </c>
      <c r="O1147" s="4">
        <v>0</v>
      </c>
      <c r="P1147" s="4">
        <v>0</v>
      </c>
      <c r="Q1147" s="4">
        <v>0</v>
      </c>
      <c r="R1147" s="4">
        <v>0</v>
      </c>
      <c r="S1147" s="4">
        <v>0</v>
      </c>
      <c r="T1147" s="4">
        <v>0</v>
      </c>
      <c r="U1147" s="4">
        <v>0</v>
      </c>
      <c r="V1147" s="4">
        <v>0</v>
      </c>
      <c r="W1147" s="4">
        <v>0</v>
      </c>
      <c r="X1147" s="4">
        <v>0</v>
      </c>
      <c r="Y1147" s="4">
        <v>0</v>
      </c>
      <c r="Z1147" s="4">
        <v>0</v>
      </c>
      <c r="AA1147" s="4">
        <v>0</v>
      </c>
      <c r="AB1147" t="s">
        <v>3</v>
      </c>
      <c r="AC1147" s="4">
        <v>0</v>
      </c>
      <c r="AD1147" s="4">
        <v>0</v>
      </c>
      <c r="AE1147" s="4">
        <v>0</v>
      </c>
      <c r="AF1147" t="s">
        <v>707</v>
      </c>
      <c r="AG1147" s="4">
        <v>0</v>
      </c>
      <c r="AH1147" s="4">
        <v>0</v>
      </c>
      <c r="AI1147" s="4">
        <v>0</v>
      </c>
      <c r="AJ1147" s="4">
        <v>0</v>
      </c>
      <c r="AK1147" s="4">
        <v>0</v>
      </c>
      <c r="AL1147" t="s">
        <v>788</v>
      </c>
      <c r="AM1147" s="71" t="str">
        <f>INDEX(Network_Insurer_Code,MATCH(Export!AL1147,Network_insurer_Name,0))</f>
        <v>RAI1</v>
      </c>
      <c r="AN1147" t="str">
        <f t="shared" si="17"/>
        <v>A1001RAI12018</v>
      </c>
    </row>
    <row r="1148" spans="1:40" x14ac:dyDescent="0.25">
      <c r="A1148">
        <v>2020</v>
      </c>
      <c r="B1148">
        <v>2</v>
      </c>
      <c r="C1148" s="1">
        <v>43922</v>
      </c>
      <c r="D1148" s="1">
        <v>44012</v>
      </c>
      <c r="E1148">
        <v>2020</v>
      </c>
      <c r="F1148" s="71" t="str">
        <f>INDEX(Client_Name,MATCH(Export!H1148,Local_Company_Name,0))</f>
        <v>Falcon Clothing</v>
      </c>
      <c r="G1148" s="71">
        <f>INDEX(Client_Code,MATCH(Export!H1148,Local_Company_Name,0))</f>
        <v>1006</v>
      </c>
      <c r="H1148" t="s">
        <v>773</v>
      </c>
      <c r="I1148" t="s">
        <v>707</v>
      </c>
      <c r="J1148" t="s">
        <v>22</v>
      </c>
      <c r="K1148" s="71" t="str">
        <f>INDEX(Line_of_Business,MATCH(Export!J1148,Name,0))</f>
        <v>A</v>
      </c>
      <c r="L1148" s="9">
        <v>501258025</v>
      </c>
      <c r="M1148">
        <v>1</v>
      </c>
      <c r="N1148" s="4">
        <v>780</v>
      </c>
      <c r="O1148" s="4">
        <v>780</v>
      </c>
      <c r="P1148" s="4">
        <v>0</v>
      </c>
      <c r="Q1148" s="4">
        <v>0</v>
      </c>
      <c r="R1148" s="4">
        <v>0</v>
      </c>
      <c r="S1148" s="4">
        <v>0</v>
      </c>
      <c r="T1148" s="4">
        <v>0</v>
      </c>
      <c r="U1148" s="4">
        <v>0</v>
      </c>
      <c r="V1148" s="4">
        <v>0</v>
      </c>
      <c r="W1148" s="4">
        <v>0</v>
      </c>
      <c r="X1148" s="4">
        <v>0</v>
      </c>
      <c r="Y1148" s="4">
        <v>75.66</v>
      </c>
      <c r="Z1148" s="4">
        <v>0</v>
      </c>
      <c r="AA1148" s="4">
        <v>117</v>
      </c>
      <c r="AB1148" t="s">
        <v>3</v>
      </c>
      <c r="AC1148" s="4">
        <v>0</v>
      </c>
      <c r="AD1148" s="4">
        <v>0</v>
      </c>
      <c r="AE1148" s="4">
        <v>0</v>
      </c>
      <c r="AF1148" t="s">
        <v>707</v>
      </c>
      <c r="AG1148" s="4">
        <v>0</v>
      </c>
      <c r="AH1148" s="4">
        <v>0</v>
      </c>
      <c r="AI1148" s="4">
        <v>0</v>
      </c>
      <c r="AJ1148" s="4">
        <v>587.34</v>
      </c>
      <c r="AK1148" s="4">
        <v>0</v>
      </c>
      <c r="AL1148" t="s">
        <v>782</v>
      </c>
      <c r="AM1148" s="71" t="str">
        <f>INDEX(Network_Insurer_Code,MATCH(Export!AL1148,Network_insurer_Name,0))</f>
        <v>API2</v>
      </c>
      <c r="AN1148" t="str">
        <f t="shared" si="17"/>
        <v>A1006API22020</v>
      </c>
    </row>
    <row r="1149" spans="1:40" x14ac:dyDescent="0.25">
      <c r="A1149">
        <v>2020</v>
      </c>
      <c r="B1149">
        <v>1</v>
      </c>
      <c r="C1149" s="1">
        <v>43647</v>
      </c>
      <c r="D1149" s="1">
        <v>43738</v>
      </c>
      <c r="E1149">
        <v>2019</v>
      </c>
      <c r="F1149" s="71" t="str">
        <f>INDEX(Client_Name,MATCH(Export!H1149,Local_Company_Name,0))</f>
        <v>Flaimngo Tailoring</v>
      </c>
      <c r="G1149" s="71">
        <f>INDEX(Client_Code,MATCH(Export!H1149,Local_Company_Name,0))</f>
        <v>1005</v>
      </c>
      <c r="H1149" t="s">
        <v>770</v>
      </c>
      <c r="I1149" t="s">
        <v>712</v>
      </c>
      <c r="J1149" t="s">
        <v>5</v>
      </c>
      <c r="K1149" s="71" t="str">
        <f>INDEX(Line_of_Business,MATCH(Export!J1149,Name,0))</f>
        <v>L</v>
      </c>
      <c r="L1149" s="9" t="s">
        <v>408</v>
      </c>
      <c r="M1149">
        <v>1170</v>
      </c>
      <c r="N1149" s="4">
        <v>44015.519999999997</v>
      </c>
      <c r="O1149" s="4">
        <v>44015.519999999997</v>
      </c>
      <c r="P1149" s="4">
        <v>0</v>
      </c>
      <c r="Q1149" s="4">
        <v>0</v>
      </c>
      <c r="R1149" s="4">
        <v>0</v>
      </c>
      <c r="S1149" s="4">
        <v>0</v>
      </c>
      <c r="T1149" s="4">
        <v>0</v>
      </c>
      <c r="U1149" s="4">
        <v>0</v>
      </c>
      <c r="V1149" s="4">
        <v>0</v>
      </c>
      <c r="W1149" s="4">
        <v>0</v>
      </c>
      <c r="X1149" s="4">
        <v>0</v>
      </c>
      <c r="Y1149" s="4">
        <v>22007.759999999998</v>
      </c>
      <c r="Z1149" s="4">
        <v>0</v>
      </c>
      <c r="AA1149" s="4">
        <v>0</v>
      </c>
      <c r="AB1149" t="s">
        <v>3</v>
      </c>
      <c r="AC1149" s="4">
        <v>0</v>
      </c>
      <c r="AD1149" s="4">
        <v>0</v>
      </c>
      <c r="AE1149" s="4">
        <v>0</v>
      </c>
      <c r="AF1149" t="s">
        <v>712</v>
      </c>
      <c r="AG1149" s="4">
        <v>0</v>
      </c>
      <c r="AH1149" s="4">
        <v>0</v>
      </c>
      <c r="AI1149" s="4">
        <v>0</v>
      </c>
      <c r="AJ1149" s="4">
        <v>22007.759999999998</v>
      </c>
      <c r="AK1149" s="4">
        <v>200000</v>
      </c>
      <c r="AL1149" t="s">
        <v>781</v>
      </c>
      <c r="AM1149" s="71" t="str">
        <f>INDEX(Network_Insurer_Code,MATCH(Export!AL1149,Network_insurer_Name,0))</f>
        <v>ORI1</v>
      </c>
      <c r="AN1149" t="str">
        <f t="shared" si="17"/>
        <v>L1005ORI12019</v>
      </c>
    </row>
    <row r="1150" spans="1:40" x14ac:dyDescent="0.25">
      <c r="A1150">
        <v>2019</v>
      </c>
      <c r="B1150">
        <v>3</v>
      </c>
      <c r="C1150" s="1">
        <v>43647</v>
      </c>
      <c r="D1150" s="1">
        <v>43738</v>
      </c>
      <c r="E1150">
        <v>2019</v>
      </c>
      <c r="F1150" s="71" t="str">
        <f>INDEX(Client_Name,MATCH(Export!H1150,Local_Company_Name,0))</f>
        <v>Falcon Clothing</v>
      </c>
      <c r="G1150" s="71">
        <f>INDEX(Client_Code,MATCH(Export!H1150,Local_Company_Name,0))</f>
        <v>1006</v>
      </c>
      <c r="H1150" t="s">
        <v>774</v>
      </c>
      <c r="I1150" t="s">
        <v>723</v>
      </c>
      <c r="J1150" t="s">
        <v>95</v>
      </c>
      <c r="K1150" s="71" t="str">
        <f>INDEX(Line_of_Business,MATCH(Export!J1150,Name,0))</f>
        <v>P</v>
      </c>
      <c r="L1150" s="9">
        <v>25848</v>
      </c>
      <c r="M1150">
        <v>70</v>
      </c>
      <c r="N1150" s="4">
        <v>172307.07</v>
      </c>
      <c r="O1150" s="4">
        <v>172307.07</v>
      </c>
      <c r="P1150" s="4">
        <v>0</v>
      </c>
      <c r="Q1150" s="4">
        <v>0</v>
      </c>
      <c r="R1150" s="4">
        <v>0</v>
      </c>
      <c r="S1150" s="4">
        <v>0</v>
      </c>
      <c r="T1150" s="4">
        <v>0</v>
      </c>
      <c r="U1150" s="4">
        <v>0</v>
      </c>
      <c r="V1150" s="4">
        <v>0</v>
      </c>
      <c r="W1150" s="4">
        <v>0</v>
      </c>
      <c r="X1150" s="4">
        <v>0</v>
      </c>
      <c r="Y1150" s="4">
        <v>7581.51</v>
      </c>
      <c r="Z1150" s="4">
        <v>0</v>
      </c>
      <c r="AA1150" s="4">
        <v>0</v>
      </c>
      <c r="AB1150" t="s">
        <v>3</v>
      </c>
      <c r="AC1150" s="4">
        <v>0</v>
      </c>
      <c r="AD1150" s="4">
        <v>0</v>
      </c>
      <c r="AE1150" s="4">
        <v>0</v>
      </c>
      <c r="AF1150" t="s">
        <v>723</v>
      </c>
      <c r="AG1150" s="4">
        <v>0</v>
      </c>
      <c r="AH1150" s="4">
        <v>0</v>
      </c>
      <c r="AI1150" s="4">
        <v>0</v>
      </c>
      <c r="AJ1150" s="4">
        <v>164725.56</v>
      </c>
      <c r="AK1150" s="4">
        <v>0</v>
      </c>
      <c r="AL1150" t="s">
        <v>784</v>
      </c>
      <c r="AM1150" s="71" t="str">
        <f>INDEX(Network_Insurer_Code,MATCH(Export!AL1150,Network_insurer_Name,0))</f>
        <v>PII1</v>
      </c>
      <c r="AN1150" t="str">
        <f t="shared" si="17"/>
        <v>P1006PII12019</v>
      </c>
    </row>
    <row r="1151" spans="1:40" x14ac:dyDescent="0.25">
      <c r="A1151">
        <v>2020</v>
      </c>
      <c r="B1151">
        <v>3</v>
      </c>
      <c r="C1151" s="1">
        <v>44013</v>
      </c>
      <c r="D1151" s="1">
        <v>44104</v>
      </c>
      <c r="E1151">
        <v>2020</v>
      </c>
      <c r="F1151" s="71" t="str">
        <f>INDEX(Client_Name,MATCH(Export!H1151,Local_Company_Name,0))</f>
        <v>Lion Manufacturing Co</v>
      </c>
      <c r="G1151" s="71">
        <f>INDEX(Client_Code,MATCH(Export!H1151,Local_Company_Name,0))</f>
        <v>1002</v>
      </c>
      <c r="H1151" t="s">
        <v>757</v>
      </c>
      <c r="I1151" t="s">
        <v>736</v>
      </c>
      <c r="J1151" t="s">
        <v>8</v>
      </c>
      <c r="K1151" s="71" t="str">
        <f>INDEX(Line_of_Business,MATCH(Export!J1151,Name,0))</f>
        <v>M</v>
      </c>
      <c r="L1151" s="9" t="s">
        <v>409</v>
      </c>
      <c r="M1151">
        <v>1824</v>
      </c>
      <c r="N1151" s="4">
        <v>4925.9799999999996</v>
      </c>
      <c r="O1151" s="4">
        <v>2462.9899999999998</v>
      </c>
      <c r="P1151" s="4">
        <v>109881.62</v>
      </c>
      <c r="Q1151" s="4">
        <v>0</v>
      </c>
      <c r="R1151" s="4">
        <v>0</v>
      </c>
      <c r="S1151" s="4">
        <v>0</v>
      </c>
      <c r="T1151" s="4">
        <v>0</v>
      </c>
      <c r="U1151" s="4">
        <v>0</v>
      </c>
      <c r="V1151" s="4">
        <v>0</v>
      </c>
      <c r="W1151" s="4">
        <v>0</v>
      </c>
      <c r="X1151" s="4">
        <v>0</v>
      </c>
      <c r="Y1151" s="4">
        <v>369.45</v>
      </c>
      <c r="Z1151" s="4">
        <v>147.78</v>
      </c>
      <c r="AA1151" s="4">
        <v>0</v>
      </c>
      <c r="AB1151" t="s">
        <v>3</v>
      </c>
      <c r="AC1151" s="4">
        <v>0</v>
      </c>
      <c r="AD1151" s="4">
        <v>0</v>
      </c>
      <c r="AE1151" s="4">
        <v>0</v>
      </c>
      <c r="AF1151" t="s">
        <v>736</v>
      </c>
      <c r="AG1151" s="4">
        <v>0</v>
      </c>
      <c r="AH1151" s="4">
        <v>0</v>
      </c>
      <c r="AI1151" s="4">
        <v>0</v>
      </c>
      <c r="AJ1151" s="4">
        <v>-107935.859999999</v>
      </c>
      <c r="AK1151" s="4">
        <v>0</v>
      </c>
      <c r="AL1151" t="s">
        <v>792</v>
      </c>
      <c r="AM1151" s="71" t="str">
        <f>INDEX(Network_Insurer_Code,MATCH(Export!AL1151,Network_insurer_Name,0))</f>
        <v>CAL1</v>
      </c>
      <c r="AN1151" t="str">
        <f t="shared" si="17"/>
        <v>M1002CAL12020</v>
      </c>
    </row>
    <row r="1152" spans="1:40" x14ac:dyDescent="0.25">
      <c r="A1152">
        <v>2020</v>
      </c>
      <c r="B1152">
        <v>2</v>
      </c>
      <c r="C1152" s="1">
        <v>43922</v>
      </c>
      <c r="D1152" s="1">
        <v>44012</v>
      </c>
      <c r="E1152">
        <v>2019</v>
      </c>
      <c r="F1152" s="71" t="str">
        <f>INDEX(Client_Name,MATCH(Export!H1152,Local_Company_Name,0))</f>
        <v>Tiger Jewelcrafting Ltd</v>
      </c>
      <c r="G1152" s="71">
        <f>INDEX(Client_Code,MATCH(Export!H1152,Local_Company_Name,0))</f>
        <v>1003</v>
      </c>
      <c r="H1152" t="s">
        <v>764</v>
      </c>
      <c r="I1152" t="s">
        <v>725</v>
      </c>
      <c r="J1152" t="s">
        <v>8</v>
      </c>
      <c r="K1152" s="71" t="str">
        <f>INDEX(Line_of_Business,MATCH(Export!J1152,Name,0))</f>
        <v>M</v>
      </c>
      <c r="L1152" s="9">
        <v>80383</v>
      </c>
      <c r="M1152">
        <v>2885</v>
      </c>
      <c r="N1152" s="4">
        <v>2283592.37</v>
      </c>
      <c r="O1152" s="4">
        <v>2283592.37</v>
      </c>
      <c r="P1152" s="4">
        <v>852885.07</v>
      </c>
      <c r="Q1152" s="4">
        <v>0</v>
      </c>
      <c r="R1152" s="4">
        <v>0</v>
      </c>
      <c r="S1152" s="4">
        <v>0</v>
      </c>
      <c r="T1152" s="4">
        <v>0</v>
      </c>
      <c r="U1152" s="4">
        <v>0</v>
      </c>
      <c r="V1152" s="4">
        <v>0</v>
      </c>
      <c r="W1152" s="4">
        <v>0</v>
      </c>
      <c r="X1152" s="4">
        <v>0</v>
      </c>
      <c r="Y1152" s="4">
        <v>447005.88</v>
      </c>
      <c r="Z1152" s="4">
        <v>0</v>
      </c>
      <c r="AA1152" s="4">
        <v>0</v>
      </c>
      <c r="AB1152" t="s">
        <v>3</v>
      </c>
      <c r="AC1152" s="4">
        <v>0</v>
      </c>
      <c r="AD1152" s="4">
        <v>0</v>
      </c>
      <c r="AE1152" s="4">
        <v>0</v>
      </c>
      <c r="AF1152" t="s">
        <v>725</v>
      </c>
      <c r="AG1152" s="4">
        <v>0</v>
      </c>
      <c r="AH1152" s="4">
        <v>0</v>
      </c>
      <c r="AI1152" s="4">
        <v>0</v>
      </c>
      <c r="AJ1152" s="4">
        <v>983701.42</v>
      </c>
      <c r="AK1152" s="4">
        <v>0</v>
      </c>
      <c r="AL1152" t="s">
        <v>793</v>
      </c>
      <c r="AM1152" s="71" t="str">
        <f>INDEX(Network_Insurer_Code,MATCH(Export!AL1152,Network_insurer_Name,0))</f>
        <v>CAL3</v>
      </c>
      <c r="AN1152" t="str">
        <f t="shared" si="17"/>
        <v>M1003CAL32019</v>
      </c>
    </row>
    <row r="1153" spans="1:40" x14ac:dyDescent="0.25">
      <c r="A1153">
        <v>2020</v>
      </c>
      <c r="B1153">
        <v>3</v>
      </c>
      <c r="C1153" s="1">
        <v>44013</v>
      </c>
      <c r="D1153" s="1">
        <v>44104</v>
      </c>
      <c r="E1153">
        <v>2018</v>
      </c>
      <c r="F1153" s="71" t="str">
        <f>INDEX(Client_Name,MATCH(Export!H1153,Local_Company_Name,0))</f>
        <v>Aplaca Engineering Co</v>
      </c>
      <c r="G1153" s="71">
        <f>INDEX(Client_Code,MATCH(Export!H1153,Local_Company_Name,0))</f>
        <v>1004</v>
      </c>
      <c r="H1153" t="s">
        <v>767</v>
      </c>
      <c r="I1153" t="s">
        <v>719</v>
      </c>
      <c r="J1153" t="s">
        <v>5</v>
      </c>
      <c r="K1153" s="71" t="str">
        <f>INDEX(Line_of_Business,MATCH(Export!J1153,Name,0))</f>
        <v>L</v>
      </c>
      <c r="L1153" s="9" t="s">
        <v>223</v>
      </c>
      <c r="M1153">
        <v>2535</v>
      </c>
      <c r="N1153" s="4">
        <v>0</v>
      </c>
      <c r="O1153" s="4">
        <v>0</v>
      </c>
      <c r="P1153" s="4">
        <v>0</v>
      </c>
      <c r="Q1153" s="4">
        <v>0</v>
      </c>
      <c r="R1153" s="4">
        <v>0</v>
      </c>
      <c r="S1153" s="4">
        <v>0</v>
      </c>
      <c r="T1153" s="4">
        <v>0</v>
      </c>
      <c r="U1153" s="4">
        <v>0</v>
      </c>
      <c r="V1153" s="4">
        <v>0</v>
      </c>
      <c r="W1153" s="4">
        <v>0</v>
      </c>
      <c r="X1153" s="4">
        <v>0</v>
      </c>
      <c r="Y1153" s="4">
        <v>0</v>
      </c>
      <c r="Z1153" s="4">
        <v>0</v>
      </c>
      <c r="AA1153" s="4">
        <v>0</v>
      </c>
      <c r="AB1153" t="s">
        <v>3</v>
      </c>
      <c r="AC1153" s="4">
        <v>0</v>
      </c>
      <c r="AD1153" s="4">
        <v>0</v>
      </c>
      <c r="AE1153" s="4">
        <v>-39683.11</v>
      </c>
      <c r="AF1153" t="s">
        <v>719</v>
      </c>
      <c r="AG1153" s="4">
        <v>0</v>
      </c>
      <c r="AH1153" s="4">
        <v>0</v>
      </c>
      <c r="AI1153" s="4">
        <v>0</v>
      </c>
      <c r="AJ1153" s="4">
        <v>0</v>
      </c>
      <c r="AK1153" s="4">
        <v>0</v>
      </c>
      <c r="AL1153" t="s">
        <v>796</v>
      </c>
      <c r="AM1153" s="71" t="str">
        <f>INDEX(Network_Insurer_Code,MATCH(Export!AL1153,Network_insurer_Name,0))</f>
        <v>POL2</v>
      </c>
      <c r="AN1153" t="str">
        <f t="shared" si="17"/>
        <v>L1004POL22018</v>
      </c>
    </row>
    <row r="1154" spans="1:40" x14ac:dyDescent="0.25">
      <c r="A1154">
        <v>2019</v>
      </c>
      <c r="B1154">
        <v>3</v>
      </c>
      <c r="C1154" s="1">
        <v>43647</v>
      </c>
      <c r="D1154" s="1">
        <v>43738</v>
      </c>
      <c r="E1154">
        <v>2019</v>
      </c>
      <c r="F1154" s="71" t="str">
        <f>INDEX(Client_Name,MATCH(Export!H1154,Local_Company_Name,0))</f>
        <v>Lion Manufacturing Co</v>
      </c>
      <c r="G1154" s="71">
        <f>INDEX(Client_Code,MATCH(Export!H1154,Local_Company_Name,0))</f>
        <v>1002</v>
      </c>
      <c r="H1154" t="s">
        <v>752</v>
      </c>
      <c r="I1154" t="s">
        <v>712</v>
      </c>
      <c r="J1154" t="s">
        <v>22</v>
      </c>
      <c r="K1154" s="71" t="str">
        <f>INDEX(Line_of_Business,MATCH(Export!J1154,Name,0))</f>
        <v>A</v>
      </c>
      <c r="L1154" s="9" t="s">
        <v>371</v>
      </c>
      <c r="M1154">
        <v>7153</v>
      </c>
      <c r="N1154" s="4">
        <v>0</v>
      </c>
      <c r="O1154" s="4">
        <v>0</v>
      </c>
      <c r="P1154" s="4">
        <v>25580</v>
      </c>
      <c r="Q1154" s="4">
        <v>0</v>
      </c>
      <c r="R1154" s="4">
        <v>0</v>
      </c>
      <c r="S1154" s="4">
        <v>0</v>
      </c>
      <c r="T1154" s="4">
        <v>0</v>
      </c>
      <c r="U1154" s="4">
        <v>0</v>
      </c>
      <c r="V1154" s="4">
        <v>0</v>
      </c>
      <c r="W1154" s="4">
        <v>0</v>
      </c>
      <c r="X1154" s="4">
        <v>0</v>
      </c>
      <c r="Y1154" s="4">
        <v>0</v>
      </c>
      <c r="Z1154" s="4">
        <v>0</v>
      </c>
      <c r="AA1154" s="4">
        <v>0</v>
      </c>
      <c r="AB1154" t="s">
        <v>3</v>
      </c>
      <c r="AC1154" s="4">
        <v>0</v>
      </c>
      <c r="AD1154" s="4">
        <v>0</v>
      </c>
      <c r="AE1154" s="4">
        <v>24568.5</v>
      </c>
      <c r="AF1154" t="s">
        <v>712</v>
      </c>
      <c r="AG1154" s="4">
        <v>0</v>
      </c>
      <c r="AH1154" s="4">
        <v>0</v>
      </c>
      <c r="AI1154" s="4">
        <v>0</v>
      </c>
      <c r="AJ1154" s="4">
        <v>-25580</v>
      </c>
      <c r="AK1154" s="4">
        <v>0</v>
      </c>
      <c r="AL1154" t="s">
        <v>786</v>
      </c>
      <c r="AM1154" s="71" t="str">
        <f>INDEX(Network_Insurer_Code,MATCH(Export!AL1154,Network_insurer_Name,0))</f>
        <v>BAL1</v>
      </c>
      <c r="AN1154" t="str">
        <f t="shared" ref="AN1154:AN1217" si="18">_xlfn.CONCAT(K1154,G1154,AM1154,E1154)</f>
        <v>A1002BAL12019</v>
      </c>
    </row>
    <row r="1155" spans="1:40" x14ac:dyDescent="0.25">
      <c r="A1155">
        <v>2020</v>
      </c>
      <c r="B1155">
        <v>3</v>
      </c>
      <c r="C1155" s="1">
        <v>44013</v>
      </c>
      <c r="D1155" s="1">
        <v>44104</v>
      </c>
      <c r="E1155">
        <v>2018</v>
      </c>
      <c r="F1155" s="71" t="str">
        <f>INDEX(Client_Name,MATCH(Export!H1155,Local_Company_Name,0))</f>
        <v>Tiger Jewelcrafting Ltd</v>
      </c>
      <c r="G1155" s="71">
        <f>INDEX(Client_Code,MATCH(Export!H1155,Local_Company_Name,0))</f>
        <v>1003</v>
      </c>
      <c r="H1155" t="s">
        <v>761</v>
      </c>
      <c r="I1155" t="s">
        <v>702</v>
      </c>
      <c r="J1155" t="s">
        <v>5</v>
      </c>
      <c r="K1155" s="71" t="str">
        <f>INDEX(Line_of_Business,MATCH(Export!J1155,Name,0))</f>
        <v>L</v>
      </c>
      <c r="L1155" s="9" t="s">
        <v>313</v>
      </c>
      <c r="M1155">
        <v>11551</v>
      </c>
      <c r="N1155" s="4">
        <v>-35286.81</v>
      </c>
      <c r="O1155" s="4">
        <v>-35286.81</v>
      </c>
      <c r="P1155" s="4">
        <v>0</v>
      </c>
      <c r="Q1155" s="4">
        <v>0</v>
      </c>
      <c r="R1155" s="4">
        <v>0</v>
      </c>
      <c r="S1155" s="4">
        <v>0</v>
      </c>
      <c r="T1155" s="4">
        <v>0</v>
      </c>
      <c r="U1155" s="4">
        <v>0</v>
      </c>
      <c r="V1155" s="4">
        <v>0</v>
      </c>
      <c r="W1155" s="4">
        <v>0</v>
      </c>
      <c r="X1155" s="4">
        <v>0</v>
      </c>
      <c r="Y1155" s="4">
        <v>-3239.07</v>
      </c>
      <c r="Z1155" s="4">
        <v>-882.17</v>
      </c>
      <c r="AA1155" s="4">
        <v>-458.13</v>
      </c>
      <c r="AB1155" t="s">
        <v>3</v>
      </c>
      <c r="AC1155" s="4">
        <v>0</v>
      </c>
      <c r="AD1155" s="4">
        <v>0</v>
      </c>
      <c r="AE1155" s="4">
        <v>0</v>
      </c>
      <c r="AF1155" t="s">
        <v>702</v>
      </c>
      <c r="AG1155" s="4">
        <v>0</v>
      </c>
      <c r="AH1155" s="4">
        <v>0</v>
      </c>
      <c r="AI1155" s="4">
        <v>0</v>
      </c>
      <c r="AJ1155" s="4">
        <v>-30707.439999999999</v>
      </c>
      <c r="AK1155" s="4">
        <v>0</v>
      </c>
      <c r="AL1155" t="s">
        <v>798</v>
      </c>
      <c r="AM1155" s="71" t="str">
        <f>INDEX(Network_Insurer_Code,MATCH(Export!AL1155,Network_insurer_Name,0))</f>
        <v>PEI2</v>
      </c>
      <c r="AN1155" t="str">
        <f t="shared" si="18"/>
        <v>L1003PEI22018</v>
      </c>
    </row>
    <row r="1156" spans="1:40" x14ac:dyDescent="0.25">
      <c r="A1156">
        <v>2020</v>
      </c>
      <c r="B1156">
        <v>1</v>
      </c>
      <c r="C1156" s="1">
        <v>43831</v>
      </c>
      <c r="D1156" s="1">
        <v>43921</v>
      </c>
      <c r="E1156">
        <v>2019</v>
      </c>
      <c r="F1156" s="71" t="str">
        <f>INDEX(Client_Name,MATCH(Export!H1156,Local_Company_Name,0))</f>
        <v>Falcon Clothing</v>
      </c>
      <c r="G1156" s="71">
        <f>INDEX(Client_Code,MATCH(Export!H1156,Local_Company_Name,0))</f>
        <v>1006</v>
      </c>
      <c r="H1156" t="s">
        <v>775</v>
      </c>
      <c r="I1156" t="s">
        <v>722</v>
      </c>
      <c r="J1156" t="s">
        <v>0</v>
      </c>
      <c r="K1156" s="71" t="str">
        <f>INDEX(Line_of_Business,MATCH(Export!J1156,Name,0))</f>
        <v>D</v>
      </c>
      <c r="L1156" s="9" t="s">
        <v>205</v>
      </c>
      <c r="M1156">
        <v>35</v>
      </c>
      <c r="N1156" s="4">
        <v>3134.52</v>
      </c>
      <c r="O1156" s="4">
        <v>3134.52</v>
      </c>
      <c r="P1156" s="4">
        <v>0</v>
      </c>
      <c r="Q1156" s="4">
        <v>0</v>
      </c>
      <c r="R1156" s="4">
        <v>0</v>
      </c>
      <c r="S1156" s="4">
        <v>0</v>
      </c>
      <c r="T1156" s="4">
        <v>0</v>
      </c>
      <c r="U1156" s="4">
        <v>0</v>
      </c>
      <c r="V1156" s="4">
        <v>0</v>
      </c>
      <c r="W1156" s="4">
        <v>0</v>
      </c>
      <c r="X1156" s="4">
        <v>0</v>
      </c>
      <c r="Y1156" s="4">
        <v>450.36</v>
      </c>
      <c r="Z1156" s="4">
        <v>132.15</v>
      </c>
      <c r="AA1156" s="4">
        <v>0</v>
      </c>
      <c r="AB1156" t="s">
        <v>3</v>
      </c>
      <c r="AC1156" s="4">
        <v>0</v>
      </c>
      <c r="AD1156" s="4">
        <v>0</v>
      </c>
      <c r="AE1156" s="4">
        <v>0</v>
      </c>
      <c r="AF1156" t="s">
        <v>722</v>
      </c>
      <c r="AG1156" s="4">
        <v>0</v>
      </c>
      <c r="AH1156" s="4">
        <v>0</v>
      </c>
      <c r="AI1156" s="4">
        <v>0</v>
      </c>
      <c r="AJ1156" s="4">
        <v>2552.0099999999902</v>
      </c>
      <c r="AK1156" s="4">
        <v>200000</v>
      </c>
      <c r="AL1156" t="s">
        <v>787</v>
      </c>
      <c r="AM1156" s="71" t="str">
        <f>INDEX(Network_Insurer_Code,MATCH(Export!AL1156,Network_insurer_Name,0))</f>
        <v>LEI3</v>
      </c>
      <c r="AN1156" t="str">
        <f t="shared" si="18"/>
        <v>D1006LEI32019</v>
      </c>
    </row>
    <row r="1157" spans="1:40" x14ac:dyDescent="0.25">
      <c r="A1157">
        <v>2020</v>
      </c>
      <c r="B1157">
        <v>2</v>
      </c>
      <c r="C1157" s="1">
        <v>43922</v>
      </c>
      <c r="D1157" s="1">
        <v>44012</v>
      </c>
      <c r="E1157">
        <v>2019</v>
      </c>
      <c r="F1157" s="71" t="str">
        <f>INDEX(Client_Name,MATCH(Export!H1157,Local_Company_Name,0))</f>
        <v>Falcon Clothing</v>
      </c>
      <c r="G1157" s="71">
        <f>INDEX(Client_Code,MATCH(Export!H1157,Local_Company_Name,0))</f>
        <v>1006</v>
      </c>
      <c r="H1157" t="s">
        <v>773</v>
      </c>
      <c r="I1157" t="s">
        <v>707</v>
      </c>
      <c r="J1157" t="s">
        <v>8</v>
      </c>
      <c r="K1157" s="71" t="str">
        <f>INDEX(Line_of_Business,MATCH(Export!J1157,Name,0))</f>
        <v>M</v>
      </c>
      <c r="L1157" s="9">
        <v>73624774</v>
      </c>
      <c r="M1157">
        <v>280</v>
      </c>
      <c r="N1157" s="4">
        <v>0</v>
      </c>
      <c r="O1157" s="4">
        <v>0</v>
      </c>
      <c r="P1157" s="4">
        <v>32671.49</v>
      </c>
      <c r="Q1157" s="4">
        <v>0</v>
      </c>
      <c r="R1157" s="4">
        <v>0</v>
      </c>
      <c r="S1157" s="4">
        <v>0</v>
      </c>
      <c r="T1157" s="4">
        <v>0</v>
      </c>
      <c r="U1157" s="4">
        <v>0</v>
      </c>
      <c r="V1157" s="4">
        <v>0</v>
      </c>
      <c r="W1157" s="4">
        <v>0</v>
      </c>
      <c r="X1157" s="4">
        <v>0</v>
      </c>
      <c r="Y1157" s="4">
        <v>0</v>
      </c>
      <c r="Z1157" s="4">
        <v>0</v>
      </c>
      <c r="AA1157" s="4">
        <v>0</v>
      </c>
      <c r="AB1157" t="s">
        <v>3</v>
      </c>
      <c r="AC1157" s="4">
        <v>0</v>
      </c>
      <c r="AD1157" s="4">
        <v>0</v>
      </c>
      <c r="AE1157" s="4">
        <v>-41613.440000000002</v>
      </c>
      <c r="AF1157" t="s">
        <v>707</v>
      </c>
      <c r="AG1157" s="4">
        <v>0</v>
      </c>
      <c r="AH1157" s="4">
        <v>0</v>
      </c>
      <c r="AI1157" s="4">
        <v>0</v>
      </c>
      <c r="AJ1157" s="4">
        <v>-32671.49</v>
      </c>
      <c r="AK1157" s="4">
        <v>0</v>
      </c>
      <c r="AL1157" t="s">
        <v>797</v>
      </c>
      <c r="AM1157" s="71" t="str">
        <f>INDEX(Network_Insurer_Code,MATCH(Export!AL1157,Network_insurer_Name,0))</f>
        <v>ONI3</v>
      </c>
      <c r="AN1157" t="str">
        <f t="shared" si="18"/>
        <v>M1006ONI32019</v>
      </c>
    </row>
    <row r="1158" spans="1:40" x14ac:dyDescent="0.25">
      <c r="A1158">
        <v>2019</v>
      </c>
      <c r="B1158">
        <v>3</v>
      </c>
      <c r="C1158" s="1">
        <v>43647</v>
      </c>
      <c r="D1158" s="1">
        <v>43738</v>
      </c>
      <c r="E1158">
        <v>2019</v>
      </c>
      <c r="F1158" s="71" t="str">
        <f>INDEX(Client_Name,MATCH(Export!H1158,Local_Company_Name,0))</f>
        <v>Flaimngo Tailoring</v>
      </c>
      <c r="G1158" s="71">
        <f>INDEX(Client_Code,MATCH(Export!H1158,Local_Company_Name,0))</f>
        <v>1005</v>
      </c>
      <c r="H1158" t="s">
        <v>770</v>
      </c>
      <c r="I1158" t="s">
        <v>733</v>
      </c>
      <c r="J1158" t="s">
        <v>5</v>
      </c>
      <c r="K1158" s="71" t="str">
        <f>INDEX(Line_of_Business,MATCH(Export!J1158,Name,0))</f>
        <v>L</v>
      </c>
      <c r="L1158" s="9">
        <v>800554</v>
      </c>
      <c r="M1158">
        <v>5</v>
      </c>
      <c r="N1158" s="4">
        <v>557.41999999999996</v>
      </c>
      <c r="O1158" s="4">
        <v>557.41999999999996</v>
      </c>
      <c r="P1158" s="4">
        <v>0</v>
      </c>
      <c r="Q1158" s="4">
        <v>0</v>
      </c>
      <c r="R1158" s="4">
        <v>0</v>
      </c>
      <c r="S1158" s="4">
        <v>0</v>
      </c>
      <c r="T1158" s="4">
        <v>0</v>
      </c>
      <c r="U1158" s="4">
        <v>0</v>
      </c>
      <c r="V1158" s="4">
        <v>0</v>
      </c>
      <c r="W1158" s="4">
        <v>0</v>
      </c>
      <c r="X1158" s="4">
        <v>0</v>
      </c>
      <c r="Y1158" s="4">
        <v>50.17</v>
      </c>
      <c r="Z1158" s="4">
        <v>13.94</v>
      </c>
      <c r="AA1158" s="4">
        <v>27.87</v>
      </c>
      <c r="AB1158" t="s">
        <v>3</v>
      </c>
      <c r="AC1158" s="4">
        <v>0</v>
      </c>
      <c r="AD1158" s="4">
        <v>0</v>
      </c>
      <c r="AE1158" s="4">
        <v>0</v>
      </c>
      <c r="AF1158" t="s">
        <v>733</v>
      </c>
      <c r="AG1158" s="4">
        <v>0</v>
      </c>
      <c r="AH1158" s="4">
        <v>0</v>
      </c>
      <c r="AI1158" s="4">
        <v>0</v>
      </c>
      <c r="AJ1158" s="4">
        <v>465.43999999999897</v>
      </c>
      <c r="AK1158" s="4">
        <v>0</v>
      </c>
      <c r="AL1158" t="s">
        <v>794</v>
      </c>
      <c r="AM1158" s="71" t="str">
        <f>INDEX(Network_Insurer_Code,MATCH(Export!AL1158,Network_insurer_Name,0))</f>
        <v>CUI2</v>
      </c>
      <c r="AN1158" t="str">
        <f t="shared" si="18"/>
        <v>L1005CUI22019</v>
      </c>
    </row>
    <row r="1159" spans="1:40" x14ac:dyDescent="0.25">
      <c r="A1159">
        <v>2019</v>
      </c>
      <c r="B1159">
        <v>4</v>
      </c>
      <c r="C1159" s="1">
        <v>43739</v>
      </c>
      <c r="D1159" s="1">
        <v>43830</v>
      </c>
      <c r="E1159">
        <v>2016</v>
      </c>
      <c r="F1159" s="71" t="str">
        <f>INDEX(Client_Name,MATCH(Export!H1159,Local_Company_Name,0))</f>
        <v>Aplaca Engineering Co</v>
      </c>
      <c r="G1159" s="71">
        <f>INDEX(Client_Code,MATCH(Export!H1159,Local_Company_Name,0))</f>
        <v>1004</v>
      </c>
      <c r="H1159" t="s">
        <v>766</v>
      </c>
      <c r="I1159" t="s">
        <v>702</v>
      </c>
      <c r="J1159" t="s">
        <v>5</v>
      </c>
      <c r="K1159" s="71" t="str">
        <f>INDEX(Line_of_Business,MATCH(Export!J1159,Name,0))</f>
        <v>L</v>
      </c>
      <c r="L1159" s="9" t="s">
        <v>152</v>
      </c>
      <c r="M1159">
        <v>5170</v>
      </c>
      <c r="N1159" s="4">
        <v>0</v>
      </c>
      <c r="O1159" s="4">
        <v>0</v>
      </c>
      <c r="P1159" s="4">
        <v>0</v>
      </c>
      <c r="Q1159" s="4">
        <v>0</v>
      </c>
      <c r="R1159" s="4">
        <v>0</v>
      </c>
      <c r="S1159" s="4">
        <v>0</v>
      </c>
      <c r="T1159" s="4">
        <v>0</v>
      </c>
      <c r="U1159" s="4">
        <v>0</v>
      </c>
      <c r="V1159" s="4">
        <v>0</v>
      </c>
      <c r="W1159" s="4">
        <v>0</v>
      </c>
      <c r="X1159" s="4">
        <v>0</v>
      </c>
      <c r="Y1159" s="4">
        <v>0</v>
      </c>
      <c r="Z1159" s="4">
        <v>0</v>
      </c>
      <c r="AA1159" s="4">
        <v>0</v>
      </c>
      <c r="AB1159" t="s">
        <v>3</v>
      </c>
      <c r="AC1159" s="4">
        <v>0</v>
      </c>
      <c r="AD1159" s="4">
        <v>0</v>
      </c>
      <c r="AE1159" s="4">
        <v>0</v>
      </c>
      <c r="AF1159" t="s">
        <v>702</v>
      </c>
      <c r="AG1159" s="4">
        <v>0</v>
      </c>
      <c r="AH1159" s="4">
        <v>0</v>
      </c>
      <c r="AI1159" s="4">
        <v>0</v>
      </c>
      <c r="AJ1159" s="4">
        <v>0</v>
      </c>
      <c r="AK1159" s="4">
        <v>0</v>
      </c>
      <c r="AL1159" t="s">
        <v>789</v>
      </c>
      <c r="AM1159" s="71" t="str">
        <f>INDEX(Network_Insurer_Code,MATCH(Export!AL1159,Network_insurer_Name,0))</f>
        <v>APL1</v>
      </c>
      <c r="AN1159" t="str">
        <f t="shared" si="18"/>
        <v>L1004APL12016</v>
      </c>
    </row>
    <row r="1160" spans="1:40" x14ac:dyDescent="0.25">
      <c r="A1160">
        <v>2019</v>
      </c>
      <c r="B1160">
        <v>2</v>
      </c>
      <c r="C1160" s="1">
        <v>43556</v>
      </c>
      <c r="D1160" s="1">
        <v>43646</v>
      </c>
      <c r="E1160">
        <v>2018</v>
      </c>
      <c r="F1160" s="71" t="str">
        <f>INDEX(Client_Name,MATCH(Export!H1160,Local_Company_Name,0))</f>
        <v>Aplaca Engineering Co</v>
      </c>
      <c r="G1160" s="71">
        <f>INDEX(Client_Code,MATCH(Export!H1160,Local_Company_Name,0))</f>
        <v>1004</v>
      </c>
      <c r="H1160" t="s">
        <v>768</v>
      </c>
      <c r="I1160" t="s">
        <v>702</v>
      </c>
      <c r="J1160" t="s">
        <v>0</v>
      </c>
      <c r="K1160" s="71" t="str">
        <f>INDEX(Line_of_Business,MATCH(Export!J1160,Name,0))</f>
        <v>D</v>
      </c>
      <c r="L1160" s="9" t="s">
        <v>410</v>
      </c>
      <c r="M1160">
        <v>17</v>
      </c>
      <c r="N1160" s="4">
        <v>12536.36</v>
      </c>
      <c r="O1160" s="4">
        <v>12536.36</v>
      </c>
      <c r="P1160" s="4">
        <v>0</v>
      </c>
      <c r="Q1160" s="4">
        <v>0</v>
      </c>
      <c r="R1160" s="4">
        <v>0</v>
      </c>
      <c r="S1160" s="4">
        <v>0</v>
      </c>
      <c r="T1160" s="4">
        <v>0</v>
      </c>
      <c r="U1160" s="4">
        <v>0</v>
      </c>
      <c r="V1160" s="4">
        <v>0</v>
      </c>
      <c r="W1160" s="4">
        <v>0</v>
      </c>
      <c r="X1160" s="4">
        <v>0</v>
      </c>
      <c r="Y1160" s="4">
        <v>1567.05</v>
      </c>
      <c r="Z1160" s="4">
        <v>1203.49</v>
      </c>
      <c r="AA1160" s="4">
        <v>0</v>
      </c>
      <c r="AB1160" t="s">
        <v>3</v>
      </c>
      <c r="AC1160" s="4">
        <v>0</v>
      </c>
      <c r="AD1160" s="4">
        <v>0</v>
      </c>
      <c r="AE1160" s="4">
        <v>0</v>
      </c>
      <c r="AF1160" t="s">
        <v>702</v>
      </c>
      <c r="AG1160" s="4">
        <v>0</v>
      </c>
      <c r="AH1160" s="4">
        <v>0</v>
      </c>
      <c r="AI1160" s="4">
        <v>0</v>
      </c>
      <c r="AJ1160" s="4">
        <v>9765.82</v>
      </c>
      <c r="AK1160" s="4">
        <v>0</v>
      </c>
      <c r="AL1160" t="s">
        <v>791</v>
      </c>
      <c r="AM1160" s="71" t="str">
        <f>INDEX(Network_Insurer_Code,MATCH(Export!AL1160,Network_insurer_Name,0))</f>
        <v>CHI3</v>
      </c>
      <c r="AN1160" t="str">
        <f t="shared" si="18"/>
        <v>D1004CHI32018</v>
      </c>
    </row>
    <row r="1161" spans="1:40" x14ac:dyDescent="0.25">
      <c r="A1161">
        <v>2019</v>
      </c>
      <c r="B1161">
        <v>3</v>
      </c>
      <c r="C1161" s="1">
        <v>43647</v>
      </c>
      <c r="D1161" s="1">
        <v>43738</v>
      </c>
      <c r="E1161">
        <v>2019</v>
      </c>
      <c r="F1161" s="71" t="str">
        <f>INDEX(Client_Name,MATCH(Export!H1161,Local_Company_Name,0))</f>
        <v>Tiger Jewelcrafting Ltd</v>
      </c>
      <c r="G1161" s="71">
        <f>INDEX(Client_Code,MATCH(Export!H1161,Local_Company_Name,0))</f>
        <v>1003</v>
      </c>
      <c r="H1161" t="s">
        <v>753</v>
      </c>
      <c r="I1161" t="s">
        <v>722</v>
      </c>
      <c r="J1161" t="s">
        <v>5</v>
      </c>
      <c r="K1161" s="71" t="str">
        <f>INDEX(Line_of_Business,MATCH(Export!J1161,Name,0))</f>
        <v>L</v>
      </c>
      <c r="L1161" s="9" t="s">
        <v>55</v>
      </c>
      <c r="M1161">
        <v>18</v>
      </c>
      <c r="N1161" s="4">
        <v>8452.2000000000007</v>
      </c>
      <c r="O1161" s="4">
        <v>8452.2000000000007</v>
      </c>
      <c r="P1161" s="4">
        <v>0</v>
      </c>
      <c r="Q1161" s="4">
        <v>0</v>
      </c>
      <c r="R1161" s="4">
        <v>0</v>
      </c>
      <c r="S1161" s="4">
        <v>0</v>
      </c>
      <c r="T1161" s="4">
        <v>0</v>
      </c>
      <c r="U1161" s="4">
        <v>0</v>
      </c>
      <c r="V1161" s="4">
        <v>0</v>
      </c>
      <c r="W1161" s="4">
        <v>0</v>
      </c>
      <c r="X1161" s="4">
        <v>0</v>
      </c>
      <c r="Y1161" s="4">
        <v>971.54</v>
      </c>
      <c r="Z1161" s="4">
        <v>356</v>
      </c>
      <c r="AA1161" s="4">
        <v>0</v>
      </c>
      <c r="AB1161" t="s">
        <v>3</v>
      </c>
      <c r="AC1161" s="4">
        <v>0</v>
      </c>
      <c r="AD1161" s="4">
        <v>0</v>
      </c>
      <c r="AE1161" s="4">
        <v>0</v>
      </c>
      <c r="AF1161" t="s">
        <v>722</v>
      </c>
      <c r="AG1161" s="4">
        <v>0</v>
      </c>
      <c r="AH1161" s="4">
        <v>0</v>
      </c>
      <c r="AI1161" s="4">
        <v>0</v>
      </c>
      <c r="AJ1161" s="4">
        <v>7124.66</v>
      </c>
      <c r="AK1161" s="4">
        <v>0</v>
      </c>
      <c r="AL1161" t="s">
        <v>792</v>
      </c>
      <c r="AM1161" s="71" t="str">
        <f>INDEX(Network_Insurer_Code,MATCH(Export!AL1161,Network_insurer_Name,0))</f>
        <v>CAL1</v>
      </c>
      <c r="AN1161" t="str">
        <f t="shared" si="18"/>
        <v>L1003CAL12019</v>
      </c>
    </row>
    <row r="1162" spans="1:40" x14ac:dyDescent="0.25">
      <c r="A1162">
        <v>2019</v>
      </c>
      <c r="B1162">
        <v>4</v>
      </c>
      <c r="C1162" s="1">
        <v>43739</v>
      </c>
      <c r="D1162" s="1">
        <v>43830</v>
      </c>
      <c r="E1162">
        <v>2019</v>
      </c>
      <c r="F1162" s="71" t="str">
        <f>INDEX(Client_Name,MATCH(Export!H1162,Local_Company_Name,0))</f>
        <v>Aplaca Engineering Co</v>
      </c>
      <c r="G1162" s="71">
        <f>INDEX(Client_Code,MATCH(Export!H1162,Local_Company_Name,0))</f>
        <v>1004</v>
      </c>
      <c r="H1162" t="s">
        <v>767</v>
      </c>
      <c r="I1162" t="s">
        <v>727</v>
      </c>
      <c r="J1162" t="s">
        <v>8</v>
      </c>
      <c r="K1162" s="71" t="str">
        <f>INDEX(Line_of_Business,MATCH(Export!J1162,Name,0))</f>
        <v>M</v>
      </c>
      <c r="L1162" s="9">
        <v>22380751</v>
      </c>
      <c r="M1162">
        <v>62</v>
      </c>
      <c r="N1162" s="4">
        <v>447746336</v>
      </c>
      <c r="O1162" s="4">
        <v>447746336</v>
      </c>
      <c r="P1162" s="4">
        <v>360650375</v>
      </c>
      <c r="Q1162" s="4">
        <v>356636268</v>
      </c>
      <c r="R1162" s="4">
        <v>0</v>
      </c>
      <c r="S1162" s="4">
        <v>0</v>
      </c>
      <c r="T1162" s="4">
        <v>0</v>
      </c>
      <c r="U1162" s="4">
        <v>-267087001</v>
      </c>
      <c r="V1162" s="4">
        <v>0</v>
      </c>
      <c r="W1162" s="4">
        <v>-366019246</v>
      </c>
      <c r="X1162" s="4">
        <v>0</v>
      </c>
      <c r="Y1162" s="4">
        <v>78355609</v>
      </c>
      <c r="Z1162" s="4">
        <v>4477464</v>
      </c>
      <c r="AA1162" s="4">
        <v>44774634</v>
      </c>
      <c r="AB1162" t="s">
        <v>3</v>
      </c>
      <c r="AC1162" s="4">
        <v>63540</v>
      </c>
      <c r="AD1162" s="4">
        <v>0</v>
      </c>
      <c r="AE1162" s="4">
        <v>-129418013</v>
      </c>
      <c r="AF1162" t="s">
        <v>727</v>
      </c>
      <c r="AG1162" s="4">
        <v>0</v>
      </c>
      <c r="AH1162" s="4">
        <v>0</v>
      </c>
      <c r="AI1162" s="4">
        <v>0</v>
      </c>
      <c r="AJ1162" s="4">
        <v>949230769</v>
      </c>
      <c r="AK1162" s="4">
        <v>0</v>
      </c>
      <c r="AL1162" t="s">
        <v>782</v>
      </c>
      <c r="AM1162" s="71" t="str">
        <f>INDEX(Network_Insurer_Code,MATCH(Export!AL1162,Network_insurer_Name,0))</f>
        <v>API2</v>
      </c>
      <c r="AN1162" t="str">
        <f t="shared" si="18"/>
        <v>M1004API22019</v>
      </c>
    </row>
    <row r="1163" spans="1:40" x14ac:dyDescent="0.25">
      <c r="A1163">
        <v>2019</v>
      </c>
      <c r="B1163">
        <v>2</v>
      </c>
      <c r="C1163" s="1">
        <v>43556</v>
      </c>
      <c r="D1163" s="1">
        <v>43646</v>
      </c>
      <c r="E1163">
        <v>2019</v>
      </c>
      <c r="F1163" s="71" t="str">
        <f>INDEX(Client_Name,MATCH(Export!H1163,Local_Company_Name,0))</f>
        <v>Lion Manufacturing Co</v>
      </c>
      <c r="G1163" s="71">
        <f>INDEX(Client_Code,MATCH(Export!H1163,Local_Company_Name,0))</f>
        <v>1002</v>
      </c>
      <c r="H1163" t="s">
        <v>758</v>
      </c>
      <c r="I1163" t="s">
        <v>724</v>
      </c>
      <c r="J1163" t="s">
        <v>8</v>
      </c>
      <c r="K1163" s="71" t="str">
        <f>INDEX(Line_of_Business,MATCH(Export!J1163,Name,0))</f>
        <v>M</v>
      </c>
      <c r="L1163" s="9">
        <v>74396</v>
      </c>
      <c r="M1163">
        <v>2102</v>
      </c>
      <c r="N1163" s="4">
        <v>0</v>
      </c>
      <c r="O1163" s="4">
        <v>0</v>
      </c>
      <c r="P1163" s="4">
        <v>265712.86</v>
      </c>
      <c r="Q1163" s="4">
        <v>0</v>
      </c>
      <c r="R1163" s="4">
        <v>0</v>
      </c>
      <c r="S1163" s="4">
        <v>298570.31</v>
      </c>
      <c r="T1163" s="4">
        <v>0</v>
      </c>
      <c r="U1163" s="4">
        <v>0</v>
      </c>
      <c r="V1163" s="4">
        <v>0</v>
      </c>
      <c r="W1163" s="4">
        <v>-323398.25</v>
      </c>
      <c r="X1163" s="4">
        <v>0</v>
      </c>
      <c r="Y1163" s="4">
        <v>0</v>
      </c>
      <c r="Z1163" s="4">
        <v>0</v>
      </c>
      <c r="AA1163" s="4">
        <v>0</v>
      </c>
      <c r="AB1163" t="s">
        <v>3</v>
      </c>
      <c r="AC1163" s="4">
        <v>0</v>
      </c>
      <c r="AD1163" s="4">
        <v>0</v>
      </c>
      <c r="AE1163" s="4">
        <v>0</v>
      </c>
      <c r="AF1163" t="s">
        <v>724</v>
      </c>
      <c r="AG1163" s="4">
        <v>0</v>
      </c>
      <c r="AH1163" s="4">
        <v>0</v>
      </c>
      <c r="AI1163" s="4">
        <v>0</v>
      </c>
      <c r="AJ1163" s="4">
        <v>356255.7</v>
      </c>
      <c r="AK1163" s="4">
        <v>0</v>
      </c>
      <c r="AL1163" t="s">
        <v>793</v>
      </c>
      <c r="AM1163" s="71" t="str">
        <f>INDEX(Network_Insurer_Code,MATCH(Export!AL1163,Network_insurer_Name,0))</f>
        <v>CAL3</v>
      </c>
      <c r="AN1163" t="str">
        <f t="shared" si="18"/>
        <v>M1002CAL32019</v>
      </c>
    </row>
    <row r="1164" spans="1:40" x14ac:dyDescent="0.25">
      <c r="A1164">
        <v>2020</v>
      </c>
      <c r="B1164">
        <v>2</v>
      </c>
      <c r="C1164" s="1">
        <v>43922</v>
      </c>
      <c r="D1164" s="1">
        <v>44012</v>
      </c>
      <c r="E1164">
        <v>2019</v>
      </c>
      <c r="F1164" s="71" t="str">
        <f>INDEX(Client_Name,MATCH(Export!H1164,Local_Company_Name,0))</f>
        <v>Flaimngo Tailoring</v>
      </c>
      <c r="G1164" s="71">
        <f>INDEX(Client_Code,MATCH(Export!H1164,Local_Company_Name,0))</f>
        <v>1005</v>
      </c>
      <c r="H1164" t="s">
        <v>772</v>
      </c>
      <c r="I1164" t="s">
        <v>721</v>
      </c>
      <c r="J1164" t="s">
        <v>22</v>
      </c>
      <c r="K1164" s="71" t="str">
        <f>INDEX(Line_of_Business,MATCH(Export!J1164,Name,0))</f>
        <v>A</v>
      </c>
      <c r="L1164" s="9" t="s">
        <v>64</v>
      </c>
      <c r="M1164">
        <v>728</v>
      </c>
      <c r="N1164" s="4">
        <v>100417</v>
      </c>
      <c r="O1164" s="4">
        <v>100417</v>
      </c>
      <c r="P1164" s="4">
        <v>0</v>
      </c>
      <c r="Q1164" s="4">
        <v>0</v>
      </c>
      <c r="R1164" s="4">
        <v>0</v>
      </c>
      <c r="S1164" s="4">
        <v>0</v>
      </c>
      <c r="T1164" s="4">
        <v>0</v>
      </c>
      <c r="U1164" s="4">
        <v>0</v>
      </c>
      <c r="V1164" s="4">
        <v>0</v>
      </c>
      <c r="W1164" s="4">
        <v>0</v>
      </c>
      <c r="X1164" s="4">
        <v>0</v>
      </c>
      <c r="Y1164" s="4">
        <v>15063</v>
      </c>
      <c r="Z1164" s="4">
        <v>854</v>
      </c>
      <c r="AA1164" s="4">
        <v>0</v>
      </c>
      <c r="AB1164" t="s">
        <v>3</v>
      </c>
      <c r="AC1164" s="4">
        <v>0</v>
      </c>
      <c r="AD1164" s="4">
        <v>0</v>
      </c>
      <c r="AE1164" s="4">
        <v>0</v>
      </c>
      <c r="AF1164" t="s">
        <v>721</v>
      </c>
      <c r="AG1164" s="4">
        <v>0</v>
      </c>
      <c r="AH1164" s="4">
        <v>0</v>
      </c>
      <c r="AI1164" s="4">
        <v>0</v>
      </c>
      <c r="AJ1164" s="4">
        <v>84500</v>
      </c>
      <c r="AK1164" s="4">
        <v>200000</v>
      </c>
      <c r="AL1164" t="s">
        <v>797</v>
      </c>
      <c r="AM1164" s="71" t="str">
        <f>INDEX(Network_Insurer_Code,MATCH(Export!AL1164,Network_insurer_Name,0))</f>
        <v>ONI3</v>
      </c>
      <c r="AN1164" t="str">
        <f t="shared" si="18"/>
        <v>A1005ONI32019</v>
      </c>
    </row>
    <row r="1165" spans="1:40" x14ac:dyDescent="0.25">
      <c r="A1165">
        <v>2019</v>
      </c>
      <c r="B1165">
        <v>3</v>
      </c>
      <c r="C1165" s="1">
        <v>43647</v>
      </c>
      <c r="D1165" s="1">
        <v>43738</v>
      </c>
      <c r="E1165">
        <v>2019</v>
      </c>
      <c r="F1165" s="71" t="str">
        <f>INDEX(Client_Name,MATCH(Export!H1165,Local_Company_Name,0))</f>
        <v>Zebra Workings Ltd</v>
      </c>
      <c r="G1165" s="71">
        <f>INDEX(Client_Code,MATCH(Export!H1165,Local_Company_Name,0))</f>
        <v>1001</v>
      </c>
      <c r="H1165" t="s">
        <v>749</v>
      </c>
      <c r="I1165" t="s">
        <v>724</v>
      </c>
      <c r="J1165" t="s">
        <v>8</v>
      </c>
      <c r="K1165" s="71" t="str">
        <f>INDEX(Line_of_Business,MATCH(Export!J1165,Name,0))</f>
        <v>M</v>
      </c>
      <c r="L1165" s="9">
        <v>80007199</v>
      </c>
      <c r="M1165">
        <v>458</v>
      </c>
      <c r="N1165" s="4">
        <v>-865.4</v>
      </c>
      <c r="O1165" s="4">
        <v>-865.4</v>
      </c>
      <c r="P1165" s="4">
        <v>0</v>
      </c>
      <c r="Q1165" s="4">
        <v>0</v>
      </c>
      <c r="R1165" s="4">
        <v>0</v>
      </c>
      <c r="S1165" s="4">
        <v>33530.76</v>
      </c>
      <c r="T1165" s="4">
        <v>0</v>
      </c>
      <c r="U1165" s="4">
        <v>0</v>
      </c>
      <c r="V1165" s="4">
        <v>0</v>
      </c>
      <c r="W1165" s="4">
        <v>-22139.33</v>
      </c>
      <c r="X1165" s="4">
        <v>0</v>
      </c>
      <c r="Y1165" s="4">
        <v>-129.81</v>
      </c>
      <c r="Z1165" s="4">
        <v>0</v>
      </c>
      <c r="AA1165" s="4">
        <v>0</v>
      </c>
      <c r="AB1165" t="s">
        <v>3</v>
      </c>
      <c r="AC1165" s="4">
        <v>0</v>
      </c>
      <c r="AD1165" s="4">
        <v>0</v>
      </c>
      <c r="AE1165" s="4">
        <v>29952.83</v>
      </c>
      <c r="AF1165" t="s">
        <v>724</v>
      </c>
      <c r="AG1165" s="4">
        <v>0</v>
      </c>
      <c r="AH1165" s="4">
        <v>0</v>
      </c>
      <c r="AI1165" s="4">
        <v>0</v>
      </c>
      <c r="AJ1165" s="4">
        <v>54934.5</v>
      </c>
      <c r="AK1165" s="4">
        <v>200000</v>
      </c>
      <c r="AL1165" t="s">
        <v>789</v>
      </c>
      <c r="AM1165" s="71" t="str">
        <f>INDEX(Network_Insurer_Code,MATCH(Export!AL1165,Network_insurer_Name,0))</f>
        <v>APL1</v>
      </c>
      <c r="AN1165" t="str">
        <f t="shared" si="18"/>
        <v>M1001APL12019</v>
      </c>
    </row>
    <row r="1166" spans="1:40" x14ac:dyDescent="0.25">
      <c r="A1166">
        <v>2020</v>
      </c>
      <c r="B1166">
        <v>3</v>
      </c>
      <c r="C1166" s="1">
        <v>44013</v>
      </c>
      <c r="D1166" s="1">
        <v>44104</v>
      </c>
      <c r="E1166">
        <v>2019</v>
      </c>
      <c r="F1166" s="71" t="str">
        <f>INDEX(Client_Name,MATCH(Export!H1166,Local_Company_Name,0))</f>
        <v>Tiger Jewelcrafting Ltd</v>
      </c>
      <c r="G1166" s="71">
        <f>INDEX(Client_Code,MATCH(Export!H1166,Local_Company_Name,0))</f>
        <v>1003</v>
      </c>
      <c r="H1166" t="s">
        <v>762</v>
      </c>
      <c r="I1166" t="s">
        <v>714</v>
      </c>
      <c r="J1166" t="s">
        <v>22</v>
      </c>
      <c r="K1166" s="71" t="str">
        <f>INDEX(Line_of_Business,MATCH(Export!J1166,Name,0))</f>
        <v>A</v>
      </c>
      <c r="L1166" s="9" t="s">
        <v>253</v>
      </c>
      <c r="M1166">
        <v>1034</v>
      </c>
      <c r="N1166" s="4">
        <v>3522.93684210526</v>
      </c>
      <c r="O1166" s="4">
        <v>3346.79</v>
      </c>
      <c r="P1166" s="4">
        <v>0</v>
      </c>
      <c r="Q1166" s="4">
        <v>0</v>
      </c>
      <c r="R1166" s="4">
        <v>0</v>
      </c>
      <c r="S1166" s="4">
        <v>0</v>
      </c>
      <c r="T1166" s="4">
        <v>0</v>
      </c>
      <c r="U1166" s="4">
        <v>0</v>
      </c>
      <c r="V1166" s="4">
        <v>0</v>
      </c>
      <c r="W1166" s="4">
        <v>0</v>
      </c>
      <c r="X1166" s="4">
        <v>0</v>
      </c>
      <c r="Y1166" s="4">
        <v>234.28</v>
      </c>
      <c r="Z1166" s="4">
        <v>0</v>
      </c>
      <c r="AA1166" s="4">
        <v>334.67</v>
      </c>
      <c r="AB1166" t="s">
        <v>3</v>
      </c>
      <c r="AC1166" s="4">
        <v>0</v>
      </c>
      <c r="AD1166" s="4">
        <v>0</v>
      </c>
      <c r="AE1166" s="4">
        <v>0</v>
      </c>
      <c r="AF1166" t="s">
        <v>714</v>
      </c>
      <c r="AG1166" s="4">
        <v>0</v>
      </c>
      <c r="AH1166" s="4">
        <v>0</v>
      </c>
      <c r="AI1166" s="4">
        <v>0</v>
      </c>
      <c r="AJ1166" s="4">
        <v>2777.8399999999901</v>
      </c>
      <c r="AK1166" s="4">
        <v>187000</v>
      </c>
      <c r="AL1166" t="s">
        <v>788</v>
      </c>
      <c r="AM1166" s="71" t="str">
        <f>INDEX(Network_Insurer_Code,MATCH(Export!AL1166,Network_insurer_Name,0))</f>
        <v>RAI1</v>
      </c>
      <c r="AN1166" t="str">
        <f t="shared" si="18"/>
        <v>A1003RAI12019</v>
      </c>
    </row>
    <row r="1167" spans="1:40" x14ac:dyDescent="0.25">
      <c r="A1167">
        <v>2019</v>
      </c>
      <c r="B1167">
        <v>4</v>
      </c>
      <c r="C1167" s="1">
        <v>43739</v>
      </c>
      <c r="D1167" s="1">
        <v>43830</v>
      </c>
      <c r="E1167">
        <v>2019</v>
      </c>
      <c r="F1167" s="71" t="str">
        <f>INDEX(Client_Name,MATCH(Export!H1167,Local_Company_Name,0))</f>
        <v>Lion Manufacturing Co</v>
      </c>
      <c r="G1167" s="71">
        <f>INDEX(Client_Code,MATCH(Export!H1167,Local_Company_Name,0))</f>
        <v>1002</v>
      </c>
      <c r="H1167" t="s">
        <v>759</v>
      </c>
      <c r="I1167" t="s">
        <v>711</v>
      </c>
      <c r="J1167" t="s">
        <v>8</v>
      </c>
      <c r="K1167" s="71" t="str">
        <f>INDEX(Line_of_Business,MATCH(Export!J1167,Name,0))</f>
        <v>M</v>
      </c>
      <c r="L1167" s="9">
        <v>1171006128632</v>
      </c>
      <c r="M1167">
        <v>406</v>
      </c>
      <c r="N1167" s="4">
        <v>17018.77</v>
      </c>
      <c r="O1167" s="4">
        <v>17018.77</v>
      </c>
      <c r="P1167" s="4">
        <v>383382.81</v>
      </c>
      <c r="Q1167" s="4">
        <v>0</v>
      </c>
      <c r="R1167" s="4">
        <v>0</v>
      </c>
      <c r="S1167" s="4">
        <v>0</v>
      </c>
      <c r="T1167" s="4">
        <v>0</v>
      </c>
      <c r="U1167" s="4">
        <v>0</v>
      </c>
      <c r="V1167" s="4">
        <v>0</v>
      </c>
      <c r="W1167" s="4">
        <v>0</v>
      </c>
      <c r="X1167" s="4">
        <v>0</v>
      </c>
      <c r="Y1167" s="4">
        <v>1786.97</v>
      </c>
      <c r="Z1167" s="4">
        <v>0</v>
      </c>
      <c r="AA1167" s="4">
        <v>1701.88</v>
      </c>
      <c r="AB1167" t="s">
        <v>3</v>
      </c>
      <c r="AC1167" s="4">
        <v>0</v>
      </c>
      <c r="AD1167" s="4">
        <v>0</v>
      </c>
      <c r="AE1167" s="4">
        <v>0</v>
      </c>
      <c r="AF1167" t="s">
        <v>711</v>
      </c>
      <c r="AG1167" s="4">
        <v>0</v>
      </c>
      <c r="AH1167" s="4">
        <v>0</v>
      </c>
      <c r="AI1167" s="4">
        <v>0</v>
      </c>
      <c r="AJ1167" s="4">
        <v>-369852.88999999902</v>
      </c>
      <c r="AK1167" s="4">
        <v>0</v>
      </c>
      <c r="AL1167" t="s">
        <v>795</v>
      </c>
      <c r="AM1167" s="71" t="str">
        <f>INDEX(Network_Insurer_Code,MATCH(Export!AL1167,Network_insurer_Name,0))</f>
        <v>TOL1</v>
      </c>
      <c r="AN1167" t="str">
        <f t="shared" si="18"/>
        <v>M1002TOL12019</v>
      </c>
    </row>
    <row r="1168" spans="1:40" x14ac:dyDescent="0.25">
      <c r="A1168">
        <v>2020</v>
      </c>
      <c r="B1168">
        <v>3</v>
      </c>
      <c r="C1168" s="1">
        <v>44013</v>
      </c>
      <c r="D1168" s="1">
        <v>44104</v>
      </c>
      <c r="E1168">
        <v>2020</v>
      </c>
      <c r="F1168" s="71" t="str">
        <f>INDEX(Client_Name,MATCH(Export!H1168,Local_Company_Name,0))</f>
        <v>Tiger Jewelcrafting Ltd</v>
      </c>
      <c r="G1168" s="71">
        <f>INDEX(Client_Code,MATCH(Export!H1168,Local_Company_Name,0))</f>
        <v>1003</v>
      </c>
      <c r="H1168" t="s">
        <v>753</v>
      </c>
      <c r="I1168" t="s">
        <v>733</v>
      </c>
      <c r="J1168" t="s">
        <v>5</v>
      </c>
      <c r="K1168" s="71" t="str">
        <f>INDEX(Line_of_Business,MATCH(Export!J1168,Name,0))</f>
        <v>L</v>
      </c>
      <c r="L1168" s="9">
        <v>204228539</v>
      </c>
      <c r="M1168">
        <v>1421</v>
      </c>
      <c r="N1168" s="4">
        <v>278.93</v>
      </c>
      <c r="O1168" s="4">
        <v>278.93</v>
      </c>
      <c r="P1168" s="4">
        <v>0</v>
      </c>
      <c r="Q1168" s="4">
        <v>0</v>
      </c>
      <c r="R1168" s="4">
        <v>0</v>
      </c>
      <c r="S1168" s="4">
        <v>0</v>
      </c>
      <c r="T1168" s="4">
        <v>0</v>
      </c>
      <c r="U1168" s="4">
        <v>0</v>
      </c>
      <c r="V1168" s="4">
        <v>0</v>
      </c>
      <c r="W1168" s="4">
        <v>0</v>
      </c>
      <c r="X1168" s="4">
        <v>0</v>
      </c>
      <c r="Y1168" s="4">
        <v>25.1</v>
      </c>
      <c r="Z1168" s="4">
        <v>6.97</v>
      </c>
      <c r="AA1168" s="4">
        <v>22.31</v>
      </c>
      <c r="AB1168" t="s">
        <v>3</v>
      </c>
      <c r="AC1168" s="4">
        <v>0</v>
      </c>
      <c r="AD1168" s="4">
        <v>0</v>
      </c>
      <c r="AE1168" s="4">
        <v>0</v>
      </c>
      <c r="AF1168" t="s">
        <v>733</v>
      </c>
      <c r="AG1168" s="4">
        <v>0</v>
      </c>
      <c r="AH1168" s="4">
        <v>0</v>
      </c>
      <c r="AI1168" s="4">
        <v>0</v>
      </c>
      <c r="AJ1168" s="4">
        <v>224.55</v>
      </c>
      <c r="AK1168" s="4">
        <v>0</v>
      </c>
      <c r="AL1168" t="s">
        <v>797</v>
      </c>
      <c r="AM1168" s="71" t="str">
        <f>INDEX(Network_Insurer_Code,MATCH(Export!AL1168,Network_insurer_Name,0))</f>
        <v>ONI3</v>
      </c>
      <c r="AN1168" t="str">
        <f t="shared" si="18"/>
        <v>L1003ONI32020</v>
      </c>
    </row>
    <row r="1169" spans="1:40" x14ac:dyDescent="0.25">
      <c r="A1169">
        <v>2020</v>
      </c>
      <c r="B1169">
        <v>1</v>
      </c>
      <c r="C1169" s="1">
        <v>43831</v>
      </c>
      <c r="D1169" s="1">
        <v>43921</v>
      </c>
      <c r="E1169">
        <v>2018</v>
      </c>
      <c r="F1169" s="71" t="str">
        <f>INDEX(Client_Name,MATCH(Export!H1169,Local_Company_Name,0))</f>
        <v>Tiger Jewelcrafting Ltd</v>
      </c>
      <c r="G1169" s="71">
        <f>INDEX(Client_Code,MATCH(Export!H1169,Local_Company_Name,0))</f>
        <v>1003</v>
      </c>
      <c r="H1169" t="s">
        <v>761</v>
      </c>
      <c r="I1169" t="s">
        <v>720</v>
      </c>
      <c r="J1169" t="s">
        <v>8</v>
      </c>
      <c r="K1169" s="71" t="str">
        <f>INDEX(Line_of_Business,MATCH(Export!J1169,Name,0))</f>
        <v>M</v>
      </c>
      <c r="L1169" s="9" t="s">
        <v>367</v>
      </c>
      <c r="M1169">
        <v>1226</v>
      </c>
      <c r="N1169" s="4">
        <v>0</v>
      </c>
      <c r="O1169" s="4">
        <v>0</v>
      </c>
      <c r="P1169" s="4">
        <v>231.66</v>
      </c>
      <c r="Q1169" s="4">
        <v>0</v>
      </c>
      <c r="R1169" s="4">
        <v>0</v>
      </c>
      <c r="S1169" s="4">
        <v>0</v>
      </c>
      <c r="T1169" s="4">
        <v>0</v>
      </c>
      <c r="U1169" s="4">
        <v>0</v>
      </c>
      <c r="V1169" s="4">
        <v>0</v>
      </c>
      <c r="W1169" s="4">
        <v>0</v>
      </c>
      <c r="X1169" s="4">
        <v>0</v>
      </c>
      <c r="Y1169" s="4">
        <v>0</v>
      </c>
      <c r="Z1169" s="4">
        <v>0</v>
      </c>
      <c r="AA1169" s="4">
        <v>0</v>
      </c>
      <c r="AB1169" t="s">
        <v>3</v>
      </c>
      <c r="AC1169" s="4">
        <v>0</v>
      </c>
      <c r="AD1169" s="4">
        <v>0</v>
      </c>
      <c r="AE1169" s="4">
        <v>0</v>
      </c>
      <c r="AF1169" t="s">
        <v>720</v>
      </c>
      <c r="AG1169" s="4">
        <v>0</v>
      </c>
      <c r="AH1169" s="4">
        <v>0</v>
      </c>
      <c r="AI1169" s="4">
        <v>0</v>
      </c>
      <c r="AJ1169" s="4">
        <v>-231.66</v>
      </c>
      <c r="AK1169" s="4">
        <v>0</v>
      </c>
      <c r="AL1169" t="s">
        <v>788</v>
      </c>
      <c r="AM1169" s="71" t="str">
        <f>INDEX(Network_Insurer_Code,MATCH(Export!AL1169,Network_insurer_Name,0))</f>
        <v>RAI1</v>
      </c>
      <c r="AN1169" t="str">
        <f t="shared" si="18"/>
        <v>M1003RAI12018</v>
      </c>
    </row>
    <row r="1170" spans="1:40" x14ac:dyDescent="0.25">
      <c r="A1170">
        <v>2020</v>
      </c>
      <c r="B1170">
        <v>2</v>
      </c>
      <c r="C1170" s="1">
        <v>43922</v>
      </c>
      <c r="D1170" s="1">
        <v>44012</v>
      </c>
      <c r="E1170">
        <v>2020</v>
      </c>
      <c r="F1170" s="71" t="str">
        <f>INDEX(Client_Name,MATCH(Export!H1170,Local_Company_Name,0))</f>
        <v>Tiger Jewelcrafting Ltd</v>
      </c>
      <c r="G1170" s="71">
        <f>INDEX(Client_Code,MATCH(Export!H1170,Local_Company_Name,0))</f>
        <v>1003</v>
      </c>
      <c r="H1170" t="s">
        <v>761</v>
      </c>
      <c r="I1170" t="s">
        <v>736</v>
      </c>
      <c r="J1170" t="s">
        <v>5</v>
      </c>
      <c r="K1170" s="71" t="str">
        <f>INDEX(Line_of_Business,MATCH(Export!J1170,Name,0))</f>
        <v>L</v>
      </c>
      <c r="L1170" s="9">
        <v>20007558</v>
      </c>
      <c r="M1170">
        <v>2415</v>
      </c>
      <c r="N1170" s="4">
        <v>278740.5</v>
      </c>
      <c r="O1170" s="4">
        <v>139370.25</v>
      </c>
      <c r="P1170" s="4">
        <v>0</v>
      </c>
      <c r="Q1170" s="4">
        <v>0</v>
      </c>
      <c r="R1170" s="4">
        <v>0</v>
      </c>
      <c r="S1170" s="4">
        <v>0</v>
      </c>
      <c r="T1170" s="4">
        <v>0</v>
      </c>
      <c r="U1170" s="4">
        <v>0</v>
      </c>
      <c r="V1170" s="4">
        <v>0</v>
      </c>
      <c r="W1170" s="4">
        <v>0</v>
      </c>
      <c r="X1170" s="4">
        <v>0</v>
      </c>
      <c r="Y1170" s="4">
        <v>20905.54</v>
      </c>
      <c r="Z1170" s="4">
        <v>0</v>
      </c>
      <c r="AA1170" s="4">
        <v>0</v>
      </c>
      <c r="AB1170" t="s">
        <v>3</v>
      </c>
      <c r="AC1170" s="4">
        <v>0</v>
      </c>
      <c r="AD1170" s="4">
        <v>0</v>
      </c>
      <c r="AE1170" s="4">
        <v>0</v>
      </c>
      <c r="AF1170" t="s">
        <v>736</v>
      </c>
      <c r="AG1170" s="4">
        <v>0</v>
      </c>
      <c r="AH1170" s="4">
        <v>0</v>
      </c>
      <c r="AI1170" s="4">
        <v>0</v>
      </c>
      <c r="AJ1170" s="4">
        <v>118464.709999999</v>
      </c>
      <c r="AK1170" s="4">
        <v>0</v>
      </c>
      <c r="AL1170" t="s">
        <v>795</v>
      </c>
      <c r="AM1170" s="71" t="str">
        <f>INDEX(Network_Insurer_Code,MATCH(Export!AL1170,Network_insurer_Name,0))</f>
        <v>TOL1</v>
      </c>
      <c r="AN1170" t="str">
        <f t="shared" si="18"/>
        <v>L1003TOL12020</v>
      </c>
    </row>
    <row r="1171" spans="1:40" x14ac:dyDescent="0.25">
      <c r="A1171">
        <v>2019</v>
      </c>
      <c r="B1171">
        <v>3</v>
      </c>
      <c r="C1171" s="1">
        <v>43647</v>
      </c>
      <c r="D1171" s="1">
        <v>43738</v>
      </c>
      <c r="E1171">
        <v>2019</v>
      </c>
      <c r="F1171" s="71" t="str">
        <f>INDEX(Client_Name,MATCH(Export!H1171,Local_Company_Name,0))</f>
        <v>Tiger Jewelcrafting Ltd</v>
      </c>
      <c r="G1171" s="71">
        <f>INDEX(Client_Code,MATCH(Export!H1171,Local_Company_Name,0))</f>
        <v>1003</v>
      </c>
      <c r="H1171" t="s">
        <v>764</v>
      </c>
      <c r="I1171" t="s">
        <v>715</v>
      </c>
      <c r="J1171" t="s">
        <v>22</v>
      </c>
      <c r="K1171" s="71" t="str">
        <f>INDEX(Line_of_Business,MATCH(Export!J1171,Name,0))</f>
        <v>A</v>
      </c>
      <c r="L1171" s="9" t="s">
        <v>195</v>
      </c>
      <c r="M1171">
        <v>52</v>
      </c>
      <c r="N1171" s="4">
        <v>926.57500000000005</v>
      </c>
      <c r="O1171" s="4">
        <v>741.26</v>
      </c>
      <c r="P1171" s="4">
        <v>0</v>
      </c>
      <c r="Q1171" s="4">
        <v>0</v>
      </c>
      <c r="R1171" s="4">
        <v>0</v>
      </c>
      <c r="S1171" s="4">
        <v>0</v>
      </c>
      <c r="T1171" s="4">
        <v>0</v>
      </c>
      <c r="U1171" s="4">
        <v>0</v>
      </c>
      <c r="V1171" s="4">
        <v>0</v>
      </c>
      <c r="W1171" s="4">
        <v>0</v>
      </c>
      <c r="X1171" s="4">
        <v>0</v>
      </c>
      <c r="Y1171" s="4">
        <v>74.13</v>
      </c>
      <c r="Z1171" s="4">
        <v>100.86</v>
      </c>
      <c r="AA1171" s="4">
        <v>0</v>
      </c>
      <c r="AB1171" t="s">
        <v>3</v>
      </c>
      <c r="AC1171" s="4">
        <v>0</v>
      </c>
      <c r="AD1171" s="4">
        <v>0</v>
      </c>
      <c r="AE1171" s="4">
        <v>0</v>
      </c>
      <c r="AF1171" t="s">
        <v>715</v>
      </c>
      <c r="AG1171" s="4">
        <v>0</v>
      </c>
      <c r="AH1171" s="4">
        <v>0</v>
      </c>
      <c r="AI1171" s="4">
        <v>0</v>
      </c>
      <c r="AJ1171" s="4">
        <v>566.27</v>
      </c>
      <c r="AK1171" s="4">
        <v>0</v>
      </c>
      <c r="AL1171" t="s">
        <v>791</v>
      </c>
      <c r="AM1171" s="71" t="str">
        <f>INDEX(Network_Insurer_Code,MATCH(Export!AL1171,Network_insurer_Name,0))</f>
        <v>CHI3</v>
      </c>
      <c r="AN1171" t="str">
        <f t="shared" si="18"/>
        <v>A1003CHI32019</v>
      </c>
    </row>
    <row r="1172" spans="1:40" x14ac:dyDescent="0.25">
      <c r="A1172">
        <v>2020</v>
      </c>
      <c r="B1172">
        <v>1</v>
      </c>
      <c r="C1172" s="1">
        <v>43831</v>
      </c>
      <c r="D1172" s="1">
        <v>43921</v>
      </c>
      <c r="E1172">
        <v>2019</v>
      </c>
      <c r="F1172" s="71" t="str">
        <f>INDEX(Client_Name,MATCH(Export!H1172,Local_Company_Name,0))</f>
        <v>Flaimngo Tailoring</v>
      </c>
      <c r="G1172" s="71">
        <f>INDEX(Client_Code,MATCH(Export!H1172,Local_Company_Name,0))</f>
        <v>1005</v>
      </c>
      <c r="H1172" t="s">
        <v>755</v>
      </c>
      <c r="I1172" t="s">
        <v>721</v>
      </c>
      <c r="J1172" t="s">
        <v>5</v>
      </c>
      <c r="K1172" s="71" t="str">
        <f>INDEX(Line_of_Business,MATCH(Export!J1172,Name,0))</f>
        <v>L</v>
      </c>
      <c r="L1172" s="9" t="s">
        <v>64</v>
      </c>
      <c r="M1172">
        <v>441</v>
      </c>
      <c r="N1172" s="4">
        <v>307403</v>
      </c>
      <c r="O1172" s="4">
        <v>307403</v>
      </c>
      <c r="P1172" s="4">
        <v>0</v>
      </c>
      <c r="Q1172" s="4">
        <v>0</v>
      </c>
      <c r="R1172" s="4">
        <v>0</v>
      </c>
      <c r="S1172" s="4">
        <v>0</v>
      </c>
      <c r="T1172" s="4">
        <v>0</v>
      </c>
      <c r="U1172" s="4">
        <v>0</v>
      </c>
      <c r="V1172" s="4">
        <v>0</v>
      </c>
      <c r="W1172" s="4">
        <v>0</v>
      </c>
      <c r="X1172" s="4">
        <v>0</v>
      </c>
      <c r="Y1172" s="4">
        <v>46110</v>
      </c>
      <c r="Z1172" s="4">
        <v>2613</v>
      </c>
      <c r="AA1172" s="4">
        <v>0</v>
      </c>
      <c r="AB1172" t="s">
        <v>3</v>
      </c>
      <c r="AC1172" s="4">
        <v>0</v>
      </c>
      <c r="AD1172" s="4">
        <v>0</v>
      </c>
      <c r="AE1172" s="4">
        <v>0</v>
      </c>
      <c r="AF1172" t="s">
        <v>721</v>
      </c>
      <c r="AG1172" s="4">
        <v>0</v>
      </c>
      <c r="AH1172" s="4">
        <v>0</v>
      </c>
      <c r="AI1172" s="4">
        <v>0</v>
      </c>
      <c r="AJ1172" s="4">
        <v>258680</v>
      </c>
      <c r="AK1172" s="4">
        <v>200000</v>
      </c>
      <c r="AL1172" t="s">
        <v>786</v>
      </c>
      <c r="AM1172" s="71" t="str">
        <f>INDEX(Network_Insurer_Code,MATCH(Export!AL1172,Network_insurer_Name,0))</f>
        <v>BAL1</v>
      </c>
      <c r="AN1172" t="str">
        <f t="shared" si="18"/>
        <v>L1005BAL12019</v>
      </c>
    </row>
    <row r="1173" spans="1:40" x14ac:dyDescent="0.25">
      <c r="A1173">
        <v>2019</v>
      </c>
      <c r="B1173">
        <v>1</v>
      </c>
      <c r="C1173" s="1">
        <v>43466</v>
      </c>
      <c r="D1173" s="1">
        <v>43555</v>
      </c>
      <c r="E1173">
        <v>2019</v>
      </c>
      <c r="F1173" s="71" t="str">
        <f>INDEX(Client_Name,MATCH(Export!H1173,Local_Company_Name,0))</f>
        <v>Zebra Workings Ltd</v>
      </c>
      <c r="G1173" s="71">
        <f>INDEX(Client_Code,MATCH(Export!H1173,Local_Company_Name,0))</f>
        <v>1001</v>
      </c>
      <c r="H1173" t="s">
        <v>749</v>
      </c>
      <c r="I1173" t="s">
        <v>710</v>
      </c>
      <c r="J1173" t="s">
        <v>0</v>
      </c>
      <c r="K1173" s="71" t="str">
        <f>INDEX(Line_of_Business,MATCH(Export!J1173,Name,0))</f>
        <v>D</v>
      </c>
      <c r="L1173" s="9" t="s">
        <v>241</v>
      </c>
      <c r="M1173">
        <v>382</v>
      </c>
      <c r="N1173" s="4">
        <v>125673.87</v>
      </c>
      <c r="O1173" s="4">
        <v>125673.87</v>
      </c>
      <c r="P1173" s="4">
        <v>0</v>
      </c>
      <c r="Q1173" s="4">
        <v>0</v>
      </c>
      <c r="R1173" s="4">
        <v>0</v>
      </c>
      <c r="S1173" s="4">
        <v>0</v>
      </c>
      <c r="T1173" s="4">
        <v>0</v>
      </c>
      <c r="U1173" s="4">
        <v>0</v>
      </c>
      <c r="V1173" s="4">
        <v>0</v>
      </c>
      <c r="W1173" s="4">
        <v>0</v>
      </c>
      <c r="X1173" s="4">
        <v>0</v>
      </c>
      <c r="Y1173" s="4">
        <v>18851.080000000002</v>
      </c>
      <c r="Z1173" s="4">
        <v>0</v>
      </c>
      <c r="AA1173" s="4">
        <v>0</v>
      </c>
      <c r="AB1173" t="s">
        <v>3</v>
      </c>
      <c r="AC1173" s="4">
        <v>0</v>
      </c>
      <c r="AD1173" s="4">
        <v>0</v>
      </c>
      <c r="AE1173" s="4">
        <v>0</v>
      </c>
      <c r="AF1173" t="s">
        <v>710</v>
      </c>
      <c r="AG1173" s="4">
        <v>0</v>
      </c>
      <c r="AH1173" s="4">
        <v>0</v>
      </c>
      <c r="AI1173" s="4">
        <v>0</v>
      </c>
      <c r="AJ1173" s="4">
        <v>106822.79</v>
      </c>
      <c r="AK1173" s="4">
        <v>0</v>
      </c>
      <c r="AL1173" t="s">
        <v>785</v>
      </c>
      <c r="AM1173" s="71" t="str">
        <f>INDEX(Network_Insurer_Code,MATCH(Export!AL1173,Network_insurer_Name,0))</f>
        <v>WAI3</v>
      </c>
      <c r="AN1173" t="str">
        <f t="shared" si="18"/>
        <v>D1001WAI32019</v>
      </c>
    </row>
    <row r="1174" spans="1:40" x14ac:dyDescent="0.25">
      <c r="A1174">
        <v>2020</v>
      </c>
      <c r="B1174">
        <v>1</v>
      </c>
      <c r="C1174" s="1">
        <v>43647</v>
      </c>
      <c r="D1174" s="1">
        <v>43738</v>
      </c>
      <c r="E1174">
        <v>2019</v>
      </c>
      <c r="F1174" s="71" t="str">
        <f>INDEX(Client_Name,MATCH(Export!H1174,Local_Company_Name,0))</f>
        <v>Aplaca Engineering Co</v>
      </c>
      <c r="G1174" s="71">
        <f>INDEX(Client_Code,MATCH(Export!H1174,Local_Company_Name,0))</f>
        <v>1004</v>
      </c>
      <c r="H1174" t="s">
        <v>767</v>
      </c>
      <c r="I1174" t="s">
        <v>716</v>
      </c>
      <c r="J1174" t="s">
        <v>8</v>
      </c>
      <c r="K1174" s="71" t="str">
        <f>INDEX(Line_of_Business,MATCH(Export!J1174,Name,0))</f>
        <v>M</v>
      </c>
      <c r="L1174" s="9" t="s">
        <v>52</v>
      </c>
      <c r="M1174">
        <v>2416</v>
      </c>
      <c r="N1174" s="4">
        <v>-7113.19</v>
      </c>
      <c r="O1174" s="4">
        <v>-7113.19</v>
      </c>
      <c r="P1174" s="4">
        <v>609949.71</v>
      </c>
      <c r="Q1174" s="4">
        <v>0</v>
      </c>
      <c r="R1174" s="4">
        <v>0</v>
      </c>
      <c r="S1174" s="4">
        <v>0</v>
      </c>
      <c r="T1174" s="4">
        <v>0</v>
      </c>
      <c r="U1174" s="4">
        <v>0</v>
      </c>
      <c r="V1174" s="4">
        <v>0</v>
      </c>
      <c r="W1174" s="4">
        <v>-1778.3</v>
      </c>
      <c r="X1174" s="4">
        <v>0</v>
      </c>
      <c r="Y1174" s="4">
        <v>-1426.45</v>
      </c>
      <c r="Z1174" s="4">
        <v>-64.73</v>
      </c>
      <c r="AA1174" s="4">
        <v>0</v>
      </c>
      <c r="AB1174" t="s">
        <v>3</v>
      </c>
      <c r="AC1174" s="4">
        <v>0</v>
      </c>
      <c r="AD1174" s="4">
        <v>0</v>
      </c>
      <c r="AE1174" s="4">
        <v>0</v>
      </c>
      <c r="AF1174" t="s">
        <v>716</v>
      </c>
      <c r="AG1174" s="4">
        <v>0</v>
      </c>
      <c r="AH1174" s="4">
        <v>0</v>
      </c>
      <c r="AI1174" s="4">
        <v>0</v>
      </c>
      <c r="AJ1174" s="4">
        <v>-613793.41999999899</v>
      </c>
      <c r="AK1174" s="4">
        <v>0</v>
      </c>
      <c r="AL1174" t="s">
        <v>791</v>
      </c>
      <c r="AM1174" s="71" t="str">
        <f>INDEX(Network_Insurer_Code,MATCH(Export!AL1174,Network_insurer_Name,0))</f>
        <v>CHI3</v>
      </c>
      <c r="AN1174" t="str">
        <f t="shared" si="18"/>
        <v>M1004CHI32019</v>
      </c>
    </row>
    <row r="1175" spans="1:40" x14ac:dyDescent="0.25">
      <c r="A1175">
        <v>2019</v>
      </c>
      <c r="B1175">
        <v>3</v>
      </c>
      <c r="C1175" s="1">
        <v>43647</v>
      </c>
      <c r="D1175" s="1">
        <v>43738</v>
      </c>
      <c r="E1175">
        <v>2019</v>
      </c>
      <c r="F1175" s="71" t="str">
        <f>INDEX(Client_Name,MATCH(Export!H1175,Local_Company_Name,0))</f>
        <v>Falcon Clothing</v>
      </c>
      <c r="G1175" s="71">
        <f>INDEX(Client_Code,MATCH(Export!H1175,Local_Company_Name,0))</f>
        <v>1006</v>
      </c>
      <c r="H1175" t="s">
        <v>774</v>
      </c>
      <c r="I1175" t="s">
        <v>724</v>
      </c>
      <c r="J1175" t="s">
        <v>14</v>
      </c>
      <c r="K1175" s="71" t="str">
        <f>INDEX(Line_of_Business,MATCH(Export!J1175,Name,0))</f>
        <v>C</v>
      </c>
      <c r="L1175" s="9">
        <v>77614</v>
      </c>
      <c r="M1175">
        <v>7</v>
      </c>
      <c r="N1175" s="4">
        <v>1750</v>
      </c>
      <c r="O1175" s="4">
        <v>1750</v>
      </c>
      <c r="P1175" s="4">
        <v>0</v>
      </c>
      <c r="Q1175" s="4">
        <v>0</v>
      </c>
      <c r="R1175" s="4">
        <v>0</v>
      </c>
      <c r="S1175" s="4">
        <v>0</v>
      </c>
      <c r="T1175" s="4">
        <v>0</v>
      </c>
      <c r="U1175" s="4">
        <v>0</v>
      </c>
      <c r="V1175" s="4">
        <v>0</v>
      </c>
      <c r="W1175" s="4">
        <v>0</v>
      </c>
      <c r="X1175" s="4">
        <v>0</v>
      </c>
      <c r="Y1175" s="4">
        <v>280</v>
      </c>
      <c r="Z1175" s="4">
        <v>0</v>
      </c>
      <c r="AA1175" s="4">
        <v>0</v>
      </c>
      <c r="AB1175" t="s">
        <v>3</v>
      </c>
      <c r="AC1175" s="4">
        <v>0</v>
      </c>
      <c r="AD1175" s="4">
        <v>0</v>
      </c>
      <c r="AE1175" s="4">
        <v>0</v>
      </c>
      <c r="AF1175" t="s">
        <v>724</v>
      </c>
      <c r="AG1175" s="4">
        <v>0</v>
      </c>
      <c r="AH1175" s="4">
        <v>0</v>
      </c>
      <c r="AI1175" s="4">
        <v>0</v>
      </c>
      <c r="AJ1175" s="4">
        <v>1470</v>
      </c>
      <c r="AK1175" s="4">
        <v>0</v>
      </c>
      <c r="AL1175" t="s">
        <v>797</v>
      </c>
      <c r="AM1175" s="71" t="str">
        <f>INDEX(Network_Insurer_Code,MATCH(Export!AL1175,Network_insurer_Name,0))</f>
        <v>ONI3</v>
      </c>
      <c r="AN1175" t="str">
        <f t="shared" si="18"/>
        <v>C1006ONI32019</v>
      </c>
    </row>
    <row r="1176" spans="1:40" x14ac:dyDescent="0.25">
      <c r="A1176">
        <v>2019</v>
      </c>
      <c r="B1176">
        <v>3</v>
      </c>
      <c r="C1176" s="1">
        <v>43647</v>
      </c>
      <c r="D1176" s="1">
        <v>43738</v>
      </c>
      <c r="E1176">
        <v>2019</v>
      </c>
      <c r="F1176" s="71" t="str">
        <f>INDEX(Client_Name,MATCH(Export!H1176,Local_Company_Name,0))</f>
        <v>Tiger Jewelcrafting Ltd</v>
      </c>
      <c r="G1176" s="71">
        <f>INDEX(Client_Code,MATCH(Export!H1176,Local_Company_Name,0))</f>
        <v>1003</v>
      </c>
      <c r="H1176" t="s">
        <v>764</v>
      </c>
      <c r="I1176" t="s">
        <v>736</v>
      </c>
      <c r="J1176" t="s">
        <v>22</v>
      </c>
      <c r="K1176" s="71" t="str">
        <f>INDEX(Line_of_Business,MATCH(Export!J1176,Name,0))</f>
        <v>A</v>
      </c>
      <c r="L1176" s="9" t="s">
        <v>15</v>
      </c>
      <c r="M1176">
        <v>805</v>
      </c>
      <c r="N1176" s="4">
        <v>476.3</v>
      </c>
      <c r="O1176" s="4">
        <v>238.15</v>
      </c>
      <c r="P1176" s="4">
        <v>0</v>
      </c>
      <c r="Q1176" s="4">
        <v>0</v>
      </c>
      <c r="R1176" s="4">
        <v>0</v>
      </c>
      <c r="S1176" s="4">
        <v>0</v>
      </c>
      <c r="T1176" s="4">
        <v>0</v>
      </c>
      <c r="U1176" s="4">
        <v>0</v>
      </c>
      <c r="V1176" s="4">
        <v>0</v>
      </c>
      <c r="W1176" s="4">
        <v>0</v>
      </c>
      <c r="X1176" s="4">
        <v>0</v>
      </c>
      <c r="Y1176" s="4">
        <v>35.72</v>
      </c>
      <c r="Z1176" s="4">
        <v>14.29</v>
      </c>
      <c r="AA1176" s="4">
        <v>0</v>
      </c>
      <c r="AB1176" t="s">
        <v>3</v>
      </c>
      <c r="AC1176" s="4">
        <v>0</v>
      </c>
      <c r="AD1176" s="4">
        <v>0</v>
      </c>
      <c r="AE1176" s="4">
        <v>0</v>
      </c>
      <c r="AF1176" t="s">
        <v>736</v>
      </c>
      <c r="AG1176" s="4">
        <v>0</v>
      </c>
      <c r="AH1176" s="4">
        <v>0</v>
      </c>
      <c r="AI1176" s="4">
        <v>0</v>
      </c>
      <c r="AJ1176" s="4">
        <v>188.14</v>
      </c>
      <c r="AK1176" s="4">
        <v>0</v>
      </c>
      <c r="AL1176" t="s">
        <v>782</v>
      </c>
      <c r="AM1176" s="71" t="str">
        <f>INDEX(Network_Insurer_Code,MATCH(Export!AL1176,Network_insurer_Name,0))</f>
        <v>API2</v>
      </c>
      <c r="AN1176" t="str">
        <f t="shared" si="18"/>
        <v>A1003API22019</v>
      </c>
    </row>
    <row r="1177" spans="1:40" x14ac:dyDescent="0.25">
      <c r="A1177">
        <v>2019</v>
      </c>
      <c r="B1177">
        <v>2</v>
      </c>
      <c r="C1177" s="1">
        <v>43556</v>
      </c>
      <c r="D1177" s="1">
        <v>43646</v>
      </c>
      <c r="E1177">
        <v>2019</v>
      </c>
      <c r="F1177" s="71" t="str">
        <f>INDEX(Client_Name,MATCH(Export!H1177,Local_Company_Name,0))</f>
        <v>Lion Manufacturing Co</v>
      </c>
      <c r="G1177" s="71">
        <f>INDEX(Client_Code,MATCH(Export!H1177,Local_Company_Name,0))</f>
        <v>1002</v>
      </c>
      <c r="H1177" t="s">
        <v>752</v>
      </c>
      <c r="I1177" t="s">
        <v>718</v>
      </c>
      <c r="J1177" t="s">
        <v>8</v>
      </c>
      <c r="K1177" s="71" t="str">
        <f>INDEX(Line_of_Business,MATCH(Export!J1177,Name,0))</f>
        <v>M</v>
      </c>
      <c r="L1177" s="9" t="s">
        <v>211</v>
      </c>
      <c r="M1177">
        <v>3537</v>
      </c>
      <c r="N1177" s="4">
        <v>0</v>
      </c>
      <c r="O1177" s="4">
        <v>0</v>
      </c>
      <c r="P1177" s="4">
        <v>4253976.13</v>
      </c>
      <c r="Q1177" s="4">
        <v>0</v>
      </c>
      <c r="R1177" s="4">
        <v>0</v>
      </c>
      <c r="S1177" s="4">
        <v>0</v>
      </c>
      <c r="T1177" s="4">
        <v>0</v>
      </c>
      <c r="U1177" s="4">
        <v>0</v>
      </c>
      <c r="V1177" s="4">
        <v>0</v>
      </c>
      <c r="W1177" s="4">
        <v>0</v>
      </c>
      <c r="X1177" s="4">
        <v>0</v>
      </c>
      <c r="Y1177" s="4">
        <v>0</v>
      </c>
      <c r="Z1177" s="4">
        <v>0</v>
      </c>
      <c r="AA1177" s="4">
        <v>0</v>
      </c>
      <c r="AB1177" t="s">
        <v>3</v>
      </c>
      <c r="AC1177" s="4">
        <v>0</v>
      </c>
      <c r="AD1177" s="4">
        <v>0</v>
      </c>
      <c r="AE1177" s="4">
        <v>0</v>
      </c>
      <c r="AF1177" t="s">
        <v>718</v>
      </c>
      <c r="AG1177" s="4">
        <v>0</v>
      </c>
      <c r="AH1177" s="4">
        <v>0</v>
      </c>
      <c r="AI1177" s="4">
        <v>0</v>
      </c>
      <c r="AJ1177" s="4">
        <v>-4253976.13</v>
      </c>
      <c r="AK1177" s="4">
        <v>0</v>
      </c>
      <c r="AL1177" t="s">
        <v>795</v>
      </c>
      <c r="AM1177" s="71" t="str">
        <f>INDEX(Network_Insurer_Code,MATCH(Export!AL1177,Network_insurer_Name,0))</f>
        <v>TOL1</v>
      </c>
      <c r="AN1177" t="str">
        <f t="shared" si="18"/>
        <v>M1002TOL12019</v>
      </c>
    </row>
    <row r="1178" spans="1:40" x14ac:dyDescent="0.25">
      <c r="A1178">
        <v>2019</v>
      </c>
      <c r="B1178">
        <v>3</v>
      </c>
      <c r="C1178" s="1">
        <v>43647</v>
      </c>
      <c r="D1178" s="1">
        <v>43738</v>
      </c>
      <c r="E1178">
        <v>2018</v>
      </c>
      <c r="F1178" s="71" t="str">
        <f>INDEX(Client_Name,MATCH(Export!H1178,Local_Company_Name,0))</f>
        <v>Zebra Workings Ltd</v>
      </c>
      <c r="G1178" s="71">
        <f>INDEX(Client_Code,MATCH(Export!H1178,Local_Company_Name,0))</f>
        <v>1001</v>
      </c>
      <c r="H1178" t="s">
        <v>751</v>
      </c>
      <c r="I1178" t="s">
        <v>725</v>
      </c>
      <c r="J1178" t="s">
        <v>8</v>
      </c>
      <c r="K1178" s="71" t="str">
        <f>INDEX(Line_of_Business,MATCH(Export!J1178,Name,0))</f>
        <v>M</v>
      </c>
      <c r="L1178" s="9" t="s">
        <v>70</v>
      </c>
      <c r="M1178">
        <v>1703</v>
      </c>
      <c r="N1178" s="4">
        <v>0</v>
      </c>
      <c r="O1178" s="4">
        <v>0</v>
      </c>
      <c r="P1178" s="4">
        <v>34979.300000000003</v>
      </c>
      <c r="Q1178" s="4">
        <v>0</v>
      </c>
      <c r="R1178" s="4">
        <v>0</v>
      </c>
      <c r="S1178" s="4">
        <v>0</v>
      </c>
      <c r="T1178" s="4">
        <v>0</v>
      </c>
      <c r="U1178" s="4">
        <v>0</v>
      </c>
      <c r="V1178" s="4">
        <v>0</v>
      </c>
      <c r="W1178" s="4">
        <v>0</v>
      </c>
      <c r="X1178" s="4">
        <v>0</v>
      </c>
      <c r="Y1178" s="4">
        <v>0</v>
      </c>
      <c r="Z1178" s="4">
        <v>0</v>
      </c>
      <c r="AA1178" s="4">
        <v>0</v>
      </c>
      <c r="AB1178" t="s">
        <v>3</v>
      </c>
      <c r="AC1178" s="4">
        <v>0</v>
      </c>
      <c r="AD1178" s="4">
        <v>0</v>
      </c>
      <c r="AE1178" s="4">
        <v>0</v>
      </c>
      <c r="AF1178" t="s">
        <v>725</v>
      </c>
      <c r="AG1178" s="4">
        <v>0</v>
      </c>
      <c r="AH1178" s="4">
        <v>0</v>
      </c>
      <c r="AI1178" s="4">
        <v>0</v>
      </c>
      <c r="AJ1178" s="4">
        <v>-34979.300000000003</v>
      </c>
      <c r="AK1178" s="4">
        <v>200000</v>
      </c>
      <c r="AL1178" t="s">
        <v>794</v>
      </c>
      <c r="AM1178" s="71" t="str">
        <f>INDEX(Network_Insurer_Code,MATCH(Export!AL1178,Network_insurer_Name,0))</f>
        <v>CUI2</v>
      </c>
      <c r="AN1178" t="str">
        <f t="shared" si="18"/>
        <v>M1001CUI22018</v>
      </c>
    </row>
    <row r="1179" spans="1:40" x14ac:dyDescent="0.25">
      <c r="A1179">
        <v>2020</v>
      </c>
      <c r="B1179">
        <v>1</v>
      </c>
      <c r="C1179" s="1">
        <v>43831</v>
      </c>
      <c r="D1179" s="1">
        <v>43921</v>
      </c>
      <c r="E1179">
        <v>2019</v>
      </c>
      <c r="F1179" s="71" t="str">
        <f>INDEX(Client_Name,MATCH(Export!H1179,Local_Company_Name,0))</f>
        <v>Aplaca Engineering Co</v>
      </c>
      <c r="G1179" s="71">
        <f>INDEX(Client_Code,MATCH(Export!H1179,Local_Company_Name,0))</f>
        <v>1004</v>
      </c>
      <c r="H1179" t="s">
        <v>768</v>
      </c>
      <c r="I1179" t="s">
        <v>718</v>
      </c>
      <c r="J1179" t="s">
        <v>22</v>
      </c>
      <c r="K1179" s="71" t="str">
        <f>INDEX(Line_of_Business,MATCH(Export!J1179,Name,0))</f>
        <v>A</v>
      </c>
      <c r="L1179" s="9" t="s">
        <v>411</v>
      </c>
      <c r="M1179">
        <v>277</v>
      </c>
      <c r="N1179" s="4">
        <v>3372.29</v>
      </c>
      <c r="O1179" s="4">
        <v>3372.29</v>
      </c>
      <c r="P1179" s="4">
        <v>0</v>
      </c>
      <c r="Q1179" s="4">
        <v>0</v>
      </c>
      <c r="R1179" s="4">
        <v>0</v>
      </c>
      <c r="S1179" s="4">
        <v>0</v>
      </c>
      <c r="T1179" s="4">
        <v>0</v>
      </c>
      <c r="U1179" s="4">
        <v>0</v>
      </c>
      <c r="V1179" s="4">
        <v>0</v>
      </c>
      <c r="W1179" s="4">
        <v>0</v>
      </c>
      <c r="X1179" s="4">
        <v>0</v>
      </c>
      <c r="Y1179" s="4">
        <v>472.12</v>
      </c>
      <c r="Z1179" s="4">
        <v>0</v>
      </c>
      <c r="AA1179" s="4">
        <v>337.23</v>
      </c>
      <c r="AB1179" t="s">
        <v>3</v>
      </c>
      <c r="AC1179" s="4">
        <v>0</v>
      </c>
      <c r="AD1179" s="4">
        <v>0</v>
      </c>
      <c r="AE1179" s="4">
        <v>0</v>
      </c>
      <c r="AF1179" t="s">
        <v>718</v>
      </c>
      <c r="AG1179" s="4">
        <v>0</v>
      </c>
      <c r="AH1179" s="4">
        <v>0</v>
      </c>
      <c r="AI1179" s="4">
        <v>0</v>
      </c>
      <c r="AJ1179" s="4">
        <v>2562.94</v>
      </c>
      <c r="AK1179" s="4">
        <v>0</v>
      </c>
      <c r="AL1179" t="s">
        <v>795</v>
      </c>
      <c r="AM1179" s="71" t="str">
        <f>INDEX(Network_Insurer_Code,MATCH(Export!AL1179,Network_insurer_Name,0))</f>
        <v>TOL1</v>
      </c>
      <c r="AN1179" t="str">
        <f t="shared" si="18"/>
        <v>A1004TOL12019</v>
      </c>
    </row>
    <row r="1180" spans="1:40" x14ac:dyDescent="0.25">
      <c r="A1180">
        <v>2019</v>
      </c>
      <c r="B1180">
        <v>4</v>
      </c>
      <c r="C1180" s="1">
        <v>43739</v>
      </c>
      <c r="D1180" s="1">
        <v>43830</v>
      </c>
      <c r="E1180">
        <v>2017</v>
      </c>
      <c r="F1180" s="71" t="str">
        <f>INDEX(Client_Name,MATCH(Export!H1180,Local_Company_Name,0))</f>
        <v>Zebra Workings Ltd</v>
      </c>
      <c r="G1180" s="71">
        <f>INDEX(Client_Code,MATCH(Export!H1180,Local_Company_Name,0))</f>
        <v>1001</v>
      </c>
      <c r="H1180" t="s">
        <v>751</v>
      </c>
      <c r="I1180" t="s">
        <v>704</v>
      </c>
      <c r="J1180" t="s">
        <v>0</v>
      </c>
      <c r="K1180" s="71" t="str">
        <f>INDEX(Line_of_Business,MATCH(Export!J1180,Name,0))</f>
        <v>D</v>
      </c>
      <c r="L1180" s="9" t="s">
        <v>68</v>
      </c>
      <c r="M1180">
        <v>10773</v>
      </c>
      <c r="N1180" s="4">
        <v>0</v>
      </c>
      <c r="O1180" s="4">
        <v>0</v>
      </c>
      <c r="P1180" s="4">
        <v>67856.539999999994</v>
      </c>
      <c r="Q1180" s="4">
        <v>0</v>
      </c>
      <c r="R1180" s="4">
        <v>0</v>
      </c>
      <c r="S1180" s="4">
        <v>0</v>
      </c>
      <c r="T1180" s="4">
        <v>0</v>
      </c>
      <c r="U1180" s="4">
        <v>0</v>
      </c>
      <c r="V1180" s="4">
        <v>0</v>
      </c>
      <c r="W1180" s="4">
        <v>0</v>
      </c>
      <c r="X1180" s="4">
        <v>0</v>
      </c>
      <c r="Y1180" s="4">
        <v>0</v>
      </c>
      <c r="Z1180" s="4">
        <v>0</v>
      </c>
      <c r="AA1180" s="4">
        <v>0</v>
      </c>
      <c r="AB1180" t="s">
        <v>3</v>
      </c>
      <c r="AC1180" s="4">
        <v>0</v>
      </c>
      <c r="AD1180" s="4">
        <v>0</v>
      </c>
      <c r="AE1180" s="4">
        <v>-94041.82</v>
      </c>
      <c r="AF1180" t="s">
        <v>704</v>
      </c>
      <c r="AG1180" s="4">
        <v>0</v>
      </c>
      <c r="AH1180" s="4">
        <v>0</v>
      </c>
      <c r="AI1180" s="4">
        <v>0</v>
      </c>
      <c r="AJ1180" s="4">
        <v>-67856.539999999994</v>
      </c>
      <c r="AK1180" s="4">
        <v>0</v>
      </c>
      <c r="AL1180" t="s">
        <v>794</v>
      </c>
      <c r="AM1180" s="71" t="str">
        <f>INDEX(Network_Insurer_Code,MATCH(Export!AL1180,Network_insurer_Name,0))</f>
        <v>CUI2</v>
      </c>
      <c r="AN1180" t="str">
        <f t="shared" si="18"/>
        <v>D1001CUI22017</v>
      </c>
    </row>
    <row r="1181" spans="1:40" x14ac:dyDescent="0.25">
      <c r="A1181">
        <v>2019</v>
      </c>
      <c r="B1181">
        <v>3</v>
      </c>
      <c r="C1181" s="1">
        <v>43586</v>
      </c>
      <c r="D1181" s="1">
        <v>43646</v>
      </c>
      <c r="E1181">
        <v>2019</v>
      </c>
      <c r="F1181" s="71" t="str">
        <f>INDEX(Client_Name,MATCH(Export!H1181,Local_Company_Name,0))</f>
        <v>Aplaca Engineering Co</v>
      </c>
      <c r="G1181" s="71">
        <f>INDEX(Client_Code,MATCH(Export!H1181,Local_Company_Name,0))</f>
        <v>1004</v>
      </c>
      <c r="H1181" t="s">
        <v>767</v>
      </c>
      <c r="I1181" t="s">
        <v>704</v>
      </c>
      <c r="J1181" t="s">
        <v>8</v>
      </c>
      <c r="K1181" s="71" t="str">
        <f>INDEX(Line_of_Business,MATCH(Export!J1181,Name,0))</f>
        <v>M</v>
      </c>
      <c r="L1181" s="9">
        <v>1301239646</v>
      </c>
      <c r="M1181">
        <v>634</v>
      </c>
      <c r="N1181" s="4">
        <v>0</v>
      </c>
      <c r="O1181" s="4">
        <v>0</v>
      </c>
      <c r="P1181" s="4">
        <v>0</v>
      </c>
      <c r="Q1181" s="4">
        <v>0</v>
      </c>
      <c r="R1181" s="4">
        <v>0</v>
      </c>
      <c r="S1181" s="4">
        <v>214327.11</v>
      </c>
      <c r="T1181" s="4">
        <v>0</v>
      </c>
      <c r="U1181" s="4">
        <v>0</v>
      </c>
      <c r="V1181" s="4">
        <v>0</v>
      </c>
      <c r="W1181" s="4">
        <v>0</v>
      </c>
      <c r="X1181" s="4">
        <v>0</v>
      </c>
      <c r="Y1181" s="4">
        <v>0</v>
      </c>
      <c r="Z1181" s="4">
        <v>0</v>
      </c>
      <c r="AA1181" s="4">
        <v>0</v>
      </c>
      <c r="AB1181" t="s">
        <v>3</v>
      </c>
      <c r="AC1181" s="4">
        <v>0</v>
      </c>
      <c r="AD1181" s="4">
        <v>0</v>
      </c>
      <c r="AE1181" s="4">
        <v>214327.11</v>
      </c>
      <c r="AF1181" t="s">
        <v>704</v>
      </c>
      <c r="AG1181" s="4">
        <v>0</v>
      </c>
      <c r="AH1181" s="4">
        <v>0</v>
      </c>
      <c r="AI1181" s="4">
        <v>0</v>
      </c>
      <c r="AJ1181" s="4">
        <v>214327.11</v>
      </c>
      <c r="AK1181" s="4">
        <v>0</v>
      </c>
      <c r="AL1181" t="s">
        <v>787</v>
      </c>
      <c r="AM1181" s="71" t="str">
        <f>INDEX(Network_Insurer_Code,MATCH(Export!AL1181,Network_insurer_Name,0))</f>
        <v>LEI3</v>
      </c>
      <c r="AN1181" t="str">
        <f t="shared" si="18"/>
        <v>M1004LEI32019</v>
      </c>
    </row>
    <row r="1182" spans="1:40" x14ac:dyDescent="0.25">
      <c r="A1182">
        <v>2019</v>
      </c>
      <c r="B1182">
        <v>2</v>
      </c>
      <c r="C1182" s="1">
        <v>41913</v>
      </c>
      <c r="D1182" s="1">
        <v>42004</v>
      </c>
      <c r="E1182">
        <v>2014</v>
      </c>
      <c r="F1182" s="71" t="str">
        <f>INDEX(Client_Name,MATCH(Export!H1182,Local_Company_Name,0))</f>
        <v>Flaimngo Tailoring</v>
      </c>
      <c r="G1182" s="71">
        <f>INDEX(Client_Code,MATCH(Export!H1182,Local_Company_Name,0))</f>
        <v>1005</v>
      </c>
      <c r="H1182" t="s">
        <v>769</v>
      </c>
      <c r="I1182" t="s">
        <v>722</v>
      </c>
      <c r="J1182" t="s">
        <v>0</v>
      </c>
      <c r="K1182" s="71" t="str">
        <f>INDEX(Line_of_Business,MATCH(Export!J1182,Name,0))</f>
        <v>D</v>
      </c>
      <c r="L1182" s="9" t="s">
        <v>412</v>
      </c>
      <c r="M1182">
        <v>38</v>
      </c>
      <c r="N1182" s="4">
        <v>0</v>
      </c>
      <c r="O1182" s="4">
        <v>0</v>
      </c>
      <c r="P1182" s="4">
        <v>0</v>
      </c>
      <c r="Q1182" s="4">
        <v>0</v>
      </c>
      <c r="R1182" s="4">
        <v>0</v>
      </c>
      <c r="S1182" s="4">
        <v>0</v>
      </c>
      <c r="T1182" s="4">
        <v>0</v>
      </c>
      <c r="U1182" s="4">
        <v>0</v>
      </c>
      <c r="V1182" s="4">
        <v>0</v>
      </c>
      <c r="W1182" s="4">
        <v>0</v>
      </c>
      <c r="X1182" s="4">
        <v>0</v>
      </c>
      <c r="Y1182" s="4">
        <v>0</v>
      </c>
      <c r="Z1182" s="4">
        <v>0</v>
      </c>
      <c r="AA1182" s="4">
        <v>0</v>
      </c>
      <c r="AB1182" t="s">
        <v>3</v>
      </c>
      <c r="AC1182" s="4">
        <v>0</v>
      </c>
      <c r="AD1182" s="4">
        <v>-109.13</v>
      </c>
      <c r="AE1182" s="4">
        <v>0</v>
      </c>
      <c r="AF1182" t="s">
        <v>722</v>
      </c>
      <c r="AG1182" s="4">
        <v>0</v>
      </c>
      <c r="AH1182" s="4">
        <v>0</v>
      </c>
      <c r="AI1182" s="4">
        <v>0</v>
      </c>
      <c r="AJ1182" s="4">
        <v>0</v>
      </c>
      <c r="AK1182" s="4">
        <v>200000</v>
      </c>
      <c r="AL1182" t="s">
        <v>796</v>
      </c>
      <c r="AM1182" s="71" t="str">
        <f>INDEX(Network_Insurer_Code,MATCH(Export!AL1182,Network_insurer_Name,0))</f>
        <v>POL2</v>
      </c>
      <c r="AN1182" t="str">
        <f t="shared" si="18"/>
        <v>D1005POL22014</v>
      </c>
    </row>
    <row r="1183" spans="1:40" x14ac:dyDescent="0.25">
      <c r="A1183">
        <v>2020</v>
      </c>
      <c r="B1183">
        <v>2</v>
      </c>
      <c r="C1183" s="1">
        <v>43831</v>
      </c>
      <c r="D1183" s="1">
        <v>43921</v>
      </c>
      <c r="E1183">
        <v>2018</v>
      </c>
      <c r="F1183" s="71" t="str">
        <f>INDEX(Client_Name,MATCH(Export!H1183,Local_Company_Name,0))</f>
        <v>Tiger Jewelcrafting Ltd</v>
      </c>
      <c r="G1183" s="71">
        <f>INDEX(Client_Code,MATCH(Export!H1183,Local_Company_Name,0))</f>
        <v>1003</v>
      </c>
      <c r="H1183" t="s">
        <v>761</v>
      </c>
      <c r="I1183" t="s">
        <v>719</v>
      </c>
      <c r="J1183" t="s">
        <v>5</v>
      </c>
      <c r="K1183" s="71" t="str">
        <f>INDEX(Line_of_Business,MATCH(Export!J1183,Name,0))</f>
        <v>L</v>
      </c>
      <c r="L1183" s="9" t="s">
        <v>223</v>
      </c>
      <c r="M1183">
        <v>2535</v>
      </c>
      <c r="N1183" s="4">
        <v>0</v>
      </c>
      <c r="O1183" s="4">
        <v>0</v>
      </c>
      <c r="P1183" s="4">
        <v>11812.29</v>
      </c>
      <c r="Q1183" s="4">
        <v>0</v>
      </c>
      <c r="R1183" s="4">
        <v>0</v>
      </c>
      <c r="S1183" s="4">
        <v>0</v>
      </c>
      <c r="T1183" s="4">
        <v>0</v>
      </c>
      <c r="U1183" s="4">
        <v>0</v>
      </c>
      <c r="V1183" s="4">
        <v>0</v>
      </c>
      <c r="W1183" s="4">
        <v>0</v>
      </c>
      <c r="X1183" s="4">
        <v>0</v>
      </c>
      <c r="Y1183" s="4">
        <v>0</v>
      </c>
      <c r="Z1183" s="4">
        <v>0</v>
      </c>
      <c r="AA1183" s="4">
        <v>0</v>
      </c>
      <c r="AB1183" t="s">
        <v>3</v>
      </c>
      <c r="AC1183" s="4">
        <v>0</v>
      </c>
      <c r="AD1183" s="4">
        <v>0</v>
      </c>
      <c r="AE1183" s="4">
        <v>0</v>
      </c>
      <c r="AF1183" t="s">
        <v>719</v>
      </c>
      <c r="AG1183" s="4">
        <v>0</v>
      </c>
      <c r="AH1183" s="4">
        <v>0</v>
      </c>
      <c r="AI1183" s="4">
        <v>0</v>
      </c>
      <c r="AJ1183" s="4">
        <v>-11812.29</v>
      </c>
      <c r="AK1183" s="4">
        <v>0</v>
      </c>
      <c r="AL1183" t="s">
        <v>781</v>
      </c>
      <c r="AM1183" s="71" t="str">
        <f>INDEX(Network_Insurer_Code,MATCH(Export!AL1183,Network_insurer_Name,0))</f>
        <v>ORI1</v>
      </c>
      <c r="AN1183" t="str">
        <f t="shared" si="18"/>
        <v>L1003ORI12018</v>
      </c>
    </row>
    <row r="1184" spans="1:40" x14ac:dyDescent="0.25">
      <c r="A1184">
        <v>2019</v>
      </c>
      <c r="B1184">
        <v>4</v>
      </c>
      <c r="C1184" s="1">
        <v>43739</v>
      </c>
      <c r="D1184" s="1">
        <v>43830</v>
      </c>
      <c r="E1184">
        <v>2017</v>
      </c>
      <c r="F1184" s="71" t="str">
        <f>INDEX(Client_Name,MATCH(Export!H1184,Local_Company_Name,0))</f>
        <v>Falcon Clothing</v>
      </c>
      <c r="G1184" s="71">
        <f>INDEX(Client_Code,MATCH(Export!H1184,Local_Company_Name,0))</f>
        <v>1006</v>
      </c>
      <c r="H1184" t="s">
        <v>775</v>
      </c>
      <c r="I1184" t="s">
        <v>736</v>
      </c>
      <c r="J1184" t="s">
        <v>8</v>
      </c>
      <c r="K1184" s="71" t="str">
        <f>INDEX(Line_of_Business,MATCH(Export!J1184,Name,0))</f>
        <v>M</v>
      </c>
      <c r="L1184" s="9">
        <v>30002680</v>
      </c>
      <c r="M1184">
        <v>13</v>
      </c>
      <c r="N1184" s="4">
        <v>0</v>
      </c>
      <c r="O1184" s="4">
        <v>0</v>
      </c>
      <c r="P1184" s="4">
        <v>4345.3</v>
      </c>
      <c r="Q1184" s="4">
        <v>0</v>
      </c>
      <c r="R1184" s="4">
        <v>0</v>
      </c>
      <c r="S1184" s="4">
        <v>0</v>
      </c>
      <c r="T1184" s="4">
        <v>0</v>
      </c>
      <c r="U1184" s="4">
        <v>0</v>
      </c>
      <c r="V1184" s="4">
        <v>0</v>
      </c>
      <c r="W1184" s="4">
        <v>0</v>
      </c>
      <c r="X1184" s="4">
        <v>0</v>
      </c>
      <c r="Y1184" s="4">
        <v>0</v>
      </c>
      <c r="Z1184" s="4">
        <v>0</v>
      </c>
      <c r="AA1184" s="4">
        <v>0</v>
      </c>
      <c r="AB1184" t="s">
        <v>3</v>
      </c>
      <c r="AC1184" s="4">
        <v>0</v>
      </c>
      <c r="AD1184" s="4">
        <v>0</v>
      </c>
      <c r="AE1184" s="4">
        <v>0</v>
      </c>
      <c r="AF1184" t="s">
        <v>736</v>
      </c>
      <c r="AG1184" s="4">
        <v>0</v>
      </c>
      <c r="AH1184" s="4">
        <v>0</v>
      </c>
      <c r="AI1184" s="4">
        <v>0</v>
      </c>
      <c r="AJ1184" s="4">
        <v>-4345.3</v>
      </c>
      <c r="AK1184" s="4">
        <v>0</v>
      </c>
      <c r="AL1184" t="s">
        <v>781</v>
      </c>
      <c r="AM1184" s="71" t="str">
        <f>INDEX(Network_Insurer_Code,MATCH(Export!AL1184,Network_insurer_Name,0))</f>
        <v>ORI1</v>
      </c>
      <c r="AN1184" t="str">
        <f t="shared" si="18"/>
        <v>M1006ORI12017</v>
      </c>
    </row>
    <row r="1185" spans="1:40" x14ac:dyDescent="0.25">
      <c r="A1185">
        <v>2019</v>
      </c>
      <c r="B1185">
        <v>4</v>
      </c>
      <c r="C1185" s="1">
        <v>43739</v>
      </c>
      <c r="D1185" s="1">
        <v>43830</v>
      </c>
      <c r="E1185">
        <v>2017</v>
      </c>
      <c r="F1185" s="71" t="str">
        <f>INDEX(Client_Name,MATCH(Export!H1185,Local_Company_Name,0))</f>
        <v>Falcon Clothing</v>
      </c>
      <c r="G1185" s="71">
        <f>INDEX(Client_Code,MATCH(Export!H1185,Local_Company_Name,0))</f>
        <v>1006</v>
      </c>
      <c r="H1185" t="s">
        <v>774</v>
      </c>
      <c r="I1185" t="s">
        <v>736</v>
      </c>
      <c r="J1185" t="s">
        <v>5</v>
      </c>
      <c r="K1185" s="71" t="str">
        <f>INDEX(Line_of_Business,MATCH(Export!J1185,Name,0))</f>
        <v>L</v>
      </c>
      <c r="L1185" s="9" t="s">
        <v>49</v>
      </c>
      <c r="M1185">
        <v>1326</v>
      </c>
      <c r="N1185" s="4">
        <v>0</v>
      </c>
      <c r="O1185" s="4">
        <v>0</v>
      </c>
      <c r="P1185" s="4">
        <v>4268258</v>
      </c>
      <c r="Q1185" s="4">
        <v>0</v>
      </c>
      <c r="R1185" s="4">
        <v>0</v>
      </c>
      <c r="S1185" s="4">
        <v>0</v>
      </c>
      <c r="T1185" s="4">
        <v>0</v>
      </c>
      <c r="U1185" s="4">
        <v>0</v>
      </c>
      <c r="V1185" s="4">
        <v>0</v>
      </c>
      <c r="W1185" s="4">
        <v>0</v>
      </c>
      <c r="X1185" s="4">
        <v>0</v>
      </c>
      <c r="Y1185" s="4">
        <v>0</v>
      </c>
      <c r="Z1185" s="4">
        <v>0</v>
      </c>
      <c r="AA1185" s="4">
        <v>0</v>
      </c>
      <c r="AB1185" t="s">
        <v>3</v>
      </c>
      <c r="AC1185" s="4">
        <v>0</v>
      </c>
      <c r="AD1185" s="4">
        <v>0</v>
      </c>
      <c r="AE1185" s="4">
        <v>0</v>
      </c>
      <c r="AF1185" t="s">
        <v>736</v>
      </c>
      <c r="AG1185" s="4">
        <v>0</v>
      </c>
      <c r="AH1185" s="4">
        <v>0</v>
      </c>
      <c r="AI1185" s="4">
        <v>0</v>
      </c>
      <c r="AJ1185" s="4">
        <v>-4268258</v>
      </c>
      <c r="AK1185" s="4">
        <v>0</v>
      </c>
      <c r="AL1185" t="s">
        <v>793</v>
      </c>
      <c r="AM1185" s="71" t="str">
        <f>INDEX(Network_Insurer_Code,MATCH(Export!AL1185,Network_insurer_Name,0))</f>
        <v>CAL3</v>
      </c>
      <c r="AN1185" t="str">
        <f t="shared" si="18"/>
        <v>L1006CAL32017</v>
      </c>
    </row>
    <row r="1186" spans="1:40" x14ac:dyDescent="0.25">
      <c r="A1186">
        <v>2019</v>
      </c>
      <c r="B1186">
        <v>2</v>
      </c>
      <c r="C1186" s="1">
        <v>43556</v>
      </c>
      <c r="D1186" s="1">
        <v>43646</v>
      </c>
      <c r="E1186">
        <v>2018</v>
      </c>
      <c r="F1186" s="71" t="str">
        <f>INDEX(Client_Name,MATCH(Export!H1186,Local_Company_Name,0))</f>
        <v>Lion Manufacturing Co</v>
      </c>
      <c r="G1186" s="71">
        <f>INDEX(Client_Code,MATCH(Export!H1186,Local_Company_Name,0))</f>
        <v>1002</v>
      </c>
      <c r="H1186" t="s">
        <v>760</v>
      </c>
      <c r="I1186" t="s">
        <v>717</v>
      </c>
      <c r="J1186" t="s">
        <v>5</v>
      </c>
      <c r="K1186" s="71" t="str">
        <f>INDEX(Line_of_Business,MATCH(Export!J1186,Name,0))</f>
        <v>L</v>
      </c>
      <c r="L1186" s="9" t="s">
        <v>21</v>
      </c>
      <c r="M1186">
        <v>2700</v>
      </c>
      <c r="N1186" s="4">
        <v>39770.07</v>
      </c>
      <c r="O1186" s="4">
        <v>39770.07</v>
      </c>
      <c r="P1186" s="4">
        <v>0</v>
      </c>
      <c r="Q1186" s="4">
        <v>0</v>
      </c>
      <c r="R1186" s="4">
        <v>0</v>
      </c>
      <c r="S1186" s="4">
        <v>0</v>
      </c>
      <c r="T1186" s="4">
        <v>0</v>
      </c>
      <c r="U1186" s="4">
        <v>0</v>
      </c>
      <c r="V1186" s="4">
        <v>0</v>
      </c>
      <c r="W1186" s="4">
        <v>0</v>
      </c>
      <c r="X1186" s="4">
        <v>0</v>
      </c>
      <c r="Y1186" s="4">
        <v>1690.23</v>
      </c>
      <c r="Z1186" s="4">
        <v>0</v>
      </c>
      <c r="AA1186" s="4">
        <v>994.26</v>
      </c>
      <c r="AB1186" t="s">
        <v>3</v>
      </c>
      <c r="AC1186" s="4">
        <v>0</v>
      </c>
      <c r="AD1186" s="4">
        <v>0</v>
      </c>
      <c r="AE1186" s="4">
        <v>0</v>
      </c>
      <c r="AF1186" t="s">
        <v>717</v>
      </c>
      <c r="AG1186" s="4">
        <v>0</v>
      </c>
      <c r="AH1186" s="4">
        <v>0</v>
      </c>
      <c r="AI1186" s="4">
        <v>0</v>
      </c>
      <c r="AJ1186" s="4">
        <v>37085.5799999999</v>
      </c>
      <c r="AK1186" s="4">
        <v>200000</v>
      </c>
      <c r="AL1186" t="s">
        <v>791</v>
      </c>
      <c r="AM1186" s="71" t="str">
        <f>INDEX(Network_Insurer_Code,MATCH(Export!AL1186,Network_insurer_Name,0))</f>
        <v>CHI3</v>
      </c>
      <c r="AN1186" t="str">
        <f t="shared" si="18"/>
        <v>L1002CHI32018</v>
      </c>
    </row>
    <row r="1187" spans="1:40" x14ac:dyDescent="0.25">
      <c r="A1187">
        <v>2020</v>
      </c>
      <c r="B1187">
        <v>3</v>
      </c>
      <c r="C1187" s="1">
        <v>44013</v>
      </c>
      <c r="D1187" s="1">
        <v>44104</v>
      </c>
      <c r="E1187">
        <v>2012</v>
      </c>
      <c r="F1187" s="71" t="str">
        <f>INDEX(Client_Name,MATCH(Export!H1187,Local_Company_Name,0))</f>
        <v>Aplaca Engineering Co</v>
      </c>
      <c r="G1187" s="71">
        <f>INDEX(Client_Code,MATCH(Export!H1187,Local_Company_Name,0))</f>
        <v>1004</v>
      </c>
      <c r="H1187" t="s">
        <v>767</v>
      </c>
      <c r="I1187" t="s">
        <v>717</v>
      </c>
      <c r="J1187" t="s">
        <v>0</v>
      </c>
      <c r="K1187" s="71" t="str">
        <f>INDEX(Line_of_Business,MATCH(Export!J1187,Name,0))</f>
        <v>D</v>
      </c>
      <c r="L1187" s="9" t="s">
        <v>77</v>
      </c>
      <c r="M1187">
        <v>2700</v>
      </c>
      <c r="N1187" s="4">
        <v>0</v>
      </c>
      <c r="O1187" s="4">
        <v>0</v>
      </c>
      <c r="P1187" s="4">
        <v>0</v>
      </c>
      <c r="Q1187" s="4">
        <v>0</v>
      </c>
      <c r="R1187" s="4">
        <v>0</v>
      </c>
      <c r="S1187" s="4">
        <v>0</v>
      </c>
      <c r="T1187" s="4">
        <v>0</v>
      </c>
      <c r="U1187" s="4">
        <v>0</v>
      </c>
      <c r="V1187" s="4">
        <v>0</v>
      </c>
      <c r="W1187" s="4">
        <v>0</v>
      </c>
      <c r="X1187" s="4">
        <v>0</v>
      </c>
      <c r="Y1187" s="4">
        <v>0</v>
      </c>
      <c r="Z1187" s="4">
        <v>0</v>
      </c>
      <c r="AA1187" s="4">
        <v>0</v>
      </c>
      <c r="AB1187" t="s">
        <v>3</v>
      </c>
      <c r="AC1187" s="4">
        <v>0</v>
      </c>
      <c r="AD1187" s="4">
        <v>0</v>
      </c>
      <c r="AE1187" s="4">
        <v>0</v>
      </c>
      <c r="AF1187" t="s">
        <v>717</v>
      </c>
      <c r="AG1187" s="4">
        <v>0</v>
      </c>
      <c r="AH1187" s="4">
        <v>0</v>
      </c>
      <c r="AI1187" s="4">
        <v>0</v>
      </c>
      <c r="AJ1187" s="4">
        <v>0</v>
      </c>
      <c r="AK1187" s="4">
        <v>200000</v>
      </c>
      <c r="AL1187" t="s">
        <v>785</v>
      </c>
      <c r="AM1187" s="71" t="str">
        <f>INDEX(Network_Insurer_Code,MATCH(Export!AL1187,Network_insurer_Name,0))</f>
        <v>WAI3</v>
      </c>
      <c r="AN1187" t="str">
        <f t="shared" si="18"/>
        <v>D1004WAI32012</v>
      </c>
    </row>
    <row r="1188" spans="1:40" x14ac:dyDescent="0.25">
      <c r="A1188">
        <v>2019</v>
      </c>
      <c r="B1188">
        <v>1</v>
      </c>
      <c r="C1188" s="1">
        <v>43466</v>
      </c>
      <c r="D1188" s="1">
        <v>43555</v>
      </c>
      <c r="E1188">
        <v>2019</v>
      </c>
      <c r="F1188" s="71" t="str">
        <f>INDEX(Client_Name,MATCH(Export!H1188,Local_Company_Name,0))</f>
        <v>Zebra Workings Ltd</v>
      </c>
      <c r="G1188" s="71">
        <f>INDEX(Client_Code,MATCH(Export!H1188,Local_Company_Name,0))</f>
        <v>1001</v>
      </c>
      <c r="H1188" t="s">
        <v>749</v>
      </c>
      <c r="I1188" t="s">
        <v>712</v>
      </c>
      <c r="J1188" t="s">
        <v>0</v>
      </c>
      <c r="K1188" s="71" t="str">
        <f>INDEX(Line_of_Business,MATCH(Export!J1188,Name,0))</f>
        <v>D</v>
      </c>
      <c r="L1188" s="9" t="s">
        <v>320</v>
      </c>
      <c r="M1188">
        <v>752</v>
      </c>
      <c r="N1188" s="4">
        <v>184214.64</v>
      </c>
      <c r="O1188" s="4">
        <v>184214.64</v>
      </c>
      <c r="P1188" s="4">
        <v>0</v>
      </c>
      <c r="Q1188" s="4">
        <v>0</v>
      </c>
      <c r="R1188" s="4">
        <v>0</v>
      </c>
      <c r="S1188" s="4">
        <v>0</v>
      </c>
      <c r="T1188" s="4">
        <v>0</v>
      </c>
      <c r="U1188" s="4">
        <v>0</v>
      </c>
      <c r="V1188" s="4">
        <v>0</v>
      </c>
      <c r="W1188" s="4">
        <v>0</v>
      </c>
      <c r="X1188" s="4">
        <v>0</v>
      </c>
      <c r="Y1188" s="4">
        <v>12384.18</v>
      </c>
      <c r="Z1188" s="4">
        <v>29412.42</v>
      </c>
      <c r="AA1188" s="4">
        <v>0</v>
      </c>
      <c r="AB1188" t="s">
        <v>3</v>
      </c>
      <c r="AC1188" s="4">
        <v>0</v>
      </c>
      <c r="AD1188" s="4">
        <v>0</v>
      </c>
      <c r="AE1188" s="4">
        <v>0</v>
      </c>
      <c r="AF1188" t="s">
        <v>712</v>
      </c>
      <c r="AG1188" s="4">
        <v>0</v>
      </c>
      <c r="AH1188" s="4">
        <v>0</v>
      </c>
      <c r="AI1188" s="4">
        <v>0</v>
      </c>
      <c r="AJ1188" s="4">
        <v>142418.04</v>
      </c>
      <c r="AK1188" s="4">
        <v>0</v>
      </c>
      <c r="AL1188" t="s">
        <v>781</v>
      </c>
      <c r="AM1188" s="71" t="str">
        <f>INDEX(Network_Insurer_Code,MATCH(Export!AL1188,Network_insurer_Name,0))</f>
        <v>ORI1</v>
      </c>
      <c r="AN1188" t="str">
        <f t="shared" si="18"/>
        <v>D1001ORI12019</v>
      </c>
    </row>
    <row r="1189" spans="1:40" x14ac:dyDescent="0.25">
      <c r="A1189">
        <v>2020</v>
      </c>
      <c r="B1189">
        <v>3</v>
      </c>
      <c r="C1189" s="1">
        <v>44013</v>
      </c>
      <c r="D1189" s="1">
        <v>44104</v>
      </c>
      <c r="E1189">
        <v>2020</v>
      </c>
      <c r="F1189" s="71" t="str">
        <f>INDEX(Client_Name,MATCH(Export!H1189,Local_Company_Name,0))</f>
        <v>Aplaca Engineering Co</v>
      </c>
      <c r="G1189" s="71">
        <f>INDEX(Client_Code,MATCH(Export!H1189,Local_Company_Name,0))</f>
        <v>1004</v>
      </c>
      <c r="H1189" t="s">
        <v>768</v>
      </c>
      <c r="I1189" t="s">
        <v>711</v>
      </c>
      <c r="J1189" t="s">
        <v>5</v>
      </c>
      <c r="K1189" s="71" t="str">
        <f>INDEX(Line_of_Business,MATCH(Export!J1189,Name,0))</f>
        <v>L</v>
      </c>
      <c r="L1189" s="9" t="s">
        <v>413</v>
      </c>
      <c r="M1189">
        <v>209</v>
      </c>
      <c r="N1189" s="4">
        <v>46119.34</v>
      </c>
      <c r="O1189" s="4">
        <v>46119.34</v>
      </c>
      <c r="P1189" s="4">
        <v>0</v>
      </c>
      <c r="Q1189" s="4">
        <v>0</v>
      </c>
      <c r="R1189" s="4">
        <v>0</v>
      </c>
      <c r="S1189" s="4">
        <v>0</v>
      </c>
      <c r="T1189" s="4">
        <v>0</v>
      </c>
      <c r="U1189" s="4">
        <v>0</v>
      </c>
      <c r="V1189" s="4">
        <v>0</v>
      </c>
      <c r="W1189" s="4">
        <v>0</v>
      </c>
      <c r="X1189" s="4">
        <v>0</v>
      </c>
      <c r="Y1189" s="4">
        <v>2305.96</v>
      </c>
      <c r="Z1189" s="4">
        <v>0</v>
      </c>
      <c r="AA1189" s="4">
        <v>4611.93</v>
      </c>
      <c r="AB1189" t="s">
        <v>3</v>
      </c>
      <c r="AC1189" s="4">
        <v>0</v>
      </c>
      <c r="AD1189" s="4">
        <v>0</v>
      </c>
      <c r="AE1189" s="4">
        <v>0</v>
      </c>
      <c r="AF1189" t="s">
        <v>711</v>
      </c>
      <c r="AG1189" s="4">
        <v>0</v>
      </c>
      <c r="AH1189" s="4">
        <v>0</v>
      </c>
      <c r="AI1189" s="4">
        <v>0</v>
      </c>
      <c r="AJ1189" s="4">
        <v>39201.449999999997</v>
      </c>
      <c r="AK1189" s="4">
        <v>0</v>
      </c>
      <c r="AL1189" t="s">
        <v>798</v>
      </c>
      <c r="AM1189" s="71" t="str">
        <f>INDEX(Network_Insurer_Code,MATCH(Export!AL1189,Network_insurer_Name,0))</f>
        <v>PEI2</v>
      </c>
      <c r="AN1189" t="str">
        <f t="shared" si="18"/>
        <v>L1004PEI22020</v>
      </c>
    </row>
    <row r="1190" spans="1:40" x14ac:dyDescent="0.25">
      <c r="A1190">
        <v>2020</v>
      </c>
      <c r="B1190">
        <v>2</v>
      </c>
      <c r="C1190" s="1">
        <v>43922</v>
      </c>
      <c r="D1190" s="1">
        <v>44012</v>
      </c>
      <c r="E1190">
        <v>2019</v>
      </c>
      <c r="F1190" s="71" t="str">
        <f>INDEX(Client_Name,MATCH(Export!H1190,Local_Company_Name,0))</f>
        <v>Tiger Jewelcrafting Ltd</v>
      </c>
      <c r="G1190" s="71">
        <f>INDEX(Client_Code,MATCH(Export!H1190,Local_Company_Name,0))</f>
        <v>1003</v>
      </c>
      <c r="H1190" t="s">
        <v>753</v>
      </c>
      <c r="I1190" t="s">
        <v>779</v>
      </c>
      <c r="J1190" t="s">
        <v>8</v>
      </c>
      <c r="K1190" s="71" t="str">
        <f>INDEX(Line_of_Business,MATCH(Export!J1190,Name,0))</f>
        <v>M</v>
      </c>
      <c r="L1190" s="9" t="s">
        <v>414</v>
      </c>
      <c r="M1190">
        <v>402</v>
      </c>
      <c r="N1190" s="4">
        <v>0</v>
      </c>
      <c r="O1190" s="4">
        <v>0</v>
      </c>
      <c r="P1190" s="4">
        <v>36323.11</v>
      </c>
      <c r="Q1190" s="4">
        <v>0</v>
      </c>
      <c r="R1190" s="4">
        <v>0</v>
      </c>
      <c r="S1190" s="4">
        <v>0</v>
      </c>
      <c r="T1190" s="4">
        <v>0</v>
      </c>
      <c r="U1190" s="4">
        <v>0</v>
      </c>
      <c r="V1190" s="4">
        <v>0</v>
      </c>
      <c r="W1190" s="4">
        <v>0</v>
      </c>
      <c r="X1190" s="4">
        <v>0</v>
      </c>
      <c r="Y1190" s="4">
        <v>0</v>
      </c>
      <c r="Z1190" s="4">
        <v>0</v>
      </c>
      <c r="AA1190" s="4">
        <v>0</v>
      </c>
      <c r="AB1190" t="s">
        <v>3</v>
      </c>
      <c r="AC1190" s="4">
        <v>0</v>
      </c>
      <c r="AD1190" s="4">
        <v>0</v>
      </c>
      <c r="AE1190" s="4">
        <v>0</v>
      </c>
      <c r="AF1190" t="s">
        <v>779</v>
      </c>
      <c r="AG1190" s="4">
        <v>0</v>
      </c>
      <c r="AH1190" s="4">
        <v>0</v>
      </c>
      <c r="AI1190" s="4">
        <v>0</v>
      </c>
      <c r="AJ1190" s="4">
        <v>-36323.11</v>
      </c>
      <c r="AK1190" s="4">
        <v>0</v>
      </c>
      <c r="AL1190" t="s">
        <v>784</v>
      </c>
      <c r="AM1190" s="71" t="str">
        <f>INDEX(Network_Insurer_Code,MATCH(Export!AL1190,Network_insurer_Name,0))</f>
        <v>PII1</v>
      </c>
      <c r="AN1190" t="str">
        <f t="shared" si="18"/>
        <v>M1003PII12019</v>
      </c>
    </row>
    <row r="1191" spans="1:40" x14ac:dyDescent="0.25">
      <c r="A1191">
        <v>2020</v>
      </c>
      <c r="B1191">
        <v>1</v>
      </c>
      <c r="C1191" s="1">
        <v>43831</v>
      </c>
      <c r="D1191" s="1">
        <v>43921</v>
      </c>
      <c r="E1191">
        <v>2020</v>
      </c>
      <c r="F1191" s="71" t="str">
        <f>INDEX(Client_Name,MATCH(Export!H1191,Local_Company_Name,0))</f>
        <v>Flaimngo Tailoring</v>
      </c>
      <c r="G1191" s="71">
        <f>INDEX(Client_Code,MATCH(Export!H1191,Local_Company_Name,0))</f>
        <v>1005</v>
      </c>
      <c r="H1191" t="s">
        <v>755</v>
      </c>
      <c r="I1191" t="s">
        <v>704</v>
      </c>
      <c r="J1191" t="s">
        <v>5</v>
      </c>
      <c r="K1191" s="71" t="str">
        <f>INDEX(Line_of_Business,MATCH(Export!J1191,Name,0))</f>
        <v>L</v>
      </c>
      <c r="L1191" s="9" t="s">
        <v>415</v>
      </c>
      <c r="M1191">
        <v>854</v>
      </c>
      <c r="N1191" s="4">
        <v>22330.86</v>
      </c>
      <c r="O1191" s="4">
        <v>22330.86</v>
      </c>
      <c r="P1191" s="4">
        <v>0</v>
      </c>
      <c r="Q1191" s="4">
        <v>0</v>
      </c>
      <c r="R1191" s="4">
        <v>0</v>
      </c>
      <c r="S1191" s="4">
        <v>0</v>
      </c>
      <c r="T1191" s="4">
        <v>0</v>
      </c>
      <c r="U1191" s="4">
        <v>0</v>
      </c>
      <c r="V1191" s="4">
        <v>0</v>
      </c>
      <c r="W1191" s="4">
        <v>0</v>
      </c>
      <c r="X1191" s="4">
        <v>0</v>
      </c>
      <c r="Y1191" s="4">
        <v>2233.09</v>
      </c>
      <c r="Z1191" s="4">
        <v>0</v>
      </c>
      <c r="AA1191" s="4">
        <v>0</v>
      </c>
      <c r="AB1191" t="s">
        <v>3</v>
      </c>
      <c r="AC1191" s="4">
        <v>0</v>
      </c>
      <c r="AD1191" s="4">
        <v>0</v>
      </c>
      <c r="AE1191" s="4">
        <v>0</v>
      </c>
      <c r="AF1191" t="s">
        <v>704</v>
      </c>
      <c r="AG1191" s="4">
        <v>0</v>
      </c>
      <c r="AH1191" s="4">
        <v>0</v>
      </c>
      <c r="AI1191" s="4">
        <v>0</v>
      </c>
      <c r="AJ1191" s="4">
        <v>20097.77</v>
      </c>
      <c r="AK1191" s="4" t="s">
        <v>2</v>
      </c>
      <c r="AL1191" t="s">
        <v>798</v>
      </c>
      <c r="AM1191" s="71" t="str">
        <f>INDEX(Network_Insurer_Code,MATCH(Export!AL1191,Network_insurer_Name,0))</f>
        <v>PEI2</v>
      </c>
      <c r="AN1191" t="str">
        <f t="shared" si="18"/>
        <v>L1005PEI22020</v>
      </c>
    </row>
    <row r="1192" spans="1:40" x14ac:dyDescent="0.25">
      <c r="A1192">
        <v>2019</v>
      </c>
      <c r="B1192">
        <v>3</v>
      </c>
      <c r="C1192" s="1">
        <v>43647</v>
      </c>
      <c r="D1192" s="1">
        <v>43738</v>
      </c>
      <c r="E1192">
        <v>2018</v>
      </c>
      <c r="F1192" s="71" t="str">
        <f>INDEX(Client_Name,MATCH(Export!H1192,Local_Company_Name,0))</f>
        <v>Aplaca Engineering Co</v>
      </c>
      <c r="G1192" s="71">
        <f>INDEX(Client_Code,MATCH(Export!H1192,Local_Company_Name,0))</f>
        <v>1004</v>
      </c>
      <c r="H1192" t="s">
        <v>754</v>
      </c>
      <c r="I1192" t="s">
        <v>722</v>
      </c>
      <c r="J1192" t="s">
        <v>5</v>
      </c>
      <c r="K1192" s="71" t="str">
        <f>INDEX(Line_of_Business,MATCH(Export!J1192,Name,0))</f>
        <v>L</v>
      </c>
      <c r="L1192" s="9" t="s">
        <v>19</v>
      </c>
      <c r="M1192">
        <v>1214</v>
      </c>
      <c r="N1192" s="4">
        <v>14837.11</v>
      </c>
      <c r="O1192" s="4">
        <v>14837.11</v>
      </c>
      <c r="P1192" s="4">
        <v>0</v>
      </c>
      <c r="Q1192" s="4">
        <v>0</v>
      </c>
      <c r="R1192" s="4">
        <v>0</v>
      </c>
      <c r="S1192" s="4">
        <v>0</v>
      </c>
      <c r="T1192" s="4">
        <v>0</v>
      </c>
      <c r="U1192" s="4">
        <v>0</v>
      </c>
      <c r="V1192" s="4">
        <v>0</v>
      </c>
      <c r="W1192" s="4">
        <v>0</v>
      </c>
      <c r="X1192" s="4">
        <v>0</v>
      </c>
      <c r="Y1192" s="4">
        <v>1529.48999999999</v>
      </c>
      <c r="Z1192" s="4">
        <v>0</v>
      </c>
      <c r="AA1192" s="4">
        <v>0</v>
      </c>
      <c r="AB1192" t="s">
        <v>3</v>
      </c>
      <c r="AC1192" s="4">
        <v>0</v>
      </c>
      <c r="AD1192" s="4">
        <v>0</v>
      </c>
      <c r="AE1192" s="4">
        <v>0</v>
      </c>
      <c r="AF1192" t="s">
        <v>722</v>
      </c>
      <c r="AG1192" s="4">
        <v>0</v>
      </c>
      <c r="AH1192" s="4">
        <v>0</v>
      </c>
      <c r="AI1192" s="4">
        <v>0</v>
      </c>
      <c r="AJ1192" s="4">
        <v>13307.62</v>
      </c>
      <c r="AK1192" s="4">
        <v>0</v>
      </c>
      <c r="AL1192" t="s">
        <v>786</v>
      </c>
      <c r="AM1192" s="71" t="str">
        <f>INDEX(Network_Insurer_Code,MATCH(Export!AL1192,Network_insurer_Name,0))</f>
        <v>BAL1</v>
      </c>
      <c r="AN1192" t="str">
        <f t="shared" si="18"/>
        <v>L1004BAL12018</v>
      </c>
    </row>
    <row r="1193" spans="1:40" x14ac:dyDescent="0.25">
      <c r="A1193">
        <v>2019</v>
      </c>
      <c r="B1193">
        <v>1</v>
      </c>
      <c r="C1193" s="1">
        <v>43466</v>
      </c>
      <c r="D1193" s="1">
        <v>43555</v>
      </c>
      <c r="E1193">
        <v>2019</v>
      </c>
      <c r="F1193" s="71" t="str">
        <f>INDEX(Client_Name,MATCH(Export!H1193,Local_Company_Name,0))</f>
        <v>Zebra Workings Ltd</v>
      </c>
      <c r="G1193" s="71">
        <f>INDEX(Client_Code,MATCH(Export!H1193,Local_Company_Name,0))</f>
        <v>1001</v>
      </c>
      <c r="H1193" t="s">
        <v>747</v>
      </c>
      <c r="I1193" t="s">
        <v>715</v>
      </c>
      <c r="J1193" t="s">
        <v>22</v>
      </c>
      <c r="K1193" s="71" t="str">
        <f>INDEX(Line_of_Business,MATCH(Export!J1193,Name,0))</f>
        <v>A</v>
      </c>
      <c r="L1193" s="9" t="s">
        <v>195</v>
      </c>
      <c r="M1193">
        <v>52</v>
      </c>
      <c r="N1193" s="4">
        <v>854.19999999999902</v>
      </c>
      <c r="O1193" s="4">
        <v>683.36</v>
      </c>
      <c r="P1193" s="4">
        <v>0</v>
      </c>
      <c r="Q1193" s="4">
        <v>0</v>
      </c>
      <c r="R1193" s="4">
        <v>0</v>
      </c>
      <c r="S1193" s="4">
        <v>0</v>
      </c>
      <c r="T1193" s="4">
        <v>0</v>
      </c>
      <c r="U1193" s="4">
        <v>0</v>
      </c>
      <c r="V1193" s="4">
        <v>0</v>
      </c>
      <c r="W1193" s="4">
        <v>0</v>
      </c>
      <c r="X1193" s="4">
        <v>0</v>
      </c>
      <c r="Y1193" s="4">
        <v>68.34</v>
      </c>
      <c r="Z1193" s="4">
        <v>92.98</v>
      </c>
      <c r="AA1193" s="4">
        <v>0</v>
      </c>
      <c r="AB1193" t="s">
        <v>3</v>
      </c>
      <c r="AC1193" s="4">
        <v>0</v>
      </c>
      <c r="AD1193" s="4">
        <v>0</v>
      </c>
      <c r="AE1193" s="4">
        <v>0</v>
      </c>
      <c r="AF1193" t="s">
        <v>715</v>
      </c>
      <c r="AG1193" s="4">
        <v>0</v>
      </c>
      <c r="AH1193" s="4">
        <v>0</v>
      </c>
      <c r="AI1193" s="4">
        <v>0</v>
      </c>
      <c r="AJ1193" s="4">
        <v>522.04</v>
      </c>
      <c r="AK1193" s="4">
        <v>0</v>
      </c>
      <c r="AL1193" t="s">
        <v>794</v>
      </c>
      <c r="AM1193" s="71" t="str">
        <f>INDEX(Network_Insurer_Code,MATCH(Export!AL1193,Network_insurer_Name,0))</f>
        <v>CUI2</v>
      </c>
      <c r="AN1193" t="str">
        <f t="shared" si="18"/>
        <v>A1001CUI22019</v>
      </c>
    </row>
    <row r="1194" spans="1:40" x14ac:dyDescent="0.25">
      <c r="A1194">
        <v>2019</v>
      </c>
      <c r="B1194">
        <v>2</v>
      </c>
      <c r="C1194" s="1">
        <v>43556</v>
      </c>
      <c r="D1194" s="1">
        <v>43646</v>
      </c>
      <c r="E1194">
        <v>2018</v>
      </c>
      <c r="F1194" s="71" t="str">
        <f>INDEX(Client_Name,MATCH(Export!H1194,Local_Company_Name,0))</f>
        <v>Flaimngo Tailoring</v>
      </c>
      <c r="G1194" s="71">
        <f>INDEX(Client_Code,MATCH(Export!H1194,Local_Company_Name,0))</f>
        <v>1005</v>
      </c>
      <c r="H1194" t="s">
        <v>769</v>
      </c>
      <c r="I1194" t="s">
        <v>724</v>
      </c>
      <c r="J1194" t="s">
        <v>14</v>
      </c>
      <c r="K1194" s="71" t="str">
        <f>INDEX(Line_of_Business,MATCH(Export!J1194,Name,0))</f>
        <v>C</v>
      </c>
      <c r="L1194" s="9">
        <v>76489</v>
      </c>
      <c r="M1194">
        <v>214</v>
      </c>
      <c r="N1194" s="4">
        <v>-2640</v>
      </c>
      <c r="O1194" s="4">
        <v>-2640</v>
      </c>
      <c r="P1194" s="4">
        <v>0</v>
      </c>
      <c r="Q1194" s="4">
        <v>0</v>
      </c>
      <c r="R1194" s="4">
        <v>0</v>
      </c>
      <c r="S1194" s="4">
        <v>0</v>
      </c>
      <c r="T1194" s="4">
        <v>0</v>
      </c>
      <c r="U1194" s="4">
        <v>0</v>
      </c>
      <c r="V1194" s="4">
        <v>0</v>
      </c>
      <c r="W1194" s="4">
        <v>0</v>
      </c>
      <c r="X1194" s="4">
        <v>0</v>
      </c>
      <c r="Y1194" s="4">
        <v>-422.4</v>
      </c>
      <c r="Z1194" s="4">
        <v>0</v>
      </c>
      <c r="AA1194" s="4">
        <v>0</v>
      </c>
      <c r="AB1194" t="s">
        <v>3</v>
      </c>
      <c r="AC1194" s="4">
        <v>0</v>
      </c>
      <c r="AD1194" s="4">
        <v>0</v>
      </c>
      <c r="AE1194" s="4">
        <v>0</v>
      </c>
      <c r="AF1194" t="s">
        <v>724</v>
      </c>
      <c r="AG1194" s="4">
        <v>0</v>
      </c>
      <c r="AH1194" s="4">
        <v>0</v>
      </c>
      <c r="AI1194" s="4">
        <v>0</v>
      </c>
      <c r="AJ1194" s="4">
        <v>-2217.6</v>
      </c>
      <c r="AK1194" s="4">
        <v>0</v>
      </c>
      <c r="AL1194" t="s">
        <v>782</v>
      </c>
      <c r="AM1194" s="71" t="str">
        <f>INDEX(Network_Insurer_Code,MATCH(Export!AL1194,Network_insurer_Name,0))</f>
        <v>API2</v>
      </c>
      <c r="AN1194" t="str">
        <f t="shared" si="18"/>
        <v>C1005API22018</v>
      </c>
    </row>
    <row r="1195" spans="1:40" x14ac:dyDescent="0.25">
      <c r="A1195">
        <v>2019</v>
      </c>
      <c r="B1195">
        <v>4</v>
      </c>
      <c r="C1195" s="1">
        <v>43739</v>
      </c>
      <c r="D1195" s="1">
        <v>43830</v>
      </c>
      <c r="E1195">
        <v>2018</v>
      </c>
      <c r="F1195" s="71" t="str">
        <f>INDEX(Client_Name,MATCH(Export!H1195,Local_Company_Name,0))</f>
        <v>Flaimngo Tailoring</v>
      </c>
      <c r="G1195" s="71">
        <f>INDEX(Client_Code,MATCH(Export!H1195,Local_Company_Name,0))</f>
        <v>1005</v>
      </c>
      <c r="H1195" t="s">
        <v>771</v>
      </c>
      <c r="I1195" t="s">
        <v>707</v>
      </c>
      <c r="J1195" t="s">
        <v>8</v>
      </c>
      <c r="K1195" s="71" t="str">
        <f>INDEX(Line_of_Business,MATCH(Export!J1195,Name,0))</f>
        <v>M</v>
      </c>
      <c r="L1195" s="9">
        <v>50567993</v>
      </c>
      <c r="M1195">
        <v>239</v>
      </c>
      <c r="N1195" s="4">
        <v>0</v>
      </c>
      <c r="O1195" s="4">
        <v>0</v>
      </c>
      <c r="P1195" s="4">
        <v>2545</v>
      </c>
      <c r="Q1195" s="4">
        <v>0</v>
      </c>
      <c r="R1195" s="4">
        <v>0</v>
      </c>
      <c r="S1195" s="4">
        <v>0</v>
      </c>
      <c r="T1195" s="4">
        <v>0</v>
      </c>
      <c r="U1195" s="4">
        <v>0</v>
      </c>
      <c r="V1195" s="4">
        <v>0</v>
      </c>
      <c r="W1195" s="4">
        <v>0</v>
      </c>
      <c r="X1195" s="4">
        <v>0</v>
      </c>
      <c r="Y1195" s="4">
        <v>0</v>
      </c>
      <c r="Z1195" s="4">
        <v>0</v>
      </c>
      <c r="AA1195" s="4">
        <v>0</v>
      </c>
      <c r="AB1195" t="s">
        <v>3</v>
      </c>
      <c r="AC1195" s="4">
        <v>0</v>
      </c>
      <c r="AD1195" s="4">
        <v>0</v>
      </c>
      <c r="AE1195" s="4">
        <v>0</v>
      </c>
      <c r="AF1195" t="s">
        <v>707</v>
      </c>
      <c r="AG1195" s="4">
        <v>0</v>
      </c>
      <c r="AH1195" s="4">
        <v>0</v>
      </c>
      <c r="AI1195" s="4">
        <v>0</v>
      </c>
      <c r="AJ1195" s="4">
        <v>-2545</v>
      </c>
      <c r="AK1195" s="4">
        <v>0</v>
      </c>
      <c r="AL1195" t="s">
        <v>797</v>
      </c>
      <c r="AM1195" s="71" t="str">
        <f>INDEX(Network_Insurer_Code,MATCH(Export!AL1195,Network_insurer_Name,0))</f>
        <v>ONI3</v>
      </c>
      <c r="AN1195" t="str">
        <f t="shared" si="18"/>
        <v>M1005ONI32018</v>
      </c>
    </row>
    <row r="1196" spans="1:40" x14ac:dyDescent="0.25">
      <c r="A1196">
        <v>2019</v>
      </c>
      <c r="B1196">
        <v>4</v>
      </c>
      <c r="C1196" s="1">
        <v>43739</v>
      </c>
      <c r="D1196" s="1">
        <v>43830</v>
      </c>
      <c r="E1196">
        <v>2019</v>
      </c>
      <c r="F1196" s="71" t="str">
        <f>INDEX(Client_Name,MATCH(Export!H1196,Local_Company_Name,0))</f>
        <v>Aplaca Engineering Co</v>
      </c>
      <c r="G1196" s="71">
        <f>INDEX(Client_Code,MATCH(Export!H1196,Local_Company_Name,0))</f>
        <v>1004</v>
      </c>
      <c r="H1196" t="s">
        <v>768</v>
      </c>
      <c r="I1196" t="s">
        <v>704</v>
      </c>
      <c r="J1196" t="s">
        <v>0</v>
      </c>
      <c r="K1196" s="71" t="str">
        <f>INDEX(Line_of_Business,MATCH(Export!J1196,Name,0))</f>
        <v>D</v>
      </c>
      <c r="L1196" s="9" t="s">
        <v>416</v>
      </c>
      <c r="M1196">
        <v>464</v>
      </c>
      <c r="N1196" s="4">
        <v>0</v>
      </c>
      <c r="O1196" s="4">
        <v>0</v>
      </c>
      <c r="P1196" s="4">
        <v>0</v>
      </c>
      <c r="Q1196" s="4">
        <v>0</v>
      </c>
      <c r="R1196" s="4">
        <v>0</v>
      </c>
      <c r="S1196" s="4">
        <v>0</v>
      </c>
      <c r="T1196" s="4">
        <v>0</v>
      </c>
      <c r="U1196" s="4">
        <v>0</v>
      </c>
      <c r="V1196" s="4">
        <v>0</v>
      </c>
      <c r="W1196" s="4">
        <v>0</v>
      </c>
      <c r="X1196" s="4">
        <v>0</v>
      </c>
      <c r="Y1196" s="4">
        <v>0</v>
      </c>
      <c r="Z1196" s="4">
        <v>0</v>
      </c>
      <c r="AA1196" s="4">
        <v>0</v>
      </c>
      <c r="AB1196" t="s">
        <v>3</v>
      </c>
      <c r="AC1196" s="4">
        <v>0</v>
      </c>
      <c r="AD1196" s="4">
        <v>0</v>
      </c>
      <c r="AE1196" s="4">
        <v>0</v>
      </c>
      <c r="AF1196" t="s">
        <v>704</v>
      </c>
      <c r="AG1196" s="4">
        <v>0</v>
      </c>
      <c r="AH1196" s="4">
        <v>0</v>
      </c>
      <c r="AI1196" s="4">
        <v>0</v>
      </c>
      <c r="AJ1196" s="4">
        <v>0</v>
      </c>
      <c r="AK1196" s="4">
        <v>0</v>
      </c>
      <c r="AL1196" t="s">
        <v>783</v>
      </c>
      <c r="AM1196" s="71" t="str">
        <f>INDEX(Network_Insurer_Code,MATCH(Export!AL1196,Network_insurer_Name,0))</f>
        <v>PEP1</v>
      </c>
      <c r="AN1196" t="str">
        <f t="shared" si="18"/>
        <v>D1004PEP12019</v>
      </c>
    </row>
    <row r="1197" spans="1:40" x14ac:dyDescent="0.25">
      <c r="A1197">
        <v>2020</v>
      </c>
      <c r="B1197">
        <v>2</v>
      </c>
      <c r="C1197" s="1">
        <v>44013</v>
      </c>
      <c r="D1197" s="1">
        <v>44104</v>
      </c>
      <c r="E1197">
        <v>2020</v>
      </c>
      <c r="F1197" s="71" t="str">
        <f>INDEX(Client_Name,MATCH(Export!H1197,Local_Company_Name,0))</f>
        <v>Flaimngo Tailoring</v>
      </c>
      <c r="G1197" s="71">
        <f>INDEX(Client_Code,MATCH(Export!H1197,Local_Company_Name,0))</f>
        <v>1005</v>
      </c>
      <c r="H1197" t="s">
        <v>769</v>
      </c>
      <c r="I1197" t="s">
        <v>728</v>
      </c>
      <c r="J1197" t="s">
        <v>5</v>
      </c>
      <c r="K1197" s="71" t="str">
        <f>INDEX(Line_of_Business,MATCH(Export!J1197,Name,0))</f>
        <v>L</v>
      </c>
      <c r="L1197" s="9">
        <v>910000000334</v>
      </c>
      <c r="M1197">
        <v>541</v>
      </c>
      <c r="N1197" s="4">
        <v>-2776787.7777777701</v>
      </c>
      <c r="O1197" s="4">
        <v>-2499109</v>
      </c>
      <c r="P1197" s="4">
        <v>0</v>
      </c>
      <c r="Q1197" s="4">
        <v>0</v>
      </c>
      <c r="R1197" s="4">
        <v>0</v>
      </c>
      <c r="S1197" s="4">
        <v>0</v>
      </c>
      <c r="T1197" s="4">
        <v>0</v>
      </c>
      <c r="U1197" s="4">
        <v>0</v>
      </c>
      <c r="V1197" s="4">
        <v>0</v>
      </c>
      <c r="W1197" s="4">
        <v>0</v>
      </c>
      <c r="X1197" s="4">
        <v>0</v>
      </c>
      <c r="Y1197" s="4">
        <v>374866</v>
      </c>
      <c r="Z1197" s="4">
        <v>0</v>
      </c>
      <c r="AA1197" s="4">
        <v>0</v>
      </c>
      <c r="AB1197" t="s">
        <v>3</v>
      </c>
      <c r="AC1197" s="4">
        <v>0</v>
      </c>
      <c r="AD1197" s="4">
        <v>0</v>
      </c>
      <c r="AE1197" s="4">
        <v>0</v>
      </c>
      <c r="AF1197" t="s">
        <v>728</v>
      </c>
      <c r="AG1197" s="4">
        <v>0</v>
      </c>
      <c r="AH1197" s="4">
        <v>0</v>
      </c>
      <c r="AI1197" s="4">
        <v>0</v>
      </c>
      <c r="AJ1197" s="4">
        <v>-2873975</v>
      </c>
      <c r="AK1197" s="4">
        <v>0</v>
      </c>
      <c r="AL1197" t="s">
        <v>786</v>
      </c>
      <c r="AM1197" s="71" t="str">
        <f>INDEX(Network_Insurer_Code,MATCH(Export!AL1197,Network_insurer_Name,0))</f>
        <v>BAL1</v>
      </c>
      <c r="AN1197" t="str">
        <f t="shared" si="18"/>
        <v>L1005BAL12020</v>
      </c>
    </row>
    <row r="1198" spans="1:40" x14ac:dyDescent="0.25">
      <c r="A1198">
        <v>2020</v>
      </c>
      <c r="B1198">
        <v>1</v>
      </c>
      <c r="C1198" s="1">
        <v>43831</v>
      </c>
      <c r="D1198" s="1">
        <v>43921</v>
      </c>
      <c r="E1198">
        <v>2019</v>
      </c>
      <c r="F1198" s="71" t="str">
        <f>INDEX(Client_Name,MATCH(Export!H1198,Local_Company_Name,0))</f>
        <v>Falcon Clothing</v>
      </c>
      <c r="G1198" s="71">
        <f>INDEX(Client_Code,MATCH(Export!H1198,Local_Company_Name,0))</f>
        <v>1006</v>
      </c>
      <c r="H1198" t="s">
        <v>774</v>
      </c>
      <c r="I1198" t="s">
        <v>704</v>
      </c>
      <c r="J1198" t="s">
        <v>8</v>
      </c>
      <c r="K1198" s="71" t="str">
        <f>INDEX(Line_of_Business,MATCH(Export!J1198,Name,0))</f>
        <v>M</v>
      </c>
      <c r="L1198" s="9">
        <v>1301239646</v>
      </c>
      <c r="M1198">
        <v>634</v>
      </c>
      <c r="N1198" s="4">
        <v>10527.98</v>
      </c>
      <c r="O1198" s="4">
        <v>10527.98</v>
      </c>
      <c r="P1198" s="4">
        <v>62336.74</v>
      </c>
      <c r="Q1198" s="4">
        <v>0</v>
      </c>
      <c r="R1198" s="4">
        <v>0</v>
      </c>
      <c r="S1198" s="4">
        <v>202663.66</v>
      </c>
      <c r="T1198" s="4">
        <v>0</v>
      </c>
      <c r="U1198" s="4">
        <v>0</v>
      </c>
      <c r="V1198" s="4">
        <v>0</v>
      </c>
      <c r="W1198" s="4">
        <v>206348.46</v>
      </c>
      <c r="X1198" s="4">
        <v>0</v>
      </c>
      <c r="Y1198" s="4">
        <v>0</v>
      </c>
      <c r="Z1198" s="4">
        <v>10527.98</v>
      </c>
      <c r="AA1198" s="4">
        <v>0</v>
      </c>
      <c r="AB1198" t="s">
        <v>3</v>
      </c>
      <c r="AC1198" s="4">
        <v>0</v>
      </c>
      <c r="AD1198" s="4">
        <v>0</v>
      </c>
      <c r="AE1198" s="4">
        <v>0</v>
      </c>
      <c r="AF1198" t="s">
        <v>704</v>
      </c>
      <c r="AG1198" s="4">
        <v>0</v>
      </c>
      <c r="AH1198" s="4">
        <v>0</v>
      </c>
      <c r="AI1198" s="4">
        <v>0</v>
      </c>
      <c r="AJ1198" s="4">
        <v>-66021.539999999906</v>
      </c>
      <c r="AK1198" s="4">
        <v>0</v>
      </c>
      <c r="AL1198" t="s">
        <v>782</v>
      </c>
      <c r="AM1198" s="71" t="str">
        <f>INDEX(Network_Insurer_Code,MATCH(Export!AL1198,Network_insurer_Name,0))</f>
        <v>API2</v>
      </c>
      <c r="AN1198" t="str">
        <f t="shared" si="18"/>
        <v>M1006API22019</v>
      </c>
    </row>
    <row r="1199" spans="1:40" x14ac:dyDescent="0.25">
      <c r="A1199">
        <v>2019</v>
      </c>
      <c r="B1199">
        <v>4</v>
      </c>
      <c r="C1199" s="1">
        <v>43739</v>
      </c>
      <c r="D1199" s="1">
        <v>43830</v>
      </c>
      <c r="E1199">
        <v>2019</v>
      </c>
      <c r="F1199" s="71" t="str">
        <f>INDEX(Client_Name,MATCH(Export!H1199,Local_Company_Name,0))</f>
        <v>Tiger Jewelcrafting Ltd</v>
      </c>
      <c r="G1199" s="71">
        <f>INDEX(Client_Code,MATCH(Export!H1199,Local_Company_Name,0))</f>
        <v>1003</v>
      </c>
      <c r="H1199" t="s">
        <v>753</v>
      </c>
      <c r="I1199" t="s">
        <v>707</v>
      </c>
      <c r="J1199" t="s">
        <v>8</v>
      </c>
      <c r="K1199" s="71" t="str">
        <f>INDEX(Line_of_Business,MATCH(Export!J1199,Name,0))</f>
        <v>M</v>
      </c>
      <c r="L1199" s="9" t="s">
        <v>417</v>
      </c>
      <c r="M1199">
        <v>706</v>
      </c>
      <c r="N1199" s="4">
        <v>0</v>
      </c>
      <c r="O1199" s="4">
        <v>0</v>
      </c>
      <c r="P1199" s="4">
        <v>79402.3</v>
      </c>
      <c r="Q1199" s="4">
        <v>0</v>
      </c>
      <c r="R1199" s="4">
        <v>0</v>
      </c>
      <c r="S1199" s="4">
        <v>0</v>
      </c>
      <c r="T1199" s="4">
        <v>0</v>
      </c>
      <c r="U1199" s="4">
        <v>0</v>
      </c>
      <c r="V1199" s="4">
        <v>0</v>
      </c>
      <c r="W1199" s="4">
        <v>0</v>
      </c>
      <c r="X1199" s="4">
        <v>0</v>
      </c>
      <c r="Y1199" s="4">
        <v>0</v>
      </c>
      <c r="Z1199" s="4">
        <v>0</v>
      </c>
      <c r="AA1199" s="4">
        <v>0</v>
      </c>
      <c r="AB1199" t="s">
        <v>3</v>
      </c>
      <c r="AC1199" s="4">
        <v>0</v>
      </c>
      <c r="AD1199" s="4">
        <v>0</v>
      </c>
      <c r="AE1199" s="4">
        <v>0</v>
      </c>
      <c r="AF1199" t="s">
        <v>707</v>
      </c>
      <c r="AG1199" s="4">
        <v>0</v>
      </c>
      <c r="AH1199" s="4">
        <v>0</v>
      </c>
      <c r="AI1199" s="4">
        <v>0</v>
      </c>
      <c r="AJ1199" s="4">
        <v>-79402.3</v>
      </c>
      <c r="AK1199" s="4">
        <v>0</v>
      </c>
      <c r="AL1199" t="s">
        <v>796</v>
      </c>
      <c r="AM1199" s="71" t="str">
        <f>INDEX(Network_Insurer_Code,MATCH(Export!AL1199,Network_insurer_Name,0))</f>
        <v>POL2</v>
      </c>
      <c r="AN1199" t="str">
        <f t="shared" si="18"/>
        <v>M1003POL22019</v>
      </c>
    </row>
    <row r="1200" spans="1:40" x14ac:dyDescent="0.25">
      <c r="A1200">
        <v>2020</v>
      </c>
      <c r="B1200">
        <v>2</v>
      </c>
      <c r="C1200" s="1">
        <v>43922</v>
      </c>
      <c r="D1200" s="1">
        <v>44012</v>
      </c>
      <c r="E1200">
        <v>2020</v>
      </c>
      <c r="F1200" s="71" t="str">
        <f>INDEX(Client_Name,MATCH(Export!H1200,Local_Company_Name,0))</f>
        <v>Falcon Clothing</v>
      </c>
      <c r="G1200" s="71">
        <f>INDEX(Client_Code,MATCH(Export!H1200,Local_Company_Name,0))</f>
        <v>1006</v>
      </c>
      <c r="H1200" t="s">
        <v>774</v>
      </c>
      <c r="I1200" t="s">
        <v>709</v>
      </c>
      <c r="J1200" t="s">
        <v>5</v>
      </c>
      <c r="K1200" s="71" t="str">
        <f>INDEX(Line_of_Business,MATCH(Export!J1200,Name,0))</f>
        <v>L</v>
      </c>
      <c r="L1200" s="9" t="s">
        <v>306</v>
      </c>
      <c r="M1200">
        <v>567</v>
      </c>
      <c r="N1200" s="4">
        <v>27157.8</v>
      </c>
      <c r="O1200" s="4">
        <v>24442.02</v>
      </c>
      <c r="P1200" s="4">
        <v>0</v>
      </c>
      <c r="Q1200" s="4">
        <v>0</v>
      </c>
      <c r="R1200" s="4">
        <v>0</v>
      </c>
      <c r="S1200" s="4">
        <v>0</v>
      </c>
      <c r="T1200" s="4">
        <v>0</v>
      </c>
      <c r="U1200" s="4">
        <v>0</v>
      </c>
      <c r="V1200" s="4">
        <v>0</v>
      </c>
      <c r="W1200" s="4">
        <v>0</v>
      </c>
      <c r="X1200" s="4">
        <v>0</v>
      </c>
      <c r="Y1200" s="4">
        <v>3666.3</v>
      </c>
      <c r="Z1200" s="4">
        <v>537.72</v>
      </c>
      <c r="AA1200" s="4">
        <v>0</v>
      </c>
      <c r="AB1200" t="s">
        <v>3</v>
      </c>
      <c r="AC1200" s="4">
        <v>0</v>
      </c>
      <c r="AD1200" s="4">
        <v>0</v>
      </c>
      <c r="AE1200" s="4">
        <v>0</v>
      </c>
      <c r="AF1200" t="s">
        <v>709</v>
      </c>
      <c r="AG1200" s="4">
        <v>0</v>
      </c>
      <c r="AH1200" s="4">
        <v>0</v>
      </c>
      <c r="AI1200" s="4">
        <v>0</v>
      </c>
      <c r="AJ1200" s="4">
        <v>20238</v>
      </c>
      <c r="AK1200" s="4">
        <v>0</v>
      </c>
      <c r="AL1200" t="s">
        <v>781</v>
      </c>
      <c r="AM1200" s="71" t="str">
        <f>INDEX(Network_Insurer_Code,MATCH(Export!AL1200,Network_insurer_Name,0))</f>
        <v>ORI1</v>
      </c>
      <c r="AN1200" t="str">
        <f t="shared" si="18"/>
        <v>L1006ORI12020</v>
      </c>
    </row>
    <row r="1201" spans="1:40" x14ac:dyDescent="0.25">
      <c r="A1201">
        <v>2020</v>
      </c>
      <c r="B1201">
        <v>2</v>
      </c>
      <c r="C1201" s="1">
        <v>43922</v>
      </c>
      <c r="D1201" s="1">
        <v>44012</v>
      </c>
      <c r="E1201">
        <v>2020</v>
      </c>
      <c r="F1201" s="71" t="str">
        <f>INDEX(Client_Name,MATCH(Export!H1201,Local_Company_Name,0))</f>
        <v>Lion Manufacturing Co</v>
      </c>
      <c r="G1201" s="71">
        <f>INDEX(Client_Code,MATCH(Export!H1201,Local_Company_Name,0))</f>
        <v>1002</v>
      </c>
      <c r="H1201" t="s">
        <v>760</v>
      </c>
      <c r="I1201" t="s">
        <v>709</v>
      </c>
      <c r="J1201" t="s">
        <v>22</v>
      </c>
      <c r="K1201" s="71" t="str">
        <f>INDEX(Line_of_Business,MATCH(Export!J1201,Name,0))</f>
        <v>A</v>
      </c>
      <c r="L1201" s="9" t="s">
        <v>418</v>
      </c>
      <c r="M1201">
        <v>184</v>
      </c>
      <c r="N1201" s="4">
        <v>193000</v>
      </c>
      <c r="O1201" s="4">
        <v>193000</v>
      </c>
      <c r="P1201" s="4">
        <v>0</v>
      </c>
      <c r="Q1201" s="4">
        <v>0</v>
      </c>
      <c r="R1201" s="4">
        <v>0</v>
      </c>
      <c r="S1201" s="4">
        <v>0</v>
      </c>
      <c r="T1201" s="4">
        <v>0</v>
      </c>
      <c r="U1201" s="4">
        <v>0</v>
      </c>
      <c r="V1201" s="4">
        <v>0</v>
      </c>
      <c r="W1201" s="4">
        <v>0</v>
      </c>
      <c r="X1201" s="4">
        <v>0</v>
      </c>
      <c r="Y1201" s="4">
        <v>75294.86</v>
      </c>
      <c r="Z1201" s="4">
        <v>0</v>
      </c>
      <c r="AA1201" s="4">
        <v>0</v>
      </c>
      <c r="AB1201" t="s">
        <v>3</v>
      </c>
      <c r="AC1201" s="4">
        <v>0</v>
      </c>
      <c r="AD1201" s="4">
        <v>0</v>
      </c>
      <c r="AE1201" s="4">
        <v>0</v>
      </c>
      <c r="AF1201" t="s">
        <v>709</v>
      </c>
      <c r="AG1201" s="4">
        <v>0</v>
      </c>
      <c r="AH1201" s="4">
        <v>0</v>
      </c>
      <c r="AI1201" s="4">
        <v>0</v>
      </c>
      <c r="AJ1201" s="4">
        <v>117705.14</v>
      </c>
      <c r="AK1201" s="4">
        <v>200000</v>
      </c>
      <c r="AL1201" t="s">
        <v>794</v>
      </c>
      <c r="AM1201" s="71" t="str">
        <f>INDEX(Network_Insurer_Code,MATCH(Export!AL1201,Network_insurer_Name,0))</f>
        <v>CUI2</v>
      </c>
      <c r="AN1201" t="str">
        <f t="shared" si="18"/>
        <v>A1002CUI22020</v>
      </c>
    </row>
    <row r="1202" spans="1:40" x14ac:dyDescent="0.25">
      <c r="A1202">
        <v>2020</v>
      </c>
      <c r="B1202">
        <v>3</v>
      </c>
      <c r="C1202" s="1">
        <v>44013</v>
      </c>
      <c r="D1202" s="1">
        <v>44104</v>
      </c>
      <c r="E1202">
        <v>2019</v>
      </c>
      <c r="F1202" s="71" t="str">
        <f>INDEX(Client_Name,MATCH(Export!H1202,Local_Company_Name,0))</f>
        <v>Aplaca Engineering Co</v>
      </c>
      <c r="G1202" s="71">
        <f>INDEX(Client_Code,MATCH(Export!H1202,Local_Company_Name,0))</f>
        <v>1004</v>
      </c>
      <c r="H1202" t="s">
        <v>768</v>
      </c>
      <c r="I1202" t="s">
        <v>704</v>
      </c>
      <c r="J1202" t="s">
        <v>0</v>
      </c>
      <c r="K1202" s="71" t="str">
        <f>INDEX(Line_of_Business,MATCH(Export!J1202,Name,0))</f>
        <v>D</v>
      </c>
      <c r="L1202" s="9" t="s">
        <v>132</v>
      </c>
      <c r="M1202">
        <v>14435</v>
      </c>
      <c r="N1202" s="4">
        <v>0</v>
      </c>
      <c r="O1202" s="4">
        <v>0</v>
      </c>
      <c r="P1202" s="4">
        <v>35111.519999999997</v>
      </c>
      <c r="Q1202" s="4">
        <v>0</v>
      </c>
      <c r="R1202" s="4">
        <v>0</v>
      </c>
      <c r="S1202" s="4">
        <v>0</v>
      </c>
      <c r="T1202" s="4">
        <v>0</v>
      </c>
      <c r="U1202" s="4">
        <v>0</v>
      </c>
      <c r="V1202" s="4">
        <v>0</v>
      </c>
      <c r="W1202" s="4">
        <v>0</v>
      </c>
      <c r="X1202" s="4">
        <v>0</v>
      </c>
      <c r="Y1202" s="4">
        <v>0</v>
      </c>
      <c r="Z1202" s="4">
        <v>0</v>
      </c>
      <c r="AA1202" s="4">
        <v>0</v>
      </c>
      <c r="AB1202" t="s">
        <v>3</v>
      </c>
      <c r="AC1202" s="4">
        <v>0</v>
      </c>
      <c r="AD1202" s="4">
        <v>0</v>
      </c>
      <c r="AE1202" s="4">
        <v>481817.19</v>
      </c>
      <c r="AF1202" t="s">
        <v>704</v>
      </c>
      <c r="AG1202" s="4">
        <v>0</v>
      </c>
      <c r="AH1202" s="4">
        <v>0</v>
      </c>
      <c r="AI1202" s="4">
        <v>0</v>
      </c>
      <c r="AJ1202" s="4">
        <v>-35111.519999999997</v>
      </c>
      <c r="AK1202" s="4">
        <v>0</v>
      </c>
      <c r="AL1202" t="s">
        <v>795</v>
      </c>
      <c r="AM1202" s="71" t="str">
        <f>INDEX(Network_Insurer_Code,MATCH(Export!AL1202,Network_insurer_Name,0))</f>
        <v>TOL1</v>
      </c>
      <c r="AN1202" t="str">
        <f t="shared" si="18"/>
        <v>D1004TOL12019</v>
      </c>
    </row>
    <row r="1203" spans="1:40" x14ac:dyDescent="0.25">
      <c r="A1203">
        <v>2019</v>
      </c>
      <c r="B1203">
        <v>1</v>
      </c>
      <c r="C1203" s="1">
        <v>43466</v>
      </c>
      <c r="D1203" s="1">
        <v>43555</v>
      </c>
      <c r="E1203">
        <v>2018</v>
      </c>
      <c r="F1203" s="71" t="str">
        <f>INDEX(Client_Name,MATCH(Export!H1203,Local_Company_Name,0))</f>
        <v>Flaimngo Tailoring</v>
      </c>
      <c r="G1203" s="71">
        <f>INDEX(Client_Code,MATCH(Export!H1203,Local_Company_Name,0))</f>
        <v>1005</v>
      </c>
      <c r="H1203" t="s">
        <v>772</v>
      </c>
      <c r="I1203" t="s">
        <v>723</v>
      </c>
      <c r="J1203" t="s">
        <v>0</v>
      </c>
      <c r="K1203" s="71" t="str">
        <f>INDEX(Line_of_Business,MATCH(Export!J1203,Name,0))</f>
        <v>D</v>
      </c>
      <c r="L1203" s="9">
        <v>8946</v>
      </c>
      <c r="M1203">
        <v>349</v>
      </c>
      <c r="N1203" s="4">
        <v>0</v>
      </c>
      <c r="O1203" s="4">
        <v>0</v>
      </c>
      <c r="P1203" s="4">
        <v>3378.06</v>
      </c>
      <c r="Q1203" s="4">
        <v>0</v>
      </c>
      <c r="R1203" s="4">
        <v>0</v>
      </c>
      <c r="S1203" s="4">
        <v>0</v>
      </c>
      <c r="T1203" s="4">
        <v>0</v>
      </c>
      <c r="U1203" s="4">
        <v>0</v>
      </c>
      <c r="V1203" s="4">
        <v>0</v>
      </c>
      <c r="W1203" s="4">
        <v>0</v>
      </c>
      <c r="X1203" s="4">
        <v>0</v>
      </c>
      <c r="Y1203" s="4">
        <v>0</v>
      </c>
      <c r="Z1203" s="4">
        <v>0</v>
      </c>
      <c r="AA1203" s="4">
        <v>0</v>
      </c>
      <c r="AB1203" t="s">
        <v>3</v>
      </c>
      <c r="AC1203" s="4">
        <v>-88671</v>
      </c>
      <c r="AD1203" s="4">
        <v>0</v>
      </c>
      <c r="AE1203" s="4">
        <v>160176</v>
      </c>
      <c r="AF1203" t="s">
        <v>723</v>
      </c>
      <c r="AG1203" s="4">
        <v>0</v>
      </c>
      <c r="AH1203" s="4">
        <v>0</v>
      </c>
      <c r="AI1203" s="4">
        <v>0</v>
      </c>
      <c r="AJ1203" s="4">
        <v>-3378.06</v>
      </c>
      <c r="AK1203" s="4">
        <v>0</v>
      </c>
      <c r="AL1203" t="s">
        <v>795</v>
      </c>
      <c r="AM1203" s="71" t="str">
        <f>INDEX(Network_Insurer_Code,MATCH(Export!AL1203,Network_insurer_Name,0))</f>
        <v>TOL1</v>
      </c>
      <c r="AN1203" t="str">
        <f t="shared" si="18"/>
        <v>D1005TOL12018</v>
      </c>
    </row>
    <row r="1204" spans="1:40" x14ac:dyDescent="0.25">
      <c r="A1204">
        <v>2019</v>
      </c>
      <c r="B1204">
        <v>2</v>
      </c>
      <c r="C1204" s="1">
        <v>43525</v>
      </c>
      <c r="D1204" s="1">
        <v>43616</v>
      </c>
      <c r="E1204">
        <v>2019</v>
      </c>
      <c r="F1204" s="71" t="str">
        <f>INDEX(Client_Name,MATCH(Export!H1204,Local_Company_Name,0))</f>
        <v>Tiger Jewelcrafting Ltd</v>
      </c>
      <c r="G1204" s="71">
        <f>INDEX(Client_Code,MATCH(Export!H1204,Local_Company_Name,0))</f>
        <v>1003</v>
      </c>
      <c r="H1204" t="s">
        <v>764</v>
      </c>
      <c r="I1204" t="s">
        <v>779</v>
      </c>
      <c r="J1204" t="s">
        <v>0</v>
      </c>
      <c r="K1204" s="71" t="str">
        <f>INDEX(Line_of_Business,MATCH(Export!J1204,Name,0))</f>
        <v>D</v>
      </c>
      <c r="L1204" s="9" t="s">
        <v>168</v>
      </c>
      <c r="M1204">
        <v>142</v>
      </c>
      <c r="N1204" s="4">
        <v>20655.82</v>
      </c>
      <c r="O1204" s="4">
        <v>20655.82</v>
      </c>
      <c r="P1204" s="4">
        <v>0</v>
      </c>
      <c r="Q1204" s="4">
        <v>0</v>
      </c>
      <c r="R1204" s="4">
        <v>0</v>
      </c>
      <c r="S1204" s="4">
        <v>0</v>
      </c>
      <c r="T1204" s="4">
        <v>0</v>
      </c>
      <c r="U1204" s="4">
        <v>0</v>
      </c>
      <c r="V1204" s="4">
        <v>0</v>
      </c>
      <c r="W1204" s="4">
        <v>0</v>
      </c>
      <c r="X1204" s="4">
        <v>0</v>
      </c>
      <c r="Y1204" s="4">
        <v>2065.6</v>
      </c>
      <c r="Z1204" s="4">
        <v>0</v>
      </c>
      <c r="AA1204" s="4">
        <v>0</v>
      </c>
      <c r="AB1204" t="s">
        <v>3</v>
      </c>
      <c r="AC1204" s="4">
        <v>0</v>
      </c>
      <c r="AD1204" s="4">
        <v>0</v>
      </c>
      <c r="AE1204" s="4">
        <v>0</v>
      </c>
      <c r="AF1204" t="s">
        <v>779</v>
      </c>
      <c r="AG1204" s="4">
        <v>0</v>
      </c>
      <c r="AH1204" s="4">
        <v>0</v>
      </c>
      <c r="AI1204" s="4">
        <v>0</v>
      </c>
      <c r="AJ1204" s="4">
        <v>18590.22</v>
      </c>
      <c r="AK1204" s="4">
        <v>0</v>
      </c>
      <c r="AL1204" t="s">
        <v>789</v>
      </c>
      <c r="AM1204" s="71" t="str">
        <f>INDEX(Network_Insurer_Code,MATCH(Export!AL1204,Network_insurer_Name,0))</f>
        <v>APL1</v>
      </c>
      <c r="AN1204" t="str">
        <f t="shared" si="18"/>
        <v>D1003APL12019</v>
      </c>
    </row>
    <row r="1205" spans="1:40" x14ac:dyDescent="0.25">
      <c r="A1205">
        <v>2020</v>
      </c>
      <c r="B1205">
        <v>2</v>
      </c>
      <c r="C1205" s="1">
        <v>43922</v>
      </c>
      <c r="D1205" s="1">
        <v>44012</v>
      </c>
      <c r="E1205">
        <v>2020</v>
      </c>
      <c r="F1205" s="71" t="str">
        <f>INDEX(Client_Name,MATCH(Export!H1205,Local_Company_Name,0))</f>
        <v>Falcon Clothing</v>
      </c>
      <c r="G1205" s="71">
        <f>INDEX(Client_Code,MATCH(Export!H1205,Local_Company_Name,0))</f>
        <v>1006</v>
      </c>
      <c r="H1205" t="s">
        <v>776</v>
      </c>
      <c r="I1205" t="s">
        <v>707</v>
      </c>
      <c r="J1205" t="s">
        <v>8</v>
      </c>
      <c r="K1205" s="71" t="str">
        <f>INDEX(Line_of_Business,MATCH(Export!J1205,Name,0))</f>
        <v>M</v>
      </c>
      <c r="L1205" s="9">
        <v>501258072</v>
      </c>
      <c r="M1205">
        <v>1</v>
      </c>
      <c r="N1205" s="4">
        <v>1909.27</v>
      </c>
      <c r="O1205" s="4">
        <v>1909.27</v>
      </c>
      <c r="P1205" s="4">
        <v>0</v>
      </c>
      <c r="Q1205" s="4">
        <v>0</v>
      </c>
      <c r="R1205" s="4">
        <v>0</v>
      </c>
      <c r="S1205" s="4">
        <v>0</v>
      </c>
      <c r="T1205" s="4">
        <v>0</v>
      </c>
      <c r="U1205" s="4">
        <v>0</v>
      </c>
      <c r="V1205" s="4">
        <v>0</v>
      </c>
      <c r="W1205" s="4">
        <v>0</v>
      </c>
      <c r="X1205" s="4">
        <v>0</v>
      </c>
      <c r="Y1205" s="4">
        <v>185.2</v>
      </c>
      <c r="Z1205" s="4">
        <v>0</v>
      </c>
      <c r="AA1205" s="4">
        <v>343.67</v>
      </c>
      <c r="AB1205" t="s">
        <v>3</v>
      </c>
      <c r="AC1205" s="4">
        <v>0</v>
      </c>
      <c r="AD1205" s="4">
        <v>0</v>
      </c>
      <c r="AE1205" s="4">
        <v>0</v>
      </c>
      <c r="AF1205" t="s">
        <v>707</v>
      </c>
      <c r="AG1205" s="4">
        <v>0</v>
      </c>
      <c r="AH1205" s="4">
        <v>0</v>
      </c>
      <c r="AI1205" s="4">
        <v>0</v>
      </c>
      <c r="AJ1205" s="4">
        <v>1380.3999999999901</v>
      </c>
      <c r="AK1205" s="4">
        <v>0</v>
      </c>
      <c r="AL1205" t="s">
        <v>781</v>
      </c>
      <c r="AM1205" s="71" t="str">
        <f>INDEX(Network_Insurer_Code,MATCH(Export!AL1205,Network_insurer_Name,0))</f>
        <v>ORI1</v>
      </c>
      <c r="AN1205" t="str">
        <f t="shared" si="18"/>
        <v>M1006ORI12020</v>
      </c>
    </row>
    <row r="1206" spans="1:40" x14ac:dyDescent="0.25">
      <c r="A1206">
        <v>2020</v>
      </c>
      <c r="B1206">
        <v>3</v>
      </c>
      <c r="C1206" s="1">
        <v>44013</v>
      </c>
      <c r="D1206" s="1">
        <v>44104</v>
      </c>
      <c r="E1206">
        <v>2017</v>
      </c>
      <c r="F1206" s="71" t="str">
        <f>INDEX(Client_Name,MATCH(Export!H1206,Local_Company_Name,0))</f>
        <v>Aplaca Engineering Co</v>
      </c>
      <c r="G1206" s="71">
        <f>INDEX(Client_Code,MATCH(Export!H1206,Local_Company_Name,0))</f>
        <v>1004</v>
      </c>
      <c r="H1206" t="s">
        <v>767</v>
      </c>
      <c r="I1206" t="s">
        <v>708</v>
      </c>
      <c r="J1206" t="s">
        <v>14</v>
      </c>
      <c r="K1206" s="71" t="str">
        <f>INDEX(Line_of_Business,MATCH(Export!J1206,Name,0))</f>
        <v>C</v>
      </c>
      <c r="L1206" s="9">
        <v>85893585</v>
      </c>
      <c r="M1206">
        <v>3186</v>
      </c>
      <c r="N1206" s="4">
        <v>0</v>
      </c>
      <c r="O1206" s="4">
        <v>0</v>
      </c>
      <c r="P1206" s="4">
        <v>0</v>
      </c>
      <c r="Q1206" s="4">
        <v>0</v>
      </c>
      <c r="R1206" s="4">
        <v>0</v>
      </c>
      <c r="S1206" s="4">
        <v>0</v>
      </c>
      <c r="T1206" s="4">
        <v>0</v>
      </c>
      <c r="U1206" s="4">
        <v>0</v>
      </c>
      <c r="V1206" s="4">
        <v>0</v>
      </c>
      <c r="W1206" s="4">
        <v>0</v>
      </c>
      <c r="X1206" s="4">
        <v>0</v>
      </c>
      <c r="Y1206" s="4">
        <v>0</v>
      </c>
      <c r="Z1206" s="4">
        <v>0</v>
      </c>
      <c r="AA1206" s="4">
        <v>0</v>
      </c>
      <c r="AB1206" t="s">
        <v>3</v>
      </c>
      <c r="AC1206" s="4">
        <v>0</v>
      </c>
      <c r="AD1206" s="4">
        <v>0</v>
      </c>
      <c r="AE1206" s="4">
        <v>1431210.05</v>
      </c>
      <c r="AF1206" t="s">
        <v>708</v>
      </c>
      <c r="AG1206" s="4">
        <v>0</v>
      </c>
      <c r="AH1206" s="4">
        <v>0</v>
      </c>
      <c r="AI1206" s="4">
        <v>0</v>
      </c>
      <c r="AJ1206" s="4">
        <v>0</v>
      </c>
      <c r="AK1206" s="4">
        <v>187000</v>
      </c>
      <c r="AL1206" t="s">
        <v>794</v>
      </c>
      <c r="AM1206" s="71" t="str">
        <f>INDEX(Network_Insurer_Code,MATCH(Export!AL1206,Network_insurer_Name,0))</f>
        <v>CUI2</v>
      </c>
      <c r="AN1206" t="str">
        <f t="shared" si="18"/>
        <v>C1004CUI22017</v>
      </c>
    </row>
    <row r="1207" spans="1:40" x14ac:dyDescent="0.25">
      <c r="A1207">
        <v>2020</v>
      </c>
      <c r="B1207">
        <v>2</v>
      </c>
      <c r="C1207" s="1">
        <v>43922</v>
      </c>
      <c r="D1207" s="1">
        <v>44012</v>
      </c>
      <c r="E1207">
        <v>2020</v>
      </c>
      <c r="F1207" s="71" t="str">
        <f>INDEX(Client_Name,MATCH(Export!H1207,Local_Company_Name,0))</f>
        <v>Flaimngo Tailoring</v>
      </c>
      <c r="G1207" s="71">
        <f>INDEX(Client_Code,MATCH(Export!H1207,Local_Company_Name,0))</f>
        <v>1005</v>
      </c>
      <c r="H1207" t="s">
        <v>772</v>
      </c>
      <c r="I1207" t="s">
        <v>707</v>
      </c>
      <c r="J1207" t="s">
        <v>22</v>
      </c>
      <c r="K1207" s="71" t="str">
        <f>INDEX(Line_of_Business,MATCH(Export!J1207,Name,0))</f>
        <v>A</v>
      </c>
      <c r="L1207" s="9">
        <v>501258048</v>
      </c>
      <c r="M1207">
        <v>1</v>
      </c>
      <c r="N1207" s="4">
        <v>811.71</v>
      </c>
      <c r="O1207" s="4">
        <v>811.71</v>
      </c>
      <c r="P1207" s="4">
        <v>0</v>
      </c>
      <c r="Q1207" s="4">
        <v>0</v>
      </c>
      <c r="R1207" s="4">
        <v>0</v>
      </c>
      <c r="S1207" s="4">
        <v>0</v>
      </c>
      <c r="T1207" s="4">
        <v>0</v>
      </c>
      <c r="U1207" s="4">
        <v>0</v>
      </c>
      <c r="V1207" s="4">
        <v>0</v>
      </c>
      <c r="W1207" s="4">
        <v>0</v>
      </c>
      <c r="X1207" s="4">
        <v>0</v>
      </c>
      <c r="Y1207" s="4">
        <v>78.73</v>
      </c>
      <c r="Z1207" s="4">
        <v>0</v>
      </c>
      <c r="AA1207" s="4">
        <v>121.75</v>
      </c>
      <c r="AB1207" t="s">
        <v>3</v>
      </c>
      <c r="AC1207" s="4">
        <v>0</v>
      </c>
      <c r="AD1207" s="4">
        <v>0</v>
      </c>
      <c r="AE1207" s="4">
        <v>0</v>
      </c>
      <c r="AF1207" t="s">
        <v>707</v>
      </c>
      <c r="AG1207" s="4">
        <v>0</v>
      </c>
      <c r="AH1207" s="4">
        <v>0</v>
      </c>
      <c r="AI1207" s="4">
        <v>0</v>
      </c>
      <c r="AJ1207" s="4">
        <v>611.23</v>
      </c>
      <c r="AK1207" s="4">
        <v>0</v>
      </c>
      <c r="AL1207" t="s">
        <v>788</v>
      </c>
      <c r="AM1207" s="71" t="str">
        <f>INDEX(Network_Insurer_Code,MATCH(Export!AL1207,Network_insurer_Name,0))</f>
        <v>RAI1</v>
      </c>
      <c r="AN1207" t="str">
        <f t="shared" si="18"/>
        <v>A1005RAI12020</v>
      </c>
    </row>
    <row r="1208" spans="1:40" x14ac:dyDescent="0.25">
      <c r="A1208">
        <v>2020</v>
      </c>
      <c r="B1208">
        <v>2</v>
      </c>
      <c r="C1208" s="1">
        <v>43922</v>
      </c>
      <c r="D1208" s="1">
        <v>44012</v>
      </c>
      <c r="E1208">
        <v>2020</v>
      </c>
      <c r="F1208" s="71" t="str">
        <f>INDEX(Client_Name,MATCH(Export!H1208,Local_Company_Name,0))</f>
        <v>Aplaca Engineering Co</v>
      </c>
      <c r="G1208" s="71">
        <f>INDEX(Client_Code,MATCH(Export!H1208,Local_Company_Name,0))</f>
        <v>1004</v>
      </c>
      <c r="H1208" t="s">
        <v>766</v>
      </c>
      <c r="I1208" t="s">
        <v>733</v>
      </c>
      <c r="J1208" t="s">
        <v>5</v>
      </c>
      <c r="K1208" s="71" t="str">
        <f>INDEX(Line_of_Business,MATCH(Export!J1208,Name,0))</f>
        <v>L</v>
      </c>
      <c r="L1208" s="9">
        <v>201456822</v>
      </c>
      <c r="M1208">
        <v>101</v>
      </c>
      <c r="N1208" s="4">
        <v>3573.73</v>
      </c>
      <c r="O1208" s="4">
        <v>3573.73</v>
      </c>
      <c r="P1208" s="4">
        <v>0</v>
      </c>
      <c r="Q1208" s="4">
        <v>0</v>
      </c>
      <c r="R1208" s="4">
        <v>0</v>
      </c>
      <c r="S1208" s="4">
        <v>0</v>
      </c>
      <c r="T1208" s="4">
        <v>0</v>
      </c>
      <c r="U1208" s="4">
        <v>0</v>
      </c>
      <c r="V1208" s="4">
        <v>0</v>
      </c>
      <c r="W1208" s="4">
        <v>0</v>
      </c>
      <c r="X1208" s="4">
        <v>0</v>
      </c>
      <c r="Y1208" s="4">
        <v>321.63</v>
      </c>
      <c r="Z1208" s="4">
        <v>89.35</v>
      </c>
      <c r="AA1208" s="4">
        <v>268.02999999999997</v>
      </c>
      <c r="AB1208" t="s">
        <v>3</v>
      </c>
      <c r="AC1208" s="4">
        <v>0</v>
      </c>
      <c r="AD1208" s="4">
        <v>0</v>
      </c>
      <c r="AE1208" s="4">
        <v>0</v>
      </c>
      <c r="AF1208" t="s">
        <v>733</v>
      </c>
      <c r="AG1208" s="4">
        <v>0</v>
      </c>
      <c r="AH1208" s="4">
        <v>0</v>
      </c>
      <c r="AI1208" s="4">
        <v>0</v>
      </c>
      <c r="AJ1208" s="4">
        <v>2894.72</v>
      </c>
      <c r="AK1208" s="4">
        <v>200000</v>
      </c>
      <c r="AL1208" t="s">
        <v>793</v>
      </c>
      <c r="AM1208" s="71" t="str">
        <f>INDEX(Network_Insurer_Code,MATCH(Export!AL1208,Network_insurer_Name,0))</f>
        <v>CAL3</v>
      </c>
      <c r="AN1208" t="str">
        <f t="shared" si="18"/>
        <v>L1004CAL32020</v>
      </c>
    </row>
    <row r="1209" spans="1:40" x14ac:dyDescent="0.25">
      <c r="A1209">
        <v>2020</v>
      </c>
      <c r="B1209">
        <v>1</v>
      </c>
      <c r="C1209" s="1">
        <v>43831</v>
      </c>
      <c r="D1209" s="1">
        <v>43921</v>
      </c>
      <c r="E1209">
        <v>2018</v>
      </c>
      <c r="F1209" s="71" t="str">
        <f>INDEX(Client_Name,MATCH(Export!H1209,Local_Company_Name,0))</f>
        <v>Tiger Jewelcrafting Ltd</v>
      </c>
      <c r="G1209" s="71">
        <f>INDEX(Client_Code,MATCH(Export!H1209,Local_Company_Name,0))</f>
        <v>1003</v>
      </c>
      <c r="H1209" t="s">
        <v>763</v>
      </c>
      <c r="I1209" t="s">
        <v>715</v>
      </c>
      <c r="J1209" t="s">
        <v>8</v>
      </c>
      <c r="K1209" s="71" t="str">
        <f>INDEX(Line_of_Business,MATCH(Export!J1209,Name,0))</f>
        <v>M</v>
      </c>
      <c r="L1209" s="9" t="s">
        <v>419</v>
      </c>
      <c r="M1209">
        <v>21</v>
      </c>
      <c r="N1209" s="4">
        <v>0</v>
      </c>
      <c r="O1209" s="4">
        <v>0</v>
      </c>
      <c r="P1209" s="4">
        <v>1881.8</v>
      </c>
      <c r="Q1209" s="4">
        <v>0</v>
      </c>
      <c r="R1209" s="4">
        <v>0</v>
      </c>
      <c r="S1209" s="4">
        <v>0</v>
      </c>
      <c r="T1209" s="4">
        <v>0</v>
      </c>
      <c r="U1209" s="4">
        <v>0</v>
      </c>
      <c r="V1209" s="4">
        <v>0</v>
      </c>
      <c r="W1209" s="4">
        <v>0</v>
      </c>
      <c r="X1209" s="4">
        <v>0</v>
      </c>
      <c r="Y1209" s="4">
        <v>0</v>
      </c>
      <c r="Z1209" s="4">
        <v>0</v>
      </c>
      <c r="AA1209" s="4">
        <v>0</v>
      </c>
      <c r="AB1209" t="s">
        <v>3</v>
      </c>
      <c r="AC1209" s="4">
        <v>0</v>
      </c>
      <c r="AD1209" s="4">
        <v>0</v>
      </c>
      <c r="AE1209" s="4">
        <v>0</v>
      </c>
      <c r="AF1209" t="s">
        <v>715</v>
      </c>
      <c r="AG1209" s="4">
        <v>0</v>
      </c>
      <c r="AH1209" s="4">
        <v>0</v>
      </c>
      <c r="AI1209" s="4">
        <v>0</v>
      </c>
      <c r="AJ1209" s="4">
        <v>-1881.8</v>
      </c>
      <c r="AK1209" s="4">
        <v>200000</v>
      </c>
      <c r="AL1209" t="s">
        <v>787</v>
      </c>
      <c r="AM1209" s="71" t="str">
        <f>INDEX(Network_Insurer_Code,MATCH(Export!AL1209,Network_insurer_Name,0))</f>
        <v>LEI3</v>
      </c>
      <c r="AN1209" t="str">
        <f t="shared" si="18"/>
        <v>M1003LEI32018</v>
      </c>
    </row>
    <row r="1210" spans="1:40" x14ac:dyDescent="0.25">
      <c r="A1210">
        <v>2019</v>
      </c>
      <c r="B1210">
        <v>3</v>
      </c>
      <c r="C1210" s="1">
        <v>43647</v>
      </c>
      <c r="D1210" s="1">
        <v>43738</v>
      </c>
      <c r="E1210">
        <v>2018</v>
      </c>
      <c r="F1210" s="71" t="str">
        <f>INDEX(Client_Name,MATCH(Export!H1210,Local_Company_Name,0))</f>
        <v>Tiger Jewelcrafting Ltd</v>
      </c>
      <c r="G1210" s="71">
        <f>INDEX(Client_Code,MATCH(Export!H1210,Local_Company_Name,0))</f>
        <v>1003</v>
      </c>
      <c r="H1210" t="s">
        <v>761</v>
      </c>
      <c r="I1210" t="s">
        <v>707</v>
      </c>
      <c r="J1210" t="s">
        <v>22</v>
      </c>
      <c r="K1210" s="71" t="str">
        <f>INDEX(Line_of_Business,MATCH(Export!J1210,Name,0))</f>
        <v>A</v>
      </c>
      <c r="L1210" s="9" t="s">
        <v>307</v>
      </c>
      <c r="M1210">
        <v>0</v>
      </c>
      <c r="N1210" s="4">
        <v>28755.35</v>
      </c>
      <c r="O1210" s="4">
        <v>28755.35</v>
      </c>
      <c r="P1210" s="4">
        <v>5945.87</v>
      </c>
      <c r="Q1210" s="4">
        <v>0</v>
      </c>
      <c r="R1210" s="4">
        <v>0</v>
      </c>
      <c r="S1210" s="4">
        <v>0</v>
      </c>
      <c r="T1210" s="4">
        <v>0</v>
      </c>
      <c r="U1210" s="4">
        <v>0</v>
      </c>
      <c r="V1210" s="4">
        <v>0</v>
      </c>
      <c r="W1210" s="4">
        <v>0</v>
      </c>
      <c r="X1210" s="4">
        <v>0</v>
      </c>
      <c r="Y1210" s="4">
        <v>2789.27</v>
      </c>
      <c r="Z1210" s="4">
        <v>0</v>
      </c>
      <c r="AA1210" s="4">
        <v>0</v>
      </c>
      <c r="AB1210" t="s">
        <v>3</v>
      </c>
      <c r="AC1210" s="4">
        <v>0</v>
      </c>
      <c r="AD1210" s="4">
        <v>0</v>
      </c>
      <c r="AE1210" s="4">
        <v>0</v>
      </c>
      <c r="AF1210" t="s">
        <v>707</v>
      </c>
      <c r="AG1210" s="4">
        <v>0</v>
      </c>
      <c r="AH1210" s="4">
        <v>0</v>
      </c>
      <c r="AI1210" s="4">
        <v>0</v>
      </c>
      <c r="AJ1210" s="4">
        <v>20020.21</v>
      </c>
      <c r="AK1210" s="4">
        <v>200000</v>
      </c>
      <c r="AL1210" t="s">
        <v>795</v>
      </c>
      <c r="AM1210" s="71" t="str">
        <f>INDEX(Network_Insurer_Code,MATCH(Export!AL1210,Network_insurer_Name,0))</f>
        <v>TOL1</v>
      </c>
      <c r="AN1210" t="str">
        <f t="shared" si="18"/>
        <v>A1003TOL12018</v>
      </c>
    </row>
    <row r="1211" spans="1:40" x14ac:dyDescent="0.25">
      <c r="A1211">
        <v>2019</v>
      </c>
      <c r="B1211">
        <v>4</v>
      </c>
      <c r="C1211" s="1">
        <v>43739</v>
      </c>
      <c r="D1211" s="1">
        <v>43830</v>
      </c>
      <c r="E1211">
        <v>2019</v>
      </c>
      <c r="F1211" s="71" t="str">
        <f>INDEX(Client_Name,MATCH(Export!H1211,Local_Company_Name,0))</f>
        <v>Falcon Clothing</v>
      </c>
      <c r="G1211" s="71">
        <f>INDEX(Client_Code,MATCH(Export!H1211,Local_Company_Name,0))</f>
        <v>1006</v>
      </c>
      <c r="H1211" t="s">
        <v>774</v>
      </c>
      <c r="I1211" t="s">
        <v>720</v>
      </c>
      <c r="J1211" t="s">
        <v>14</v>
      </c>
      <c r="K1211" s="71" t="str">
        <f>INDEX(Line_of_Business,MATCH(Export!J1211,Name,0))</f>
        <v>C</v>
      </c>
      <c r="L1211" s="9" t="s">
        <v>137</v>
      </c>
      <c r="M1211">
        <v>293</v>
      </c>
      <c r="N1211" s="4">
        <v>478556.07182940497</v>
      </c>
      <c r="O1211" s="4">
        <v>426393.46</v>
      </c>
      <c r="P1211" s="4">
        <v>0</v>
      </c>
      <c r="Q1211" s="4">
        <v>0</v>
      </c>
      <c r="R1211" s="4">
        <v>0</v>
      </c>
      <c r="S1211" s="4">
        <v>0</v>
      </c>
      <c r="T1211" s="4">
        <v>0</v>
      </c>
      <c r="U1211" s="4">
        <v>0</v>
      </c>
      <c r="V1211" s="4">
        <v>0</v>
      </c>
      <c r="W1211" s="4">
        <v>0</v>
      </c>
      <c r="X1211" s="4">
        <v>0</v>
      </c>
      <c r="Y1211" s="4">
        <v>51167.21</v>
      </c>
      <c r="Z1211" s="4">
        <v>0</v>
      </c>
      <c r="AA1211" s="4">
        <v>0</v>
      </c>
      <c r="AB1211" t="s">
        <v>3</v>
      </c>
      <c r="AC1211" s="4">
        <v>0</v>
      </c>
      <c r="AD1211" s="4">
        <v>0</v>
      </c>
      <c r="AE1211" s="4">
        <v>0</v>
      </c>
      <c r="AF1211" t="s">
        <v>720</v>
      </c>
      <c r="AG1211" s="4">
        <v>0</v>
      </c>
      <c r="AH1211" s="4">
        <v>0</v>
      </c>
      <c r="AI1211" s="4">
        <v>0</v>
      </c>
      <c r="AJ1211" s="4">
        <v>375226.25</v>
      </c>
      <c r="AK1211" s="4">
        <v>200000</v>
      </c>
      <c r="AL1211" t="s">
        <v>789</v>
      </c>
      <c r="AM1211" s="71" t="str">
        <f>INDEX(Network_Insurer_Code,MATCH(Export!AL1211,Network_insurer_Name,0))</f>
        <v>APL1</v>
      </c>
      <c r="AN1211" t="str">
        <f t="shared" si="18"/>
        <v>C1006APL12019</v>
      </c>
    </row>
    <row r="1212" spans="1:40" x14ac:dyDescent="0.25">
      <c r="A1212">
        <v>2020</v>
      </c>
      <c r="B1212">
        <v>2</v>
      </c>
      <c r="C1212" s="1">
        <v>43922</v>
      </c>
      <c r="D1212" s="1">
        <v>44012</v>
      </c>
      <c r="E1212">
        <v>2019</v>
      </c>
      <c r="F1212" s="71" t="str">
        <f>INDEX(Client_Name,MATCH(Export!H1212,Local_Company_Name,0))</f>
        <v>Flaimngo Tailoring</v>
      </c>
      <c r="G1212" s="71">
        <f>INDEX(Client_Code,MATCH(Export!H1212,Local_Company_Name,0))</f>
        <v>1005</v>
      </c>
      <c r="H1212" t="s">
        <v>769</v>
      </c>
      <c r="I1212" t="s">
        <v>709</v>
      </c>
      <c r="J1212" t="s">
        <v>0</v>
      </c>
      <c r="K1212" s="71" t="str">
        <f>INDEX(Line_of_Business,MATCH(Export!J1212,Name,0))</f>
        <v>D</v>
      </c>
      <c r="L1212" s="9" t="s">
        <v>42</v>
      </c>
      <c r="M1212">
        <v>4900</v>
      </c>
      <c r="N1212" s="4">
        <v>-230.7</v>
      </c>
      <c r="O1212" s="4">
        <v>-207.63</v>
      </c>
      <c r="P1212" s="4">
        <v>0</v>
      </c>
      <c r="Q1212" s="4">
        <v>0</v>
      </c>
      <c r="R1212" s="4">
        <v>0</v>
      </c>
      <c r="S1212" s="4">
        <v>0</v>
      </c>
      <c r="T1212" s="4">
        <v>0</v>
      </c>
      <c r="U1212" s="4">
        <v>0</v>
      </c>
      <c r="V1212" s="4">
        <v>0</v>
      </c>
      <c r="W1212" s="4">
        <v>0</v>
      </c>
      <c r="X1212" s="4">
        <v>0</v>
      </c>
      <c r="Y1212" s="4">
        <v>-16.61</v>
      </c>
      <c r="Z1212" s="4">
        <v>-4.57</v>
      </c>
      <c r="AA1212" s="4">
        <v>0</v>
      </c>
      <c r="AB1212" t="s">
        <v>3</v>
      </c>
      <c r="AC1212" s="4">
        <v>0</v>
      </c>
      <c r="AD1212" s="4">
        <v>0</v>
      </c>
      <c r="AE1212" s="4">
        <v>0</v>
      </c>
      <c r="AF1212" t="s">
        <v>709</v>
      </c>
      <c r="AG1212" s="4">
        <v>0</v>
      </c>
      <c r="AH1212" s="4">
        <v>0</v>
      </c>
      <c r="AI1212" s="4">
        <v>0</v>
      </c>
      <c r="AJ1212" s="4">
        <v>-186.45</v>
      </c>
      <c r="AK1212" s="4">
        <v>0</v>
      </c>
      <c r="AL1212" t="s">
        <v>793</v>
      </c>
      <c r="AM1212" s="71" t="str">
        <f>INDEX(Network_Insurer_Code,MATCH(Export!AL1212,Network_insurer_Name,0))</f>
        <v>CAL3</v>
      </c>
      <c r="AN1212" t="str">
        <f t="shared" si="18"/>
        <v>D1005CAL32019</v>
      </c>
    </row>
    <row r="1213" spans="1:40" x14ac:dyDescent="0.25">
      <c r="A1213">
        <v>2020</v>
      </c>
      <c r="B1213">
        <v>2</v>
      </c>
      <c r="C1213" s="1">
        <v>43922</v>
      </c>
      <c r="D1213" s="1">
        <v>44012</v>
      </c>
      <c r="E1213">
        <v>2020</v>
      </c>
      <c r="F1213" s="71" t="str">
        <f>INDEX(Client_Name,MATCH(Export!H1213,Local_Company_Name,0))</f>
        <v>Falcon Clothing</v>
      </c>
      <c r="G1213" s="71">
        <f>INDEX(Client_Code,MATCH(Export!H1213,Local_Company_Name,0))</f>
        <v>1006</v>
      </c>
      <c r="H1213" t="s">
        <v>775</v>
      </c>
      <c r="I1213" t="s">
        <v>780</v>
      </c>
      <c r="J1213" t="s">
        <v>22</v>
      </c>
      <c r="K1213" s="71" t="str">
        <f>INDEX(Line_of_Business,MATCH(Export!J1213,Name,0))</f>
        <v>A</v>
      </c>
      <c r="L1213" s="9" t="s">
        <v>282</v>
      </c>
      <c r="M1213">
        <v>143</v>
      </c>
      <c r="N1213" s="4">
        <v>4215</v>
      </c>
      <c r="O1213" s="4">
        <v>4215</v>
      </c>
      <c r="P1213" s="4">
        <v>0</v>
      </c>
      <c r="Q1213" s="4">
        <v>0</v>
      </c>
      <c r="R1213" s="4">
        <v>0</v>
      </c>
      <c r="S1213" s="4">
        <v>0</v>
      </c>
      <c r="T1213" s="4">
        <v>0</v>
      </c>
      <c r="U1213" s="4">
        <v>0</v>
      </c>
      <c r="V1213" s="4">
        <v>0</v>
      </c>
      <c r="W1213" s="4">
        <v>0</v>
      </c>
      <c r="X1213" s="4">
        <v>0</v>
      </c>
      <c r="Y1213" s="4">
        <v>451.01</v>
      </c>
      <c r="Z1213" s="4">
        <v>0</v>
      </c>
      <c r="AA1213" s="4">
        <v>0</v>
      </c>
      <c r="AB1213" t="s">
        <v>3</v>
      </c>
      <c r="AC1213" s="4">
        <v>0</v>
      </c>
      <c r="AD1213" s="4">
        <v>0</v>
      </c>
      <c r="AE1213" s="4">
        <v>0</v>
      </c>
      <c r="AF1213" t="s">
        <v>780</v>
      </c>
      <c r="AG1213" s="4">
        <v>0</v>
      </c>
      <c r="AH1213" s="4">
        <v>0</v>
      </c>
      <c r="AI1213" s="4">
        <v>0</v>
      </c>
      <c r="AJ1213" s="4">
        <v>3763.99</v>
      </c>
      <c r="AK1213" s="4" t="s">
        <v>2</v>
      </c>
      <c r="AL1213" t="s">
        <v>791</v>
      </c>
      <c r="AM1213" s="71" t="str">
        <f>INDEX(Network_Insurer_Code,MATCH(Export!AL1213,Network_insurer_Name,0))</f>
        <v>CHI3</v>
      </c>
      <c r="AN1213" t="str">
        <f t="shared" si="18"/>
        <v>A1006CHI32020</v>
      </c>
    </row>
    <row r="1214" spans="1:40" x14ac:dyDescent="0.25">
      <c r="A1214">
        <v>2020</v>
      </c>
      <c r="B1214">
        <v>2</v>
      </c>
      <c r="C1214" s="1">
        <v>43922</v>
      </c>
      <c r="D1214" s="1">
        <v>44012</v>
      </c>
      <c r="E1214">
        <v>2015</v>
      </c>
      <c r="F1214" s="71" t="str">
        <f>INDEX(Client_Name,MATCH(Export!H1214,Local_Company_Name,0))</f>
        <v>Falcon Clothing</v>
      </c>
      <c r="G1214" s="71">
        <f>INDEX(Client_Code,MATCH(Export!H1214,Local_Company_Name,0))</f>
        <v>1006</v>
      </c>
      <c r="H1214" t="s">
        <v>775</v>
      </c>
      <c r="I1214" t="s">
        <v>704</v>
      </c>
      <c r="J1214" t="s">
        <v>0</v>
      </c>
      <c r="K1214" s="71" t="str">
        <f>INDEX(Line_of_Business,MATCH(Export!J1214,Name,0))</f>
        <v>D</v>
      </c>
      <c r="L1214" s="9" t="s">
        <v>43</v>
      </c>
      <c r="M1214">
        <v>3931</v>
      </c>
      <c r="N1214" s="4">
        <v>0</v>
      </c>
      <c r="O1214" s="4">
        <v>0</v>
      </c>
      <c r="P1214" s="4">
        <v>16275</v>
      </c>
      <c r="Q1214" s="4">
        <v>0</v>
      </c>
      <c r="R1214" s="4">
        <v>0</v>
      </c>
      <c r="S1214" s="4">
        <v>0</v>
      </c>
      <c r="T1214" s="4">
        <v>0</v>
      </c>
      <c r="U1214" s="4">
        <v>0</v>
      </c>
      <c r="V1214" s="4">
        <v>0</v>
      </c>
      <c r="W1214" s="4">
        <v>0</v>
      </c>
      <c r="X1214" s="4">
        <v>0</v>
      </c>
      <c r="Y1214" s="4">
        <v>0</v>
      </c>
      <c r="Z1214" s="4">
        <v>0</v>
      </c>
      <c r="AA1214" s="4">
        <v>0</v>
      </c>
      <c r="AB1214" t="s">
        <v>3</v>
      </c>
      <c r="AC1214" s="4">
        <v>0</v>
      </c>
      <c r="AD1214" s="4">
        <v>0</v>
      </c>
      <c r="AE1214" s="4">
        <v>-10022.56</v>
      </c>
      <c r="AF1214" t="s">
        <v>704</v>
      </c>
      <c r="AG1214" s="4">
        <v>0</v>
      </c>
      <c r="AH1214" s="4">
        <v>0</v>
      </c>
      <c r="AI1214" s="4">
        <v>0</v>
      </c>
      <c r="AJ1214" s="4">
        <v>-16275</v>
      </c>
      <c r="AK1214" s="4">
        <v>0</v>
      </c>
      <c r="AL1214" t="s">
        <v>793</v>
      </c>
      <c r="AM1214" s="71" t="str">
        <f>INDEX(Network_Insurer_Code,MATCH(Export!AL1214,Network_insurer_Name,0))</f>
        <v>CAL3</v>
      </c>
      <c r="AN1214" t="str">
        <f t="shared" si="18"/>
        <v>D1006CAL32015</v>
      </c>
    </row>
    <row r="1215" spans="1:40" x14ac:dyDescent="0.25">
      <c r="A1215">
        <v>2019</v>
      </c>
      <c r="B1215">
        <v>1</v>
      </c>
      <c r="C1215" s="1">
        <v>43466</v>
      </c>
      <c r="D1215" s="1">
        <v>43555</v>
      </c>
      <c r="E1215">
        <v>2017</v>
      </c>
      <c r="F1215" s="71" t="str">
        <f>INDEX(Client_Name,MATCH(Export!H1215,Local_Company_Name,0))</f>
        <v>Falcon Clothing</v>
      </c>
      <c r="G1215" s="71">
        <f>INDEX(Client_Code,MATCH(Export!H1215,Local_Company_Name,0))</f>
        <v>1006</v>
      </c>
      <c r="H1215" t="s">
        <v>775</v>
      </c>
      <c r="I1215" t="s">
        <v>723</v>
      </c>
      <c r="J1215" t="s">
        <v>0</v>
      </c>
      <c r="K1215" s="71" t="str">
        <f>INDEX(Line_of_Business,MATCH(Export!J1215,Name,0))</f>
        <v>D</v>
      </c>
      <c r="L1215" s="9">
        <v>21341</v>
      </c>
      <c r="M1215">
        <v>24</v>
      </c>
      <c r="N1215" s="4">
        <v>0</v>
      </c>
      <c r="O1215" s="4">
        <v>0</v>
      </c>
      <c r="P1215" s="4">
        <v>7023.48</v>
      </c>
      <c r="Q1215" s="4">
        <v>0</v>
      </c>
      <c r="R1215" s="4">
        <v>0</v>
      </c>
      <c r="S1215" s="4">
        <v>0</v>
      </c>
      <c r="T1215" s="4">
        <v>0</v>
      </c>
      <c r="U1215" s="4">
        <v>0</v>
      </c>
      <c r="V1215" s="4">
        <v>0</v>
      </c>
      <c r="W1215" s="4">
        <v>0</v>
      </c>
      <c r="X1215" s="4">
        <v>0</v>
      </c>
      <c r="Y1215" s="4">
        <v>0</v>
      </c>
      <c r="Z1215" s="4">
        <v>0</v>
      </c>
      <c r="AA1215" s="4">
        <v>0</v>
      </c>
      <c r="AB1215" t="s">
        <v>3</v>
      </c>
      <c r="AC1215" s="4">
        <v>0</v>
      </c>
      <c r="AD1215" s="4">
        <v>0</v>
      </c>
      <c r="AE1215" s="4">
        <v>-1036</v>
      </c>
      <c r="AF1215" t="s">
        <v>723</v>
      </c>
      <c r="AG1215" s="4">
        <v>0</v>
      </c>
      <c r="AH1215" s="4">
        <v>0</v>
      </c>
      <c r="AI1215" s="4">
        <v>0</v>
      </c>
      <c r="AJ1215" s="4">
        <v>-7023.48</v>
      </c>
      <c r="AK1215" s="4">
        <v>0</v>
      </c>
      <c r="AL1215" t="s">
        <v>790</v>
      </c>
      <c r="AM1215" s="71" t="str">
        <f>INDEX(Network_Insurer_Code,MATCH(Export!AL1215,Network_insurer_Name,0))</f>
        <v>STL1</v>
      </c>
      <c r="AN1215" t="str">
        <f t="shared" si="18"/>
        <v>D1006STL12017</v>
      </c>
    </row>
    <row r="1216" spans="1:40" x14ac:dyDescent="0.25">
      <c r="A1216">
        <v>2019</v>
      </c>
      <c r="B1216">
        <v>3</v>
      </c>
      <c r="C1216" s="1">
        <v>43647</v>
      </c>
      <c r="D1216" s="1">
        <v>43738</v>
      </c>
      <c r="E1216">
        <v>2019</v>
      </c>
      <c r="F1216" s="71" t="str">
        <f>INDEX(Client_Name,MATCH(Export!H1216,Local_Company_Name,0))</f>
        <v>Flaimngo Tailoring</v>
      </c>
      <c r="G1216" s="71">
        <f>INDEX(Client_Code,MATCH(Export!H1216,Local_Company_Name,0))</f>
        <v>1005</v>
      </c>
      <c r="H1216" t="s">
        <v>755</v>
      </c>
      <c r="I1216" t="s">
        <v>710</v>
      </c>
      <c r="J1216" t="s">
        <v>8</v>
      </c>
      <c r="K1216" s="71" t="str">
        <f>INDEX(Line_of_Business,MATCH(Export!J1216,Name,0))</f>
        <v>M</v>
      </c>
      <c r="L1216" s="9" t="s">
        <v>92</v>
      </c>
      <c r="M1216">
        <v>64</v>
      </c>
      <c r="N1216" s="4">
        <v>-22285.7</v>
      </c>
      <c r="O1216" s="4">
        <v>-22285.7</v>
      </c>
      <c r="P1216" s="4">
        <v>164620.57</v>
      </c>
      <c r="Q1216" s="4">
        <v>0</v>
      </c>
      <c r="R1216" s="4">
        <v>0</v>
      </c>
      <c r="S1216" s="4">
        <v>0</v>
      </c>
      <c r="T1216" s="4">
        <v>0</v>
      </c>
      <c r="U1216" s="4">
        <v>0</v>
      </c>
      <c r="V1216" s="4">
        <v>0</v>
      </c>
      <c r="W1216" s="4">
        <v>0</v>
      </c>
      <c r="X1216" s="4">
        <v>0</v>
      </c>
      <c r="Y1216" s="4">
        <v>-3565.71</v>
      </c>
      <c r="Z1216" s="4">
        <v>0</v>
      </c>
      <c r="AA1216" s="4">
        <v>0</v>
      </c>
      <c r="AB1216" t="s">
        <v>3</v>
      </c>
      <c r="AC1216" s="4">
        <v>0</v>
      </c>
      <c r="AD1216" s="4">
        <v>0</v>
      </c>
      <c r="AE1216" s="4">
        <v>0</v>
      </c>
      <c r="AF1216" t="s">
        <v>710</v>
      </c>
      <c r="AG1216" s="4">
        <v>0</v>
      </c>
      <c r="AH1216" s="4">
        <v>0</v>
      </c>
      <c r="AI1216" s="4">
        <v>0</v>
      </c>
      <c r="AJ1216" s="4">
        <v>-183340.56</v>
      </c>
      <c r="AK1216" s="4">
        <v>200000</v>
      </c>
      <c r="AL1216" t="s">
        <v>797</v>
      </c>
      <c r="AM1216" s="71" t="str">
        <f>INDEX(Network_Insurer_Code,MATCH(Export!AL1216,Network_insurer_Name,0))</f>
        <v>ONI3</v>
      </c>
      <c r="AN1216" t="str">
        <f t="shared" si="18"/>
        <v>M1005ONI32019</v>
      </c>
    </row>
    <row r="1217" spans="1:40" x14ac:dyDescent="0.25">
      <c r="A1217">
        <v>2019</v>
      </c>
      <c r="B1217">
        <v>3</v>
      </c>
      <c r="C1217" s="1">
        <v>43647</v>
      </c>
      <c r="D1217" s="1">
        <v>43738</v>
      </c>
      <c r="E1217">
        <v>2019</v>
      </c>
      <c r="F1217" s="71" t="str">
        <f>INDEX(Client_Name,MATCH(Export!H1217,Local_Company_Name,0))</f>
        <v>Zebra Workings Ltd</v>
      </c>
      <c r="G1217" s="71">
        <f>INDEX(Client_Code,MATCH(Export!H1217,Local_Company_Name,0))</f>
        <v>1001</v>
      </c>
      <c r="H1217" t="s">
        <v>748</v>
      </c>
      <c r="I1217" t="s">
        <v>707</v>
      </c>
      <c r="J1217" t="s">
        <v>8</v>
      </c>
      <c r="K1217" s="71" t="str">
        <f>INDEX(Line_of_Business,MATCH(Export!J1217,Name,0))</f>
        <v>M</v>
      </c>
      <c r="L1217" s="9" t="s">
        <v>417</v>
      </c>
      <c r="M1217">
        <v>706</v>
      </c>
      <c r="N1217" s="4">
        <v>403271.12222222198</v>
      </c>
      <c r="O1217" s="4">
        <v>362944.01</v>
      </c>
      <c r="P1217" s="4">
        <v>151017.9</v>
      </c>
      <c r="Q1217" s="4">
        <v>0</v>
      </c>
      <c r="R1217" s="4">
        <v>0</v>
      </c>
      <c r="S1217" s="4">
        <v>0</v>
      </c>
      <c r="T1217" s="4">
        <v>0</v>
      </c>
      <c r="U1217" s="4">
        <v>0</v>
      </c>
      <c r="V1217" s="4">
        <v>0</v>
      </c>
      <c r="W1217" s="4">
        <v>0</v>
      </c>
      <c r="X1217" s="4">
        <v>0</v>
      </c>
      <c r="Y1217" s="4">
        <v>18147.18</v>
      </c>
      <c r="Z1217" s="4">
        <v>0</v>
      </c>
      <c r="AA1217" s="4">
        <v>29035.51</v>
      </c>
      <c r="AB1217" t="s">
        <v>3</v>
      </c>
      <c r="AC1217" s="4">
        <v>0</v>
      </c>
      <c r="AD1217" s="4">
        <v>0</v>
      </c>
      <c r="AE1217" s="4">
        <v>0</v>
      </c>
      <c r="AF1217" t="s">
        <v>707</v>
      </c>
      <c r="AG1217" s="4">
        <v>0</v>
      </c>
      <c r="AH1217" s="4">
        <v>0</v>
      </c>
      <c r="AI1217" s="4">
        <v>0</v>
      </c>
      <c r="AJ1217" s="4">
        <v>164743.41999999899</v>
      </c>
      <c r="AK1217" s="4">
        <v>0</v>
      </c>
      <c r="AL1217" t="s">
        <v>787</v>
      </c>
      <c r="AM1217" s="71" t="str">
        <f>INDEX(Network_Insurer_Code,MATCH(Export!AL1217,Network_insurer_Name,0))</f>
        <v>LEI3</v>
      </c>
      <c r="AN1217" t="str">
        <f t="shared" si="18"/>
        <v>M1001LEI32019</v>
      </c>
    </row>
    <row r="1218" spans="1:40" x14ac:dyDescent="0.25">
      <c r="A1218">
        <v>2019</v>
      </c>
      <c r="B1218">
        <v>1</v>
      </c>
      <c r="C1218" s="1">
        <v>43466</v>
      </c>
      <c r="D1218" s="1">
        <v>43555</v>
      </c>
      <c r="E1218">
        <v>2018</v>
      </c>
      <c r="F1218" s="71" t="str">
        <f>INDEX(Client_Name,MATCH(Export!H1218,Local_Company_Name,0))</f>
        <v>Zebra Workings Ltd</v>
      </c>
      <c r="G1218" s="71">
        <f>INDEX(Client_Code,MATCH(Export!H1218,Local_Company_Name,0))</f>
        <v>1001</v>
      </c>
      <c r="H1218" t="s">
        <v>747</v>
      </c>
      <c r="I1218" t="s">
        <v>711</v>
      </c>
      <c r="J1218" t="s">
        <v>8</v>
      </c>
      <c r="K1218" s="71" t="str">
        <f>INDEX(Line_of_Business,MATCH(Export!J1218,Name,0))</f>
        <v>M</v>
      </c>
      <c r="L1218" s="9" t="s">
        <v>420</v>
      </c>
      <c r="M1218">
        <v>599</v>
      </c>
      <c r="N1218" s="4">
        <v>-116570.52</v>
      </c>
      <c r="O1218" s="4">
        <v>-116570.52</v>
      </c>
      <c r="P1218" s="4">
        <v>104209.37</v>
      </c>
      <c r="Q1218" s="4">
        <v>0</v>
      </c>
      <c r="R1218" s="4">
        <v>0</v>
      </c>
      <c r="S1218" s="4">
        <v>0</v>
      </c>
      <c r="T1218" s="4">
        <v>0</v>
      </c>
      <c r="U1218" s="4">
        <v>0</v>
      </c>
      <c r="V1218" s="4">
        <v>0</v>
      </c>
      <c r="W1218" s="4">
        <v>0</v>
      </c>
      <c r="X1218" s="4">
        <v>0</v>
      </c>
      <c r="Y1218" s="4">
        <v>-14571.06</v>
      </c>
      <c r="Z1218" s="4">
        <v>0</v>
      </c>
      <c r="AA1218" s="4">
        <v>0</v>
      </c>
      <c r="AB1218" t="s">
        <v>3</v>
      </c>
      <c r="AC1218" s="4">
        <v>0</v>
      </c>
      <c r="AD1218" s="4">
        <v>0</v>
      </c>
      <c r="AE1218" s="4">
        <v>0</v>
      </c>
      <c r="AF1218" t="s">
        <v>711</v>
      </c>
      <c r="AG1218" s="4">
        <v>0</v>
      </c>
      <c r="AH1218" s="4">
        <v>0</v>
      </c>
      <c r="AI1218" s="4">
        <v>0</v>
      </c>
      <c r="AJ1218" s="4">
        <v>-206208.83</v>
      </c>
      <c r="AK1218" s="4">
        <v>0</v>
      </c>
      <c r="AL1218" t="s">
        <v>786</v>
      </c>
      <c r="AM1218" s="71" t="str">
        <f>INDEX(Network_Insurer_Code,MATCH(Export!AL1218,Network_insurer_Name,0))</f>
        <v>BAL1</v>
      </c>
      <c r="AN1218" t="str">
        <f t="shared" ref="AN1218:AN1281" si="19">_xlfn.CONCAT(K1218,G1218,AM1218,E1218)</f>
        <v>M1001BAL12018</v>
      </c>
    </row>
    <row r="1219" spans="1:40" x14ac:dyDescent="0.25">
      <c r="A1219">
        <v>2020</v>
      </c>
      <c r="B1219">
        <v>1</v>
      </c>
      <c r="C1219" s="1">
        <v>43831</v>
      </c>
      <c r="D1219" s="1">
        <v>43921</v>
      </c>
      <c r="E1219">
        <v>2019</v>
      </c>
      <c r="F1219" s="71" t="str">
        <f>INDEX(Client_Name,MATCH(Export!H1219,Local_Company_Name,0))</f>
        <v>Falcon Clothing</v>
      </c>
      <c r="G1219" s="71">
        <f>INDEX(Client_Code,MATCH(Export!H1219,Local_Company_Name,0))</f>
        <v>1006</v>
      </c>
      <c r="H1219" t="s">
        <v>773</v>
      </c>
      <c r="I1219" t="s">
        <v>717</v>
      </c>
      <c r="J1219" t="s">
        <v>0</v>
      </c>
      <c r="K1219" s="71" t="str">
        <f>INDEX(Line_of_Business,MATCH(Export!J1219,Name,0))</f>
        <v>D</v>
      </c>
      <c r="L1219" s="9" t="s">
        <v>421</v>
      </c>
      <c r="M1219">
        <v>9199</v>
      </c>
      <c r="N1219" s="4">
        <v>943307.166666665</v>
      </c>
      <c r="O1219" s="4">
        <v>56598.43</v>
      </c>
      <c r="P1219" s="4">
        <v>18356.32</v>
      </c>
      <c r="Q1219" s="4">
        <v>0</v>
      </c>
      <c r="R1219" s="4">
        <v>0</v>
      </c>
      <c r="S1219" s="4">
        <v>0</v>
      </c>
      <c r="T1219" s="4">
        <v>0</v>
      </c>
      <c r="U1219" s="4">
        <v>0</v>
      </c>
      <c r="V1219" s="4">
        <v>0</v>
      </c>
      <c r="W1219" s="4">
        <v>0</v>
      </c>
      <c r="X1219" s="4">
        <v>0</v>
      </c>
      <c r="Y1219" s="4">
        <v>3112.92</v>
      </c>
      <c r="Z1219" s="4">
        <v>0</v>
      </c>
      <c r="AA1219" s="4">
        <v>565.98</v>
      </c>
      <c r="AB1219" t="s">
        <v>3</v>
      </c>
      <c r="AC1219" s="4">
        <v>0</v>
      </c>
      <c r="AD1219" s="4">
        <v>0</v>
      </c>
      <c r="AE1219" s="4">
        <v>18236.98</v>
      </c>
      <c r="AF1219" t="s">
        <v>717</v>
      </c>
      <c r="AG1219" s="4">
        <v>0</v>
      </c>
      <c r="AH1219" s="4">
        <v>0</v>
      </c>
      <c r="AI1219" s="4">
        <v>0</v>
      </c>
      <c r="AJ1219" s="4">
        <v>34563.21</v>
      </c>
      <c r="AK1219" s="4">
        <v>187000</v>
      </c>
      <c r="AL1219" t="s">
        <v>797</v>
      </c>
      <c r="AM1219" s="71" t="str">
        <f>INDEX(Network_Insurer_Code,MATCH(Export!AL1219,Network_insurer_Name,0))</f>
        <v>ONI3</v>
      </c>
      <c r="AN1219" t="str">
        <f t="shared" si="19"/>
        <v>D1006ONI32019</v>
      </c>
    </row>
    <row r="1220" spans="1:40" x14ac:dyDescent="0.25">
      <c r="A1220">
        <v>2020</v>
      </c>
      <c r="B1220">
        <v>3</v>
      </c>
      <c r="C1220" s="1">
        <v>44013</v>
      </c>
      <c r="D1220" s="1">
        <v>44104</v>
      </c>
      <c r="E1220">
        <v>2017</v>
      </c>
      <c r="F1220" s="71" t="str">
        <f>INDEX(Client_Name,MATCH(Export!H1220,Local_Company_Name,0))</f>
        <v>Zebra Workings Ltd</v>
      </c>
      <c r="G1220" s="71">
        <f>INDEX(Client_Code,MATCH(Export!H1220,Local_Company_Name,0))</f>
        <v>1001</v>
      </c>
      <c r="H1220" t="s">
        <v>749</v>
      </c>
      <c r="I1220" t="s">
        <v>727</v>
      </c>
      <c r="J1220" t="s">
        <v>8</v>
      </c>
      <c r="K1220" s="71" t="str">
        <f>INDEX(Line_of_Business,MATCH(Export!J1220,Name,0))</f>
        <v>M</v>
      </c>
      <c r="L1220" s="9" t="s">
        <v>390</v>
      </c>
      <c r="M1220">
        <v>219</v>
      </c>
      <c r="N1220" s="4">
        <v>0</v>
      </c>
      <c r="O1220" s="4">
        <v>0</v>
      </c>
      <c r="P1220" s="4">
        <v>0</v>
      </c>
      <c r="Q1220" s="4">
        <v>0</v>
      </c>
      <c r="R1220" s="4">
        <v>0</v>
      </c>
      <c r="S1220" s="4">
        <v>0</v>
      </c>
      <c r="T1220" s="4">
        <v>0</v>
      </c>
      <c r="U1220" s="4">
        <v>0</v>
      </c>
      <c r="V1220" s="4">
        <v>0</v>
      </c>
      <c r="W1220" s="4">
        <v>0</v>
      </c>
      <c r="X1220" s="4">
        <v>0</v>
      </c>
      <c r="Y1220" s="4">
        <v>0</v>
      </c>
      <c r="Z1220" s="4">
        <v>0</v>
      </c>
      <c r="AA1220" s="4">
        <v>0</v>
      </c>
      <c r="AB1220" t="s">
        <v>3</v>
      </c>
      <c r="AC1220" s="4">
        <v>0</v>
      </c>
      <c r="AD1220" s="4">
        <v>0</v>
      </c>
      <c r="AE1220" s="4">
        <v>0</v>
      </c>
      <c r="AF1220" t="s">
        <v>727</v>
      </c>
      <c r="AG1220" s="4">
        <v>0</v>
      </c>
      <c r="AH1220" s="4">
        <v>0</v>
      </c>
      <c r="AI1220" s="4">
        <v>0</v>
      </c>
      <c r="AJ1220" s="4">
        <v>0</v>
      </c>
      <c r="AK1220" s="4">
        <v>0</v>
      </c>
      <c r="AL1220" t="s">
        <v>792</v>
      </c>
      <c r="AM1220" s="71" t="str">
        <f>INDEX(Network_Insurer_Code,MATCH(Export!AL1220,Network_insurer_Name,0))</f>
        <v>CAL1</v>
      </c>
      <c r="AN1220" t="str">
        <f t="shared" si="19"/>
        <v>M1001CAL12017</v>
      </c>
    </row>
    <row r="1221" spans="1:40" x14ac:dyDescent="0.25">
      <c r="A1221">
        <v>2019</v>
      </c>
      <c r="B1221">
        <v>3</v>
      </c>
      <c r="C1221" s="1">
        <v>43647</v>
      </c>
      <c r="D1221" s="1">
        <v>43738</v>
      </c>
      <c r="E1221">
        <v>2019</v>
      </c>
      <c r="F1221" s="71" t="str">
        <f>INDEX(Client_Name,MATCH(Export!H1221,Local_Company_Name,0))</f>
        <v>Zebra Workings Ltd</v>
      </c>
      <c r="G1221" s="71">
        <f>INDEX(Client_Code,MATCH(Export!H1221,Local_Company_Name,0))</f>
        <v>1001</v>
      </c>
      <c r="H1221" t="s">
        <v>747</v>
      </c>
      <c r="I1221" t="s">
        <v>728</v>
      </c>
      <c r="J1221" t="s">
        <v>5</v>
      </c>
      <c r="K1221" s="71" t="str">
        <f>INDEX(Line_of_Business,MATCH(Export!J1221,Name,0))</f>
        <v>L</v>
      </c>
      <c r="L1221" s="9">
        <v>910000000334</v>
      </c>
      <c r="M1221">
        <v>553</v>
      </c>
      <c r="N1221" s="4">
        <v>-1692647.7777777701</v>
      </c>
      <c r="O1221" s="4">
        <v>-1523383</v>
      </c>
      <c r="P1221" s="4">
        <v>0</v>
      </c>
      <c r="Q1221" s="4">
        <v>0</v>
      </c>
      <c r="R1221" s="4">
        <v>0</v>
      </c>
      <c r="S1221" s="4">
        <v>0</v>
      </c>
      <c r="T1221" s="4">
        <v>0</v>
      </c>
      <c r="U1221" s="4">
        <v>0</v>
      </c>
      <c r="V1221" s="4">
        <v>0</v>
      </c>
      <c r="W1221" s="4">
        <v>0</v>
      </c>
      <c r="X1221" s="4">
        <v>0</v>
      </c>
      <c r="Y1221" s="4">
        <v>-228507</v>
      </c>
      <c r="Z1221" s="4">
        <v>0</v>
      </c>
      <c r="AA1221" s="4">
        <v>0</v>
      </c>
      <c r="AB1221" t="s">
        <v>3</v>
      </c>
      <c r="AC1221" s="4">
        <v>0</v>
      </c>
      <c r="AD1221" s="4">
        <v>0</v>
      </c>
      <c r="AE1221" s="4">
        <v>0</v>
      </c>
      <c r="AF1221" t="s">
        <v>728</v>
      </c>
      <c r="AG1221" s="4">
        <v>0</v>
      </c>
      <c r="AH1221" s="4">
        <v>0</v>
      </c>
      <c r="AI1221" s="4">
        <v>0</v>
      </c>
      <c r="AJ1221" s="4">
        <v>-1294876</v>
      </c>
      <c r="AK1221" s="4">
        <v>0</v>
      </c>
      <c r="AL1221" t="s">
        <v>782</v>
      </c>
      <c r="AM1221" s="71" t="str">
        <f>INDEX(Network_Insurer_Code,MATCH(Export!AL1221,Network_insurer_Name,0))</f>
        <v>API2</v>
      </c>
      <c r="AN1221" t="str">
        <f t="shared" si="19"/>
        <v>L1001API22019</v>
      </c>
    </row>
    <row r="1222" spans="1:40" x14ac:dyDescent="0.25">
      <c r="A1222">
        <v>2019</v>
      </c>
      <c r="B1222">
        <v>4</v>
      </c>
      <c r="C1222" s="1">
        <v>43739</v>
      </c>
      <c r="D1222" s="1">
        <v>43830</v>
      </c>
      <c r="E1222">
        <v>2019</v>
      </c>
      <c r="F1222" s="71" t="str">
        <f>INDEX(Client_Name,MATCH(Export!H1222,Local_Company_Name,0))</f>
        <v>Falcon Clothing</v>
      </c>
      <c r="G1222" s="71">
        <f>INDEX(Client_Code,MATCH(Export!H1222,Local_Company_Name,0))</f>
        <v>1006</v>
      </c>
      <c r="H1222" t="s">
        <v>773</v>
      </c>
      <c r="I1222" t="s">
        <v>710</v>
      </c>
      <c r="J1222" t="s">
        <v>8</v>
      </c>
      <c r="K1222" s="71" t="str">
        <f>INDEX(Line_of_Business,MATCH(Export!J1222,Name,0))</f>
        <v>M</v>
      </c>
      <c r="L1222" s="9" t="s">
        <v>171</v>
      </c>
      <c r="M1222">
        <v>33</v>
      </c>
      <c r="N1222" s="4">
        <v>1219990</v>
      </c>
      <c r="O1222" s="4">
        <v>1219990</v>
      </c>
      <c r="P1222" s="4">
        <v>450048</v>
      </c>
      <c r="Q1222" s="4">
        <v>0</v>
      </c>
      <c r="R1222" s="4">
        <v>0</v>
      </c>
      <c r="S1222" s="4">
        <v>304998</v>
      </c>
      <c r="T1222" s="4">
        <v>0</v>
      </c>
      <c r="U1222" s="4">
        <v>0</v>
      </c>
      <c r="V1222" s="4">
        <v>0</v>
      </c>
      <c r="W1222" s="4">
        <v>0</v>
      </c>
      <c r="X1222" s="4">
        <v>0</v>
      </c>
      <c r="Y1222" s="4">
        <v>317197</v>
      </c>
      <c r="Z1222" s="4">
        <v>0</v>
      </c>
      <c r="AA1222" s="4">
        <v>182999</v>
      </c>
      <c r="AB1222" t="s">
        <v>3</v>
      </c>
      <c r="AC1222" s="4">
        <v>0</v>
      </c>
      <c r="AD1222" s="4">
        <v>0</v>
      </c>
      <c r="AE1222" s="4">
        <v>304998</v>
      </c>
      <c r="AF1222" t="s">
        <v>710</v>
      </c>
      <c r="AG1222" s="4">
        <v>0</v>
      </c>
      <c r="AH1222" s="4">
        <v>0</v>
      </c>
      <c r="AI1222" s="4">
        <v>0</v>
      </c>
      <c r="AJ1222" s="4">
        <v>574744</v>
      </c>
      <c r="AK1222" s="4">
        <v>0</v>
      </c>
      <c r="AL1222" t="s">
        <v>786</v>
      </c>
      <c r="AM1222" s="71" t="str">
        <f>INDEX(Network_Insurer_Code,MATCH(Export!AL1222,Network_insurer_Name,0))</f>
        <v>BAL1</v>
      </c>
      <c r="AN1222" t="str">
        <f t="shared" si="19"/>
        <v>M1006BAL12019</v>
      </c>
    </row>
    <row r="1223" spans="1:40" x14ac:dyDescent="0.25">
      <c r="A1223">
        <v>2020</v>
      </c>
      <c r="B1223">
        <v>3</v>
      </c>
      <c r="C1223" s="1">
        <v>44013</v>
      </c>
      <c r="D1223" s="1">
        <v>44104</v>
      </c>
      <c r="E1223">
        <v>2018</v>
      </c>
      <c r="F1223" s="71" t="str">
        <f>INDEX(Client_Name,MATCH(Export!H1223,Local_Company_Name,0))</f>
        <v>Zebra Workings Ltd</v>
      </c>
      <c r="G1223" s="71">
        <f>INDEX(Client_Code,MATCH(Export!H1223,Local_Company_Name,0))</f>
        <v>1001</v>
      </c>
      <c r="H1223" t="s">
        <v>751</v>
      </c>
      <c r="I1223" t="s">
        <v>708</v>
      </c>
      <c r="J1223" t="s">
        <v>0</v>
      </c>
      <c r="K1223" s="71" t="str">
        <f>INDEX(Line_of_Business,MATCH(Export!J1223,Name,0))</f>
        <v>D</v>
      </c>
      <c r="L1223" s="9" t="s">
        <v>116</v>
      </c>
      <c r="M1223">
        <v>61</v>
      </c>
      <c r="N1223" s="4">
        <v>0</v>
      </c>
      <c r="O1223" s="4">
        <v>0</v>
      </c>
      <c r="P1223" s="4">
        <v>0</v>
      </c>
      <c r="Q1223" s="4">
        <v>0</v>
      </c>
      <c r="R1223" s="4">
        <v>0</v>
      </c>
      <c r="S1223" s="4">
        <v>0</v>
      </c>
      <c r="T1223" s="4">
        <v>0</v>
      </c>
      <c r="U1223" s="4">
        <v>0</v>
      </c>
      <c r="V1223" s="4">
        <v>0</v>
      </c>
      <c r="W1223" s="4">
        <v>0</v>
      </c>
      <c r="X1223" s="4">
        <v>0</v>
      </c>
      <c r="Y1223" s="4">
        <v>0</v>
      </c>
      <c r="Z1223" s="4">
        <v>0</v>
      </c>
      <c r="AA1223" s="4">
        <v>0</v>
      </c>
      <c r="AB1223" t="s">
        <v>3</v>
      </c>
      <c r="AC1223" s="4">
        <v>0</v>
      </c>
      <c r="AD1223" s="4">
        <v>0</v>
      </c>
      <c r="AE1223" s="4">
        <v>0</v>
      </c>
      <c r="AF1223" t="s">
        <v>708</v>
      </c>
      <c r="AG1223" s="4">
        <v>0</v>
      </c>
      <c r="AH1223" s="4">
        <v>0</v>
      </c>
      <c r="AI1223" s="4">
        <v>0</v>
      </c>
      <c r="AJ1223" s="4">
        <v>0</v>
      </c>
      <c r="AK1223" s="4">
        <v>0</v>
      </c>
      <c r="AL1223" t="s">
        <v>783</v>
      </c>
      <c r="AM1223" s="71" t="str">
        <f>INDEX(Network_Insurer_Code,MATCH(Export!AL1223,Network_insurer_Name,0))</f>
        <v>PEP1</v>
      </c>
      <c r="AN1223" t="str">
        <f t="shared" si="19"/>
        <v>D1001PEP12018</v>
      </c>
    </row>
    <row r="1224" spans="1:40" x14ac:dyDescent="0.25">
      <c r="A1224">
        <v>2020</v>
      </c>
      <c r="B1224">
        <v>2</v>
      </c>
      <c r="C1224" s="1">
        <v>43922</v>
      </c>
      <c r="D1224" s="1">
        <v>44012</v>
      </c>
      <c r="E1224">
        <v>2019</v>
      </c>
      <c r="F1224" s="71" t="str">
        <f>INDEX(Client_Name,MATCH(Export!H1224,Local_Company_Name,0))</f>
        <v>Falcon Clothing</v>
      </c>
      <c r="G1224" s="71">
        <f>INDEX(Client_Code,MATCH(Export!H1224,Local_Company_Name,0))</f>
        <v>1006</v>
      </c>
      <c r="H1224" t="s">
        <v>773</v>
      </c>
      <c r="I1224" t="s">
        <v>724</v>
      </c>
      <c r="J1224" t="s">
        <v>14</v>
      </c>
      <c r="K1224" s="71" t="str">
        <f>INDEX(Line_of_Business,MATCH(Export!J1224,Name,0))</f>
        <v>C</v>
      </c>
      <c r="L1224" s="9">
        <v>76489</v>
      </c>
      <c r="M1224">
        <v>149</v>
      </c>
      <c r="N1224" s="4">
        <v>-1320</v>
      </c>
      <c r="O1224" s="4">
        <v>-1320</v>
      </c>
      <c r="P1224" s="4">
        <v>0</v>
      </c>
      <c r="Q1224" s="4">
        <v>0</v>
      </c>
      <c r="R1224" s="4">
        <v>0</v>
      </c>
      <c r="S1224" s="4">
        <v>0</v>
      </c>
      <c r="T1224" s="4">
        <v>0</v>
      </c>
      <c r="U1224" s="4">
        <v>0</v>
      </c>
      <c r="V1224" s="4">
        <v>0</v>
      </c>
      <c r="W1224" s="4">
        <v>0</v>
      </c>
      <c r="X1224" s="4">
        <v>0</v>
      </c>
      <c r="Y1224" s="4">
        <v>-211.2</v>
      </c>
      <c r="Z1224" s="4">
        <v>0</v>
      </c>
      <c r="AA1224" s="4">
        <v>0</v>
      </c>
      <c r="AB1224" t="s">
        <v>3</v>
      </c>
      <c r="AC1224" s="4">
        <v>0</v>
      </c>
      <c r="AD1224" s="4">
        <v>0</v>
      </c>
      <c r="AE1224" s="4">
        <v>0</v>
      </c>
      <c r="AF1224" t="s">
        <v>724</v>
      </c>
      <c r="AG1224" s="4">
        <v>0</v>
      </c>
      <c r="AH1224" s="4">
        <v>0</v>
      </c>
      <c r="AI1224" s="4">
        <v>0</v>
      </c>
      <c r="AJ1224" s="4">
        <v>-1108.8</v>
      </c>
      <c r="AK1224" s="4">
        <v>0</v>
      </c>
      <c r="AL1224" t="s">
        <v>797</v>
      </c>
      <c r="AM1224" s="71" t="str">
        <f>INDEX(Network_Insurer_Code,MATCH(Export!AL1224,Network_insurer_Name,0))</f>
        <v>ONI3</v>
      </c>
      <c r="AN1224" t="str">
        <f t="shared" si="19"/>
        <v>C1006ONI32019</v>
      </c>
    </row>
    <row r="1225" spans="1:40" x14ac:dyDescent="0.25">
      <c r="A1225">
        <v>2020</v>
      </c>
      <c r="B1225">
        <v>2</v>
      </c>
      <c r="C1225" s="1">
        <v>43770</v>
      </c>
      <c r="D1225" s="1">
        <v>43830</v>
      </c>
      <c r="E1225">
        <v>2019</v>
      </c>
      <c r="F1225" s="71" t="str">
        <f>INDEX(Client_Name,MATCH(Export!H1225,Local_Company_Name,0))</f>
        <v>Aplaca Engineering Co</v>
      </c>
      <c r="G1225" s="71">
        <f>INDEX(Client_Code,MATCH(Export!H1225,Local_Company_Name,0))</f>
        <v>1004</v>
      </c>
      <c r="H1225" t="s">
        <v>766</v>
      </c>
      <c r="I1225" t="s">
        <v>724</v>
      </c>
      <c r="J1225" t="s">
        <v>5</v>
      </c>
      <c r="K1225" s="71" t="str">
        <f>INDEX(Line_of_Business,MATCH(Export!J1225,Name,0))</f>
        <v>L</v>
      </c>
      <c r="L1225" s="9">
        <v>42233686</v>
      </c>
      <c r="M1225">
        <v>30</v>
      </c>
      <c r="N1225" s="4">
        <v>1524.3333333333301</v>
      </c>
      <c r="O1225" s="4">
        <v>1371.9</v>
      </c>
      <c r="P1225" s="4">
        <v>0</v>
      </c>
      <c r="Q1225" s="4">
        <v>0</v>
      </c>
      <c r="R1225" s="4">
        <v>0</v>
      </c>
      <c r="S1225" s="4">
        <v>0</v>
      </c>
      <c r="T1225" s="4">
        <v>0</v>
      </c>
      <c r="U1225" s="4">
        <v>0</v>
      </c>
      <c r="V1225" s="4">
        <v>0</v>
      </c>
      <c r="W1225" s="4">
        <v>0</v>
      </c>
      <c r="X1225" s="4">
        <v>0</v>
      </c>
      <c r="Y1225" s="4">
        <v>192.62</v>
      </c>
      <c r="Z1225" s="4">
        <v>-4.0199999999999996</v>
      </c>
      <c r="AA1225" s="4">
        <v>0</v>
      </c>
      <c r="AB1225" t="s">
        <v>3</v>
      </c>
      <c r="AC1225" s="4">
        <v>0</v>
      </c>
      <c r="AD1225" s="4">
        <v>0</v>
      </c>
      <c r="AE1225" s="4">
        <v>0</v>
      </c>
      <c r="AF1225" t="s">
        <v>724</v>
      </c>
      <c r="AG1225" s="4">
        <v>0</v>
      </c>
      <c r="AH1225" s="4">
        <v>0</v>
      </c>
      <c r="AI1225" s="4">
        <v>0</v>
      </c>
      <c r="AJ1225" s="4">
        <v>1183.3</v>
      </c>
      <c r="AK1225" s="4">
        <v>187000</v>
      </c>
      <c r="AL1225" t="s">
        <v>792</v>
      </c>
      <c r="AM1225" s="71" t="str">
        <f>INDEX(Network_Insurer_Code,MATCH(Export!AL1225,Network_insurer_Name,0))</f>
        <v>CAL1</v>
      </c>
      <c r="AN1225" t="str">
        <f t="shared" si="19"/>
        <v>L1004CAL12019</v>
      </c>
    </row>
    <row r="1226" spans="1:40" x14ac:dyDescent="0.25">
      <c r="A1226">
        <v>2019</v>
      </c>
      <c r="B1226">
        <v>2</v>
      </c>
      <c r="C1226" s="1">
        <v>43556</v>
      </c>
      <c r="D1226" s="1">
        <v>43646</v>
      </c>
      <c r="E1226">
        <v>2019</v>
      </c>
      <c r="F1226" s="71" t="str">
        <f>INDEX(Client_Name,MATCH(Export!H1226,Local_Company_Name,0))</f>
        <v>Falcon Clothing</v>
      </c>
      <c r="G1226" s="71">
        <f>INDEX(Client_Code,MATCH(Export!H1226,Local_Company_Name,0))</f>
        <v>1006</v>
      </c>
      <c r="H1226" t="s">
        <v>773</v>
      </c>
      <c r="I1226" t="s">
        <v>723</v>
      </c>
      <c r="J1226" t="s">
        <v>5</v>
      </c>
      <c r="K1226" s="71" t="str">
        <f>INDEX(Line_of_Business,MATCH(Export!J1226,Name,0))</f>
        <v>L</v>
      </c>
      <c r="L1226" s="9">
        <v>25723</v>
      </c>
      <c r="M1226">
        <v>306</v>
      </c>
      <c r="N1226" s="4">
        <v>77255.655555555495</v>
      </c>
      <c r="O1226" s="4">
        <v>69530.09</v>
      </c>
      <c r="P1226" s="4">
        <v>0</v>
      </c>
      <c r="Q1226" s="4">
        <v>0</v>
      </c>
      <c r="R1226" s="4">
        <v>0</v>
      </c>
      <c r="S1226" s="4">
        <v>0</v>
      </c>
      <c r="T1226" s="4">
        <v>0</v>
      </c>
      <c r="U1226" s="4">
        <v>0</v>
      </c>
      <c r="V1226" s="4">
        <v>0</v>
      </c>
      <c r="W1226" s="4">
        <v>0</v>
      </c>
      <c r="X1226" s="4">
        <v>0</v>
      </c>
      <c r="Y1226" s="4">
        <v>0</v>
      </c>
      <c r="Z1226" s="4">
        <v>0</v>
      </c>
      <c r="AA1226" s="4">
        <v>4728.05</v>
      </c>
      <c r="AB1226" t="s">
        <v>3</v>
      </c>
      <c r="AC1226" s="4">
        <v>0</v>
      </c>
      <c r="AD1226" s="4">
        <v>0</v>
      </c>
      <c r="AE1226" s="4">
        <v>0</v>
      </c>
      <c r="AF1226" t="s">
        <v>723</v>
      </c>
      <c r="AG1226" s="4">
        <v>0</v>
      </c>
      <c r="AH1226" s="4">
        <v>0</v>
      </c>
      <c r="AI1226" s="4">
        <v>0</v>
      </c>
      <c r="AJ1226" s="4">
        <v>64802.039999999899</v>
      </c>
      <c r="AK1226" s="4">
        <v>0</v>
      </c>
      <c r="AL1226" t="s">
        <v>796</v>
      </c>
      <c r="AM1226" s="71" t="str">
        <f>INDEX(Network_Insurer_Code,MATCH(Export!AL1226,Network_insurer_Name,0))</f>
        <v>POL2</v>
      </c>
      <c r="AN1226" t="str">
        <f t="shared" si="19"/>
        <v>L1006POL22019</v>
      </c>
    </row>
    <row r="1227" spans="1:40" x14ac:dyDescent="0.25">
      <c r="A1227">
        <v>2020</v>
      </c>
      <c r="B1227">
        <v>1</v>
      </c>
      <c r="C1227" s="1">
        <v>43831</v>
      </c>
      <c r="D1227" s="1">
        <v>43921</v>
      </c>
      <c r="E1227">
        <v>2019</v>
      </c>
      <c r="F1227" s="71" t="str">
        <f>INDEX(Client_Name,MATCH(Export!H1227,Local_Company_Name,0))</f>
        <v>Falcon Clothing</v>
      </c>
      <c r="G1227" s="71">
        <f>INDEX(Client_Code,MATCH(Export!H1227,Local_Company_Name,0))</f>
        <v>1006</v>
      </c>
      <c r="H1227" t="s">
        <v>776</v>
      </c>
      <c r="I1227" t="s">
        <v>707</v>
      </c>
      <c r="J1227" t="s">
        <v>8</v>
      </c>
      <c r="K1227" s="71" t="str">
        <f>INDEX(Line_of_Business,MATCH(Export!J1227,Name,0))</f>
        <v>M</v>
      </c>
      <c r="L1227" s="9">
        <v>50548909</v>
      </c>
      <c r="M1227">
        <v>17</v>
      </c>
      <c r="N1227" s="4">
        <v>0</v>
      </c>
      <c r="O1227" s="4">
        <v>0</v>
      </c>
      <c r="P1227" s="4">
        <v>19492.75</v>
      </c>
      <c r="Q1227" s="4">
        <v>0</v>
      </c>
      <c r="R1227" s="4">
        <v>0</v>
      </c>
      <c r="S1227" s="4">
        <v>0</v>
      </c>
      <c r="T1227" s="4">
        <v>0</v>
      </c>
      <c r="U1227" s="4">
        <v>0</v>
      </c>
      <c r="V1227" s="4">
        <v>0</v>
      </c>
      <c r="W1227" s="4">
        <v>0</v>
      </c>
      <c r="X1227" s="4">
        <v>0</v>
      </c>
      <c r="Y1227" s="4">
        <v>0</v>
      </c>
      <c r="Z1227" s="4">
        <v>0</v>
      </c>
      <c r="AA1227" s="4">
        <v>0</v>
      </c>
      <c r="AB1227" t="s">
        <v>3</v>
      </c>
      <c r="AC1227" s="4">
        <v>0</v>
      </c>
      <c r="AD1227" s="4">
        <v>0</v>
      </c>
      <c r="AE1227" s="4">
        <v>8651.76</v>
      </c>
      <c r="AF1227" t="s">
        <v>707</v>
      </c>
      <c r="AG1227" s="4">
        <v>0</v>
      </c>
      <c r="AH1227" s="4">
        <v>0</v>
      </c>
      <c r="AI1227" s="4">
        <v>0</v>
      </c>
      <c r="AJ1227" s="4">
        <v>-19492.75</v>
      </c>
      <c r="AK1227" s="4">
        <v>200000</v>
      </c>
      <c r="AL1227" t="s">
        <v>788</v>
      </c>
      <c r="AM1227" s="71" t="str">
        <f>INDEX(Network_Insurer_Code,MATCH(Export!AL1227,Network_insurer_Name,0))</f>
        <v>RAI1</v>
      </c>
      <c r="AN1227" t="str">
        <f t="shared" si="19"/>
        <v>M1006RAI12019</v>
      </c>
    </row>
    <row r="1228" spans="1:40" x14ac:dyDescent="0.25">
      <c r="A1228">
        <v>2019</v>
      </c>
      <c r="B1228">
        <v>4</v>
      </c>
      <c r="C1228" s="1">
        <v>43739</v>
      </c>
      <c r="D1228" s="1">
        <v>43830</v>
      </c>
      <c r="E1228">
        <v>2019</v>
      </c>
      <c r="F1228" s="71" t="str">
        <f>INDEX(Client_Name,MATCH(Export!H1228,Local_Company_Name,0))</f>
        <v>Falcon Clothing</v>
      </c>
      <c r="G1228" s="71">
        <f>INDEX(Client_Code,MATCH(Export!H1228,Local_Company_Name,0))</f>
        <v>1006</v>
      </c>
      <c r="H1228" t="s">
        <v>775</v>
      </c>
      <c r="I1228" t="s">
        <v>711</v>
      </c>
      <c r="J1228" t="s">
        <v>8</v>
      </c>
      <c r="K1228" s="71" t="str">
        <f>INDEX(Line_of_Business,MATCH(Export!J1228,Name,0))</f>
        <v>M</v>
      </c>
      <c r="L1228" s="9" t="s">
        <v>157</v>
      </c>
      <c r="M1228">
        <v>407</v>
      </c>
      <c r="N1228" s="4">
        <v>1683174.19</v>
      </c>
      <c r="O1228" s="4">
        <v>1683174.19</v>
      </c>
      <c r="P1228" s="4">
        <v>550945.37</v>
      </c>
      <c r="Q1228" s="4">
        <v>0</v>
      </c>
      <c r="R1228" s="4">
        <v>0</v>
      </c>
      <c r="S1228" s="4">
        <v>0</v>
      </c>
      <c r="T1228" s="4">
        <v>0</v>
      </c>
      <c r="U1228" s="4">
        <v>0</v>
      </c>
      <c r="V1228" s="4">
        <v>0</v>
      </c>
      <c r="W1228" s="4">
        <v>0</v>
      </c>
      <c r="X1228" s="4">
        <v>0</v>
      </c>
      <c r="Y1228" s="4">
        <v>210396.77</v>
      </c>
      <c r="Z1228" s="4">
        <v>0</v>
      </c>
      <c r="AA1228" s="4">
        <v>168317.42</v>
      </c>
      <c r="AB1228" t="s">
        <v>3</v>
      </c>
      <c r="AC1228" s="4">
        <v>0</v>
      </c>
      <c r="AD1228" s="4">
        <v>0</v>
      </c>
      <c r="AE1228" s="4">
        <v>0</v>
      </c>
      <c r="AF1228" t="s">
        <v>711</v>
      </c>
      <c r="AG1228" s="4">
        <v>0</v>
      </c>
      <c r="AH1228" s="4">
        <v>0</v>
      </c>
      <c r="AI1228" s="4">
        <v>0</v>
      </c>
      <c r="AJ1228" s="4">
        <v>753514.62999999896</v>
      </c>
      <c r="AK1228" s="4">
        <v>0</v>
      </c>
      <c r="AL1228" t="s">
        <v>785</v>
      </c>
      <c r="AM1228" s="71" t="str">
        <f>INDEX(Network_Insurer_Code,MATCH(Export!AL1228,Network_insurer_Name,0))</f>
        <v>WAI3</v>
      </c>
      <c r="AN1228" t="str">
        <f t="shared" si="19"/>
        <v>M1006WAI32019</v>
      </c>
    </row>
    <row r="1229" spans="1:40" x14ac:dyDescent="0.25">
      <c r="A1229">
        <v>2020</v>
      </c>
      <c r="B1229">
        <v>3</v>
      </c>
      <c r="C1229" s="1">
        <v>44105</v>
      </c>
      <c r="D1229" s="1">
        <v>44196</v>
      </c>
      <c r="E1229">
        <v>2017</v>
      </c>
      <c r="F1229" s="71" t="str">
        <f>INDEX(Client_Name,MATCH(Export!H1229,Local_Company_Name,0))</f>
        <v>Flaimngo Tailoring</v>
      </c>
      <c r="G1229" s="71">
        <f>INDEX(Client_Code,MATCH(Export!H1229,Local_Company_Name,0))</f>
        <v>1005</v>
      </c>
      <c r="H1229" t="s">
        <v>769</v>
      </c>
      <c r="I1229" t="s">
        <v>717</v>
      </c>
      <c r="J1229" t="s">
        <v>0</v>
      </c>
      <c r="K1229" s="71" t="str">
        <f>INDEX(Line_of_Business,MATCH(Export!J1229,Name,0))</f>
        <v>D</v>
      </c>
      <c r="L1229" s="9" t="s">
        <v>21</v>
      </c>
      <c r="M1229">
        <v>2700</v>
      </c>
      <c r="N1229" s="4">
        <v>0</v>
      </c>
      <c r="O1229" s="4">
        <v>0</v>
      </c>
      <c r="P1229" s="4">
        <v>0</v>
      </c>
      <c r="Q1229" s="4">
        <v>0</v>
      </c>
      <c r="R1229" s="4">
        <v>0</v>
      </c>
      <c r="S1229" s="4">
        <v>0</v>
      </c>
      <c r="T1229" s="4">
        <v>0</v>
      </c>
      <c r="U1229" s="4">
        <v>0</v>
      </c>
      <c r="V1229" s="4">
        <v>0</v>
      </c>
      <c r="W1229" s="4">
        <v>0</v>
      </c>
      <c r="X1229" s="4">
        <v>0</v>
      </c>
      <c r="Y1229" s="4">
        <v>0</v>
      </c>
      <c r="Z1229" s="4">
        <v>0</v>
      </c>
      <c r="AA1229" s="4">
        <v>0</v>
      </c>
      <c r="AB1229" t="s">
        <v>3</v>
      </c>
      <c r="AC1229" s="4">
        <v>0</v>
      </c>
      <c r="AD1229" s="4">
        <v>0</v>
      </c>
      <c r="AE1229" s="4">
        <v>0</v>
      </c>
      <c r="AF1229" t="s">
        <v>717</v>
      </c>
      <c r="AG1229" s="4">
        <v>0</v>
      </c>
      <c r="AH1229" s="4">
        <v>0</v>
      </c>
      <c r="AI1229" s="4">
        <v>0</v>
      </c>
      <c r="AJ1229" s="4">
        <v>0</v>
      </c>
      <c r="AK1229" s="4">
        <v>200000</v>
      </c>
      <c r="AL1229" t="s">
        <v>782</v>
      </c>
      <c r="AM1229" s="71" t="str">
        <f>INDEX(Network_Insurer_Code,MATCH(Export!AL1229,Network_insurer_Name,0))</f>
        <v>API2</v>
      </c>
      <c r="AN1229" t="str">
        <f t="shared" si="19"/>
        <v>D1005API22017</v>
      </c>
    </row>
    <row r="1230" spans="1:40" x14ac:dyDescent="0.25">
      <c r="A1230">
        <v>2019</v>
      </c>
      <c r="B1230">
        <v>1</v>
      </c>
      <c r="C1230" s="1">
        <v>43466</v>
      </c>
      <c r="D1230" s="1">
        <v>43555</v>
      </c>
      <c r="E1230">
        <v>2018</v>
      </c>
      <c r="F1230" s="71" t="str">
        <f>INDEX(Client_Name,MATCH(Export!H1230,Local_Company_Name,0))</f>
        <v>Falcon Clothing</v>
      </c>
      <c r="G1230" s="71">
        <f>INDEX(Client_Code,MATCH(Export!H1230,Local_Company_Name,0))</f>
        <v>1006</v>
      </c>
      <c r="H1230" t="s">
        <v>776</v>
      </c>
      <c r="I1230" t="s">
        <v>710</v>
      </c>
      <c r="J1230" t="s">
        <v>8</v>
      </c>
      <c r="K1230" s="71" t="str">
        <f>INDEX(Line_of_Business,MATCH(Export!J1230,Name,0))</f>
        <v>M</v>
      </c>
      <c r="L1230" s="9" t="s">
        <v>422</v>
      </c>
      <c r="M1230">
        <v>780</v>
      </c>
      <c r="N1230" s="4">
        <v>0</v>
      </c>
      <c r="O1230" s="4">
        <v>0</v>
      </c>
      <c r="P1230" s="4">
        <v>2438208.3199999998</v>
      </c>
      <c r="Q1230" s="4">
        <v>0</v>
      </c>
      <c r="R1230" s="4">
        <v>0</v>
      </c>
      <c r="S1230" s="4">
        <v>0</v>
      </c>
      <c r="T1230" s="4">
        <v>0</v>
      </c>
      <c r="U1230" s="4">
        <v>0</v>
      </c>
      <c r="V1230" s="4">
        <v>0</v>
      </c>
      <c r="W1230" s="4">
        <v>-3948692.86</v>
      </c>
      <c r="X1230" s="4">
        <v>0</v>
      </c>
      <c r="Y1230" s="4">
        <v>0</v>
      </c>
      <c r="Z1230" s="4">
        <v>0</v>
      </c>
      <c r="AA1230" s="4">
        <v>0</v>
      </c>
      <c r="AB1230" t="s">
        <v>3</v>
      </c>
      <c r="AC1230" s="4">
        <v>0</v>
      </c>
      <c r="AD1230" s="4">
        <v>0</v>
      </c>
      <c r="AE1230" s="4">
        <v>-3948692.86</v>
      </c>
      <c r="AF1230" t="s">
        <v>710</v>
      </c>
      <c r="AG1230" s="4">
        <v>0</v>
      </c>
      <c r="AH1230" s="4">
        <v>0</v>
      </c>
      <c r="AI1230" s="4">
        <v>0</v>
      </c>
      <c r="AJ1230" s="4">
        <v>1510484.54</v>
      </c>
      <c r="AK1230" s="4">
        <v>0</v>
      </c>
      <c r="AL1230" t="s">
        <v>796</v>
      </c>
      <c r="AM1230" s="71" t="str">
        <f>INDEX(Network_Insurer_Code,MATCH(Export!AL1230,Network_insurer_Name,0))</f>
        <v>POL2</v>
      </c>
      <c r="AN1230" t="str">
        <f t="shared" si="19"/>
        <v>M1006POL22018</v>
      </c>
    </row>
    <row r="1231" spans="1:40" x14ac:dyDescent="0.25">
      <c r="A1231">
        <v>2020</v>
      </c>
      <c r="B1231">
        <v>1</v>
      </c>
      <c r="C1231" s="1">
        <v>43831</v>
      </c>
      <c r="D1231" s="1">
        <v>43921</v>
      </c>
      <c r="E1231">
        <v>2020</v>
      </c>
      <c r="F1231" s="71" t="str">
        <f>INDEX(Client_Name,MATCH(Export!H1231,Local_Company_Name,0))</f>
        <v>Flaimngo Tailoring</v>
      </c>
      <c r="G1231" s="71">
        <f>INDEX(Client_Code,MATCH(Export!H1231,Local_Company_Name,0))</f>
        <v>1005</v>
      </c>
      <c r="H1231" t="s">
        <v>770</v>
      </c>
      <c r="I1231" t="s">
        <v>710</v>
      </c>
      <c r="J1231" t="s">
        <v>5</v>
      </c>
      <c r="K1231" s="71" t="str">
        <f>INDEX(Line_of_Business,MATCH(Export!J1231,Name,0))</f>
        <v>L</v>
      </c>
      <c r="L1231" s="9" t="s">
        <v>423</v>
      </c>
      <c r="M1231">
        <v>169</v>
      </c>
      <c r="N1231" s="4">
        <v>903095.63</v>
      </c>
      <c r="O1231" s="4">
        <v>903095.63</v>
      </c>
      <c r="P1231" s="4">
        <v>0</v>
      </c>
      <c r="Q1231" s="4">
        <v>0</v>
      </c>
      <c r="R1231" s="4">
        <v>0</v>
      </c>
      <c r="S1231" s="4">
        <v>0</v>
      </c>
      <c r="T1231" s="4">
        <v>0</v>
      </c>
      <c r="U1231" s="4">
        <v>0</v>
      </c>
      <c r="V1231" s="4">
        <v>0</v>
      </c>
      <c r="W1231" s="4">
        <v>0</v>
      </c>
      <c r="X1231" s="4">
        <v>0</v>
      </c>
      <c r="Y1231" s="4">
        <v>81278.61</v>
      </c>
      <c r="Z1231" s="4">
        <v>0</v>
      </c>
      <c r="AA1231" s="4">
        <v>133658.15</v>
      </c>
      <c r="AB1231" t="s">
        <v>3</v>
      </c>
      <c r="AC1231" s="4">
        <v>0</v>
      </c>
      <c r="AD1231" s="4">
        <v>0</v>
      </c>
      <c r="AE1231" s="4">
        <v>0</v>
      </c>
      <c r="AF1231" t="s">
        <v>710</v>
      </c>
      <c r="AG1231" s="4">
        <v>0</v>
      </c>
      <c r="AH1231" s="4">
        <v>0</v>
      </c>
      <c r="AI1231" s="4">
        <v>0</v>
      </c>
      <c r="AJ1231" s="4">
        <v>688158.87</v>
      </c>
      <c r="AK1231" s="4">
        <v>0</v>
      </c>
      <c r="AL1231" t="s">
        <v>790</v>
      </c>
      <c r="AM1231" s="71" t="str">
        <f>INDEX(Network_Insurer_Code,MATCH(Export!AL1231,Network_insurer_Name,0))</f>
        <v>STL1</v>
      </c>
      <c r="AN1231" t="str">
        <f t="shared" si="19"/>
        <v>L1005STL12020</v>
      </c>
    </row>
    <row r="1232" spans="1:40" x14ac:dyDescent="0.25">
      <c r="A1232">
        <v>2020</v>
      </c>
      <c r="B1232">
        <v>2</v>
      </c>
      <c r="C1232" s="1">
        <v>43922</v>
      </c>
      <c r="D1232" s="1">
        <v>44012</v>
      </c>
      <c r="E1232">
        <v>2019</v>
      </c>
      <c r="F1232" s="71" t="str">
        <f>INDEX(Client_Name,MATCH(Export!H1232,Local_Company_Name,0))</f>
        <v>Aplaca Engineering Co</v>
      </c>
      <c r="G1232" s="71">
        <f>INDEX(Client_Code,MATCH(Export!H1232,Local_Company_Name,0))</f>
        <v>1004</v>
      </c>
      <c r="H1232" t="s">
        <v>754</v>
      </c>
      <c r="I1232" t="s">
        <v>710</v>
      </c>
      <c r="J1232" t="s">
        <v>5</v>
      </c>
      <c r="K1232" s="71" t="str">
        <f>INDEX(Line_of_Business,MATCH(Export!J1232,Name,0))</f>
        <v>L</v>
      </c>
      <c r="L1232" s="9">
        <v>324633265</v>
      </c>
      <c r="M1232">
        <v>425</v>
      </c>
      <c r="N1232" s="4">
        <v>0</v>
      </c>
      <c r="O1232" s="4">
        <v>0</v>
      </c>
      <c r="P1232" s="4">
        <v>1084252</v>
      </c>
      <c r="Q1232" s="4">
        <v>0</v>
      </c>
      <c r="R1232" s="4">
        <v>0</v>
      </c>
      <c r="S1232" s="4">
        <v>0</v>
      </c>
      <c r="T1232" s="4">
        <v>0</v>
      </c>
      <c r="U1232" s="4">
        <v>0</v>
      </c>
      <c r="V1232" s="4">
        <v>0</v>
      </c>
      <c r="W1232" s="4">
        <v>0</v>
      </c>
      <c r="X1232" s="4">
        <v>0</v>
      </c>
      <c r="Y1232" s="4">
        <v>0</v>
      </c>
      <c r="Z1232" s="4">
        <v>0</v>
      </c>
      <c r="AA1232" s="4">
        <v>0</v>
      </c>
      <c r="AB1232" t="s">
        <v>3</v>
      </c>
      <c r="AC1232" s="4">
        <v>0</v>
      </c>
      <c r="AD1232" s="4">
        <v>0</v>
      </c>
      <c r="AE1232" s="4">
        <v>63160</v>
      </c>
      <c r="AF1232" t="s">
        <v>710</v>
      </c>
      <c r="AG1232" s="4">
        <v>0</v>
      </c>
      <c r="AH1232" s="4">
        <v>0</v>
      </c>
      <c r="AI1232" s="4">
        <v>0</v>
      </c>
      <c r="AJ1232" s="4">
        <v>-1084252</v>
      </c>
      <c r="AK1232" s="4">
        <v>0</v>
      </c>
      <c r="AL1232" t="s">
        <v>782</v>
      </c>
      <c r="AM1232" s="71" t="str">
        <f>INDEX(Network_Insurer_Code,MATCH(Export!AL1232,Network_insurer_Name,0))</f>
        <v>API2</v>
      </c>
      <c r="AN1232" t="str">
        <f t="shared" si="19"/>
        <v>L1004API22019</v>
      </c>
    </row>
    <row r="1233" spans="1:40" x14ac:dyDescent="0.25">
      <c r="A1233">
        <v>2019</v>
      </c>
      <c r="B1233">
        <v>1</v>
      </c>
      <c r="C1233" s="1">
        <v>43556</v>
      </c>
      <c r="D1233" s="1">
        <v>43646</v>
      </c>
      <c r="E1233">
        <v>2019</v>
      </c>
      <c r="F1233" s="71" t="str">
        <f>INDEX(Client_Name,MATCH(Export!H1233,Local_Company_Name,0))</f>
        <v>Zebra Workings Ltd</v>
      </c>
      <c r="G1233" s="71">
        <f>INDEX(Client_Code,MATCH(Export!H1233,Local_Company_Name,0))</f>
        <v>1001</v>
      </c>
      <c r="H1233" t="s">
        <v>747</v>
      </c>
      <c r="I1233" t="s">
        <v>720</v>
      </c>
      <c r="J1233" t="s">
        <v>8</v>
      </c>
      <c r="K1233" s="71" t="str">
        <f>INDEX(Line_of_Business,MATCH(Export!J1233,Name,0))</f>
        <v>M</v>
      </c>
      <c r="L1233" s="9" t="s">
        <v>122</v>
      </c>
      <c r="M1233">
        <v>9321</v>
      </c>
      <c r="N1233" s="4">
        <v>-16044111.029239699</v>
      </c>
      <c r="O1233" s="4">
        <v>-13717714.93</v>
      </c>
      <c r="P1233" s="4">
        <v>-726538.37</v>
      </c>
      <c r="Q1233" s="4">
        <v>0</v>
      </c>
      <c r="R1233" s="4">
        <v>0</v>
      </c>
      <c r="S1233" s="4">
        <v>0</v>
      </c>
      <c r="T1233" s="4">
        <v>0</v>
      </c>
      <c r="U1233" s="4">
        <v>0</v>
      </c>
      <c r="V1233" s="4">
        <v>0</v>
      </c>
      <c r="W1233" s="4">
        <v>0</v>
      </c>
      <c r="X1233" s="4">
        <v>0</v>
      </c>
      <c r="Y1233" s="4">
        <v>-2057657.24</v>
      </c>
      <c r="Z1233" s="4">
        <v>0</v>
      </c>
      <c r="AA1233" s="4">
        <v>0</v>
      </c>
      <c r="AB1233" t="s">
        <v>3</v>
      </c>
      <c r="AC1233" s="4">
        <v>-11732590.939999999</v>
      </c>
      <c r="AD1233" s="4">
        <v>0</v>
      </c>
      <c r="AE1233" s="4">
        <v>0</v>
      </c>
      <c r="AF1233" t="s">
        <v>720</v>
      </c>
      <c r="AG1233" s="4">
        <v>0</v>
      </c>
      <c r="AH1233" s="4">
        <v>0</v>
      </c>
      <c r="AI1233" s="4">
        <v>0</v>
      </c>
      <c r="AJ1233" s="4">
        <v>-10933519.32</v>
      </c>
      <c r="AK1233" s="4">
        <v>187000</v>
      </c>
      <c r="AL1233" t="s">
        <v>786</v>
      </c>
      <c r="AM1233" s="71" t="str">
        <f>INDEX(Network_Insurer_Code,MATCH(Export!AL1233,Network_insurer_Name,0))</f>
        <v>BAL1</v>
      </c>
      <c r="AN1233" t="str">
        <f t="shared" si="19"/>
        <v>M1001BAL12019</v>
      </c>
    </row>
    <row r="1234" spans="1:40" x14ac:dyDescent="0.25">
      <c r="A1234">
        <v>2020</v>
      </c>
      <c r="B1234">
        <v>3</v>
      </c>
      <c r="C1234" s="1">
        <v>44013</v>
      </c>
      <c r="D1234" s="1">
        <v>44104</v>
      </c>
      <c r="E1234">
        <v>2020</v>
      </c>
      <c r="F1234" s="71" t="str">
        <f>INDEX(Client_Name,MATCH(Export!H1234,Local_Company_Name,0))</f>
        <v>Aplaca Engineering Co</v>
      </c>
      <c r="G1234" s="71">
        <f>INDEX(Client_Code,MATCH(Export!H1234,Local_Company_Name,0))</f>
        <v>1004</v>
      </c>
      <c r="H1234" t="s">
        <v>754</v>
      </c>
      <c r="I1234" t="s">
        <v>736</v>
      </c>
      <c r="J1234" t="s">
        <v>8</v>
      </c>
      <c r="K1234" s="71" t="str">
        <f>INDEX(Line_of_Business,MATCH(Export!J1234,Name,0))</f>
        <v>M</v>
      </c>
      <c r="L1234" s="9" t="s">
        <v>245</v>
      </c>
      <c r="M1234">
        <v>94</v>
      </c>
      <c r="N1234" s="4">
        <v>5503.2</v>
      </c>
      <c r="O1234" s="4">
        <v>2751.6</v>
      </c>
      <c r="P1234" s="4">
        <v>15049.56</v>
      </c>
      <c r="Q1234" s="4">
        <v>0</v>
      </c>
      <c r="R1234" s="4">
        <v>0</v>
      </c>
      <c r="S1234" s="4">
        <v>0</v>
      </c>
      <c r="T1234" s="4">
        <v>0</v>
      </c>
      <c r="U1234" s="4">
        <v>0</v>
      </c>
      <c r="V1234" s="4">
        <v>0</v>
      </c>
      <c r="W1234" s="4">
        <v>0</v>
      </c>
      <c r="X1234" s="4">
        <v>0</v>
      </c>
      <c r="Y1234" s="4">
        <v>412.74</v>
      </c>
      <c r="Z1234" s="4">
        <v>165.1</v>
      </c>
      <c r="AA1234" s="4">
        <v>0</v>
      </c>
      <c r="AB1234" t="s">
        <v>3</v>
      </c>
      <c r="AC1234" s="4">
        <v>0</v>
      </c>
      <c r="AD1234" s="4">
        <v>0</v>
      </c>
      <c r="AE1234" s="4">
        <v>0</v>
      </c>
      <c r="AF1234" t="s">
        <v>736</v>
      </c>
      <c r="AG1234" s="4">
        <v>0</v>
      </c>
      <c r="AH1234" s="4">
        <v>0</v>
      </c>
      <c r="AI1234" s="4">
        <v>0</v>
      </c>
      <c r="AJ1234" s="4">
        <v>-12875.8</v>
      </c>
      <c r="AK1234" s="4">
        <v>200000</v>
      </c>
      <c r="AL1234" t="s">
        <v>793</v>
      </c>
      <c r="AM1234" s="71" t="str">
        <f>INDEX(Network_Insurer_Code,MATCH(Export!AL1234,Network_insurer_Name,0))</f>
        <v>CAL3</v>
      </c>
      <c r="AN1234" t="str">
        <f t="shared" si="19"/>
        <v>M1004CAL32020</v>
      </c>
    </row>
    <row r="1235" spans="1:40" x14ac:dyDescent="0.25">
      <c r="A1235">
        <v>2019</v>
      </c>
      <c r="B1235">
        <v>1</v>
      </c>
      <c r="C1235" s="1">
        <v>43466</v>
      </c>
      <c r="D1235" s="1">
        <v>43555</v>
      </c>
      <c r="E1235">
        <v>2016</v>
      </c>
      <c r="F1235" s="71" t="str">
        <f>INDEX(Client_Name,MATCH(Export!H1235,Local_Company_Name,0))</f>
        <v>Flaimngo Tailoring</v>
      </c>
      <c r="G1235" s="71">
        <f>INDEX(Client_Code,MATCH(Export!H1235,Local_Company_Name,0))</f>
        <v>1005</v>
      </c>
      <c r="H1235" t="s">
        <v>769</v>
      </c>
      <c r="I1235" t="s">
        <v>724</v>
      </c>
      <c r="J1235" t="s">
        <v>8</v>
      </c>
      <c r="K1235" s="71" t="str">
        <f>INDEX(Line_of_Business,MATCH(Export!J1235,Name,0))</f>
        <v>M</v>
      </c>
      <c r="L1235" s="9">
        <v>74396</v>
      </c>
      <c r="M1235">
        <v>2468</v>
      </c>
      <c r="N1235" s="4">
        <v>0</v>
      </c>
      <c r="O1235" s="4">
        <v>0</v>
      </c>
      <c r="P1235" s="4">
        <v>634.21</v>
      </c>
      <c r="Q1235" s="4">
        <v>0</v>
      </c>
      <c r="R1235" s="4">
        <v>0</v>
      </c>
      <c r="S1235" s="4">
        <v>0</v>
      </c>
      <c r="T1235" s="4">
        <v>0</v>
      </c>
      <c r="U1235" s="4">
        <v>0</v>
      </c>
      <c r="V1235" s="4">
        <v>0</v>
      </c>
      <c r="W1235" s="4">
        <v>0</v>
      </c>
      <c r="X1235" s="4">
        <v>0</v>
      </c>
      <c r="Y1235" s="4">
        <v>0</v>
      </c>
      <c r="Z1235" s="4">
        <v>0</v>
      </c>
      <c r="AA1235" s="4">
        <v>0</v>
      </c>
      <c r="AB1235" t="s">
        <v>3</v>
      </c>
      <c r="AC1235" s="4">
        <v>0</v>
      </c>
      <c r="AD1235" s="4">
        <v>0</v>
      </c>
      <c r="AE1235" s="4">
        <v>0</v>
      </c>
      <c r="AF1235" t="s">
        <v>724</v>
      </c>
      <c r="AG1235" s="4">
        <v>0</v>
      </c>
      <c r="AH1235" s="4">
        <v>0</v>
      </c>
      <c r="AI1235" s="4">
        <v>0</v>
      </c>
      <c r="AJ1235" s="4">
        <v>-634.21</v>
      </c>
      <c r="AK1235" s="4">
        <v>0</v>
      </c>
      <c r="AL1235" t="s">
        <v>795</v>
      </c>
      <c r="AM1235" s="71" t="str">
        <f>INDEX(Network_Insurer_Code,MATCH(Export!AL1235,Network_insurer_Name,0))</f>
        <v>TOL1</v>
      </c>
      <c r="AN1235" t="str">
        <f t="shared" si="19"/>
        <v>M1005TOL12016</v>
      </c>
    </row>
    <row r="1236" spans="1:40" x14ac:dyDescent="0.25">
      <c r="A1236">
        <v>2020</v>
      </c>
      <c r="B1236">
        <v>3</v>
      </c>
      <c r="C1236" s="1">
        <v>44013</v>
      </c>
      <c r="D1236" s="1">
        <v>44104</v>
      </c>
      <c r="E1236">
        <v>2020</v>
      </c>
      <c r="F1236" s="71" t="str">
        <f>INDEX(Client_Name,MATCH(Export!H1236,Local_Company_Name,0))</f>
        <v>Flaimngo Tailoring</v>
      </c>
      <c r="G1236" s="71">
        <f>INDEX(Client_Code,MATCH(Export!H1236,Local_Company_Name,0))</f>
        <v>1005</v>
      </c>
      <c r="H1236" t="s">
        <v>769</v>
      </c>
      <c r="I1236" t="s">
        <v>712</v>
      </c>
      <c r="J1236" t="s">
        <v>22</v>
      </c>
      <c r="K1236" s="71" t="str">
        <f>INDEX(Line_of_Business,MATCH(Export!J1236,Name,0))</f>
        <v>A</v>
      </c>
      <c r="L1236" s="9" t="s">
        <v>424</v>
      </c>
      <c r="M1236">
        <v>348</v>
      </c>
      <c r="N1236" s="4">
        <v>38103.35</v>
      </c>
      <c r="O1236" s="4">
        <v>38103.35</v>
      </c>
      <c r="P1236" s="4">
        <v>0</v>
      </c>
      <c r="Q1236" s="4">
        <v>0</v>
      </c>
      <c r="R1236" s="4">
        <v>0</v>
      </c>
      <c r="S1236" s="4">
        <v>0</v>
      </c>
      <c r="T1236" s="4">
        <v>0</v>
      </c>
      <c r="U1236" s="4">
        <v>0</v>
      </c>
      <c r="V1236" s="4">
        <v>0</v>
      </c>
      <c r="W1236" s="4">
        <v>0</v>
      </c>
      <c r="X1236" s="4">
        <v>0</v>
      </c>
      <c r="Y1236" s="4">
        <v>2561.5700000000002</v>
      </c>
      <c r="Z1236" s="4">
        <v>6083.73</v>
      </c>
      <c r="AA1236" s="4">
        <v>6019.69</v>
      </c>
      <c r="AB1236" t="s">
        <v>3</v>
      </c>
      <c r="AC1236" s="4">
        <v>0</v>
      </c>
      <c r="AD1236" s="4">
        <v>0</v>
      </c>
      <c r="AE1236" s="4">
        <v>0</v>
      </c>
      <c r="AF1236" t="s">
        <v>712</v>
      </c>
      <c r="AG1236" s="4">
        <v>0</v>
      </c>
      <c r="AH1236" s="4">
        <v>0</v>
      </c>
      <c r="AI1236" s="4">
        <v>0</v>
      </c>
      <c r="AJ1236" s="4">
        <v>23438.36</v>
      </c>
      <c r="AK1236" s="4">
        <v>0</v>
      </c>
      <c r="AL1236" t="s">
        <v>788</v>
      </c>
      <c r="AM1236" s="71" t="str">
        <f>INDEX(Network_Insurer_Code,MATCH(Export!AL1236,Network_insurer_Name,0))</f>
        <v>RAI1</v>
      </c>
      <c r="AN1236" t="str">
        <f t="shared" si="19"/>
        <v>A1005RAI12020</v>
      </c>
    </row>
    <row r="1237" spans="1:40" x14ac:dyDescent="0.25">
      <c r="A1237">
        <v>2019</v>
      </c>
      <c r="B1237">
        <v>4</v>
      </c>
      <c r="C1237" s="1">
        <v>43739</v>
      </c>
      <c r="D1237" s="1">
        <v>43830</v>
      </c>
      <c r="E1237">
        <v>2018</v>
      </c>
      <c r="F1237" s="71" t="str">
        <f>INDEX(Client_Name,MATCH(Export!H1237,Local_Company_Name,0))</f>
        <v>Tiger Jewelcrafting Ltd</v>
      </c>
      <c r="G1237" s="71">
        <f>INDEX(Client_Code,MATCH(Export!H1237,Local_Company_Name,0))</f>
        <v>1003</v>
      </c>
      <c r="H1237" t="s">
        <v>762</v>
      </c>
      <c r="I1237" t="s">
        <v>723</v>
      </c>
      <c r="J1237" t="s">
        <v>0</v>
      </c>
      <c r="K1237" s="71" t="str">
        <f>INDEX(Line_of_Business,MATCH(Export!J1237,Name,0))</f>
        <v>D</v>
      </c>
      <c r="L1237" s="9">
        <v>8946</v>
      </c>
      <c r="M1237">
        <v>349</v>
      </c>
      <c r="N1237" s="4">
        <v>0</v>
      </c>
      <c r="O1237" s="4">
        <v>0</v>
      </c>
      <c r="P1237" s="4">
        <v>7820.25</v>
      </c>
      <c r="Q1237" s="4">
        <v>0</v>
      </c>
      <c r="R1237" s="4">
        <v>0</v>
      </c>
      <c r="S1237" s="4">
        <v>0</v>
      </c>
      <c r="T1237" s="4">
        <v>0</v>
      </c>
      <c r="U1237" s="4">
        <v>0</v>
      </c>
      <c r="V1237" s="4">
        <v>0</v>
      </c>
      <c r="W1237" s="4">
        <v>0</v>
      </c>
      <c r="X1237" s="4">
        <v>0</v>
      </c>
      <c r="Y1237" s="4">
        <v>0</v>
      </c>
      <c r="Z1237" s="4">
        <v>0</v>
      </c>
      <c r="AA1237" s="4">
        <v>0</v>
      </c>
      <c r="AB1237" t="s">
        <v>3</v>
      </c>
      <c r="AC1237" s="4">
        <v>0</v>
      </c>
      <c r="AD1237" s="4">
        <v>0</v>
      </c>
      <c r="AE1237" s="4">
        <v>0</v>
      </c>
      <c r="AF1237" t="s">
        <v>723</v>
      </c>
      <c r="AG1237" s="4">
        <v>0</v>
      </c>
      <c r="AH1237" s="4">
        <v>0</v>
      </c>
      <c r="AI1237" s="4">
        <v>0</v>
      </c>
      <c r="AJ1237" s="4">
        <v>-7820.25</v>
      </c>
      <c r="AK1237" s="4">
        <v>0</v>
      </c>
      <c r="AL1237" t="s">
        <v>790</v>
      </c>
      <c r="AM1237" s="71" t="str">
        <f>INDEX(Network_Insurer_Code,MATCH(Export!AL1237,Network_insurer_Name,0))</f>
        <v>STL1</v>
      </c>
      <c r="AN1237" t="str">
        <f t="shared" si="19"/>
        <v>D1003STL12018</v>
      </c>
    </row>
    <row r="1238" spans="1:40" x14ac:dyDescent="0.25">
      <c r="A1238">
        <v>2020</v>
      </c>
      <c r="B1238">
        <v>3</v>
      </c>
      <c r="C1238" s="1">
        <v>44013</v>
      </c>
      <c r="D1238" s="1">
        <v>44104</v>
      </c>
      <c r="E1238">
        <v>2019</v>
      </c>
      <c r="F1238" s="71" t="str">
        <f>INDEX(Client_Name,MATCH(Export!H1238,Local_Company_Name,0))</f>
        <v>Lion Manufacturing Co</v>
      </c>
      <c r="G1238" s="71">
        <f>INDEX(Client_Code,MATCH(Export!H1238,Local_Company_Name,0))</f>
        <v>1002</v>
      </c>
      <c r="H1238" t="s">
        <v>752</v>
      </c>
      <c r="I1238" t="s">
        <v>707</v>
      </c>
      <c r="J1238" t="s">
        <v>8</v>
      </c>
      <c r="K1238" s="71" t="str">
        <f>INDEX(Line_of_Business,MATCH(Export!J1238,Name,0))</f>
        <v>M</v>
      </c>
      <c r="L1238" s="9">
        <v>50576126</v>
      </c>
      <c r="M1238">
        <v>2</v>
      </c>
      <c r="N1238" s="4">
        <v>0</v>
      </c>
      <c r="O1238" s="4">
        <v>0</v>
      </c>
      <c r="P1238" s="4">
        <v>0</v>
      </c>
      <c r="Q1238" s="4">
        <v>0</v>
      </c>
      <c r="R1238" s="4">
        <v>0</v>
      </c>
      <c r="S1238" s="4">
        <v>0</v>
      </c>
      <c r="T1238" s="4">
        <v>0</v>
      </c>
      <c r="U1238" s="4">
        <v>0</v>
      </c>
      <c r="V1238" s="4">
        <v>0</v>
      </c>
      <c r="W1238" s="4">
        <v>0</v>
      </c>
      <c r="X1238" s="4">
        <v>0</v>
      </c>
      <c r="Y1238" s="4">
        <v>0</v>
      </c>
      <c r="Z1238" s="4">
        <v>0</v>
      </c>
      <c r="AA1238" s="4">
        <v>0</v>
      </c>
      <c r="AB1238" t="s">
        <v>3</v>
      </c>
      <c r="AC1238" s="4">
        <v>0</v>
      </c>
      <c r="AD1238" s="4">
        <v>0</v>
      </c>
      <c r="AE1238" s="4">
        <v>120</v>
      </c>
      <c r="AF1238" t="s">
        <v>707</v>
      </c>
      <c r="AG1238" s="4">
        <v>0</v>
      </c>
      <c r="AH1238" s="4">
        <v>0</v>
      </c>
      <c r="AI1238" s="4">
        <v>0</v>
      </c>
      <c r="AJ1238" s="4">
        <v>0</v>
      </c>
      <c r="AK1238" s="4">
        <v>0</v>
      </c>
      <c r="AL1238" t="s">
        <v>787</v>
      </c>
      <c r="AM1238" s="71" t="str">
        <f>INDEX(Network_Insurer_Code,MATCH(Export!AL1238,Network_insurer_Name,0))</f>
        <v>LEI3</v>
      </c>
      <c r="AN1238" t="str">
        <f t="shared" si="19"/>
        <v>M1002LEI32019</v>
      </c>
    </row>
    <row r="1239" spans="1:40" x14ac:dyDescent="0.25">
      <c r="A1239">
        <v>2020</v>
      </c>
      <c r="B1239">
        <v>3</v>
      </c>
      <c r="C1239" s="1">
        <v>44013</v>
      </c>
      <c r="D1239" s="1">
        <v>44104</v>
      </c>
      <c r="E1239">
        <v>2019</v>
      </c>
      <c r="F1239" s="71" t="str">
        <f>INDEX(Client_Name,MATCH(Export!H1239,Local_Company_Name,0))</f>
        <v>Lion Manufacturing Co</v>
      </c>
      <c r="G1239" s="71">
        <f>INDEX(Client_Code,MATCH(Export!H1239,Local_Company_Name,0))</f>
        <v>1002</v>
      </c>
      <c r="H1239" t="s">
        <v>752</v>
      </c>
      <c r="I1239" t="s">
        <v>707</v>
      </c>
      <c r="J1239" t="s">
        <v>8</v>
      </c>
      <c r="K1239" s="71" t="str">
        <f>INDEX(Line_of_Business,MATCH(Export!J1239,Name,0))</f>
        <v>M</v>
      </c>
      <c r="L1239" s="9" t="s">
        <v>82</v>
      </c>
      <c r="M1239">
        <v>871</v>
      </c>
      <c r="N1239" s="4">
        <v>0</v>
      </c>
      <c r="O1239" s="4">
        <v>0</v>
      </c>
      <c r="P1239" s="4">
        <v>16150</v>
      </c>
      <c r="Q1239" s="4">
        <v>0</v>
      </c>
      <c r="R1239" s="4">
        <v>0</v>
      </c>
      <c r="S1239" s="4">
        <v>0</v>
      </c>
      <c r="T1239" s="4">
        <v>0</v>
      </c>
      <c r="U1239" s="4">
        <v>0</v>
      </c>
      <c r="V1239" s="4">
        <v>0</v>
      </c>
      <c r="W1239" s="4">
        <v>0</v>
      </c>
      <c r="X1239" s="4">
        <v>0</v>
      </c>
      <c r="Y1239" s="4">
        <v>0</v>
      </c>
      <c r="Z1239" s="4">
        <v>0</v>
      </c>
      <c r="AA1239" s="4">
        <v>0</v>
      </c>
      <c r="AB1239" t="s">
        <v>3</v>
      </c>
      <c r="AC1239" s="4">
        <v>0</v>
      </c>
      <c r="AD1239" s="4">
        <v>0</v>
      </c>
      <c r="AE1239" s="4">
        <v>5227.47</v>
      </c>
      <c r="AF1239" t="s">
        <v>707</v>
      </c>
      <c r="AG1239" s="4">
        <v>0</v>
      </c>
      <c r="AH1239" s="4">
        <v>0</v>
      </c>
      <c r="AI1239" s="4">
        <v>0</v>
      </c>
      <c r="AJ1239" s="4">
        <v>-16150</v>
      </c>
      <c r="AK1239" s="4">
        <v>0</v>
      </c>
      <c r="AL1239" t="s">
        <v>783</v>
      </c>
      <c r="AM1239" s="71" t="str">
        <f>INDEX(Network_Insurer_Code,MATCH(Export!AL1239,Network_insurer_Name,0))</f>
        <v>PEP1</v>
      </c>
      <c r="AN1239" t="str">
        <f t="shared" si="19"/>
        <v>M1002PEP12019</v>
      </c>
    </row>
    <row r="1240" spans="1:40" x14ac:dyDescent="0.25">
      <c r="A1240">
        <v>2019</v>
      </c>
      <c r="B1240">
        <v>4</v>
      </c>
      <c r="C1240" s="1">
        <v>43739</v>
      </c>
      <c r="D1240" s="1">
        <v>43830</v>
      </c>
      <c r="E1240">
        <v>2019</v>
      </c>
      <c r="F1240" s="71" t="str">
        <f>INDEX(Client_Name,MATCH(Export!H1240,Local_Company_Name,0))</f>
        <v>Flaimngo Tailoring</v>
      </c>
      <c r="G1240" s="71">
        <f>INDEX(Client_Code,MATCH(Export!H1240,Local_Company_Name,0))</f>
        <v>1005</v>
      </c>
      <c r="H1240" t="s">
        <v>772</v>
      </c>
      <c r="I1240" t="s">
        <v>711</v>
      </c>
      <c r="J1240" t="s">
        <v>8</v>
      </c>
      <c r="K1240" s="71" t="str">
        <f>INDEX(Line_of_Business,MATCH(Export!J1240,Name,0))</f>
        <v>M</v>
      </c>
      <c r="L1240" s="9">
        <v>1170000000000</v>
      </c>
      <c r="M1240">
        <v>1037</v>
      </c>
      <c r="N1240" s="4">
        <v>1560694.6</v>
      </c>
      <c r="O1240" s="4">
        <v>1560694.6</v>
      </c>
      <c r="P1240" s="4">
        <v>565303.48</v>
      </c>
      <c r="Q1240" s="4">
        <v>0</v>
      </c>
      <c r="R1240" s="4">
        <v>0</v>
      </c>
      <c r="S1240" s="4">
        <v>0</v>
      </c>
      <c r="T1240" s="4">
        <v>0</v>
      </c>
      <c r="U1240" s="4">
        <v>0</v>
      </c>
      <c r="V1240" s="4">
        <v>0</v>
      </c>
      <c r="W1240" s="4">
        <v>0</v>
      </c>
      <c r="X1240" s="4">
        <v>0</v>
      </c>
      <c r="Y1240" s="4">
        <v>195086.83</v>
      </c>
      <c r="Z1240" s="4">
        <v>0</v>
      </c>
      <c r="AA1240" s="4">
        <v>0</v>
      </c>
      <c r="AB1240" t="s">
        <v>3</v>
      </c>
      <c r="AC1240" s="4">
        <v>0</v>
      </c>
      <c r="AD1240" s="4">
        <v>0</v>
      </c>
      <c r="AE1240" s="4">
        <v>0</v>
      </c>
      <c r="AF1240" t="s">
        <v>711</v>
      </c>
      <c r="AG1240" s="4">
        <v>0</v>
      </c>
      <c r="AH1240" s="4">
        <v>0</v>
      </c>
      <c r="AI1240" s="4">
        <v>0</v>
      </c>
      <c r="AJ1240" s="4">
        <v>800304.29</v>
      </c>
      <c r="AK1240" s="4">
        <v>0</v>
      </c>
      <c r="AL1240" t="s">
        <v>794</v>
      </c>
      <c r="AM1240" s="71" t="str">
        <f>INDEX(Network_Insurer_Code,MATCH(Export!AL1240,Network_insurer_Name,0))</f>
        <v>CUI2</v>
      </c>
      <c r="AN1240" t="str">
        <f t="shared" si="19"/>
        <v>M1005CUI22019</v>
      </c>
    </row>
    <row r="1241" spans="1:40" x14ac:dyDescent="0.25">
      <c r="A1241">
        <v>2019</v>
      </c>
      <c r="B1241">
        <v>4</v>
      </c>
      <c r="C1241" s="1">
        <v>43739</v>
      </c>
      <c r="D1241" s="1">
        <v>43830</v>
      </c>
      <c r="E1241">
        <v>2019</v>
      </c>
      <c r="F1241" s="71" t="str">
        <f>INDEX(Client_Name,MATCH(Export!H1241,Local_Company_Name,0))</f>
        <v>Tiger Jewelcrafting Ltd</v>
      </c>
      <c r="G1241" s="71">
        <f>INDEX(Client_Code,MATCH(Export!H1241,Local_Company_Name,0))</f>
        <v>1003</v>
      </c>
      <c r="H1241" t="s">
        <v>763</v>
      </c>
      <c r="I1241" t="s">
        <v>710</v>
      </c>
      <c r="J1241" t="s">
        <v>5</v>
      </c>
      <c r="K1241" s="71" t="str">
        <f>INDEX(Line_of_Business,MATCH(Export!J1241,Name,0))</f>
        <v>L</v>
      </c>
      <c r="L1241" s="9">
        <v>102966</v>
      </c>
      <c r="M1241">
        <v>510</v>
      </c>
      <c r="N1241" s="4">
        <v>96971</v>
      </c>
      <c r="O1241" s="4">
        <v>96971</v>
      </c>
      <c r="P1241" s="4">
        <v>0</v>
      </c>
      <c r="Q1241" s="4">
        <v>0</v>
      </c>
      <c r="R1241" s="4">
        <v>0</v>
      </c>
      <c r="S1241" s="4">
        <v>24243</v>
      </c>
      <c r="T1241" s="4">
        <v>0</v>
      </c>
      <c r="U1241" s="4">
        <v>0</v>
      </c>
      <c r="V1241" s="4">
        <v>0</v>
      </c>
      <c r="W1241" s="4">
        <v>0</v>
      </c>
      <c r="X1241" s="4">
        <v>0</v>
      </c>
      <c r="Y1241" s="4">
        <v>14546</v>
      </c>
      <c r="Z1241" s="4">
        <v>0</v>
      </c>
      <c r="AA1241" s="4">
        <v>0</v>
      </c>
      <c r="AB1241" t="s">
        <v>3</v>
      </c>
      <c r="AC1241" s="4">
        <v>0</v>
      </c>
      <c r="AD1241" s="4">
        <v>0</v>
      </c>
      <c r="AE1241" s="4">
        <v>24243</v>
      </c>
      <c r="AF1241" t="s">
        <v>710</v>
      </c>
      <c r="AG1241" s="4">
        <v>0</v>
      </c>
      <c r="AH1241" s="4">
        <v>0</v>
      </c>
      <c r="AI1241" s="4">
        <v>0</v>
      </c>
      <c r="AJ1241" s="4">
        <v>106668</v>
      </c>
      <c r="AK1241" s="4">
        <v>0</v>
      </c>
      <c r="AL1241" t="s">
        <v>791</v>
      </c>
      <c r="AM1241" s="71" t="str">
        <f>INDEX(Network_Insurer_Code,MATCH(Export!AL1241,Network_insurer_Name,0))</f>
        <v>CHI3</v>
      </c>
      <c r="AN1241" t="str">
        <f t="shared" si="19"/>
        <v>L1003CHI32019</v>
      </c>
    </row>
    <row r="1242" spans="1:40" x14ac:dyDescent="0.25">
      <c r="A1242">
        <v>2019</v>
      </c>
      <c r="B1242">
        <v>1</v>
      </c>
      <c r="C1242" s="1">
        <v>43466</v>
      </c>
      <c r="D1242" s="1">
        <v>43555</v>
      </c>
      <c r="E1242">
        <v>2015</v>
      </c>
      <c r="F1242" s="71" t="str">
        <f>INDEX(Client_Name,MATCH(Export!H1242,Local_Company_Name,0))</f>
        <v>Tiger Jewelcrafting Ltd</v>
      </c>
      <c r="G1242" s="71">
        <f>INDEX(Client_Code,MATCH(Export!H1242,Local_Company_Name,0))</f>
        <v>1003</v>
      </c>
      <c r="H1242" t="s">
        <v>764</v>
      </c>
      <c r="I1242" t="s">
        <v>720</v>
      </c>
      <c r="J1242" t="s">
        <v>8</v>
      </c>
      <c r="K1242" s="71" t="str">
        <f>INDEX(Line_of_Business,MATCH(Export!J1242,Name,0))</f>
        <v>M</v>
      </c>
      <c r="L1242" s="9" t="s">
        <v>425</v>
      </c>
      <c r="M1242">
        <v>587</v>
      </c>
      <c r="N1242" s="4">
        <v>0</v>
      </c>
      <c r="O1242" s="4">
        <v>0</v>
      </c>
      <c r="P1242" s="4">
        <v>892</v>
      </c>
      <c r="Q1242" s="4">
        <v>0</v>
      </c>
      <c r="R1242" s="4">
        <v>0</v>
      </c>
      <c r="S1242" s="4">
        <v>0</v>
      </c>
      <c r="T1242" s="4">
        <v>0</v>
      </c>
      <c r="U1242" s="4">
        <v>0</v>
      </c>
      <c r="V1242" s="4">
        <v>0</v>
      </c>
      <c r="W1242" s="4">
        <v>0</v>
      </c>
      <c r="X1242" s="4">
        <v>0</v>
      </c>
      <c r="Y1242" s="4">
        <v>0</v>
      </c>
      <c r="Z1242" s="4">
        <v>0</v>
      </c>
      <c r="AA1242" s="4">
        <v>0</v>
      </c>
      <c r="AB1242" t="s">
        <v>3</v>
      </c>
      <c r="AC1242" s="4">
        <v>0</v>
      </c>
      <c r="AD1242" s="4">
        <v>0</v>
      </c>
      <c r="AE1242" s="4">
        <v>0</v>
      </c>
      <c r="AF1242" t="s">
        <v>720</v>
      </c>
      <c r="AG1242" s="4">
        <v>0</v>
      </c>
      <c r="AH1242" s="4">
        <v>0</v>
      </c>
      <c r="AI1242" s="4">
        <v>0</v>
      </c>
      <c r="AJ1242" s="4">
        <v>-892</v>
      </c>
      <c r="AK1242" s="4">
        <v>0</v>
      </c>
      <c r="AL1242" t="s">
        <v>784</v>
      </c>
      <c r="AM1242" s="71" t="str">
        <f>INDEX(Network_Insurer_Code,MATCH(Export!AL1242,Network_insurer_Name,0))</f>
        <v>PII1</v>
      </c>
      <c r="AN1242" t="str">
        <f t="shared" si="19"/>
        <v>M1003PII12015</v>
      </c>
    </row>
    <row r="1243" spans="1:40" x14ac:dyDescent="0.25">
      <c r="A1243">
        <v>2020</v>
      </c>
      <c r="B1243">
        <v>3</v>
      </c>
      <c r="C1243" s="1">
        <v>44013</v>
      </c>
      <c r="D1243" s="1">
        <v>44104</v>
      </c>
      <c r="E1243">
        <v>2019</v>
      </c>
      <c r="F1243" s="71" t="str">
        <f>INDEX(Client_Name,MATCH(Export!H1243,Local_Company_Name,0))</f>
        <v>Falcon Clothing</v>
      </c>
      <c r="G1243" s="71">
        <f>INDEX(Client_Code,MATCH(Export!H1243,Local_Company_Name,0))</f>
        <v>1006</v>
      </c>
      <c r="H1243" t="s">
        <v>774</v>
      </c>
      <c r="I1243" t="s">
        <v>704</v>
      </c>
      <c r="J1243" t="s">
        <v>8</v>
      </c>
      <c r="K1243" s="71" t="str">
        <f>INDEX(Line_of_Business,MATCH(Export!J1243,Name,0))</f>
        <v>M</v>
      </c>
      <c r="L1243" s="10">
        <v>5.5313933400553103E+32</v>
      </c>
      <c r="M1243">
        <v>0</v>
      </c>
      <c r="N1243" s="4">
        <v>0</v>
      </c>
      <c r="O1243" s="4">
        <v>0</v>
      </c>
      <c r="P1243" s="4">
        <v>557</v>
      </c>
      <c r="Q1243" s="4">
        <v>0</v>
      </c>
      <c r="R1243" s="4">
        <v>0</v>
      </c>
      <c r="S1243" s="4">
        <v>0</v>
      </c>
      <c r="T1243" s="4">
        <v>0</v>
      </c>
      <c r="U1243" s="4">
        <v>0</v>
      </c>
      <c r="V1243" s="4">
        <v>0</v>
      </c>
      <c r="W1243" s="4">
        <v>0</v>
      </c>
      <c r="X1243" s="4">
        <v>0</v>
      </c>
      <c r="Y1243" s="4">
        <v>0</v>
      </c>
      <c r="Z1243" s="4">
        <v>0</v>
      </c>
      <c r="AA1243" s="4">
        <v>0</v>
      </c>
      <c r="AB1243" t="s">
        <v>3</v>
      </c>
      <c r="AC1243" s="4">
        <v>0</v>
      </c>
      <c r="AD1243" s="4">
        <v>0</v>
      </c>
      <c r="AE1243" s="4">
        <v>0</v>
      </c>
      <c r="AF1243" t="s">
        <v>704</v>
      </c>
      <c r="AG1243" s="4">
        <v>0</v>
      </c>
      <c r="AH1243" s="4">
        <v>0</v>
      </c>
      <c r="AI1243" s="4">
        <v>0</v>
      </c>
      <c r="AJ1243" s="4">
        <v>-557</v>
      </c>
      <c r="AK1243" s="4">
        <v>0</v>
      </c>
      <c r="AL1243" t="s">
        <v>784</v>
      </c>
      <c r="AM1243" s="71" t="str">
        <f>INDEX(Network_Insurer_Code,MATCH(Export!AL1243,Network_insurer_Name,0))</f>
        <v>PII1</v>
      </c>
      <c r="AN1243" t="str">
        <f t="shared" si="19"/>
        <v>M1006PII12019</v>
      </c>
    </row>
    <row r="1244" spans="1:40" x14ac:dyDescent="0.25">
      <c r="A1244">
        <v>2019</v>
      </c>
      <c r="B1244">
        <v>2</v>
      </c>
      <c r="C1244" s="1">
        <v>43556</v>
      </c>
      <c r="D1244" s="1">
        <v>43646</v>
      </c>
      <c r="E1244">
        <v>2019</v>
      </c>
      <c r="F1244" s="71" t="str">
        <f>INDEX(Client_Name,MATCH(Export!H1244,Local_Company_Name,0))</f>
        <v>Aplaca Engineering Co</v>
      </c>
      <c r="G1244" s="71">
        <f>INDEX(Client_Code,MATCH(Export!H1244,Local_Company_Name,0))</f>
        <v>1004</v>
      </c>
      <c r="H1244" t="s">
        <v>767</v>
      </c>
      <c r="I1244" t="s">
        <v>779</v>
      </c>
      <c r="J1244" t="s">
        <v>8</v>
      </c>
      <c r="K1244" s="71" t="str">
        <f>INDEX(Line_of_Business,MATCH(Export!J1244,Name,0))</f>
        <v>M</v>
      </c>
      <c r="L1244" s="9" t="s">
        <v>414</v>
      </c>
      <c r="M1244">
        <v>402</v>
      </c>
      <c r="N1244" s="4">
        <v>565085.64</v>
      </c>
      <c r="O1244" s="4">
        <v>565085.64</v>
      </c>
      <c r="P1244" s="4">
        <v>168247.07</v>
      </c>
      <c r="Q1244" s="4">
        <v>0</v>
      </c>
      <c r="R1244" s="4">
        <v>0</v>
      </c>
      <c r="S1244" s="4">
        <v>143812.04</v>
      </c>
      <c r="T1244" s="4">
        <v>0</v>
      </c>
      <c r="U1244" s="4">
        <v>0</v>
      </c>
      <c r="V1244" s="4">
        <v>0</v>
      </c>
      <c r="W1244" s="4">
        <v>0</v>
      </c>
      <c r="X1244" s="4">
        <v>0</v>
      </c>
      <c r="Y1244" s="4">
        <v>106688.17</v>
      </c>
      <c r="Z1244" s="4">
        <v>0</v>
      </c>
      <c r="AA1244" s="4">
        <v>22603.43</v>
      </c>
      <c r="AB1244" t="s">
        <v>3</v>
      </c>
      <c r="AC1244" s="4">
        <v>0</v>
      </c>
      <c r="AD1244" s="4">
        <v>0</v>
      </c>
      <c r="AE1244" s="4">
        <v>143812.04</v>
      </c>
      <c r="AF1244" t="s">
        <v>779</v>
      </c>
      <c r="AG1244" s="4">
        <v>0</v>
      </c>
      <c r="AH1244" s="4">
        <v>0</v>
      </c>
      <c r="AI1244" s="4">
        <v>0</v>
      </c>
      <c r="AJ1244" s="4">
        <v>411359.01</v>
      </c>
      <c r="AK1244" s="4">
        <v>0</v>
      </c>
      <c r="AL1244" t="s">
        <v>781</v>
      </c>
      <c r="AM1244" s="71" t="str">
        <f>INDEX(Network_Insurer_Code,MATCH(Export!AL1244,Network_insurer_Name,0))</f>
        <v>ORI1</v>
      </c>
      <c r="AN1244" t="str">
        <f t="shared" si="19"/>
        <v>M1004ORI12019</v>
      </c>
    </row>
    <row r="1245" spans="1:40" x14ac:dyDescent="0.25">
      <c r="A1245">
        <v>2019</v>
      </c>
      <c r="B1245">
        <v>2</v>
      </c>
      <c r="C1245" s="1">
        <v>43556</v>
      </c>
      <c r="D1245" s="1">
        <v>43646</v>
      </c>
      <c r="E1245">
        <v>2013</v>
      </c>
      <c r="F1245" s="71" t="str">
        <f>INDEX(Client_Name,MATCH(Export!H1245,Local_Company_Name,0))</f>
        <v>Falcon Clothing</v>
      </c>
      <c r="G1245" s="71">
        <f>INDEX(Client_Code,MATCH(Export!H1245,Local_Company_Name,0))</f>
        <v>1006</v>
      </c>
      <c r="H1245" t="s">
        <v>776</v>
      </c>
      <c r="I1245" t="s">
        <v>704</v>
      </c>
      <c r="J1245" t="s">
        <v>0</v>
      </c>
      <c r="K1245" s="71" t="str">
        <f>INDEX(Line_of_Business,MATCH(Export!J1245,Name,0))</f>
        <v>D</v>
      </c>
      <c r="L1245" s="9" t="s">
        <v>37</v>
      </c>
      <c r="M1245">
        <v>14536</v>
      </c>
      <c r="N1245" s="4">
        <v>0</v>
      </c>
      <c r="O1245" s="4">
        <v>0</v>
      </c>
      <c r="P1245" s="4">
        <v>22011.84</v>
      </c>
      <c r="Q1245" s="4">
        <v>0</v>
      </c>
      <c r="R1245" s="4">
        <v>0</v>
      </c>
      <c r="S1245" s="4">
        <v>0</v>
      </c>
      <c r="T1245" s="4">
        <v>0</v>
      </c>
      <c r="U1245" s="4">
        <v>0</v>
      </c>
      <c r="V1245" s="4">
        <v>0</v>
      </c>
      <c r="W1245" s="4">
        <v>0</v>
      </c>
      <c r="X1245" s="4">
        <v>0</v>
      </c>
      <c r="Y1245" s="4">
        <v>0</v>
      </c>
      <c r="Z1245" s="4">
        <v>0</v>
      </c>
      <c r="AA1245" s="4">
        <v>0</v>
      </c>
      <c r="AB1245" t="s">
        <v>3</v>
      </c>
      <c r="AC1245" s="4">
        <v>0</v>
      </c>
      <c r="AD1245" s="4">
        <v>0</v>
      </c>
      <c r="AE1245" s="4">
        <v>3466.74</v>
      </c>
      <c r="AF1245" t="s">
        <v>704</v>
      </c>
      <c r="AG1245" s="4">
        <v>0</v>
      </c>
      <c r="AH1245" s="4">
        <v>0</v>
      </c>
      <c r="AI1245" s="4">
        <v>0</v>
      </c>
      <c r="AJ1245" s="4">
        <v>-22011.84</v>
      </c>
      <c r="AK1245" s="4">
        <v>0</v>
      </c>
      <c r="AL1245" t="s">
        <v>784</v>
      </c>
      <c r="AM1245" s="71" t="str">
        <f>INDEX(Network_Insurer_Code,MATCH(Export!AL1245,Network_insurer_Name,0))</f>
        <v>PII1</v>
      </c>
      <c r="AN1245" t="str">
        <f t="shared" si="19"/>
        <v>D1006PII12013</v>
      </c>
    </row>
    <row r="1246" spans="1:40" x14ac:dyDescent="0.25">
      <c r="A1246">
        <v>2019</v>
      </c>
      <c r="B1246">
        <v>3</v>
      </c>
      <c r="C1246" s="1">
        <v>43739</v>
      </c>
      <c r="D1246" s="1">
        <v>43830</v>
      </c>
      <c r="E1246">
        <v>2019</v>
      </c>
      <c r="F1246" s="71" t="str">
        <f>INDEX(Client_Name,MATCH(Export!H1246,Local_Company_Name,0))</f>
        <v>Zebra Workings Ltd</v>
      </c>
      <c r="G1246" s="71">
        <f>INDEX(Client_Code,MATCH(Export!H1246,Local_Company_Name,0))</f>
        <v>1001</v>
      </c>
      <c r="H1246" t="s">
        <v>749</v>
      </c>
      <c r="I1246" t="s">
        <v>707</v>
      </c>
      <c r="J1246" t="s">
        <v>5</v>
      </c>
      <c r="K1246" s="71" t="str">
        <f>INDEX(Line_of_Business,MATCH(Export!J1246,Name,0))</f>
        <v>L</v>
      </c>
      <c r="L1246" s="9" t="s">
        <v>426</v>
      </c>
      <c r="M1246">
        <v>52</v>
      </c>
      <c r="N1246" s="4">
        <v>-2343.06</v>
      </c>
      <c r="O1246" s="4">
        <v>-2343.06</v>
      </c>
      <c r="P1246" s="4">
        <v>0</v>
      </c>
      <c r="Q1246" s="4">
        <v>0</v>
      </c>
      <c r="R1246" s="4">
        <v>0</v>
      </c>
      <c r="S1246" s="4">
        <v>0</v>
      </c>
      <c r="T1246" s="4">
        <v>0</v>
      </c>
      <c r="U1246" s="4">
        <v>0</v>
      </c>
      <c r="V1246" s="4">
        <v>0</v>
      </c>
      <c r="W1246" s="4">
        <v>0</v>
      </c>
      <c r="X1246" s="4">
        <v>0</v>
      </c>
      <c r="Y1246" s="4">
        <v>-234.3</v>
      </c>
      <c r="Z1246" s="4">
        <v>0</v>
      </c>
      <c r="AA1246" s="4">
        <v>-351.46</v>
      </c>
      <c r="AB1246" t="s">
        <v>3</v>
      </c>
      <c r="AC1246" s="4">
        <v>0</v>
      </c>
      <c r="AD1246" s="4">
        <v>0</v>
      </c>
      <c r="AE1246" s="4">
        <v>0</v>
      </c>
      <c r="AF1246" t="s">
        <v>707</v>
      </c>
      <c r="AG1246" s="4">
        <v>0</v>
      </c>
      <c r="AH1246" s="4">
        <v>0</v>
      </c>
      <c r="AI1246" s="4">
        <v>0</v>
      </c>
      <c r="AJ1246" s="4">
        <v>-1757.29999999999</v>
      </c>
      <c r="AK1246" s="4">
        <v>0</v>
      </c>
      <c r="AL1246" t="s">
        <v>786</v>
      </c>
      <c r="AM1246" s="71" t="str">
        <f>INDEX(Network_Insurer_Code,MATCH(Export!AL1246,Network_insurer_Name,0))</f>
        <v>BAL1</v>
      </c>
      <c r="AN1246" t="str">
        <f t="shared" si="19"/>
        <v>L1001BAL12019</v>
      </c>
    </row>
    <row r="1247" spans="1:40" x14ac:dyDescent="0.25">
      <c r="A1247">
        <v>2020</v>
      </c>
      <c r="B1247">
        <v>3</v>
      </c>
      <c r="C1247" s="1">
        <v>44013</v>
      </c>
      <c r="D1247" s="1">
        <v>44104</v>
      </c>
      <c r="E1247">
        <v>2019</v>
      </c>
      <c r="F1247" s="71" t="str">
        <f>INDEX(Client_Name,MATCH(Export!H1247,Local_Company_Name,0))</f>
        <v>Flaimngo Tailoring</v>
      </c>
      <c r="G1247" s="71">
        <f>INDEX(Client_Code,MATCH(Export!H1247,Local_Company_Name,0))</f>
        <v>1005</v>
      </c>
      <c r="H1247" t="s">
        <v>771</v>
      </c>
      <c r="I1247" t="s">
        <v>717</v>
      </c>
      <c r="J1247" t="s">
        <v>8</v>
      </c>
      <c r="K1247" s="71" t="str">
        <f>INDEX(Line_of_Business,MATCH(Export!J1247,Name,0))</f>
        <v>M</v>
      </c>
      <c r="L1247" s="9" t="s">
        <v>427</v>
      </c>
      <c r="M1247">
        <v>3003</v>
      </c>
      <c r="N1247" s="4">
        <v>-724.52</v>
      </c>
      <c r="O1247" s="4">
        <v>-724.52</v>
      </c>
      <c r="P1247" s="4">
        <v>36939.980000000003</v>
      </c>
      <c r="Q1247" s="4">
        <v>0</v>
      </c>
      <c r="R1247" s="4">
        <v>0</v>
      </c>
      <c r="S1247" s="4">
        <v>0</v>
      </c>
      <c r="T1247" s="4">
        <v>0</v>
      </c>
      <c r="U1247" s="4">
        <v>0</v>
      </c>
      <c r="V1247" s="4">
        <v>0</v>
      </c>
      <c r="W1247" s="4">
        <v>0</v>
      </c>
      <c r="X1247" s="4">
        <v>0</v>
      </c>
      <c r="Y1247" s="4">
        <v>-60.77</v>
      </c>
      <c r="Z1247" s="4">
        <v>-84.88</v>
      </c>
      <c r="AA1247" s="4">
        <v>0</v>
      </c>
      <c r="AB1247" t="s">
        <v>3</v>
      </c>
      <c r="AC1247" s="4">
        <v>0</v>
      </c>
      <c r="AD1247" s="4">
        <v>0</v>
      </c>
      <c r="AE1247" s="4">
        <v>-547667.30000000005</v>
      </c>
      <c r="AF1247" t="s">
        <v>717</v>
      </c>
      <c r="AG1247" s="4">
        <v>0</v>
      </c>
      <c r="AH1247" s="4">
        <v>0</v>
      </c>
      <c r="AI1247" s="4">
        <v>0</v>
      </c>
      <c r="AJ1247" s="4">
        <v>-37518.85</v>
      </c>
      <c r="AK1247" s="4">
        <v>0</v>
      </c>
      <c r="AL1247" t="s">
        <v>794</v>
      </c>
      <c r="AM1247" s="71" t="str">
        <f>INDEX(Network_Insurer_Code,MATCH(Export!AL1247,Network_insurer_Name,0))</f>
        <v>CUI2</v>
      </c>
      <c r="AN1247" t="str">
        <f t="shared" si="19"/>
        <v>M1005CUI22019</v>
      </c>
    </row>
    <row r="1248" spans="1:40" x14ac:dyDescent="0.25">
      <c r="A1248">
        <v>2020</v>
      </c>
      <c r="B1248">
        <v>2</v>
      </c>
      <c r="C1248" s="1">
        <v>43922</v>
      </c>
      <c r="D1248" s="1">
        <v>44012</v>
      </c>
      <c r="E1248">
        <v>2019</v>
      </c>
      <c r="F1248" s="71" t="str">
        <f>INDEX(Client_Name,MATCH(Export!H1248,Local_Company_Name,0))</f>
        <v>Aplaca Engineering Co</v>
      </c>
      <c r="G1248" s="71">
        <f>INDEX(Client_Code,MATCH(Export!H1248,Local_Company_Name,0))</f>
        <v>1004</v>
      </c>
      <c r="H1248" t="s">
        <v>767</v>
      </c>
      <c r="I1248" t="s">
        <v>702</v>
      </c>
      <c r="J1248" t="s">
        <v>0</v>
      </c>
      <c r="K1248" s="71" t="str">
        <f>INDEX(Line_of_Business,MATCH(Export!J1248,Name,0))</f>
        <v>D</v>
      </c>
      <c r="L1248" s="9" t="s">
        <v>305</v>
      </c>
      <c r="M1248">
        <v>28</v>
      </c>
      <c r="N1248" s="4">
        <v>7198.59</v>
      </c>
      <c r="O1248" s="4">
        <v>7198.59</v>
      </c>
      <c r="P1248" s="4">
        <v>0</v>
      </c>
      <c r="Q1248" s="4">
        <v>0</v>
      </c>
      <c r="R1248" s="4">
        <v>0</v>
      </c>
      <c r="S1248" s="4">
        <v>0</v>
      </c>
      <c r="T1248" s="4">
        <v>0</v>
      </c>
      <c r="U1248" s="4">
        <v>0</v>
      </c>
      <c r="V1248" s="4">
        <v>0</v>
      </c>
      <c r="W1248" s="4">
        <v>0</v>
      </c>
      <c r="X1248" s="4">
        <v>0</v>
      </c>
      <c r="Y1248" s="4">
        <v>899.82</v>
      </c>
      <c r="Z1248" s="4">
        <v>691.06</v>
      </c>
      <c r="AA1248" s="4">
        <v>168.23</v>
      </c>
      <c r="AB1248" t="s">
        <v>3</v>
      </c>
      <c r="AC1248" s="4">
        <v>0</v>
      </c>
      <c r="AD1248" s="4">
        <v>0</v>
      </c>
      <c r="AE1248" s="4">
        <v>0</v>
      </c>
      <c r="AF1248" t="s">
        <v>702</v>
      </c>
      <c r="AG1248" s="4">
        <v>0</v>
      </c>
      <c r="AH1248" s="4">
        <v>0</v>
      </c>
      <c r="AI1248" s="4">
        <v>0</v>
      </c>
      <c r="AJ1248" s="4">
        <v>5439.48</v>
      </c>
      <c r="AK1248" s="4">
        <v>0</v>
      </c>
      <c r="AL1248" t="s">
        <v>785</v>
      </c>
      <c r="AM1248" s="71" t="str">
        <f>INDEX(Network_Insurer_Code,MATCH(Export!AL1248,Network_insurer_Name,0))</f>
        <v>WAI3</v>
      </c>
      <c r="AN1248" t="str">
        <f t="shared" si="19"/>
        <v>D1004WAI32019</v>
      </c>
    </row>
    <row r="1249" spans="1:40" x14ac:dyDescent="0.25">
      <c r="A1249">
        <v>2019</v>
      </c>
      <c r="B1249">
        <v>4</v>
      </c>
      <c r="C1249" s="1">
        <v>43739</v>
      </c>
      <c r="D1249" s="1">
        <v>43830</v>
      </c>
      <c r="E1249">
        <v>2019</v>
      </c>
      <c r="F1249" s="71" t="str">
        <f>INDEX(Client_Name,MATCH(Export!H1249,Local_Company_Name,0))</f>
        <v>Flaimngo Tailoring</v>
      </c>
      <c r="G1249" s="71">
        <f>INDEX(Client_Code,MATCH(Export!H1249,Local_Company_Name,0))</f>
        <v>1005</v>
      </c>
      <c r="H1249" t="s">
        <v>770</v>
      </c>
      <c r="I1249" t="s">
        <v>707</v>
      </c>
      <c r="J1249" t="s">
        <v>8</v>
      </c>
      <c r="K1249" s="71" t="str">
        <f>INDEX(Line_of_Business,MATCH(Export!J1249,Name,0))</f>
        <v>M</v>
      </c>
      <c r="L1249" s="9">
        <v>50881550</v>
      </c>
      <c r="M1249">
        <v>1</v>
      </c>
      <c r="N1249" s="4">
        <v>0</v>
      </c>
      <c r="O1249" s="4">
        <v>0</v>
      </c>
      <c r="P1249" s="4">
        <v>0</v>
      </c>
      <c r="Q1249" s="4">
        <v>0</v>
      </c>
      <c r="R1249" s="4">
        <v>0</v>
      </c>
      <c r="S1249" s="4">
        <v>0</v>
      </c>
      <c r="T1249" s="4">
        <v>0</v>
      </c>
      <c r="U1249" s="4">
        <v>0</v>
      </c>
      <c r="V1249" s="4">
        <v>0</v>
      </c>
      <c r="W1249" s="4">
        <v>0</v>
      </c>
      <c r="X1249" s="4">
        <v>0</v>
      </c>
      <c r="Y1249" s="4">
        <v>0</v>
      </c>
      <c r="Z1249" s="4">
        <v>0</v>
      </c>
      <c r="AA1249" s="4">
        <v>0</v>
      </c>
      <c r="AB1249" t="s">
        <v>3</v>
      </c>
      <c r="AC1249" s="4">
        <v>0</v>
      </c>
      <c r="AD1249" s="4">
        <v>0</v>
      </c>
      <c r="AE1249" s="4">
        <v>0</v>
      </c>
      <c r="AF1249" t="s">
        <v>707</v>
      </c>
      <c r="AG1249" s="4">
        <v>0</v>
      </c>
      <c r="AH1249" s="4">
        <v>0</v>
      </c>
      <c r="AI1249" s="4">
        <v>0</v>
      </c>
      <c r="AJ1249" s="4">
        <v>0</v>
      </c>
      <c r="AK1249" s="4">
        <v>0</v>
      </c>
      <c r="AL1249" t="s">
        <v>795</v>
      </c>
      <c r="AM1249" s="71" t="str">
        <f>INDEX(Network_Insurer_Code,MATCH(Export!AL1249,Network_insurer_Name,0))</f>
        <v>TOL1</v>
      </c>
      <c r="AN1249" t="str">
        <f t="shared" si="19"/>
        <v>M1005TOL12019</v>
      </c>
    </row>
    <row r="1250" spans="1:40" x14ac:dyDescent="0.25">
      <c r="A1250">
        <v>2020</v>
      </c>
      <c r="B1250">
        <v>2</v>
      </c>
      <c r="C1250" s="1">
        <v>43922</v>
      </c>
      <c r="D1250" s="1">
        <v>44012</v>
      </c>
      <c r="E1250">
        <v>2019</v>
      </c>
      <c r="F1250" s="71" t="str">
        <f>INDEX(Client_Name,MATCH(Export!H1250,Local_Company_Name,0))</f>
        <v>Falcon Clothing</v>
      </c>
      <c r="G1250" s="71">
        <f>INDEX(Client_Code,MATCH(Export!H1250,Local_Company_Name,0))</f>
        <v>1006</v>
      </c>
      <c r="H1250" t="s">
        <v>774</v>
      </c>
      <c r="I1250" t="s">
        <v>702</v>
      </c>
      <c r="J1250" t="s">
        <v>5</v>
      </c>
      <c r="K1250" s="71" t="str">
        <f>INDEX(Line_of_Business,MATCH(Export!J1250,Name,0))</f>
        <v>L</v>
      </c>
      <c r="L1250" s="9" t="s">
        <v>277</v>
      </c>
      <c r="M1250">
        <v>372</v>
      </c>
      <c r="N1250" s="4">
        <v>190883.45</v>
      </c>
      <c r="O1250" s="4">
        <v>190883.45</v>
      </c>
      <c r="P1250" s="4">
        <v>0</v>
      </c>
      <c r="Q1250" s="4">
        <v>0</v>
      </c>
      <c r="R1250" s="4">
        <v>0</v>
      </c>
      <c r="S1250" s="4">
        <v>0</v>
      </c>
      <c r="T1250" s="4">
        <v>0</v>
      </c>
      <c r="U1250" s="4">
        <v>0</v>
      </c>
      <c r="V1250" s="4">
        <v>0</v>
      </c>
      <c r="W1250" s="4">
        <v>0</v>
      </c>
      <c r="X1250" s="4">
        <v>0</v>
      </c>
      <c r="Y1250" s="4">
        <v>19200</v>
      </c>
      <c r="Z1250" s="4">
        <v>4772.09</v>
      </c>
      <c r="AA1250" s="4">
        <v>2511.36</v>
      </c>
      <c r="AB1250" t="s">
        <v>3</v>
      </c>
      <c r="AC1250" s="4">
        <v>0</v>
      </c>
      <c r="AD1250" s="4">
        <v>0</v>
      </c>
      <c r="AE1250" s="4">
        <v>0</v>
      </c>
      <c r="AF1250" t="s">
        <v>702</v>
      </c>
      <c r="AG1250" s="4">
        <v>0</v>
      </c>
      <c r="AH1250" s="4">
        <v>0</v>
      </c>
      <c r="AI1250" s="4">
        <v>0</v>
      </c>
      <c r="AJ1250" s="4">
        <v>164400</v>
      </c>
      <c r="AK1250" s="4">
        <v>0</v>
      </c>
      <c r="AL1250" t="s">
        <v>784</v>
      </c>
      <c r="AM1250" s="71" t="str">
        <f>INDEX(Network_Insurer_Code,MATCH(Export!AL1250,Network_insurer_Name,0))</f>
        <v>PII1</v>
      </c>
      <c r="AN1250" t="str">
        <f t="shared" si="19"/>
        <v>L1006PII12019</v>
      </c>
    </row>
    <row r="1251" spans="1:40" x14ac:dyDescent="0.25">
      <c r="A1251">
        <v>2019</v>
      </c>
      <c r="B1251">
        <v>1</v>
      </c>
      <c r="C1251" s="1">
        <v>43466</v>
      </c>
      <c r="D1251" s="1">
        <v>43555</v>
      </c>
      <c r="E1251">
        <v>2018</v>
      </c>
      <c r="F1251" s="71" t="str">
        <f>INDEX(Client_Name,MATCH(Export!H1251,Local_Company_Name,0))</f>
        <v>Zebra Workings Ltd</v>
      </c>
      <c r="G1251" s="71">
        <f>INDEX(Client_Code,MATCH(Export!H1251,Local_Company_Name,0))</f>
        <v>1001</v>
      </c>
      <c r="H1251" t="s">
        <v>747</v>
      </c>
      <c r="I1251" t="s">
        <v>704</v>
      </c>
      <c r="J1251" t="s">
        <v>5</v>
      </c>
      <c r="K1251" s="71" t="str">
        <f>INDEX(Line_of_Business,MATCH(Export!J1251,Name,0))</f>
        <v>L</v>
      </c>
      <c r="L1251" s="9" t="s">
        <v>428</v>
      </c>
      <c r="M1251">
        <v>2536</v>
      </c>
      <c r="N1251" s="4">
        <v>0</v>
      </c>
      <c r="O1251" s="4">
        <v>0</v>
      </c>
      <c r="P1251" s="4">
        <v>161003.51999999999</v>
      </c>
      <c r="Q1251" s="4">
        <v>0</v>
      </c>
      <c r="R1251" s="4">
        <v>0</v>
      </c>
      <c r="S1251" s="4">
        <v>0</v>
      </c>
      <c r="T1251" s="4">
        <v>0</v>
      </c>
      <c r="U1251" s="4">
        <v>0</v>
      </c>
      <c r="V1251" s="4">
        <v>0</v>
      </c>
      <c r="W1251" s="4">
        <v>0</v>
      </c>
      <c r="X1251" s="4">
        <v>0</v>
      </c>
      <c r="Y1251" s="4">
        <v>0</v>
      </c>
      <c r="Z1251" s="4">
        <v>0</v>
      </c>
      <c r="AA1251" s="4">
        <v>0</v>
      </c>
      <c r="AB1251" t="s">
        <v>3</v>
      </c>
      <c r="AC1251" s="4">
        <v>0</v>
      </c>
      <c r="AD1251" s="4">
        <v>0</v>
      </c>
      <c r="AE1251" s="4">
        <v>0</v>
      </c>
      <c r="AF1251" t="s">
        <v>704</v>
      </c>
      <c r="AG1251" s="4">
        <v>0</v>
      </c>
      <c r="AH1251" s="4">
        <v>0</v>
      </c>
      <c r="AI1251" s="4">
        <v>0</v>
      </c>
      <c r="AJ1251" s="4">
        <v>-161003.51999999999</v>
      </c>
      <c r="AK1251" s="4">
        <v>0</v>
      </c>
      <c r="AL1251" t="s">
        <v>783</v>
      </c>
      <c r="AM1251" s="71" t="str">
        <f>INDEX(Network_Insurer_Code,MATCH(Export!AL1251,Network_insurer_Name,0))</f>
        <v>PEP1</v>
      </c>
      <c r="AN1251" t="str">
        <f t="shared" si="19"/>
        <v>L1001PEP12018</v>
      </c>
    </row>
    <row r="1252" spans="1:40" x14ac:dyDescent="0.25">
      <c r="A1252">
        <v>2019</v>
      </c>
      <c r="B1252">
        <v>3</v>
      </c>
      <c r="C1252" s="1">
        <v>43647</v>
      </c>
      <c r="D1252" s="1">
        <v>43738</v>
      </c>
      <c r="E1252">
        <v>2019</v>
      </c>
      <c r="F1252" s="71" t="str">
        <f>INDEX(Client_Name,MATCH(Export!H1252,Local_Company_Name,0))</f>
        <v>Lion Manufacturing Co</v>
      </c>
      <c r="G1252" s="71">
        <f>INDEX(Client_Code,MATCH(Export!H1252,Local_Company_Name,0))</f>
        <v>1002</v>
      </c>
      <c r="H1252" t="s">
        <v>757</v>
      </c>
      <c r="I1252" t="s">
        <v>718</v>
      </c>
      <c r="J1252" t="s">
        <v>5</v>
      </c>
      <c r="K1252" s="71" t="str">
        <f>INDEX(Line_of_Business,MATCH(Export!J1252,Name,0))</f>
        <v>L</v>
      </c>
      <c r="L1252" s="9" t="s">
        <v>20</v>
      </c>
      <c r="M1252">
        <v>1032</v>
      </c>
      <c r="N1252" s="4">
        <v>306347.65000000002</v>
      </c>
      <c r="O1252" s="4">
        <v>306347.65000000002</v>
      </c>
      <c r="P1252" s="4">
        <v>0</v>
      </c>
      <c r="Q1252" s="4">
        <v>0</v>
      </c>
      <c r="R1252" s="4">
        <v>0</v>
      </c>
      <c r="S1252" s="4">
        <v>0</v>
      </c>
      <c r="T1252" s="4">
        <v>0</v>
      </c>
      <c r="U1252" s="4">
        <v>0</v>
      </c>
      <c r="V1252" s="4">
        <v>0</v>
      </c>
      <c r="W1252" s="4">
        <v>0</v>
      </c>
      <c r="X1252" s="4">
        <v>0</v>
      </c>
      <c r="Y1252" s="4">
        <v>52079.1</v>
      </c>
      <c r="Z1252" s="4">
        <v>0</v>
      </c>
      <c r="AA1252" s="4">
        <v>0</v>
      </c>
      <c r="AB1252" t="s">
        <v>3</v>
      </c>
      <c r="AC1252" s="4">
        <v>0</v>
      </c>
      <c r="AD1252" s="4">
        <v>0</v>
      </c>
      <c r="AE1252" s="4">
        <v>0</v>
      </c>
      <c r="AF1252" t="s">
        <v>718</v>
      </c>
      <c r="AG1252" s="4">
        <v>0</v>
      </c>
      <c r="AH1252" s="4">
        <v>0</v>
      </c>
      <c r="AI1252" s="4">
        <v>0</v>
      </c>
      <c r="AJ1252" s="4">
        <v>254268.55</v>
      </c>
      <c r="AK1252" s="4">
        <v>0</v>
      </c>
      <c r="AL1252" t="s">
        <v>794</v>
      </c>
      <c r="AM1252" s="71" t="str">
        <f>INDEX(Network_Insurer_Code,MATCH(Export!AL1252,Network_insurer_Name,0))</f>
        <v>CUI2</v>
      </c>
      <c r="AN1252" t="str">
        <f t="shared" si="19"/>
        <v>L1002CUI22019</v>
      </c>
    </row>
    <row r="1253" spans="1:40" x14ac:dyDescent="0.25">
      <c r="A1253">
        <v>2019</v>
      </c>
      <c r="B1253">
        <v>4</v>
      </c>
      <c r="C1253" s="1">
        <v>43739</v>
      </c>
      <c r="D1253" s="1">
        <v>43830</v>
      </c>
      <c r="E1253">
        <v>2017</v>
      </c>
      <c r="F1253" s="71" t="str">
        <f>INDEX(Client_Name,MATCH(Export!H1253,Local_Company_Name,0))</f>
        <v>Tiger Jewelcrafting Ltd</v>
      </c>
      <c r="G1253" s="71">
        <f>INDEX(Client_Code,MATCH(Export!H1253,Local_Company_Name,0))</f>
        <v>1003</v>
      </c>
      <c r="H1253" t="s">
        <v>764</v>
      </c>
      <c r="I1253" t="s">
        <v>779</v>
      </c>
      <c r="J1253" t="s">
        <v>5</v>
      </c>
      <c r="K1253" s="71" t="str">
        <f>INDEX(Line_of_Business,MATCH(Export!J1253,Name,0))</f>
        <v>L</v>
      </c>
      <c r="L1253" s="9" t="s">
        <v>6</v>
      </c>
      <c r="M1253">
        <v>312</v>
      </c>
      <c r="N1253" s="4">
        <v>0</v>
      </c>
      <c r="O1253" s="4">
        <v>0</v>
      </c>
      <c r="P1253" s="4">
        <v>11959.14</v>
      </c>
      <c r="Q1253" s="4">
        <v>0</v>
      </c>
      <c r="R1253" s="4">
        <v>0</v>
      </c>
      <c r="S1253" s="4">
        <v>0</v>
      </c>
      <c r="T1253" s="4">
        <v>0</v>
      </c>
      <c r="U1253" s="4">
        <v>0</v>
      </c>
      <c r="V1253" s="4">
        <v>0</v>
      </c>
      <c r="W1253" s="4">
        <v>0</v>
      </c>
      <c r="X1253" s="4">
        <v>0</v>
      </c>
      <c r="Y1253" s="4">
        <v>0</v>
      </c>
      <c r="Z1253" s="4">
        <v>0</v>
      </c>
      <c r="AA1253" s="4">
        <v>0</v>
      </c>
      <c r="AB1253" t="s">
        <v>3</v>
      </c>
      <c r="AC1253" s="4">
        <v>0</v>
      </c>
      <c r="AD1253" s="4">
        <v>0</v>
      </c>
      <c r="AE1253" s="4">
        <v>0</v>
      </c>
      <c r="AF1253" t="s">
        <v>779</v>
      </c>
      <c r="AG1253" s="4">
        <v>0</v>
      </c>
      <c r="AH1253" s="4">
        <v>0</v>
      </c>
      <c r="AI1253" s="4">
        <v>0</v>
      </c>
      <c r="AJ1253" s="4">
        <v>-11959.14</v>
      </c>
      <c r="AK1253" s="4">
        <v>0</v>
      </c>
      <c r="AL1253" t="s">
        <v>786</v>
      </c>
      <c r="AM1253" s="71" t="str">
        <f>INDEX(Network_Insurer_Code,MATCH(Export!AL1253,Network_insurer_Name,0))</f>
        <v>BAL1</v>
      </c>
      <c r="AN1253" t="str">
        <f t="shared" si="19"/>
        <v>L1003BAL12017</v>
      </c>
    </row>
    <row r="1254" spans="1:40" x14ac:dyDescent="0.25">
      <c r="A1254">
        <v>2019</v>
      </c>
      <c r="B1254">
        <v>2</v>
      </c>
      <c r="C1254" s="1">
        <v>43556</v>
      </c>
      <c r="D1254" s="1">
        <v>43646</v>
      </c>
      <c r="E1254">
        <v>2019</v>
      </c>
      <c r="F1254" s="71" t="str">
        <f>INDEX(Client_Name,MATCH(Export!H1254,Local_Company_Name,0))</f>
        <v>Lion Manufacturing Co</v>
      </c>
      <c r="G1254" s="71">
        <f>INDEX(Client_Code,MATCH(Export!H1254,Local_Company_Name,0))</f>
        <v>1002</v>
      </c>
      <c r="H1254" t="s">
        <v>757</v>
      </c>
      <c r="I1254" t="s">
        <v>779</v>
      </c>
      <c r="J1254" t="s">
        <v>0</v>
      </c>
      <c r="K1254" s="71" t="str">
        <f>INDEX(Line_of_Business,MATCH(Export!J1254,Name,0))</f>
        <v>D</v>
      </c>
      <c r="L1254" s="9">
        <v>40590347</v>
      </c>
      <c r="M1254">
        <v>327</v>
      </c>
      <c r="N1254" s="4">
        <v>24918.09</v>
      </c>
      <c r="O1254" s="4">
        <v>24918.09</v>
      </c>
      <c r="P1254" s="4">
        <v>0</v>
      </c>
      <c r="Q1254" s="4">
        <v>0</v>
      </c>
      <c r="R1254" s="4">
        <v>0</v>
      </c>
      <c r="S1254" s="4">
        <v>0</v>
      </c>
      <c r="T1254" s="4">
        <v>0</v>
      </c>
      <c r="U1254" s="4">
        <v>0</v>
      </c>
      <c r="V1254" s="4">
        <v>0</v>
      </c>
      <c r="W1254" s="4">
        <v>0</v>
      </c>
      <c r="X1254" s="4">
        <v>0</v>
      </c>
      <c r="Y1254" s="4">
        <v>1670.37</v>
      </c>
      <c r="Z1254" s="4">
        <v>1055.6099999999999</v>
      </c>
      <c r="AA1254" s="4">
        <v>0</v>
      </c>
      <c r="AB1254" t="s">
        <v>3</v>
      </c>
      <c r="AC1254" s="4">
        <v>0</v>
      </c>
      <c r="AD1254" s="4">
        <v>0</v>
      </c>
      <c r="AE1254" s="4">
        <v>0</v>
      </c>
      <c r="AF1254" t="s">
        <v>779</v>
      </c>
      <c r="AG1254" s="4">
        <v>0</v>
      </c>
      <c r="AH1254" s="4">
        <v>0</v>
      </c>
      <c r="AI1254" s="4">
        <v>0</v>
      </c>
      <c r="AJ1254" s="4">
        <v>22192.11</v>
      </c>
      <c r="AK1254" s="4">
        <v>0</v>
      </c>
      <c r="AL1254" t="s">
        <v>787</v>
      </c>
      <c r="AM1254" s="71" t="str">
        <f>INDEX(Network_Insurer_Code,MATCH(Export!AL1254,Network_insurer_Name,0))</f>
        <v>LEI3</v>
      </c>
      <c r="AN1254" t="str">
        <f t="shared" si="19"/>
        <v>D1002LEI32019</v>
      </c>
    </row>
    <row r="1255" spans="1:40" x14ac:dyDescent="0.25">
      <c r="A1255">
        <v>2020</v>
      </c>
      <c r="B1255">
        <v>2</v>
      </c>
      <c r="C1255" s="1">
        <v>43922</v>
      </c>
      <c r="D1255" s="1">
        <v>44012</v>
      </c>
      <c r="E1255">
        <v>2019</v>
      </c>
      <c r="F1255" s="71" t="str">
        <f>INDEX(Client_Name,MATCH(Export!H1255,Local_Company_Name,0))</f>
        <v>Zebra Workings Ltd</v>
      </c>
      <c r="G1255" s="71">
        <f>INDEX(Client_Code,MATCH(Export!H1255,Local_Company_Name,0))</f>
        <v>1001</v>
      </c>
      <c r="H1255" t="s">
        <v>749</v>
      </c>
      <c r="I1255" t="s">
        <v>710</v>
      </c>
      <c r="J1255" t="s">
        <v>8</v>
      </c>
      <c r="K1255" s="71" t="str">
        <f>INDEX(Line_of_Business,MATCH(Export!J1255,Name,0))</f>
        <v>M</v>
      </c>
      <c r="L1255" s="9" t="s">
        <v>171</v>
      </c>
      <c r="M1255">
        <v>33</v>
      </c>
      <c r="N1255" s="4">
        <v>0</v>
      </c>
      <c r="O1255" s="4">
        <v>0</v>
      </c>
      <c r="P1255" s="4">
        <v>15200</v>
      </c>
      <c r="Q1255" s="4">
        <v>0</v>
      </c>
      <c r="R1255" s="4">
        <v>0</v>
      </c>
      <c r="S1255" s="4">
        <v>0</v>
      </c>
      <c r="T1255" s="4">
        <v>0</v>
      </c>
      <c r="U1255" s="4">
        <v>0</v>
      </c>
      <c r="V1255" s="4">
        <v>0</v>
      </c>
      <c r="W1255" s="4">
        <v>-304997.5</v>
      </c>
      <c r="X1255" s="4">
        <v>0</v>
      </c>
      <c r="Y1255" s="4">
        <v>0</v>
      </c>
      <c r="Z1255" s="4">
        <v>0</v>
      </c>
      <c r="AA1255" s="4">
        <v>0</v>
      </c>
      <c r="AB1255" t="s">
        <v>3</v>
      </c>
      <c r="AC1255" s="4">
        <v>0</v>
      </c>
      <c r="AD1255" s="4">
        <v>0</v>
      </c>
      <c r="AE1255" s="4">
        <v>0</v>
      </c>
      <c r="AF1255" t="s">
        <v>710</v>
      </c>
      <c r="AG1255" s="4">
        <v>0</v>
      </c>
      <c r="AH1255" s="4">
        <v>0</v>
      </c>
      <c r="AI1255" s="4">
        <v>0</v>
      </c>
      <c r="AJ1255" s="4">
        <v>289797.5</v>
      </c>
      <c r="AK1255" s="4">
        <v>0</v>
      </c>
      <c r="AL1255" t="s">
        <v>794</v>
      </c>
      <c r="AM1255" s="71" t="str">
        <f>INDEX(Network_Insurer_Code,MATCH(Export!AL1255,Network_insurer_Name,0))</f>
        <v>CUI2</v>
      </c>
      <c r="AN1255" t="str">
        <f t="shared" si="19"/>
        <v>M1001CUI22019</v>
      </c>
    </row>
    <row r="1256" spans="1:40" x14ac:dyDescent="0.25">
      <c r="A1256">
        <v>2020</v>
      </c>
      <c r="B1256">
        <v>2</v>
      </c>
      <c r="C1256" s="1">
        <v>43922</v>
      </c>
      <c r="D1256" s="1">
        <v>44012</v>
      </c>
      <c r="E1256">
        <v>2019</v>
      </c>
      <c r="F1256" s="71" t="str">
        <f>INDEX(Client_Name,MATCH(Export!H1256,Local_Company_Name,0))</f>
        <v>Flaimngo Tailoring</v>
      </c>
      <c r="G1256" s="71">
        <f>INDEX(Client_Code,MATCH(Export!H1256,Local_Company_Name,0))</f>
        <v>1005</v>
      </c>
      <c r="H1256" t="s">
        <v>771</v>
      </c>
      <c r="I1256" t="s">
        <v>707</v>
      </c>
      <c r="J1256" t="s">
        <v>5</v>
      </c>
      <c r="K1256" s="71" t="str">
        <f>INDEX(Line_of_Business,MATCH(Export!J1256,Name,0))</f>
        <v>L</v>
      </c>
      <c r="L1256" s="9" t="s">
        <v>429</v>
      </c>
      <c r="M1256">
        <v>54</v>
      </c>
      <c r="N1256" s="4">
        <v>0</v>
      </c>
      <c r="O1256" s="4">
        <v>0</v>
      </c>
      <c r="P1256" s="4">
        <v>0</v>
      </c>
      <c r="Q1256" s="4">
        <v>0</v>
      </c>
      <c r="R1256" s="4">
        <v>0</v>
      </c>
      <c r="S1256" s="4">
        <v>0</v>
      </c>
      <c r="T1256" s="4">
        <v>0</v>
      </c>
      <c r="U1256" s="4">
        <v>0</v>
      </c>
      <c r="V1256" s="4">
        <v>0</v>
      </c>
      <c r="W1256" s="4">
        <v>0</v>
      </c>
      <c r="X1256" s="4">
        <v>0</v>
      </c>
      <c r="Y1256" s="4">
        <v>0</v>
      </c>
      <c r="Z1256" s="4">
        <v>0</v>
      </c>
      <c r="AA1256" s="4">
        <v>0</v>
      </c>
      <c r="AB1256" t="s">
        <v>3</v>
      </c>
      <c r="AC1256" s="4">
        <v>0</v>
      </c>
      <c r="AD1256" s="4">
        <v>0</v>
      </c>
      <c r="AE1256" s="4">
        <v>0</v>
      </c>
      <c r="AF1256" t="s">
        <v>707</v>
      </c>
      <c r="AG1256" s="4">
        <v>0</v>
      </c>
      <c r="AH1256" s="4">
        <v>0</v>
      </c>
      <c r="AI1256" s="4">
        <v>0</v>
      </c>
      <c r="AJ1256" s="4">
        <v>0</v>
      </c>
      <c r="AK1256" s="4">
        <v>0</v>
      </c>
      <c r="AL1256" t="s">
        <v>791</v>
      </c>
      <c r="AM1256" s="71" t="str">
        <f>INDEX(Network_Insurer_Code,MATCH(Export!AL1256,Network_insurer_Name,0))</f>
        <v>CHI3</v>
      </c>
      <c r="AN1256" t="str">
        <f t="shared" si="19"/>
        <v>L1005CHI32019</v>
      </c>
    </row>
    <row r="1257" spans="1:40" x14ac:dyDescent="0.25">
      <c r="A1257">
        <v>2020</v>
      </c>
      <c r="B1257">
        <v>2</v>
      </c>
      <c r="C1257" s="1">
        <v>43922</v>
      </c>
      <c r="D1257" s="1">
        <v>44012</v>
      </c>
      <c r="E1257">
        <v>2018</v>
      </c>
      <c r="F1257" s="71" t="str">
        <f>INDEX(Client_Name,MATCH(Export!H1257,Local_Company_Name,0))</f>
        <v>Falcon Clothing</v>
      </c>
      <c r="G1257" s="71">
        <f>INDEX(Client_Code,MATCH(Export!H1257,Local_Company_Name,0))</f>
        <v>1006</v>
      </c>
      <c r="H1257" t="s">
        <v>774</v>
      </c>
      <c r="I1257" t="s">
        <v>704</v>
      </c>
      <c r="J1257" t="s">
        <v>0</v>
      </c>
      <c r="K1257" s="71" t="str">
        <f>INDEX(Line_of_Business,MATCH(Export!J1257,Name,0))</f>
        <v>D</v>
      </c>
      <c r="L1257" s="9" t="s">
        <v>406</v>
      </c>
      <c r="M1257">
        <v>14435</v>
      </c>
      <c r="N1257" s="4">
        <v>0</v>
      </c>
      <c r="O1257" s="4">
        <v>0</v>
      </c>
      <c r="P1257" s="4">
        <v>11367.94</v>
      </c>
      <c r="Q1257" s="4">
        <v>0</v>
      </c>
      <c r="R1257" s="4">
        <v>0</v>
      </c>
      <c r="S1257" s="4">
        <v>0</v>
      </c>
      <c r="T1257" s="4">
        <v>0</v>
      </c>
      <c r="U1257" s="4">
        <v>0</v>
      </c>
      <c r="V1257" s="4">
        <v>0</v>
      </c>
      <c r="W1257" s="4">
        <v>0</v>
      </c>
      <c r="X1257" s="4">
        <v>0</v>
      </c>
      <c r="Y1257" s="4">
        <v>0</v>
      </c>
      <c r="Z1257" s="4">
        <v>0</v>
      </c>
      <c r="AA1257" s="4">
        <v>0</v>
      </c>
      <c r="AB1257" t="s">
        <v>3</v>
      </c>
      <c r="AC1257" s="4">
        <v>0</v>
      </c>
      <c r="AD1257" s="4">
        <v>0</v>
      </c>
      <c r="AE1257" s="4">
        <v>55410.55</v>
      </c>
      <c r="AF1257" t="s">
        <v>704</v>
      </c>
      <c r="AG1257" s="4">
        <v>0</v>
      </c>
      <c r="AH1257" s="4">
        <v>0</v>
      </c>
      <c r="AI1257" s="4">
        <v>0</v>
      </c>
      <c r="AJ1257" s="4">
        <v>-11367.94</v>
      </c>
      <c r="AK1257" s="4">
        <v>0</v>
      </c>
      <c r="AL1257" t="s">
        <v>784</v>
      </c>
      <c r="AM1257" s="71" t="str">
        <f>INDEX(Network_Insurer_Code,MATCH(Export!AL1257,Network_insurer_Name,0))</f>
        <v>PII1</v>
      </c>
      <c r="AN1257" t="str">
        <f t="shared" si="19"/>
        <v>D1006PII12018</v>
      </c>
    </row>
    <row r="1258" spans="1:40" x14ac:dyDescent="0.25">
      <c r="A1258">
        <v>2020</v>
      </c>
      <c r="B1258">
        <v>2</v>
      </c>
      <c r="C1258" s="1">
        <v>43922</v>
      </c>
      <c r="D1258" s="1">
        <v>44012</v>
      </c>
      <c r="E1258">
        <v>2020</v>
      </c>
      <c r="F1258" s="71" t="str">
        <f>INDEX(Client_Name,MATCH(Export!H1258,Local_Company_Name,0))</f>
        <v>Tiger Jewelcrafting Ltd</v>
      </c>
      <c r="G1258" s="71">
        <f>INDEX(Client_Code,MATCH(Export!H1258,Local_Company_Name,0))</f>
        <v>1003</v>
      </c>
      <c r="H1258" t="s">
        <v>753</v>
      </c>
      <c r="I1258" t="s">
        <v>724</v>
      </c>
      <c r="J1258" t="s">
        <v>8</v>
      </c>
      <c r="K1258" s="71" t="str">
        <f>INDEX(Line_of_Business,MATCH(Export!J1258,Name,0))</f>
        <v>M</v>
      </c>
      <c r="L1258" s="9">
        <v>80022999</v>
      </c>
      <c r="M1258">
        <v>44</v>
      </c>
      <c r="N1258" s="4">
        <v>60496.4</v>
      </c>
      <c r="O1258" s="4">
        <v>60496.4</v>
      </c>
      <c r="P1258" s="4">
        <v>12009.4</v>
      </c>
      <c r="Q1258" s="4">
        <v>0</v>
      </c>
      <c r="R1258" s="4">
        <v>0</v>
      </c>
      <c r="S1258" s="4">
        <v>0</v>
      </c>
      <c r="T1258" s="4">
        <v>0</v>
      </c>
      <c r="U1258" s="4">
        <v>0</v>
      </c>
      <c r="V1258" s="4">
        <v>0</v>
      </c>
      <c r="W1258" s="4">
        <v>0</v>
      </c>
      <c r="X1258" s="4">
        <v>0</v>
      </c>
      <c r="Y1258" s="4">
        <v>9074.4599999999991</v>
      </c>
      <c r="Z1258" s="4">
        <v>0</v>
      </c>
      <c r="AA1258" s="4">
        <v>0</v>
      </c>
      <c r="AB1258" t="s">
        <v>3</v>
      </c>
      <c r="AC1258" s="4">
        <v>0</v>
      </c>
      <c r="AD1258" s="4">
        <v>0</v>
      </c>
      <c r="AE1258" s="4">
        <v>0</v>
      </c>
      <c r="AF1258" t="s">
        <v>724</v>
      </c>
      <c r="AG1258" s="4">
        <v>0</v>
      </c>
      <c r="AH1258" s="4">
        <v>0</v>
      </c>
      <c r="AI1258" s="4">
        <v>0</v>
      </c>
      <c r="AJ1258" s="4">
        <v>39412.54</v>
      </c>
      <c r="AK1258" s="4">
        <v>0</v>
      </c>
      <c r="AL1258" t="s">
        <v>788</v>
      </c>
      <c r="AM1258" s="71" t="str">
        <f>INDEX(Network_Insurer_Code,MATCH(Export!AL1258,Network_insurer_Name,0))</f>
        <v>RAI1</v>
      </c>
      <c r="AN1258" t="str">
        <f t="shared" si="19"/>
        <v>M1003RAI12020</v>
      </c>
    </row>
    <row r="1259" spans="1:40" x14ac:dyDescent="0.25">
      <c r="A1259">
        <v>2020</v>
      </c>
      <c r="B1259">
        <v>1</v>
      </c>
      <c r="C1259" s="1">
        <v>43831</v>
      </c>
      <c r="D1259" s="1">
        <v>43921</v>
      </c>
      <c r="E1259">
        <v>2019</v>
      </c>
      <c r="F1259" s="71" t="str">
        <f>INDEX(Client_Name,MATCH(Export!H1259,Local_Company_Name,0))</f>
        <v>Aplaca Engineering Co</v>
      </c>
      <c r="G1259" s="71">
        <f>INDEX(Client_Code,MATCH(Export!H1259,Local_Company_Name,0))</f>
        <v>1004</v>
      </c>
      <c r="H1259" t="s">
        <v>754</v>
      </c>
      <c r="I1259" t="s">
        <v>736</v>
      </c>
      <c r="J1259" t="s">
        <v>5</v>
      </c>
      <c r="K1259" s="71" t="str">
        <f>INDEX(Line_of_Business,MATCH(Export!J1259,Name,0))</f>
        <v>L</v>
      </c>
      <c r="L1259" s="9" t="s">
        <v>430</v>
      </c>
      <c r="M1259">
        <v>2460</v>
      </c>
      <c r="N1259" s="4">
        <v>0</v>
      </c>
      <c r="O1259" s="4">
        <v>0</v>
      </c>
      <c r="P1259" s="4">
        <v>20000</v>
      </c>
      <c r="Q1259" s="4">
        <v>0</v>
      </c>
      <c r="R1259" s="4">
        <v>0</v>
      </c>
      <c r="S1259" s="4">
        <v>0</v>
      </c>
      <c r="T1259" s="4">
        <v>0</v>
      </c>
      <c r="U1259" s="4">
        <v>0</v>
      </c>
      <c r="V1259" s="4">
        <v>0</v>
      </c>
      <c r="W1259" s="4">
        <v>0</v>
      </c>
      <c r="X1259" s="4">
        <v>0</v>
      </c>
      <c r="Y1259" s="4">
        <v>0</v>
      </c>
      <c r="Z1259" s="4">
        <v>0</v>
      </c>
      <c r="AA1259" s="4">
        <v>0</v>
      </c>
      <c r="AB1259" t="s">
        <v>3</v>
      </c>
      <c r="AC1259" s="4">
        <v>0</v>
      </c>
      <c r="AD1259" s="4">
        <v>0</v>
      </c>
      <c r="AE1259" s="4">
        <v>0</v>
      </c>
      <c r="AF1259" t="s">
        <v>736</v>
      </c>
      <c r="AG1259" s="4">
        <v>0</v>
      </c>
      <c r="AH1259" s="4">
        <v>0</v>
      </c>
      <c r="AI1259" s="4">
        <v>0</v>
      </c>
      <c r="AJ1259" s="4">
        <v>-20000</v>
      </c>
      <c r="AK1259" s="4">
        <v>0</v>
      </c>
      <c r="AL1259" t="s">
        <v>787</v>
      </c>
      <c r="AM1259" s="71" t="str">
        <f>INDEX(Network_Insurer_Code,MATCH(Export!AL1259,Network_insurer_Name,0))</f>
        <v>LEI3</v>
      </c>
      <c r="AN1259" t="str">
        <f t="shared" si="19"/>
        <v>L1004LEI32019</v>
      </c>
    </row>
    <row r="1260" spans="1:40" x14ac:dyDescent="0.25">
      <c r="A1260">
        <v>2019</v>
      </c>
      <c r="B1260">
        <v>4</v>
      </c>
      <c r="C1260" s="1">
        <v>43831</v>
      </c>
      <c r="D1260" s="1">
        <v>43921</v>
      </c>
      <c r="E1260">
        <v>2019</v>
      </c>
      <c r="F1260" s="71" t="str">
        <f>INDEX(Client_Name,MATCH(Export!H1260,Local_Company_Name,0))</f>
        <v>Zebra Workings Ltd</v>
      </c>
      <c r="G1260" s="71">
        <f>INDEX(Client_Code,MATCH(Export!H1260,Local_Company_Name,0))</f>
        <v>1001</v>
      </c>
      <c r="H1260" t="s">
        <v>748</v>
      </c>
      <c r="I1260" t="s">
        <v>707</v>
      </c>
      <c r="J1260" t="s">
        <v>22</v>
      </c>
      <c r="K1260" s="71" t="str">
        <f>INDEX(Line_of_Business,MATCH(Export!J1260,Name,0))</f>
        <v>A</v>
      </c>
      <c r="L1260" s="9">
        <v>50571811</v>
      </c>
      <c r="M1260">
        <v>0</v>
      </c>
      <c r="N1260" s="4">
        <v>8997.3777777777705</v>
      </c>
      <c r="O1260" s="4">
        <v>8097.64</v>
      </c>
      <c r="P1260" s="4">
        <v>0</v>
      </c>
      <c r="Q1260" s="4">
        <v>0</v>
      </c>
      <c r="R1260" s="4">
        <v>0</v>
      </c>
      <c r="S1260" s="4">
        <v>0</v>
      </c>
      <c r="T1260" s="4">
        <v>0</v>
      </c>
      <c r="U1260" s="4">
        <v>0</v>
      </c>
      <c r="V1260" s="4">
        <v>0</v>
      </c>
      <c r="W1260" s="4">
        <v>0</v>
      </c>
      <c r="X1260" s="4">
        <v>0</v>
      </c>
      <c r="Y1260" s="4">
        <v>915.03</v>
      </c>
      <c r="Z1260" s="4">
        <v>0</v>
      </c>
      <c r="AA1260" s="4">
        <v>1214.6500000000001</v>
      </c>
      <c r="AB1260" t="s">
        <v>3</v>
      </c>
      <c r="AC1260" s="4">
        <v>0</v>
      </c>
      <c r="AD1260" s="4">
        <v>0</v>
      </c>
      <c r="AE1260" s="4">
        <v>0</v>
      </c>
      <c r="AF1260" t="s">
        <v>707</v>
      </c>
      <c r="AG1260" s="4">
        <v>0</v>
      </c>
      <c r="AH1260" s="4">
        <v>0</v>
      </c>
      <c r="AI1260" s="4">
        <v>0</v>
      </c>
      <c r="AJ1260" s="4">
        <v>5967.96</v>
      </c>
      <c r="AK1260" s="4">
        <v>187000</v>
      </c>
      <c r="AL1260" t="s">
        <v>792</v>
      </c>
      <c r="AM1260" s="71" t="str">
        <f>INDEX(Network_Insurer_Code,MATCH(Export!AL1260,Network_insurer_Name,0))</f>
        <v>CAL1</v>
      </c>
      <c r="AN1260" t="str">
        <f t="shared" si="19"/>
        <v>A1001CAL12019</v>
      </c>
    </row>
    <row r="1261" spans="1:40" x14ac:dyDescent="0.25">
      <c r="A1261">
        <v>2019</v>
      </c>
      <c r="B1261">
        <v>2</v>
      </c>
      <c r="C1261" s="1">
        <v>43556</v>
      </c>
      <c r="D1261" s="1">
        <v>43646</v>
      </c>
      <c r="E1261">
        <v>2019</v>
      </c>
      <c r="F1261" s="71" t="str">
        <f>INDEX(Client_Name,MATCH(Export!H1261,Local_Company_Name,0))</f>
        <v>Falcon Clothing</v>
      </c>
      <c r="G1261" s="71">
        <f>INDEX(Client_Code,MATCH(Export!H1261,Local_Company_Name,0))</f>
        <v>1006</v>
      </c>
      <c r="H1261" t="s">
        <v>756</v>
      </c>
      <c r="I1261" t="s">
        <v>708</v>
      </c>
      <c r="J1261" t="s">
        <v>0</v>
      </c>
      <c r="K1261" s="71" t="str">
        <f>INDEX(Line_of_Business,MATCH(Export!J1261,Name,0))</f>
        <v>D</v>
      </c>
      <c r="L1261" s="9" t="s">
        <v>431</v>
      </c>
      <c r="M1261">
        <v>106</v>
      </c>
      <c r="N1261" s="4">
        <v>35673.800000000003</v>
      </c>
      <c r="O1261" s="4">
        <v>35673.800000000003</v>
      </c>
      <c r="P1261" s="4">
        <v>0</v>
      </c>
      <c r="Q1261" s="4">
        <v>0</v>
      </c>
      <c r="R1261" s="4">
        <v>0</v>
      </c>
      <c r="S1261" s="4">
        <v>0</v>
      </c>
      <c r="T1261" s="4">
        <v>0</v>
      </c>
      <c r="U1261" s="4">
        <v>0</v>
      </c>
      <c r="V1261" s="4">
        <v>0</v>
      </c>
      <c r="W1261" s="4">
        <v>0</v>
      </c>
      <c r="X1261" s="4">
        <v>0</v>
      </c>
      <c r="Y1261" s="4">
        <v>2140.4299999999998</v>
      </c>
      <c r="Z1261" s="4">
        <v>0</v>
      </c>
      <c r="AA1261" s="4">
        <v>0</v>
      </c>
      <c r="AB1261" t="s">
        <v>3</v>
      </c>
      <c r="AC1261" s="4">
        <v>0</v>
      </c>
      <c r="AD1261" s="4">
        <v>0</v>
      </c>
      <c r="AE1261" s="4">
        <v>0</v>
      </c>
      <c r="AF1261" t="s">
        <v>708</v>
      </c>
      <c r="AG1261" s="4">
        <v>0</v>
      </c>
      <c r="AH1261" s="4">
        <v>0</v>
      </c>
      <c r="AI1261" s="4">
        <v>0</v>
      </c>
      <c r="AJ1261" s="4">
        <v>33533.370000000003</v>
      </c>
      <c r="AK1261" s="4">
        <v>0</v>
      </c>
      <c r="AL1261" t="s">
        <v>782</v>
      </c>
      <c r="AM1261" s="71" t="str">
        <f>INDEX(Network_Insurer_Code,MATCH(Export!AL1261,Network_insurer_Name,0))</f>
        <v>API2</v>
      </c>
      <c r="AN1261" t="str">
        <f t="shared" si="19"/>
        <v>D1006API22019</v>
      </c>
    </row>
    <row r="1262" spans="1:40" x14ac:dyDescent="0.25">
      <c r="A1262">
        <v>2019</v>
      </c>
      <c r="B1262">
        <v>2</v>
      </c>
      <c r="C1262" s="1">
        <v>43556</v>
      </c>
      <c r="D1262" s="1">
        <v>43646</v>
      </c>
      <c r="E1262">
        <v>2018</v>
      </c>
      <c r="F1262" s="71" t="str">
        <f>INDEX(Client_Name,MATCH(Export!H1262,Local_Company_Name,0))</f>
        <v>Tiger Jewelcrafting Ltd</v>
      </c>
      <c r="G1262" s="71">
        <f>INDEX(Client_Code,MATCH(Export!H1262,Local_Company_Name,0))</f>
        <v>1003</v>
      </c>
      <c r="H1262" t="s">
        <v>753</v>
      </c>
      <c r="I1262" t="s">
        <v>710</v>
      </c>
      <c r="J1262" t="s">
        <v>0</v>
      </c>
      <c r="K1262" s="71" t="str">
        <f>INDEX(Line_of_Business,MATCH(Export!J1262,Name,0))</f>
        <v>D</v>
      </c>
      <c r="L1262" s="9" t="s">
        <v>67</v>
      </c>
      <c r="M1262">
        <v>160</v>
      </c>
      <c r="N1262" s="4">
        <v>212.17</v>
      </c>
      <c r="O1262" s="4">
        <v>212.17</v>
      </c>
      <c r="P1262" s="4">
        <v>0</v>
      </c>
      <c r="Q1262" s="4">
        <v>0</v>
      </c>
      <c r="R1262" s="4">
        <v>0</v>
      </c>
      <c r="S1262" s="4">
        <v>0</v>
      </c>
      <c r="T1262" s="4">
        <v>0</v>
      </c>
      <c r="U1262" s="4">
        <v>0</v>
      </c>
      <c r="V1262" s="4">
        <v>0</v>
      </c>
      <c r="W1262" s="4">
        <v>0</v>
      </c>
      <c r="X1262" s="4">
        <v>0</v>
      </c>
      <c r="Y1262" s="4">
        <v>31.83</v>
      </c>
      <c r="Z1262" s="4">
        <v>0</v>
      </c>
      <c r="AA1262" s="4">
        <v>0</v>
      </c>
      <c r="AB1262" t="s">
        <v>3</v>
      </c>
      <c r="AC1262" s="4">
        <v>0</v>
      </c>
      <c r="AD1262" s="4">
        <v>0</v>
      </c>
      <c r="AE1262" s="4">
        <v>0</v>
      </c>
      <c r="AF1262" t="s">
        <v>710</v>
      </c>
      <c r="AG1262" s="4">
        <v>0</v>
      </c>
      <c r="AH1262" s="4">
        <v>0</v>
      </c>
      <c r="AI1262" s="4">
        <v>0</v>
      </c>
      <c r="AJ1262" s="4">
        <v>180.33999999999901</v>
      </c>
      <c r="AK1262" s="4">
        <v>0</v>
      </c>
      <c r="AL1262" t="s">
        <v>789</v>
      </c>
      <c r="AM1262" s="71" t="str">
        <f>INDEX(Network_Insurer_Code,MATCH(Export!AL1262,Network_insurer_Name,0))</f>
        <v>APL1</v>
      </c>
      <c r="AN1262" t="str">
        <f t="shared" si="19"/>
        <v>D1003APL12018</v>
      </c>
    </row>
    <row r="1263" spans="1:40" x14ac:dyDescent="0.25">
      <c r="A1263">
        <v>2019</v>
      </c>
      <c r="B1263">
        <v>2</v>
      </c>
      <c r="C1263" s="1">
        <v>43556</v>
      </c>
      <c r="D1263" s="1">
        <v>43646</v>
      </c>
      <c r="E1263">
        <v>2019</v>
      </c>
      <c r="F1263" s="71" t="str">
        <f>INDEX(Client_Name,MATCH(Export!H1263,Local_Company_Name,0))</f>
        <v>Aplaca Engineering Co</v>
      </c>
      <c r="G1263" s="71">
        <f>INDEX(Client_Code,MATCH(Export!H1263,Local_Company_Name,0))</f>
        <v>1004</v>
      </c>
      <c r="H1263" t="s">
        <v>768</v>
      </c>
      <c r="I1263" t="s">
        <v>710</v>
      </c>
      <c r="J1263" t="s">
        <v>5</v>
      </c>
      <c r="K1263" s="71" t="str">
        <f>INDEX(Line_of_Business,MATCH(Export!J1263,Name,0))</f>
        <v>L</v>
      </c>
      <c r="L1263" s="9">
        <v>42836998</v>
      </c>
      <c r="M1263">
        <v>11</v>
      </c>
      <c r="N1263" s="4">
        <v>10007.129999999999</v>
      </c>
      <c r="O1263" s="4">
        <v>10007.129999999999</v>
      </c>
      <c r="P1263" s="4">
        <v>0</v>
      </c>
      <c r="Q1263" s="4">
        <v>0</v>
      </c>
      <c r="R1263" s="4">
        <v>0</v>
      </c>
      <c r="S1263" s="4">
        <v>0</v>
      </c>
      <c r="T1263" s="4">
        <v>0</v>
      </c>
      <c r="U1263" s="4">
        <v>0</v>
      </c>
      <c r="V1263" s="4">
        <v>0</v>
      </c>
      <c r="W1263" s="4">
        <v>0</v>
      </c>
      <c r="X1263" s="4">
        <v>0</v>
      </c>
      <c r="Y1263" s="4">
        <v>1000.71</v>
      </c>
      <c r="Z1263" s="4">
        <v>0</v>
      </c>
      <c r="AA1263" s="4">
        <v>0</v>
      </c>
      <c r="AB1263" t="s">
        <v>3</v>
      </c>
      <c r="AC1263" s="4">
        <v>0</v>
      </c>
      <c r="AD1263" s="4">
        <v>0</v>
      </c>
      <c r="AE1263" s="4">
        <v>0</v>
      </c>
      <c r="AF1263" t="s">
        <v>710</v>
      </c>
      <c r="AG1263" s="4">
        <v>0</v>
      </c>
      <c r="AH1263" s="4">
        <v>0</v>
      </c>
      <c r="AI1263" s="4">
        <v>0</v>
      </c>
      <c r="AJ1263" s="4">
        <v>9006.4199999999892</v>
      </c>
      <c r="AK1263" s="4">
        <v>0</v>
      </c>
      <c r="AL1263" t="s">
        <v>790</v>
      </c>
      <c r="AM1263" s="71" t="str">
        <f>INDEX(Network_Insurer_Code,MATCH(Export!AL1263,Network_insurer_Name,0))</f>
        <v>STL1</v>
      </c>
      <c r="AN1263" t="str">
        <f t="shared" si="19"/>
        <v>L1004STL12019</v>
      </c>
    </row>
    <row r="1264" spans="1:40" x14ac:dyDescent="0.25">
      <c r="A1264">
        <v>2020</v>
      </c>
      <c r="B1264">
        <v>1</v>
      </c>
      <c r="C1264" s="1">
        <v>43831</v>
      </c>
      <c r="D1264" s="1">
        <v>43921</v>
      </c>
      <c r="E1264">
        <v>2016</v>
      </c>
      <c r="F1264" s="71" t="str">
        <f>INDEX(Client_Name,MATCH(Export!H1264,Local_Company_Name,0))</f>
        <v>Aplaca Engineering Co</v>
      </c>
      <c r="G1264" s="71">
        <f>INDEX(Client_Code,MATCH(Export!H1264,Local_Company_Name,0))</f>
        <v>1004</v>
      </c>
      <c r="H1264" t="s">
        <v>767</v>
      </c>
      <c r="I1264" t="s">
        <v>702</v>
      </c>
      <c r="J1264" t="s">
        <v>5</v>
      </c>
      <c r="K1264" s="71" t="str">
        <f>INDEX(Line_of_Business,MATCH(Export!J1264,Name,0))</f>
        <v>L</v>
      </c>
      <c r="L1264" s="9" t="s">
        <v>152</v>
      </c>
      <c r="M1264">
        <v>5170</v>
      </c>
      <c r="N1264" s="4">
        <v>0</v>
      </c>
      <c r="O1264" s="4">
        <v>0</v>
      </c>
      <c r="P1264" s="4">
        <v>200000</v>
      </c>
      <c r="Q1264" s="4">
        <v>0</v>
      </c>
      <c r="R1264" s="4">
        <v>0</v>
      </c>
      <c r="S1264" s="4">
        <v>0</v>
      </c>
      <c r="T1264" s="4">
        <v>0</v>
      </c>
      <c r="U1264" s="4">
        <v>0</v>
      </c>
      <c r="V1264" s="4">
        <v>0</v>
      </c>
      <c r="W1264" s="4">
        <v>0</v>
      </c>
      <c r="X1264" s="4">
        <v>0</v>
      </c>
      <c r="Y1264" s="4">
        <v>0</v>
      </c>
      <c r="Z1264" s="4">
        <v>0</v>
      </c>
      <c r="AA1264" s="4">
        <v>0</v>
      </c>
      <c r="AB1264" t="s">
        <v>3</v>
      </c>
      <c r="AC1264" s="4">
        <v>0</v>
      </c>
      <c r="AD1264" s="4">
        <v>0</v>
      </c>
      <c r="AE1264" s="4">
        <v>-84000</v>
      </c>
      <c r="AF1264" t="s">
        <v>702</v>
      </c>
      <c r="AG1264" s="4">
        <v>0</v>
      </c>
      <c r="AH1264" s="4">
        <v>0</v>
      </c>
      <c r="AI1264" s="4">
        <v>0</v>
      </c>
      <c r="AJ1264" s="4">
        <v>-200000</v>
      </c>
      <c r="AK1264" s="4">
        <v>0</v>
      </c>
      <c r="AL1264" t="s">
        <v>782</v>
      </c>
      <c r="AM1264" s="71" t="str">
        <f>INDEX(Network_Insurer_Code,MATCH(Export!AL1264,Network_insurer_Name,0))</f>
        <v>API2</v>
      </c>
      <c r="AN1264" t="str">
        <f t="shared" si="19"/>
        <v>L1004API22016</v>
      </c>
    </row>
    <row r="1265" spans="1:40" x14ac:dyDescent="0.25">
      <c r="A1265">
        <v>2019</v>
      </c>
      <c r="B1265">
        <v>3</v>
      </c>
      <c r="C1265" s="1">
        <v>43647</v>
      </c>
      <c r="D1265" s="1">
        <v>43738</v>
      </c>
      <c r="E1265">
        <v>2019</v>
      </c>
      <c r="F1265" s="71" t="str">
        <f>INDEX(Client_Name,MATCH(Export!H1265,Local_Company_Name,0))</f>
        <v>Tiger Jewelcrafting Ltd</v>
      </c>
      <c r="G1265" s="71">
        <f>INDEX(Client_Code,MATCH(Export!H1265,Local_Company_Name,0))</f>
        <v>1003</v>
      </c>
      <c r="H1265" t="s">
        <v>764</v>
      </c>
      <c r="I1265" t="s">
        <v>708</v>
      </c>
      <c r="J1265" t="s">
        <v>22</v>
      </c>
      <c r="K1265" s="71" t="str">
        <f>INDEX(Line_of_Business,MATCH(Export!J1265,Name,0))</f>
        <v>A</v>
      </c>
      <c r="L1265" s="9" t="s">
        <v>116</v>
      </c>
      <c r="M1265">
        <v>69</v>
      </c>
      <c r="N1265" s="4">
        <v>9405</v>
      </c>
      <c r="O1265" s="4">
        <v>9405</v>
      </c>
      <c r="P1265" s="4">
        <v>0</v>
      </c>
      <c r="Q1265" s="4">
        <v>0</v>
      </c>
      <c r="R1265" s="4">
        <v>0</v>
      </c>
      <c r="S1265" s="4">
        <v>0</v>
      </c>
      <c r="T1265" s="4">
        <v>0</v>
      </c>
      <c r="U1265" s="4">
        <v>0</v>
      </c>
      <c r="V1265" s="4">
        <v>0</v>
      </c>
      <c r="W1265" s="4">
        <v>0</v>
      </c>
      <c r="X1265" s="4">
        <v>0</v>
      </c>
      <c r="Y1265" s="4">
        <v>940.5</v>
      </c>
      <c r="Z1265" s="4">
        <v>0</v>
      </c>
      <c r="AA1265" s="4">
        <v>0</v>
      </c>
      <c r="AB1265" t="s">
        <v>3</v>
      </c>
      <c r="AC1265" s="4">
        <v>0</v>
      </c>
      <c r="AD1265" s="4">
        <v>0</v>
      </c>
      <c r="AE1265" s="4">
        <v>0</v>
      </c>
      <c r="AF1265" t="s">
        <v>708</v>
      </c>
      <c r="AG1265" s="4">
        <v>0</v>
      </c>
      <c r="AH1265" s="4">
        <v>0</v>
      </c>
      <c r="AI1265" s="4">
        <v>0</v>
      </c>
      <c r="AJ1265" s="4">
        <v>8464.5</v>
      </c>
      <c r="AK1265" s="4">
        <v>0</v>
      </c>
      <c r="AL1265" t="s">
        <v>784</v>
      </c>
      <c r="AM1265" s="71" t="str">
        <f>INDEX(Network_Insurer_Code,MATCH(Export!AL1265,Network_insurer_Name,0))</f>
        <v>PII1</v>
      </c>
      <c r="AN1265" t="str">
        <f t="shared" si="19"/>
        <v>A1003PII12019</v>
      </c>
    </row>
    <row r="1266" spans="1:40" x14ac:dyDescent="0.25">
      <c r="A1266">
        <v>2020</v>
      </c>
      <c r="B1266">
        <v>1</v>
      </c>
      <c r="C1266" s="1">
        <v>43831</v>
      </c>
      <c r="D1266" s="1">
        <v>43921</v>
      </c>
      <c r="E1266">
        <v>2019</v>
      </c>
      <c r="F1266" s="71" t="str">
        <f>INDEX(Client_Name,MATCH(Export!H1266,Local_Company_Name,0))</f>
        <v>Falcon Clothing</v>
      </c>
      <c r="G1266" s="71">
        <f>INDEX(Client_Code,MATCH(Export!H1266,Local_Company_Name,0))</f>
        <v>1006</v>
      </c>
      <c r="H1266" t="s">
        <v>774</v>
      </c>
      <c r="I1266" t="s">
        <v>711</v>
      </c>
      <c r="J1266" t="s">
        <v>8</v>
      </c>
      <c r="K1266" s="71" t="str">
        <f>INDEX(Line_of_Business,MATCH(Export!J1266,Name,0))</f>
        <v>M</v>
      </c>
      <c r="L1266" s="9">
        <v>1171006128632</v>
      </c>
      <c r="M1266">
        <v>406</v>
      </c>
      <c r="N1266" s="4">
        <v>16009.21</v>
      </c>
      <c r="O1266" s="4">
        <v>16009.21</v>
      </c>
      <c r="P1266" s="4">
        <v>375156.57</v>
      </c>
      <c r="Q1266" s="4">
        <v>0</v>
      </c>
      <c r="R1266" s="4">
        <v>0</v>
      </c>
      <c r="S1266" s="4">
        <v>0</v>
      </c>
      <c r="T1266" s="4">
        <v>0</v>
      </c>
      <c r="U1266" s="4">
        <v>0</v>
      </c>
      <c r="V1266" s="4">
        <v>0</v>
      </c>
      <c r="W1266" s="4">
        <v>0</v>
      </c>
      <c r="X1266" s="4">
        <v>0</v>
      </c>
      <c r="Y1266" s="4">
        <v>1680.97</v>
      </c>
      <c r="Z1266" s="4">
        <v>0</v>
      </c>
      <c r="AA1266" s="4">
        <v>1600.92</v>
      </c>
      <c r="AB1266" t="s">
        <v>3</v>
      </c>
      <c r="AC1266" s="4">
        <v>0</v>
      </c>
      <c r="AD1266" s="4">
        <v>0</v>
      </c>
      <c r="AE1266" s="4">
        <v>0</v>
      </c>
      <c r="AF1266" t="s">
        <v>711</v>
      </c>
      <c r="AG1266" s="4">
        <v>0</v>
      </c>
      <c r="AH1266" s="4">
        <v>0</v>
      </c>
      <c r="AI1266" s="4">
        <v>0</v>
      </c>
      <c r="AJ1266" s="4">
        <v>-362429.24999999901</v>
      </c>
      <c r="AK1266" s="4">
        <v>0</v>
      </c>
      <c r="AL1266" t="s">
        <v>789</v>
      </c>
      <c r="AM1266" s="71" t="str">
        <f>INDEX(Network_Insurer_Code,MATCH(Export!AL1266,Network_insurer_Name,0))</f>
        <v>APL1</v>
      </c>
      <c r="AN1266" t="str">
        <f t="shared" si="19"/>
        <v>M1006APL12019</v>
      </c>
    </row>
    <row r="1267" spans="1:40" x14ac:dyDescent="0.25">
      <c r="A1267">
        <v>2020</v>
      </c>
      <c r="B1267">
        <v>3</v>
      </c>
      <c r="C1267" s="1">
        <v>44013</v>
      </c>
      <c r="D1267" s="1">
        <v>44104</v>
      </c>
      <c r="E1267">
        <v>2019</v>
      </c>
      <c r="F1267" s="71" t="str">
        <f>INDEX(Client_Name,MATCH(Export!H1267,Local_Company_Name,0))</f>
        <v>Falcon Clothing</v>
      </c>
      <c r="G1267" s="71">
        <f>INDEX(Client_Code,MATCH(Export!H1267,Local_Company_Name,0))</f>
        <v>1006</v>
      </c>
      <c r="H1267" t="s">
        <v>773</v>
      </c>
      <c r="I1267" t="s">
        <v>704</v>
      </c>
      <c r="J1267" t="s">
        <v>8</v>
      </c>
      <c r="K1267" s="71" t="str">
        <f>INDEX(Line_of_Business,MATCH(Export!J1267,Name,0))</f>
        <v>M</v>
      </c>
      <c r="L1267" s="9" t="s">
        <v>383</v>
      </c>
      <c r="M1267">
        <v>1301</v>
      </c>
      <c r="N1267" s="4">
        <v>0</v>
      </c>
      <c r="O1267" s="4">
        <v>0</v>
      </c>
      <c r="P1267" s="4">
        <v>4840</v>
      </c>
      <c r="Q1267" s="4">
        <v>0</v>
      </c>
      <c r="R1267" s="4">
        <v>0</v>
      </c>
      <c r="S1267" s="4">
        <v>0</v>
      </c>
      <c r="T1267" s="4">
        <v>0</v>
      </c>
      <c r="U1267" s="4">
        <v>0</v>
      </c>
      <c r="V1267" s="4">
        <v>0</v>
      </c>
      <c r="W1267" s="4">
        <v>0</v>
      </c>
      <c r="X1267" s="4">
        <v>0</v>
      </c>
      <c r="Y1267" s="4">
        <v>0</v>
      </c>
      <c r="Z1267" s="4">
        <v>0</v>
      </c>
      <c r="AA1267" s="4">
        <v>0</v>
      </c>
      <c r="AB1267" t="s">
        <v>3</v>
      </c>
      <c r="AC1267" s="4">
        <v>0</v>
      </c>
      <c r="AD1267" s="4">
        <v>0</v>
      </c>
      <c r="AE1267" s="4">
        <v>0</v>
      </c>
      <c r="AF1267" t="s">
        <v>704</v>
      </c>
      <c r="AG1267" s="4">
        <v>0</v>
      </c>
      <c r="AH1267" s="4">
        <v>0</v>
      </c>
      <c r="AI1267" s="4">
        <v>0</v>
      </c>
      <c r="AJ1267" s="4">
        <v>-4840</v>
      </c>
      <c r="AK1267" s="4">
        <v>0</v>
      </c>
      <c r="AL1267" t="s">
        <v>798</v>
      </c>
      <c r="AM1267" s="71" t="str">
        <f>INDEX(Network_Insurer_Code,MATCH(Export!AL1267,Network_insurer_Name,0))</f>
        <v>PEI2</v>
      </c>
      <c r="AN1267" t="str">
        <f t="shared" si="19"/>
        <v>M1006PEI22019</v>
      </c>
    </row>
    <row r="1268" spans="1:40" x14ac:dyDescent="0.25">
      <c r="A1268">
        <v>2019</v>
      </c>
      <c r="B1268">
        <v>4</v>
      </c>
      <c r="C1268" s="1">
        <v>43739</v>
      </c>
      <c r="D1268" s="1">
        <v>43830</v>
      </c>
      <c r="E1268">
        <v>2019</v>
      </c>
      <c r="F1268" s="71" t="str">
        <f>INDEX(Client_Name,MATCH(Export!H1268,Local_Company_Name,0))</f>
        <v>Lion Manufacturing Co</v>
      </c>
      <c r="G1268" s="71">
        <f>INDEX(Client_Code,MATCH(Export!H1268,Local_Company_Name,0))</f>
        <v>1002</v>
      </c>
      <c r="H1268" t="s">
        <v>759</v>
      </c>
      <c r="I1268" t="s">
        <v>724</v>
      </c>
      <c r="J1268" t="s">
        <v>5</v>
      </c>
      <c r="K1268" s="71" t="str">
        <f>INDEX(Line_of_Business,MATCH(Export!J1268,Name,0))</f>
        <v>L</v>
      </c>
      <c r="L1268" s="9">
        <v>77603</v>
      </c>
      <c r="M1268">
        <v>5</v>
      </c>
      <c r="N1268" s="4">
        <v>465.91</v>
      </c>
      <c r="O1268" s="4">
        <v>465.91</v>
      </c>
      <c r="P1268" s="4">
        <v>0</v>
      </c>
      <c r="Q1268" s="4">
        <v>0</v>
      </c>
      <c r="R1268" s="4">
        <v>0</v>
      </c>
      <c r="S1268" s="4">
        <v>0</v>
      </c>
      <c r="T1268" s="4">
        <v>0</v>
      </c>
      <c r="U1268" s="4">
        <v>0</v>
      </c>
      <c r="V1268" s="4">
        <v>0</v>
      </c>
      <c r="W1268" s="4">
        <v>0</v>
      </c>
      <c r="X1268" s="4">
        <v>0</v>
      </c>
      <c r="Y1268" s="4">
        <v>74.55</v>
      </c>
      <c r="Z1268" s="4">
        <v>0</v>
      </c>
      <c r="AA1268" s="4">
        <v>46.59</v>
      </c>
      <c r="AB1268" t="s">
        <v>3</v>
      </c>
      <c r="AC1268" s="4">
        <v>0</v>
      </c>
      <c r="AD1268" s="4">
        <v>0</v>
      </c>
      <c r="AE1268" s="4">
        <v>0</v>
      </c>
      <c r="AF1268" t="s">
        <v>724</v>
      </c>
      <c r="AG1268" s="4">
        <v>0</v>
      </c>
      <c r="AH1268" s="4">
        <v>0</v>
      </c>
      <c r="AI1268" s="4">
        <v>0</v>
      </c>
      <c r="AJ1268" s="4">
        <v>344.77</v>
      </c>
      <c r="AK1268" s="4">
        <v>0</v>
      </c>
      <c r="AL1268" t="s">
        <v>790</v>
      </c>
      <c r="AM1268" s="71" t="str">
        <f>INDEX(Network_Insurer_Code,MATCH(Export!AL1268,Network_insurer_Name,0))</f>
        <v>STL1</v>
      </c>
      <c r="AN1268" t="str">
        <f t="shared" si="19"/>
        <v>L1002STL12019</v>
      </c>
    </row>
    <row r="1269" spans="1:40" x14ac:dyDescent="0.25">
      <c r="A1269">
        <v>2020</v>
      </c>
      <c r="B1269">
        <v>1</v>
      </c>
      <c r="C1269" s="1">
        <v>43831</v>
      </c>
      <c r="D1269" s="1">
        <v>43921</v>
      </c>
      <c r="E1269">
        <v>2019</v>
      </c>
      <c r="F1269" s="71" t="str">
        <f>INDEX(Client_Name,MATCH(Export!H1269,Local_Company_Name,0))</f>
        <v>Flaimngo Tailoring</v>
      </c>
      <c r="G1269" s="71">
        <f>INDEX(Client_Code,MATCH(Export!H1269,Local_Company_Name,0))</f>
        <v>1005</v>
      </c>
      <c r="H1269" t="s">
        <v>771</v>
      </c>
      <c r="I1269" t="s">
        <v>733</v>
      </c>
      <c r="J1269" t="s">
        <v>5</v>
      </c>
      <c r="K1269" s="71" t="str">
        <f>INDEX(Line_of_Business,MATCH(Export!J1269,Name,0))</f>
        <v>L</v>
      </c>
      <c r="L1269" s="9">
        <v>204228539</v>
      </c>
      <c r="M1269">
        <v>1420</v>
      </c>
      <c r="N1269" s="4">
        <v>-200.78</v>
      </c>
      <c r="O1269" s="4">
        <v>-200.78</v>
      </c>
      <c r="P1269" s="4">
        <v>0</v>
      </c>
      <c r="Q1269" s="4">
        <v>0</v>
      </c>
      <c r="R1269" s="4">
        <v>0</v>
      </c>
      <c r="S1269" s="4">
        <v>0</v>
      </c>
      <c r="T1269" s="4">
        <v>0</v>
      </c>
      <c r="U1269" s="4">
        <v>0</v>
      </c>
      <c r="V1269" s="4">
        <v>0</v>
      </c>
      <c r="W1269" s="4">
        <v>0</v>
      </c>
      <c r="X1269" s="4">
        <v>0</v>
      </c>
      <c r="Y1269" s="4">
        <v>-18.07</v>
      </c>
      <c r="Z1269" s="4">
        <v>-5.01</v>
      </c>
      <c r="AA1269" s="4">
        <v>-16.07</v>
      </c>
      <c r="AB1269" t="s">
        <v>3</v>
      </c>
      <c r="AC1269" s="4">
        <v>0</v>
      </c>
      <c r="AD1269" s="4">
        <v>0</v>
      </c>
      <c r="AE1269" s="4">
        <v>0</v>
      </c>
      <c r="AF1269" t="s">
        <v>733</v>
      </c>
      <c r="AG1269" s="4">
        <v>0</v>
      </c>
      <c r="AH1269" s="4">
        <v>0</v>
      </c>
      <c r="AI1269" s="4">
        <v>0</v>
      </c>
      <c r="AJ1269" s="4">
        <v>-161.63</v>
      </c>
      <c r="AK1269" s="4">
        <v>0</v>
      </c>
      <c r="AL1269" t="s">
        <v>787</v>
      </c>
      <c r="AM1269" s="71" t="str">
        <f>INDEX(Network_Insurer_Code,MATCH(Export!AL1269,Network_insurer_Name,0))</f>
        <v>LEI3</v>
      </c>
      <c r="AN1269" t="str">
        <f t="shared" si="19"/>
        <v>L1005LEI32019</v>
      </c>
    </row>
    <row r="1270" spans="1:40" x14ac:dyDescent="0.25">
      <c r="A1270">
        <v>2019</v>
      </c>
      <c r="B1270">
        <v>1</v>
      </c>
      <c r="C1270" s="1">
        <v>43466</v>
      </c>
      <c r="D1270" s="1">
        <v>43555</v>
      </c>
      <c r="E1270">
        <v>2017</v>
      </c>
      <c r="F1270" s="71" t="str">
        <f>INDEX(Client_Name,MATCH(Export!H1270,Local_Company_Name,0))</f>
        <v>Lion Manufacturing Co</v>
      </c>
      <c r="G1270" s="71">
        <f>INDEX(Client_Code,MATCH(Export!H1270,Local_Company_Name,0))</f>
        <v>1002</v>
      </c>
      <c r="H1270" t="s">
        <v>758</v>
      </c>
      <c r="I1270" t="s">
        <v>707</v>
      </c>
      <c r="J1270" t="s">
        <v>8</v>
      </c>
      <c r="K1270" s="71" t="str">
        <f>INDEX(Line_of_Business,MATCH(Export!J1270,Name,0))</f>
        <v>M</v>
      </c>
      <c r="L1270" s="9" t="s">
        <v>330</v>
      </c>
      <c r="M1270">
        <v>3</v>
      </c>
      <c r="N1270" s="4">
        <v>0</v>
      </c>
      <c r="O1270" s="4">
        <v>0</v>
      </c>
      <c r="P1270" s="4">
        <v>0</v>
      </c>
      <c r="Q1270" s="4">
        <v>0</v>
      </c>
      <c r="R1270" s="4">
        <v>0</v>
      </c>
      <c r="S1270" s="4">
        <v>0</v>
      </c>
      <c r="T1270" s="4">
        <v>0</v>
      </c>
      <c r="U1270" s="4">
        <v>0</v>
      </c>
      <c r="V1270" s="4">
        <v>0</v>
      </c>
      <c r="W1270" s="4">
        <v>0</v>
      </c>
      <c r="X1270" s="4">
        <v>0</v>
      </c>
      <c r="Y1270" s="4">
        <v>0</v>
      </c>
      <c r="Z1270" s="4">
        <v>0</v>
      </c>
      <c r="AA1270" s="4">
        <v>0</v>
      </c>
      <c r="AB1270" t="s">
        <v>3</v>
      </c>
      <c r="AC1270" s="4">
        <v>0</v>
      </c>
      <c r="AD1270" s="4">
        <v>0</v>
      </c>
      <c r="AE1270" s="4">
        <v>-224</v>
      </c>
      <c r="AF1270" t="s">
        <v>707</v>
      </c>
      <c r="AG1270" s="4">
        <v>0</v>
      </c>
      <c r="AH1270" s="4">
        <v>0</v>
      </c>
      <c r="AI1270" s="4">
        <v>0</v>
      </c>
      <c r="AJ1270" s="4">
        <v>0</v>
      </c>
      <c r="AK1270" s="4">
        <v>0</v>
      </c>
      <c r="AL1270" t="s">
        <v>790</v>
      </c>
      <c r="AM1270" s="71" t="str">
        <f>INDEX(Network_Insurer_Code,MATCH(Export!AL1270,Network_insurer_Name,0))</f>
        <v>STL1</v>
      </c>
      <c r="AN1270" t="str">
        <f t="shared" si="19"/>
        <v>M1002STL12017</v>
      </c>
    </row>
    <row r="1271" spans="1:40" x14ac:dyDescent="0.25">
      <c r="A1271">
        <v>2019</v>
      </c>
      <c r="B1271">
        <v>3</v>
      </c>
      <c r="C1271" s="1">
        <v>43647</v>
      </c>
      <c r="D1271" s="1">
        <v>43738</v>
      </c>
      <c r="E1271">
        <v>2019</v>
      </c>
      <c r="F1271" s="71" t="str">
        <f>INDEX(Client_Name,MATCH(Export!H1271,Local_Company_Name,0))</f>
        <v>Zebra Workings Ltd</v>
      </c>
      <c r="G1271" s="71">
        <f>INDEX(Client_Code,MATCH(Export!H1271,Local_Company_Name,0))</f>
        <v>1001</v>
      </c>
      <c r="H1271" t="s">
        <v>747</v>
      </c>
      <c r="I1271" t="s">
        <v>722</v>
      </c>
      <c r="J1271" t="s">
        <v>0</v>
      </c>
      <c r="K1271" s="71" t="str">
        <f>INDEX(Line_of_Business,MATCH(Export!J1271,Name,0))</f>
        <v>D</v>
      </c>
      <c r="L1271" s="9" t="s">
        <v>19</v>
      </c>
      <c r="M1271">
        <v>773</v>
      </c>
      <c r="N1271" s="4">
        <v>132239.13</v>
      </c>
      <c r="O1271" s="4">
        <v>132239.13</v>
      </c>
      <c r="P1271" s="4">
        <v>0</v>
      </c>
      <c r="Q1271" s="4">
        <v>0</v>
      </c>
      <c r="R1271" s="4">
        <v>0</v>
      </c>
      <c r="S1271" s="4">
        <v>0</v>
      </c>
      <c r="T1271" s="4">
        <v>0</v>
      </c>
      <c r="U1271" s="4">
        <v>0</v>
      </c>
      <c r="V1271" s="4">
        <v>0</v>
      </c>
      <c r="W1271" s="4">
        <v>0</v>
      </c>
      <c r="X1271" s="4">
        <v>0</v>
      </c>
      <c r="Y1271" s="4">
        <v>15868.7</v>
      </c>
      <c r="Z1271" s="4">
        <v>0</v>
      </c>
      <c r="AA1271" s="4">
        <v>0</v>
      </c>
      <c r="AB1271" t="s">
        <v>3</v>
      </c>
      <c r="AC1271" s="4">
        <v>0</v>
      </c>
      <c r="AD1271" s="4">
        <v>0</v>
      </c>
      <c r="AE1271" s="4">
        <v>0</v>
      </c>
      <c r="AF1271" t="s">
        <v>722</v>
      </c>
      <c r="AG1271" s="4">
        <v>0</v>
      </c>
      <c r="AH1271" s="4">
        <v>0</v>
      </c>
      <c r="AI1271" s="4">
        <v>0</v>
      </c>
      <c r="AJ1271" s="4">
        <v>116370.43</v>
      </c>
      <c r="AK1271" s="4">
        <v>0</v>
      </c>
      <c r="AL1271" t="s">
        <v>791</v>
      </c>
      <c r="AM1271" s="71" t="str">
        <f>INDEX(Network_Insurer_Code,MATCH(Export!AL1271,Network_insurer_Name,0))</f>
        <v>CHI3</v>
      </c>
      <c r="AN1271" t="str">
        <f t="shared" si="19"/>
        <v>D1001CHI32019</v>
      </c>
    </row>
    <row r="1272" spans="1:40" x14ac:dyDescent="0.25">
      <c r="A1272">
        <v>2020</v>
      </c>
      <c r="B1272">
        <v>2</v>
      </c>
      <c r="C1272" s="1">
        <v>43922</v>
      </c>
      <c r="D1272" s="1">
        <v>44012</v>
      </c>
      <c r="E1272">
        <v>2019</v>
      </c>
      <c r="F1272" s="71" t="str">
        <f>INDEX(Client_Name,MATCH(Export!H1272,Local_Company_Name,0))</f>
        <v>Lion Manufacturing Co</v>
      </c>
      <c r="G1272" s="71">
        <f>INDEX(Client_Code,MATCH(Export!H1272,Local_Company_Name,0))</f>
        <v>1002</v>
      </c>
      <c r="H1272" t="s">
        <v>752</v>
      </c>
      <c r="I1272" t="s">
        <v>724</v>
      </c>
      <c r="J1272" t="s">
        <v>8</v>
      </c>
      <c r="K1272" s="71" t="str">
        <f>INDEX(Line_of_Business,MATCH(Export!J1272,Name,0))</f>
        <v>M</v>
      </c>
      <c r="L1272" s="9">
        <v>74396</v>
      </c>
      <c r="M1272">
        <v>2102</v>
      </c>
      <c r="N1272" s="4">
        <v>-45110</v>
      </c>
      <c r="O1272" s="4">
        <v>-45110</v>
      </c>
      <c r="P1272" s="4">
        <v>151367.12</v>
      </c>
      <c r="Q1272" s="4">
        <v>0</v>
      </c>
      <c r="R1272" s="4">
        <v>0</v>
      </c>
      <c r="S1272" s="4">
        <v>0</v>
      </c>
      <c r="T1272" s="4">
        <v>0</v>
      </c>
      <c r="U1272" s="4">
        <v>0</v>
      </c>
      <c r="V1272" s="4">
        <v>0</v>
      </c>
      <c r="W1272" s="4">
        <v>323398.25</v>
      </c>
      <c r="X1272" s="4">
        <v>0</v>
      </c>
      <c r="Y1272" s="4">
        <v>-3608.8</v>
      </c>
      <c r="Z1272" s="4">
        <v>0</v>
      </c>
      <c r="AA1272" s="4">
        <v>0</v>
      </c>
      <c r="AB1272" t="s">
        <v>3</v>
      </c>
      <c r="AC1272" s="4">
        <v>0</v>
      </c>
      <c r="AD1272" s="4">
        <v>0</v>
      </c>
      <c r="AE1272" s="4">
        <v>0</v>
      </c>
      <c r="AF1272" t="s">
        <v>724</v>
      </c>
      <c r="AG1272" s="4">
        <v>0</v>
      </c>
      <c r="AH1272" s="4">
        <v>0</v>
      </c>
      <c r="AI1272" s="4">
        <v>0</v>
      </c>
      <c r="AJ1272" s="4">
        <v>-516266.57</v>
      </c>
      <c r="AK1272" s="4">
        <v>0</v>
      </c>
      <c r="AL1272" t="s">
        <v>786</v>
      </c>
      <c r="AM1272" s="71" t="str">
        <f>INDEX(Network_Insurer_Code,MATCH(Export!AL1272,Network_insurer_Name,0))</f>
        <v>BAL1</v>
      </c>
      <c r="AN1272" t="str">
        <f t="shared" si="19"/>
        <v>M1002BAL12019</v>
      </c>
    </row>
    <row r="1273" spans="1:40" x14ac:dyDescent="0.25">
      <c r="A1273">
        <v>2020</v>
      </c>
      <c r="B1273">
        <v>2</v>
      </c>
      <c r="C1273" s="1">
        <v>43831</v>
      </c>
      <c r="D1273" s="1">
        <v>43921</v>
      </c>
      <c r="E1273">
        <v>2019</v>
      </c>
      <c r="F1273" s="71" t="str">
        <f>INDEX(Client_Name,MATCH(Export!H1273,Local_Company_Name,0))</f>
        <v>Tiger Jewelcrafting Ltd</v>
      </c>
      <c r="G1273" s="71">
        <f>INDEX(Client_Code,MATCH(Export!H1273,Local_Company_Name,0))</f>
        <v>1003</v>
      </c>
      <c r="H1273" t="s">
        <v>763</v>
      </c>
      <c r="I1273" t="s">
        <v>730</v>
      </c>
      <c r="J1273" t="s">
        <v>0</v>
      </c>
      <c r="K1273" s="71" t="str">
        <f>INDEX(Line_of_Business,MATCH(Export!J1273,Name,0))</f>
        <v>D</v>
      </c>
      <c r="L1273" s="9" t="s">
        <v>154</v>
      </c>
      <c r="M1273">
        <v>16</v>
      </c>
      <c r="N1273" s="4">
        <v>-1856006</v>
      </c>
      <c r="O1273" s="4">
        <v>-1856006</v>
      </c>
      <c r="P1273" s="4">
        <v>0</v>
      </c>
      <c r="Q1273" s="4">
        <v>0</v>
      </c>
      <c r="R1273" s="4">
        <v>0</v>
      </c>
      <c r="S1273" s="4">
        <v>0</v>
      </c>
      <c r="T1273" s="4">
        <v>0</v>
      </c>
      <c r="U1273" s="4">
        <v>0</v>
      </c>
      <c r="V1273" s="4">
        <v>0</v>
      </c>
      <c r="W1273" s="4">
        <v>0</v>
      </c>
      <c r="X1273" s="4">
        <v>0</v>
      </c>
      <c r="Y1273" s="4">
        <v>-547522</v>
      </c>
      <c r="Z1273" s="4">
        <v>0</v>
      </c>
      <c r="AA1273" s="4">
        <v>0</v>
      </c>
      <c r="AB1273" t="s">
        <v>3</v>
      </c>
      <c r="AC1273" s="4">
        <v>0</v>
      </c>
      <c r="AD1273" s="4">
        <v>0</v>
      </c>
      <c r="AE1273" s="4">
        <v>0</v>
      </c>
      <c r="AF1273" t="s">
        <v>730</v>
      </c>
      <c r="AG1273" s="4">
        <v>0</v>
      </c>
      <c r="AH1273" s="4">
        <v>0</v>
      </c>
      <c r="AI1273" s="4">
        <v>0</v>
      </c>
      <c r="AJ1273" s="4">
        <v>-1308484</v>
      </c>
      <c r="AK1273" s="4">
        <v>0</v>
      </c>
      <c r="AL1273" t="s">
        <v>795</v>
      </c>
      <c r="AM1273" s="71" t="str">
        <f>INDEX(Network_Insurer_Code,MATCH(Export!AL1273,Network_insurer_Name,0))</f>
        <v>TOL1</v>
      </c>
      <c r="AN1273" t="str">
        <f t="shared" si="19"/>
        <v>D1003TOL12019</v>
      </c>
    </row>
    <row r="1274" spans="1:40" x14ac:dyDescent="0.25">
      <c r="A1274">
        <v>2020</v>
      </c>
      <c r="B1274">
        <v>3</v>
      </c>
      <c r="C1274" s="1">
        <v>44013</v>
      </c>
      <c r="D1274" s="1">
        <v>44104</v>
      </c>
      <c r="E1274">
        <v>2020</v>
      </c>
      <c r="F1274" s="71" t="str">
        <f>INDEX(Client_Name,MATCH(Export!H1274,Local_Company_Name,0))</f>
        <v>Zebra Workings Ltd</v>
      </c>
      <c r="G1274" s="71">
        <f>INDEX(Client_Code,MATCH(Export!H1274,Local_Company_Name,0))</f>
        <v>1001</v>
      </c>
      <c r="H1274" t="s">
        <v>748</v>
      </c>
      <c r="I1274" t="s">
        <v>736</v>
      </c>
      <c r="J1274" t="s">
        <v>22</v>
      </c>
      <c r="K1274" s="71" t="str">
        <f>INDEX(Line_of_Business,MATCH(Export!J1274,Name,0))</f>
        <v>A</v>
      </c>
      <c r="L1274" s="9" t="s">
        <v>97</v>
      </c>
      <c r="M1274">
        <v>94</v>
      </c>
      <c r="N1274" s="4">
        <v>268.58</v>
      </c>
      <c r="O1274" s="4">
        <v>134.29</v>
      </c>
      <c r="P1274" s="4">
        <v>0</v>
      </c>
      <c r="Q1274" s="4">
        <v>0</v>
      </c>
      <c r="R1274" s="4">
        <v>0</v>
      </c>
      <c r="S1274" s="4">
        <v>0</v>
      </c>
      <c r="T1274" s="4">
        <v>0</v>
      </c>
      <c r="U1274" s="4">
        <v>0</v>
      </c>
      <c r="V1274" s="4">
        <v>0</v>
      </c>
      <c r="W1274" s="4">
        <v>0</v>
      </c>
      <c r="X1274" s="4">
        <v>0</v>
      </c>
      <c r="Y1274" s="4">
        <v>20.14</v>
      </c>
      <c r="Z1274" s="4">
        <v>8.06</v>
      </c>
      <c r="AA1274" s="4">
        <v>0</v>
      </c>
      <c r="AB1274" t="s">
        <v>3</v>
      </c>
      <c r="AC1274" s="4">
        <v>0</v>
      </c>
      <c r="AD1274" s="4">
        <v>0</v>
      </c>
      <c r="AE1274" s="4">
        <v>0</v>
      </c>
      <c r="AF1274" t="s">
        <v>736</v>
      </c>
      <c r="AG1274" s="4">
        <v>0</v>
      </c>
      <c r="AH1274" s="4">
        <v>0</v>
      </c>
      <c r="AI1274" s="4">
        <v>0</v>
      </c>
      <c r="AJ1274" s="4">
        <v>106.08999999999899</v>
      </c>
      <c r="AK1274" s="4">
        <v>200000</v>
      </c>
      <c r="AL1274" t="s">
        <v>793</v>
      </c>
      <c r="AM1274" s="71" t="str">
        <f>INDEX(Network_Insurer_Code,MATCH(Export!AL1274,Network_insurer_Name,0))</f>
        <v>CAL3</v>
      </c>
      <c r="AN1274" t="str">
        <f t="shared" si="19"/>
        <v>A1001CAL32020</v>
      </c>
    </row>
    <row r="1275" spans="1:40" x14ac:dyDescent="0.25">
      <c r="A1275">
        <v>2019</v>
      </c>
      <c r="B1275">
        <v>1</v>
      </c>
      <c r="C1275" s="1">
        <v>43466</v>
      </c>
      <c r="D1275" s="1">
        <v>43555</v>
      </c>
      <c r="E1275">
        <v>2019</v>
      </c>
      <c r="F1275" s="71" t="str">
        <f>INDEX(Client_Name,MATCH(Export!H1275,Local_Company_Name,0))</f>
        <v>Lion Manufacturing Co</v>
      </c>
      <c r="G1275" s="71">
        <f>INDEX(Client_Code,MATCH(Export!H1275,Local_Company_Name,0))</f>
        <v>1002</v>
      </c>
      <c r="H1275" t="s">
        <v>759</v>
      </c>
      <c r="I1275" t="s">
        <v>733</v>
      </c>
      <c r="J1275" t="s">
        <v>8</v>
      </c>
      <c r="K1275" s="71" t="str">
        <f>INDEX(Line_of_Business,MATCH(Export!J1275,Name,0))</f>
        <v>M</v>
      </c>
      <c r="L1275" s="9">
        <v>204153537</v>
      </c>
      <c r="M1275">
        <v>10</v>
      </c>
      <c r="N1275" s="4">
        <v>0</v>
      </c>
      <c r="O1275" s="4">
        <v>0</v>
      </c>
      <c r="P1275" s="4">
        <v>372.4</v>
      </c>
      <c r="Q1275" s="4">
        <v>0</v>
      </c>
      <c r="R1275" s="4">
        <v>0</v>
      </c>
      <c r="S1275" s="4">
        <v>0</v>
      </c>
      <c r="T1275" s="4">
        <v>0</v>
      </c>
      <c r="U1275" s="4">
        <v>0</v>
      </c>
      <c r="V1275" s="4">
        <v>0</v>
      </c>
      <c r="W1275" s="4">
        <v>0</v>
      </c>
      <c r="X1275" s="4">
        <v>0</v>
      </c>
      <c r="Y1275" s="4">
        <v>0</v>
      </c>
      <c r="Z1275" s="4">
        <v>0</v>
      </c>
      <c r="AA1275" s="4">
        <v>0</v>
      </c>
      <c r="AB1275" t="s">
        <v>3</v>
      </c>
      <c r="AC1275" s="4">
        <v>0</v>
      </c>
      <c r="AD1275" s="4">
        <v>0</v>
      </c>
      <c r="AE1275" s="4">
        <v>0</v>
      </c>
      <c r="AF1275" t="s">
        <v>733</v>
      </c>
      <c r="AG1275" s="4">
        <v>0</v>
      </c>
      <c r="AH1275" s="4">
        <v>0</v>
      </c>
      <c r="AI1275" s="4">
        <v>0</v>
      </c>
      <c r="AJ1275" s="4">
        <v>-372.4</v>
      </c>
      <c r="AK1275" s="4">
        <v>0</v>
      </c>
      <c r="AL1275" t="s">
        <v>789</v>
      </c>
      <c r="AM1275" s="71" t="str">
        <f>INDEX(Network_Insurer_Code,MATCH(Export!AL1275,Network_insurer_Name,0))</f>
        <v>APL1</v>
      </c>
      <c r="AN1275" t="str">
        <f t="shared" si="19"/>
        <v>M1002APL12019</v>
      </c>
    </row>
    <row r="1276" spans="1:40" x14ac:dyDescent="0.25">
      <c r="A1276">
        <v>2020</v>
      </c>
      <c r="B1276">
        <v>2</v>
      </c>
      <c r="C1276" s="1">
        <v>43831</v>
      </c>
      <c r="D1276" s="1">
        <v>43921</v>
      </c>
      <c r="E1276">
        <v>2020</v>
      </c>
      <c r="F1276" s="71" t="str">
        <f>INDEX(Client_Name,MATCH(Export!H1276,Local_Company_Name,0))</f>
        <v>Falcon Clothing</v>
      </c>
      <c r="G1276" s="71">
        <f>INDEX(Client_Code,MATCH(Export!H1276,Local_Company_Name,0))</f>
        <v>1006</v>
      </c>
      <c r="H1276" t="s">
        <v>775</v>
      </c>
      <c r="I1276" t="s">
        <v>779</v>
      </c>
      <c r="J1276" t="s">
        <v>8</v>
      </c>
      <c r="K1276" s="71" t="str">
        <f>INDEX(Line_of_Business,MATCH(Export!J1276,Name,0))</f>
        <v>M</v>
      </c>
      <c r="L1276" s="9" t="s">
        <v>250</v>
      </c>
      <c r="M1276">
        <v>591</v>
      </c>
      <c r="N1276" s="4">
        <v>0</v>
      </c>
      <c r="O1276" s="4">
        <v>0</v>
      </c>
      <c r="P1276" s="4">
        <v>0</v>
      </c>
      <c r="Q1276" s="4">
        <v>0</v>
      </c>
      <c r="R1276" s="4">
        <v>0</v>
      </c>
      <c r="S1276" s="4">
        <v>0</v>
      </c>
      <c r="T1276" s="4">
        <v>0</v>
      </c>
      <c r="U1276" s="4">
        <v>0</v>
      </c>
      <c r="V1276" s="4">
        <v>0</v>
      </c>
      <c r="W1276" s="4">
        <v>0</v>
      </c>
      <c r="X1276" s="4">
        <v>0</v>
      </c>
      <c r="Y1276" s="4">
        <v>0</v>
      </c>
      <c r="Z1276" s="4">
        <v>0</v>
      </c>
      <c r="AA1276" s="4">
        <v>0</v>
      </c>
      <c r="AB1276" t="s">
        <v>3</v>
      </c>
      <c r="AC1276" s="4">
        <v>0</v>
      </c>
      <c r="AD1276" s="4">
        <v>0</v>
      </c>
      <c r="AE1276" s="4">
        <v>0</v>
      </c>
      <c r="AF1276" t="s">
        <v>779</v>
      </c>
      <c r="AG1276" s="4">
        <v>0</v>
      </c>
      <c r="AH1276" s="4">
        <v>0</v>
      </c>
      <c r="AI1276" s="4">
        <v>0</v>
      </c>
      <c r="AJ1276" s="4">
        <v>0</v>
      </c>
      <c r="AK1276" s="4">
        <v>0</v>
      </c>
      <c r="AL1276" t="s">
        <v>795</v>
      </c>
      <c r="AM1276" s="71" t="str">
        <f>INDEX(Network_Insurer_Code,MATCH(Export!AL1276,Network_insurer_Name,0))</f>
        <v>TOL1</v>
      </c>
      <c r="AN1276" t="str">
        <f t="shared" si="19"/>
        <v>M1006TOL12020</v>
      </c>
    </row>
    <row r="1277" spans="1:40" x14ac:dyDescent="0.25">
      <c r="A1277">
        <v>2020</v>
      </c>
      <c r="B1277">
        <v>2</v>
      </c>
      <c r="C1277" s="1">
        <v>43922</v>
      </c>
      <c r="D1277" s="1">
        <v>44012</v>
      </c>
      <c r="E1277">
        <v>2018</v>
      </c>
      <c r="F1277" s="71" t="str">
        <f>INDEX(Client_Name,MATCH(Export!H1277,Local_Company_Name,0))</f>
        <v>Aplaca Engineering Co</v>
      </c>
      <c r="G1277" s="71">
        <f>INDEX(Client_Code,MATCH(Export!H1277,Local_Company_Name,0))</f>
        <v>1004</v>
      </c>
      <c r="H1277" t="s">
        <v>768</v>
      </c>
      <c r="I1277" t="s">
        <v>704</v>
      </c>
      <c r="J1277" t="s">
        <v>0</v>
      </c>
      <c r="K1277" s="71" t="str">
        <f>INDEX(Line_of_Business,MATCH(Export!J1277,Name,0))</f>
        <v>D</v>
      </c>
      <c r="L1277" s="9" t="s">
        <v>43</v>
      </c>
      <c r="M1277">
        <v>4470</v>
      </c>
      <c r="N1277" s="4">
        <v>0</v>
      </c>
      <c r="O1277" s="4">
        <v>0</v>
      </c>
      <c r="P1277" s="4">
        <v>38518.46</v>
      </c>
      <c r="Q1277" s="4">
        <v>0</v>
      </c>
      <c r="R1277" s="4">
        <v>0</v>
      </c>
      <c r="S1277" s="4">
        <v>0</v>
      </c>
      <c r="T1277" s="4">
        <v>0</v>
      </c>
      <c r="U1277" s="4">
        <v>0</v>
      </c>
      <c r="V1277" s="4">
        <v>0</v>
      </c>
      <c r="W1277" s="4">
        <v>0</v>
      </c>
      <c r="X1277" s="4">
        <v>0</v>
      </c>
      <c r="Y1277" s="4">
        <v>0</v>
      </c>
      <c r="Z1277" s="4">
        <v>0</v>
      </c>
      <c r="AA1277" s="4">
        <v>0</v>
      </c>
      <c r="AB1277" t="s">
        <v>3</v>
      </c>
      <c r="AC1277" s="4">
        <v>0</v>
      </c>
      <c r="AD1277" s="4">
        <v>0</v>
      </c>
      <c r="AE1277" s="4">
        <v>-16495.73</v>
      </c>
      <c r="AF1277" t="s">
        <v>704</v>
      </c>
      <c r="AG1277" s="4">
        <v>0</v>
      </c>
      <c r="AH1277" s="4">
        <v>0</v>
      </c>
      <c r="AI1277" s="4">
        <v>0</v>
      </c>
      <c r="AJ1277" s="4">
        <v>-38518.46</v>
      </c>
      <c r="AK1277" s="4">
        <v>0</v>
      </c>
      <c r="AL1277" t="s">
        <v>796</v>
      </c>
      <c r="AM1277" s="71" t="str">
        <f>INDEX(Network_Insurer_Code,MATCH(Export!AL1277,Network_insurer_Name,0))</f>
        <v>POL2</v>
      </c>
      <c r="AN1277" t="str">
        <f t="shared" si="19"/>
        <v>D1004POL22018</v>
      </c>
    </row>
    <row r="1278" spans="1:40" x14ac:dyDescent="0.25">
      <c r="A1278">
        <v>2019</v>
      </c>
      <c r="B1278">
        <v>1</v>
      </c>
      <c r="C1278" s="1">
        <v>43466</v>
      </c>
      <c r="D1278" s="1">
        <v>43555</v>
      </c>
      <c r="E1278">
        <v>2016</v>
      </c>
      <c r="F1278" s="71" t="str">
        <f>INDEX(Client_Name,MATCH(Export!H1278,Local_Company_Name,0))</f>
        <v>Falcon Clothing</v>
      </c>
      <c r="G1278" s="71">
        <f>INDEX(Client_Code,MATCH(Export!H1278,Local_Company_Name,0))</f>
        <v>1006</v>
      </c>
      <c r="H1278" t="s">
        <v>756</v>
      </c>
      <c r="I1278" t="s">
        <v>779</v>
      </c>
      <c r="J1278" t="s">
        <v>8</v>
      </c>
      <c r="K1278" s="71" t="str">
        <f>INDEX(Line_of_Business,MATCH(Export!J1278,Name,0))</f>
        <v>M</v>
      </c>
      <c r="L1278" s="9" t="s">
        <v>432</v>
      </c>
      <c r="M1278">
        <v>386</v>
      </c>
      <c r="N1278" s="4">
        <v>0</v>
      </c>
      <c r="O1278" s="4">
        <v>0</v>
      </c>
      <c r="P1278" s="4">
        <v>550.36</v>
      </c>
      <c r="Q1278" s="4">
        <v>0</v>
      </c>
      <c r="R1278" s="4">
        <v>0</v>
      </c>
      <c r="S1278" s="4">
        <v>0</v>
      </c>
      <c r="T1278" s="4">
        <v>0</v>
      </c>
      <c r="U1278" s="4">
        <v>0</v>
      </c>
      <c r="V1278" s="4">
        <v>0</v>
      </c>
      <c r="W1278" s="4">
        <v>0</v>
      </c>
      <c r="X1278" s="4">
        <v>0</v>
      </c>
      <c r="Y1278" s="4">
        <v>0</v>
      </c>
      <c r="Z1278" s="4">
        <v>0</v>
      </c>
      <c r="AA1278" s="4">
        <v>0</v>
      </c>
      <c r="AB1278" t="s">
        <v>3</v>
      </c>
      <c r="AC1278" s="4">
        <v>0</v>
      </c>
      <c r="AD1278" s="4">
        <v>0</v>
      </c>
      <c r="AE1278" s="4">
        <v>0</v>
      </c>
      <c r="AF1278" t="s">
        <v>779</v>
      </c>
      <c r="AG1278" s="4">
        <v>0</v>
      </c>
      <c r="AH1278" s="4">
        <v>0</v>
      </c>
      <c r="AI1278" s="4">
        <v>0</v>
      </c>
      <c r="AJ1278" s="4">
        <v>-550.36</v>
      </c>
      <c r="AK1278" s="4">
        <v>0</v>
      </c>
      <c r="AL1278" t="s">
        <v>789</v>
      </c>
      <c r="AM1278" s="71" t="str">
        <f>INDEX(Network_Insurer_Code,MATCH(Export!AL1278,Network_insurer_Name,0))</f>
        <v>APL1</v>
      </c>
      <c r="AN1278" t="str">
        <f t="shared" si="19"/>
        <v>M1006APL12016</v>
      </c>
    </row>
    <row r="1279" spans="1:40" x14ac:dyDescent="0.25">
      <c r="A1279">
        <v>2020</v>
      </c>
      <c r="B1279">
        <v>1</v>
      </c>
      <c r="C1279" s="1">
        <v>43831</v>
      </c>
      <c r="D1279" s="1">
        <v>43921</v>
      </c>
      <c r="E1279">
        <v>2019</v>
      </c>
      <c r="F1279" s="71" t="str">
        <f>INDEX(Client_Name,MATCH(Export!H1279,Local_Company_Name,0))</f>
        <v>Tiger Jewelcrafting Ltd</v>
      </c>
      <c r="G1279" s="71">
        <f>INDEX(Client_Code,MATCH(Export!H1279,Local_Company_Name,0))</f>
        <v>1003</v>
      </c>
      <c r="H1279" t="s">
        <v>762</v>
      </c>
      <c r="I1279" t="s">
        <v>709</v>
      </c>
      <c r="J1279" t="s">
        <v>14</v>
      </c>
      <c r="K1279" s="71" t="str">
        <f>INDEX(Line_of_Business,MATCH(Export!J1279,Name,0))</f>
        <v>C</v>
      </c>
      <c r="L1279" s="9" t="s">
        <v>433</v>
      </c>
      <c r="M1279">
        <v>4900</v>
      </c>
      <c r="N1279" s="4">
        <v>1771.06666666666</v>
      </c>
      <c r="O1279" s="4">
        <v>1593.96</v>
      </c>
      <c r="P1279" s="4">
        <v>0</v>
      </c>
      <c r="Q1279" s="4">
        <v>0</v>
      </c>
      <c r="R1279" s="4">
        <v>0</v>
      </c>
      <c r="S1279" s="4">
        <v>0</v>
      </c>
      <c r="T1279" s="4">
        <v>0</v>
      </c>
      <c r="U1279" s="4">
        <v>0</v>
      </c>
      <c r="V1279" s="4">
        <v>0</v>
      </c>
      <c r="W1279" s="4">
        <v>0</v>
      </c>
      <c r="X1279" s="4">
        <v>0</v>
      </c>
      <c r="Y1279" s="4">
        <v>159.4</v>
      </c>
      <c r="Z1279" s="4">
        <v>35.07</v>
      </c>
      <c r="AA1279" s="4">
        <v>0</v>
      </c>
      <c r="AB1279" t="s">
        <v>3</v>
      </c>
      <c r="AC1279" s="4">
        <v>0</v>
      </c>
      <c r="AD1279" s="4">
        <v>0</v>
      </c>
      <c r="AE1279" s="4">
        <v>0</v>
      </c>
      <c r="AF1279" t="s">
        <v>709</v>
      </c>
      <c r="AG1279" s="4">
        <v>0</v>
      </c>
      <c r="AH1279" s="4">
        <v>0</v>
      </c>
      <c r="AI1279" s="4">
        <v>0</v>
      </c>
      <c r="AJ1279" s="4">
        <v>1399.49</v>
      </c>
      <c r="AK1279" s="4">
        <v>0</v>
      </c>
      <c r="AL1279" t="s">
        <v>792</v>
      </c>
      <c r="AM1279" s="71" t="str">
        <f>INDEX(Network_Insurer_Code,MATCH(Export!AL1279,Network_insurer_Name,0))</f>
        <v>CAL1</v>
      </c>
      <c r="AN1279" t="str">
        <f t="shared" si="19"/>
        <v>C1003CAL12019</v>
      </c>
    </row>
    <row r="1280" spans="1:40" x14ac:dyDescent="0.25">
      <c r="A1280">
        <v>2019</v>
      </c>
      <c r="B1280">
        <v>3</v>
      </c>
      <c r="C1280" s="1">
        <v>43647</v>
      </c>
      <c r="D1280" s="1">
        <v>43738</v>
      </c>
      <c r="E1280">
        <v>2018</v>
      </c>
      <c r="F1280" s="71" t="str">
        <f>INDEX(Client_Name,MATCH(Export!H1280,Local_Company_Name,0))</f>
        <v>Tiger Jewelcrafting Ltd</v>
      </c>
      <c r="G1280" s="71">
        <f>INDEX(Client_Code,MATCH(Export!H1280,Local_Company_Name,0))</f>
        <v>1003</v>
      </c>
      <c r="H1280" t="s">
        <v>764</v>
      </c>
      <c r="I1280" t="s">
        <v>718</v>
      </c>
      <c r="J1280" t="s">
        <v>8</v>
      </c>
      <c r="K1280" s="71" t="str">
        <f>INDEX(Line_of_Business,MATCH(Export!J1280,Name,0))</f>
        <v>M</v>
      </c>
      <c r="L1280" s="9" t="s">
        <v>139</v>
      </c>
      <c r="M1280">
        <v>408</v>
      </c>
      <c r="N1280" s="4">
        <v>0</v>
      </c>
      <c r="O1280" s="4">
        <v>0</v>
      </c>
      <c r="P1280" s="4">
        <v>110</v>
      </c>
      <c r="Q1280" s="4">
        <v>0</v>
      </c>
      <c r="R1280" s="4">
        <v>0</v>
      </c>
      <c r="S1280" s="4">
        <v>0</v>
      </c>
      <c r="T1280" s="4">
        <v>0</v>
      </c>
      <c r="U1280" s="4">
        <v>0</v>
      </c>
      <c r="V1280" s="4">
        <v>0</v>
      </c>
      <c r="W1280" s="4">
        <v>0</v>
      </c>
      <c r="X1280" s="4">
        <v>0</v>
      </c>
      <c r="Y1280" s="4">
        <v>0</v>
      </c>
      <c r="Z1280" s="4">
        <v>0</v>
      </c>
      <c r="AA1280" s="4">
        <v>0</v>
      </c>
      <c r="AB1280" t="s">
        <v>3</v>
      </c>
      <c r="AC1280" s="4">
        <v>0</v>
      </c>
      <c r="AD1280" s="4">
        <v>0</v>
      </c>
      <c r="AE1280" s="4">
        <v>0</v>
      </c>
      <c r="AF1280" t="s">
        <v>718</v>
      </c>
      <c r="AG1280" s="4">
        <v>0</v>
      </c>
      <c r="AH1280" s="4">
        <v>0</v>
      </c>
      <c r="AI1280" s="4">
        <v>0</v>
      </c>
      <c r="AJ1280" s="4">
        <v>-110</v>
      </c>
      <c r="AK1280" s="4">
        <v>0</v>
      </c>
      <c r="AL1280" t="s">
        <v>781</v>
      </c>
      <c r="AM1280" s="71" t="str">
        <f>INDEX(Network_Insurer_Code,MATCH(Export!AL1280,Network_insurer_Name,0))</f>
        <v>ORI1</v>
      </c>
      <c r="AN1280" t="str">
        <f t="shared" si="19"/>
        <v>M1003ORI12018</v>
      </c>
    </row>
    <row r="1281" spans="1:40" x14ac:dyDescent="0.25">
      <c r="A1281">
        <v>2019</v>
      </c>
      <c r="B1281">
        <v>3</v>
      </c>
      <c r="C1281" s="1">
        <v>43739</v>
      </c>
      <c r="D1281" s="1">
        <v>43830</v>
      </c>
      <c r="E1281">
        <v>2019</v>
      </c>
      <c r="F1281" s="71" t="str">
        <f>INDEX(Client_Name,MATCH(Export!H1281,Local_Company_Name,0))</f>
        <v>Aplaca Engineering Co</v>
      </c>
      <c r="G1281" s="71">
        <f>INDEX(Client_Code,MATCH(Export!H1281,Local_Company_Name,0))</f>
        <v>1004</v>
      </c>
      <c r="H1281" t="s">
        <v>765</v>
      </c>
      <c r="I1281" t="s">
        <v>707</v>
      </c>
      <c r="J1281" t="s">
        <v>8</v>
      </c>
      <c r="K1281" s="71" t="str">
        <f>INDEX(Line_of_Business,MATCH(Export!J1281,Name,0))</f>
        <v>M</v>
      </c>
      <c r="L1281" s="9">
        <v>50881546</v>
      </c>
      <c r="M1281">
        <v>11</v>
      </c>
      <c r="N1281" s="4">
        <v>6487.8</v>
      </c>
      <c r="O1281" s="4">
        <v>6487.8</v>
      </c>
      <c r="P1281" s="4">
        <v>955.59</v>
      </c>
      <c r="Q1281" s="4">
        <v>0</v>
      </c>
      <c r="R1281" s="4">
        <v>0</v>
      </c>
      <c r="S1281" s="4">
        <v>0</v>
      </c>
      <c r="T1281" s="4">
        <v>0</v>
      </c>
      <c r="U1281" s="4">
        <v>0</v>
      </c>
      <c r="V1281" s="4">
        <v>0</v>
      </c>
      <c r="W1281" s="4">
        <v>0</v>
      </c>
      <c r="X1281" s="4">
        <v>0</v>
      </c>
      <c r="Y1281" s="4">
        <v>622.83000000000004</v>
      </c>
      <c r="Z1281" s="4">
        <v>0</v>
      </c>
      <c r="AA1281" s="4">
        <v>973.17</v>
      </c>
      <c r="AB1281" t="s">
        <v>3</v>
      </c>
      <c r="AC1281" s="4">
        <v>0</v>
      </c>
      <c r="AD1281" s="4">
        <v>0</v>
      </c>
      <c r="AE1281" s="4">
        <v>0</v>
      </c>
      <c r="AF1281" t="s">
        <v>707</v>
      </c>
      <c r="AG1281" s="4">
        <v>0</v>
      </c>
      <c r="AH1281" s="4">
        <v>0</v>
      </c>
      <c r="AI1281" s="4">
        <v>0</v>
      </c>
      <c r="AJ1281" s="4">
        <v>3936.21</v>
      </c>
      <c r="AK1281" s="4">
        <v>0</v>
      </c>
      <c r="AL1281" t="s">
        <v>793</v>
      </c>
      <c r="AM1281" s="71" t="str">
        <f>INDEX(Network_Insurer_Code,MATCH(Export!AL1281,Network_insurer_Name,0))</f>
        <v>CAL3</v>
      </c>
      <c r="AN1281" t="str">
        <f t="shared" si="19"/>
        <v>M1004CAL32019</v>
      </c>
    </row>
    <row r="1282" spans="1:40" x14ac:dyDescent="0.25">
      <c r="A1282">
        <v>2020</v>
      </c>
      <c r="B1282">
        <v>1</v>
      </c>
      <c r="C1282" s="1">
        <v>43831</v>
      </c>
      <c r="D1282" s="1">
        <v>43921</v>
      </c>
      <c r="E1282">
        <v>2017</v>
      </c>
      <c r="F1282" s="71" t="str">
        <f>INDEX(Client_Name,MATCH(Export!H1282,Local_Company_Name,0))</f>
        <v>Falcon Clothing</v>
      </c>
      <c r="G1282" s="71">
        <f>INDEX(Client_Code,MATCH(Export!H1282,Local_Company_Name,0))</f>
        <v>1006</v>
      </c>
      <c r="H1282" t="s">
        <v>773</v>
      </c>
      <c r="I1282" t="s">
        <v>708</v>
      </c>
      <c r="J1282" t="s">
        <v>14</v>
      </c>
      <c r="K1282" s="71" t="str">
        <f>INDEX(Line_of_Business,MATCH(Export!J1282,Name,0))</f>
        <v>C</v>
      </c>
      <c r="L1282" s="9">
        <v>85893585</v>
      </c>
      <c r="M1282">
        <v>3186</v>
      </c>
      <c r="N1282" s="4">
        <v>0</v>
      </c>
      <c r="O1282" s="4">
        <v>0</v>
      </c>
      <c r="P1282" s="4">
        <v>0</v>
      </c>
      <c r="Q1282" s="4">
        <v>0</v>
      </c>
      <c r="R1282" s="4">
        <v>0</v>
      </c>
      <c r="S1282" s="4">
        <v>0</v>
      </c>
      <c r="T1282" s="4">
        <v>0</v>
      </c>
      <c r="U1282" s="4">
        <v>0</v>
      </c>
      <c r="V1282" s="4">
        <v>0</v>
      </c>
      <c r="W1282" s="4">
        <v>0</v>
      </c>
      <c r="X1282" s="4">
        <v>0</v>
      </c>
      <c r="Y1282" s="4">
        <v>0</v>
      </c>
      <c r="Z1282" s="4">
        <v>0</v>
      </c>
      <c r="AA1282" s="4">
        <v>0</v>
      </c>
      <c r="AB1282" t="s">
        <v>3</v>
      </c>
      <c r="AC1282" s="4">
        <v>0</v>
      </c>
      <c r="AD1282" s="4">
        <v>0</v>
      </c>
      <c r="AE1282" s="4">
        <v>-798649.1</v>
      </c>
      <c r="AF1282" t="s">
        <v>708</v>
      </c>
      <c r="AG1282" s="4">
        <v>0</v>
      </c>
      <c r="AH1282" s="4">
        <v>0</v>
      </c>
      <c r="AI1282" s="4">
        <v>0</v>
      </c>
      <c r="AJ1282" s="4">
        <v>0</v>
      </c>
      <c r="AK1282" s="4">
        <v>187000</v>
      </c>
      <c r="AL1282" t="s">
        <v>793</v>
      </c>
      <c r="AM1282" s="71" t="str">
        <f>INDEX(Network_Insurer_Code,MATCH(Export!AL1282,Network_insurer_Name,0))</f>
        <v>CAL3</v>
      </c>
      <c r="AN1282" t="str">
        <f t="shared" ref="AN1282:AN1345" si="20">_xlfn.CONCAT(K1282,G1282,AM1282,E1282)</f>
        <v>C1006CAL32017</v>
      </c>
    </row>
    <row r="1283" spans="1:40" x14ac:dyDescent="0.25">
      <c r="A1283">
        <v>2019</v>
      </c>
      <c r="B1283">
        <v>2</v>
      </c>
      <c r="C1283" s="1">
        <v>43374</v>
      </c>
      <c r="D1283" s="1">
        <v>43465</v>
      </c>
      <c r="E1283">
        <v>2016</v>
      </c>
      <c r="F1283" s="71" t="str">
        <f>INDEX(Client_Name,MATCH(Export!H1283,Local_Company_Name,0))</f>
        <v>Zebra Workings Ltd</v>
      </c>
      <c r="G1283" s="71">
        <f>INDEX(Client_Code,MATCH(Export!H1283,Local_Company_Name,0))</f>
        <v>1001</v>
      </c>
      <c r="H1283" t="s">
        <v>748</v>
      </c>
      <c r="I1283" t="s">
        <v>722</v>
      </c>
      <c r="J1283" t="s">
        <v>0</v>
      </c>
      <c r="K1283" s="71" t="str">
        <f>INDEX(Line_of_Business,MATCH(Export!J1283,Name,0))</f>
        <v>D</v>
      </c>
      <c r="L1283" s="9" t="s">
        <v>280</v>
      </c>
      <c r="M1283">
        <v>174</v>
      </c>
      <c r="N1283" s="4">
        <v>0</v>
      </c>
      <c r="O1283" s="4">
        <v>0</v>
      </c>
      <c r="P1283" s="4">
        <v>-4995</v>
      </c>
      <c r="Q1283" s="4">
        <v>0</v>
      </c>
      <c r="R1283" s="4">
        <v>0</v>
      </c>
      <c r="S1283" s="4">
        <v>0</v>
      </c>
      <c r="T1283" s="4">
        <v>0</v>
      </c>
      <c r="U1283" s="4">
        <v>0</v>
      </c>
      <c r="V1283" s="4">
        <v>0</v>
      </c>
      <c r="W1283" s="4">
        <v>0</v>
      </c>
      <c r="X1283" s="4">
        <v>0</v>
      </c>
      <c r="Y1283" s="4">
        <v>0</v>
      </c>
      <c r="Z1283" s="4">
        <v>0</v>
      </c>
      <c r="AA1283" s="4">
        <v>0</v>
      </c>
      <c r="AB1283" t="s">
        <v>3</v>
      </c>
      <c r="AC1283" s="4">
        <v>0</v>
      </c>
      <c r="AD1283" s="4">
        <v>0</v>
      </c>
      <c r="AE1283" s="4">
        <v>0</v>
      </c>
      <c r="AF1283" t="s">
        <v>722</v>
      </c>
      <c r="AG1283" s="4">
        <v>0</v>
      </c>
      <c r="AH1283" s="4">
        <v>0</v>
      </c>
      <c r="AI1283" s="4">
        <v>0</v>
      </c>
      <c r="AJ1283" s="4">
        <v>4995</v>
      </c>
      <c r="AK1283" s="4">
        <v>0</v>
      </c>
      <c r="AL1283" t="s">
        <v>793</v>
      </c>
      <c r="AM1283" s="71" t="str">
        <f>INDEX(Network_Insurer_Code,MATCH(Export!AL1283,Network_insurer_Name,0))</f>
        <v>CAL3</v>
      </c>
      <c r="AN1283" t="str">
        <f t="shared" si="20"/>
        <v>D1001CAL32016</v>
      </c>
    </row>
    <row r="1284" spans="1:40" x14ac:dyDescent="0.25">
      <c r="A1284">
        <v>2019</v>
      </c>
      <c r="B1284">
        <v>3</v>
      </c>
      <c r="C1284" s="1">
        <v>43647</v>
      </c>
      <c r="D1284" s="1">
        <v>43738</v>
      </c>
      <c r="E1284">
        <v>2019</v>
      </c>
      <c r="F1284" s="71" t="str">
        <f>INDEX(Client_Name,MATCH(Export!H1284,Local_Company_Name,0))</f>
        <v>Aplaca Engineering Co</v>
      </c>
      <c r="G1284" s="71">
        <f>INDEX(Client_Code,MATCH(Export!H1284,Local_Company_Name,0))</f>
        <v>1004</v>
      </c>
      <c r="H1284" t="s">
        <v>766</v>
      </c>
      <c r="I1284" t="s">
        <v>710</v>
      </c>
      <c r="J1284" t="s">
        <v>0</v>
      </c>
      <c r="K1284" s="71" t="str">
        <f>INDEX(Line_of_Business,MATCH(Export!J1284,Name,0))</f>
        <v>D</v>
      </c>
      <c r="L1284" s="9" t="s">
        <v>35</v>
      </c>
      <c r="M1284">
        <v>497</v>
      </c>
      <c r="N1284" s="4">
        <v>-3072.37</v>
      </c>
      <c r="O1284" s="4">
        <v>-3072.37</v>
      </c>
      <c r="P1284" s="4">
        <v>0</v>
      </c>
      <c r="Q1284" s="4">
        <v>0</v>
      </c>
      <c r="R1284" s="4">
        <v>0</v>
      </c>
      <c r="S1284" s="4">
        <v>0</v>
      </c>
      <c r="T1284" s="4">
        <v>0</v>
      </c>
      <c r="U1284" s="4">
        <v>0</v>
      </c>
      <c r="V1284" s="4">
        <v>0</v>
      </c>
      <c r="W1284" s="4">
        <v>0</v>
      </c>
      <c r="X1284" s="4">
        <v>0</v>
      </c>
      <c r="Y1284" s="4">
        <v>-368.69</v>
      </c>
      <c r="Z1284" s="4">
        <v>0</v>
      </c>
      <c r="AA1284" s="4">
        <v>-460.86</v>
      </c>
      <c r="AB1284" t="s">
        <v>3</v>
      </c>
      <c r="AC1284" s="4">
        <v>0</v>
      </c>
      <c r="AD1284" s="4">
        <v>0</v>
      </c>
      <c r="AE1284" s="4">
        <v>0</v>
      </c>
      <c r="AF1284" t="s">
        <v>710</v>
      </c>
      <c r="AG1284" s="4">
        <v>0</v>
      </c>
      <c r="AH1284" s="4">
        <v>0</v>
      </c>
      <c r="AI1284" s="4">
        <v>0</v>
      </c>
      <c r="AJ1284" s="4">
        <v>-2242.8199999999902</v>
      </c>
      <c r="AK1284" s="4">
        <v>0</v>
      </c>
      <c r="AL1284" t="s">
        <v>791</v>
      </c>
      <c r="AM1284" s="71" t="str">
        <f>INDEX(Network_Insurer_Code,MATCH(Export!AL1284,Network_insurer_Name,0))</f>
        <v>CHI3</v>
      </c>
      <c r="AN1284" t="str">
        <f t="shared" si="20"/>
        <v>D1004CHI32019</v>
      </c>
    </row>
    <row r="1285" spans="1:40" x14ac:dyDescent="0.25">
      <c r="A1285">
        <v>2019</v>
      </c>
      <c r="B1285">
        <v>3</v>
      </c>
      <c r="C1285" s="1">
        <v>43647</v>
      </c>
      <c r="D1285" s="1">
        <v>43738</v>
      </c>
      <c r="E1285">
        <v>2019</v>
      </c>
      <c r="F1285" s="71" t="str">
        <f>INDEX(Client_Name,MATCH(Export!H1285,Local_Company_Name,0))</f>
        <v>Flaimngo Tailoring</v>
      </c>
      <c r="G1285" s="71">
        <f>INDEX(Client_Code,MATCH(Export!H1285,Local_Company_Name,0))</f>
        <v>1005</v>
      </c>
      <c r="H1285" t="s">
        <v>770</v>
      </c>
      <c r="I1285" t="s">
        <v>716</v>
      </c>
      <c r="J1285" t="s">
        <v>22</v>
      </c>
      <c r="K1285" s="71" t="str">
        <f>INDEX(Line_of_Business,MATCH(Export!J1285,Name,0))</f>
        <v>A</v>
      </c>
      <c r="L1285" s="9" t="s">
        <v>52</v>
      </c>
      <c r="M1285">
        <v>2416</v>
      </c>
      <c r="N1285" s="4">
        <v>0</v>
      </c>
      <c r="O1285" s="4">
        <v>0</v>
      </c>
      <c r="P1285" s="4">
        <v>0</v>
      </c>
      <c r="Q1285" s="4">
        <v>0</v>
      </c>
      <c r="R1285" s="4">
        <v>0</v>
      </c>
      <c r="S1285" s="4">
        <v>0</v>
      </c>
      <c r="T1285" s="4">
        <v>0</v>
      </c>
      <c r="U1285" s="4">
        <v>0</v>
      </c>
      <c r="V1285" s="4">
        <v>0</v>
      </c>
      <c r="W1285" s="4">
        <v>0</v>
      </c>
      <c r="X1285" s="4">
        <v>0</v>
      </c>
      <c r="Y1285" s="4">
        <v>0</v>
      </c>
      <c r="Z1285" s="4">
        <v>0</v>
      </c>
      <c r="AA1285" s="4">
        <v>0</v>
      </c>
      <c r="AB1285" t="s">
        <v>3</v>
      </c>
      <c r="AC1285" s="4">
        <v>0</v>
      </c>
      <c r="AD1285" s="4">
        <v>0</v>
      </c>
      <c r="AE1285" s="4">
        <v>0</v>
      </c>
      <c r="AF1285" t="s">
        <v>716</v>
      </c>
      <c r="AG1285" s="4">
        <v>0</v>
      </c>
      <c r="AH1285" s="4">
        <v>0</v>
      </c>
      <c r="AI1285" s="4">
        <v>0</v>
      </c>
      <c r="AJ1285" s="4">
        <v>0</v>
      </c>
      <c r="AK1285" s="4">
        <v>0</v>
      </c>
      <c r="AL1285" t="s">
        <v>794</v>
      </c>
      <c r="AM1285" s="71" t="str">
        <f>INDEX(Network_Insurer_Code,MATCH(Export!AL1285,Network_insurer_Name,0))</f>
        <v>CUI2</v>
      </c>
      <c r="AN1285" t="str">
        <f t="shared" si="20"/>
        <v>A1005CUI22019</v>
      </c>
    </row>
    <row r="1286" spans="1:40" x14ac:dyDescent="0.25">
      <c r="A1286">
        <v>2020</v>
      </c>
      <c r="B1286">
        <v>2</v>
      </c>
      <c r="C1286" s="1">
        <v>43922</v>
      </c>
      <c r="D1286" s="1">
        <v>44012</v>
      </c>
      <c r="E1286">
        <v>2020</v>
      </c>
      <c r="F1286" s="71" t="str">
        <f>INDEX(Client_Name,MATCH(Export!H1286,Local_Company_Name,0))</f>
        <v>Aplaca Engineering Co</v>
      </c>
      <c r="G1286" s="71">
        <f>INDEX(Client_Code,MATCH(Export!H1286,Local_Company_Name,0))</f>
        <v>1004</v>
      </c>
      <c r="H1286" t="s">
        <v>766</v>
      </c>
      <c r="I1286" t="s">
        <v>716</v>
      </c>
      <c r="J1286" t="s">
        <v>5</v>
      </c>
      <c r="K1286" s="71" t="str">
        <f>INDEX(Line_of_Business,MATCH(Export!J1286,Name,0))</f>
        <v>L</v>
      </c>
      <c r="L1286" s="9" t="s">
        <v>349</v>
      </c>
      <c r="M1286">
        <v>1576</v>
      </c>
      <c r="N1286" s="4">
        <v>0</v>
      </c>
      <c r="O1286" s="4">
        <v>0</v>
      </c>
      <c r="P1286" s="4">
        <v>0</v>
      </c>
      <c r="Q1286" s="4">
        <v>0</v>
      </c>
      <c r="R1286" s="4">
        <v>0</v>
      </c>
      <c r="S1286" s="4">
        <v>1118833.31</v>
      </c>
      <c r="T1286" s="4">
        <v>0</v>
      </c>
      <c r="U1286" s="4">
        <v>0</v>
      </c>
      <c r="V1286" s="4">
        <v>0</v>
      </c>
      <c r="W1286" s="4">
        <v>1118833.31</v>
      </c>
      <c r="X1286" s="4">
        <v>0</v>
      </c>
      <c r="Y1286" s="4">
        <v>0</v>
      </c>
      <c r="Z1286" s="4">
        <v>0</v>
      </c>
      <c r="AA1286" s="4">
        <v>0</v>
      </c>
      <c r="AB1286" t="s">
        <v>3</v>
      </c>
      <c r="AC1286" s="4">
        <v>0</v>
      </c>
      <c r="AD1286" s="4">
        <v>0</v>
      </c>
      <c r="AE1286" s="4">
        <v>482114</v>
      </c>
      <c r="AF1286" t="s">
        <v>716</v>
      </c>
      <c r="AG1286" s="4">
        <v>0</v>
      </c>
      <c r="AH1286" s="4">
        <v>0</v>
      </c>
      <c r="AI1286" s="4">
        <v>0</v>
      </c>
      <c r="AJ1286" s="4">
        <v>0</v>
      </c>
      <c r="AK1286" s="4">
        <v>0</v>
      </c>
      <c r="AL1286" t="s">
        <v>795</v>
      </c>
      <c r="AM1286" s="71" t="str">
        <f>INDEX(Network_Insurer_Code,MATCH(Export!AL1286,Network_insurer_Name,0))</f>
        <v>TOL1</v>
      </c>
      <c r="AN1286" t="str">
        <f t="shared" si="20"/>
        <v>L1004TOL12020</v>
      </c>
    </row>
    <row r="1287" spans="1:40" x14ac:dyDescent="0.25">
      <c r="A1287">
        <v>2019</v>
      </c>
      <c r="B1287">
        <v>3</v>
      </c>
      <c r="C1287" s="1">
        <v>43647</v>
      </c>
      <c r="D1287" s="1">
        <v>43738</v>
      </c>
      <c r="E1287">
        <v>2018</v>
      </c>
      <c r="F1287" s="71" t="str">
        <f>INDEX(Client_Name,MATCH(Export!H1287,Local_Company_Name,0))</f>
        <v>Tiger Jewelcrafting Ltd</v>
      </c>
      <c r="G1287" s="71">
        <f>INDEX(Client_Code,MATCH(Export!H1287,Local_Company_Name,0))</f>
        <v>1003</v>
      </c>
      <c r="H1287" t="s">
        <v>764</v>
      </c>
      <c r="I1287" t="s">
        <v>704</v>
      </c>
      <c r="J1287" t="s">
        <v>5</v>
      </c>
      <c r="K1287" s="71" t="str">
        <f>INDEX(Line_of_Business,MATCH(Export!J1287,Name,0))</f>
        <v>L</v>
      </c>
      <c r="L1287" s="9" t="s">
        <v>140</v>
      </c>
      <c r="M1287">
        <v>283</v>
      </c>
      <c r="N1287" s="4">
        <v>14006.56</v>
      </c>
      <c r="O1287" s="4">
        <v>14006.56</v>
      </c>
      <c r="P1287" s="4">
        <v>0</v>
      </c>
      <c r="Q1287" s="4">
        <v>0</v>
      </c>
      <c r="R1287" s="4">
        <v>0</v>
      </c>
      <c r="S1287" s="4">
        <v>0</v>
      </c>
      <c r="T1287" s="4">
        <v>0</v>
      </c>
      <c r="U1287" s="4">
        <v>0</v>
      </c>
      <c r="V1287" s="4">
        <v>0</v>
      </c>
      <c r="W1287" s="4">
        <v>0</v>
      </c>
      <c r="X1287" s="4">
        <v>0</v>
      </c>
      <c r="Y1287" s="4">
        <v>2100.98</v>
      </c>
      <c r="Z1287" s="4">
        <v>0</v>
      </c>
      <c r="AA1287" s="4">
        <v>0</v>
      </c>
      <c r="AB1287" t="s">
        <v>3</v>
      </c>
      <c r="AC1287" s="4">
        <v>0</v>
      </c>
      <c r="AD1287" s="4">
        <v>0</v>
      </c>
      <c r="AE1287" s="4">
        <v>0</v>
      </c>
      <c r="AF1287" t="s">
        <v>704</v>
      </c>
      <c r="AG1287" s="4">
        <v>0</v>
      </c>
      <c r="AH1287" s="4">
        <v>0</v>
      </c>
      <c r="AI1287" s="4">
        <v>0</v>
      </c>
      <c r="AJ1287" s="4">
        <v>11905.58</v>
      </c>
      <c r="AK1287" s="4">
        <v>0</v>
      </c>
      <c r="AL1287" t="s">
        <v>791</v>
      </c>
      <c r="AM1287" s="71" t="str">
        <f>INDEX(Network_Insurer_Code,MATCH(Export!AL1287,Network_insurer_Name,0))</f>
        <v>CHI3</v>
      </c>
      <c r="AN1287" t="str">
        <f t="shared" si="20"/>
        <v>L1003CHI32018</v>
      </c>
    </row>
    <row r="1288" spans="1:40" x14ac:dyDescent="0.25">
      <c r="A1288">
        <v>2019</v>
      </c>
      <c r="B1288">
        <v>3</v>
      </c>
      <c r="C1288" s="1">
        <v>43647</v>
      </c>
      <c r="D1288" s="1">
        <v>43738</v>
      </c>
      <c r="E1288">
        <v>2019</v>
      </c>
      <c r="F1288" s="71" t="str">
        <f>INDEX(Client_Name,MATCH(Export!H1288,Local_Company_Name,0))</f>
        <v>Lion Manufacturing Co</v>
      </c>
      <c r="G1288" s="71">
        <f>INDEX(Client_Code,MATCH(Export!H1288,Local_Company_Name,0))</f>
        <v>1002</v>
      </c>
      <c r="H1288" t="s">
        <v>759</v>
      </c>
      <c r="I1288" t="s">
        <v>707</v>
      </c>
      <c r="J1288" t="s">
        <v>8</v>
      </c>
      <c r="K1288" s="71" t="str">
        <f>INDEX(Line_of_Business,MATCH(Export!J1288,Name,0))</f>
        <v>M</v>
      </c>
      <c r="L1288" s="9">
        <v>73624774</v>
      </c>
      <c r="M1288">
        <v>280</v>
      </c>
      <c r="N1288" s="4">
        <v>0</v>
      </c>
      <c r="O1288" s="4">
        <v>0</v>
      </c>
      <c r="P1288" s="4">
        <v>30672.48</v>
      </c>
      <c r="Q1288" s="4">
        <v>0</v>
      </c>
      <c r="R1288" s="4">
        <v>0</v>
      </c>
      <c r="S1288" s="4">
        <v>0</v>
      </c>
      <c r="T1288" s="4">
        <v>0</v>
      </c>
      <c r="U1288" s="4">
        <v>0</v>
      </c>
      <c r="V1288" s="4">
        <v>0</v>
      </c>
      <c r="W1288" s="4">
        <v>0</v>
      </c>
      <c r="X1288" s="4">
        <v>0</v>
      </c>
      <c r="Y1288" s="4">
        <v>0</v>
      </c>
      <c r="Z1288" s="4">
        <v>0</v>
      </c>
      <c r="AA1288" s="4">
        <v>0</v>
      </c>
      <c r="AB1288" t="s">
        <v>3</v>
      </c>
      <c r="AC1288" s="4">
        <v>0</v>
      </c>
      <c r="AD1288" s="4">
        <v>0</v>
      </c>
      <c r="AE1288" s="4">
        <v>0</v>
      </c>
      <c r="AF1288" t="s">
        <v>707</v>
      </c>
      <c r="AG1288" s="4">
        <v>0</v>
      </c>
      <c r="AH1288" s="4">
        <v>0</v>
      </c>
      <c r="AI1288" s="4">
        <v>0</v>
      </c>
      <c r="AJ1288" s="4">
        <v>-30672.48</v>
      </c>
      <c r="AK1288" s="4">
        <v>0</v>
      </c>
      <c r="AL1288" t="s">
        <v>797</v>
      </c>
      <c r="AM1288" s="71" t="str">
        <f>INDEX(Network_Insurer_Code,MATCH(Export!AL1288,Network_insurer_Name,0))</f>
        <v>ONI3</v>
      </c>
      <c r="AN1288" t="str">
        <f t="shared" si="20"/>
        <v>M1002ONI32019</v>
      </c>
    </row>
    <row r="1289" spans="1:40" x14ac:dyDescent="0.25">
      <c r="A1289">
        <v>2019</v>
      </c>
      <c r="B1289">
        <v>1</v>
      </c>
      <c r="C1289" s="1">
        <v>43466</v>
      </c>
      <c r="D1289" s="1">
        <v>43555</v>
      </c>
      <c r="E1289">
        <v>2017</v>
      </c>
      <c r="F1289" s="71" t="str">
        <f>INDEX(Client_Name,MATCH(Export!H1289,Local_Company_Name,0))</f>
        <v>Lion Manufacturing Co</v>
      </c>
      <c r="G1289" s="71">
        <f>INDEX(Client_Code,MATCH(Export!H1289,Local_Company_Name,0))</f>
        <v>1002</v>
      </c>
      <c r="H1289" t="s">
        <v>757</v>
      </c>
      <c r="I1289" t="s">
        <v>702</v>
      </c>
      <c r="J1289" t="s">
        <v>5</v>
      </c>
      <c r="K1289" s="71" t="str">
        <f>INDEX(Line_of_Business,MATCH(Export!J1289,Name,0))</f>
        <v>L</v>
      </c>
      <c r="L1289" s="9" t="s">
        <v>313</v>
      </c>
      <c r="M1289">
        <v>11118</v>
      </c>
      <c r="N1289" s="4">
        <v>0</v>
      </c>
      <c r="O1289" s="4">
        <v>0</v>
      </c>
      <c r="P1289" s="4">
        <v>-4598.7700000000004</v>
      </c>
      <c r="Q1289" s="4">
        <v>0</v>
      </c>
      <c r="R1289" s="4">
        <v>0</v>
      </c>
      <c r="S1289" s="4">
        <v>0</v>
      </c>
      <c r="T1289" s="4">
        <v>0</v>
      </c>
      <c r="U1289" s="4">
        <v>0</v>
      </c>
      <c r="V1289" s="4">
        <v>0</v>
      </c>
      <c r="W1289" s="4">
        <v>0</v>
      </c>
      <c r="X1289" s="4">
        <v>0</v>
      </c>
      <c r="Y1289" s="4">
        <v>0</v>
      </c>
      <c r="Z1289" s="4">
        <v>0</v>
      </c>
      <c r="AA1289" s="4">
        <v>0</v>
      </c>
      <c r="AB1289" t="s">
        <v>3</v>
      </c>
      <c r="AC1289" s="4">
        <v>0</v>
      </c>
      <c r="AD1289" s="4">
        <v>0</v>
      </c>
      <c r="AE1289" s="4">
        <v>654551.57999999996</v>
      </c>
      <c r="AF1289" t="s">
        <v>702</v>
      </c>
      <c r="AG1289" s="4">
        <v>0</v>
      </c>
      <c r="AH1289" s="4">
        <v>0</v>
      </c>
      <c r="AI1289" s="4">
        <v>0</v>
      </c>
      <c r="AJ1289" s="4">
        <v>4598.7700000000004</v>
      </c>
      <c r="AK1289" s="4">
        <v>0</v>
      </c>
      <c r="AL1289" t="s">
        <v>786</v>
      </c>
      <c r="AM1289" s="71" t="str">
        <f>INDEX(Network_Insurer_Code,MATCH(Export!AL1289,Network_insurer_Name,0))</f>
        <v>BAL1</v>
      </c>
      <c r="AN1289" t="str">
        <f t="shared" si="20"/>
        <v>L1002BAL12017</v>
      </c>
    </row>
    <row r="1290" spans="1:40" x14ac:dyDescent="0.25">
      <c r="A1290">
        <v>2019</v>
      </c>
      <c r="B1290">
        <v>3</v>
      </c>
      <c r="C1290" s="1">
        <v>43647</v>
      </c>
      <c r="D1290" s="1">
        <v>43738</v>
      </c>
      <c r="E1290">
        <v>2018</v>
      </c>
      <c r="F1290" s="71" t="str">
        <f>INDEX(Client_Name,MATCH(Export!H1290,Local_Company_Name,0))</f>
        <v>Aplaca Engineering Co</v>
      </c>
      <c r="G1290" s="71">
        <f>INDEX(Client_Code,MATCH(Export!H1290,Local_Company_Name,0))</f>
        <v>1004</v>
      </c>
      <c r="H1290" t="s">
        <v>754</v>
      </c>
      <c r="I1290" t="s">
        <v>709</v>
      </c>
      <c r="J1290" t="s">
        <v>14</v>
      </c>
      <c r="K1290" s="71" t="str">
        <f>INDEX(Line_of_Business,MATCH(Export!J1290,Name,0))</f>
        <v>C</v>
      </c>
      <c r="L1290" s="9" t="s">
        <v>361</v>
      </c>
      <c r="M1290">
        <v>1039</v>
      </c>
      <c r="N1290" s="4">
        <v>0</v>
      </c>
      <c r="O1290" s="4">
        <v>0</v>
      </c>
      <c r="P1290" s="4">
        <v>900000</v>
      </c>
      <c r="Q1290" s="4">
        <v>0</v>
      </c>
      <c r="R1290" s="4">
        <v>0</v>
      </c>
      <c r="S1290" s="4">
        <v>0</v>
      </c>
      <c r="T1290" s="4">
        <v>0</v>
      </c>
      <c r="U1290" s="4">
        <v>0</v>
      </c>
      <c r="V1290" s="4">
        <v>0</v>
      </c>
      <c r="W1290" s="4">
        <v>0</v>
      </c>
      <c r="X1290" s="4">
        <v>0</v>
      </c>
      <c r="Y1290" s="4">
        <v>0</v>
      </c>
      <c r="Z1290" s="4">
        <v>0</v>
      </c>
      <c r="AA1290" s="4">
        <v>0</v>
      </c>
      <c r="AB1290" t="s">
        <v>3</v>
      </c>
      <c r="AC1290" s="4">
        <v>0</v>
      </c>
      <c r="AD1290" s="4">
        <v>0</v>
      </c>
      <c r="AE1290" s="4">
        <v>0</v>
      </c>
      <c r="AF1290" t="s">
        <v>709</v>
      </c>
      <c r="AG1290" s="4">
        <v>0</v>
      </c>
      <c r="AH1290" s="4">
        <v>0</v>
      </c>
      <c r="AI1290" s="4">
        <v>0</v>
      </c>
      <c r="AJ1290" s="4">
        <v>-900000</v>
      </c>
      <c r="AK1290" s="4">
        <v>0</v>
      </c>
      <c r="AL1290" t="s">
        <v>791</v>
      </c>
      <c r="AM1290" s="71" t="str">
        <f>INDEX(Network_Insurer_Code,MATCH(Export!AL1290,Network_insurer_Name,0))</f>
        <v>CHI3</v>
      </c>
      <c r="AN1290" t="str">
        <f t="shared" si="20"/>
        <v>C1004CHI32018</v>
      </c>
    </row>
    <row r="1291" spans="1:40" x14ac:dyDescent="0.25">
      <c r="A1291">
        <v>2019</v>
      </c>
      <c r="B1291">
        <v>1</v>
      </c>
      <c r="C1291" s="1">
        <v>43466</v>
      </c>
      <c r="D1291" s="1">
        <v>43555</v>
      </c>
      <c r="E1291">
        <v>2018</v>
      </c>
      <c r="F1291" s="71" t="str">
        <f>INDEX(Client_Name,MATCH(Export!H1291,Local_Company_Name,0))</f>
        <v>Zebra Workings Ltd</v>
      </c>
      <c r="G1291" s="71">
        <f>INDEX(Client_Code,MATCH(Export!H1291,Local_Company_Name,0))</f>
        <v>1001</v>
      </c>
      <c r="H1291" t="s">
        <v>749</v>
      </c>
      <c r="I1291" t="s">
        <v>709</v>
      </c>
      <c r="J1291" t="s">
        <v>5</v>
      </c>
      <c r="K1291" s="71" t="str">
        <f>INDEX(Line_of_Business,MATCH(Export!J1291,Name,0))</f>
        <v>L</v>
      </c>
      <c r="L1291" s="9">
        <v>324633257</v>
      </c>
      <c r="M1291">
        <v>140</v>
      </c>
      <c r="N1291" s="4">
        <v>0</v>
      </c>
      <c r="O1291" s="4">
        <v>0</v>
      </c>
      <c r="P1291" s="4">
        <v>0</v>
      </c>
      <c r="Q1291" s="4">
        <v>0</v>
      </c>
      <c r="R1291" s="4">
        <v>0</v>
      </c>
      <c r="S1291" s="4">
        <v>0</v>
      </c>
      <c r="T1291" s="4">
        <v>0</v>
      </c>
      <c r="U1291" s="4">
        <v>0</v>
      </c>
      <c r="V1291" s="4">
        <v>0</v>
      </c>
      <c r="W1291" s="4">
        <v>0</v>
      </c>
      <c r="X1291" s="4">
        <v>0</v>
      </c>
      <c r="Y1291" s="4">
        <v>0</v>
      </c>
      <c r="Z1291" s="4">
        <v>0</v>
      </c>
      <c r="AA1291" s="4">
        <v>0</v>
      </c>
      <c r="AB1291" t="s">
        <v>3</v>
      </c>
      <c r="AC1291" s="4">
        <v>65843</v>
      </c>
      <c r="AD1291" s="4">
        <v>0</v>
      </c>
      <c r="AE1291" s="4">
        <v>0</v>
      </c>
      <c r="AF1291" t="s">
        <v>709</v>
      </c>
      <c r="AG1291" s="4">
        <v>0</v>
      </c>
      <c r="AH1291" s="4">
        <v>0</v>
      </c>
      <c r="AI1291" s="4">
        <v>0</v>
      </c>
      <c r="AJ1291" s="4">
        <v>0</v>
      </c>
      <c r="AK1291" s="4">
        <v>0</v>
      </c>
      <c r="AL1291" t="s">
        <v>795</v>
      </c>
      <c r="AM1291" s="71" t="str">
        <f>INDEX(Network_Insurer_Code,MATCH(Export!AL1291,Network_insurer_Name,0))</f>
        <v>TOL1</v>
      </c>
      <c r="AN1291" t="str">
        <f t="shared" si="20"/>
        <v>L1001TOL12018</v>
      </c>
    </row>
    <row r="1292" spans="1:40" x14ac:dyDescent="0.25">
      <c r="A1292">
        <v>2020</v>
      </c>
      <c r="B1292">
        <v>1</v>
      </c>
      <c r="C1292" s="1">
        <v>43831</v>
      </c>
      <c r="D1292" s="1">
        <v>43921</v>
      </c>
      <c r="E1292">
        <v>2020</v>
      </c>
      <c r="F1292" s="71" t="str">
        <f>INDEX(Client_Name,MATCH(Export!H1292,Local_Company_Name,0))</f>
        <v>Aplaca Engineering Co</v>
      </c>
      <c r="G1292" s="71">
        <f>INDEX(Client_Code,MATCH(Export!H1292,Local_Company_Name,0))</f>
        <v>1004</v>
      </c>
      <c r="H1292" t="s">
        <v>767</v>
      </c>
      <c r="I1292" t="s">
        <v>726</v>
      </c>
      <c r="J1292" t="s">
        <v>22</v>
      </c>
      <c r="K1292" s="71" t="str">
        <f>INDEX(Line_of_Business,MATCH(Export!J1292,Name,0))</f>
        <v>A</v>
      </c>
      <c r="L1292" s="9">
        <v>18332020001</v>
      </c>
      <c r="M1292">
        <v>96</v>
      </c>
      <c r="N1292" s="4">
        <v>2884.16</v>
      </c>
      <c r="O1292" s="4">
        <v>2884.16</v>
      </c>
      <c r="P1292" s="4">
        <v>0</v>
      </c>
      <c r="Q1292" s="4">
        <v>0</v>
      </c>
      <c r="R1292" s="4">
        <v>0</v>
      </c>
      <c r="S1292" s="4">
        <v>0</v>
      </c>
      <c r="T1292" s="4">
        <v>0</v>
      </c>
      <c r="U1292" s="4">
        <v>0</v>
      </c>
      <c r="V1292" s="4">
        <v>0</v>
      </c>
      <c r="W1292" s="4">
        <v>0</v>
      </c>
      <c r="X1292" s="4">
        <v>0</v>
      </c>
      <c r="Y1292" s="4">
        <v>865.25</v>
      </c>
      <c r="Z1292" s="4">
        <v>0</v>
      </c>
      <c r="AA1292" s="4">
        <v>0</v>
      </c>
      <c r="AB1292" t="s">
        <v>3</v>
      </c>
      <c r="AC1292" s="4">
        <v>0</v>
      </c>
      <c r="AD1292" s="4">
        <v>0</v>
      </c>
      <c r="AE1292" s="4">
        <v>0</v>
      </c>
      <c r="AF1292" t="s">
        <v>726</v>
      </c>
      <c r="AG1292" s="4">
        <v>0</v>
      </c>
      <c r="AH1292" s="4">
        <v>0</v>
      </c>
      <c r="AI1292" s="4">
        <v>0</v>
      </c>
      <c r="AJ1292" s="4">
        <v>2018.9099999999901</v>
      </c>
      <c r="AK1292" s="4">
        <v>0</v>
      </c>
      <c r="AL1292" t="s">
        <v>785</v>
      </c>
      <c r="AM1292" s="71" t="str">
        <f>INDEX(Network_Insurer_Code,MATCH(Export!AL1292,Network_insurer_Name,0))</f>
        <v>WAI3</v>
      </c>
      <c r="AN1292" t="str">
        <f t="shared" si="20"/>
        <v>A1004WAI32020</v>
      </c>
    </row>
    <row r="1293" spans="1:40" x14ac:dyDescent="0.25">
      <c r="A1293">
        <v>2020</v>
      </c>
      <c r="B1293">
        <v>1</v>
      </c>
      <c r="C1293" s="1">
        <v>43831</v>
      </c>
      <c r="D1293" s="1">
        <v>43921</v>
      </c>
      <c r="E1293">
        <v>2018</v>
      </c>
      <c r="F1293" s="71" t="str">
        <f>INDEX(Client_Name,MATCH(Export!H1293,Local_Company_Name,0))</f>
        <v>Aplaca Engineering Co</v>
      </c>
      <c r="G1293" s="71">
        <f>INDEX(Client_Code,MATCH(Export!H1293,Local_Company_Name,0))</f>
        <v>1004</v>
      </c>
      <c r="H1293" t="s">
        <v>754</v>
      </c>
      <c r="I1293" t="s">
        <v>726</v>
      </c>
      <c r="J1293" t="s">
        <v>0</v>
      </c>
      <c r="K1293" s="71" t="str">
        <f>INDEX(Line_of_Business,MATCH(Export!J1293,Name,0))</f>
        <v>D</v>
      </c>
      <c r="L1293" s="9" t="s">
        <v>181</v>
      </c>
      <c r="M1293">
        <v>1799</v>
      </c>
      <c r="N1293" s="4">
        <v>-26285.42</v>
      </c>
      <c r="O1293" s="4">
        <v>-26285.42</v>
      </c>
      <c r="P1293" s="4">
        <v>0</v>
      </c>
      <c r="Q1293" s="4">
        <v>0</v>
      </c>
      <c r="R1293" s="4">
        <v>0</v>
      </c>
      <c r="S1293" s="4">
        <v>0</v>
      </c>
      <c r="T1293" s="4">
        <v>0</v>
      </c>
      <c r="U1293" s="4">
        <v>0</v>
      </c>
      <c r="V1293" s="4">
        <v>0</v>
      </c>
      <c r="W1293" s="4">
        <v>0</v>
      </c>
      <c r="X1293" s="4">
        <v>0</v>
      </c>
      <c r="Y1293" s="4">
        <v>-2102.83</v>
      </c>
      <c r="Z1293" s="4">
        <v>0</v>
      </c>
      <c r="AA1293" s="4">
        <v>0</v>
      </c>
      <c r="AB1293" t="s">
        <v>3</v>
      </c>
      <c r="AC1293" s="4">
        <v>0</v>
      </c>
      <c r="AD1293" s="4">
        <v>0</v>
      </c>
      <c r="AE1293" s="4">
        <v>0</v>
      </c>
      <c r="AF1293" t="s">
        <v>726</v>
      </c>
      <c r="AG1293" s="4">
        <v>0</v>
      </c>
      <c r="AH1293" s="4">
        <v>0</v>
      </c>
      <c r="AI1293" s="4">
        <v>0</v>
      </c>
      <c r="AJ1293" s="4">
        <v>-24182.589999999898</v>
      </c>
      <c r="AK1293" s="4">
        <v>0</v>
      </c>
      <c r="AL1293" t="s">
        <v>788</v>
      </c>
      <c r="AM1293" s="71" t="str">
        <f>INDEX(Network_Insurer_Code,MATCH(Export!AL1293,Network_insurer_Name,0))</f>
        <v>RAI1</v>
      </c>
      <c r="AN1293" t="str">
        <f t="shared" si="20"/>
        <v>D1004RAI12018</v>
      </c>
    </row>
    <row r="1294" spans="1:40" x14ac:dyDescent="0.25">
      <c r="A1294">
        <v>2019</v>
      </c>
      <c r="B1294">
        <v>4</v>
      </c>
      <c r="C1294" s="1">
        <v>43739</v>
      </c>
      <c r="D1294" s="1">
        <v>43830</v>
      </c>
      <c r="E1294">
        <v>2019</v>
      </c>
      <c r="F1294" s="71" t="str">
        <f>INDEX(Client_Name,MATCH(Export!H1294,Local_Company_Name,0))</f>
        <v>Flaimngo Tailoring</v>
      </c>
      <c r="G1294" s="71">
        <f>INDEX(Client_Code,MATCH(Export!H1294,Local_Company_Name,0))</f>
        <v>1005</v>
      </c>
      <c r="H1294" t="s">
        <v>770</v>
      </c>
      <c r="I1294" t="s">
        <v>707</v>
      </c>
      <c r="J1294" t="s">
        <v>8</v>
      </c>
      <c r="K1294" s="71" t="str">
        <f>INDEX(Line_of_Business,MATCH(Export!J1294,Name,0))</f>
        <v>M</v>
      </c>
      <c r="L1294" s="9">
        <v>79268082</v>
      </c>
      <c r="M1294">
        <v>62</v>
      </c>
      <c r="N1294" s="4">
        <v>15643.9</v>
      </c>
      <c r="O1294" s="4">
        <v>15643.9</v>
      </c>
      <c r="P1294" s="4">
        <v>44393.45</v>
      </c>
      <c r="Q1294" s="4">
        <v>0</v>
      </c>
      <c r="R1294" s="4">
        <v>0</v>
      </c>
      <c r="S1294" s="4">
        <v>0</v>
      </c>
      <c r="T1294" s="4">
        <v>0</v>
      </c>
      <c r="U1294" s="4">
        <v>0</v>
      </c>
      <c r="V1294" s="4">
        <v>0</v>
      </c>
      <c r="W1294" s="4">
        <v>0</v>
      </c>
      <c r="X1294" s="4">
        <v>0</v>
      </c>
      <c r="Y1294" s="4">
        <v>1517.46</v>
      </c>
      <c r="Z1294" s="4">
        <v>0</v>
      </c>
      <c r="AA1294" s="4">
        <v>2880.78</v>
      </c>
      <c r="AB1294" t="s">
        <v>3</v>
      </c>
      <c r="AC1294" s="4">
        <v>0</v>
      </c>
      <c r="AD1294" s="4">
        <v>0</v>
      </c>
      <c r="AE1294" s="4">
        <v>0</v>
      </c>
      <c r="AF1294" t="s">
        <v>707</v>
      </c>
      <c r="AG1294" s="4">
        <v>0</v>
      </c>
      <c r="AH1294" s="4">
        <v>0</v>
      </c>
      <c r="AI1294" s="4">
        <v>0</v>
      </c>
      <c r="AJ1294" s="4">
        <v>-33147.789999999899</v>
      </c>
      <c r="AK1294" s="4">
        <v>0</v>
      </c>
      <c r="AL1294" t="s">
        <v>785</v>
      </c>
      <c r="AM1294" s="71" t="str">
        <f>INDEX(Network_Insurer_Code,MATCH(Export!AL1294,Network_insurer_Name,0))</f>
        <v>WAI3</v>
      </c>
      <c r="AN1294" t="str">
        <f t="shared" si="20"/>
        <v>M1005WAI32019</v>
      </c>
    </row>
    <row r="1295" spans="1:40" x14ac:dyDescent="0.25">
      <c r="A1295">
        <v>2019</v>
      </c>
      <c r="B1295">
        <v>1</v>
      </c>
      <c r="C1295" s="1">
        <v>43466</v>
      </c>
      <c r="D1295" s="1">
        <v>43555</v>
      </c>
      <c r="E1295">
        <v>2019</v>
      </c>
      <c r="F1295" s="71" t="str">
        <f>INDEX(Client_Name,MATCH(Export!H1295,Local_Company_Name,0))</f>
        <v>Zebra Workings Ltd</v>
      </c>
      <c r="G1295" s="71">
        <f>INDEX(Client_Code,MATCH(Export!H1295,Local_Company_Name,0))</f>
        <v>1001</v>
      </c>
      <c r="H1295" t="s">
        <v>750</v>
      </c>
      <c r="I1295" t="s">
        <v>710</v>
      </c>
      <c r="J1295" t="s">
        <v>22</v>
      </c>
      <c r="K1295" s="71" t="str">
        <f>INDEX(Line_of_Business,MATCH(Export!J1295,Name,0))</f>
        <v>A</v>
      </c>
      <c r="L1295" s="9" t="s">
        <v>35</v>
      </c>
      <c r="M1295">
        <v>497</v>
      </c>
      <c r="N1295" s="4">
        <v>1247494.5900000001</v>
      </c>
      <c r="O1295" s="4">
        <v>1247494.5900000001</v>
      </c>
      <c r="P1295" s="4">
        <v>0</v>
      </c>
      <c r="Q1295" s="4">
        <v>0</v>
      </c>
      <c r="R1295" s="4">
        <v>0</v>
      </c>
      <c r="S1295" s="4">
        <v>0</v>
      </c>
      <c r="T1295" s="4">
        <v>0</v>
      </c>
      <c r="U1295" s="4">
        <v>0</v>
      </c>
      <c r="V1295" s="4">
        <v>0</v>
      </c>
      <c r="W1295" s="4">
        <v>0</v>
      </c>
      <c r="X1295" s="4">
        <v>0</v>
      </c>
      <c r="Y1295" s="4">
        <v>149699.35</v>
      </c>
      <c r="Z1295" s="4">
        <v>0</v>
      </c>
      <c r="AA1295" s="4">
        <v>187124.19</v>
      </c>
      <c r="AB1295" t="s">
        <v>3</v>
      </c>
      <c r="AC1295" s="4">
        <v>0</v>
      </c>
      <c r="AD1295" s="4">
        <v>0</v>
      </c>
      <c r="AE1295" s="4">
        <v>0</v>
      </c>
      <c r="AF1295" t="s">
        <v>710</v>
      </c>
      <c r="AG1295" s="4">
        <v>0</v>
      </c>
      <c r="AH1295" s="4">
        <v>0</v>
      </c>
      <c r="AI1295" s="4">
        <v>0</v>
      </c>
      <c r="AJ1295" s="4">
        <v>910671.05</v>
      </c>
      <c r="AK1295" s="4">
        <v>0</v>
      </c>
      <c r="AL1295" t="s">
        <v>791</v>
      </c>
      <c r="AM1295" s="71" t="str">
        <f>INDEX(Network_Insurer_Code,MATCH(Export!AL1295,Network_insurer_Name,0))</f>
        <v>CHI3</v>
      </c>
      <c r="AN1295" t="str">
        <f t="shared" si="20"/>
        <v>A1001CHI32019</v>
      </c>
    </row>
    <row r="1296" spans="1:40" x14ac:dyDescent="0.25">
      <c r="A1296">
        <v>2020</v>
      </c>
      <c r="B1296">
        <v>1</v>
      </c>
      <c r="C1296" s="1">
        <v>43831</v>
      </c>
      <c r="D1296" s="1">
        <v>43921</v>
      </c>
      <c r="E1296">
        <v>2020</v>
      </c>
      <c r="F1296" s="71" t="str">
        <f>INDEX(Client_Name,MATCH(Export!H1296,Local_Company_Name,0))</f>
        <v>Falcon Clothing</v>
      </c>
      <c r="G1296" s="71">
        <f>INDEX(Client_Code,MATCH(Export!H1296,Local_Company_Name,0))</f>
        <v>1006</v>
      </c>
      <c r="H1296" t="s">
        <v>776</v>
      </c>
      <c r="I1296" t="s">
        <v>716</v>
      </c>
      <c r="J1296" t="s">
        <v>5</v>
      </c>
      <c r="K1296" s="71" t="str">
        <f>INDEX(Line_of_Business,MATCH(Export!J1296,Name,0))</f>
        <v>L</v>
      </c>
      <c r="L1296" s="9" t="s">
        <v>242</v>
      </c>
      <c r="M1296">
        <v>10705</v>
      </c>
      <c r="N1296" s="4">
        <v>8250591.7888888801</v>
      </c>
      <c r="O1296" s="4">
        <v>7425532.6100000003</v>
      </c>
      <c r="P1296" s="4">
        <v>0</v>
      </c>
      <c r="Q1296" s="4">
        <v>0</v>
      </c>
      <c r="R1296" s="4">
        <v>0</v>
      </c>
      <c r="S1296" s="4">
        <v>0</v>
      </c>
      <c r="T1296" s="4">
        <v>0</v>
      </c>
      <c r="U1296" s="4">
        <v>0</v>
      </c>
      <c r="V1296" s="4">
        <v>0</v>
      </c>
      <c r="W1296" s="4">
        <v>0</v>
      </c>
      <c r="X1296" s="4">
        <v>0</v>
      </c>
      <c r="Y1296" s="4">
        <v>660872.4</v>
      </c>
      <c r="Z1296" s="4">
        <v>513104.3</v>
      </c>
      <c r="AA1296" s="4">
        <v>0</v>
      </c>
      <c r="AB1296" t="s">
        <v>3</v>
      </c>
      <c r="AC1296" s="4">
        <v>0</v>
      </c>
      <c r="AD1296" s="4">
        <v>0</v>
      </c>
      <c r="AE1296" s="4">
        <v>0</v>
      </c>
      <c r="AF1296" t="s">
        <v>716</v>
      </c>
      <c r="AG1296" s="4">
        <v>0</v>
      </c>
      <c r="AH1296" s="4">
        <v>0</v>
      </c>
      <c r="AI1296" s="4">
        <v>0</v>
      </c>
      <c r="AJ1296" s="4">
        <v>6251555.9100000001</v>
      </c>
      <c r="AK1296" s="4">
        <v>0</v>
      </c>
      <c r="AL1296" t="s">
        <v>792</v>
      </c>
      <c r="AM1296" s="71" t="str">
        <f>INDEX(Network_Insurer_Code,MATCH(Export!AL1296,Network_insurer_Name,0))</f>
        <v>CAL1</v>
      </c>
      <c r="AN1296" t="str">
        <f t="shared" si="20"/>
        <v>L1006CAL12020</v>
      </c>
    </row>
    <row r="1297" spans="1:40" x14ac:dyDescent="0.25">
      <c r="A1297">
        <v>2019</v>
      </c>
      <c r="B1297">
        <v>4</v>
      </c>
      <c r="C1297" s="1">
        <v>43739</v>
      </c>
      <c r="D1297" s="1">
        <v>43830</v>
      </c>
      <c r="E1297">
        <v>2018</v>
      </c>
      <c r="F1297" s="71" t="str">
        <f>INDEX(Client_Name,MATCH(Export!H1297,Local_Company_Name,0))</f>
        <v>Tiger Jewelcrafting Ltd</v>
      </c>
      <c r="G1297" s="71">
        <f>INDEX(Client_Code,MATCH(Export!H1297,Local_Company_Name,0))</f>
        <v>1003</v>
      </c>
      <c r="H1297" t="s">
        <v>764</v>
      </c>
      <c r="I1297" t="s">
        <v>709</v>
      </c>
      <c r="J1297" t="s">
        <v>14</v>
      </c>
      <c r="K1297" s="71" t="str">
        <f>INDEX(Line_of_Business,MATCH(Export!J1297,Name,0))</f>
        <v>C</v>
      </c>
      <c r="L1297" s="9" t="s">
        <v>52</v>
      </c>
      <c r="M1297">
        <v>126</v>
      </c>
      <c r="N1297" s="4">
        <v>-58728.89</v>
      </c>
      <c r="O1297" s="4">
        <v>-58728.89</v>
      </c>
      <c r="P1297" s="4">
        <v>0</v>
      </c>
      <c r="Q1297" s="4">
        <v>0</v>
      </c>
      <c r="R1297" s="4">
        <v>0</v>
      </c>
      <c r="S1297" s="4">
        <v>0</v>
      </c>
      <c r="T1297" s="4">
        <v>0</v>
      </c>
      <c r="U1297" s="4">
        <v>0</v>
      </c>
      <c r="V1297" s="4">
        <v>0</v>
      </c>
      <c r="W1297" s="4">
        <v>0</v>
      </c>
      <c r="X1297" s="4">
        <v>0</v>
      </c>
      <c r="Y1297" s="4">
        <v>-8809.33</v>
      </c>
      <c r="Z1297" s="4">
        <v>-1292.04</v>
      </c>
      <c r="AA1297" s="4">
        <v>-9866.4500000000007</v>
      </c>
      <c r="AB1297" t="s">
        <v>3</v>
      </c>
      <c r="AC1297" s="4">
        <v>0</v>
      </c>
      <c r="AD1297" s="4">
        <v>0</v>
      </c>
      <c r="AE1297" s="4">
        <v>0</v>
      </c>
      <c r="AF1297" t="s">
        <v>709</v>
      </c>
      <c r="AG1297" s="4">
        <v>0</v>
      </c>
      <c r="AH1297" s="4">
        <v>0</v>
      </c>
      <c r="AI1297" s="4">
        <v>0</v>
      </c>
      <c r="AJ1297" s="4">
        <v>-38761.069999999898</v>
      </c>
      <c r="AK1297" s="4">
        <v>0</v>
      </c>
      <c r="AL1297" t="s">
        <v>798</v>
      </c>
      <c r="AM1297" s="71" t="str">
        <f>INDEX(Network_Insurer_Code,MATCH(Export!AL1297,Network_insurer_Name,0))</f>
        <v>PEI2</v>
      </c>
      <c r="AN1297" t="str">
        <f t="shared" si="20"/>
        <v>C1003PEI22018</v>
      </c>
    </row>
    <row r="1298" spans="1:40" x14ac:dyDescent="0.25">
      <c r="A1298">
        <v>2019</v>
      </c>
      <c r="B1298">
        <v>3</v>
      </c>
      <c r="C1298" s="1">
        <v>43647</v>
      </c>
      <c r="D1298" s="1">
        <v>43738</v>
      </c>
      <c r="E1298">
        <v>2017</v>
      </c>
      <c r="F1298" s="71" t="str">
        <f>INDEX(Client_Name,MATCH(Export!H1298,Local_Company_Name,0))</f>
        <v>Lion Manufacturing Co</v>
      </c>
      <c r="G1298" s="71">
        <f>INDEX(Client_Code,MATCH(Export!H1298,Local_Company_Name,0))</f>
        <v>1002</v>
      </c>
      <c r="H1298" t="s">
        <v>758</v>
      </c>
      <c r="I1298" t="s">
        <v>717</v>
      </c>
      <c r="J1298" t="s">
        <v>8</v>
      </c>
      <c r="K1298" s="71" t="str">
        <f>INDEX(Line_of_Business,MATCH(Export!J1298,Name,0))</f>
        <v>M</v>
      </c>
      <c r="L1298" s="9" t="s">
        <v>165</v>
      </c>
      <c r="M1298">
        <v>2119</v>
      </c>
      <c r="N1298" s="4">
        <v>0</v>
      </c>
      <c r="O1298" s="4">
        <v>0</v>
      </c>
      <c r="P1298" s="4">
        <v>1735.03</v>
      </c>
      <c r="Q1298" s="4">
        <v>0</v>
      </c>
      <c r="R1298" s="4">
        <v>0</v>
      </c>
      <c r="S1298" s="4">
        <v>0</v>
      </c>
      <c r="T1298" s="4">
        <v>0</v>
      </c>
      <c r="U1298" s="4">
        <v>0</v>
      </c>
      <c r="V1298" s="4">
        <v>0</v>
      </c>
      <c r="W1298" s="4">
        <v>0</v>
      </c>
      <c r="X1298" s="4">
        <v>0</v>
      </c>
      <c r="Y1298" s="4">
        <v>0</v>
      </c>
      <c r="Z1298" s="4">
        <v>0</v>
      </c>
      <c r="AA1298" s="4">
        <v>0</v>
      </c>
      <c r="AB1298" t="s">
        <v>3</v>
      </c>
      <c r="AC1298" s="4">
        <v>0</v>
      </c>
      <c r="AD1298" s="4">
        <v>0</v>
      </c>
      <c r="AE1298" s="4">
        <v>0</v>
      </c>
      <c r="AF1298" t="s">
        <v>717</v>
      </c>
      <c r="AG1298" s="4">
        <v>0</v>
      </c>
      <c r="AH1298" s="4">
        <v>0</v>
      </c>
      <c r="AI1298" s="4">
        <v>0</v>
      </c>
      <c r="AJ1298" s="4">
        <v>-1735.03</v>
      </c>
      <c r="AK1298" s="4">
        <v>0</v>
      </c>
      <c r="AL1298" t="s">
        <v>785</v>
      </c>
      <c r="AM1298" s="71" t="str">
        <f>INDEX(Network_Insurer_Code,MATCH(Export!AL1298,Network_insurer_Name,0))</f>
        <v>WAI3</v>
      </c>
      <c r="AN1298" t="str">
        <f t="shared" si="20"/>
        <v>M1002WAI32017</v>
      </c>
    </row>
    <row r="1299" spans="1:40" x14ac:dyDescent="0.25">
      <c r="A1299">
        <v>2019</v>
      </c>
      <c r="B1299">
        <v>2</v>
      </c>
      <c r="C1299" s="1">
        <v>43556</v>
      </c>
      <c r="D1299" s="1">
        <v>43646</v>
      </c>
      <c r="E1299">
        <v>2019</v>
      </c>
      <c r="F1299" s="71" t="str">
        <f>INDEX(Client_Name,MATCH(Export!H1299,Local_Company_Name,0))</f>
        <v>Flaimngo Tailoring</v>
      </c>
      <c r="G1299" s="71">
        <f>INDEX(Client_Code,MATCH(Export!H1299,Local_Company_Name,0))</f>
        <v>1005</v>
      </c>
      <c r="H1299" t="s">
        <v>771</v>
      </c>
      <c r="I1299" t="s">
        <v>717</v>
      </c>
      <c r="J1299" t="s">
        <v>8</v>
      </c>
      <c r="K1299" s="71" t="str">
        <f>INDEX(Line_of_Business,MATCH(Export!J1299,Name,0))</f>
        <v>M</v>
      </c>
      <c r="L1299" s="9" t="s">
        <v>129</v>
      </c>
      <c r="M1299">
        <v>492</v>
      </c>
      <c r="N1299" s="4">
        <v>0</v>
      </c>
      <c r="O1299" s="4">
        <v>0</v>
      </c>
      <c r="P1299" s="4">
        <v>95000</v>
      </c>
      <c r="Q1299" s="4">
        <v>0</v>
      </c>
      <c r="R1299" s="4">
        <v>0</v>
      </c>
      <c r="S1299" s="4">
        <v>0</v>
      </c>
      <c r="T1299" s="4">
        <v>0</v>
      </c>
      <c r="U1299" s="4">
        <v>0</v>
      </c>
      <c r="V1299" s="4">
        <v>0</v>
      </c>
      <c r="W1299" s="4">
        <v>0</v>
      </c>
      <c r="X1299" s="4">
        <v>0</v>
      </c>
      <c r="Y1299" s="4">
        <v>-257829.85</v>
      </c>
      <c r="Z1299" s="4">
        <v>0</v>
      </c>
      <c r="AA1299" s="4">
        <v>0</v>
      </c>
      <c r="AB1299" t="s">
        <v>3</v>
      </c>
      <c r="AC1299" s="4">
        <v>0</v>
      </c>
      <c r="AD1299" s="4">
        <v>0</v>
      </c>
      <c r="AE1299" s="4">
        <v>0</v>
      </c>
      <c r="AF1299" t="s">
        <v>717</v>
      </c>
      <c r="AG1299" s="4">
        <v>0</v>
      </c>
      <c r="AH1299" s="4">
        <v>0</v>
      </c>
      <c r="AI1299" s="4">
        <v>0</v>
      </c>
      <c r="AJ1299" s="4">
        <v>162829.85</v>
      </c>
      <c r="AK1299" s="4">
        <v>0</v>
      </c>
      <c r="AL1299" t="s">
        <v>782</v>
      </c>
      <c r="AM1299" s="71" t="str">
        <f>INDEX(Network_Insurer_Code,MATCH(Export!AL1299,Network_insurer_Name,0))</f>
        <v>API2</v>
      </c>
      <c r="AN1299" t="str">
        <f t="shared" si="20"/>
        <v>M1005API22019</v>
      </c>
    </row>
    <row r="1300" spans="1:40" x14ac:dyDescent="0.25">
      <c r="A1300">
        <v>2020</v>
      </c>
      <c r="B1300">
        <v>1</v>
      </c>
      <c r="C1300" s="1">
        <v>43831</v>
      </c>
      <c r="D1300" s="1">
        <v>43921</v>
      </c>
      <c r="E1300">
        <v>2019</v>
      </c>
      <c r="F1300" s="71" t="str">
        <f>INDEX(Client_Name,MATCH(Export!H1300,Local_Company_Name,0))</f>
        <v>Tiger Jewelcrafting Ltd</v>
      </c>
      <c r="G1300" s="71">
        <f>INDEX(Client_Code,MATCH(Export!H1300,Local_Company_Name,0))</f>
        <v>1003</v>
      </c>
      <c r="H1300" t="s">
        <v>761</v>
      </c>
      <c r="I1300" t="s">
        <v>779</v>
      </c>
      <c r="J1300" t="s">
        <v>5</v>
      </c>
      <c r="K1300" s="71" t="str">
        <f>INDEX(Line_of_Business,MATCH(Export!J1300,Name,0))</f>
        <v>L</v>
      </c>
      <c r="L1300" s="9">
        <v>11867</v>
      </c>
      <c r="M1300">
        <v>316</v>
      </c>
      <c r="N1300" s="4">
        <v>906409.42</v>
      </c>
      <c r="O1300" s="4">
        <v>906409.42</v>
      </c>
      <c r="P1300" s="4">
        <v>0</v>
      </c>
      <c r="Q1300" s="4">
        <v>0</v>
      </c>
      <c r="R1300" s="4">
        <v>0</v>
      </c>
      <c r="S1300" s="4">
        <v>0</v>
      </c>
      <c r="T1300" s="4">
        <v>0</v>
      </c>
      <c r="U1300" s="4">
        <v>0</v>
      </c>
      <c r="V1300" s="4">
        <v>0</v>
      </c>
      <c r="W1300" s="4">
        <v>0</v>
      </c>
      <c r="X1300" s="4">
        <v>0</v>
      </c>
      <c r="Y1300" s="4">
        <v>63448.66</v>
      </c>
      <c r="Z1300" s="4">
        <v>0</v>
      </c>
      <c r="AA1300" s="4">
        <v>0</v>
      </c>
      <c r="AB1300" t="s">
        <v>3</v>
      </c>
      <c r="AC1300" s="4">
        <v>0</v>
      </c>
      <c r="AD1300" s="4">
        <v>0</v>
      </c>
      <c r="AE1300" s="4">
        <v>0</v>
      </c>
      <c r="AF1300" t="s">
        <v>779</v>
      </c>
      <c r="AG1300" s="4">
        <v>0</v>
      </c>
      <c r="AH1300" s="4">
        <v>0</v>
      </c>
      <c r="AI1300" s="4">
        <v>0</v>
      </c>
      <c r="AJ1300" s="4">
        <v>842960.76</v>
      </c>
      <c r="AK1300" s="4">
        <v>0</v>
      </c>
      <c r="AL1300" t="s">
        <v>795</v>
      </c>
      <c r="AM1300" s="71" t="str">
        <f>INDEX(Network_Insurer_Code,MATCH(Export!AL1300,Network_insurer_Name,0))</f>
        <v>TOL1</v>
      </c>
      <c r="AN1300" t="str">
        <f t="shared" si="20"/>
        <v>L1003TOL12019</v>
      </c>
    </row>
    <row r="1301" spans="1:40" x14ac:dyDescent="0.25">
      <c r="A1301">
        <v>2020</v>
      </c>
      <c r="B1301">
        <v>2</v>
      </c>
      <c r="C1301" s="1">
        <v>43922</v>
      </c>
      <c r="D1301" s="1">
        <v>44012</v>
      </c>
      <c r="E1301">
        <v>2020</v>
      </c>
      <c r="F1301" s="71" t="str">
        <f>INDEX(Client_Name,MATCH(Export!H1301,Local_Company_Name,0))</f>
        <v>Flaimngo Tailoring</v>
      </c>
      <c r="G1301" s="71">
        <f>INDEX(Client_Code,MATCH(Export!H1301,Local_Company_Name,0))</f>
        <v>1005</v>
      </c>
      <c r="H1301" t="s">
        <v>755</v>
      </c>
      <c r="I1301" t="s">
        <v>707</v>
      </c>
      <c r="J1301" t="s">
        <v>0</v>
      </c>
      <c r="K1301" s="71" t="str">
        <f>INDEX(Line_of_Business,MATCH(Export!J1301,Name,0))</f>
        <v>D</v>
      </c>
      <c r="L1301" s="9">
        <v>501258083</v>
      </c>
      <c r="M1301">
        <v>2</v>
      </c>
      <c r="N1301" s="4">
        <v>879.02</v>
      </c>
      <c r="O1301" s="4">
        <v>879.02</v>
      </c>
      <c r="P1301" s="4">
        <v>0</v>
      </c>
      <c r="Q1301" s="4">
        <v>0</v>
      </c>
      <c r="R1301" s="4">
        <v>0</v>
      </c>
      <c r="S1301" s="4">
        <v>0</v>
      </c>
      <c r="T1301" s="4">
        <v>0</v>
      </c>
      <c r="U1301" s="4">
        <v>0</v>
      </c>
      <c r="V1301" s="4">
        <v>0</v>
      </c>
      <c r="W1301" s="4">
        <v>0</v>
      </c>
      <c r="X1301" s="4">
        <v>0</v>
      </c>
      <c r="Y1301" s="4">
        <v>84.39</v>
      </c>
      <c r="Z1301" s="4">
        <v>0</v>
      </c>
      <c r="AA1301" s="4">
        <v>210.96</v>
      </c>
      <c r="AB1301" t="s">
        <v>3</v>
      </c>
      <c r="AC1301" s="4">
        <v>0</v>
      </c>
      <c r="AD1301" s="4">
        <v>0</v>
      </c>
      <c r="AE1301" s="4">
        <v>0</v>
      </c>
      <c r="AF1301" t="s">
        <v>707</v>
      </c>
      <c r="AG1301" s="4">
        <v>0</v>
      </c>
      <c r="AH1301" s="4">
        <v>0</v>
      </c>
      <c r="AI1301" s="4">
        <v>0</v>
      </c>
      <c r="AJ1301" s="4">
        <v>583.66999999999996</v>
      </c>
      <c r="AK1301" s="4">
        <v>0</v>
      </c>
      <c r="AL1301" t="s">
        <v>793</v>
      </c>
      <c r="AM1301" s="71" t="str">
        <f>INDEX(Network_Insurer_Code,MATCH(Export!AL1301,Network_insurer_Name,0))</f>
        <v>CAL3</v>
      </c>
      <c r="AN1301" t="str">
        <f t="shared" si="20"/>
        <v>D1005CAL32020</v>
      </c>
    </row>
    <row r="1302" spans="1:40" x14ac:dyDescent="0.25">
      <c r="A1302">
        <v>2019</v>
      </c>
      <c r="B1302">
        <v>1</v>
      </c>
      <c r="C1302" s="1">
        <v>43466</v>
      </c>
      <c r="D1302" s="1">
        <v>43555</v>
      </c>
      <c r="E1302">
        <v>2018</v>
      </c>
      <c r="F1302" s="71" t="str">
        <f>INDEX(Client_Name,MATCH(Export!H1302,Local_Company_Name,0))</f>
        <v>Flaimngo Tailoring</v>
      </c>
      <c r="G1302" s="71">
        <f>INDEX(Client_Code,MATCH(Export!H1302,Local_Company_Name,0))</f>
        <v>1005</v>
      </c>
      <c r="H1302" t="s">
        <v>769</v>
      </c>
      <c r="I1302" t="s">
        <v>723</v>
      </c>
      <c r="J1302" t="s">
        <v>0</v>
      </c>
      <c r="K1302" s="71" t="str">
        <f>INDEX(Line_of_Business,MATCH(Export!J1302,Name,0))</f>
        <v>D</v>
      </c>
      <c r="L1302" s="9">
        <v>1016009</v>
      </c>
      <c r="M1302">
        <v>0</v>
      </c>
      <c r="N1302" s="4">
        <v>-123.22</v>
      </c>
      <c r="O1302" s="4">
        <v>-123.22</v>
      </c>
      <c r="P1302" s="4">
        <v>6863.76</v>
      </c>
      <c r="Q1302" s="4">
        <v>0</v>
      </c>
      <c r="R1302" s="4">
        <v>0</v>
      </c>
      <c r="S1302" s="4">
        <v>0</v>
      </c>
      <c r="T1302" s="4">
        <v>0</v>
      </c>
      <c r="U1302" s="4">
        <v>0</v>
      </c>
      <c r="V1302" s="4">
        <v>0</v>
      </c>
      <c r="W1302" s="4">
        <v>0</v>
      </c>
      <c r="X1302" s="4">
        <v>0</v>
      </c>
      <c r="Y1302" s="4">
        <v>-12.08</v>
      </c>
      <c r="Z1302" s="4">
        <v>-1.22</v>
      </c>
      <c r="AA1302" s="4">
        <v>0</v>
      </c>
      <c r="AB1302" t="s">
        <v>3</v>
      </c>
      <c r="AC1302" s="4">
        <v>0</v>
      </c>
      <c r="AD1302" s="4">
        <v>0</v>
      </c>
      <c r="AE1302" s="4">
        <v>48818</v>
      </c>
      <c r="AF1302" t="s">
        <v>723</v>
      </c>
      <c r="AG1302" s="4">
        <v>0</v>
      </c>
      <c r="AH1302" s="4">
        <v>0</v>
      </c>
      <c r="AI1302" s="4">
        <v>0</v>
      </c>
      <c r="AJ1302" s="4">
        <v>-6973.68</v>
      </c>
      <c r="AK1302" s="4">
        <v>0</v>
      </c>
      <c r="AL1302" t="s">
        <v>783</v>
      </c>
      <c r="AM1302" s="71" t="str">
        <f>INDEX(Network_Insurer_Code,MATCH(Export!AL1302,Network_insurer_Name,0))</f>
        <v>PEP1</v>
      </c>
      <c r="AN1302" t="str">
        <f t="shared" si="20"/>
        <v>D1005PEP12018</v>
      </c>
    </row>
    <row r="1303" spans="1:40" x14ac:dyDescent="0.25">
      <c r="A1303">
        <v>2020</v>
      </c>
      <c r="B1303">
        <v>3</v>
      </c>
      <c r="C1303" s="1">
        <v>44013</v>
      </c>
      <c r="D1303" s="1">
        <v>44104</v>
      </c>
      <c r="E1303">
        <v>2020</v>
      </c>
      <c r="F1303" s="71" t="str">
        <f>INDEX(Client_Name,MATCH(Export!H1303,Local_Company_Name,0))</f>
        <v>Aplaca Engineering Co</v>
      </c>
      <c r="G1303" s="71">
        <f>INDEX(Client_Code,MATCH(Export!H1303,Local_Company_Name,0))</f>
        <v>1004</v>
      </c>
      <c r="H1303" t="s">
        <v>768</v>
      </c>
      <c r="I1303" t="s">
        <v>724</v>
      </c>
      <c r="J1303" t="s">
        <v>8</v>
      </c>
      <c r="K1303" s="71" t="str">
        <f>INDEX(Line_of_Business,MATCH(Export!J1303,Name,0))</f>
        <v>M</v>
      </c>
      <c r="L1303" s="9">
        <v>77602</v>
      </c>
      <c r="M1303">
        <v>11</v>
      </c>
      <c r="N1303" s="4">
        <v>7533.5</v>
      </c>
      <c r="O1303" s="4">
        <v>7533.5</v>
      </c>
      <c r="P1303" s="4">
        <v>7883.5599999999904</v>
      </c>
      <c r="Q1303" s="4">
        <v>0</v>
      </c>
      <c r="R1303" s="4">
        <v>0</v>
      </c>
      <c r="S1303" s="4">
        <v>0</v>
      </c>
      <c r="T1303" s="4">
        <v>0</v>
      </c>
      <c r="U1303" s="4">
        <v>0</v>
      </c>
      <c r="V1303" s="4">
        <v>0</v>
      </c>
      <c r="W1303" s="4">
        <v>0</v>
      </c>
      <c r="X1303" s="4">
        <v>0</v>
      </c>
      <c r="Y1303" s="4">
        <v>753.35</v>
      </c>
      <c r="Z1303" s="4">
        <v>0</v>
      </c>
      <c r="AA1303" s="4">
        <v>602.67999999999995</v>
      </c>
      <c r="AB1303" t="s">
        <v>3</v>
      </c>
      <c r="AC1303" s="4">
        <v>0</v>
      </c>
      <c r="AD1303" s="4">
        <v>0</v>
      </c>
      <c r="AE1303" s="4">
        <v>0</v>
      </c>
      <c r="AF1303" t="s">
        <v>724</v>
      </c>
      <c r="AG1303" s="4">
        <v>0</v>
      </c>
      <c r="AH1303" s="4">
        <v>0</v>
      </c>
      <c r="AI1303" s="4">
        <v>0</v>
      </c>
      <c r="AJ1303" s="4">
        <v>-1706.0899999999899</v>
      </c>
      <c r="AK1303" s="4">
        <v>0</v>
      </c>
      <c r="AL1303" t="s">
        <v>785</v>
      </c>
      <c r="AM1303" s="71" t="str">
        <f>INDEX(Network_Insurer_Code,MATCH(Export!AL1303,Network_insurer_Name,0))</f>
        <v>WAI3</v>
      </c>
      <c r="AN1303" t="str">
        <f t="shared" si="20"/>
        <v>M1004WAI32020</v>
      </c>
    </row>
    <row r="1304" spans="1:40" x14ac:dyDescent="0.25">
      <c r="A1304">
        <v>2020</v>
      </c>
      <c r="B1304">
        <v>1</v>
      </c>
      <c r="C1304" s="1">
        <v>43831</v>
      </c>
      <c r="D1304" s="1">
        <v>43921</v>
      </c>
      <c r="E1304">
        <v>2015</v>
      </c>
      <c r="F1304" s="71" t="str">
        <f>INDEX(Client_Name,MATCH(Export!H1304,Local_Company_Name,0))</f>
        <v>Tiger Jewelcrafting Ltd</v>
      </c>
      <c r="G1304" s="71">
        <f>INDEX(Client_Code,MATCH(Export!H1304,Local_Company_Name,0))</f>
        <v>1003</v>
      </c>
      <c r="H1304" t="s">
        <v>762</v>
      </c>
      <c r="I1304" t="s">
        <v>715</v>
      </c>
      <c r="J1304" t="s">
        <v>8</v>
      </c>
      <c r="K1304" s="71" t="str">
        <f>INDEX(Line_of_Business,MATCH(Export!J1304,Name,0))</f>
        <v>M</v>
      </c>
      <c r="L1304" s="9" t="s">
        <v>419</v>
      </c>
      <c r="M1304">
        <v>28</v>
      </c>
      <c r="N1304" s="4">
        <v>0</v>
      </c>
      <c r="O1304" s="4">
        <v>0</v>
      </c>
      <c r="P1304" s="4">
        <v>53</v>
      </c>
      <c r="Q1304" s="4">
        <v>0</v>
      </c>
      <c r="R1304" s="4">
        <v>0</v>
      </c>
      <c r="S1304" s="4">
        <v>0</v>
      </c>
      <c r="T1304" s="4">
        <v>0</v>
      </c>
      <c r="U1304" s="4">
        <v>0</v>
      </c>
      <c r="V1304" s="4">
        <v>0</v>
      </c>
      <c r="W1304" s="4">
        <v>0</v>
      </c>
      <c r="X1304" s="4">
        <v>0</v>
      </c>
      <c r="Y1304" s="4">
        <v>0</v>
      </c>
      <c r="Z1304" s="4">
        <v>0</v>
      </c>
      <c r="AA1304" s="4">
        <v>0</v>
      </c>
      <c r="AB1304" t="s">
        <v>3</v>
      </c>
      <c r="AC1304" s="4">
        <v>0</v>
      </c>
      <c r="AD1304" s="4">
        <v>0</v>
      </c>
      <c r="AE1304" s="4">
        <v>0</v>
      </c>
      <c r="AF1304" t="s">
        <v>715</v>
      </c>
      <c r="AG1304" s="4">
        <v>0</v>
      </c>
      <c r="AH1304" s="4">
        <v>0</v>
      </c>
      <c r="AI1304" s="4">
        <v>0</v>
      </c>
      <c r="AJ1304" s="4">
        <v>-53</v>
      </c>
      <c r="AK1304" s="4">
        <v>200000</v>
      </c>
      <c r="AL1304" t="s">
        <v>793</v>
      </c>
      <c r="AM1304" s="71" t="str">
        <f>INDEX(Network_Insurer_Code,MATCH(Export!AL1304,Network_insurer_Name,0))</f>
        <v>CAL3</v>
      </c>
      <c r="AN1304" t="str">
        <f t="shared" si="20"/>
        <v>M1003CAL32015</v>
      </c>
    </row>
    <row r="1305" spans="1:40" x14ac:dyDescent="0.25">
      <c r="A1305">
        <v>2019</v>
      </c>
      <c r="B1305">
        <v>4</v>
      </c>
      <c r="C1305" s="1">
        <v>43739</v>
      </c>
      <c r="D1305" s="1">
        <v>43830</v>
      </c>
      <c r="E1305">
        <v>2019</v>
      </c>
      <c r="F1305" s="71" t="str">
        <f>INDEX(Client_Name,MATCH(Export!H1305,Local_Company_Name,0))</f>
        <v>Falcon Clothing</v>
      </c>
      <c r="G1305" s="71">
        <f>INDEX(Client_Code,MATCH(Export!H1305,Local_Company_Name,0))</f>
        <v>1006</v>
      </c>
      <c r="H1305" t="s">
        <v>773</v>
      </c>
      <c r="I1305" t="s">
        <v>745</v>
      </c>
      <c r="J1305" t="s">
        <v>5</v>
      </c>
      <c r="K1305" s="71" t="str">
        <f>INDEX(Line_of_Business,MATCH(Export!J1305,Name,0))</f>
        <v>L</v>
      </c>
      <c r="L1305" s="9" t="s">
        <v>52</v>
      </c>
      <c r="M1305">
        <v>36</v>
      </c>
      <c r="N1305" s="4">
        <v>20748.71</v>
      </c>
      <c r="O1305" s="4">
        <v>20748.71</v>
      </c>
      <c r="P1305" s="4">
        <v>0</v>
      </c>
      <c r="Q1305" s="4">
        <v>0</v>
      </c>
      <c r="R1305" s="4">
        <v>0</v>
      </c>
      <c r="S1305" s="4">
        <v>0</v>
      </c>
      <c r="T1305" s="4">
        <v>0</v>
      </c>
      <c r="U1305" s="4">
        <v>0</v>
      </c>
      <c r="V1305" s="4">
        <v>0</v>
      </c>
      <c r="W1305" s="4">
        <v>0</v>
      </c>
      <c r="X1305" s="4">
        <v>0</v>
      </c>
      <c r="Y1305" s="4">
        <v>3319.8</v>
      </c>
      <c r="Z1305" s="4">
        <v>300.66000000000003</v>
      </c>
      <c r="AA1305" s="4">
        <v>3112.3</v>
      </c>
      <c r="AB1305" t="s">
        <v>3</v>
      </c>
      <c r="AC1305" s="4">
        <v>0</v>
      </c>
      <c r="AD1305" s="4">
        <v>0</v>
      </c>
      <c r="AE1305" s="4">
        <v>0</v>
      </c>
      <c r="AF1305" t="s">
        <v>745</v>
      </c>
      <c r="AG1305" s="4">
        <v>0</v>
      </c>
      <c r="AH1305" s="4">
        <v>0</v>
      </c>
      <c r="AI1305" s="4">
        <v>0</v>
      </c>
      <c r="AJ1305" s="4">
        <v>14015.95</v>
      </c>
      <c r="AK1305" s="4">
        <v>0</v>
      </c>
      <c r="AL1305" t="s">
        <v>781</v>
      </c>
      <c r="AM1305" s="71" t="str">
        <f>INDEX(Network_Insurer_Code,MATCH(Export!AL1305,Network_insurer_Name,0))</f>
        <v>ORI1</v>
      </c>
      <c r="AN1305" t="str">
        <f t="shared" si="20"/>
        <v>L1006ORI12019</v>
      </c>
    </row>
    <row r="1306" spans="1:40" x14ac:dyDescent="0.25">
      <c r="A1306">
        <v>2019</v>
      </c>
      <c r="B1306">
        <v>3</v>
      </c>
      <c r="C1306" s="1">
        <v>43647</v>
      </c>
      <c r="D1306" s="1">
        <v>43738</v>
      </c>
      <c r="E1306">
        <v>2018</v>
      </c>
      <c r="F1306" s="71" t="str">
        <f>INDEX(Client_Name,MATCH(Export!H1306,Local_Company_Name,0))</f>
        <v>Aplaca Engineering Co</v>
      </c>
      <c r="G1306" s="71">
        <f>INDEX(Client_Code,MATCH(Export!H1306,Local_Company_Name,0))</f>
        <v>1004</v>
      </c>
      <c r="H1306" t="s">
        <v>768</v>
      </c>
      <c r="I1306" t="s">
        <v>707</v>
      </c>
      <c r="J1306" t="s">
        <v>22</v>
      </c>
      <c r="K1306" s="71" t="str">
        <f>INDEX(Line_of_Business,MATCH(Export!J1306,Name,0))</f>
        <v>A</v>
      </c>
      <c r="L1306" s="9" t="s">
        <v>226</v>
      </c>
      <c r="M1306">
        <v>0</v>
      </c>
      <c r="N1306" s="4">
        <v>43462.29</v>
      </c>
      <c r="O1306" s="4">
        <v>43462.29</v>
      </c>
      <c r="P1306" s="4">
        <v>73.069999999999993</v>
      </c>
      <c r="Q1306" s="4">
        <v>0</v>
      </c>
      <c r="R1306" s="4">
        <v>0</v>
      </c>
      <c r="S1306" s="4">
        <v>0</v>
      </c>
      <c r="T1306" s="4">
        <v>0</v>
      </c>
      <c r="U1306" s="4">
        <v>0</v>
      </c>
      <c r="V1306" s="4">
        <v>0</v>
      </c>
      <c r="W1306" s="4">
        <v>0</v>
      </c>
      <c r="X1306" s="4">
        <v>0</v>
      </c>
      <c r="Y1306" s="4">
        <v>4215.84</v>
      </c>
      <c r="Z1306" s="4">
        <v>0</v>
      </c>
      <c r="AA1306" s="4">
        <v>8726.83</v>
      </c>
      <c r="AB1306" t="s">
        <v>3</v>
      </c>
      <c r="AC1306" s="4">
        <v>0</v>
      </c>
      <c r="AD1306" s="4">
        <v>0</v>
      </c>
      <c r="AE1306" s="4">
        <v>0</v>
      </c>
      <c r="AF1306" t="s">
        <v>707</v>
      </c>
      <c r="AG1306" s="4">
        <v>0</v>
      </c>
      <c r="AH1306" s="4">
        <v>0</v>
      </c>
      <c r="AI1306" s="4">
        <v>0</v>
      </c>
      <c r="AJ1306" s="4">
        <v>30446.55</v>
      </c>
      <c r="AK1306" s="4">
        <v>0</v>
      </c>
      <c r="AL1306" t="s">
        <v>796</v>
      </c>
      <c r="AM1306" s="71" t="str">
        <f>INDEX(Network_Insurer_Code,MATCH(Export!AL1306,Network_insurer_Name,0))</f>
        <v>POL2</v>
      </c>
      <c r="AN1306" t="str">
        <f t="shared" si="20"/>
        <v>A1004POL22018</v>
      </c>
    </row>
    <row r="1307" spans="1:40" x14ac:dyDescent="0.25">
      <c r="A1307">
        <v>2020</v>
      </c>
      <c r="B1307">
        <v>3</v>
      </c>
      <c r="C1307" s="1">
        <v>44013</v>
      </c>
      <c r="D1307" s="1">
        <v>44104</v>
      </c>
      <c r="E1307">
        <v>2020</v>
      </c>
      <c r="F1307" s="71" t="str">
        <f>INDEX(Client_Name,MATCH(Export!H1307,Local_Company_Name,0))</f>
        <v>Tiger Jewelcrafting Ltd</v>
      </c>
      <c r="G1307" s="71">
        <f>INDEX(Client_Code,MATCH(Export!H1307,Local_Company_Name,0))</f>
        <v>1003</v>
      </c>
      <c r="H1307" t="s">
        <v>753</v>
      </c>
      <c r="I1307" t="s">
        <v>722</v>
      </c>
      <c r="J1307" t="s">
        <v>0</v>
      </c>
      <c r="K1307" s="71" t="str">
        <f>INDEX(Line_of_Business,MATCH(Export!J1307,Name,0))</f>
        <v>D</v>
      </c>
      <c r="L1307" s="9" t="s">
        <v>278</v>
      </c>
      <c r="M1307">
        <v>153</v>
      </c>
      <c r="N1307" s="4">
        <v>-80273.460000000006</v>
      </c>
      <c r="O1307" s="4">
        <v>-80273.460000000006</v>
      </c>
      <c r="P1307" s="4">
        <v>613.76</v>
      </c>
      <c r="Q1307" s="4">
        <v>0</v>
      </c>
      <c r="R1307" s="4">
        <v>0</v>
      </c>
      <c r="S1307" s="4">
        <v>0</v>
      </c>
      <c r="T1307" s="4">
        <v>0</v>
      </c>
      <c r="U1307" s="4">
        <v>0</v>
      </c>
      <c r="V1307" s="4">
        <v>0</v>
      </c>
      <c r="W1307" s="4">
        <v>0</v>
      </c>
      <c r="X1307" s="4">
        <v>0</v>
      </c>
      <c r="Y1307" s="4">
        <v>-10764.64</v>
      </c>
      <c r="Z1307" s="4">
        <v>-3383.18</v>
      </c>
      <c r="AA1307" s="4">
        <v>0</v>
      </c>
      <c r="AB1307" t="s">
        <v>3</v>
      </c>
      <c r="AC1307" s="4">
        <v>0</v>
      </c>
      <c r="AD1307" s="4">
        <v>0</v>
      </c>
      <c r="AE1307" s="4">
        <v>0</v>
      </c>
      <c r="AF1307" t="s">
        <v>722</v>
      </c>
      <c r="AG1307" s="4">
        <v>0</v>
      </c>
      <c r="AH1307" s="4">
        <v>0</v>
      </c>
      <c r="AI1307" s="4">
        <v>0</v>
      </c>
      <c r="AJ1307" s="4">
        <v>-66739.399999999994</v>
      </c>
      <c r="AK1307" s="4">
        <v>0</v>
      </c>
      <c r="AL1307" t="s">
        <v>781</v>
      </c>
      <c r="AM1307" s="71" t="str">
        <f>INDEX(Network_Insurer_Code,MATCH(Export!AL1307,Network_insurer_Name,0))</f>
        <v>ORI1</v>
      </c>
      <c r="AN1307" t="str">
        <f t="shared" si="20"/>
        <v>D1003ORI12020</v>
      </c>
    </row>
    <row r="1308" spans="1:40" x14ac:dyDescent="0.25">
      <c r="A1308">
        <v>2019</v>
      </c>
      <c r="B1308">
        <v>2</v>
      </c>
      <c r="C1308" s="1">
        <v>43556</v>
      </c>
      <c r="D1308" s="1">
        <v>43646</v>
      </c>
      <c r="E1308">
        <v>2019</v>
      </c>
      <c r="F1308" s="71" t="str">
        <f>INDEX(Client_Name,MATCH(Export!H1308,Local_Company_Name,0))</f>
        <v>Flaimngo Tailoring</v>
      </c>
      <c r="G1308" s="71">
        <f>INDEX(Client_Code,MATCH(Export!H1308,Local_Company_Name,0))</f>
        <v>1005</v>
      </c>
      <c r="H1308" t="s">
        <v>769</v>
      </c>
      <c r="I1308" t="s">
        <v>710</v>
      </c>
      <c r="J1308" t="s">
        <v>5</v>
      </c>
      <c r="K1308" s="71" t="str">
        <f>INDEX(Line_of_Business,MATCH(Export!J1308,Name,0))</f>
        <v>L</v>
      </c>
      <c r="L1308" s="9" t="s">
        <v>35</v>
      </c>
      <c r="M1308">
        <v>497</v>
      </c>
      <c r="N1308" s="4">
        <v>57059.18</v>
      </c>
      <c r="O1308" s="4">
        <v>57059.18</v>
      </c>
      <c r="P1308" s="4">
        <v>0</v>
      </c>
      <c r="Q1308" s="4">
        <v>0</v>
      </c>
      <c r="R1308" s="4">
        <v>0</v>
      </c>
      <c r="S1308" s="4">
        <v>0</v>
      </c>
      <c r="T1308" s="4">
        <v>0</v>
      </c>
      <c r="U1308" s="4">
        <v>0</v>
      </c>
      <c r="V1308" s="4">
        <v>0</v>
      </c>
      <c r="W1308" s="4">
        <v>0</v>
      </c>
      <c r="X1308" s="4">
        <v>0</v>
      </c>
      <c r="Y1308" s="4">
        <v>6847.1</v>
      </c>
      <c r="Z1308" s="4">
        <v>0</v>
      </c>
      <c r="AA1308" s="4">
        <v>7132.4</v>
      </c>
      <c r="AB1308" t="s">
        <v>3</v>
      </c>
      <c r="AC1308" s="4">
        <v>0</v>
      </c>
      <c r="AD1308" s="4">
        <v>0</v>
      </c>
      <c r="AE1308" s="4">
        <v>0</v>
      </c>
      <c r="AF1308" t="s">
        <v>710</v>
      </c>
      <c r="AG1308" s="4">
        <v>0</v>
      </c>
      <c r="AH1308" s="4">
        <v>0</v>
      </c>
      <c r="AI1308" s="4">
        <v>0</v>
      </c>
      <c r="AJ1308" s="4">
        <v>43079.68</v>
      </c>
      <c r="AK1308" s="4">
        <v>0</v>
      </c>
      <c r="AL1308" t="s">
        <v>784</v>
      </c>
      <c r="AM1308" s="71" t="str">
        <f>INDEX(Network_Insurer_Code,MATCH(Export!AL1308,Network_insurer_Name,0))</f>
        <v>PII1</v>
      </c>
      <c r="AN1308" t="str">
        <f t="shared" si="20"/>
        <v>L1005PII12019</v>
      </c>
    </row>
    <row r="1309" spans="1:40" x14ac:dyDescent="0.25">
      <c r="A1309">
        <v>2020</v>
      </c>
      <c r="B1309">
        <v>1</v>
      </c>
      <c r="C1309" s="1">
        <v>43739</v>
      </c>
      <c r="D1309" s="1">
        <v>43830</v>
      </c>
      <c r="E1309">
        <v>2019</v>
      </c>
      <c r="F1309" s="71" t="str">
        <f>INDEX(Client_Name,MATCH(Export!H1309,Local_Company_Name,0))</f>
        <v>Tiger Jewelcrafting Ltd</v>
      </c>
      <c r="G1309" s="71">
        <f>INDEX(Client_Code,MATCH(Export!H1309,Local_Company_Name,0))</f>
        <v>1003</v>
      </c>
      <c r="H1309" t="s">
        <v>764</v>
      </c>
      <c r="I1309" t="s">
        <v>718</v>
      </c>
      <c r="J1309" t="s">
        <v>8</v>
      </c>
      <c r="K1309" s="71" t="str">
        <f>INDEX(Line_of_Business,MATCH(Export!J1309,Name,0))</f>
        <v>M</v>
      </c>
      <c r="L1309" s="9">
        <v>279200</v>
      </c>
      <c r="M1309">
        <v>159</v>
      </c>
      <c r="N1309" s="4">
        <v>2629655.4249999998</v>
      </c>
      <c r="O1309" s="4">
        <v>2103724.34</v>
      </c>
      <c r="P1309" s="4">
        <v>263261.28000000003</v>
      </c>
      <c r="Q1309" s="4">
        <v>0</v>
      </c>
      <c r="R1309" s="4">
        <v>0</v>
      </c>
      <c r="S1309" s="4">
        <v>0</v>
      </c>
      <c r="T1309" s="4">
        <v>0</v>
      </c>
      <c r="U1309" s="4">
        <v>0</v>
      </c>
      <c r="V1309" s="4">
        <v>0</v>
      </c>
      <c r="W1309" s="4">
        <v>0</v>
      </c>
      <c r="X1309" s="4">
        <v>0</v>
      </c>
      <c r="Y1309" s="4">
        <v>302936.3</v>
      </c>
      <c r="Z1309" s="4">
        <v>0</v>
      </c>
      <c r="AA1309" s="4">
        <v>252446.92</v>
      </c>
      <c r="AB1309" t="s">
        <v>3</v>
      </c>
      <c r="AC1309" s="4">
        <v>0</v>
      </c>
      <c r="AD1309" s="4">
        <v>0</v>
      </c>
      <c r="AE1309" s="4">
        <v>0</v>
      </c>
      <c r="AF1309" t="s">
        <v>718</v>
      </c>
      <c r="AG1309" s="4">
        <v>0</v>
      </c>
      <c r="AH1309" s="4">
        <v>0</v>
      </c>
      <c r="AI1309" s="4">
        <v>0</v>
      </c>
      <c r="AJ1309" s="4">
        <v>1285079.8399999901</v>
      </c>
      <c r="AK1309" s="4">
        <v>0</v>
      </c>
      <c r="AL1309" t="s">
        <v>786</v>
      </c>
      <c r="AM1309" s="71" t="str">
        <f>INDEX(Network_Insurer_Code,MATCH(Export!AL1309,Network_insurer_Name,0))</f>
        <v>BAL1</v>
      </c>
      <c r="AN1309" t="str">
        <f t="shared" si="20"/>
        <v>M1003BAL12019</v>
      </c>
    </row>
    <row r="1310" spans="1:40" x14ac:dyDescent="0.25">
      <c r="A1310">
        <v>2019</v>
      </c>
      <c r="B1310">
        <v>1</v>
      </c>
      <c r="C1310" s="1">
        <v>43466</v>
      </c>
      <c r="D1310" s="1">
        <v>43555</v>
      </c>
      <c r="E1310">
        <v>2018</v>
      </c>
      <c r="F1310" s="71" t="str">
        <f>INDEX(Client_Name,MATCH(Export!H1310,Local_Company_Name,0))</f>
        <v>Aplaca Engineering Co</v>
      </c>
      <c r="G1310" s="71">
        <f>INDEX(Client_Code,MATCH(Export!H1310,Local_Company_Name,0))</f>
        <v>1004</v>
      </c>
      <c r="H1310" t="s">
        <v>754</v>
      </c>
      <c r="I1310" t="s">
        <v>735</v>
      </c>
      <c r="J1310" t="s">
        <v>8</v>
      </c>
      <c r="K1310" s="71" t="str">
        <f>INDEX(Line_of_Business,MATCH(Export!J1310,Name,0))</f>
        <v>M</v>
      </c>
      <c r="L1310" s="9">
        <v>90500002314</v>
      </c>
      <c r="M1310">
        <v>1504</v>
      </c>
      <c r="N1310" s="4">
        <v>0</v>
      </c>
      <c r="O1310" s="4">
        <v>0</v>
      </c>
      <c r="P1310" s="4">
        <v>638554.93000000005</v>
      </c>
      <c r="Q1310" s="4">
        <v>0</v>
      </c>
      <c r="R1310" s="4">
        <v>0</v>
      </c>
      <c r="S1310" s="4">
        <v>0</v>
      </c>
      <c r="T1310" s="4">
        <v>0</v>
      </c>
      <c r="U1310" s="4">
        <v>0</v>
      </c>
      <c r="V1310" s="4">
        <v>0</v>
      </c>
      <c r="W1310" s="4">
        <v>0</v>
      </c>
      <c r="X1310" s="4">
        <v>0</v>
      </c>
      <c r="Y1310" s="4">
        <v>0</v>
      </c>
      <c r="Z1310" s="4">
        <v>0</v>
      </c>
      <c r="AA1310" s="4">
        <v>0</v>
      </c>
      <c r="AB1310" t="s">
        <v>3</v>
      </c>
      <c r="AC1310" s="4">
        <v>0</v>
      </c>
      <c r="AD1310" s="4">
        <v>0</v>
      </c>
      <c r="AE1310" s="4">
        <v>0</v>
      </c>
      <c r="AF1310" t="s">
        <v>735</v>
      </c>
      <c r="AG1310" s="4">
        <v>0</v>
      </c>
      <c r="AH1310" s="4">
        <v>0</v>
      </c>
      <c r="AI1310" s="4">
        <v>0</v>
      </c>
      <c r="AJ1310" s="4">
        <v>-638554.93000000005</v>
      </c>
      <c r="AK1310" s="4">
        <v>0</v>
      </c>
      <c r="AL1310" t="s">
        <v>792</v>
      </c>
      <c r="AM1310" s="71" t="str">
        <f>INDEX(Network_Insurer_Code,MATCH(Export!AL1310,Network_insurer_Name,0))</f>
        <v>CAL1</v>
      </c>
      <c r="AN1310" t="str">
        <f t="shared" si="20"/>
        <v>M1004CAL12018</v>
      </c>
    </row>
    <row r="1311" spans="1:40" x14ac:dyDescent="0.25">
      <c r="A1311">
        <v>2020</v>
      </c>
      <c r="B1311">
        <v>1</v>
      </c>
      <c r="C1311" s="1">
        <v>43831</v>
      </c>
      <c r="D1311" s="1">
        <v>43921</v>
      </c>
      <c r="E1311">
        <v>2020</v>
      </c>
      <c r="F1311" s="71" t="str">
        <f>INDEX(Client_Name,MATCH(Export!H1311,Local_Company_Name,0))</f>
        <v>Tiger Jewelcrafting Ltd</v>
      </c>
      <c r="G1311" s="71">
        <f>INDEX(Client_Code,MATCH(Export!H1311,Local_Company_Name,0))</f>
        <v>1003</v>
      </c>
      <c r="H1311" t="s">
        <v>763</v>
      </c>
      <c r="I1311" t="s">
        <v>715</v>
      </c>
      <c r="J1311" t="s">
        <v>22</v>
      </c>
      <c r="K1311" s="71" t="str">
        <f>INDEX(Line_of_Business,MATCH(Export!J1311,Name,0))</f>
        <v>A</v>
      </c>
      <c r="L1311" s="9">
        <v>9411</v>
      </c>
      <c r="M1311">
        <v>355</v>
      </c>
      <c r="N1311" s="4">
        <v>3286.28</v>
      </c>
      <c r="O1311" s="4">
        <v>3286.28</v>
      </c>
      <c r="P1311" s="4">
        <v>0</v>
      </c>
      <c r="Q1311" s="4">
        <v>0</v>
      </c>
      <c r="R1311" s="4">
        <v>0</v>
      </c>
      <c r="S1311" s="4">
        <v>0</v>
      </c>
      <c r="T1311" s="4">
        <v>0</v>
      </c>
      <c r="U1311" s="4">
        <v>0</v>
      </c>
      <c r="V1311" s="4">
        <v>0</v>
      </c>
      <c r="W1311" s="4">
        <v>0</v>
      </c>
      <c r="X1311" s="4">
        <v>0</v>
      </c>
      <c r="Y1311" s="4">
        <v>328.63</v>
      </c>
      <c r="Z1311" s="4">
        <v>517.59</v>
      </c>
      <c r="AA1311" s="4">
        <v>0</v>
      </c>
      <c r="AB1311" t="s">
        <v>3</v>
      </c>
      <c r="AC1311" s="4">
        <v>0</v>
      </c>
      <c r="AD1311" s="4">
        <v>0</v>
      </c>
      <c r="AE1311" s="4">
        <v>0</v>
      </c>
      <c r="AF1311" t="s">
        <v>715</v>
      </c>
      <c r="AG1311" s="4">
        <v>0</v>
      </c>
      <c r="AH1311" s="4">
        <v>0</v>
      </c>
      <c r="AI1311" s="4">
        <v>0</v>
      </c>
      <c r="AJ1311" s="4">
        <v>2440.06</v>
      </c>
      <c r="AK1311" s="4">
        <v>0</v>
      </c>
      <c r="AL1311" t="s">
        <v>786</v>
      </c>
      <c r="AM1311" s="71" t="str">
        <f>INDEX(Network_Insurer_Code,MATCH(Export!AL1311,Network_insurer_Name,0))</f>
        <v>BAL1</v>
      </c>
      <c r="AN1311" t="str">
        <f t="shared" si="20"/>
        <v>A1003BAL12020</v>
      </c>
    </row>
    <row r="1312" spans="1:40" x14ac:dyDescent="0.25">
      <c r="A1312">
        <v>2020</v>
      </c>
      <c r="B1312">
        <v>1</v>
      </c>
      <c r="C1312" s="1">
        <v>43831</v>
      </c>
      <c r="D1312" s="1">
        <v>43921</v>
      </c>
      <c r="E1312">
        <v>2019</v>
      </c>
      <c r="F1312" s="71" t="str">
        <f>INDEX(Client_Name,MATCH(Export!H1312,Local_Company_Name,0))</f>
        <v>Falcon Clothing</v>
      </c>
      <c r="G1312" s="71">
        <f>INDEX(Client_Code,MATCH(Export!H1312,Local_Company_Name,0))</f>
        <v>1006</v>
      </c>
      <c r="H1312" t="s">
        <v>773</v>
      </c>
      <c r="I1312" t="s">
        <v>724</v>
      </c>
      <c r="J1312" t="s">
        <v>14</v>
      </c>
      <c r="K1312" s="71" t="str">
        <f>INDEX(Line_of_Business,MATCH(Export!J1312,Name,0))</f>
        <v>C</v>
      </c>
      <c r="L1312" s="9">
        <v>77612</v>
      </c>
      <c r="M1312">
        <v>141</v>
      </c>
      <c r="N1312" s="4">
        <v>0</v>
      </c>
      <c r="O1312" s="4">
        <v>0</v>
      </c>
      <c r="P1312" s="4">
        <v>0</v>
      </c>
      <c r="Q1312" s="4">
        <v>0</v>
      </c>
      <c r="R1312" s="4">
        <v>0</v>
      </c>
      <c r="S1312" s="4">
        <v>0</v>
      </c>
      <c r="T1312" s="4">
        <v>0</v>
      </c>
      <c r="U1312" s="4">
        <v>0</v>
      </c>
      <c r="V1312" s="4">
        <v>0</v>
      </c>
      <c r="W1312" s="4">
        <v>0</v>
      </c>
      <c r="X1312" s="4">
        <v>0</v>
      </c>
      <c r="Y1312" s="4">
        <v>0</v>
      </c>
      <c r="Z1312" s="4">
        <v>0</v>
      </c>
      <c r="AA1312" s="4">
        <v>0</v>
      </c>
      <c r="AB1312" t="s">
        <v>3</v>
      </c>
      <c r="AC1312" s="4">
        <v>0</v>
      </c>
      <c r="AD1312" s="4">
        <v>0</v>
      </c>
      <c r="AE1312" s="4">
        <v>0</v>
      </c>
      <c r="AF1312" t="s">
        <v>724</v>
      </c>
      <c r="AG1312" s="4">
        <v>0</v>
      </c>
      <c r="AH1312" s="4">
        <v>0</v>
      </c>
      <c r="AI1312" s="4">
        <v>0</v>
      </c>
      <c r="AJ1312" s="4">
        <v>0</v>
      </c>
      <c r="AK1312" s="4">
        <v>0</v>
      </c>
      <c r="AL1312" t="s">
        <v>785</v>
      </c>
      <c r="AM1312" s="71" t="str">
        <f>INDEX(Network_Insurer_Code,MATCH(Export!AL1312,Network_insurer_Name,0))</f>
        <v>WAI3</v>
      </c>
      <c r="AN1312" t="str">
        <f t="shared" si="20"/>
        <v>C1006WAI32019</v>
      </c>
    </row>
    <row r="1313" spans="1:40" x14ac:dyDescent="0.25">
      <c r="A1313">
        <v>2020</v>
      </c>
      <c r="B1313">
        <v>1</v>
      </c>
      <c r="C1313" s="1">
        <v>43831</v>
      </c>
      <c r="D1313" s="1">
        <v>43921</v>
      </c>
      <c r="E1313">
        <v>2018</v>
      </c>
      <c r="F1313" s="71" t="str">
        <f>INDEX(Client_Name,MATCH(Export!H1313,Local_Company_Name,0))</f>
        <v>Zebra Workings Ltd</v>
      </c>
      <c r="G1313" s="71">
        <f>INDEX(Client_Code,MATCH(Export!H1313,Local_Company_Name,0))</f>
        <v>1001</v>
      </c>
      <c r="H1313" t="s">
        <v>750</v>
      </c>
      <c r="I1313" t="s">
        <v>704</v>
      </c>
      <c r="J1313" t="s">
        <v>0</v>
      </c>
      <c r="K1313" s="71" t="str">
        <f>INDEX(Line_of_Business,MATCH(Export!J1313,Name,0))</f>
        <v>D</v>
      </c>
      <c r="L1313" s="9" t="s">
        <v>434</v>
      </c>
      <c r="M1313">
        <v>279</v>
      </c>
      <c r="N1313" s="4">
        <v>0</v>
      </c>
      <c r="O1313" s="4">
        <v>0</v>
      </c>
      <c r="P1313" s="4">
        <v>5011.5</v>
      </c>
      <c r="Q1313" s="4">
        <v>0</v>
      </c>
      <c r="R1313" s="4">
        <v>0</v>
      </c>
      <c r="S1313" s="4">
        <v>0</v>
      </c>
      <c r="T1313" s="4">
        <v>0</v>
      </c>
      <c r="U1313" s="4">
        <v>0</v>
      </c>
      <c r="V1313" s="4">
        <v>0</v>
      </c>
      <c r="W1313" s="4">
        <v>0</v>
      </c>
      <c r="X1313" s="4">
        <v>0</v>
      </c>
      <c r="Y1313" s="4">
        <v>0</v>
      </c>
      <c r="Z1313" s="4">
        <v>0</v>
      </c>
      <c r="AA1313" s="4">
        <v>0</v>
      </c>
      <c r="AB1313" t="s">
        <v>3</v>
      </c>
      <c r="AC1313" s="4">
        <v>0</v>
      </c>
      <c r="AD1313" s="4">
        <v>0</v>
      </c>
      <c r="AE1313" s="4">
        <v>0</v>
      </c>
      <c r="AF1313" t="s">
        <v>704</v>
      </c>
      <c r="AG1313" s="4">
        <v>0</v>
      </c>
      <c r="AH1313" s="4">
        <v>0</v>
      </c>
      <c r="AI1313" s="4">
        <v>0</v>
      </c>
      <c r="AJ1313" s="4">
        <v>-5011.5</v>
      </c>
      <c r="AK1313" s="4">
        <v>0</v>
      </c>
      <c r="AL1313" t="s">
        <v>791</v>
      </c>
      <c r="AM1313" s="71" t="str">
        <f>INDEX(Network_Insurer_Code,MATCH(Export!AL1313,Network_insurer_Name,0))</f>
        <v>CHI3</v>
      </c>
      <c r="AN1313" t="str">
        <f t="shared" si="20"/>
        <v>D1001CHI32018</v>
      </c>
    </row>
    <row r="1314" spans="1:40" x14ac:dyDescent="0.25">
      <c r="A1314">
        <v>2019</v>
      </c>
      <c r="B1314">
        <v>1</v>
      </c>
      <c r="C1314" s="1">
        <v>43466</v>
      </c>
      <c r="D1314" s="1">
        <v>43555</v>
      </c>
      <c r="E1314">
        <v>2017</v>
      </c>
      <c r="F1314" s="71" t="str">
        <f>INDEX(Client_Name,MATCH(Export!H1314,Local_Company_Name,0))</f>
        <v>Tiger Jewelcrafting Ltd</v>
      </c>
      <c r="G1314" s="71">
        <f>INDEX(Client_Code,MATCH(Export!H1314,Local_Company_Name,0))</f>
        <v>1003</v>
      </c>
      <c r="H1314" t="s">
        <v>763</v>
      </c>
      <c r="I1314" t="s">
        <v>704</v>
      </c>
      <c r="J1314" t="s">
        <v>0</v>
      </c>
      <c r="K1314" s="71" t="str">
        <f>INDEX(Line_of_Business,MATCH(Export!J1314,Name,0))</f>
        <v>D</v>
      </c>
      <c r="L1314" s="9" t="s">
        <v>68</v>
      </c>
      <c r="M1314">
        <v>10773</v>
      </c>
      <c r="N1314" s="4">
        <v>0</v>
      </c>
      <c r="O1314" s="4">
        <v>0</v>
      </c>
      <c r="P1314" s="4">
        <v>67076.2</v>
      </c>
      <c r="Q1314" s="4">
        <v>0</v>
      </c>
      <c r="R1314" s="4">
        <v>0</v>
      </c>
      <c r="S1314" s="4">
        <v>0</v>
      </c>
      <c r="T1314" s="4">
        <v>0</v>
      </c>
      <c r="U1314" s="4">
        <v>0</v>
      </c>
      <c r="V1314" s="4">
        <v>0</v>
      </c>
      <c r="W1314" s="4">
        <v>0</v>
      </c>
      <c r="X1314" s="4">
        <v>0</v>
      </c>
      <c r="Y1314" s="4">
        <v>0</v>
      </c>
      <c r="Z1314" s="4">
        <v>0</v>
      </c>
      <c r="AA1314" s="4">
        <v>0</v>
      </c>
      <c r="AB1314" t="s">
        <v>3</v>
      </c>
      <c r="AC1314" s="4">
        <v>0</v>
      </c>
      <c r="AD1314" s="4">
        <v>0</v>
      </c>
      <c r="AE1314" s="4">
        <v>50258.2</v>
      </c>
      <c r="AF1314" t="s">
        <v>704</v>
      </c>
      <c r="AG1314" s="4">
        <v>0</v>
      </c>
      <c r="AH1314" s="4">
        <v>0</v>
      </c>
      <c r="AI1314" s="4">
        <v>0</v>
      </c>
      <c r="AJ1314" s="4">
        <v>-67076.2</v>
      </c>
      <c r="AK1314" s="4">
        <v>0</v>
      </c>
      <c r="AL1314" t="s">
        <v>788</v>
      </c>
      <c r="AM1314" s="71" t="str">
        <f>INDEX(Network_Insurer_Code,MATCH(Export!AL1314,Network_insurer_Name,0))</f>
        <v>RAI1</v>
      </c>
      <c r="AN1314" t="str">
        <f t="shared" si="20"/>
        <v>D1003RAI12017</v>
      </c>
    </row>
    <row r="1315" spans="1:40" x14ac:dyDescent="0.25">
      <c r="A1315">
        <v>2019</v>
      </c>
      <c r="B1315">
        <v>4</v>
      </c>
      <c r="C1315" s="1">
        <v>43739</v>
      </c>
      <c r="D1315" s="1">
        <v>43830</v>
      </c>
      <c r="E1315">
        <v>2016</v>
      </c>
      <c r="F1315" s="71" t="str">
        <f>INDEX(Client_Name,MATCH(Export!H1315,Local_Company_Name,0))</f>
        <v>Aplaca Engineering Co</v>
      </c>
      <c r="G1315" s="71">
        <f>INDEX(Client_Code,MATCH(Export!H1315,Local_Company_Name,0))</f>
        <v>1004</v>
      </c>
      <c r="H1315" t="s">
        <v>754</v>
      </c>
      <c r="I1315" t="s">
        <v>704</v>
      </c>
      <c r="J1315" t="s">
        <v>0</v>
      </c>
      <c r="K1315" s="71" t="str">
        <f>INDEX(Line_of_Business,MATCH(Export!J1315,Name,0))</f>
        <v>D</v>
      </c>
      <c r="L1315" s="9" t="s">
        <v>37</v>
      </c>
      <c r="M1315">
        <v>14435</v>
      </c>
      <c r="N1315" s="4">
        <v>0</v>
      </c>
      <c r="O1315" s="4">
        <v>0</v>
      </c>
      <c r="P1315" s="4">
        <v>54732.35</v>
      </c>
      <c r="Q1315" s="4">
        <v>0</v>
      </c>
      <c r="R1315" s="4">
        <v>0</v>
      </c>
      <c r="S1315" s="4">
        <v>0</v>
      </c>
      <c r="T1315" s="4">
        <v>0</v>
      </c>
      <c r="U1315" s="4">
        <v>0</v>
      </c>
      <c r="V1315" s="4">
        <v>0</v>
      </c>
      <c r="W1315" s="4">
        <v>0</v>
      </c>
      <c r="X1315" s="4">
        <v>0</v>
      </c>
      <c r="Y1315" s="4">
        <v>0</v>
      </c>
      <c r="Z1315" s="4">
        <v>0</v>
      </c>
      <c r="AA1315" s="4">
        <v>0</v>
      </c>
      <c r="AB1315" t="s">
        <v>3</v>
      </c>
      <c r="AC1315" s="4">
        <v>0</v>
      </c>
      <c r="AD1315" s="4">
        <v>0</v>
      </c>
      <c r="AE1315" s="4">
        <v>-538815.05000000005</v>
      </c>
      <c r="AF1315" t="s">
        <v>704</v>
      </c>
      <c r="AG1315" s="4">
        <v>0</v>
      </c>
      <c r="AH1315" s="4">
        <v>0</v>
      </c>
      <c r="AI1315" s="4">
        <v>0</v>
      </c>
      <c r="AJ1315" s="4">
        <v>-54732.35</v>
      </c>
      <c r="AK1315" s="4">
        <v>0</v>
      </c>
      <c r="AL1315" t="s">
        <v>791</v>
      </c>
      <c r="AM1315" s="71" t="str">
        <f>INDEX(Network_Insurer_Code,MATCH(Export!AL1315,Network_insurer_Name,0))</f>
        <v>CHI3</v>
      </c>
      <c r="AN1315" t="str">
        <f t="shared" si="20"/>
        <v>D1004CHI32016</v>
      </c>
    </row>
    <row r="1316" spans="1:40" x14ac:dyDescent="0.25">
      <c r="A1316">
        <v>2019</v>
      </c>
      <c r="B1316">
        <v>3</v>
      </c>
      <c r="C1316" s="1">
        <v>43556</v>
      </c>
      <c r="D1316" s="1">
        <v>43646</v>
      </c>
      <c r="E1316">
        <v>2018</v>
      </c>
      <c r="F1316" s="71" t="str">
        <f>INDEX(Client_Name,MATCH(Export!H1316,Local_Company_Name,0))</f>
        <v>Zebra Workings Ltd</v>
      </c>
      <c r="G1316" s="71">
        <f>INDEX(Client_Code,MATCH(Export!H1316,Local_Company_Name,0))</f>
        <v>1001</v>
      </c>
      <c r="H1316" t="s">
        <v>749</v>
      </c>
      <c r="I1316" t="s">
        <v>702</v>
      </c>
      <c r="J1316" t="s">
        <v>5</v>
      </c>
      <c r="K1316" s="71" t="str">
        <f>INDEX(Line_of_Business,MATCH(Export!J1316,Name,0))</f>
        <v>L</v>
      </c>
      <c r="L1316" s="9" t="s">
        <v>227</v>
      </c>
      <c r="M1316">
        <v>1813</v>
      </c>
      <c r="N1316" s="4">
        <v>164827.66</v>
      </c>
      <c r="O1316" s="4">
        <v>164827.66</v>
      </c>
      <c r="P1316" s="4">
        <v>0</v>
      </c>
      <c r="Q1316" s="4">
        <v>0</v>
      </c>
      <c r="R1316" s="4">
        <v>0</v>
      </c>
      <c r="S1316" s="4">
        <v>0</v>
      </c>
      <c r="T1316" s="4">
        <v>0</v>
      </c>
      <c r="U1316" s="4">
        <v>0</v>
      </c>
      <c r="V1316" s="4">
        <v>0</v>
      </c>
      <c r="W1316" s="4">
        <v>0</v>
      </c>
      <c r="X1316" s="4">
        <v>0</v>
      </c>
      <c r="Y1316" s="4">
        <v>11537.94</v>
      </c>
      <c r="Z1316" s="4">
        <v>4944.83</v>
      </c>
      <c r="AA1316" s="4">
        <v>0</v>
      </c>
      <c r="AB1316" t="s">
        <v>3</v>
      </c>
      <c r="AC1316" s="4">
        <v>0</v>
      </c>
      <c r="AD1316" s="4">
        <v>0</v>
      </c>
      <c r="AE1316" s="4">
        <v>0</v>
      </c>
      <c r="AF1316" t="s">
        <v>702</v>
      </c>
      <c r="AG1316" s="4">
        <v>0</v>
      </c>
      <c r="AH1316" s="4">
        <v>0</v>
      </c>
      <c r="AI1316" s="4">
        <v>0</v>
      </c>
      <c r="AJ1316" s="4">
        <v>148344.89000000001</v>
      </c>
      <c r="AK1316" s="4">
        <v>0</v>
      </c>
      <c r="AL1316" t="s">
        <v>792</v>
      </c>
      <c r="AM1316" s="71" t="str">
        <f>INDEX(Network_Insurer_Code,MATCH(Export!AL1316,Network_insurer_Name,0))</f>
        <v>CAL1</v>
      </c>
      <c r="AN1316" t="str">
        <f t="shared" si="20"/>
        <v>L1001CAL12018</v>
      </c>
    </row>
    <row r="1317" spans="1:40" x14ac:dyDescent="0.25">
      <c r="A1317">
        <v>2020</v>
      </c>
      <c r="B1317">
        <v>3</v>
      </c>
      <c r="C1317" s="1">
        <v>44013</v>
      </c>
      <c r="D1317" s="1">
        <v>44104</v>
      </c>
      <c r="E1317">
        <v>2020</v>
      </c>
      <c r="F1317" s="71" t="str">
        <f>INDEX(Client_Name,MATCH(Export!H1317,Local_Company_Name,0))</f>
        <v>Lion Manufacturing Co</v>
      </c>
      <c r="G1317" s="71">
        <f>INDEX(Client_Code,MATCH(Export!H1317,Local_Company_Name,0))</f>
        <v>1002</v>
      </c>
      <c r="H1317" t="s">
        <v>759</v>
      </c>
      <c r="I1317" t="s">
        <v>724</v>
      </c>
      <c r="J1317" t="s">
        <v>5</v>
      </c>
      <c r="K1317" s="71" t="str">
        <f>INDEX(Line_of_Business,MATCH(Export!J1317,Name,0))</f>
        <v>L</v>
      </c>
      <c r="L1317" s="9">
        <v>77602</v>
      </c>
      <c r="M1317">
        <v>5</v>
      </c>
      <c r="N1317" s="4">
        <v>877.17</v>
      </c>
      <c r="O1317" s="4">
        <v>877.17</v>
      </c>
      <c r="P1317" s="4">
        <v>0</v>
      </c>
      <c r="Q1317" s="4">
        <v>0</v>
      </c>
      <c r="R1317" s="4">
        <v>0</v>
      </c>
      <c r="S1317" s="4">
        <v>0</v>
      </c>
      <c r="T1317" s="4">
        <v>0</v>
      </c>
      <c r="U1317" s="4">
        <v>0</v>
      </c>
      <c r="V1317" s="4">
        <v>0</v>
      </c>
      <c r="W1317" s="4">
        <v>0</v>
      </c>
      <c r="X1317" s="4">
        <v>0</v>
      </c>
      <c r="Y1317" s="4">
        <v>140.35</v>
      </c>
      <c r="Z1317" s="4">
        <v>0</v>
      </c>
      <c r="AA1317" s="4">
        <v>87.72</v>
      </c>
      <c r="AB1317" t="s">
        <v>3</v>
      </c>
      <c r="AC1317" s="4">
        <v>0</v>
      </c>
      <c r="AD1317" s="4">
        <v>0</v>
      </c>
      <c r="AE1317" s="4">
        <v>0</v>
      </c>
      <c r="AF1317" t="s">
        <v>724</v>
      </c>
      <c r="AG1317" s="4">
        <v>0</v>
      </c>
      <c r="AH1317" s="4">
        <v>0</v>
      </c>
      <c r="AI1317" s="4">
        <v>0</v>
      </c>
      <c r="AJ1317" s="4">
        <v>649.099999999999</v>
      </c>
      <c r="AK1317" s="4">
        <v>0</v>
      </c>
      <c r="AL1317" t="s">
        <v>796</v>
      </c>
      <c r="AM1317" s="71" t="str">
        <f>INDEX(Network_Insurer_Code,MATCH(Export!AL1317,Network_insurer_Name,0))</f>
        <v>POL2</v>
      </c>
      <c r="AN1317" t="str">
        <f t="shared" si="20"/>
        <v>L1002POL22020</v>
      </c>
    </row>
    <row r="1318" spans="1:40" x14ac:dyDescent="0.25">
      <c r="A1318">
        <v>2019</v>
      </c>
      <c r="B1318">
        <v>3</v>
      </c>
      <c r="C1318" s="1">
        <v>43647</v>
      </c>
      <c r="D1318" s="1">
        <v>43738</v>
      </c>
      <c r="E1318">
        <v>2018</v>
      </c>
      <c r="F1318" s="71" t="str">
        <f>INDEX(Client_Name,MATCH(Export!H1318,Local_Company_Name,0))</f>
        <v>Zebra Workings Ltd</v>
      </c>
      <c r="G1318" s="71">
        <f>INDEX(Client_Code,MATCH(Export!H1318,Local_Company_Name,0))</f>
        <v>1001</v>
      </c>
      <c r="H1318" t="s">
        <v>749</v>
      </c>
      <c r="I1318" t="s">
        <v>723</v>
      </c>
      <c r="J1318" t="s">
        <v>0</v>
      </c>
      <c r="K1318" s="71" t="str">
        <f>INDEX(Line_of_Business,MATCH(Export!J1318,Name,0))</f>
        <v>D</v>
      </c>
      <c r="L1318" s="9">
        <v>25723</v>
      </c>
      <c r="M1318">
        <v>306</v>
      </c>
      <c r="N1318" s="4">
        <v>0</v>
      </c>
      <c r="O1318" s="4">
        <v>0</v>
      </c>
      <c r="P1318" s="4">
        <v>5519.55</v>
      </c>
      <c r="Q1318" s="4">
        <v>0</v>
      </c>
      <c r="R1318" s="4">
        <v>0</v>
      </c>
      <c r="S1318" s="4">
        <v>0</v>
      </c>
      <c r="T1318" s="4">
        <v>0</v>
      </c>
      <c r="U1318" s="4">
        <v>0</v>
      </c>
      <c r="V1318" s="4">
        <v>0</v>
      </c>
      <c r="W1318" s="4">
        <v>0</v>
      </c>
      <c r="X1318" s="4">
        <v>0</v>
      </c>
      <c r="Y1318" s="4">
        <v>0</v>
      </c>
      <c r="Z1318" s="4">
        <v>0</v>
      </c>
      <c r="AA1318" s="4">
        <v>0</v>
      </c>
      <c r="AB1318" t="s">
        <v>3</v>
      </c>
      <c r="AC1318" s="4">
        <v>0</v>
      </c>
      <c r="AD1318" s="4">
        <v>0</v>
      </c>
      <c r="AE1318" s="4">
        <v>61810</v>
      </c>
      <c r="AF1318" t="s">
        <v>723</v>
      </c>
      <c r="AG1318" s="4">
        <v>0</v>
      </c>
      <c r="AH1318" s="4">
        <v>0</v>
      </c>
      <c r="AI1318" s="4">
        <v>0</v>
      </c>
      <c r="AJ1318" s="4">
        <v>-5519.55</v>
      </c>
      <c r="AK1318" s="4">
        <v>0</v>
      </c>
      <c r="AL1318" t="s">
        <v>786</v>
      </c>
      <c r="AM1318" s="71" t="str">
        <f>INDEX(Network_Insurer_Code,MATCH(Export!AL1318,Network_insurer_Name,0))</f>
        <v>BAL1</v>
      </c>
      <c r="AN1318" t="str">
        <f t="shared" si="20"/>
        <v>D1001BAL12018</v>
      </c>
    </row>
    <row r="1319" spans="1:40" x14ac:dyDescent="0.25">
      <c r="A1319">
        <v>2019</v>
      </c>
      <c r="B1319">
        <v>3</v>
      </c>
      <c r="C1319" s="1">
        <v>43647</v>
      </c>
      <c r="D1319" s="1">
        <v>43738</v>
      </c>
      <c r="E1319">
        <v>2019</v>
      </c>
      <c r="F1319" s="71" t="str">
        <f>INDEX(Client_Name,MATCH(Export!H1319,Local_Company_Name,0))</f>
        <v>Falcon Clothing</v>
      </c>
      <c r="G1319" s="71">
        <f>INDEX(Client_Code,MATCH(Export!H1319,Local_Company_Name,0))</f>
        <v>1006</v>
      </c>
      <c r="H1319" t="s">
        <v>774</v>
      </c>
      <c r="I1319" t="s">
        <v>704</v>
      </c>
      <c r="J1319" t="s">
        <v>95</v>
      </c>
      <c r="K1319" s="71" t="str">
        <f>INDEX(Line_of_Business,MATCH(Export!J1319,Name,0))</f>
        <v>P</v>
      </c>
      <c r="L1319" s="9" t="s">
        <v>435</v>
      </c>
      <c r="M1319">
        <v>1</v>
      </c>
      <c r="N1319" s="4">
        <v>2804.86</v>
      </c>
      <c r="O1319" s="4">
        <v>2804.86</v>
      </c>
      <c r="P1319" s="4">
        <v>0</v>
      </c>
      <c r="Q1319" s="4">
        <v>0</v>
      </c>
      <c r="R1319" s="4">
        <v>0</v>
      </c>
      <c r="S1319" s="4">
        <v>0</v>
      </c>
      <c r="T1319" s="4">
        <v>0</v>
      </c>
      <c r="U1319" s="4">
        <v>0</v>
      </c>
      <c r="V1319" s="4">
        <v>0</v>
      </c>
      <c r="W1319" s="4">
        <v>0</v>
      </c>
      <c r="X1319" s="4">
        <v>0</v>
      </c>
      <c r="Y1319" s="4">
        <v>266.45999999999998</v>
      </c>
      <c r="Z1319" s="4">
        <v>0</v>
      </c>
      <c r="AA1319" s="4">
        <v>0</v>
      </c>
      <c r="AB1319" t="s">
        <v>3</v>
      </c>
      <c r="AC1319" s="4">
        <v>0</v>
      </c>
      <c r="AD1319" s="4">
        <v>0</v>
      </c>
      <c r="AE1319" s="4">
        <v>0</v>
      </c>
      <c r="AF1319" t="s">
        <v>704</v>
      </c>
      <c r="AG1319" s="4">
        <v>0</v>
      </c>
      <c r="AH1319" s="4">
        <v>0</v>
      </c>
      <c r="AI1319" s="4">
        <v>0</v>
      </c>
      <c r="AJ1319" s="4">
        <v>2538.4</v>
      </c>
      <c r="AK1319" s="4">
        <v>0</v>
      </c>
      <c r="AL1319" t="s">
        <v>790</v>
      </c>
      <c r="AM1319" s="71" t="str">
        <f>INDEX(Network_Insurer_Code,MATCH(Export!AL1319,Network_insurer_Name,0))</f>
        <v>STL1</v>
      </c>
      <c r="AN1319" t="str">
        <f t="shared" si="20"/>
        <v>P1006STL12019</v>
      </c>
    </row>
    <row r="1320" spans="1:40" x14ac:dyDescent="0.25">
      <c r="A1320">
        <v>2019</v>
      </c>
      <c r="B1320">
        <v>3</v>
      </c>
      <c r="C1320" s="1">
        <v>43647</v>
      </c>
      <c r="D1320" s="1">
        <v>43738</v>
      </c>
      <c r="E1320">
        <v>2018</v>
      </c>
      <c r="F1320" s="71" t="str">
        <f>INDEX(Client_Name,MATCH(Export!H1320,Local_Company_Name,0))</f>
        <v>Flaimngo Tailoring</v>
      </c>
      <c r="G1320" s="71">
        <f>INDEX(Client_Code,MATCH(Export!H1320,Local_Company_Name,0))</f>
        <v>1005</v>
      </c>
      <c r="H1320" t="s">
        <v>771</v>
      </c>
      <c r="I1320" t="s">
        <v>732</v>
      </c>
      <c r="J1320" t="s">
        <v>5</v>
      </c>
      <c r="K1320" s="71" t="str">
        <f>INDEX(Line_of_Business,MATCH(Export!J1320,Name,0))</f>
        <v>L</v>
      </c>
      <c r="L1320" s="9" t="s">
        <v>332</v>
      </c>
      <c r="M1320">
        <v>535</v>
      </c>
      <c r="N1320" s="4">
        <v>218504.32000000001</v>
      </c>
      <c r="O1320" s="4">
        <v>218504.32000000001</v>
      </c>
      <c r="P1320" s="4">
        <v>57033.58</v>
      </c>
      <c r="Q1320" s="4">
        <v>0</v>
      </c>
      <c r="R1320" s="4">
        <v>0</v>
      </c>
      <c r="S1320" s="4">
        <v>0</v>
      </c>
      <c r="T1320" s="4">
        <v>0</v>
      </c>
      <c r="U1320" s="4">
        <v>0</v>
      </c>
      <c r="V1320" s="4">
        <v>0</v>
      </c>
      <c r="W1320" s="4">
        <v>0</v>
      </c>
      <c r="X1320" s="4">
        <v>0</v>
      </c>
      <c r="Y1320" s="4">
        <v>26220.52</v>
      </c>
      <c r="Z1320" s="4">
        <v>0</v>
      </c>
      <c r="AA1320" s="4">
        <v>34960.69</v>
      </c>
      <c r="AB1320" t="s">
        <v>3</v>
      </c>
      <c r="AC1320" s="4">
        <v>0</v>
      </c>
      <c r="AD1320" s="4">
        <v>0</v>
      </c>
      <c r="AE1320" s="4">
        <v>0</v>
      </c>
      <c r="AF1320" t="s">
        <v>732</v>
      </c>
      <c r="AG1320" s="4">
        <v>0</v>
      </c>
      <c r="AH1320" s="4">
        <v>0</v>
      </c>
      <c r="AI1320" s="4">
        <v>0</v>
      </c>
      <c r="AJ1320" s="4">
        <v>100289.53</v>
      </c>
      <c r="AK1320" s="4">
        <v>0</v>
      </c>
      <c r="AL1320" t="s">
        <v>785</v>
      </c>
      <c r="AM1320" s="71" t="str">
        <f>INDEX(Network_Insurer_Code,MATCH(Export!AL1320,Network_insurer_Name,0))</f>
        <v>WAI3</v>
      </c>
      <c r="AN1320" t="str">
        <f t="shared" si="20"/>
        <v>L1005WAI32018</v>
      </c>
    </row>
    <row r="1321" spans="1:40" x14ac:dyDescent="0.25">
      <c r="A1321">
        <v>2019</v>
      </c>
      <c r="B1321">
        <v>4</v>
      </c>
      <c r="C1321" s="1">
        <v>43739</v>
      </c>
      <c r="D1321" s="1">
        <v>43830</v>
      </c>
      <c r="E1321">
        <v>2015</v>
      </c>
      <c r="F1321" s="71" t="str">
        <f>INDEX(Client_Name,MATCH(Export!H1321,Local_Company_Name,0))</f>
        <v>Falcon Clothing</v>
      </c>
      <c r="G1321" s="71">
        <f>INDEX(Client_Code,MATCH(Export!H1321,Local_Company_Name,0))</f>
        <v>1006</v>
      </c>
      <c r="H1321" t="s">
        <v>773</v>
      </c>
      <c r="I1321" t="s">
        <v>717</v>
      </c>
      <c r="J1321" t="s">
        <v>0</v>
      </c>
      <c r="K1321" s="71" t="str">
        <f>INDEX(Line_of_Business,MATCH(Export!J1321,Name,0))</f>
        <v>D</v>
      </c>
      <c r="L1321" s="9" t="s">
        <v>77</v>
      </c>
      <c r="M1321">
        <v>2700</v>
      </c>
      <c r="N1321" s="4">
        <v>0</v>
      </c>
      <c r="O1321" s="4">
        <v>0</v>
      </c>
      <c r="P1321" s="4">
        <v>5006.5</v>
      </c>
      <c r="Q1321" s="4">
        <v>0</v>
      </c>
      <c r="R1321" s="4">
        <v>0</v>
      </c>
      <c r="S1321" s="4">
        <v>0</v>
      </c>
      <c r="T1321" s="4">
        <v>0</v>
      </c>
      <c r="U1321" s="4">
        <v>0</v>
      </c>
      <c r="V1321" s="4">
        <v>0</v>
      </c>
      <c r="W1321" s="4">
        <v>0</v>
      </c>
      <c r="X1321" s="4">
        <v>0</v>
      </c>
      <c r="Y1321" s="4">
        <v>0</v>
      </c>
      <c r="Z1321" s="4">
        <v>0</v>
      </c>
      <c r="AA1321" s="4">
        <v>0</v>
      </c>
      <c r="AB1321" t="s">
        <v>3</v>
      </c>
      <c r="AC1321" s="4">
        <v>0</v>
      </c>
      <c r="AD1321" s="4">
        <v>0</v>
      </c>
      <c r="AE1321" s="4">
        <v>0</v>
      </c>
      <c r="AF1321" t="s">
        <v>717</v>
      </c>
      <c r="AG1321" s="4">
        <v>0</v>
      </c>
      <c r="AH1321" s="4">
        <v>0</v>
      </c>
      <c r="AI1321" s="4">
        <v>0</v>
      </c>
      <c r="AJ1321" s="4">
        <v>-5006.5</v>
      </c>
      <c r="AK1321" s="4">
        <v>200000</v>
      </c>
      <c r="AL1321" t="s">
        <v>793</v>
      </c>
      <c r="AM1321" s="71" t="str">
        <f>INDEX(Network_Insurer_Code,MATCH(Export!AL1321,Network_insurer_Name,0))</f>
        <v>CAL3</v>
      </c>
      <c r="AN1321" t="str">
        <f t="shared" si="20"/>
        <v>D1006CAL32015</v>
      </c>
    </row>
    <row r="1322" spans="1:40" x14ac:dyDescent="0.25">
      <c r="A1322">
        <v>2019</v>
      </c>
      <c r="B1322">
        <v>1</v>
      </c>
      <c r="C1322" s="1">
        <v>43466</v>
      </c>
      <c r="D1322" s="1">
        <v>43555</v>
      </c>
      <c r="E1322">
        <v>2018</v>
      </c>
      <c r="F1322" s="71" t="str">
        <f>INDEX(Client_Name,MATCH(Export!H1322,Local_Company_Name,0))</f>
        <v>Falcon Clothing</v>
      </c>
      <c r="G1322" s="71">
        <f>INDEX(Client_Code,MATCH(Export!H1322,Local_Company_Name,0))</f>
        <v>1006</v>
      </c>
      <c r="H1322" t="s">
        <v>775</v>
      </c>
      <c r="I1322" t="s">
        <v>707</v>
      </c>
      <c r="J1322" t="s">
        <v>8</v>
      </c>
      <c r="K1322" s="71" t="str">
        <f>INDEX(Line_of_Business,MATCH(Export!J1322,Name,0))</f>
        <v>M</v>
      </c>
      <c r="L1322" s="9">
        <v>50572346</v>
      </c>
      <c r="M1322">
        <v>79</v>
      </c>
      <c r="N1322" s="4">
        <v>0</v>
      </c>
      <c r="O1322" s="4">
        <v>0</v>
      </c>
      <c r="P1322" s="4">
        <v>5728.32</v>
      </c>
      <c r="Q1322" s="4">
        <v>0</v>
      </c>
      <c r="R1322" s="4">
        <v>0</v>
      </c>
      <c r="S1322" s="4">
        <v>0</v>
      </c>
      <c r="T1322" s="4">
        <v>0</v>
      </c>
      <c r="U1322" s="4">
        <v>0</v>
      </c>
      <c r="V1322" s="4">
        <v>0</v>
      </c>
      <c r="W1322" s="4">
        <v>0</v>
      </c>
      <c r="X1322" s="4">
        <v>0</v>
      </c>
      <c r="Y1322" s="4">
        <v>0</v>
      </c>
      <c r="Z1322" s="4">
        <v>0</v>
      </c>
      <c r="AA1322" s="4">
        <v>0</v>
      </c>
      <c r="AB1322" t="s">
        <v>3</v>
      </c>
      <c r="AC1322" s="4">
        <v>0</v>
      </c>
      <c r="AD1322" s="4">
        <v>0</v>
      </c>
      <c r="AE1322" s="4">
        <v>-160</v>
      </c>
      <c r="AF1322" t="s">
        <v>707</v>
      </c>
      <c r="AG1322" s="4">
        <v>0</v>
      </c>
      <c r="AH1322" s="4">
        <v>0</v>
      </c>
      <c r="AI1322" s="4">
        <v>0</v>
      </c>
      <c r="AJ1322" s="4">
        <v>-5728.32</v>
      </c>
      <c r="AK1322" s="4">
        <v>0</v>
      </c>
      <c r="AL1322" t="s">
        <v>793</v>
      </c>
      <c r="AM1322" s="71" t="str">
        <f>INDEX(Network_Insurer_Code,MATCH(Export!AL1322,Network_insurer_Name,0))</f>
        <v>CAL3</v>
      </c>
      <c r="AN1322" t="str">
        <f t="shared" si="20"/>
        <v>M1006CAL32018</v>
      </c>
    </row>
    <row r="1323" spans="1:40" x14ac:dyDescent="0.25">
      <c r="A1323">
        <v>2019</v>
      </c>
      <c r="B1323">
        <v>1</v>
      </c>
      <c r="C1323" s="1">
        <v>43466</v>
      </c>
      <c r="D1323" s="1">
        <v>43555</v>
      </c>
      <c r="E1323">
        <v>2017</v>
      </c>
      <c r="F1323" s="71" t="str">
        <f>INDEX(Client_Name,MATCH(Export!H1323,Local_Company_Name,0))</f>
        <v>Lion Manufacturing Co</v>
      </c>
      <c r="G1323" s="71">
        <f>INDEX(Client_Code,MATCH(Export!H1323,Local_Company_Name,0))</f>
        <v>1002</v>
      </c>
      <c r="H1323" t="s">
        <v>760</v>
      </c>
      <c r="I1323" t="s">
        <v>702</v>
      </c>
      <c r="J1323" t="s">
        <v>0</v>
      </c>
      <c r="K1323" s="71" t="str">
        <f>INDEX(Line_of_Business,MATCH(Export!J1323,Name,0))</f>
        <v>D</v>
      </c>
      <c r="L1323" s="9" t="s">
        <v>436</v>
      </c>
      <c r="M1323">
        <v>25</v>
      </c>
      <c r="N1323" s="4">
        <v>-1316.75</v>
      </c>
      <c r="O1323" s="4">
        <v>-1316.75</v>
      </c>
      <c r="P1323" s="4">
        <v>0</v>
      </c>
      <c r="Q1323" s="4">
        <v>0</v>
      </c>
      <c r="R1323" s="4">
        <v>0</v>
      </c>
      <c r="S1323" s="4">
        <v>0</v>
      </c>
      <c r="T1323" s="4">
        <v>0</v>
      </c>
      <c r="U1323" s="4">
        <v>0</v>
      </c>
      <c r="V1323" s="4">
        <v>0</v>
      </c>
      <c r="W1323" s="4">
        <v>0</v>
      </c>
      <c r="X1323" s="4">
        <v>0</v>
      </c>
      <c r="Y1323" s="4">
        <v>-138.26</v>
      </c>
      <c r="Z1323" s="4">
        <v>-126.41</v>
      </c>
      <c r="AA1323" s="4">
        <v>0</v>
      </c>
      <c r="AB1323" t="s">
        <v>3</v>
      </c>
      <c r="AC1323" s="4">
        <v>0</v>
      </c>
      <c r="AD1323" s="4">
        <v>0</v>
      </c>
      <c r="AE1323" s="4">
        <v>0</v>
      </c>
      <c r="AF1323" t="s">
        <v>702</v>
      </c>
      <c r="AG1323" s="4">
        <v>0</v>
      </c>
      <c r="AH1323" s="4">
        <v>0</v>
      </c>
      <c r="AI1323" s="4">
        <v>0</v>
      </c>
      <c r="AJ1323" s="4">
        <v>-1052.08</v>
      </c>
      <c r="AK1323" s="4">
        <v>0</v>
      </c>
      <c r="AL1323" t="s">
        <v>792</v>
      </c>
      <c r="AM1323" s="71" t="str">
        <f>INDEX(Network_Insurer_Code,MATCH(Export!AL1323,Network_insurer_Name,0))</f>
        <v>CAL1</v>
      </c>
      <c r="AN1323" t="str">
        <f t="shared" si="20"/>
        <v>D1002CAL12017</v>
      </c>
    </row>
    <row r="1324" spans="1:40" x14ac:dyDescent="0.25">
      <c r="A1324">
        <v>2019</v>
      </c>
      <c r="B1324">
        <v>2</v>
      </c>
      <c r="C1324" s="1">
        <v>43556</v>
      </c>
      <c r="D1324" s="1">
        <v>43646</v>
      </c>
      <c r="E1324">
        <v>2019</v>
      </c>
      <c r="F1324" s="71" t="str">
        <f>INDEX(Client_Name,MATCH(Export!H1324,Local_Company_Name,0))</f>
        <v>Tiger Jewelcrafting Ltd</v>
      </c>
      <c r="G1324" s="71">
        <f>INDEX(Client_Code,MATCH(Export!H1324,Local_Company_Name,0))</f>
        <v>1003</v>
      </c>
      <c r="H1324" t="s">
        <v>753</v>
      </c>
      <c r="I1324" t="s">
        <v>724</v>
      </c>
      <c r="J1324" t="s">
        <v>5</v>
      </c>
      <c r="K1324" s="71" t="str">
        <f>INDEX(Line_of_Business,MATCH(Export!J1324,Name,0))</f>
        <v>L</v>
      </c>
      <c r="L1324" s="9">
        <v>60506</v>
      </c>
      <c r="M1324">
        <v>489</v>
      </c>
      <c r="N1324" s="4">
        <v>0</v>
      </c>
      <c r="O1324" s="4">
        <v>0</v>
      </c>
      <c r="P1324" s="4">
        <v>0</v>
      </c>
      <c r="Q1324" s="4">
        <v>0</v>
      </c>
      <c r="R1324" s="4">
        <v>0</v>
      </c>
      <c r="S1324" s="4">
        <v>0</v>
      </c>
      <c r="T1324" s="4">
        <v>0</v>
      </c>
      <c r="U1324" s="4">
        <v>0</v>
      </c>
      <c r="V1324" s="4">
        <v>0</v>
      </c>
      <c r="W1324" s="4">
        <v>0</v>
      </c>
      <c r="X1324" s="4">
        <v>0</v>
      </c>
      <c r="Y1324" s="4">
        <v>0</v>
      </c>
      <c r="Z1324" s="4">
        <v>0</v>
      </c>
      <c r="AA1324" s="4">
        <v>0</v>
      </c>
      <c r="AB1324" t="s">
        <v>3</v>
      </c>
      <c r="AC1324" s="4">
        <v>0</v>
      </c>
      <c r="AD1324" s="4">
        <v>0</v>
      </c>
      <c r="AE1324" s="4">
        <v>0</v>
      </c>
      <c r="AF1324" t="s">
        <v>724</v>
      </c>
      <c r="AG1324" s="4">
        <v>0</v>
      </c>
      <c r="AH1324" s="4">
        <v>0</v>
      </c>
      <c r="AI1324" s="4">
        <v>0</v>
      </c>
      <c r="AJ1324" s="4">
        <v>0</v>
      </c>
      <c r="AK1324" s="4">
        <v>0</v>
      </c>
      <c r="AL1324" t="s">
        <v>792</v>
      </c>
      <c r="AM1324" s="71" t="str">
        <f>INDEX(Network_Insurer_Code,MATCH(Export!AL1324,Network_insurer_Name,0))</f>
        <v>CAL1</v>
      </c>
      <c r="AN1324" t="str">
        <f t="shared" si="20"/>
        <v>L1003CAL12019</v>
      </c>
    </row>
    <row r="1325" spans="1:40" x14ac:dyDescent="0.25">
      <c r="A1325">
        <v>2019</v>
      </c>
      <c r="B1325">
        <v>4</v>
      </c>
      <c r="C1325" s="1">
        <v>43739</v>
      </c>
      <c r="D1325" s="1">
        <v>43830</v>
      </c>
      <c r="E1325">
        <v>2019</v>
      </c>
      <c r="F1325" s="71" t="str">
        <f>INDEX(Client_Name,MATCH(Export!H1325,Local_Company_Name,0))</f>
        <v>Tiger Jewelcrafting Ltd</v>
      </c>
      <c r="G1325" s="71">
        <f>INDEX(Client_Code,MATCH(Export!H1325,Local_Company_Name,0))</f>
        <v>1003</v>
      </c>
      <c r="H1325" t="s">
        <v>763</v>
      </c>
      <c r="I1325" t="s">
        <v>716</v>
      </c>
      <c r="J1325" t="s">
        <v>8</v>
      </c>
      <c r="K1325" s="71" t="str">
        <f>INDEX(Line_of_Business,MATCH(Export!J1325,Name,0))</f>
        <v>M</v>
      </c>
      <c r="L1325" s="9" t="s">
        <v>52</v>
      </c>
      <c r="M1325">
        <v>2416</v>
      </c>
      <c r="N1325" s="4">
        <v>0</v>
      </c>
      <c r="O1325" s="4">
        <v>0</v>
      </c>
      <c r="P1325" s="4">
        <v>0</v>
      </c>
      <c r="Q1325" s="4">
        <v>0</v>
      </c>
      <c r="R1325" s="4">
        <v>0</v>
      </c>
      <c r="S1325" s="4">
        <v>0</v>
      </c>
      <c r="T1325" s="4">
        <v>0</v>
      </c>
      <c r="U1325" s="4">
        <v>0</v>
      </c>
      <c r="V1325" s="4">
        <v>0</v>
      </c>
      <c r="W1325" s="4">
        <v>0</v>
      </c>
      <c r="X1325" s="4">
        <v>0</v>
      </c>
      <c r="Y1325" s="4">
        <v>0</v>
      </c>
      <c r="Z1325" s="4">
        <v>0</v>
      </c>
      <c r="AA1325" s="4">
        <v>0</v>
      </c>
      <c r="AB1325" t="s">
        <v>3</v>
      </c>
      <c r="AC1325" s="4">
        <v>0</v>
      </c>
      <c r="AD1325" s="4">
        <v>0</v>
      </c>
      <c r="AE1325" s="4">
        <v>0</v>
      </c>
      <c r="AF1325" t="s">
        <v>716</v>
      </c>
      <c r="AG1325" s="4">
        <v>0</v>
      </c>
      <c r="AH1325" s="4">
        <v>0</v>
      </c>
      <c r="AI1325" s="4">
        <v>0</v>
      </c>
      <c r="AJ1325" s="4">
        <v>0</v>
      </c>
      <c r="AK1325" s="4">
        <v>0</v>
      </c>
      <c r="AL1325" t="s">
        <v>791</v>
      </c>
      <c r="AM1325" s="71" t="str">
        <f>INDEX(Network_Insurer_Code,MATCH(Export!AL1325,Network_insurer_Name,0))</f>
        <v>CHI3</v>
      </c>
      <c r="AN1325" t="str">
        <f t="shared" si="20"/>
        <v>M1003CHI32019</v>
      </c>
    </row>
    <row r="1326" spans="1:40" x14ac:dyDescent="0.25">
      <c r="A1326">
        <v>2019</v>
      </c>
      <c r="B1326">
        <v>3</v>
      </c>
      <c r="C1326" s="1">
        <v>43525</v>
      </c>
      <c r="D1326" s="1">
        <v>43616</v>
      </c>
      <c r="E1326">
        <v>2018</v>
      </c>
      <c r="F1326" s="71" t="str">
        <f>INDEX(Client_Name,MATCH(Export!H1326,Local_Company_Name,0))</f>
        <v>Lion Manufacturing Co</v>
      </c>
      <c r="G1326" s="71">
        <f>INDEX(Client_Code,MATCH(Export!H1326,Local_Company_Name,0))</f>
        <v>1002</v>
      </c>
      <c r="H1326" t="s">
        <v>760</v>
      </c>
      <c r="I1326" t="s">
        <v>779</v>
      </c>
      <c r="J1326" t="s">
        <v>5</v>
      </c>
      <c r="K1326" s="71" t="str">
        <f>INDEX(Line_of_Business,MATCH(Export!J1326,Name,0))</f>
        <v>L</v>
      </c>
      <c r="L1326" s="9" t="s">
        <v>168</v>
      </c>
      <c r="M1326">
        <v>121</v>
      </c>
      <c r="N1326" s="4">
        <v>0</v>
      </c>
      <c r="O1326" s="4">
        <v>0</v>
      </c>
      <c r="P1326" s="4">
        <v>0</v>
      </c>
      <c r="Q1326" s="4">
        <v>0</v>
      </c>
      <c r="R1326" s="4">
        <v>0</v>
      </c>
      <c r="S1326" s="4">
        <v>0</v>
      </c>
      <c r="T1326" s="4">
        <v>0</v>
      </c>
      <c r="U1326" s="4">
        <v>0</v>
      </c>
      <c r="V1326" s="4">
        <v>0</v>
      </c>
      <c r="W1326" s="4">
        <v>0</v>
      </c>
      <c r="X1326" s="4">
        <v>0</v>
      </c>
      <c r="Y1326" s="4">
        <v>-3921.45</v>
      </c>
      <c r="Z1326" s="4">
        <v>0</v>
      </c>
      <c r="AA1326" s="4">
        <v>0</v>
      </c>
      <c r="AB1326" t="s">
        <v>3</v>
      </c>
      <c r="AC1326" s="4">
        <v>0</v>
      </c>
      <c r="AD1326" s="4">
        <v>0</v>
      </c>
      <c r="AE1326" s="4">
        <v>0</v>
      </c>
      <c r="AF1326" t="s">
        <v>779</v>
      </c>
      <c r="AG1326" s="4">
        <v>0</v>
      </c>
      <c r="AH1326" s="4">
        <v>0</v>
      </c>
      <c r="AI1326" s="4">
        <v>0</v>
      </c>
      <c r="AJ1326" s="4">
        <v>3921.45</v>
      </c>
      <c r="AK1326" s="4">
        <v>0</v>
      </c>
      <c r="AL1326" t="s">
        <v>794</v>
      </c>
      <c r="AM1326" s="71" t="str">
        <f>INDEX(Network_Insurer_Code,MATCH(Export!AL1326,Network_insurer_Name,0))</f>
        <v>CUI2</v>
      </c>
      <c r="AN1326" t="str">
        <f t="shared" si="20"/>
        <v>L1002CUI22018</v>
      </c>
    </row>
    <row r="1327" spans="1:40" x14ac:dyDescent="0.25">
      <c r="A1327">
        <v>2020</v>
      </c>
      <c r="B1327">
        <v>2</v>
      </c>
      <c r="C1327" s="1">
        <v>43922</v>
      </c>
      <c r="D1327" s="1">
        <v>44012</v>
      </c>
      <c r="E1327">
        <v>2019</v>
      </c>
      <c r="F1327" s="71" t="str">
        <f>INDEX(Client_Name,MATCH(Export!H1327,Local_Company_Name,0))</f>
        <v>Tiger Jewelcrafting Ltd</v>
      </c>
      <c r="G1327" s="71">
        <f>INDEX(Client_Code,MATCH(Export!H1327,Local_Company_Name,0))</f>
        <v>1003</v>
      </c>
      <c r="H1327" t="s">
        <v>764</v>
      </c>
      <c r="I1327" t="s">
        <v>711</v>
      </c>
      <c r="J1327" t="s">
        <v>8</v>
      </c>
      <c r="K1327" s="71" t="str">
        <f>INDEX(Line_of_Business,MATCH(Export!J1327,Name,0))</f>
        <v>M</v>
      </c>
      <c r="L1327" s="9">
        <v>1171006128632</v>
      </c>
      <c r="M1327">
        <v>406</v>
      </c>
      <c r="N1327" s="4">
        <v>2781.16</v>
      </c>
      <c r="O1327" s="4">
        <v>2781.16</v>
      </c>
      <c r="P1327" s="4">
        <v>233364.12</v>
      </c>
      <c r="Q1327" s="4">
        <v>0</v>
      </c>
      <c r="R1327" s="4">
        <v>0</v>
      </c>
      <c r="S1327" s="4">
        <v>0</v>
      </c>
      <c r="T1327" s="4">
        <v>0</v>
      </c>
      <c r="U1327" s="4">
        <v>0</v>
      </c>
      <c r="V1327" s="4">
        <v>0</v>
      </c>
      <c r="W1327" s="4">
        <v>0</v>
      </c>
      <c r="X1327" s="4">
        <v>0</v>
      </c>
      <c r="Y1327" s="4">
        <v>292.02</v>
      </c>
      <c r="Z1327" s="4">
        <v>0</v>
      </c>
      <c r="AA1327" s="4">
        <v>278.12</v>
      </c>
      <c r="AB1327" t="s">
        <v>3</v>
      </c>
      <c r="AC1327" s="4">
        <v>0</v>
      </c>
      <c r="AD1327" s="4">
        <v>0</v>
      </c>
      <c r="AE1327" s="4">
        <v>0</v>
      </c>
      <c r="AF1327" t="s">
        <v>711</v>
      </c>
      <c r="AG1327" s="4">
        <v>0</v>
      </c>
      <c r="AH1327" s="4">
        <v>0</v>
      </c>
      <c r="AI1327" s="4">
        <v>0</v>
      </c>
      <c r="AJ1327" s="4">
        <v>-231153.09999999899</v>
      </c>
      <c r="AK1327" s="4">
        <v>0</v>
      </c>
      <c r="AL1327" t="s">
        <v>798</v>
      </c>
      <c r="AM1327" s="71" t="str">
        <f>INDEX(Network_Insurer_Code,MATCH(Export!AL1327,Network_insurer_Name,0))</f>
        <v>PEI2</v>
      </c>
      <c r="AN1327" t="str">
        <f t="shared" si="20"/>
        <v>M1003PEI22019</v>
      </c>
    </row>
    <row r="1328" spans="1:40" x14ac:dyDescent="0.25">
      <c r="A1328">
        <v>2019</v>
      </c>
      <c r="B1328">
        <v>4</v>
      </c>
      <c r="C1328" s="1">
        <v>43739</v>
      </c>
      <c r="D1328" s="1">
        <v>43830</v>
      </c>
      <c r="E1328">
        <v>2018</v>
      </c>
      <c r="F1328" s="71" t="str">
        <f>INDEX(Client_Name,MATCH(Export!H1328,Local_Company_Name,0))</f>
        <v>Zebra Workings Ltd</v>
      </c>
      <c r="G1328" s="71">
        <f>INDEX(Client_Code,MATCH(Export!H1328,Local_Company_Name,0))</f>
        <v>1001</v>
      </c>
      <c r="H1328" t="s">
        <v>748</v>
      </c>
      <c r="I1328" t="s">
        <v>724</v>
      </c>
      <c r="J1328" t="s">
        <v>8</v>
      </c>
      <c r="K1328" s="71" t="str">
        <f>INDEX(Line_of_Business,MATCH(Export!J1328,Name,0))</f>
        <v>M</v>
      </c>
      <c r="L1328" s="9">
        <v>74396</v>
      </c>
      <c r="M1328">
        <v>1203</v>
      </c>
      <c r="N1328" s="4">
        <v>0</v>
      </c>
      <c r="O1328" s="4">
        <v>0</v>
      </c>
      <c r="P1328" s="4">
        <v>19110.28</v>
      </c>
      <c r="Q1328" s="4">
        <v>0</v>
      </c>
      <c r="R1328" s="4">
        <v>0</v>
      </c>
      <c r="S1328" s="4">
        <v>0</v>
      </c>
      <c r="T1328" s="4">
        <v>0</v>
      </c>
      <c r="U1328" s="4">
        <v>0</v>
      </c>
      <c r="V1328" s="4">
        <v>0</v>
      </c>
      <c r="W1328" s="4">
        <v>0</v>
      </c>
      <c r="X1328" s="4">
        <v>0</v>
      </c>
      <c r="Y1328" s="4">
        <v>0</v>
      </c>
      <c r="Z1328" s="4">
        <v>0</v>
      </c>
      <c r="AA1328" s="4">
        <v>0</v>
      </c>
      <c r="AB1328" t="s">
        <v>3</v>
      </c>
      <c r="AC1328" s="4">
        <v>0</v>
      </c>
      <c r="AD1328" s="4">
        <v>0</v>
      </c>
      <c r="AE1328" s="4">
        <v>0</v>
      </c>
      <c r="AF1328" t="s">
        <v>724</v>
      </c>
      <c r="AG1328" s="4">
        <v>0</v>
      </c>
      <c r="AH1328" s="4">
        <v>0</v>
      </c>
      <c r="AI1328" s="4">
        <v>0</v>
      </c>
      <c r="AJ1328" s="4">
        <v>-19110.28</v>
      </c>
      <c r="AK1328" s="4">
        <v>0</v>
      </c>
      <c r="AL1328" t="s">
        <v>798</v>
      </c>
      <c r="AM1328" s="71" t="str">
        <f>INDEX(Network_Insurer_Code,MATCH(Export!AL1328,Network_insurer_Name,0))</f>
        <v>PEI2</v>
      </c>
      <c r="AN1328" t="str">
        <f t="shared" si="20"/>
        <v>M1001PEI22018</v>
      </c>
    </row>
    <row r="1329" spans="1:40" x14ac:dyDescent="0.25">
      <c r="A1329">
        <v>2020</v>
      </c>
      <c r="B1329">
        <v>3</v>
      </c>
      <c r="C1329" s="1">
        <v>44013</v>
      </c>
      <c r="D1329" s="1">
        <v>44104</v>
      </c>
      <c r="E1329">
        <v>2019</v>
      </c>
      <c r="F1329" s="71" t="str">
        <f>INDEX(Client_Name,MATCH(Export!H1329,Local_Company_Name,0))</f>
        <v>Flaimngo Tailoring</v>
      </c>
      <c r="G1329" s="71">
        <f>INDEX(Client_Code,MATCH(Export!H1329,Local_Company_Name,0))</f>
        <v>1005</v>
      </c>
      <c r="H1329" t="s">
        <v>771</v>
      </c>
      <c r="I1329" t="s">
        <v>724</v>
      </c>
      <c r="J1329" t="s">
        <v>5</v>
      </c>
      <c r="K1329" s="71" t="str">
        <f>INDEX(Line_of_Business,MATCH(Export!J1329,Name,0))</f>
        <v>L</v>
      </c>
      <c r="L1329" s="9">
        <v>75076</v>
      </c>
      <c r="M1329">
        <v>194</v>
      </c>
      <c r="N1329" s="4">
        <v>3576.2</v>
      </c>
      <c r="O1329" s="4">
        <v>3576.2</v>
      </c>
      <c r="P1329" s="4">
        <v>0</v>
      </c>
      <c r="Q1329" s="4">
        <v>0</v>
      </c>
      <c r="R1329" s="4">
        <v>0</v>
      </c>
      <c r="S1329" s="4">
        <v>0</v>
      </c>
      <c r="T1329" s="4">
        <v>0</v>
      </c>
      <c r="U1329" s="4">
        <v>0</v>
      </c>
      <c r="V1329" s="4">
        <v>0</v>
      </c>
      <c r="W1329" s="4">
        <v>0</v>
      </c>
      <c r="X1329" s="4">
        <v>0</v>
      </c>
      <c r="Y1329" s="4">
        <v>715.24</v>
      </c>
      <c r="Z1329" s="4">
        <v>0</v>
      </c>
      <c r="AA1329" s="4">
        <v>0</v>
      </c>
      <c r="AB1329" t="s">
        <v>3</v>
      </c>
      <c r="AC1329" s="4">
        <v>0</v>
      </c>
      <c r="AD1329" s="4">
        <v>0</v>
      </c>
      <c r="AE1329" s="4">
        <v>0</v>
      </c>
      <c r="AF1329" t="s">
        <v>724</v>
      </c>
      <c r="AG1329" s="4">
        <v>0</v>
      </c>
      <c r="AH1329" s="4">
        <v>0</v>
      </c>
      <c r="AI1329" s="4">
        <v>0</v>
      </c>
      <c r="AJ1329" s="4">
        <v>2860.96</v>
      </c>
      <c r="AK1329" s="4">
        <v>0</v>
      </c>
      <c r="AL1329" t="s">
        <v>789</v>
      </c>
      <c r="AM1329" s="71" t="str">
        <f>INDEX(Network_Insurer_Code,MATCH(Export!AL1329,Network_insurer_Name,0))</f>
        <v>APL1</v>
      </c>
      <c r="AN1329" t="str">
        <f t="shared" si="20"/>
        <v>L1005APL12019</v>
      </c>
    </row>
    <row r="1330" spans="1:40" x14ac:dyDescent="0.25">
      <c r="A1330">
        <v>2019</v>
      </c>
      <c r="B1330">
        <v>3</v>
      </c>
      <c r="C1330" s="1">
        <v>43647</v>
      </c>
      <c r="D1330" s="1">
        <v>43738</v>
      </c>
      <c r="E1330">
        <v>2019</v>
      </c>
      <c r="F1330" s="71" t="str">
        <f>INDEX(Client_Name,MATCH(Export!H1330,Local_Company_Name,0))</f>
        <v>Flaimngo Tailoring</v>
      </c>
      <c r="G1330" s="71">
        <f>INDEX(Client_Code,MATCH(Export!H1330,Local_Company_Name,0))</f>
        <v>1005</v>
      </c>
      <c r="H1330" t="s">
        <v>772</v>
      </c>
      <c r="I1330" t="s">
        <v>710</v>
      </c>
      <c r="J1330" t="s">
        <v>22</v>
      </c>
      <c r="K1330" s="71" t="str">
        <f>INDEX(Line_of_Business,MATCH(Export!J1330,Name,0))</f>
        <v>A</v>
      </c>
      <c r="L1330" s="9">
        <v>102966</v>
      </c>
      <c r="M1330">
        <v>185</v>
      </c>
      <c r="N1330" s="4">
        <v>112564</v>
      </c>
      <c r="O1330" s="4">
        <v>112564</v>
      </c>
      <c r="P1330" s="4">
        <v>0</v>
      </c>
      <c r="Q1330" s="4">
        <v>0</v>
      </c>
      <c r="R1330" s="4">
        <v>0</v>
      </c>
      <c r="S1330" s="4">
        <v>28141</v>
      </c>
      <c r="T1330" s="4">
        <v>0</v>
      </c>
      <c r="U1330" s="4">
        <v>0</v>
      </c>
      <c r="V1330" s="4">
        <v>0</v>
      </c>
      <c r="W1330" s="4">
        <v>0</v>
      </c>
      <c r="X1330" s="4">
        <v>0</v>
      </c>
      <c r="Y1330" s="4">
        <v>16885</v>
      </c>
      <c r="Z1330" s="4">
        <v>0</v>
      </c>
      <c r="AA1330" s="4">
        <v>0</v>
      </c>
      <c r="AB1330" t="s">
        <v>3</v>
      </c>
      <c r="AC1330" s="4">
        <v>0</v>
      </c>
      <c r="AD1330" s="4">
        <v>0</v>
      </c>
      <c r="AE1330" s="4">
        <v>0</v>
      </c>
      <c r="AF1330" t="s">
        <v>710</v>
      </c>
      <c r="AG1330" s="4">
        <v>0</v>
      </c>
      <c r="AH1330" s="4">
        <v>0</v>
      </c>
      <c r="AI1330" s="4">
        <v>0</v>
      </c>
      <c r="AJ1330" s="4">
        <v>123820</v>
      </c>
      <c r="AK1330" s="4">
        <v>0</v>
      </c>
      <c r="AL1330" t="s">
        <v>783</v>
      </c>
      <c r="AM1330" s="71" t="str">
        <f>INDEX(Network_Insurer_Code,MATCH(Export!AL1330,Network_insurer_Name,0))</f>
        <v>PEP1</v>
      </c>
      <c r="AN1330" t="str">
        <f t="shared" si="20"/>
        <v>A1005PEP12019</v>
      </c>
    </row>
    <row r="1331" spans="1:40" x14ac:dyDescent="0.25">
      <c r="A1331">
        <v>2020</v>
      </c>
      <c r="B1331">
        <v>1</v>
      </c>
      <c r="C1331" s="1">
        <v>43831</v>
      </c>
      <c r="D1331" s="1">
        <v>43921</v>
      </c>
      <c r="E1331">
        <v>2020</v>
      </c>
      <c r="F1331" s="71" t="str">
        <f>INDEX(Client_Name,MATCH(Export!H1331,Local_Company_Name,0))</f>
        <v>Tiger Jewelcrafting Ltd</v>
      </c>
      <c r="G1331" s="71">
        <f>INDEX(Client_Code,MATCH(Export!H1331,Local_Company_Name,0))</f>
        <v>1003</v>
      </c>
      <c r="H1331" t="s">
        <v>762</v>
      </c>
      <c r="I1331" t="s">
        <v>780</v>
      </c>
      <c r="J1331" t="s">
        <v>5</v>
      </c>
      <c r="K1331" s="71" t="str">
        <f>INDEX(Line_of_Business,MATCH(Export!J1331,Name,0))</f>
        <v>L</v>
      </c>
      <c r="L1331" s="9" t="s">
        <v>204</v>
      </c>
      <c r="M1331">
        <v>119</v>
      </c>
      <c r="N1331" s="4">
        <v>14903.12</v>
      </c>
      <c r="O1331" s="4">
        <v>14903.12</v>
      </c>
      <c r="P1331" s="4">
        <v>0</v>
      </c>
      <c r="Q1331" s="4">
        <v>0</v>
      </c>
      <c r="R1331" s="4">
        <v>0</v>
      </c>
      <c r="S1331" s="4">
        <v>0</v>
      </c>
      <c r="T1331" s="4">
        <v>0</v>
      </c>
      <c r="U1331" s="4">
        <v>0</v>
      </c>
      <c r="V1331" s="4">
        <v>0</v>
      </c>
      <c r="W1331" s="4">
        <v>0</v>
      </c>
      <c r="X1331" s="4">
        <v>0</v>
      </c>
      <c r="Y1331" s="4">
        <v>1594.63</v>
      </c>
      <c r="Z1331" s="4">
        <v>504.02</v>
      </c>
      <c r="AA1331" s="4">
        <v>0</v>
      </c>
      <c r="AB1331" t="s">
        <v>3</v>
      </c>
      <c r="AC1331" s="4">
        <v>0</v>
      </c>
      <c r="AD1331" s="4">
        <v>0</v>
      </c>
      <c r="AE1331" s="4">
        <v>0</v>
      </c>
      <c r="AF1331" t="s">
        <v>780</v>
      </c>
      <c r="AG1331" s="4">
        <v>0</v>
      </c>
      <c r="AH1331" s="4">
        <v>0</v>
      </c>
      <c r="AI1331" s="4">
        <v>0</v>
      </c>
      <c r="AJ1331" s="4">
        <v>12804.47</v>
      </c>
      <c r="AK1331" s="4" t="s">
        <v>2</v>
      </c>
      <c r="AL1331" t="s">
        <v>789</v>
      </c>
      <c r="AM1331" s="71" t="str">
        <f>INDEX(Network_Insurer_Code,MATCH(Export!AL1331,Network_insurer_Name,0))</f>
        <v>APL1</v>
      </c>
      <c r="AN1331" t="str">
        <f t="shared" si="20"/>
        <v>L1003APL12020</v>
      </c>
    </row>
    <row r="1332" spans="1:40" x14ac:dyDescent="0.25">
      <c r="A1332">
        <v>2019</v>
      </c>
      <c r="B1332">
        <v>4</v>
      </c>
      <c r="C1332" s="1">
        <v>43831</v>
      </c>
      <c r="D1332" s="1">
        <v>43921</v>
      </c>
      <c r="E1332">
        <v>2019</v>
      </c>
      <c r="F1332" s="71" t="str">
        <f>INDEX(Client_Name,MATCH(Export!H1332,Local_Company_Name,0))</f>
        <v>Aplaca Engineering Co</v>
      </c>
      <c r="G1332" s="71">
        <f>INDEX(Client_Code,MATCH(Export!H1332,Local_Company_Name,0))</f>
        <v>1004</v>
      </c>
      <c r="H1332" t="s">
        <v>766</v>
      </c>
      <c r="I1332" t="s">
        <v>724</v>
      </c>
      <c r="J1332" t="s">
        <v>14</v>
      </c>
      <c r="K1332" s="71" t="str">
        <f>INDEX(Line_of_Business,MATCH(Export!J1332,Name,0))</f>
        <v>C</v>
      </c>
      <c r="L1332" s="9">
        <v>60506</v>
      </c>
      <c r="M1332">
        <v>489</v>
      </c>
      <c r="N1332" s="4">
        <v>7710.48</v>
      </c>
      <c r="O1332" s="4">
        <v>7710.48</v>
      </c>
      <c r="P1332" s="4">
        <v>0</v>
      </c>
      <c r="Q1332" s="4">
        <v>0</v>
      </c>
      <c r="R1332" s="4">
        <v>0</v>
      </c>
      <c r="S1332" s="4">
        <v>0</v>
      </c>
      <c r="T1332" s="4">
        <v>0</v>
      </c>
      <c r="U1332" s="4">
        <v>0</v>
      </c>
      <c r="V1332" s="4">
        <v>0</v>
      </c>
      <c r="W1332" s="4">
        <v>0</v>
      </c>
      <c r="X1332" s="4">
        <v>0</v>
      </c>
      <c r="Y1332" s="4">
        <v>1233.68</v>
      </c>
      <c r="Z1332" s="4">
        <v>0</v>
      </c>
      <c r="AA1332" s="4">
        <v>771.04</v>
      </c>
      <c r="AB1332" t="s">
        <v>3</v>
      </c>
      <c r="AC1332" s="4">
        <v>0</v>
      </c>
      <c r="AD1332" s="4">
        <v>0</v>
      </c>
      <c r="AE1332" s="4">
        <v>0</v>
      </c>
      <c r="AF1332" t="s">
        <v>724</v>
      </c>
      <c r="AG1332" s="4">
        <v>0</v>
      </c>
      <c r="AH1332" s="4">
        <v>0</v>
      </c>
      <c r="AI1332" s="4">
        <v>0</v>
      </c>
      <c r="AJ1332" s="4">
        <v>5705.7599999999902</v>
      </c>
      <c r="AK1332" s="4">
        <v>0</v>
      </c>
      <c r="AL1332" t="s">
        <v>795</v>
      </c>
      <c r="AM1332" s="71" t="str">
        <f>INDEX(Network_Insurer_Code,MATCH(Export!AL1332,Network_insurer_Name,0))</f>
        <v>TOL1</v>
      </c>
      <c r="AN1332" t="str">
        <f t="shared" si="20"/>
        <v>C1004TOL12019</v>
      </c>
    </row>
    <row r="1333" spans="1:40" x14ac:dyDescent="0.25">
      <c r="A1333">
        <v>2019</v>
      </c>
      <c r="B1333">
        <v>3</v>
      </c>
      <c r="C1333" s="1">
        <v>43647</v>
      </c>
      <c r="D1333" s="1">
        <v>43738</v>
      </c>
      <c r="E1333">
        <v>2018</v>
      </c>
      <c r="F1333" s="71" t="str">
        <f>INDEX(Client_Name,MATCH(Export!H1333,Local_Company_Name,0))</f>
        <v>Aplaca Engineering Co</v>
      </c>
      <c r="G1333" s="71">
        <f>INDEX(Client_Code,MATCH(Export!H1333,Local_Company_Name,0))</f>
        <v>1004</v>
      </c>
      <c r="H1333" t="s">
        <v>767</v>
      </c>
      <c r="I1333" t="s">
        <v>733</v>
      </c>
      <c r="J1333" t="s">
        <v>8</v>
      </c>
      <c r="K1333" s="71" t="str">
        <f>INDEX(Line_of_Business,MATCH(Export!J1333,Name,0))</f>
        <v>M</v>
      </c>
      <c r="L1333" s="9" t="s">
        <v>437</v>
      </c>
      <c r="M1333">
        <v>5</v>
      </c>
      <c r="N1333" s="4">
        <v>384.15</v>
      </c>
      <c r="O1333" s="4">
        <v>384.15</v>
      </c>
      <c r="P1333" s="4">
        <v>0</v>
      </c>
      <c r="Q1333" s="4">
        <v>0</v>
      </c>
      <c r="R1333" s="4">
        <v>0</v>
      </c>
      <c r="S1333" s="4">
        <v>0</v>
      </c>
      <c r="T1333" s="4">
        <v>0</v>
      </c>
      <c r="U1333" s="4">
        <v>0</v>
      </c>
      <c r="V1333" s="4">
        <v>0</v>
      </c>
      <c r="W1333" s="4">
        <v>0</v>
      </c>
      <c r="X1333" s="4">
        <v>0</v>
      </c>
      <c r="Y1333" s="4">
        <v>45.14</v>
      </c>
      <c r="Z1333" s="4">
        <v>28.81</v>
      </c>
      <c r="AA1333" s="4">
        <v>48.02</v>
      </c>
      <c r="AB1333" t="s">
        <v>3</v>
      </c>
      <c r="AC1333" s="4">
        <v>0</v>
      </c>
      <c r="AD1333" s="4">
        <v>0</v>
      </c>
      <c r="AE1333" s="4">
        <v>0</v>
      </c>
      <c r="AF1333" t="s">
        <v>733</v>
      </c>
      <c r="AG1333" s="4">
        <v>0</v>
      </c>
      <c r="AH1333" s="4">
        <v>0</v>
      </c>
      <c r="AI1333" s="4">
        <v>0</v>
      </c>
      <c r="AJ1333" s="4">
        <v>262.18</v>
      </c>
      <c r="AK1333" s="4">
        <v>0</v>
      </c>
      <c r="AL1333" t="s">
        <v>783</v>
      </c>
      <c r="AM1333" s="71" t="str">
        <f>INDEX(Network_Insurer_Code,MATCH(Export!AL1333,Network_insurer_Name,0))</f>
        <v>PEP1</v>
      </c>
      <c r="AN1333" t="str">
        <f t="shared" si="20"/>
        <v>M1004PEP12018</v>
      </c>
    </row>
    <row r="1334" spans="1:40" x14ac:dyDescent="0.25">
      <c r="A1334">
        <v>2019</v>
      </c>
      <c r="B1334">
        <v>1</v>
      </c>
      <c r="C1334" s="1">
        <v>43466</v>
      </c>
      <c r="D1334" s="1">
        <v>43555</v>
      </c>
      <c r="E1334">
        <v>2017</v>
      </c>
      <c r="F1334" s="71" t="str">
        <f>INDEX(Client_Name,MATCH(Export!H1334,Local_Company_Name,0))</f>
        <v>Flaimngo Tailoring</v>
      </c>
      <c r="G1334" s="71">
        <f>INDEX(Client_Code,MATCH(Export!H1334,Local_Company_Name,0))</f>
        <v>1005</v>
      </c>
      <c r="H1334" t="s">
        <v>770</v>
      </c>
      <c r="I1334" t="s">
        <v>716</v>
      </c>
      <c r="J1334" t="s">
        <v>5</v>
      </c>
      <c r="K1334" s="71" t="str">
        <f>INDEX(Line_of_Business,MATCH(Export!J1334,Name,0))</f>
        <v>L</v>
      </c>
      <c r="L1334" s="9" t="s">
        <v>295</v>
      </c>
      <c r="M1334">
        <v>0</v>
      </c>
      <c r="N1334" s="4">
        <v>26970.84</v>
      </c>
      <c r="O1334" s="4">
        <v>26970.84</v>
      </c>
      <c r="P1334" s="4">
        <v>0</v>
      </c>
      <c r="Q1334" s="4">
        <v>0</v>
      </c>
      <c r="R1334" s="4">
        <v>0</v>
      </c>
      <c r="S1334" s="4">
        <v>0</v>
      </c>
      <c r="T1334" s="4">
        <v>0</v>
      </c>
      <c r="U1334" s="4">
        <v>0</v>
      </c>
      <c r="V1334" s="4">
        <v>0</v>
      </c>
      <c r="W1334" s="4">
        <v>0</v>
      </c>
      <c r="X1334" s="4">
        <v>0</v>
      </c>
      <c r="Y1334" s="4">
        <v>5664.04</v>
      </c>
      <c r="Z1334" s="4">
        <v>24.28</v>
      </c>
      <c r="AA1334" s="4">
        <v>0</v>
      </c>
      <c r="AB1334" t="s">
        <v>3</v>
      </c>
      <c r="AC1334" s="4">
        <v>0</v>
      </c>
      <c r="AD1334" s="4">
        <v>0</v>
      </c>
      <c r="AE1334" s="4">
        <v>0</v>
      </c>
      <c r="AF1334" t="s">
        <v>716</v>
      </c>
      <c r="AG1334" s="4">
        <v>0</v>
      </c>
      <c r="AH1334" s="4">
        <v>0</v>
      </c>
      <c r="AI1334" s="4">
        <v>0</v>
      </c>
      <c r="AJ1334" s="4">
        <v>21282.52</v>
      </c>
      <c r="AK1334" s="4">
        <v>200000</v>
      </c>
      <c r="AL1334" t="s">
        <v>785</v>
      </c>
      <c r="AM1334" s="71" t="str">
        <f>INDEX(Network_Insurer_Code,MATCH(Export!AL1334,Network_insurer_Name,0))</f>
        <v>WAI3</v>
      </c>
      <c r="AN1334" t="str">
        <f t="shared" si="20"/>
        <v>L1005WAI32017</v>
      </c>
    </row>
    <row r="1335" spans="1:40" x14ac:dyDescent="0.25">
      <c r="A1335">
        <v>2019</v>
      </c>
      <c r="B1335">
        <v>2</v>
      </c>
      <c r="C1335" s="1">
        <v>43556</v>
      </c>
      <c r="D1335" s="1">
        <v>43646</v>
      </c>
      <c r="E1335">
        <v>2016</v>
      </c>
      <c r="F1335" s="71" t="str">
        <f>INDEX(Client_Name,MATCH(Export!H1335,Local_Company_Name,0))</f>
        <v>Flaimngo Tailoring</v>
      </c>
      <c r="G1335" s="71">
        <f>INDEX(Client_Code,MATCH(Export!H1335,Local_Company_Name,0))</f>
        <v>1005</v>
      </c>
      <c r="H1335" t="s">
        <v>755</v>
      </c>
      <c r="I1335" t="s">
        <v>704</v>
      </c>
      <c r="J1335" t="s">
        <v>5</v>
      </c>
      <c r="K1335" s="71" t="str">
        <f>INDEX(Line_of_Business,MATCH(Export!J1335,Name,0))</f>
        <v>L</v>
      </c>
      <c r="L1335" s="9" t="s">
        <v>260</v>
      </c>
      <c r="M1335">
        <v>0</v>
      </c>
      <c r="N1335" s="4">
        <v>502304.88</v>
      </c>
      <c r="O1335" s="4">
        <v>502304.88</v>
      </c>
      <c r="P1335" s="4">
        <v>0</v>
      </c>
      <c r="Q1335" s="4">
        <v>0</v>
      </c>
      <c r="R1335" s="4">
        <v>0</v>
      </c>
      <c r="S1335" s="4">
        <v>0</v>
      </c>
      <c r="T1335" s="4">
        <v>0</v>
      </c>
      <c r="U1335" s="4">
        <v>0</v>
      </c>
      <c r="V1335" s="4">
        <v>0</v>
      </c>
      <c r="W1335" s="4">
        <v>0</v>
      </c>
      <c r="X1335" s="4">
        <v>0</v>
      </c>
      <c r="Y1335" s="4">
        <v>47718.96</v>
      </c>
      <c r="Z1335" s="4">
        <v>0</v>
      </c>
      <c r="AA1335" s="4">
        <v>0</v>
      </c>
      <c r="AB1335" t="s">
        <v>3</v>
      </c>
      <c r="AC1335" s="4">
        <v>0</v>
      </c>
      <c r="AD1335" s="4">
        <v>0</v>
      </c>
      <c r="AE1335" s="4">
        <v>0</v>
      </c>
      <c r="AF1335" t="s">
        <v>704</v>
      </c>
      <c r="AG1335" s="4">
        <v>0</v>
      </c>
      <c r="AH1335" s="4">
        <v>0</v>
      </c>
      <c r="AI1335" s="4">
        <v>0</v>
      </c>
      <c r="AJ1335" s="4">
        <v>454585.92</v>
      </c>
      <c r="AK1335" s="4">
        <v>0</v>
      </c>
      <c r="AL1335" t="s">
        <v>791</v>
      </c>
      <c r="AM1335" s="71" t="str">
        <f>INDEX(Network_Insurer_Code,MATCH(Export!AL1335,Network_insurer_Name,0))</f>
        <v>CHI3</v>
      </c>
      <c r="AN1335" t="str">
        <f t="shared" si="20"/>
        <v>L1005CHI32016</v>
      </c>
    </row>
    <row r="1336" spans="1:40" x14ac:dyDescent="0.25">
      <c r="A1336">
        <v>2020</v>
      </c>
      <c r="B1336">
        <v>1</v>
      </c>
      <c r="C1336" s="1">
        <v>43831</v>
      </c>
      <c r="D1336" s="1">
        <v>43921</v>
      </c>
      <c r="E1336">
        <v>2019</v>
      </c>
      <c r="F1336" s="71" t="str">
        <f>INDEX(Client_Name,MATCH(Export!H1336,Local_Company_Name,0))</f>
        <v>Zebra Workings Ltd</v>
      </c>
      <c r="G1336" s="71">
        <f>INDEX(Client_Code,MATCH(Export!H1336,Local_Company_Name,0))</f>
        <v>1001</v>
      </c>
      <c r="H1336" t="s">
        <v>751</v>
      </c>
      <c r="I1336" t="s">
        <v>724</v>
      </c>
      <c r="J1336" t="s">
        <v>5</v>
      </c>
      <c r="K1336" s="71" t="str">
        <f>INDEX(Line_of_Business,MATCH(Export!J1336,Name,0))</f>
        <v>L</v>
      </c>
      <c r="L1336" s="9">
        <v>98667</v>
      </c>
      <c r="M1336">
        <v>172</v>
      </c>
      <c r="N1336" s="4">
        <v>0</v>
      </c>
      <c r="O1336" s="4">
        <v>0</v>
      </c>
      <c r="P1336" s="4">
        <v>0</v>
      </c>
      <c r="Q1336" s="4">
        <v>0</v>
      </c>
      <c r="R1336" s="4">
        <v>0</v>
      </c>
      <c r="S1336" s="4">
        <v>0</v>
      </c>
      <c r="T1336" s="4">
        <v>0</v>
      </c>
      <c r="U1336" s="4">
        <v>0</v>
      </c>
      <c r="V1336" s="4">
        <v>0</v>
      </c>
      <c r="W1336" s="4">
        <v>0</v>
      </c>
      <c r="X1336" s="4">
        <v>0</v>
      </c>
      <c r="Y1336" s="4">
        <v>0</v>
      </c>
      <c r="Z1336" s="4">
        <v>0</v>
      </c>
      <c r="AA1336" s="4">
        <v>0</v>
      </c>
      <c r="AB1336" t="s">
        <v>3</v>
      </c>
      <c r="AC1336" s="4">
        <v>0</v>
      </c>
      <c r="AD1336" s="4">
        <v>0</v>
      </c>
      <c r="AE1336" s="4">
        <v>0</v>
      </c>
      <c r="AF1336" t="s">
        <v>724</v>
      </c>
      <c r="AG1336" s="4">
        <v>0</v>
      </c>
      <c r="AH1336" s="4">
        <v>0</v>
      </c>
      <c r="AI1336" s="4">
        <v>0</v>
      </c>
      <c r="AJ1336" s="4">
        <v>0</v>
      </c>
      <c r="AK1336" s="4">
        <v>0</v>
      </c>
      <c r="AL1336" t="s">
        <v>794</v>
      </c>
      <c r="AM1336" s="71" t="str">
        <f>INDEX(Network_Insurer_Code,MATCH(Export!AL1336,Network_insurer_Name,0))</f>
        <v>CUI2</v>
      </c>
      <c r="AN1336" t="str">
        <f t="shared" si="20"/>
        <v>L1001CUI22019</v>
      </c>
    </row>
    <row r="1337" spans="1:40" x14ac:dyDescent="0.25">
      <c r="A1337">
        <v>2020</v>
      </c>
      <c r="B1337">
        <v>1</v>
      </c>
      <c r="C1337" s="1">
        <v>43466</v>
      </c>
      <c r="D1337" s="1">
        <v>43555</v>
      </c>
      <c r="E1337">
        <v>2019</v>
      </c>
      <c r="F1337" s="71" t="str">
        <f>INDEX(Client_Name,MATCH(Export!H1337,Local_Company_Name,0))</f>
        <v>Falcon Clothing</v>
      </c>
      <c r="G1337" s="71">
        <f>INDEX(Client_Code,MATCH(Export!H1337,Local_Company_Name,0))</f>
        <v>1006</v>
      </c>
      <c r="H1337" t="s">
        <v>774</v>
      </c>
      <c r="I1337" t="s">
        <v>723</v>
      </c>
      <c r="J1337" t="s">
        <v>5</v>
      </c>
      <c r="K1337" s="71" t="str">
        <f>INDEX(Line_of_Business,MATCH(Export!J1337,Name,0))</f>
        <v>L</v>
      </c>
      <c r="L1337" s="9">
        <v>25702</v>
      </c>
      <c r="M1337">
        <v>949</v>
      </c>
      <c r="N1337" s="4">
        <v>88333.14</v>
      </c>
      <c r="O1337" s="4">
        <v>88333.14</v>
      </c>
      <c r="P1337" s="4">
        <v>0</v>
      </c>
      <c r="Q1337" s="4">
        <v>0</v>
      </c>
      <c r="R1337" s="4">
        <v>0</v>
      </c>
      <c r="S1337" s="4">
        <v>0</v>
      </c>
      <c r="T1337" s="4">
        <v>0</v>
      </c>
      <c r="U1337" s="4">
        <v>0</v>
      </c>
      <c r="V1337" s="4">
        <v>0</v>
      </c>
      <c r="W1337" s="4">
        <v>0</v>
      </c>
      <c r="X1337" s="4">
        <v>0</v>
      </c>
      <c r="Y1337" s="4">
        <v>5284.8</v>
      </c>
      <c r="Z1337" s="4">
        <v>0</v>
      </c>
      <c r="AA1337" s="4">
        <v>0</v>
      </c>
      <c r="AB1337" t="s">
        <v>3</v>
      </c>
      <c r="AC1337" s="4">
        <v>0</v>
      </c>
      <c r="AD1337" s="4">
        <v>0</v>
      </c>
      <c r="AE1337" s="4">
        <v>0</v>
      </c>
      <c r="AF1337" t="s">
        <v>723</v>
      </c>
      <c r="AG1337" s="4">
        <v>0</v>
      </c>
      <c r="AH1337" s="4">
        <v>0</v>
      </c>
      <c r="AI1337" s="4">
        <v>0</v>
      </c>
      <c r="AJ1337" s="4">
        <v>83048.34</v>
      </c>
      <c r="AK1337" s="4">
        <v>0</v>
      </c>
      <c r="AL1337" t="s">
        <v>790</v>
      </c>
      <c r="AM1337" s="71" t="str">
        <f>INDEX(Network_Insurer_Code,MATCH(Export!AL1337,Network_insurer_Name,0))</f>
        <v>STL1</v>
      </c>
      <c r="AN1337" t="str">
        <f t="shared" si="20"/>
        <v>L1006STL12019</v>
      </c>
    </row>
    <row r="1338" spans="1:40" x14ac:dyDescent="0.25">
      <c r="A1338">
        <v>2020</v>
      </c>
      <c r="B1338">
        <v>1</v>
      </c>
      <c r="C1338" s="1">
        <v>43862</v>
      </c>
      <c r="D1338" s="1">
        <v>43921</v>
      </c>
      <c r="E1338">
        <v>2020</v>
      </c>
      <c r="F1338" s="71" t="str">
        <f>INDEX(Client_Name,MATCH(Export!H1338,Local_Company_Name,0))</f>
        <v>Aplaca Engineering Co</v>
      </c>
      <c r="G1338" s="71">
        <f>INDEX(Client_Code,MATCH(Export!H1338,Local_Company_Name,0))</f>
        <v>1004</v>
      </c>
      <c r="H1338" t="s">
        <v>767</v>
      </c>
      <c r="I1338" t="s">
        <v>720</v>
      </c>
      <c r="J1338" t="s">
        <v>5</v>
      </c>
      <c r="K1338" s="71" t="str">
        <f>INDEX(Line_of_Business,MATCH(Export!J1338,Name,0))</f>
        <v>L</v>
      </c>
      <c r="L1338" s="9" t="s">
        <v>32</v>
      </c>
      <c r="M1338">
        <v>1126</v>
      </c>
      <c r="N1338" s="4">
        <v>261438.52974186299</v>
      </c>
      <c r="O1338" s="4">
        <v>232941.73</v>
      </c>
      <c r="P1338" s="4">
        <v>0</v>
      </c>
      <c r="Q1338" s="4">
        <v>0</v>
      </c>
      <c r="R1338" s="4">
        <v>0</v>
      </c>
      <c r="S1338" s="4">
        <v>0</v>
      </c>
      <c r="T1338" s="4">
        <v>0</v>
      </c>
      <c r="U1338" s="4">
        <v>0</v>
      </c>
      <c r="V1338" s="4">
        <v>0</v>
      </c>
      <c r="W1338" s="4">
        <v>0</v>
      </c>
      <c r="X1338" s="4">
        <v>0</v>
      </c>
      <c r="Y1338" s="4">
        <v>34941.26</v>
      </c>
      <c r="Z1338" s="4">
        <v>0</v>
      </c>
      <c r="AA1338" s="4">
        <v>0</v>
      </c>
      <c r="AB1338" t="s">
        <v>3</v>
      </c>
      <c r="AC1338" s="4">
        <v>0</v>
      </c>
      <c r="AD1338" s="4">
        <v>0</v>
      </c>
      <c r="AE1338" s="4">
        <v>0</v>
      </c>
      <c r="AF1338" t="s">
        <v>720</v>
      </c>
      <c r="AG1338" s="4">
        <v>0</v>
      </c>
      <c r="AH1338" s="4">
        <v>0</v>
      </c>
      <c r="AI1338" s="4">
        <v>0</v>
      </c>
      <c r="AJ1338" s="4">
        <v>198000.47</v>
      </c>
      <c r="AK1338" s="4">
        <v>0</v>
      </c>
      <c r="AL1338" t="s">
        <v>787</v>
      </c>
      <c r="AM1338" s="71" t="str">
        <f>INDEX(Network_Insurer_Code,MATCH(Export!AL1338,Network_insurer_Name,0))</f>
        <v>LEI3</v>
      </c>
      <c r="AN1338" t="str">
        <f t="shared" si="20"/>
        <v>L1004LEI32020</v>
      </c>
    </row>
    <row r="1339" spans="1:40" x14ac:dyDescent="0.25">
      <c r="A1339">
        <v>2019</v>
      </c>
      <c r="B1339">
        <v>3</v>
      </c>
      <c r="C1339" s="1">
        <v>43647</v>
      </c>
      <c r="D1339" s="1">
        <v>43738</v>
      </c>
      <c r="E1339">
        <v>2019</v>
      </c>
      <c r="F1339" s="71" t="str">
        <f>INDEX(Client_Name,MATCH(Export!H1339,Local_Company_Name,0))</f>
        <v>Zebra Workings Ltd</v>
      </c>
      <c r="G1339" s="71">
        <f>INDEX(Client_Code,MATCH(Export!H1339,Local_Company_Name,0))</f>
        <v>1001</v>
      </c>
      <c r="H1339" t="s">
        <v>748</v>
      </c>
      <c r="I1339" t="s">
        <v>724</v>
      </c>
      <c r="J1339" t="s">
        <v>22</v>
      </c>
      <c r="K1339" s="71" t="str">
        <f>INDEX(Line_of_Business,MATCH(Export!J1339,Name,0))</f>
        <v>A</v>
      </c>
      <c r="L1339" s="9">
        <v>77613</v>
      </c>
      <c r="M1339">
        <v>66</v>
      </c>
      <c r="N1339" s="4">
        <v>0</v>
      </c>
      <c r="O1339" s="4">
        <v>0</v>
      </c>
      <c r="P1339" s="4">
        <v>0</v>
      </c>
      <c r="Q1339" s="4">
        <v>0</v>
      </c>
      <c r="R1339" s="4">
        <v>0</v>
      </c>
      <c r="S1339" s="4">
        <v>0</v>
      </c>
      <c r="T1339" s="4">
        <v>0</v>
      </c>
      <c r="U1339" s="4">
        <v>0</v>
      </c>
      <c r="V1339" s="4">
        <v>0</v>
      </c>
      <c r="W1339" s="4">
        <v>0</v>
      </c>
      <c r="X1339" s="4">
        <v>0</v>
      </c>
      <c r="Y1339" s="4">
        <v>0</v>
      </c>
      <c r="Z1339" s="4">
        <v>0</v>
      </c>
      <c r="AA1339" s="4">
        <v>0</v>
      </c>
      <c r="AB1339" t="s">
        <v>3</v>
      </c>
      <c r="AC1339" s="4">
        <v>0</v>
      </c>
      <c r="AD1339" s="4">
        <v>0</v>
      </c>
      <c r="AE1339" s="4">
        <v>0</v>
      </c>
      <c r="AF1339" t="s">
        <v>724</v>
      </c>
      <c r="AG1339" s="4">
        <v>0</v>
      </c>
      <c r="AH1339" s="4">
        <v>0</v>
      </c>
      <c r="AI1339" s="4">
        <v>0</v>
      </c>
      <c r="AJ1339" s="4">
        <v>0</v>
      </c>
      <c r="AK1339" s="4">
        <v>0</v>
      </c>
      <c r="AL1339" t="s">
        <v>791</v>
      </c>
      <c r="AM1339" s="71" t="str">
        <f>INDEX(Network_Insurer_Code,MATCH(Export!AL1339,Network_insurer_Name,0))</f>
        <v>CHI3</v>
      </c>
      <c r="AN1339" t="str">
        <f t="shared" si="20"/>
        <v>A1001CHI32019</v>
      </c>
    </row>
    <row r="1340" spans="1:40" x14ac:dyDescent="0.25">
      <c r="A1340">
        <v>2020</v>
      </c>
      <c r="B1340">
        <v>2</v>
      </c>
      <c r="C1340" s="1">
        <v>43831</v>
      </c>
      <c r="D1340" s="1">
        <v>43921</v>
      </c>
      <c r="E1340">
        <v>2020</v>
      </c>
      <c r="F1340" s="71" t="str">
        <f>INDEX(Client_Name,MATCH(Export!H1340,Local_Company_Name,0))</f>
        <v>Falcon Clothing</v>
      </c>
      <c r="G1340" s="71">
        <f>INDEX(Client_Code,MATCH(Export!H1340,Local_Company_Name,0))</f>
        <v>1006</v>
      </c>
      <c r="H1340" t="s">
        <v>775</v>
      </c>
      <c r="I1340" t="s">
        <v>733</v>
      </c>
      <c r="J1340" t="s">
        <v>8</v>
      </c>
      <c r="K1340" s="71" t="str">
        <f>INDEX(Line_of_Business,MATCH(Export!J1340,Name,0))</f>
        <v>M</v>
      </c>
      <c r="L1340" s="9">
        <v>203156000</v>
      </c>
      <c r="M1340">
        <v>83</v>
      </c>
      <c r="N1340" s="4">
        <v>10344.290000000001</v>
      </c>
      <c r="O1340" s="4">
        <v>10344.290000000001</v>
      </c>
      <c r="P1340" s="4">
        <v>1787.65</v>
      </c>
      <c r="Q1340" s="4">
        <v>0</v>
      </c>
      <c r="R1340" s="4">
        <v>0</v>
      </c>
      <c r="S1340" s="4">
        <v>0</v>
      </c>
      <c r="T1340" s="4">
        <v>0</v>
      </c>
      <c r="U1340" s="4">
        <v>0</v>
      </c>
      <c r="V1340" s="4">
        <v>0</v>
      </c>
      <c r="W1340" s="4">
        <v>0</v>
      </c>
      <c r="X1340" s="4">
        <v>0</v>
      </c>
      <c r="Y1340" s="4">
        <v>1215.45</v>
      </c>
      <c r="Z1340" s="4">
        <v>775.82</v>
      </c>
      <c r="AA1340" s="4">
        <v>1293.04</v>
      </c>
      <c r="AB1340" t="s">
        <v>3</v>
      </c>
      <c r="AC1340" s="4">
        <v>0</v>
      </c>
      <c r="AD1340" s="4">
        <v>0</v>
      </c>
      <c r="AE1340" s="4">
        <v>0</v>
      </c>
      <c r="AF1340" t="s">
        <v>733</v>
      </c>
      <c r="AG1340" s="4">
        <v>0</v>
      </c>
      <c r="AH1340" s="4">
        <v>0</v>
      </c>
      <c r="AI1340" s="4">
        <v>0</v>
      </c>
      <c r="AJ1340" s="4">
        <v>5272.33</v>
      </c>
      <c r="AK1340" s="4">
        <v>200000</v>
      </c>
      <c r="AL1340" t="s">
        <v>792</v>
      </c>
      <c r="AM1340" s="71" t="str">
        <f>INDEX(Network_Insurer_Code,MATCH(Export!AL1340,Network_insurer_Name,0))</f>
        <v>CAL1</v>
      </c>
      <c r="AN1340" t="str">
        <f t="shared" si="20"/>
        <v>M1006CAL12020</v>
      </c>
    </row>
    <row r="1341" spans="1:40" x14ac:dyDescent="0.25">
      <c r="A1341">
        <v>2020</v>
      </c>
      <c r="B1341">
        <v>3</v>
      </c>
      <c r="C1341" s="1">
        <v>44013</v>
      </c>
      <c r="D1341" s="1">
        <v>44104</v>
      </c>
      <c r="E1341">
        <v>2020</v>
      </c>
      <c r="F1341" s="71" t="str">
        <f>INDEX(Client_Name,MATCH(Export!H1341,Local_Company_Name,0))</f>
        <v>Aplaca Engineering Co</v>
      </c>
      <c r="G1341" s="71">
        <f>INDEX(Client_Code,MATCH(Export!H1341,Local_Company_Name,0))</f>
        <v>1004</v>
      </c>
      <c r="H1341" t="s">
        <v>765</v>
      </c>
      <c r="I1341" t="s">
        <v>715</v>
      </c>
      <c r="J1341" t="s">
        <v>22</v>
      </c>
      <c r="K1341" s="71" t="str">
        <f>INDEX(Line_of_Business,MATCH(Export!J1341,Name,0))</f>
        <v>A</v>
      </c>
      <c r="L1341" s="9" t="s">
        <v>195</v>
      </c>
      <c r="M1341">
        <v>2</v>
      </c>
      <c r="N1341" s="4">
        <v>671.31249999999898</v>
      </c>
      <c r="O1341" s="4">
        <v>537.04999999999995</v>
      </c>
      <c r="P1341" s="4">
        <v>0</v>
      </c>
      <c r="Q1341" s="4">
        <v>0</v>
      </c>
      <c r="R1341" s="4">
        <v>0</v>
      </c>
      <c r="S1341" s="4">
        <v>0</v>
      </c>
      <c r="T1341" s="4">
        <v>0</v>
      </c>
      <c r="U1341" s="4">
        <v>0</v>
      </c>
      <c r="V1341" s="4">
        <v>0</v>
      </c>
      <c r="W1341" s="4">
        <v>0</v>
      </c>
      <c r="X1341" s="4">
        <v>0</v>
      </c>
      <c r="Y1341" s="4">
        <v>53.71</v>
      </c>
      <c r="Z1341" s="4">
        <v>84.59</v>
      </c>
      <c r="AA1341" s="4">
        <v>0</v>
      </c>
      <c r="AB1341" t="s">
        <v>3</v>
      </c>
      <c r="AC1341" s="4">
        <v>0</v>
      </c>
      <c r="AD1341" s="4">
        <v>0</v>
      </c>
      <c r="AE1341" s="4">
        <v>0</v>
      </c>
      <c r="AF1341" t="s">
        <v>715</v>
      </c>
      <c r="AG1341" s="4">
        <v>0</v>
      </c>
      <c r="AH1341" s="4">
        <v>0</v>
      </c>
      <c r="AI1341" s="4">
        <v>0</v>
      </c>
      <c r="AJ1341" s="4">
        <v>398.75</v>
      </c>
      <c r="AK1341" s="4">
        <v>0</v>
      </c>
      <c r="AL1341" t="s">
        <v>786</v>
      </c>
      <c r="AM1341" s="71" t="str">
        <f>INDEX(Network_Insurer_Code,MATCH(Export!AL1341,Network_insurer_Name,0))</f>
        <v>BAL1</v>
      </c>
      <c r="AN1341" t="str">
        <f t="shared" si="20"/>
        <v>A1004BAL12020</v>
      </c>
    </row>
    <row r="1342" spans="1:40" x14ac:dyDescent="0.25">
      <c r="A1342">
        <v>2020</v>
      </c>
      <c r="B1342">
        <v>2</v>
      </c>
      <c r="C1342" s="1">
        <v>43922</v>
      </c>
      <c r="D1342" s="1">
        <v>44012</v>
      </c>
      <c r="E1342">
        <v>2020</v>
      </c>
      <c r="F1342" s="71" t="str">
        <f>INDEX(Client_Name,MATCH(Export!H1342,Local_Company_Name,0))</f>
        <v>Tiger Jewelcrafting Ltd</v>
      </c>
      <c r="G1342" s="71">
        <f>INDEX(Client_Code,MATCH(Export!H1342,Local_Company_Name,0))</f>
        <v>1003</v>
      </c>
      <c r="H1342" t="s">
        <v>761</v>
      </c>
      <c r="I1342" t="s">
        <v>708</v>
      </c>
      <c r="J1342" t="s">
        <v>0</v>
      </c>
      <c r="K1342" s="71" t="str">
        <f>INDEX(Line_of_Business,MATCH(Export!J1342,Name,0))</f>
        <v>D</v>
      </c>
      <c r="L1342" s="9" t="s">
        <v>438</v>
      </c>
      <c r="M1342">
        <v>11</v>
      </c>
      <c r="N1342" s="4">
        <v>776.2</v>
      </c>
      <c r="O1342" s="4">
        <v>776.2</v>
      </c>
      <c r="P1342" s="4">
        <v>0</v>
      </c>
      <c r="Q1342" s="4">
        <v>0</v>
      </c>
      <c r="R1342" s="4">
        <v>0</v>
      </c>
      <c r="S1342" s="4">
        <v>0</v>
      </c>
      <c r="T1342" s="4">
        <v>0</v>
      </c>
      <c r="U1342" s="4">
        <v>0</v>
      </c>
      <c r="V1342" s="4">
        <v>0</v>
      </c>
      <c r="W1342" s="4">
        <v>0</v>
      </c>
      <c r="X1342" s="4">
        <v>0</v>
      </c>
      <c r="Y1342" s="4">
        <v>46.57</v>
      </c>
      <c r="Z1342" s="4">
        <v>0</v>
      </c>
      <c r="AA1342" s="4">
        <v>0</v>
      </c>
      <c r="AB1342" t="s">
        <v>3</v>
      </c>
      <c r="AC1342" s="4">
        <v>0</v>
      </c>
      <c r="AD1342" s="4">
        <v>0</v>
      </c>
      <c r="AE1342" s="4">
        <v>0</v>
      </c>
      <c r="AF1342" t="s">
        <v>708</v>
      </c>
      <c r="AG1342" s="4">
        <v>0</v>
      </c>
      <c r="AH1342" s="4">
        <v>0</v>
      </c>
      <c r="AI1342" s="4">
        <v>0</v>
      </c>
      <c r="AJ1342" s="4">
        <v>729.63</v>
      </c>
      <c r="AK1342" s="4">
        <v>0</v>
      </c>
      <c r="AL1342" t="s">
        <v>796</v>
      </c>
      <c r="AM1342" s="71" t="str">
        <f>INDEX(Network_Insurer_Code,MATCH(Export!AL1342,Network_insurer_Name,0))</f>
        <v>POL2</v>
      </c>
      <c r="AN1342" t="str">
        <f t="shared" si="20"/>
        <v>D1003POL22020</v>
      </c>
    </row>
    <row r="1343" spans="1:40" x14ac:dyDescent="0.25">
      <c r="A1343">
        <v>2019</v>
      </c>
      <c r="B1343">
        <v>4</v>
      </c>
      <c r="C1343" s="1">
        <v>43739</v>
      </c>
      <c r="D1343" s="1">
        <v>43830</v>
      </c>
      <c r="E1343">
        <v>2019</v>
      </c>
      <c r="F1343" s="71" t="str">
        <f>INDEX(Client_Name,MATCH(Export!H1343,Local_Company_Name,0))</f>
        <v>Tiger Jewelcrafting Ltd</v>
      </c>
      <c r="G1343" s="71">
        <f>INDEX(Client_Code,MATCH(Export!H1343,Local_Company_Name,0))</f>
        <v>1003</v>
      </c>
      <c r="H1343" t="s">
        <v>753</v>
      </c>
      <c r="I1343" t="s">
        <v>711</v>
      </c>
      <c r="J1343" t="s">
        <v>8</v>
      </c>
      <c r="K1343" s="71" t="str">
        <f>INDEX(Line_of_Business,MATCH(Export!J1343,Name,0))</f>
        <v>M</v>
      </c>
      <c r="L1343" s="9" t="s">
        <v>374</v>
      </c>
      <c r="M1343">
        <v>1809</v>
      </c>
      <c r="N1343" s="4">
        <v>0</v>
      </c>
      <c r="O1343" s="4">
        <v>0</v>
      </c>
      <c r="P1343" s="4">
        <v>0</v>
      </c>
      <c r="Q1343" s="4">
        <v>0</v>
      </c>
      <c r="R1343" s="4">
        <v>0</v>
      </c>
      <c r="S1343" s="4">
        <v>0</v>
      </c>
      <c r="T1343" s="4">
        <v>0</v>
      </c>
      <c r="U1343" s="4">
        <v>0</v>
      </c>
      <c r="V1343" s="4">
        <v>0</v>
      </c>
      <c r="W1343" s="4">
        <v>0</v>
      </c>
      <c r="X1343" s="4">
        <v>0</v>
      </c>
      <c r="Y1343" s="4">
        <v>0</v>
      </c>
      <c r="Z1343" s="4">
        <v>0</v>
      </c>
      <c r="AA1343" s="4">
        <v>0</v>
      </c>
      <c r="AB1343" t="s">
        <v>3</v>
      </c>
      <c r="AC1343" s="4">
        <v>0</v>
      </c>
      <c r="AD1343" s="4">
        <v>0</v>
      </c>
      <c r="AE1343" s="4">
        <v>0</v>
      </c>
      <c r="AF1343" t="s">
        <v>711</v>
      </c>
      <c r="AG1343" s="4">
        <v>0</v>
      </c>
      <c r="AH1343" s="4">
        <v>0</v>
      </c>
      <c r="AI1343" s="4">
        <v>0</v>
      </c>
      <c r="AJ1343" s="4">
        <v>0</v>
      </c>
      <c r="AK1343" s="4">
        <v>0</v>
      </c>
      <c r="AL1343" t="s">
        <v>785</v>
      </c>
      <c r="AM1343" s="71" t="str">
        <f>INDEX(Network_Insurer_Code,MATCH(Export!AL1343,Network_insurer_Name,0))</f>
        <v>WAI3</v>
      </c>
      <c r="AN1343" t="str">
        <f t="shared" si="20"/>
        <v>M1003WAI32019</v>
      </c>
    </row>
    <row r="1344" spans="1:40" x14ac:dyDescent="0.25">
      <c r="A1344">
        <v>2019</v>
      </c>
      <c r="B1344">
        <v>4</v>
      </c>
      <c r="C1344" s="1">
        <v>43739</v>
      </c>
      <c r="D1344" s="1">
        <v>43830</v>
      </c>
      <c r="E1344">
        <v>2019</v>
      </c>
      <c r="F1344" s="71" t="str">
        <f>INDEX(Client_Name,MATCH(Export!H1344,Local_Company_Name,0))</f>
        <v>Lion Manufacturing Co</v>
      </c>
      <c r="G1344" s="71">
        <f>INDEX(Client_Code,MATCH(Export!H1344,Local_Company_Name,0))</f>
        <v>1002</v>
      </c>
      <c r="H1344" t="s">
        <v>758</v>
      </c>
      <c r="I1344" t="s">
        <v>713</v>
      </c>
      <c r="J1344" t="s">
        <v>22</v>
      </c>
      <c r="K1344" s="71" t="str">
        <f>INDEX(Line_of_Business,MATCH(Export!J1344,Name,0))</f>
        <v>A</v>
      </c>
      <c r="L1344" s="9" t="s">
        <v>439</v>
      </c>
      <c r="M1344">
        <v>0</v>
      </c>
      <c r="N1344" s="4">
        <v>0</v>
      </c>
      <c r="O1344" s="4">
        <v>0</v>
      </c>
      <c r="P1344" s="4">
        <v>100</v>
      </c>
      <c r="Q1344" s="4">
        <v>0</v>
      </c>
      <c r="R1344" s="4">
        <v>0</v>
      </c>
      <c r="S1344" s="4">
        <v>0</v>
      </c>
      <c r="T1344" s="4">
        <v>0</v>
      </c>
      <c r="U1344" s="4">
        <v>0</v>
      </c>
      <c r="V1344" s="4">
        <v>0</v>
      </c>
      <c r="W1344" s="4">
        <v>0</v>
      </c>
      <c r="X1344" s="4">
        <v>0</v>
      </c>
      <c r="Y1344" s="4">
        <v>6772.49</v>
      </c>
      <c r="Z1344" s="4">
        <v>0</v>
      </c>
      <c r="AA1344" s="4">
        <v>-6772.49</v>
      </c>
      <c r="AB1344" t="s">
        <v>3</v>
      </c>
      <c r="AC1344" s="4">
        <v>0</v>
      </c>
      <c r="AD1344" s="4">
        <v>0</v>
      </c>
      <c r="AE1344" s="4">
        <v>25954</v>
      </c>
      <c r="AF1344" t="s">
        <v>713</v>
      </c>
      <c r="AG1344" s="4">
        <v>0</v>
      </c>
      <c r="AH1344" s="4">
        <v>0</v>
      </c>
      <c r="AI1344" s="4">
        <v>0</v>
      </c>
      <c r="AJ1344" s="4">
        <v>-100</v>
      </c>
      <c r="AK1344" s="4">
        <v>0</v>
      </c>
      <c r="AL1344" t="s">
        <v>783</v>
      </c>
      <c r="AM1344" s="71" t="str">
        <f>INDEX(Network_Insurer_Code,MATCH(Export!AL1344,Network_insurer_Name,0))</f>
        <v>PEP1</v>
      </c>
      <c r="AN1344" t="str">
        <f t="shared" si="20"/>
        <v>A1002PEP12019</v>
      </c>
    </row>
    <row r="1345" spans="1:40" x14ac:dyDescent="0.25">
      <c r="A1345">
        <v>2019</v>
      </c>
      <c r="B1345">
        <v>3</v>
      </c>
      <c r="C1345" s="1">
        <v>43647</v>
      </c>
      <c r="D1345" s="1">
        <v>43738</v>
      </c>
      <c r="E1345">
        <v>2019</v>
      </c>
      <c r="F1345" s="71" t="str">
        <f>INDEX(Client_Name,MATCH(Export!H1345,Local_Company_Name,0))</f>
        <v>Falcon Clothing</v>
      </c>
      <c r="G1345" s="71">
        <f>INDEX(Client_Code,MATCH(Export!H1345,Local_Company_Name,0))</f>
        <v>1006</v>
      </c>
      <c r="H1345" t="s">
        <v>756</v>
      </c>
      <c r="I1345" t="s">
        <v>704</v>
      </c>
      <c r="J1345" t="s">
        <v>5</v>
      </c>
      <c r="K1345" s="71" t="str">
        <f>INDEX(Line_of_Business,MATCH(Export!J1345,Name,0))</f>
        <v>L</v>
      </c>
      <c r="L1345" s="9" t="s">
        <v>440</v>
      </c>
      <c r="M1345">
        <v>7131</v>
      </c>
      <c r="N1345" s="4">
        <v>0</v>
      </c>
      <c r="O1345" s="4">
        <v>0</v>
      </c>
      <c r="P1345" s="4">
        <v>259952</v>
      </c>
      <c r="Q1345" s="4">
        <v>0</v>
      </c>
      <c r="R1345" s="4">
        <v>0</v>
      </c>
      <c r="S1345" s="4">
        <v>0</v>
      </c>
      <c r="T1345" s="4">
        <v>0</v>
      </c>
      <c r="U1345" s="4">
        <v>0</v>
      </c>
      <c r="V1345" s="4">
        <v>0</v>
      </c>
      <c r="W1345" s="4">
        <v>0</v>
      </c>
      <c r="X1345" s="4">
        <v>0</v>
      </c>
      <c r="Y1345" s="4">
        <v>0</v>
      </c>
      <c r="Z1345" s="4">
        <v>0</v>
      </c>
      <c r="AA1345" s="4">
        <v>0</v>
      </c>
      <c r="AB1345" t="s">
        <v>3</v>
      </c>
      <c r="AC1345" s="4">
        <v>0</v>
      </c>
      <c r="AD1345" s="4">
        <v>0</v>
      </c>
      <c r="AE1345" s="4">
        <v>0</v>
      </c>
      <c r="AF1345" t="s">
        <v>704</v>
      </c>
      <c r="AG1345" s="4">
        <v>0</v>
      </c>
      <c r="AH1345" s="4">
        <v>0</v>
      </c>
      <c r="AI1345" s="4">
        <v>0</v>
      </c>
      <c r="AJ1345" s="4">
        <v>-259952</v>
      </c>
      <c r="AK1345" s="4">
        <v>0</v>
      </c>
      <c r="AL1345" t="s">
        <v>784</v>
      </c>
      <c r="AM1345" s="71" t="str">
        <f>INDEX(Network_Insurer_Code,MATCH(Export!AL1345,Network_insurer_Name,0))</f>
        <v>PII1</v>
      </c>
      <c r="AN1345" t="str">
        <f t="shared" si="20"/>
        <v>L1006PII12019</v>
      </c>
    </row>
    <row r="1346" spans="1:40" x14ac:dyDescent="0.25">
      <c r="A1346">
        <v>2020</v>
      </c>
      <c r="B1346">
        <v>2</v>
      </c>
      <c r="C1346" s="1">
        <v>43922</v>
      </c>
      <c r="D1346" s="1">
        <v>44012</v>
      </c>
      <c r="E1346">
        <v>2020</v>
      </c>
      <c r="F1346" s="71" t="str">
        <f>INDEX(Client_Name,MATCH(Export!H1346,Local_Company_Name,0))</f>
        <v>Zebra Workings Ltd</v>
      </c>
      <c r="G1346" s="71">
        <f>INDEX(Client_Code,MATCH(Export!H1346,Local_Company_Name,0))</f>
        <v>1001</v>
      </c>
      <c r="H1346" t="s">
        <v>747</v>
      </c>
      <c r="I1346" t="s">
        <v>707</v>
      </c>
      <c r="J1346" t="s">
        <v>0</v>
      </c>
      <c r="K1346" s="71" t="str">
        <f>INDEX(Line_of_Business,MATCH(Export!J1346,Name,0))</f>
        <v>D</v>
      </c>
      <c r="L1346" s="9">
        <v>501258010</v>
      </c>
      <c r="M1346">
        <v>17</v>
      </c>
      <c r="N1346" s="4">
        <v>9916.59</v>
      </c>
      <c r="O1346" s="4">
        <v>9916.59</v>
      </c>
      <c r="P1346" s="4">
        <v>0</v>
      </c>
      <c r="Q1346" s="4">
        <v>0</v>
      </c>
      <c r="R1346" s="4">
        <v>0</v>
      </c>
      <c r="S1346" s="4">
        <v>0</v>
      </c>
      <c r="T1346" s="4">
        <v>0</v>
      </c>
      <c r="U1346" s="4">
        <v>0</v>
      </c>
      <c r="V1346" s="4">
        <v>0</v>
      </c>
      <c r="W1346" s="4">
        <v>0</v>
      </c>
      <c r="X1346" s="4">
        <v>0</v>
      </c>
      <c r="Y1346" s="4">
        <v>952</v>
      </c>
      <c r="Z1346" s="4">
        <v>0</v>
      </c>
      <c r="AA1346" s="4">
        <v>2379.98</v>
      </c>
      <c r="AB1346" t="s">
        <v>3</v>
      </c>
      <c r="AC1346" s="4">
        <v>0</v>
      </c>
      <c r="AD1346" s="4">
        <v>0</v>
      </c>
      <c r="AE1346" s="4">
        <v>0</v>
      </c>
      <c r="AF1346" t="s">
        <v>707</v>
      </c>
      <c r="AG1346" s="4">
        <v>0</v>
      </c>
      <c r="AH1346" s="4">
        <v>0</v>
      </c>
      <c r="AI1346" s="4">
        <v>0</v>
      </c>
      <c r="AJ1346" s="4">
        <v>6584.61</v>
      </c>
      <c r="AK1346" s="4">
        <v>0</v>
      </c>
      <c r="AL1346" t="s">
        <v>797</v>
      </c>
      <c r="AM1346" s="71" t="str">
        <f>INDEX(Network_Insurer_Code,MATCH(Export!AL1346,Network_insurer_Name,0))</f>
        <v>ONI3</v>
      </c>
      <c r="AN1346" t="str">
        <f t="shared" ref="AN1346:AN1409" si="21">_xlfn.CONCAT(K1346,G1346,AM1346,E1346)</f>
        <v>D1001ONI32020</v>
      </c>
    </row>
    <row r="1347" spans="1:40" x14ac:dyDescent="0.25">
      <c r="A1347">
        <v>2020</v>
      </c>
      <c r="B1347">
        <v>1</v>
      </c>
      <c r="C1347" s="1">
        <v>43831</v>
      </c>
      <c r="D1347" s="1">
        <v>43921</v>
      </c>
      <c r="E1347">
        <v>2020</v>
      </c>
      <c r="F1347" s="71" t="str">
        <f>INDEX(Client_Name,MATCH(Export!H1347,Local_Company_Name,0))</f>
        <v>Tiger Jewelcrafting Ltd</v>
      </c>
      <c r="G1347" s="71">
        <f>INDEX(Client_Code,MATCH(Export!H1347,Local_Company_Name,0))</f>
        <v>1003</v>
      </c>
      <c r="H1347" t="s">
        <v>753</v>
      </c>
      <c r="I1347" t="s">
        <v>718</v>
      </c>
      <c r="J1347" t="s">
        <v>22</v>
      </c>
      <c r="K1347" s="71" t="str">
        <f>INDEX(Line_of_Business,MATCH(Export!J1347,Name,0))</f>
        <v>A</v>
      </c>
      <c r="L1347" s="9" t="s">
        <v>304</v>
      </c>
      <c r="M1347">
        <v>2093</v>
      </c>
      <c r="N1347" s="4">
        <v>459927.61</v>
      </c>
      <c r="O1347" s="4">
        <v>459927.61</v>
      </c>
      <c r="P1347" s="4">
        <v>0</v>
      </c>
      <c r="Q1347" s="4">
        <v>0</v>
      </c>
      <c r="R1347" s="4">
        <v>0</v>
      </c>
      <c r="S1347" s="4">
        <v>0</v>
      </c>
      <c r="T1347" s="4">
        <v>0</v>
      </c>
      <c r="U1347" s="4">
        <v>0</v>
      </c>
      <c r="V1347" s="4">
        <v>0</v>
      </c>
      <c r="W1347" s="4">
        <v>0</v>
      </c>
      <c r="X1347" s="4">
        <v>0</v>
      </c>
      <c r="Y1347" s="4">
        <v>64389.87</v>
      </c>
      <c r="Z1347" s="4">
        <v>0</v>
      </c>
      <c r="AA1347" s="4">
        <v>0</v>
      </c>
      <c r="AB1347" t="s">
        <v>3</v>
      </c>
      <c r="AC1347" s="4">
        <v>0</v>
      </c>
      <c r="AD1347" s="4">
        <v>0</v>
      </c>
      <c r="AE1347" s="4">
        <v>0</v>
      </c>
      <c r="AF1347" t="s">
        <v>718</v>
      </c>
      <c r="AG1347" s="4">
        <v>0</v>
      </c>
      <c r="AH1347" s="4">
        <v>0</v>
      </c>
      <c r="AI1347" s="4">
        <v>0</v>
      </c>
      <c r="AJ1347" s="4">
        <v>395537.74</v>
      </c>
      <c r="AK1347" s="4">
        <v>0</v>
      </c>
      <c r="AL1347" t="s">
        <v>791</v>
      </c>
      <c r="AM1347" s="71" t="str">
        <f>INDEX(Network_Insurer_Code,MATCH(Export!AL1347,Network_insurer_Name,0))</f>
        <v>CHI3</v>
      </c>
      <c r="AN1347" t="str">
        <f t="shared" si="21"/>
        <v>A1003CHI32020</v>
      </c>
    </row>
    <row r="1348" spans="1:40" x14ac:dyDescent="0.25">
      <c r="A1348">
        <v>2019</v>
      </c>
      <c r="B1348">
        <v>1</v>
      </c>
      <c r="C1348" s="1">
        <v>43466</v>
      </c>
      <c r="D1348" s="1">
        <v>43555</v>
      </c>
      <c r="E1348">
        <v>2019</v>
      </c>
      <c r="F1348" s="71" t="str">
        <f>INDEX(Client_Name,MATCH(Export!H1348,Local_Company_Name,0))</f>
        <v>Tiger Jewelcrafting Ltd</v>
      </c>
      <c r="G1348" s="71">
        <f>INDEX(Client_Code,MATCH(Export!H1348,Local_Company_Name,0))</f>
        <v>1003</v>
      </c>
      <c r="H1348" t="s">
        <v>764</v>
      </c>
      <c r="I1348" t="s">
        <v>722</v>
      </c>
      <c r="J1348" t="s">
        <v>0</v>
      </c>
      <c r="K1348" s="71" t="str">
        <f>INDEX(Line_of_Business,MATCH(Export!J1348,Name,0))</f>
        <v>D</v>
      </c>
      <c r="L1348" s="9" t="s">
        <v>19</v>
      </c>
      <c r="M1348">
        <v>535</v>
      </c>
      <c r="N1348" s="4">
        <v>75554.679999999993</v>
      </c>
      <c r="O1348" s="4">
        <v>75554.679999999993</v>
      </c>
      <c r="P1348" s="4">
        <v>0</v>
      </c>
      <c r="Q1348" s="4">
        <v>0</v>
      </c>
      <c r="R1348" s="4">
        <v>0</v>
      </c>
      <c r="S1348" s="4">
        <v>0</v>
      </c>
      <c r="T1348" s="4">
        <v>0</v>
      </c>
      <c r="U1348" s="4">
        <v>0</v>
      </c>
      <c r="V1348" s="4">
        <v>0</v>
      </c>
      <c r="W1348" s="4">
        <v>0</v>
      </c>
      <c r="X1348" s="4">
        <v>0</v>
      </c>
      <c r="Y1348" s="4">
        <v>9066.56</v>
      </c>
      <c r="Z1348" s="4">
        <v>0</v>
      </c>
      <c r="AA1348" s="4">
        <v>0</v>
      </c>
      <c r="AB1348" t="s">
        <v>3</v>
      </c>
      <c r="AC1348" s="4">
        <v>0</v>
      </c>
      <c r="AD1348" s="4">
        <v>0</v>
      </c>
      <c r="AE1348" s="4">
        <v>0</v>
      </c>
      <c r="AF1348" t="s">
        <v>722</v>
      </c>
      <c r="AG1348" s="4">
        <v>0</v>
      </c>
      <c r="AH1348" s="4">
        <v>0</v>
      </c>
      <c r="AI1348" s="4">
        <v>0</v>
      </c>
      <c r="AJ1348" s="4">
        <v>66488.12</v>
      </c>
      <c r="AK1348" s="4">
        <v>0</v>
      </c>
      <c r="AL1348" t="s">
        <v>785</v>
      </c>
      <c r="AM1348" s="71" t="str">
        <f>INDEX(Network_Insurer_Code,MATCH(Export!AL1348,Network_insurer_Name,0))</f>
        <v>WAI3</v>
      </c>
      <c r="AN1348" t="str">
        <f t="shared" si="21"/>
        <v>D1003WAI32019</v>
      </c>
    </row>
    <row r="1349" spans="1:40" x14ac:dyDescent="0.25">
      <c r="A1349">
        <v>2020</v>
      </c>
      <c r="B1349">
        <v>3</v>
      </c>
      <c r="C1349" s="1">
        <v>44013</v>
      </c>
      <c r="D1349" s="1">
        <v>44104</v>
      </c>
      <c r="E1349">
        <v>2019</v>
      </c>
      <c r="F1349" s="71" t="str">
        <f>INDEX(Client_Name,MATCH(Export!H1349,Local_Company_Name,0))</f>
        <v>Zebra Workings Ltd</v>
      </c>
      <c r="G1349" s="71">
        <f>INDEX(Client_Code,MATCH(Export!H1349,Local_Company_Name,0))</f>
        <v>1001</v>
      </c>
      <c r="H1349" t="s">
        <v>750</v>
      </c>
      <c r="I1349" t="s">
        <v>708</v>
      </c>
      <c r="J1349" t="s">
        <v>0</v>
      </c>
      <c r="K1349" s="71" t="str">
        <f>INDEX(Line_of_Business,MATCH(Export!J1349,Name,0))</f>
        <v>D</v>
      </c>
      <c r="L1349" s="9" t="s">
        <v>76</v>
      </c>
      <c r="M1349">
        <v>5580</v>
      </c>
      <c r="N1349" s="4">
        <v>0</v>
      </c>
      <c r="O1349" s="4">
        <v>0</v>
      </c>
      <c r="P1349" s="4">
        <v>0</v>
      </c>
      <c r="Q1349" s="4">
        <v>0</v>
      </c>
      <c r="R1349" s="4">
        <v>0</v>
      </c>
      <c r="S1349" s="4">
        <v>1841158</v>
      </c>
      <c r="T1349" s="4">
        <v>0</v>
      </c>
      <c r="U1349" s="4">
        <v>0</v>
      </c>
      <c r="V1349" s="4">
        <v>0</v>
      </c>
      <c r="W1349" s="4">
        <v>2171156</v>
      </c>
      <c r="X1349" s="4">
        <v>0</v>
      </c>
      <c r="Y1349" s="4">
        <v>0</v>
      </c>
      <c r="Z1349" s="4">
        <v>0</v>
      </c>
      <c r="AA1349" s="4">
        <v>0</v>
      </c>
      <c r="AB1349" t="s">
        <v>3</v>
      </c>
      <c r="AC1349" s="4">
        <v>0</v>
      </c>
      <c r="AD1349" s="4">
        <v>0</v>
      </c>
      <c r="AE1349" s="4">
        <v>329998</v>
      </c>
      <c r="AF1349" t="s">
        <v>708</v>
      </c>
      <c r="AG1349" s="4">
        <v>0</v>
      </c>
      <c r="AH1349" s="4">
        <v>0</v>
      </c>
      <c r="AI1349" s="4">
        <v>0</v>
      </c>
      <c r="AJ1349" s="4">
        <v>-329998</v>
      </c>
      <c r="AK1349" s="4">
        <v>0</v>
      </c>
      <c r="AL1349" t="s">
        <v>782</v>
      </c>
      <c r="AM1349" s="71" t="str">
        <f>INDEX(Network_Insurer_Code,MATCH(Export!AL1349,Network_insurer_Name,0))</f>
        <v>API2</v>
      </c>
      <c r="AN1349" t="str">
        <f t="shared" si="21"/>
        <v>D1001API22019</v>
      </c>
    </row>
    <row r="1350" spans="1:40" x14ac:dyDescent="0.25">
      <c r="A1350">
        <v>2020</v>
      </c>
      <c r="B1350">
        <v>1</v>
      </c>
      <c r="C1350" s="1">
        <v>43831</v>
      </c>
      <c r="D1350" s="1">
        <v>43921</v>
      </c>
      <c r="E1350">
        <v>2019</v>
      </c>
      <c r="F1350" s="71" t="str">
        <f>INDEX(Client_Name,MATCH(Export!H1350,Local_Company_Name,0))</f>
        <v>Tiger Jewelcrafting Ltd</v>
      </c>
      <c r="G1350" s="71">
        <f>INDEX(Client_Code,MATCH(Export!H1350,Local_Company_Name,0))</f>
        <v>1003</v>
      </c>
      <c r="H1350" t="s">
        <v>753</v>
      </c>
      <c r="I1350" t="s">
        <v>704</v>
      </c>
      <c r="J1350" t="s">
        <v>8</v>
      </c>
      <c r="K1350" s="71" t="str">
        <f>INDEX(Line_of_Business,MATCH(Export!J1350,Name,0))</f>
        <v>M</v>
      </c>
      <c r="L1350" s="9" t="s">
        <v>191</v>
      </c>
      <c r="M1350">
        <v>915</v>
      </c>
      <c r="N1350" s="4">
        <v>26796.93</v>
      </c>
      <c r="O1350" s="4">
        <v>26796.93</v>
      </c>
      <c r="P1350" s="4">
        <v>199498.7</v>
      </c>
      <c r="Q1350" s="4">
        <v>0</v>
      </c>
      <c r="R1350" s="4">
        <v>0</v>
      </c>
      <c r="S1350" s="4">
        <v>411693.79</v>
      </c>
      <c r="T1350" s="4">
        <v>0</v>
      </c>
      <c r="U1350" s="4">
        <v>0</v>
      </c>
      <c r="V1350" s="4">
        <v>0</v>
      </c>
      <c r="W1350" s="4">
        <v>419179.13</v>
      </c>
      <c r="X1350" s="4">
        <v>0</v>
      </c>
      <c r="Y1350" s="4">
        <v>0</v>
      </c>
      <c r="Z1350" s="4">
        <v>26796.93</v>
      </c>
      <c r="AA1350" s="4">
        <v>0</v>
      </c>
      <c r="AB1350" t="s">
        <v>3</v>
      </c>
      <c r="AC1350" s="4">
        <v>0</v>
      </c>
      <c r="AD1350" s="4">
        <v>0</v>
      </c>
      <c r="AE1350" s="4">
        <v>181425.31</v>
      </c>
      <c r="AF1350" t="s">
        <v>704</v>
      </c>
      <c r="AG1350" s="4">
        <v>0</v>
      </c>
      <c r="AH1350" s="4">
        <v>0</v>
      </c>
      <c r="AI1350" s="4">
        <v>0</v>
      </c>
      <c r="AJ1350" s="4">
        <v>-206984.04</v>
      </c>
      <c r="AK1350" s="4">
        <v>200000</v>
      </c>
      <c r="AL1350" t="s">
        <v>781</v>
      </c>
      <c r="AM1350" s="71" t="str">
        <f>INDEX(Network_Insurer_Code,MATCH(Export!AL1350,Network_insurer_Name,0))</f>
        <v>ORI1</v>
      </c>
      <c r="AN1350" t="str">
        <f t="shared" si="21"/>
        <v>M1003ORI12019</v>
      </c>
    </row>
    <row r="1351" spans="1:40" x14ac:dyDescent="0.25">
      <c r="A1351">
        <v>2020</v>
      </c>
      <c r="B1351">
        <v>1</v>
      </c>
      <c r="C1351" s="1">
        <v>43831</v>
      </c>
      <c r="D1351" s="1">
        <v>43921</v>
      </c>
      <c r="E1351">
        <v>2018</v>
      </c>
      <c r="F1351" s="71" t="str">
        <f>INDEX(Client_Name,MATCH(Export!H1351,Local_Company_Name,0))</f>
        <v>Falcon Clothing</v>
      </c>
      <c r="G1351" s="71">
        <f>INDEX(Client_Code,MATCH(Export!H1351,Local_Company_Name,0))</f>
        <v>1006</v>
      </c>
      <c r="H1351" t="s">
        <v>776</v>
      </c>
      <c r="I1351" t="s">
        <v>719</v>
      </c>
      <c r="J1351" t="s">
        <v>5</v>
      </c>
      <c r="K1351" s="71" t="str">
        <f>INDEX(Line_of_Business,MATCH(Export!J1351,Name,0))</f>
        <v>L</v>
      </c>
      <c r="L1351" s="9" t="s">
        <v>315</v>
      </c>
      <c r="M1351">
        <v>391</v>
      </c>
      <c r="N1351" s="4">
        <v>0</v>
      </c>
      <c r="O1351" s="4">
        <v>0</v>
      </c>
      <c r="P1351" s="4">
        <v>0</v>
      </c>
      <c r="Q1351" s="4">
        <v>0</v>
      </c>
      <c r="R1351" s="4">
        <v>0</v>
      </c>
      <c r="S1351" s="4">
        <v>0</v>
      </c>
      <c r="T1351" s="4">
        <v>0</v>
      </c>
      <c r="U1351" s="4">
        <v>0</v>
      </c>
      <c r="V1351" s="4">
        <v>0</v>
      </c>
      <c r="W1351" s="4">
        <v>0</v>
      </c>
      <c r="X1351" s="4">
        <v>0</v>
      </c>
      <c r="Y1351" s="4">
        <v>0</v>
      </c>
      <c r="Z1351" s="4">
        <v>0</v>
      </c>
      <c r="AA1351" s="4">
        <v>0</v>
      </c>
      <c r="AB1351" t="s">
        <v>3</v>
      </c>
      <c r="AC1351" s="4">
        <v>0</v>
      </c>
      <c r="AD1351" s="4">
        <v>0</v>
      </c>
      <c r="AE1351" s="4">
        <v>0</v>
      </c>
      <c r="AF1351" t="s">
        <v>719</v>
      </c>
      <c r="AG1351" s="4">
        <v>0</v>
      </c>
      <c r="AH1351" s="4">
        <v>0</v>
      </c>
      <c r="AI1351" s="4">
        <v>0</v>
      </c>
      <c r="AJ1351" s="4">
        <v>0</v>
      </c>
      <c r="AK1351" s="4">
        <v>0</v>
      </c>
      <c r="AL1351" t="s">
        <v>796</v>
      </c>
      <c r="AM1351" s="71" t="str">
        <f>INDEX(Network_Insurer_Code,MATCH(Export!AL1351,Network_insurer_Name,0))</f>
        <v>POL2</v>
      </c>
      <c r="AN1351" t="str">
        <f t="shared" si="21"/>
        <v>L1006POL22018</v>
      </c>
    </row>
    <row r="1352" spans="1:40" x14ac:dyDescent="0.25">
      <c r="A1352">
        <v>2020</v>
      </c>
      <c r="B1352">
        <v>2</v>
      </c>
      <c r="C1352" s="1">
        <v>43922</v>
      </c>
      <c r="D1352" s="1">
        <v>44012</v>
      </c>
      <c r="E1352">
        <v>2020</v>
      </c>
      <c r="F1352" s="71" t="str">
        <f>INDEX(Client_Name,MATCH(Export!H1352,Local_Company_Name,0))</f>
        <v>Flaimngo Tailoring</v>
      </c>
      <c r="G1352" s="71">
        <f>INDEX(Client_Code,MATCH(Export!H1352,Local_Company_Name,0))</f>
        <v>1005</v>
      </c>
      <c r="H1352" t="s">
        <v>769</v>
      </c>
      <c r="I1352" t="s">
        <v>736</v>
      </c>
      <c r="J1352" t="s">
        <v>8</v>
      </c>
      <c r="K1352" s="71" t="str">
        <f>INDEX(Line_of_Business,MATCH(Export!J1352,Name,0))</f>
        <v>M</v>
      </c>
      <c r="L1352" s="9" t="s">
        <v>441</v>
      </c>
      <c r="M1352">
        <v>22</v>
      </c>
      <c r="N1352" s="4">
        <v>-1940.46</v>
      </c>
      <c r="O1352" s="4">
        <v>-970.23</v>
      </c>
      <c r="P1352" s="4">
        <v>0</v>
      </c>
      <c r="Q1352" s="4">
        <v>0</v>
      </c>
      <c r="R1352" s="4">
        <v>0</v>
      </c>
      <c r="S1352" s="4">
        <v>0</v>
      </c>
      <c r="T1352" s="4">
        <v>0</v>
      </c>
      <c r="U1352" s="4">
        <v>0</v>
      </c>
      <c r="V1352" s="4">
        <v>0</v>
      </c>
      <c r="W1352" s="4">
        <v>0</v>
      </c>
      <c r="X1352" s="4">
        <v>0</v>
      </c>
      <c r="Y1352" s="4">
        <v>-155.24</v>
      </c>
      <c r="Z1352" s="4">
        <v>0</v>
      </c>
      <c r="AA1352" s="4">
        <v>-87.32</v>
      </c>
      <c r="AB1352" t="s">
        <v>3</v>
      </c>
      <c r="AC1352" s="4">
        <v>0</v>
      </c>
      <c r="AD1352" s="4">
        <v>0</v>
      </c>
      <c r="AE1352" s="4">
        <v>0</v>
      </c>
      <c r="AF1352" t="s">
        <v>736</v>
      </c>
      <c r="AG1352" s="4">
        <v>0</v>
      </c>
      <c r="AH1352" s="4">
        <v>0</v>
      </c>
      <c r="AI1352" s="4">
        <v>0</v>
      </c>
      <c r="AJ1352" s="4">
        <v>-727.67</v>
      </c>
      <c r="AK1352" s="4" t="s">
        <v>2</v>
      </c>
      <c r="AL1352" t="s">
        <v>790</v>
      </c>
      <c r="AM1352" s="71" t="str">
        <f>INDEX(Network_Insurer_Code,MATCH(Export!AL1352,Network_insurer_Name,0))</f>
        <v>STL1</v>
      </c>
      <c r="AN1352" t="str">
        <f t="shared" si="21"/>
        <v>M1005STL12020</v>
      </c>
    </row>
    <row r="1353" spans="1:40" x14ac:dyDescent="0.25">
      <c r="A1353">
        <v>2019</v>
      </c>
      <c r="B1353">
        <v>4</v>
      </c>
      <c r="C1353" s="1">
        <v>43739</v>
      </c>
      <c r="D1353" s="1">
        <v>43830</v>
      </c>
      <c r="E1353">
        <v>2019</v>
      </c>
      <c r="F1353" s="71" t="str">
        <f>INDEX(Client_Name,MATCH(Export!H1353,Local_Company_Name,0))</f>
        <v>Zebra Workings Ltd</v>
      </c>
      <c r="G1353" s="71">
        <f>INDEX(Client_Code,MATCH(Export!H1353,Local_Company_Name,0))</f>
        <v>1001</v>
      </c>
      <c r="H1353" t="s">
        <v>748</v>
      </c>
      <c r="I1353" t="s">
        <v>709</v>
      </c>
      <c r="J1353" t="s">
        <v>5</v>
      </c>
      <c r="K1353" s="71" t="str">
        <f>INDEX(Line_of_Business,MATCH(Export!J1353,Name,0))</f>
        <v>L</v>
      </c>
      <c r="L1353" s="9" t="s">
        <v>355</v>
      </c>
      <c r="M1353">
        <v>82</v>
      </c>
      <c r="N1353" s="4">
        <v>1957.1555555555501</v>
      </c>
      <c r="O1353" s="4">
        <v>1761.44</v>
      </c>
      <c r="P1353" s="4">
        <v>0</v>
      </c>
      <c r="Q1353" s="4">
        <v>0</v>
      </c>
      <c r="R1353" s="4">
        <v>0</v>
      </c>
      <c r="S1353" s="4">
        <v>0</v>
      </c>
      <c r="T1353" s="4">
        <v>0</v>
      </c>
      <c r="U1353" s="4">
        <v>0</v>
      </c>
      <c r="V1353" s="4">
        <v>0</v>
      </c>
      <c r="W1353" s="4">
        <v>0</v>
      </c>
      <c r="X1353" s="4">
        <v>0</v>
      </c>
      <c r="Y1353" s="4">
        <v>211.37</v>
      </c>
      <c r="Z1353" s="4">
        <v>38.75</v>
      </c>
      <c r="AA1353" s="4">
        <v>264.22000000000003</v>
      </c>
      <c r="AB1353" t="s">
        <v>3</v>
      </c>
      <c r="AC1353" s="4">
        <v>0</v>
      </c>
      <c r="AD1353" s="4">
        <v>0</v>
      </c>
      <c r="AE1353" s="4">
        <v>0</v>
      </c>
      <c r="AF1353" t="s">
        <v>709</v>
      </c>
      <c r="AG1353" s="4">
        <v>0</v>
      </c>
      <c r="AH1353" s="4">
        <v>0</v>
      </c>
      <c r="AI1353" s="4">
        <v>0</v>
      </c>
      <c r="AJ1353" s="4">
        <v>1247.0999999999999</v>
      </c>
      <c r="AK1353" s="4">
        <v>0</v>
      </c>
      <c r="AL1353" t="s">
        <v>795</v>
      </c>
      <c r="AM1353" s="71" t="str">
        <f>INDEX(Network_Insurer_Code,MATCH(Export!AL1353,Network_insurer_Name,0))</f>
        <v>TOL1</v>
      </c>
      <c r="AN1353" t="str">
        <f t="shared" si="21"/>
        <v>L1001TOL12019</v>
      </c>
    </row>
    <row r="1354" spans="1:40" x14ac:dyDescent="0.25">
      <c r="A1354">
        <v>2020</v>
      </c>
      <c r="B1354">
        <v>1</v>
      </c>
      <c r="C1354" s="1">
        <v>43831</v>
      </c>
      <c r="D1354" s="1">
        <v>43921</v>
      </c>
      <c r="E1354">
        <v>2018</v>
      </c>
      <c r="F1354" s="71" t="str">
        <f>INDEX(Client_Name,MATCH(Export!H1354,Local_Company_Name,0))</f>
        <v>Tiger Jewelcrafting Ltd</v>
      </c>
      <c r="G1354" s="71">
        <f>INDEX(Client_Code,MATCH(Export!H1354,Local_Company_Name,0))</f>
        <v>1003</v>
      </c>
      <c r="H1354" t="s">
        <v>763</v>
      </c>
      <c r="I1354" t="s">
        <v>711</v>
      </c>
      <c r="J1354" t="s">
        <v>8</v>
      </c>
      <c r="K1354" s="71" t="str">
        <f>INDEX(Line_of_Business,MATCH(Export!J1354,Name,0))</f>
        <v>M</v>
      </c>
      <c r="L1354" s="9" t="s">
        <v>112</v>
      </c>
      <c r="M1354">
        <v>7398</v>
      </c>
      <c r="N1354" s="4">
        <v>132681.75</v>
      </c>
      <c r="O1354" s="4">
        <v>132681.75</v>
      </c>
      <c r="P1354" s="4">
        <v>193968.14</v>
      </c>
      <c r="Q1354" s="4">
        <v>0</v>
      </c>
      <c r="R1354" s="4">
        <v>0</v>
      </c>
      <c r="S1354" s="4">
        <v>0</v>
      </c>
      <c r="T1354" s="4">
        <v>0</v>
      </c>
      <c r="U1354" s="4">
        <v>0</v>
      </c>
      <c r="V1354" s="4">
        <v>0</v>
      </c>
      <c r="W1354" s="4">
        <v>0</v>
      </c>
      <c r="X1354" s="4">
        <v>0</v>
      </c>
      <c r="Y1354" s="4">
        <v>12604.77</v>
      </c>
      <c r="Z1354" s="4">
        <v>0</v>
      </c>
      <c r="AA1354" s="4">
        <v>3980.46</v>
      </c>
      <c r="AB1354" t="s">
        <v>3</v>
      </c>
      <c r="AC1354" s="4">
        <v>0</v>
      </c>
      <c r="AD1354" s="4">
        <v>0</v>
      </c>
      <c r="AE1354" s="4">
        <v>0</v>
      </c>
      <c r="AF1354" t="s">
        <v>711</v>
      </c>
      <c r="AG1354" s="4">
        <v>0</v>
      </c>
      <c r="AH1354" s="4">
        <v>0</v>
      </c>
      <c r="AI1354" s="4">
        <v>0</v>
      </c>
      <c r="AJ1354" s="4">
        <v>-77871.62</v>
      </c>
      <c r="AK1354" s="4">
        <v>0</v>
      </c>
      <c r="AL1354" t="s">
        <v>789</v>
      </c>
      <c r="AM1354" s="71" t="str">
        <f>INDEX(Network_Insurer_Code,MATCH(Export!AL1354,Network_insurer_Name,0))</f>
        <v>APL1</v>
      </c>
      <c r="AN1354" t="str">
        <f t="shared" si="21"/>
        <v>M1003APL12018</v>
      </c>
    </row>
    <row r="1355" spans="1:40" x14ac:dyDescent="0.25">
      <c r="A1355">
        <v>2020</v>
      </c>
      <c r="B1355">
        <v>2</v>
      </c>
      <c r="C1355" s="1">
        <v>43922</v>
      </c>
      <c r="D1355" s="1">
        <v>44012</v>
      </c>
      <c r="E1355">
        <v>2020</v>
      </c>
      <c r="F1355" s="71" t="str">
        <f>INDEX(Client_Name,MATCH(Export!H1355,Local_Company_Name,0))</f>
        <v>Aplaca Engineering Co</v>
      </c>
      <c r="G1355" s="71">
        <f>INDEX(Client_Code,MATCH(Export!H1355,Local_Company_Name,0))</f>
        <v>1004</v>
      </c>
      <c r="H1355" t="s">
        <v>766</v>
      </c>
      <c r="I1355" t="s">
        <v>710</v>
      </c>
      <c r="J1355" t="s">
        <v>8</v>
      </c>
      <c r="K1355" s="71" t="str">
        <f>INDEX(Line_of_Business,MATCH(Export!J1355,Name,0))</f>
        <v>M</v>
      </c>
      <c r="L1355" s="9" t="s">
        <v>241</v>
      </c>
      <c r="M1355">
        <v>706</v>
      </c>
      <c r="N1355" s="4">
        <v>15655.2</v>
      </c>
      <c r="O1355" s="4">
        <v>15655.2</v>
      </c>
      <c r="P1355" s="4">
        <v>1699107.2</v>
      </c>
      <c r="Q1355" s="4">
        <v>0</v>
      </c>
      <c r="R1355" s="4">
        <v>0</v>
      </c>
      <c r="S1355" s="4">
        <v>0</v>
      </c>
      <c r="T1355" s="4">
        <v>0</v>
      </c>
      <c r="U1355" s="4">
        <v>0</v>
      </c>
      <c r="V1355" s="4">
        <v>0</v>
      </c>
      <c r="W1355" s="4">
        <v>0</v>
      </c>
      <c r="X1355" s="4">
        <v>0</v>
      </c>
      <c r="Y1355" s="4">
        <v>2348.2800000000002</v>
      </c>
      <c r="Z1355" s="4">
        <v>0</v>
      </c>
      <c r="AA1355" s="4">
        <v>0</v>
      </c>
      <c r="AB1355" t="s">
        <v>3</v>
      </c>
      <c r="AC1355" s="4">
        <v>0</v>
      </c>
      <c r="AD1355" s="4">
        <v>0</v>
      </c>
      <c r="AE1355" s="4">
        <v>0</v>
      </c>
      <c r="AF1355" t="s">
        <v>710</v>
      </c>
      <c r="AG1355" s="4">
        <v>0</v>
      </c>
      <c r="AH1355" s="4">
        <v>0</v>
      </c>
      <c r="AI1355" s="4">
        <v>0</v>
      </c>
      <c r="AJ1355" s="4">
        <v>-1685800.28</v>
      </c>
      <c r="AK1355" s="4">
        <v>0</v>
      </c>
      <c r="AL1355" t="s">
        <v>786</v>
      </c>
      <c r="AM1355" s="71" t="str">
        <f>INDEX(Network_Insurer_Code,MATCH(Export!AL1355,Network_insurer_Name,0))</f>
        <v>BAL1</v>
      </c>
      <c r="AN1355" t="str">
        <f t="shared" si="21"/>
        <v>M1004BAL12020</v>
      </c>
    </row>
    <row r="1356" spans="1:40" x14ac:dyDescent="0.25">
      <c r="A1356">
        <v>2020</v>
      </c>
      <c r="B1356">
        <v>2</v>
      </c>
      <c r="C1356" s="1">
        <v>43922</v>
      </c>
      <c r="D1356" s="1">
        <v>44012</v>
      </c>
      <c r="E1356">
        <v>2020</v>
      </c>
      <c r="F1356" s="71" t="str">
        <f>INDEX(Client_Name,MATCH(Export!H1356,Local_Company_Name,0))</f>
        <v>Tiger Jewelcrafting Ltd</v>
      </c>
      <c r="G1356" s="71">
        <f>INDEX(Client_Code,MATCH(Export!H1356,Local_Company_Name,0))</f>
        <v>1003</v>
      </c>
      <c r="H1356" t="s">
        <v>764</v>
      </c>
      <c r="I1356" t="s">
        <v>738</v>
      </c>
      <c r="J1356" t="s">
        <v>5</v>
      </c>
      <c r="K1356" s="71" t="str">
        <f>INDEX(Line_of_Business,MATCH(Export!J1356,Name,0))</f>
        <v>L</v>
      </c>
      <c r="L1356" s="9" t="s">
        <v>442</v>
      </c>
      <c r="M1356">
        <v>58</v>
      </c>
      <c r="N1356" s="4">
        <v>46005.866666666603</v>
      </c>
      <c r="O1356" s="4">
        <v>41405.279999999999</v>
      </c>
      <c r="P1356" s="4">
        <v>0</v>
      </c>
      <c r="Q1356" s="4">
        <v>0</v>
      </c>
      <c r="R1356" s="4">
        <v>0</v>
      </c>
      <c r="S1356" s="4">
        <v>0</v>
      </c>
      <c r="T1356" s="4">
        <v>0</v>
      </c>
      <c r="U1356" s="4">
        <v>0</v>
      </c>
      <c r="V1356" s="4">
        <v>0</v>
      </c>
      <c r="W1356" s="4">
        <v>0</v>
      </c>
      <c r="X1356" s="4">
        <v>0</v>
      </c>
      <c r="Y1356" s="4">
        <v>5263.15</v>
      </c>
      <c r="Z1356" s="4">
        <v>0</v>
      </c>
      <c r="AA1356" s="4">
        <v>0</v>
      </c>
      <c r="AB1356" t="s">
        <v>3</v>
      </c>
      <c r="AC1356" s="4">
        <v>0</v>
      </c>
      <c r="AD1356" s="4">
        <v>0</v>
      </c>
      <c r="AE1356" s="4">
        <v>0</v>
      </c>
      <c r="AF1356" t="s">
        <v>738</v>
      </c>
      <c r="AG1356" s="4">
        <v>0</v>
      </c>
      <c r="AH1356" s="4">
        <v>0</v>
      </c>
      <c r="AI1356" s="4">
        <v>0</v>
      </c>
      <c r="AJ1356" s="4">
        <v>36142.129999999997</v>
      </c>
      <c r="AK1356" s="4">
        <v>0</v>
      </c>
      <c r="AL1356" t="s">
        <v>783</v>
      </c>
      <c r="AM1356" s="71" t="str">
        <f>INDEX(Network_Insurer_Code,MATCH(Export!AL1356,Network_insurer_Name,0))</f>
        <v>PEP1</v>
      </c>
      <c r="AN1356" t="str">
        <f t="shared" si="21"/>
        <v>L1003PEP12020</v>
      </c>
    </row>
    <row r="1357" spans="1:40" x14ac:dyDescent="0.25">
      <c r="A1357">
        <v>2020</v>
      </c>
      <c r="B1357">
        <v>3</v>
      </c>
      <c r="C1357" s="1">
        <v>44105</v>
      </c>
      <c r="D1357" s="1">
        <v>44196</v>
      </c>
      <c r="E1357">
        <v>2017</v>
      </c>
      <c r="F1357" s="71" t="str">
        <f>INDEX(Client_Name,MATCH(Export!H1357,Local_Company_Name,0))</f>
        <v>Lion Manufacturing Co</v>
      </c>
      <c r="G1357" s="71">
        <f>INDEX(Client_Code,MATCH(Export!H1357,Local_Company_Name,0))</f>
        <v>1002</v>
      </c>
      <c r="H1357" t="s">
        <v>759</v>
      </c>
      <c r="I1357" t="s">
        <v>704</v>
      </c>
      <c r="J1357" t="s">
        <v>0</v>
      </c>
      <c r="K1357" s="71" t="str">
        <f>INDEX(Line_of_Business,MATCH(Export!J1357,Name,0))</f>
        <v>D</v>
      </c>
      <c r="L1357" s="9" t="s">
        <v>37</v>
      </c>
      <c r="M1357">
        <v>14435</v>
      </c>
      <c r="N1357" s="4">
        <v>0</v>
      </c>
      <c r="O1357" s="4">
        <v>0</v>
      </c>
      <c r="P1357" s="4">
        <v>0</v>
      </c>
      <c r="Q1357" s="4">
        <v>0</v>
      </c>
      <c r="R1357" s="4">
        <v>0</v>
      </c>
      <c r="S1357" s="4">
        <v>0</v>
      </c>
      <c r="T1357" s="4">
        <v>0</v>
      </c>
      <c r="U1357" s="4">
        <v>0</v>
      </c>
      <c r="V1357" s="4">
        <v>0</v>
      </c>
      <c r="W1357" s="4">
        <v>0</v>
      </c>
      <c r="X1357" s="4">
        <v>0</v>
      </c>
      <c r="Y1357" s="4">
        <v>0</v>
      </c>
      <c r="Z1357" s="4">
        <v>0</v>
      </c>
      <c r="AA1357" s="4">
        <v>0</v>
      </c>
      <c r="AB1357" t="s">
        <v>3</v>
      </c>
      <c r="AC1357" s="4">
        <v>0</v>
      </c>
      <c r="AD1357" s="4">
        <v>0</v>
      </c>
      <c r="AE1357" s="4">
        <v>-643841.05000000005</v>
      </c>
      <c r="AF1357" t="s">
        <v>704</v>
      </c>
      <c r="AG1357" s="4">
        <v>0</v>
      </c>
      <c r="AH1357" s="4">
        <v>0</v>
      </c>
      <c r="AI1357" s="4">
        <v>0</v>
      </c>
      <c r="AJ1357" s="4">
        <v>0</v>
      </c>
      <c r="AK1357" s="4">
        <v>0</v>
      </c>
      <c r="AL1357" t="s">
        <v>786</v>
      </c>
      <c r="AM1357" s="71" t="str">
        <f>INDEX(Network_Insurer_Code,MATCH(Export!AL1357,Network_insurer_Name,0))</f>
        <v>BAL1</v>
      </c>
      <c r="AN1357" t="str">
        <f t="shared" si="21"/>
        <v>D1002BAL12017</v>
      </c>
    </row>
    <row r="1358" spans="1:40" x14ac:dyDescent="0.25">
      <c r="A1358">
        <v>2020</v>
      </c>
      <c r="B1358">
        <v>2</v>
      </c>
      <c r="C1358" s="1">
        <v>43922</v>
      </c>
      <c r="D1358" s="1">
        <v>44012</v>
      </c>
      <c r="E1358">
        <v>2018</v>
      </c>
      <c r="F1358" s="71" t="str">
        <f>INDEX(Client_Name,MATCH(Export!H1358,Local_Company_Name,0))</f>
        <v>Flaimngo Tailoring</v>
      </c>
      <c r="G1358" s="71">
        <f>INDEX(Client_Code,MATCH(Export!H1358,Local_Company_Name,0))</f>
        <v>1005</v>
      </c>
      <c r="H1358" t="s">
        <v>769</v>
      </c>
      <c r="I1358" t="s">
        <v>707</v>
      </c>
      <c r="J1358" t="s">
        <v>8</v>
      </c>
      <c r="K1358" s="71" t="str">
        <f>INDEX(Line_of_Business,MATCH(Export!J1358,Name,0))</f>
        <v>M</v>
      </c>
      <c r="L1358" s="9">
        <v>50572345</v>
      </c>
      <c r="M1358">
        <v>17</v>
      </c>
      <c r="N1358" s="4">
        <v>2922.93</v>
      </c>
      <c r="O1358" s="4">
        <v>2922.93</v>
      </c>
      <c r="P1358" s="4">
        <v>0</v>
      </c>
      <c r="Q1358" s="4">
        <v>0</v>
      </c>
      <c r="R1358" s="4">
        <v>0</v>
      </c>
      <c r="S1358" s="4">
        <v>0</v>
      </c>
      <c r="T1358" s="4">
        <v>0</v>
      </c>
      <c r="U1358" s="4">
        <v>0</v>
      </c>
      <c r="V1358" s="4">
        <v>0</v>
      </c>
      <c r="W1358" s="4">
        <v>0</v>
      </c>
      <c r="X1358" s="4">
        <v>0</v>
      </c>
      <c r="Y1358" s="4">
        <v>409.21</v>
      </c>
      <c r="Z1358" s="4">
        <v>0</v>
      </c>
      <c r="AA1358" s="4">
        <v>467.67</v>
      </c>
      <c r="AB1358" t="s">
        <v>3</v>
      </c>
      <c r="AC1358" s="4">
        <v>0</v>
      </c>
      <c r="AD1358" s="4">
        <v>0</v>
      </c>
      <c r="AE1358" s="4">
        <v>0</v>
      </c>
      <c r="AF1358" t="s">
        <v>707</v>
      </c>
      <c r="AG1358" s="4">
        <v>0</v>
      </c>
      <c r="AH1358" s="4">
        <v>0</v>
      </c>
      <c r="AI1358" s="4">
        <v>0</v>
      </c>
      <c r="AJ1358" s="4">
        <v>2046.04999999999</v>
      </c>
      <c r="AK1358" s="4">
        <v>0</v>
      </c>
      <c r="AL1358" t="s">
        <v>796</v>
      </c>
      <c r="AM1358" s="71" t="str">
        <f>INDEX(Network_Insurer_Code,MATCH(Export!AL1358,Network_insurer_Name,0))</f>
        <v>POL2</v>
      </c>
      <c r="AN1358" t="str">
        <f t="shared" si="21"/>
        <v>M1005POL22018</v>
      </c>
    </row>
    <row r="1359" spans="1:40" x14ac:dyDescent="0.25">
      <c r="A1359">
        <v>2019</v>
      </c>
      <c r="B1359">
        <v>3</v>
      </c>
      <c r="C1359" s="1">
        <v>43647</v>
      </c>
      <c r="D1359" s="1">
        <v>43738</v>
      </c>
      <c r="E1359">
        <v>2017</v>
      </c>
      <c r="F1359" s="71" t="str">
        <f>INDEX(Client_Name,MATCH(Export!H1359,Local_Company_Name,0))</f>
        <v>Zebra Workings Ltd</v>
      </c>
      <c r="G1359" s="71">
        <f>INDEX(Client_Code,MATCH(Export!H1359,Local_Company_Name,0))</f>
        <v>1001</v>
      </c>
      <c r="H1359" t="s">
        <v>749</v>
      </c>
      <c r="I1359" t="s">
        <v>707</v>
      </c>
      <c r="J1359" t="s">
        <v>8</v>
      </c>
      <c r="K1359" s="71" t="str">
        <f>INDEX(Line_of_Business,MATCH(Export!J1359,Name,0))</f>
        <v>M</v>
      </c>
      <c r="L1359" s="9">
        <v>50567992</v>
      </c>
      <c r="M1359">
        <v>82</v>
      </c>
      <c r="N1359" s="4">
        <v>0</v>
      </c>
      <c r="O1359" s="4">
        <v>0</v>
      </c>
      <c r="P1359" s="4">
        <v>90</v>
      </c>
      <c r="Q1359" s="4">
        <v>0</v>
      </c>
      <c r="R1359" s="4">
        <v>0</v>
      </c>
      <c r="S1359" s="4">
        <v>0</v>
      </c>
      <c r="T1359" s="4">
        <v>0</v>
      </c>
      <c r="U1359" s="4">
        <v>0</v>
      </c>
      <c r="V1359" s="4">
        <v>0</v>
      </c>
      <c r="W1359" s="4">
        <v>0</v>
      </c>
      <c r="X1359" s="4">
        <v>0</v>
      </c>
      <c r="Y1359" s="4">
        <v>0</v>
      </c>
      <c r="Z1359" s="4">
        <v>0</v>
      </c>
      <c r="AA1359" s="4">
        <v>0</v>
      </c>
      <c r="AB1359" t="s">
        <v>3</v>
      </c>
      <c r="AC1359" s="4">
        <v>0</v>
      </c>
      <c r="AD1359" s="4">
        <v>0</v>
      </c>
      <c r="AE1359" s="4">
        <v>0</v>
      </c>
      <c r="AF1359" t="s">
        <v>707</v>
      </c>
      <c r="AG1359" s="4">
        <v>0</v>
      </c>
      <c r="AH1359" s="4">
        <v>0</v>
      </c>
      <c r="AI1359" s="4">
        <v>0</v>
      </c>
      <c r="AJ1359" s="4">
        <v>-90</v>
      </c>
      <c r="AK1359" s="4">
        <v>0</v>
      </c>
      <c r="AL1359" t="s">
        <v>794</v>
      </c>
      <c r="AM1359" s="71" t="str">
        <f>INDEX(Network_Insurer_Code,MATCH(Export!AL1359,Network_insurer_Name,0))</f>
        <v>CUI2</v>
      </c>
      <c r="AN1359" t="str">
        <f t="shared" si="21"/>
        <v>M1001CUI22017</v>
      </c>
    </row>
    <row r="1360" spans="1:40" x14ac:dyDescent="0.25">
      <c r="A1360">
        <v>2020</v>
      </c>
      <c r="B1360">
        <v>2</v>
      </c>
      <c r="C1360" s="1">
        <v>43922</v>
      </c>
      <c r="D1360" s="1">
        <v>44012</v>
      </c>
      <c r="E1360">
        <v>2019</v>
      </c>
      <c r="F1360" s="71" t="str">
        <f>INDEX(Client_Name,MATCH(Export!H1360,Local_Company_Name,0))</f>
        <v>Zebra Workings Ltd</v>
      </c>
      <c r="G1360" s="71">
        <f>INDEX(Client_Code,MATCH(Export!H1360,Local_Company_Name,0))</f>
        <v>1001</v>
      </c>
      <c r="H1360" t="s">
        <v>751</v>
      </c>
      <c r="I1360" t="s">
        <v>727</v>
      </c>
      <c r="J1360" t="s">
        <v>8</v>
      </c>
      <c r="K1360" s="71" t="str">
        <f>INDEX(Line_of_Business,MATCH(Export!J1360,Name,0))</f>
        <v>M</v>
      </c>
      <c r="L1360" s="9">
        <v>22365145</v>
      </c>
      <c r="M1360">
        <v>323</v>
      </c>
      <c r="N1360" s="4">
        <v>0</v>
      </c>
      <c r="O1360" s="4">
        <v>0</v>
      </c>
      <c r="P1360" s="4">
        <v>0</v>
      </c>
      <c r="Q1360" s="4">
        <v>0</v>
      </c>
      <c r="R1360" s="4">
        <v>0</v>
      </c>
      <c r="S1360" s="4">
        <v>0</v>
      </c>
      <c r="T1360" s="4">
        <v>0</v>
      </c>
      <c r="U1360" s="4">
        <v>0</v>
      </c>
      <c r="V1360" s="4">
        <v>0</v>
      </c>
      <c r="W1360" s="4">
        <v>0</v>
      </c>
      <c r="X1360" s="4">
        <v>0</v>
      </c>
      <c r="Y1360" s="4">
        <v>0</v>
      </c>
      <c r="Z1360" s="4">
        <v>0</v>
      </c>
      <c r="AA1360" s="4">
        <v>0</v>
      </c>
      <c r="AB1360" t="s">
        <v>3</v>
      </c>
      <c r="AC1360" s="4">
        <v>0</v>
      </c>
      <c r="AD1360" s="4">
        <v>0</v>
      </c>
      <c r="AE1360" s="4">
        <v>0</v>
      </c>
      <c r="AF1360" t="s">
        <v>727</v>
      </c>
      <c r="AG1360" s="4">
        <v>0</v>
      </c>
      <c r="AH1360" s="4">
        <v>0</v>
      </c>
      <c r="AI1360" s="4">
        <v>0</v>
      </c>
      <c r="AJ1360" s="4">
        <v>0</v>
      </c>
      <c r="AK1360" s="4">
        <v>0</v>
      </c>
      <c r="AL1360" t="s">
        <v>793</v>
      </c>
      <c r="AM1360" s="71" t="str">
        <f>INDEX(Network_Insurer_Code,MATCH(Export!AL1360,Network_insurer_Name,0))</f>
        <v>CAL3</v>
      </c>
      <c r="AN1360" t="str">
        <f t="shared" si="21"/>
        <v>M1001CAL32019</v>
      </c>
    </row>
    <row r="1361" spans="1:40" x14ac:dyDescent="0.25">
      <c r="A1361">
        <v>2020</v>
      </c>
      <c r="B1361">
        <v>3</v>
      </c>
      <c r="C1361" s="1">
        <v>44013</v>
      </c>
      <c r="D1361" s="1">
        <v>44104</v>
      </c>
      <c r="E1361">
        <v>2019</v>
      </c>
      <c r="F1361" s="71" t="str">
        <f>INDEX(Client_Name,MATCH(Export!H1361,Local_Company_Name,0))</f>
        <v>Zebra Workings Ltd</v>
      </c>
      <c r="G1361" s="71">
        <f>INDEX(Client_Code,MATCH(Export!H1361,Local_Company_Name,0))</f>
        <v>1001</v>
      </c>
      <c r="H1361" t="s">
        <v>748</v>
      </c>
      <c r="I1361" t="s">
        <v>779</v>
      </c>
      <c r="J1361" t="s">
        <v>8</v>
      </c>
      <c r="K1361" s="71" t="str">
        <f>INDEX(Line_of_Business,MATCH(Export!J1361,Name,0))</f>
        <v>M</v>
      </c>
      <c r="L1361" s="9" t="s">
        <v>250</v>
      </c>
      <c r="M1361">
        <v>586</v>
      </c>
      <c r="N1361" s="4">
        <v>0</v>
      </c>
      <c r="O1361" s="4">
        <v>0</v>
      </c>
      <c r="P1361" s="4">
        <v>3197.64</v>
      </c>
      <c r="Q1361" s="4">
        <v>0</v>
      </c>
      <c r="R1361" s="4">
        <v>0</v>
      </c>
      <c r="S1361" s="4">
        <v>0</v>
      </c>
      <c r="T1361" s="4">
        <v>0</v>
      </c>
      <c r="U1361" s="4">
        <v>0</v>
      </c>
      <c r="V1361" s="4">
        <v>0</v>
      </c>
      <c r="W1361" s="4">
        <v>0</v>
      </c>
      <c r="X1361" s="4">
        <v>0</v>
      </c>
      <c r="Y1361" s="4">
        <v>0</v>
      </c>
      <c r="Z1361" s="4">
        <v>0</v>
      </c>
      <c r="AA1361" s="4">
        <v>0</v>
      </c>
      <c r="AB1361" t="s">
        <v>3</v>
      </c>
      <c r="AC1361" s="4">
        <v>0</v>
      </c>
      <c r="AD1361" s="4">
        <v>0</v>
      </c>
      <c r="AE1361" s="4">
        <v>0</v>
      </c>
      <c r="AF1361" t="s">
        <v>779</v>
      </c>
      <c r="AG1361" s="4">
        <v>0</v>
      </c>
      <c r="AH1361" s="4">
        <v>0</v>
      </c>
      <c r="AI1361" s="4">
        <v>0</v>
      </c>
      <c r="AJ1361" s="4">
        <v>-3197.64</v>
      </c>
      <c r="AK1361" s="4">
        <v>0</v>
      </c>
      <c r="AL1361" t="s">
        <v>788</v>
      </c>
      <c r="AM1361" s="71" t="str">
        <f>INDEX(Network_Insurer_Code,MATCH(Export!AL1361,Network_insurer_Name,0))</f>
        <v>RAI1</v>
      </c>
      <c r="AN1361" t="str">
        <f t="shared" si="21"/>
        <v>M1001RAI12019</v>
      </c>
    </row>
    <row r="1362" spans="1:40" x14ac:dyDescent="0.25">
      <c r="A1362">
        <v>2020</v>
      </c>
      <c r="B1362">
        <v>1</v>
      </c>
      <c r="C1362" s="1">
        <v>43831</v>
      </c>
      <c r="D1362" s="1">
        <v>43921</v>
      </c>
      <c r="E1362">
        <v>2020</v>
      </c>
      <c r="F1362" s="71" t="str">
        <f>INDEX(Client_Name,MATCH(Export!H1362,Local_Company_Name,0))</f>
        <v>Flaimngo Tailoring</v>
      </c>
      <c r="G1362" s="71">
        <f>INDEX(Client_Code,MATCH(Export!H1362,Local_Company_Name,0))</f>
        <v>1005</v>
      </c>
      <c r="H1362" t="s">
        <v>770</v>
      </c>
      <c r="I1362" t="s">
        <v>780</v>
      </c>
      <c r="J1362" t="s">
        <v>8</v>
      </c>
      <c r="K1362" s="71" t="str">
        <f>INDEX(Line_of_Business,MATCH(Export!J1362,Name,0))</f>
        <v>M</v>
      </c>
      <c r="L1362" s="9" t="s">
        <v>443</v>
      </c>
      <c r="M1362">
        <v>189</v>
      </c>
      <c r="N1362" s="4">
        <v>296354.75</v>
      </c>
      <c r="O1362" s="4">
        <v>296354.75</v>
      </c>
      <c r="P1362" s="4">
        <v>101763.24</v>
      </c>
      <c r="Q1362" s="4">
        <v>0</v>
      </c>
      <c r="R1362" s="4">
        <v>0</v>
      </c>
      <c r="S1362" s="4">
        <v>0</v>
      </c>
      <c r="T1362" s="4">
        <v>0</v>
      </c>
      <c r="U1362" s="4">
        <v>0</v>
      </c>
      <c r="V1362" s="4">
        <v>0</v>
      </c>
      <c r="W1362" s="4">
        <v>0</v>
      </c>
      <c r="X1362" s="4">
        <v>0</v>
      </c>
      <c r="Y1362" s="4">
        <v>40007.89</v>
      </c>
      <c r="Z1362" s="4">
        <v>0</v>
      </c>
      <c r="AA1362" s="4">
        <v>0</v>
      </c>
      <c r="AB1362" t="s">
        <v>3</v>
      </c>
      <c r="AC1362" s="4">
        <v>0</v>
      </c>
      <c r="AD1362" s="4">
        <v>0</v>
      </c>
      <c r="AE1362" s="4">
        <v>0</v>
      </c>
      <c r="AF1362" t="s">
        <v>780</v>
      </c>
      <c r="AG1362" s="4">
        <v>0</v>
      </c>
      <c r="AH1362" s="4">
        <v>0</v>
      </c>
      <c r="AI1362" s="4">
        <v>0</v>
      </c>
      <c r="AJ1362" s="4">
        <v>154583.62</v>
      </c>
      <c r="AK1362" s="4" t="s">
        <v>2</v>
      </c>
      <c r="AL1362" t="s">
        <v>789</v>
      </c>
      <c r="AM1362" s="71" t="str">
        <f>INDEX(Network_Insurer_Code,MATCH(Export!AL1362,Network_insurer_Name,0))</f>
        <v>APL1</v>
      </c>
      <c r="AN1362" t="str">
        <f t="shared" si="21"/>
        <v>M1005APL12020</v>
      </c>
    </row>
    <row r="1363" spans="1:40" x14ac:dyDescent="0.25">
      <c r="A1363">
        <v>2019</v>
      </c>
      <c r="B1363">
        <v>3</v>
      </c>
      <c r="C1363" s="1">
        <v>43647</v>
      </c>
      <c r="D1363" s="1">
        <v>43738</v>
      </c>
      <c r="E1363">
        <v>2018</v>
      </c>
      <c r="F1363" s="71" t="str">
        <f>INDEX(Client_Name,MATCH(Export!H1363,Local_Company_Name,0))</f>
        <v>Lion Manufacturing Co</v>
      </c>
      <c r="G1363" s="71">
        <f>INDEX(Client_Code,MATCH(Export!H1363,Local_Company_Name,0))</f>
        <v>1002</v>
      </c>
      <c r="H1363" t="s">
        <v>758</v>
      </c>
      <c r="I1363" t="s">
        <v>717</v>
      </c>
      <c r="J1363" t="s">
        <v>8</v>
      </c>
      <c r="K1363" s="71" t="str">
        <f>INDEX(Line_of_Business,MATCH(Export!J1363,Name,0))</f>
        <v>M</v>
      </c>
      <c r="L1363" s="9" t="s">
        <v>165</v>
      </c>
      <c r="M1363">
        <v>2119</v>
      </c>
      <c r="N1363" s="4">
        <v>1688.12</v>
      </c>
      <c r="O1363" s="4">
        <v>1688.12</v>
      </c>
      <c r="P1363" s="4">
        <v>11783.11</v>
      </c>
      <c r="Q1363" s="4">
        <v>0</v>
      </c>
      <c r="R1363" s="4">
        <v>0</v>
      </c>
      <c r="S1363" s="4">
        <v>0</v>
      </c>
      <c r="T1363" s="4">
        <v>0</v>
      </c>
      <c r="U1363" s="4">
        <v>0</v>
      </c>
      <c r="V1363" s="4">
        <v>0</v>
      </c>
      <c r="W1363" s="4">
        <v>0</v>
      </c>
      <c r="X1363" s="4">
        <v>0</v>
      </c>
      <c r="Y1363" s="4">
        <v>160.37</v>
      </c>
      <c r="Z1363" s="4">
        <v>0</v>
      </c>
      <c r="AA1363" s="4">
        <v>0</v>
      </c>
      <c r="AB1363" t="s">
        <v>3</v>
      </c>
      <c r="AC1363" s="4">
        <v>0</v>
      </c>
      <c r="AD1363" s="4">
        <v>0</v>
      </c>
      <c r="AE1363" s="4">
        <v>67367.58</v>
      </c>
      <c r="AF1363" t="s">
        <v>717</v>
      </c>
      <c r="AG1363" s="4">
        <v>0</v>
      </c>
      <c r="AH1363" s="4">
        <v>0</v>
      </c>
      <c r="AI1363" s="4">
        <v>0</v>
      </c>
      <c r="AJ1363" s="4">
        <v>-10255.36</v>
      </c>
      <c r="AK1363" s="4">
        <v>0</v>
      </c>
      <c r="AL1363" t="s">
        <v>798</v>
      </c>
      <c r="AM1363" s="71" t="str">
        <f>INDEX(Network_Insurer_Code,MATCH(Export!AL1363,Network_insurer_Name,0))</f>
        <v>PEI2</v>
      </c>
      <c r="AN1363" t="str">
        <f t="shared" si="21"/>
        <v>M1002PEI22018</v>
      </c>
    </row>
    <row r="1364" spans="1:40" x14ac:dyDescent="0.25">
      <c r="A1364">
        <v>2020</v>
      </c>
      <c r="B1364">
        <v>1</v>
      </c>
      <c r="C1364" s="1">
        <v>43831</v>
      </c>
      <c r="D1364" s="1">
        <v>43921</v>
      </c>
      <c r="E1364">
        <v>2019</v>
      </c>
      <c r="F1364" s="71" t="str">
        <f>INDEX(Client_Name,MATCH(Export!H1364,Local_Company_Name,0))</f>
        <v>Falcon Clothing</v>
      </c>
      <c r="G1364" s="71">
        <f>INDEX(Client_Code,MATCH(Export!H1364,Local_Company_Name,0))</f>
        <v>1006</v>
      </c>
      <c r="H1364" t="s">
        <v>756</v>
      </c>
      <c r="I1364" t="s">
        <v>711</v>
      </c>
      <c r="J1364" t="s">
        <v>8</v>
      </c>
      <c r="K1364" s="71" t="str">
        <f>INDEX(Line_of_Business,MATCH(Export!J1364,Name,0))</f>
        <v>M</v>
      </c>
      <c r="L1364" s="9" t="s">
        <v>444</v>
      </c>
      <c r="M1364">
        <v>672</v>
      </c>
      <c r="N1364" s="4">
        <v>-2371.61</v>
      </c>
      <c r="O1364" s="4">
        <v>-2371.61</v>
      </c>
      <c r="P1364" s="4">
        <v>89606.84</v>
      </c>
      <c r="Q1364" s="4">
        <v>0</v>
      </c>
      <c r="R1364" s="4">
        <v>0</v>
      </c>
      <c r="S1364" s="4">
        <v>0</v>
      </c>
      <c r="T1364" s="4">
        <v>0</v>
      </c>
      <c r="U1364" s="4">
        <v>0</v>
      </c>
      <c r="V1364" s="4">
        <v>0</v>
      </c>
      <c r="W1364" s="4">
        <v>0</v>
      </c>
      <c r="X1364" s="4">
        <v>0</v>
      </c>
      <c r="Y1364" s="4">
        <v>-296.45</v>
      </c>
      <c r="Z1364" s="4">
        <v>0</v>
      </c>
      <c r="AA1364" s="4">
        <v>0</v>
      </c>
      <c r="AB1364" t="s">
        <v>3</v>
      </c>
      <c r="AC1364" s="4">
        <v>0</v>
      </c>
      <c r="AD1364" s="4">
        <v>0</v>
      </c>
      <c r="AE1364" s="4">
        <v>0</v>
      </c>
      <c r="AF1364" t="s">
        <v>711</v>
      </c>
      <c r="AG1364" s="4">
        <v>0</v>
      </c>
      <c r="AH1364" s="4">
        <v>0</v>
      </c>
      <c r="AI1364" s="4">
        <v>0</v>
      </c>
      <c r="AJ1364" s="4">
        <v>-91682</v>
      </c>
      <c r="AK1364" s="4">
        <v>0</v>
      </c>
      <c r="AL1364" t="s">
        <v>790</v>
      </c>
      <c r="AM1364" s="71" t="str">
        <f>INDEX(Network_Insurer_Code,MATCH(Export!AL1364,Network_insurer_Name,0))</f>
        <v>STL1</v>
      </c>
      <c r="AN1364" t="str">
        <f t="shared" si="21"/>
        <v>M1006STL12019</v>
      </c>
    </row>
    <row r="1365" spans="1:40" x14ac:dyDescent="0.25">
      <c r="A1365">
        <v>2019</v>
      </c>
      <c r="B1365">
        <v>1</v>
      </c>
      <c r="C1365" s="1">
        <v>43709</v>
      </c>
      <c r="D1365" s="1">
        <v>43738</v>
      </c>
      <c r="E1365">
        <v>2019</v>
      </c>
      <c r="F1365" s="71" t="str">
        <f>INDEX(Client_Name,MATCH(Export!H1365,Local_Company_Name,0))</f>
        <v>Lion Manufacturing Co</v>
      </c>
      <c r="G1365" s="71">
        <f>INDEX(Client_Code,MATCH(Export!H1365,Local_Company_Name,0))</f>
        <v>1002</v>
      </c>
      <c r="H1365" t="s">
        <v>759</v>
      </c>
      <c r="I1365" t="s">
        <v>739</v>
      </c>
      <c r="J1365" t="s">
        <v>22</v>
      </c>
      <c r="K1365" s="71" t="str">
        <f>INDEX(Line_of_Business,MATCH(Export!J1365,Name,0))</f>
        <v>A</v>
      </c>
      <c r="L1365" s="9" t="s">
        <v>117</v>
      </c>
      <c r="M1365">
        <v>12</v>
      </c>
      <c r="N1365" s="4">
        <v>864.85555555555504</v>
      </c>
      <c r="O1365" s="4">
        <v>778.37</v>
      </c>
      <c r="P1365" s="4">
        <v>0</v>
      </c>
      <c r="Q1365" s="4">
        <v>0</v>
      </c>
      <c r="R1365" s="4">
        <v>0</v>
      </c>
      <c r="S1365" s="4">
        <v>0</v>
      </c>
      <c r="T1365" s="4">
        <v>0</v>
      </c>
      <c r="U1365" s="4">
        <v>0</v>
      </c>
      <c r="V1365" s="4">
        <v>0</v>
      </c>
      <c r="W1365" s="4">
        <v>0</v>
      </c>
      <c r="X1365" s="4">
        <v>0</v>
      </c>
      <c r="Y1365" s="4">
        <v>0</v>
      </c>
      <c r="Z1365" s="4">
        <v>0</v>
      </c>
      <c r="AA1365" s="4">
        <v>131.54</v>
      </c>
      <c r="AB1365" t="s">
        <v>3</v>
      </c>
      <c r="AC1365" s="4">
        <v>0</v>
      </c>
      <c r="AD1365" s="4">
        <v>0</v>
      </c>
      <c r="AE1365" s="4">
        <v>0</v>
      </c>
      <c r="AF1365" t="s">
        <v>739</v>
      </c>
      <c r="AG1365" s="4">
        <v>0</v>
      </c>
      <c r="AH1365" s="4">
        <v>0</v>
      </c>
      <c r="AI1365" s="4">
        <v>0</v>
      </c>
      <c r="AJ1365" s="4">
        <v>646.83000000000004</v>
      </c>
      <c r="AK1365" s="4">
        <v>187000</v>
      </c>
      <c r="AL1365" t="s">
        <v>798</v>
      </c>
      <c r="AM1365" s="71" t="str">
        <f>INDEX(Network_Insurer_Code,MATCH(Export!AL1365,Network_insurer_Name,0))</f>
        <v>PEI2</v>
      </c>
      <c r="AN1365" t="str">
        <f t="shared" si="21"/>
        <v>A1002PEI22019</v>
      </c>
    </row>
    <row r="1366" spans="1:40" x14ac:dyDescent="0.25">
      <c r="A1366">
        <v>2020</v>
      </c>
      <c r="B1366">
        <v>1</v>
      </c>
      <c r="C1366" s="1">
        <v>43831</v>
      </c>
      <c r="D1366" s="1">
        <v>43921</v>
      </c>
      <c r="E1366">
        <v>2019</v>
      </c>
      <c r="F1366" s="71" t="str">
        <f>INDEX(Client_Name,MATCH(Export!H1366,Local_Company_Name,0))</f>
        <v>Zebra Workings Ltd</v>
      </c>
      <c r="G1366" s="71">
        <f>INDEX(Client_Code,MATCH(Export!H1366,Local_Company_Name,0))</f>
        <v>1001</v>
      </c>
      <c r="H1366" t="s">
        <v>747</v>
      </c>
      <c r="I1366" t="s">
        <v>724</v>
      </c>
      <c r="J1366" t="s">
        <v>8</v>
      </c>
      <c r="K1366" s="71" t="str">
        <f>INDEX(Line_of_Business,MATCH(Export!J1366,Name,0))</f>
        <v>M</v>
      </c>
      <c r="L1366" s="9">
        <v>77613</v>
      </c>
      <c r="M1366">
        <v>536</v>
      </c>
      <c r="N1366" s="4">
        <v>0</v>
      </c>
      <c r="O1366" s="4">
        <v>0</v>
      </c>
      <c r="P1366" s="4">
        <v>0</v>
      </c>
      <c r="Q1366" s="4">
        <v>0</v>
      </c>
      <c r="R1366" s="4">
        <v>0</v>
      </c>
      <c r="S1366" s="4">
        <v>0</v>
      </c>
      <c r="T1366" s="4">
        <v>0</v>
      </c>
      <c r="U1366" s="4">
        <v>0</v>
      </c>
      <c r="V1366" s="4">
        <v>0</v>
      </c>
      <c r="W1366" s="4">
        <v>0</v>
      </c>
      <c r="X1366" s="4">
        <v>0</v>
      </c>
      <c r="Y1366" s="4">
        <v>0</v>
      </c>
      <c r="Z1366" s="4">
        <v>0</v>
      </c>
      <c r="AA1366" s="4">
        <v>0</v>
      </c>
      <c r="AB1366" t="s">
        <v>3</v>
      </c>
      <c r="AC1366" s="4">
        <v>0</v>
      </c>
      <c r="AD1366" s="4">
        <v>0</v>
      </c>
      <c r="AE1366" s="4">
        <v>0</v>
      </c>
      <c r="AF1366" t="s">
        <v>724</v>
      </c>
      <c r="AG1366" s="4">
        <v>0</v>
      </c>
      <c r="AH1366" s="4">
        <v>0</v>
      </c>
      <c r="AI1366" s="4">
        <v>0</v>
      </c>
      <c r="AJ1366" s="4">
        <v>0</v>
      </c>
      <c r="AK1366" s="4">
        <v>0</v>
      </c>
      <c r="AL1366" t="s">
        <v>781</v>
      </c>
      <c r="AM1366" s="71" t="str">
        <f>INDEX(Network_Insurer_Code,MATCH(Export!AL1366,Network_insurer_Name,0))</f>
        <v>ORI1</v>
      </c>
      <c r="AN1366" t="str">
        <f t="shared" si="21"/>
        <v>M1001ORI12019</v>
      </c>
    </row>
    <row r="1367" spans="1:40" x14ac:dyDescent="0.25">
      <c r="A1367">
        <v>2019</v>
      </c>
      <c r="B1367">
        <v>4</v>
      </c>
      <c r="C1367" s="1">
        <v>43739</v>
      </c>
      <c r="D1367" s="1">
        <v>43830</v>
      </c>
      <c r="E1367">
        <v>2019</v>
      </c>
      <c r="F1367" s="71" t="str">
        <f>INDEX(Client_Name,MATCH(Export!H1367,Local_Company_Name,0))</f>
        <v>Flaimngo Tailoring</v>
      </c>
      <c r="G1367" s="71">
        <f>INDEX(Client_Code,MATCH(Export!H1367,Local_Company_Name,0))</f>
        <v>1005</v>
      </c>
      <c r="H1367" t="s">
        <v>769</v>
      </c>
      <c r="I1367" t="s">
        <v>704</v>
      </c>
      <c r="J1367" t="s">
        <v>5</v>
      </c>
      <c r="K1367" s="71" t="str">
        <f>INDEX(Line_of_Business,MATCH(Export!J1367,Name,0))</f>
        <v>L</v>
      </c>
      <c r="L1367" s="9" t="s">
        <v>309</v>
      </c>
      <c r="M1367">
        <v>3644</v>
      </c>
      <c r="N1367" s="4">
        <v>0</v>
      </c>
      <c r="O1367" s="4">
        <v>0</v>
      </c>
      <c r="P1367" s="4">
        <v>0</v>
      </c>
      <c r="Q1367" s="4">
        <v>0</v>
      </c>
      <c r="R1367" s="4">
        <v>0</v>
      </c>
      <c r="S1367" s="4">
        <v>0</v>
      </c>
      <c r="T1367" s="4">
        <v>0</v>
      </c>
      <c r="U1367" s="4">
        <v>0</v>
      </c>
      <c r="V1367" s="4">
        <v>0</v>
      </c>
      <c r="W1367" s="4">
        <v>0</v>
      </c>
      <c r="X1367" s="4">
        <v>0</v>
      </c>
      <c r="Y1367" s="4">
        <v>-5653.9</v>
      </c>
      <c r="Z1367" s="4">
        <v>0</v>
      </c>
      <c r="AA1367" s="4">
        <v>0</v>
      </c>
      <c r="AB1367" t="s">
        <v>3</v>
      </c>
      <c r="AC1367" s="4">
        <v>0</v>
      </c>
      <c r="AD1367" s="4">
        <v>0</v>
      </c>
      <c r="AE1367" s="4">
        <v>0</v>
      </c>
      <c r="AF1367" t="s">
        <v>704</v>
      </c>
      <c r="AG1367" s="4">
        <v>0</v>
      </c>
      <c r="AH1367" s="4">
        <v>0</v>
      </c>
      <c r="AI1367" s="4">
        <v>0</v>
      </c>
      <c r="AJ1367" s="4">
        <v>5653.9</v>
      </c>
      <c r="AK1367" s="4">
        <v>0</v>
      </c>
      <c r="AL1367" t="s">
        <v>796</v>
      </c>
      <c r="AM1367" s="71" t="str">
        <f>INDEX(Network_Insurer_Code,MATCH(Export!AL1367,Network_insurer_Name,0))</f>
        <v>POL2</v>
      </c>
      <c r="AN1367" t="str">
        <f t="shared" si="21"/>
        <v>L1005POL22019</v>
      </c>
    </row>
    <row r="1368" spans="1:40" x14ac:dyDescent="0.25">
      <c r="A1368">
        <v>2020</v>
      </c>
      <c r="B1368">
        <v>1</v>
      </c>
      <c r="C1368" s="1">
        <v>43831</v>
      </c>
      <c r="D1368" s="1">
        <v>43921</v>
      </c>
      <c r="E1368">
        <v>2019</v>
      </c>
      <c r="F1368" s="71" t="str">
        <f>INDEX(Client_Name,MATCH(Export!H1368,Local_Company_Name,0))</f>
        <v>Aplaca Engineering Co</v>
      </c>
      <c r="G1368" s="71">
        <f>INDEX(Client_Code,MATCH(Export!H1368,Local_Company_Name,0))</f>
        <v>1004</v>
      </c>
      <c r="H1368" t="s">
        <v>768</v>
      </c>
      <c r="I1368" t="s">
        <v>711</v>
      </c>
      <c r="J1368" t="s">
        <v>8</v>
      </c>
      <c r="K1368" s="71" t="str">
        <f>INDEX(Line_of_Business,MATCH(Export!J1368,Name,0))</f>
        <v>M</v>
      </c>
      <c r="L1368" s="9" t="s">
        <v>123</v>
      </c>
      <c r="M1368">
        <v>20</v>
      </c>
      <c r="N1368" s="4">
        <v>0</v>
      </c>
      <c r="O1368" s="4">
        <v>0</v>
      </c>
      <c r="P1368" s="4">
        <v>3959.59</v>
      </c>
      <c r="Q1368" s="4">
        <v>0</v>
      </c>
      <c r="R1368" s="4">
        <v>0</v>
      </c>
      <c r="S1368" s="4">
        <v>0</v>
      </c>
      <c r="T1368" s="4">
        <v>0</v>
      </c>
      <c r="U1368" s="4">
        <v>0</v>
      </c>
      <c r="V1368" s="4">
        <v>0</v>
      </c>
      <c r="W1368" s="4">
        <v>0</v>
      </c>
      <c r="X1368" s="4">
        <v>0</v>
      </c>
      <c r="Y1368" s="4">
        <v>0</v>
      </c>
      <c r="Z1368" s="4">
        <v>0</v>
      </c>
      <c r="AA1368" s="4">
        <v>0</v>
      </c>
      <c r="AB1368" t="s">
        <v>3</v>
      </c>
      <c r="AC1368" s="4">
        <v>0</v>
      </c>
      <c r="AD1368" s="4">
        <v>0</v>
      </c>
      <c r="AE1368" s="4">
        <v>0</v>
      </c>
      <c r="AF1368" t="s">
        <v>711</v>
      </c>
      <c r="AG1368" s="4">
        <v>0</v>
      </c>
      <c r="AH1368" s="4">
        <v>0</v>
      </c>
      <c r="AI1368" s="4">
        <v>0</v>
      </c>
      <c r="AJ1368" s="4">
        <v>-3959.59</v>
      </c>
      <c r="AK1368" s="4">
        <v>0</v>
      </c>
      <c r="AL1368" t="s">
        <v>792</v>
      </c>
      <c r="AM1368" s="71" t="str">
        <f>INDEX(Network_Insurer_Code,MATCH(Export!AL1368,Network_insurer_Name,0))</f>
        <v>CAL1</v>
      </c>
      <c r="AN1368" t="str">
        <f t="shared" si="21"/>
        <v>M1004CAL12019</v>
      </c>
    </row>
    <row r="1369" spans="1:40" x14ac:dyDescent="0.25">
      <c r="A1369">
        <v>2020</v>
      </c>
      <c r="B1369">
        <v>1</v>
      </c>
      <c r="C1369" s="1">
        <v>43831</v>
      </c>
      <c r="D1369" s="1">
        <v>43921</v>
      </c>
      <c r="E1369">
        <v>2020</v>
      </c>
      <c r="F1369" s="71" t="str">
        <f>INDEX(Client_Name,MATCH(Export!H1369,Local_Company_Name,0))</f>
        <v>Aplaca Engineering Co</v>
      </c>
      <c r="G1369" s="71">
        <f>INDEX(Client_Code,MATCH(Export!H1369,Local_Company_Name,0))</f>
        <v>1004</v>
      </c>
      <c r="H1369" t="s">
        <v>766</v>
      </c>
      <c r="I1369" t="s">
        <v>720</v>
      </c>
      <c r="J1369" t="s">
        <v>8</v>
      </c>
      <c r="K1369" s="71" t="str">
        <f>INDEX(Line_of_Business,MATCH(Export!J1369,Name,0))</f>
        <v>M</v>
      </c>
      <c r="L1369" s="9" t="s">
        <v>445</v>
      </c>
      <c r="M1369">
        <v>9</v>
      </c>
      <c r="N1369" s="4">
        <v>0</v>
      </c>
      <c r="O1369" s="4">
        <v>0</v>
      </c>
      <c r="P1369" s="4">
        <v>0</v>
      </c>
      <c r="Q1369" s="4">
        <v>0</v>
      </c>
      <c r="R1369" s="4">
        <v>0</v>
      </c>
      <c r="S1369" s="4">
        <v>0</v>
      </c>
      <c r="T1369" s="4">
        <v>0</v>
      </c>
      <c r="U1369" s="4">
        <v>0</v>
      </c>
      <c r="V1369" s="4">
        <v>0</v>
      </c>
      <c r="W1369" s="4">
        <v>0</v>
      </c>
      <c r="X1369" s="4">
        <v>0</v>
      </c>
      <c r="Y1369" s="4">
        <v>0</v>
      </c>
      <c r="Z1369" s="4">
        <v>0</v>
      </c>
      <c r="AA1369" s="4">
        <v>0</v>
      </c>
      <c r="AB1369" t="s">
        <v>3</v>
      </c>
      <c r="AC1369" s="4">
        <v>0</v>
      </c>
      <c r="AD1369" s="4">
        <v>0</v>
      </c>
      <c r="AE1369" s="4">
        <v>0</v>
      </c>
      <c r="AF1369" t="s">
        <v>720</v>
      </c>
      <c r="AG1369" s="4">
        <v>0</v>
      </c>
      <c r="AH1369" s="4">
        <v>0</v>
      </c>
      <c r="AI1369" s="4">
        <v>0</v>
      </c>
      <c r="AJ1369" s="4">
        <v>0</v>
      </c>
      <c r="AK1369" s="4">
        <v>0</v>
      </c>
      <c r="AL1369" t="s">
        <v>789</v>
      </c>
      <c r="AM1369" s="71" t="str">
        <f>INDEX(Network_Insurer_Code,MATCH(Export!AL1369,Network_insurer_Name,0))</f>
        <v>APL1</v>
      </c>
      <c r="AN1369" t="str">
        <f t="shared" si="21"/>
        <v>M1004APL12020</v>
      </c>
    </row>
    <row r="1370" spans="1:40" x14ac:dyDescent="0.25">
      <c r="A1370">
        <v>2020</v>
      </c>
      <c r="B1370">
        <v>2</v>
      </c>
      <c r="C1370" s="1">
        <v>43922</v>
      </c>
      <c r="D1370" s="1">
        <v>44012</v>
      </c>
      <c r="E1370">
        <v>2020</v>
      </c>
      <c r="F1370" s="71" t="str">
        <f>INDEX(Client_Name,MATCH(Export!H1370,Local_Company_Name,0))</f>
        <v>Aplaca Engineering Co</v>
      </c>
      <c r="G1370" s="71">
        <f>INDEX(Client_Code,MATCH(Export!H1370,Local_Company_Name,0))</f>
        <v>1004</v>
      </c>
      <c r="H1370" t="s">
        <v>766</v>
      </c>
      <c r="I1370" t="s">
        <v>720</v>
      </c>
      <c r="J1370" t="s">
        <v>8</v>
      </c>
      <c r="K1370" s="71" t="str">
        <f>INDEX(Line_of_Business,MATCH(Export!J1370,Name,0))</f>
        <v>M</v>
      </c>
      <c r="L1370" s="9" t="s">
        <v>446</v>
      </c>
      <c r="M1370">
        <v>1157</v>
      </c>
      <c r="N1370" s="4">
        <v>3959741.0662177298</v>
      </c>
      <c r="O1370" s="4">
        <v>3528129.29</v>
      </c>
      <c r="P1370" s="4">
        <v>6906392.79</v>
      </c>
      <c r="Q1370" s="4">
        <v>0</v>
      </c>
      <c r="R1370" s="4">
        <v>0</v>
      </c>
      <c r="S1370" s="4">
        <v>0</v>
      </c>
      <c r="T1370" s="4">
        <v>0</v>
      </c>
      <c r="U1370" s="4">
        <v>0</v>
      </c>
      <c r="V1370" s="4">
        <v>0</v>
      </c>
      <c r="W1370" s="4">
        <v>0</v>
      </c>
      <c r="X1370" s="4">
        <v>0</v>
      </c>
      <c r="Y1370" s="4">
        <v>423375.52</v>
      </c>
      <c r="Z1370" s="4">
        <v>0</v>
      </c>
      <c r="AA1370" s="4">
        <v>0</v>
      </c>
      <c r="AB1370" t="s">
        <v>3</v>
      </c>
      <c r="AC1370" s="4">
        <v>0</v>
      </c>
      <c r="AD1370" s="4">
        <v>0</v>
      </c>
      <c r="AE1370" s="4">
        <v>0</v>
      </c>
      <c r="AF1370" t="s">
        <v>720</v>
      </c>
      <c r="AG1370" s="4">
        <v>0</v>
      </c>
      <c r="AH1370" s="4">
        <v>0</v>
      </c>
      <c r="AI1370" s="4">
        <v>0</v>
      </c>
      <c r="AJ1370" s="4">
        <v>-3801639.02</v>
      </c>
      <c r="AK1370" s="4">
        <v>0</v>
      </c>
      <c r="AL1370" t="s">
        <v>782</v>
      </c>
      <c r="AM1370" s="71" t="str">
        <f>INDEX(Network_Insurer_Code,MATCH(Export!AL1370,Network_insurer_Name,0))</f>
        <v>API2</v>
      </c>
      <c r="AN1370" t="str">
        <f t="shared" si="21"/>
        <v>M1004API22020</v>
      </c>
    </row>
    <row r="1371" spans="1:40" x14ac:dyDescent="0.25">
      <c r="A1371">
        <v>2019</v>
      </c>
      <c r="B1371">
        <v>2</v>
      </c>
      <c r="C1371" s="1">
        <v>43556</v>
      </c>
      <c r="D1371" s="1">
        <v>43646</v>
      </c>
      <c r="E1371">
        <v>2017</v>
      </c>
      <c r="F1371" s="71" t="str">
        <f>INDEX(Client_Name,MATCH(Export!H1371,Local_Company_Name,0))</f>
        <v>Zebra Workings Ltd</v>
      </c>
      <c r="G1371" s="71">
        <f>INDEX(Client_Code,MATCH(Export!H1371,Local_Company_Name,0))</f>
        <v>1001</v>
      </c>
      <c r="H1371" t="s">
        <v>749</v>
      </c>
      <c r="I1371" t="s">
        <v>707</v>
      </c>
      <c r="J1371" t="s">
        <v>22</v>
      </c>
      <c r="K1371" s="71" t="str">
        <f>INDEX(Line_of_Business,MATCH(Export!J1371,Name,0))</f>
        <v>A</v>
      </c>
      <c r="L1371" s="9" t="s">
        <v>226</v>
      </c>
      <c r="M1371">
        <v>0</v>
      </c>
      <c r="N1371" s="4">
        <v>3067.3</v>
      </c>
      <c r="O1371" s="4">
        <v>3067.3</v>
      </c>
      <c r="P1371" s="4">
        <v>4550.3100000000004</v>
      </c>
      <c r="Q1371" s="4">
        <v>0</v>
      </c>
      <c r="R1371" s="4">
        <v>0</v>
      </c>
      <c r="S1371" s="4">
        <v>0</v>
      </c>
      <c r="T1371" s="4">
        <v>0</v>
      </c>
      <c r="U1371" s="4">
        <v>0</v>
      </c>
      <c r="V1371" s="4">
        <v>0</v>
      </c>
      <c r="W1371" s="4">
        <v>0</v>
      </c>
      <c r="X1371" s="4">
        <v>0</v>
      </c>
      <c r="Y1371" s="4">
        <v>368.07</v>
      </c>
      <c r="Z1371" s="4">
        <v>0</v>
      </c>
      <c r="AA1371" s="4">
        <v>674.81</v>
      </c>
      <c r="AB1371" t="s">
        <v>3</v>
      </c>
      <c r="AC1371" s="4">
        <v>0</v>
      </c>
      <c r="AD1371" s="4">
        <v>0</v>
      </c>
      <c r="AE1371" s="4">
        <v>-4500</v>
      </c>
      <c r="AF1371" t="s">
        <v>707</v>
      </c>
      <c r="AG1371" s="4">
        <v>0</v>
      </c>
      <c r="AH1371" s="4">
        <v>0</v>
      </c>
      <c r="AI1371" s="4">
        <v>0</v>
      </c>
      <c r="AJ1371" s="4">
        <v>-2525.89</v>
      </c>
      <c r="AK1371" s="4">
        <v>0</v>
      </c>
      <c r="AL1371" t="s">
        <v>789</v>
      </c>
      <c r="AM1371" s="71" t="str">
        <f>INDEX(Network_Insurer_Code,MATCH(Export!AL1371,Network_insurer_Name,0))</f>
        <v>APL1</v>
      </c>
      <c r="AN1371" t="str">
        <f t="shared" si="21"/>
        <v>A1001APL12017</v>
      </c>
    </row>
    <row r="1372" spans="1:40" x14ac:dyDescent="0.25">
      <c r="A1372">
        <v>2019</v>
      </c>
      <c r="B1372">
        <v>3</v>
      </c>
      <c r="C1372" s="1">
        <v>43647</v>
      </c>
      <c r="D1372" s="1">
        <v>43738</v>
      </c>
      <c r="E1372">
        <v>2019</v>
      </c>
      <c r="F1372" s="71" t="str">
        <f>INDEX(Client_Name,MATCH(Export!H1372,Local_Company_Name,0))</f>
        <v>Tiger Jewelcrafting Ltd</v>
      </c>
      <c r="G1372" s="71">
        <f>INDEX(Client_Code,MATCH(Export!H1372,Local_Company_Name,0))</f>
        <v>1003</v>
      </c>
      <c r="H1372" t="s">
        <v>761</v>
      </c>
      <c r="I1372" t="s">
        <v>710</v>
      </c>
      <c r="J1372" t="s">
        <v>0</v>
      </c>
      <c r="K1372" s="71" t="str">
        <f>INDEX(Line_of_Business,MATCH(Export!J1372,Name,0))</f>
        <v>D</v>
      </c>
      <c r="L1372" s="9" t="s">
        <v>241</v>
      </c>
      <c r="M1372">
        <v>382</v>
      </c>
      <c r="N1372" s="4">
        <v>638.45000000000005</v>
      </c>
      <c r="O1372" s="4">
        <v>638.45000000000005</v>
      </c>
      <c r="P1372" s="4">
        <v>0</v>
      </c>
      <c r="Q1372" s="4">
        <v>0</v>
      </c>
      <c r="R1372" s="4">
        <v>0</v>
      </c>
      <c r="S1372" s="4">
        <v>0</v>
      </c>
      <c r="T1372" s="4">
        <v>0</v>
      </c>
      <c r="U1372" s="4">
        <v>0</v>
      </c>
      <c r="V1372" s="4">
        <v>0</v>
      </c>
      <c r="W1372" s="4">
        <v>0</v>
      </c>
      <c r="X1372" s="4">
        <v>0</v>
      </c>
      <c r="Y1372" s="4">
        <v>95.77</v>
      </c>
      <c r="Z1372" s="4">
        <v>0</v>
      </c>
      <c r="AA1372" s="4">
        <v>0</v>
      </c>
      <c r="AB1372" t="s">
        <v>3</v>
      </c>
      <c r="AC1372" s="4">
        <v>0</v>
      </c>
      <c r="AD1372" s="4">
        <v>0</v>
      </c>
      <c r="AE1372" s="4">
        <v>0</v>
      </c>
      <c r="AF1372" t="s">
        <v>710</v>
      </c>
      <c r="AG1372" s="4">
        <v>0</v>
      </c>
      <c r="AH1372" s="4">
        <v>0</v>
      </c>
      <c r="AI1372" s="4">
        <v>0</v>
      </c>
      <c r="AJ1372" s="4">
        <v>542.67999999999995</v>
      </c>
      <c r="AK1372" s="4">
        <v>0</v>
      </c>
      <c r="AL1372" t="s">
        <v>793</v>
      </c>
      <c r="AM1372" s="71" t="str">
        <f>INDEX(Network_Insurer_Code,MATCH(Export!AL1372,Network_insurer_Name,0))</f>
        <v>CAL3</v>
      </c>
      <c r="AN1372" t="str">
        <f t="shared" si="21"/>
        <v>D1003CAL32019</v>
      </c>
    </row>
    <row r="1373" spans="1:40" x14ac:dyDescent="0.25">
      <c r="A1373">
        <v>2020</v>
      </c>
      <c r="B1373">
        <v>3</v>
      </c>
      <c r="C1373" s="1">
        <v>44013</v>
      </c>
      <c r="D1373" s="1">
        <v>44104</v>
      </c>
      <c r="E1373">
        <v>2019</v>
      </c>
      <c r="F1373" s="71" t="str">
        <f>INDEX(Client_Name,MATCH(Export!H1373,Local_Company_Name,0))</f>
        <v>Zebra Workings Ltd</v>
      </c>
      <c r="G1373" s="71">
        <f>INDEX(Client_Code,MATCH(Export!H1373,Local_Company_Name,0))</f>
        <v>1001</v>
      </c>
      <c r="H1373" t="s">
        <v>747</v>
      </c>
      <c r="I1373" t="s">
        <v>711</v>
      </c>
      <c r="J1373" t="s">
        <v>5</v>
      </c>
      <c r="K1373" s="71" t="str">
        <f>INDEX(Line_of_Business,MATCH(Export!J1373,Name,0))</f>
        <v>L</v>
      </c>
      <c r="L1373" s="9">
        <v>1361001923513</v>
      </c>
      <c r="M1373">
        <v>216</v>
      </c>
      <c r="N1373" s="4">
        <v>0</v>
      </c>
      <c r="O1373" s="4">
        <v>0</v>
      </c>
      <c r="P1373" s="4">
        <v>0</v>
      </c>
      <c r="Q1373" s="4">
        <v>0</v>
      </c>
      <c r="R1373" s="4">
        <v>0</v>
      </c>
      <c r="S1373" s="4">
        <v>0</v>
      </c>
      <c r="T1373" s="4">
        <v>0</v>
      </c>
      <c r="U1373" s="4">
        <v>0</v>
      </c>
      <c r="V1373" s="4">
        <v>0</v>
      </c>
      <c r="W1373" s="4">
        <v>0</v>
      </c>
      <c r="X1373" s="4">
        <v>0</v>
      </c>
      <c r="Y1373" s="4">
        <v>0</v>
      </c>
      <c r="Z1373" s="4">
        <v>0</v>
      </c>
      <c r="AA1373" s="4">
        <v>0</v>
      </c>
      <c r="AB1373" t="s">
        <v>3</v>
      </c>
      <c r="AC1373" s="4">
        <v>0</v>
      </c>
      <c r="AD1373" s="4">
        <v>0</v>
      </c>
      <c r="AE1373" s="4">
        <v>0</v>
      </c>
      <c r="AF1373" t="s">
        <v>711</v>
      </c>
      <c r="AG1373" s="4">
        <v>0</v>
      </c>
      <c r="AH1373" s="4">
        <v>0</v>
      </c>
      <c r="AI1373" s="4">
        <v>0</v>
      </c>
      <c r="AJ1373" s="4">
        <v>0</v>
      </c>
      <c r="AK1373" s="4">
        <v>0</v>
      </c>
      <c r="AL1373" t="s">
        <v>786</v>
      </c>
      <c r="AM1373" s="71" t="str">
        <f>INDEX(Network_Insurer_Code,MATCH(Export!AL1373,Network_insurer_Name,0))</f>
        <v>BAL1</v>
      </c>
      <c r="AN1373" t="str">
        <f t="shared" si="21"/>
        <v>L1001BAL12019</v>
      </c>
    </row>
    <row r="1374" spans="1:40" x14ac:dyDescent="0.25">
      <c r="A1374">
        <v>2020</v>
      </c>
      <c r="B1374">
        <v>1</v>
      </c>
      <c r="C1374" s="1">
        <v>43831</v>
      </c>
      <c r="D1374" s="1">
        <v>43921</v>
      </c>
      <c r="E1374">
        <v>2019</v>
      </c>
      <c r="F1374" s="71" t="str">
        <f>INDEX(Client_Name,MATCH(Export!H1374,Local_Company_Name,0))</f>
        <v>Aplaca Engineering Co</v>
      </c>
      <c r="G1374" s="71">
        <f>INDEX(Client_Code,MATCH(Export!H1374,Local_Company_Name,0))</f>
        <v>1004</v>
      </c>
      <c r="H1374" t="s">
        <v>765</v>
      </c>
      <c r="I1374" t="s">
        <v>704</v>
      </c>
      <c r="J1374" t="s">
        <v>5</v>
      </c>
      <c r="K1374" s="71" t="str">
        <f>INDEX(Line_of_Business,MATCH(Export!J1374,Name,0))</f>
        <v>L</v>
      </c>
      <c r="L1374" s="9" t="s">
        <v>447</v>
      </c>
      <c r="M1374">
        <v>0</v>
      </c>
      <c r="N1374" s="4">
        <v>83187.67</v>
      </c>
      <c r="O1374" s="4">
        <v>83187.67</v>
      </c>
      <c r="P1374" s="4">
        <v>0</v>
      </c>
      <c r="Q1374" s="4">
        <v>0</v>
      </c>
      <c r="R1374" s="4">
        <v>0</v>
      </c>
      <c r="S1374" s="4">
        <v>0</v>
      </c>
      <c r="T1374" s="4">
        <v>0</v>
      </c>
      <c r="U1374" s="4">
        <v>0</v>
      </c>
      <c r="V1374" s="4">
        <v>0</v>
      </c>
      <c r="W1374" s="4">
        <v>0</v>
      </c>
      <c r="X1374" s="4">
        <v>0</v>
      </c>
      <c r="Y1374" s="4">
        <v>4159.38</v>
      </c>
      <c r="Z1374" s="4">
        <v>0</v>
      </c>
      <c r="AA1374" s="4">
        <v>0</v>
      </c>
      <c r="AB1374" t="s">
        <v>3</v>
      </c>
      <c r="AC1374" s="4">
        <v>0</v>
      </c>
      <c r="AD1374" s="4">
        <v>0</v>
      </c>
      <c r="AE1374" s="4">
        <v>0</v>
      </c>
      <c r="AF1374" t="s">
        <v>704</v>
      </c>
      <c r="AG1374" s="4">
        <v>0</v>
      </c>
      <c r="AH1374" s="4">
        <v>0</v>
      </c>
      <c r="AI1374" s="4">
        <v>0</v>
      </c>
      <c r="AJ1374" s="4">
        <v>79028.289999999994</v>
      </c>
      <c r="AK1374" s="4">
        <v>0</v>
      </c>
      <c r="AL1374" t="s">
        <v>793</v>
      </c>
      <c r="AM1374" s="71" t="str">
        <f>INDEX(Network_Insurer_Code,MATCH(Export!AL1374,Network_insurer_Name,0))</f>
        <v>CAL3</v>
      </c>
      <c r="AN1374" t="str">
        <f t="shared" si="21"/>
        <v>L1004CAL32019</v>
      </c>
    </row>
    <row r="1375" spans="1:40" x14ac:dyDescent="0.25">
      <c r="A1375">
        <v>2020</v>
      </c>
      <c r="B1375">
        <v>2</v>
      </c>
      <c r="C1375" s="1">
        <v>43922</v>
      </c>
      <c r="D1375" s="1">
        <v>44012</v>
      </c>
      <c r="E1375">
        <v>2019</v>
      </c>
      <c r="F1375" s="71" t="str">
        <f>INDEX(Client_Name,MATCH(Export!H1375,Local_Company_Name,0))</f>
        <v>Flaimngo Tailoring</v>
      </c>
      <c r="G1375" s="71">
        <f>INDEX(Client_Code,MATCH(Export!H1375,Local_Company_Name,0))</f>
        <v>1005</v>
      </c>
      <c r="H1375" t="s">
        <v>771</v>
      </c>
      <c r="I1375" t="s">
        <v>707</v>
      </c>
      <c r="J1375" t="s">
        <v>8</v>
      </c>
      <c r="K1375" s="71" t="str">
        <f>INDEX(Line_of_Business,MATCH(Export!J1375,Name,0))</f>
        <v>M</v>
      </c>
      <c r="L1375" s="9">
        <v>50567993</v>
      </c>
      <c r="M1375">
        <v>125</v>
      </c>
      <c r="N1375" s="4">
        <v>0</v>
      </c>
      <c r="O1375" s="4">
        <v>0</v>
      </c>
      <c r="P1375" s="4">
        <v>10870.81</v>
      </c>
      <c r="Q1375" s="4">
        <v>0</v>
      </c>
      <c r="R1375" s="4">
        <v>0</v>
      </c>
      <c r="S1375" s="4">
        <v>0</v>
      </c>
      <c r="T1375" s="4">
        <v>0</v>
      </c>
      <c r="U1375" s="4">
        <v>0</v>
      </c>
      <c r="V1375" s="4">
        <v>0</v>
      </c>
      <c r="W1375" s="4">
        <v>0</v>
      </c>
      <c r="X1375" s="4">
        <v>0</v>
      </c>
      <c r="Y1375" s="4">
        <v>0</v>
      </c>
      <c r="Z1375" s="4">
        <v>0</v>
      </c>
      <c r="AA1375" s="4">
        <v>0</v>
      </c>
      <c r="AB1375" t="s">
        <v>3</v>
      </c>
      <c r="AC1375" s="4">
        <v>0</v>
      </c>
      <c r="AD1375" s="4">
        <v>0</v>
      </c>
      <c r="AE1375" s="4">
        <v>-1586</v>
      </c>
      <c r="AF1375" t="s">
        <v>707</v>
      </c>
      <c r="AG1375" s="4">
        <v>0</v>
      </c>
      <c r="AH1375" s="4">
        <v>0</v>
      </c>
      <c r="AI1375" s="4">
        <v>0</v>
      </c>
      <c r="AJ1375" s="4">
        <v>-10870.81</v>
      </c>
      <c r="AK1375" s="4">
        <v>0</v>
      </c>
      <c r="AL1375" t="s">
        <v>789</v>
      </c>
      <c r="AM1375" s="71" t="str">
        <f>INDEX(Network_Insurer_Code,MATCH(Export!AL1375,Network_insurer_Name,0))</f>
        <v>APL1</v>
      </c>
      <c r="AN1375" t="str">
        <f t="shared" si="21"/>
        <v>M1005APL12019</v>
      </c>
    </row>
    <row r="1376" spans="1:40" x14ac:dyDescent="0.25">
      <c r="A1376">
        <v>2019</v>
      </c>
      <c r="B1376">
        <v>2</v>
      </c>
      <c r="C1376" s="1">
        <v>43556</v>
      </c>
      <c r="D1376" s="1">
        <v>43646</v>
      </c>
      <c r="E1376">
        <v>2019</v>
      </c>
      <c r="F1376" s="71" t="str">
        <f>INDEX(Client_Name,MATCH(Export!H1376,Local_Company_Name,0))</f>
        <v>Flaimngo Tailoring</v>
      </c>
      <c r="G1376" s="71">
        <f>INDEX(Client_Code,MATCH(Export!H1376,Local_Company_Name,0))</f>
        <v>1005</v>
      </c>
      <c r="H1376" t="s">
        <v>769</v>
      </c>
      <c r="I1376" t="s">
        <v>733</v>
      </c>
      <c r="J1376" t="s">
        <v>8</v>
      </c>
      <c r="K1376" s="71" t="str">
        <f>INDEX(Line_of_Business,MATCH(Export!J1376,Name,0))</f>
        <v>M</v>
      </c>
      <c r="L1376" s="9">
        <v>204153537</v>
      </c>
      <c r="M1376">
        <v>10</v>
      </c>
      <c r="N1376" s="4">
        <v>1972.76</v>
      </c>
      <c r="O1376" s="4">
        <v>1972.76</v>
      </c>
      <c r="P1376" s="4">
        <v>2189.1</v>
      </c>
      <c r="Q1376" s="4">
        <v>0</v>
      </c>
      <c r="R1376" s="4">
        <v>0</v>
      </c>
      <c r="S1376" s="4">
        <v>0</v>
      </c>
      <c r="T1376" s="4">
        <v>0</v>
      </c>
      <c r="U1376" s="4">
        <v>0</v>
      </c>
      <c r="V1376" s="4">
        <v>0</v>
      </c>
      <c r="W1376" s="4">
        <v>0</v>
      </c>
      <c r="X1376" s="4">
        <v>0</v>
      </c>
      <c r="Y1376" s="4">
        <v>231.8</v>
      </c>
      <c r="Z1376" s="4">
        <v>147.96</v>
      </c>
      <c r="AA1376" s="4">
        <v>246.6</v>
      </c>
      <c r="AB1376" t="s">
        <v>3</v>
      </c>
      <c r="AC1376" s="4">
        <v>0</v>
      </c>
      <c r="AD1376" s="4">
        <v>0</v>
      </c>
      <c r="AE1376" s="4">
        <v>0</v>
      </c>
      <c r="AF1376" t="s">
        <v>733</v>
      </c>
      <c r="AG1376" s="4">
        <v>0</v>
      </c>
      <c r="AH1376" s="4">
        <v>0</v>
      </c>
      <c r="AI1376" s="4">
        <v>0</v>
      </c>
      <c r="AJ1376" s="4">
        <v>-842.69999999999902</v>
      </c>
      <c r="AK1376" s="4">
        <v>0</v>
      </c>
      <c r="AL1376" t="s">
        <v>787</v>
      </c>
      <c r="AM1376" s="71" t="str">
        <f>INDEX(Network_Insurer_Code,MATCH(Export!AL1376,Network_insurer_Name,0))</f>
        <v>LEI3</v>
      </c>
      <c r="AN1376" t="str">
        <f t="shared" si="21"/>
        <v>M1005LEI32019</v>
      </c>
    </row>
    <row r="1377" spans="1:40" x14ac:dyDescent="0.25">
      <c r="A1377">
        <v>2020</v>
      </c>
      <c r="B1377">
        <v>1</v>
      </c>
      <c r="C1377" s="1">
        <v>43831</v>
      </c>
      <c r="D1377" s="1">
        <v>43921</v>
      </c>
      <c r="E1377">
        <v>2019</v>
      </c>
      <c r="F1377" s="71" t="str">
        <f>INDEX(Client_Name,MATCH(Export!H1377,Local_Company_Name,0))</f>
        <v>Flaimngo Tailoring</v>
      </c>
      <c r="G1377" s="71">
        <f>INDEX(Client_Code,MATCH(Export!H1377,Local_Company_Name,0))</f>
        <v>1005</v>
      </c>
      <c r="H1377" t="s">
        <v>769</v>
      </c>
      <c r="I1377" t="s">
        <v>707</v>
      </c>
      <c r="J1377" t="s">
        <v>5</v>
      </c>
      <c r="K1377" s="71" t="str">
        <f>INDEX(Line_of_Business,MATCH(Export!J1377,Name,0))</f>
        <v>L</v>
      </c>
      <c r="L1377" s="9" t="s">
        <v>448</v>
      </c>
      <c r="M1377">
        <v>203</v>
      </c>
      <c r="N1377" s="4">
        <v>42.06</v>
      </c>
      <c r="O1377" s="4">
        <v>42.06</v>
      </c>
      <c r="P1377" s="4">
        <v>0</v>
      </c>
      <c r="Q1377" s="4">
        <v>0</v>
      </c>
      <c r="R1377" s="4">
        <v>0</v>
      </c>
      <c r="S1377" s="4">
        <v>0</v>
      </c>
      <c r="T1377" s="4">
        <v>0</v>
      </c>
      <c r="U1377" s="4">
        <v>0</v>
      </c>
      <c r="V1377" s="4">
        <v>0</v>
      </c>
      <c r="W1377" s="4">
        <v>0</v>
      </c>
      <c r="X1377" s="4">
        <v>0</v>
      </c>
      <c r="Y1377" s="4">
        <v>2.65</v>
      </c>
      <c r="Z1377" s="4">
        <v>0</v>
      </c>
      <c r="AA1377" s="4">
        <v>2.96</v>
      </c>
      <c r="AB1377" t="s">
        <v>3</v>
      </c>
      <c r="AC1377" s="4">
        <v>0</v>
      </c>
      <c r="AD1377" s="4">
        <v>0</v>
      </c>
      <c r="AE1377" s="4">
        <v>0</v>
      </c>
      <c r="AF1377" t="s">
        <v>707</v>
      </c>
      <c r="AG1377" s="4">
        <v>0</v>
      </c>
      <c r="AH1377" s="4">
        <v>0</v>
      </c>
      <c r="AI1377" s="4">
        <v>0</v>
      </c>
      <c r="AJ1377" s="4">
        <v>36.450000000000003</v>
      </c>
      <c r="AK1377" s="4">
        <v>0</v>
      </c>
      <c r="AL1377" t="s">
        <v>785</v>
      </c>
      <c r="AM1377" s="71" t="str">
        <f>INDEX(Network_Insurer_Code,MATCH(Export!AL1377,Network_insurer_Name,0))</f>
        <v>WAI3</v>
      </c>
      <c r="AN1377" t="str">
        <f t="shared" si="21"/>
        <v>L1005WAI32019</v>
      </c>
    </row>
    <row r="1378" spans="1:40" x14ac:dyDescent="0.25">
      <c r="A1378">
        <v>2020</v>
      </c>
      <c r="B1378">
        <v>1</v>
      </c>
      <c r="C1378" s="1">
        <v>43831</v>
      </c>
      <c r="D1378" s="1">
        <v>43921</v>
      </c>
      <c r="E1378">
        <v>2018</v>
      </c>
      <c r="F1378" s="71" t="str">
        <f>INDEX(Client_Name,MATCH(Export!H1378,Local_Company_Name,0))</f>
        <v>Zebra Workings Ltd</v>
      </c>
      <c r="G1378" s="71">
        <f>INDEX(Client_Code,MATCH(Export!H1378,Local_Company_Name,0))</f>
        <v>1001</v>
      </c>
      <c r="H1378" t="s">
        <v>748</v>
      </c>
      <c r="I1378" t="s">
        <v>704</v>
      </c>
      <c r="J1378" t="s">
        <v>0</v>
      </c>
      <c r="K1378" s="71" t="str">
        <f>INDEX(Line_of_Business,MATCH(Export!J1378,Name,0))</f>
        <v>D</v>
      </c>
      <c r="L1378" s="9" t="s">
        <v>289</v>
      </c>
      <c r="M1378">
        <v>1192</v>
      </c>
      <c r="N1378" s="4">
        <v>0</v>
      </c>
      <c r="O1378" s="4">
        <v>0</v>
      </c>
      <c r="P1378" s="4">
        <v>16044.12</v>
      </c>
      <c r="Q1378" s="4">
        <v>0</v>
      </c>
      <c r="R1378" s="4">
        <v>0</v>
      </c>
      <c r="S1378" s="4">
        <v>0</v>
      </c>
      <c r="T1378" s="4">
        <v>0</v>
      </c>
      <c r="U1378" s="4">
        <v>0</v>
      </c>
      <c r="V1378" s="4">
        <v>0</v>
      </c>
      <c r="W1378" s="4">
        <v>0</v>
      </c>
      <c r="X1378" s="4">
        <v>0</v>
      </c>
      <c r="Y1378" s="4">
        <v>0</v>
      </c>
      <c r="Z1378" s="4">
        <v>0</v>
      </c>
      <c r="AA1378" s="4">
        <v>0</v>
      </c>
      <c r="AB1378" t="s">
        <v>3</v>
      </c>
      <c r="AC1378" s="4">
        <v>0</v>
      </c>
      <c r="AD1378" s="4">
        <v>0</v>
      </c>
      <c r="AE1378" s="4">
        <v>74615.38</v>
      </c>
      <c r="AF1378" t="s">
        <v>704</v>
      </c>
      <c r="AG1378" s="4">
        <v>0</v>
      </c>
      <c r="AH1378" s="4">
        <v>0</v>
      </c>
      <c r="AI1378" s="4">
        <v>0</v>
      </c>
      <c r="AJ1378" s="4">
        <v>-16044.12</v>
      </c>
      <c r="AK1378" s="4">
        <v>0</v>
      </c>
      <c r="AL1378" t="s">
        <v>781</v>
      </c>
      <c r="AM1378" s="71" t="str">
        <f>INDEX(Network_Insurer_Code,MATCH(Export!AL1378,Network_insurer_Name,0))</f>
        <v>ORI1</v>
      </c>
      <c r="AN1378" t="str">
        <f t="shared" si="21"/>
        <v>D1001ORI12018</v>
      </c>
    </row>
    <row r="1379" spans="1:40" x14ac:dyDescent="0.25">
      <c r="A1379">
        <v>2019</v>
      </c>
      <c r="B1379">
        <v>4</v>
      </c>
      <c r="C1379" s="1">
        <v>43739</v>
      </c>
      <c r="D1379" s="1">
        <v>43830</v>
      </c>
      <c r="E1379">
        <v>2018</v>
      </c>
      <c r="F1379" s="71" t="str">
        <f>INDEX(Client_Name,MATCH(Export!H1379,Local_Company_Name,0))</f>
        <v>Aplaca Engineering Co</v>
      </c>
      <c r="G1379" s="71">
        <f>INDEX(Client_Code,MATCH(Export!H1379,Local_Company_Name,0))</f>
        <v>1004</v>
      </c>
      <c r="H1379" t="s">
        <v>765</v>
      </c>
      <c r="I1379" t="s">
        <v>719</v>
      </c>
      <c r="J1379" t="s">
        <v>5</v>
      </c>
      <c r="K1379" s="71" t="str">
        <f>INDEX(Line_of_Business,MATCH(Export!J1379,Name,0))</f>
        <v>L</v>
      </c>
      <c r="L1379" s="9" t="s">
        <v>315</v>
      </c>
      <c r="M1379">
        <v>391</v>
      </c>
      <c r="N1379" s="4">
        <v>41875</v>
      </c>
      <c r="O1379" s="4">
        <v>41875</v>
      </c>
      <c r="P1379" s="4">
        <v>41976.19</v>
      </c>
      <c r="Q1379" s="4">
        <v>0</v>
      </c>
      <c r="R1379" s="4">
        <v>0</v>
      </c>
      <c r="S1379" s="4">
        <v>0</v>
      </c>
      <c r="T1379" s="4">
        <v>0</v>
      </c>
      <c r="U1379" s="4">
        <v>0</v>
      </c>
      <c r="V1379" s="4">
        <v>0</v>
      </c>
      <c r="W1379" s="4">
        <v>0</v>
      </c>
      <c r="X1379" s="4">
        <v>0</v>
      </c>
      <c r="Y1379" s="4">
        <v>2638.13</v>
      </c>
      <c r="Z1379" s="4">
        <v>224.15</v>
      </c>
      <c r="AA1379" s="4">
        <v>68.97</v>
      </c>
      <c r="AB1379" t="s">
        <v>3</v>
      </c>
      <c r="AC1379" s="4">
        <v>0</v>
      </c>
      <c r="AD1379" s="4">
        <v>0</v>
      </c>
      <c r="AE1379" s="4">
        <v>136.47</v>
      </c>
      <c r="AF1379" t="s">
        <v>719</v>
      </c>
      <c r="AG1379" s="4">
        <v>0</v>
      </c>
      <c r="AH1379" s="4">
        <v>0</v>
      </c>
      <c r="AI1379" s="4">
        <v>0</v>
      </c>
      <c r="AJ1379" s="4">
        <v>-3032.44</v>
      </c>
      <c r="AK1379" s="4">
        <v>0</v>
      </c>
      <c r="AL1379" t="s">
        <v>791</v>
      </c>
      <c r="AM1379" s="71" t="str">
        <f>INDEX(Network_Insurer_Code,MATCH(Export!AL1379,Network_insurer_Name,0))</f>
        <v>CHI3</v>
      </c>
      <c r="AN1379" t="str">
        <f t="shared" si="21"/>
        <v>L1004CHI32018</v>
      </c>
    </row>
    <row r="1380" spans="1:40" x14ac:dyDescent="0.25">
      <c r="A1380">
        <v>2020</v>
      </c>
      <c r="B1380">
        <v>1</v>
      </c>
      <c r="C1380" s="1">
        <v>43831</v>
      </c>
      <c r="D1380" s="1">
        <v>43921</v>
      </c>
      <c r="E1380">
        <v>2020</v>
      </c>
      <c r="F1380" s="71" t="str">
        <f>INDEX(Client_Name,MATCH(Export!H1380,Local_Company_Name,0))</f>
        <v>Zebra Workings Ltd</v>
      </c>
      <c r="G1380" s="71">
        <f>INDEX(Client_Code,MATCH(Export!H1380,Local_Company_Name,0))</f>
        <v>1001</v>
      </c>
      <c r="H1380" t="s">
        <v>750</v>
      </c>
      <c r="I1380" t="s">
        <v>779</v>
      </c>
      <c r="J1380" t="s">
        <v>8</v>
      </c>
      <c r="K1380" s="71" t="str">
        <f>INDEX(Line_of_Business,MATCH(Export!J1380,Name,0))</f>
        <v>M</v>
      </c>
      <c r="L1380" s="9" t="s">
        <v>329</v>
      </c>
      <c r="M1380">
        <v>569</v>
      </c>
      <c r="N1380" s="4">
        <v>0</v>
      </c>
      <c r="O1380" s="4">
        <v>0</v>
      </c>
      <c r="P1380" s="4">
        <v>0</v>
      </c>
      <c r="Q1380" s="4">
        <v>0</v>
      </c>
      <c r="R1380" s="4">
        <v>0</v>
      </c>
      <c r="S1380" s="4">
        <v>0</v>
      </c>
      <c r="T1380" s="4">
        <v>0</v>
      </c>
      <c r="U1380" s="4">
        <v>0</v>
      </c>
      <c r="V1380" s="4">
        <v>0</v>
      </c>
      <c r="W1380" s="4">
        <v>0</v>
      </c>
      <c r="X1380" s="4">
        <v>0</v>
      </c>
      <c r="Y1380" s="4">
        <v>0</v>
      </c>
      <c r="Z1380" s="4">
        <v>0</v>
      </c>
      <c r="AA1380" s="4">
        <v>0</v>
      </c>
      <c r="AB1380" t="s">
        <v>3</v>
      </c>
      <c r="AC1380" s="4">
        <v>0</v>
      </c>
      <c r="AD1380" s="4">
        <v>0</v>
      </c>
      <c r="AE1380" s="4">
        <v>0</v>
      </c>
      <c r="AF1380" t="s">
        <v>779</v>
      </c>
      <c r="AG1380" s="4">
        <v>0</v>
      </c>
      <c r="AH1380" s="4">
        <v>0</v>
      </c>
      <c r="AI1380" s="4">
        <v>0</v>
      </c>
      <c r="AJ1380" s="4">
        <v>0</v>
      </c>
      <c r="AK1380" s="4">
        <v>0</v>
      </c>
      <c r="AL1380" t="s">
        <v>786</v>
      </c>
      <c r="AM1380" s="71" t="str">
        <f>INDEX(Network_Insurer_Code,MATCH(Export!AL1380,Network_insurer_Name,0))</f>
        <v>BAL1</v>
      </c>
      <c r="AN1380" t="str">
        <f t="shared" si="21"/>
        <v>M1001BAL12020</v>
      </c>
    </row>
    <row r="1381" spans="1:40" x14ac:dyDescent="0.25">
      <c r="A1381">
        <v>2019</v>
      </c>
      <c r="B1381">
        <v>4</v>
      </c>
      <c r="C1381" s="1">
        <v>43739</v>
      </c>
      <c r="D1381" s="1">
        <v>43830</v>
      </c>
      <c r="E1381">
        <v>2018</v>
      </c>
      <c r="F1381" s="71" t="str">
        <f>INDEX(Client_Name,MATCH(Export!H1381,Local_Company_Name,0))</f>
        <v>Lion Manufacturing Co</v>
      </c>
      <c r="G1381" s="71">
        <f>INDEX(Client_Code,MATCH(Export!H1381,Local_Company_Name,0))</f>
        <v>1002</v>
      </c>
      <c r="H1381" t="s">
        <v>758</v>
      </c>
      <c r="I1381" t="s">
        <v>724</v>
      </c>
      <c r="J1381" t="s">
        <v>5</v>
      </c>
      <c r="K1381" s="71" t="str">
        <f>INDEX(Line_of_Business,MATCH(Export!J1381,Name,0))</f>
        <v>L</v>
      </c>
      <c r="L1381" s="10">
        <v>6050698667</v>
      </c>
      <c r="M1381">
        <v>565</v>
      </c>
      <c r="N1381" s="4">
        <v>-539.97</v>
      </c>
      <c r="O1381" s="4">
        <v>-539.97</v>
      </c>
      <c r="P1381" s="4">
        <v>0</v>
      </c>
      <c r="Q1381" s="4">
        <v>0</v>
      </c>
      <c r="R1381" s="4">
        <v>0</v>
      </c>
      <c r="S1381" s="4">
        <v>0</v>
      </c>
      <c r="T1381" s="4">
        <v>0</v>
      </c>
      <c r="U1381" s="4">
        <v>0</v>
      </c>
      <c r="V1381" s="4">
        <v>0</v>
      </c>
      <c r="W1381" s="4">
        <v>0</v>
      </c>
      <c r="X1381" s="4">
        <v>0</v>
      </c>
      <c r="Y1381" s="4">
        <v>-86.39</v>
      </c>
      <c r="Z1381" s="4">
        <v>0</v>
      </c>
      <c r="AA1381" s="4">
        <v>-53.99</v>
      </c>
      <c r="AB1381" t="s">
        <v>3</v>
      </c>
      <c r="AC1381" s="4">
        <v>0</v>
      </c>
      <c r="AD1381" s="4">
        <v>0</v>
      </c>
      <c r="AE1381" s="4">
        <v>0</v>
      </c>
      <c r="AF1381" t="s">
        <v>724</v>
      </c>
      <c r="AG1381" s="4">
        <v>0</v>
      </c>
      <c r="AH1381" s="4">
        <v>0</v>
      </c>
      <c r="AI1381" s="4">
        <v>0</v>
      </c>
      <c r="AJ1381" s="4">
        <v>-399.59</v>
      </c>
      <c r="AK1381" s="4">
        <v>0</v>
      </c>
      <c r="AL1381" t="s">
        <v>783</v>
      </c>
      <c r="AM1381" s="71" t="str">
        <f>INDEX(Network_Insurer_Code,MATCH(Export!AL1381,Network_insurer_Name,0))</f>
        <v>PEP1</v>
      </c>
      <c r="AN1381" t="str">
        <f t="shared" si="21"/>
        <v>L1002PEP12018</v>
      </c>
    </row>
    <row r="1382" spans="1:40" x14ac:dyDescent="0.25">
      <c r="A1382">
        <v>2020</v>
      </c>
      <c r="B1382">
        <v>3</v>
      </c>
      <c r="C1382" s="1">
        <v>44013</v>
      </c>
      <c r="D1382" s="1">
        <v>44104</v>
      </c>
      <c r="E1382">
        <v>2017</v>
      </c>
      <c r="F1382" s="71" t="str">
        <f>INDEX(Client_Name,MATCH(Export!H1382,Local_Company_Name,0))</f>
        <v>Lion Manufacturing Co</v>
      </c>
      <c r="G1382" s="71">
        <f>INDEX(Client_Code,MATCH(Export!H1382,Local_Company_Name,0))</f>
        <v>1002</v>
      </c>
      <c r="H1382" t="s">
        <v>760</v>
      </c>
      <c r="I1382" t="s">
        <v>779</v>
      </c>
      <c r="J1382" t="s">
        <v>8</v>
      </c>
      <c r="K1382" s="71" t="str">
        <f>INDEX(Line_of_Business,MATCH(Export!J1382,Name,0))</f>
        <v>M</v>
      </c>
      <c r="L1382" s="9" t="s">
        <v>162</v>
      </c>
      <c r="M1382">
        <v>740</v>
      </c>
      <c r="N1382" s="4">
        <v>0</v>
      </c>
      <c r="O1382" s="4">
        <v>0</v>
      </c>
      <c r="P1382" s="4">
        <v>36.1</v>
      </c>
      <c r="Q1382" s="4">
        <v>0</v>
      </c>
      <c r="R1382" s="4">
        <v>0</v>
      </c>
      <c r="S1382" s="4">
        <v>0</v>
      </c>
      <c r="T1382" s="4">
        <v>0</v>
      </c>
      <c r="U1382" s="4">
        <v>0</v>
      </c>
      <c r="V1382" s="4">
        <v>0</v>
      </c>
      <c r="W1382" s="4">
        <v>0</v>
      </c>
      <c r="X1382" s="4">
        <v>0</v>
      </c>
      <c r="Y1382" s="4">
        <v>0</v>
      </c>
      <c r="Z1382" s="4">
        <v>0</v>
      </c>
      <c r="AA1382" s="4">
        <v>0</v>
      </c>
      <c r="AB1382" t="s">
        <v>3</v>
      </c>
      <c r="AC1382" s="4">
        <v>0</v>
      </c>
      <c r="AD1382" s="4">
        <v>0</v>
      </c>
      <c r="AE1382" s="4">
        <v>0</v>
      </c>
      <c r="AF1382" t="s">
        <v>779</v>
      </c>
      <c r="AG1382" s="4">
        <v>0</v>
      </c>
      <c r="AH1382" s="4">
        <v>0</v>
      </c>
      <c r="AI1382" s="4">
        <v>0</v>
      </c>
      <c r="AJ1382" s="4">
        <v>-36.1</v>
      </c>
      <c r="AK1382" s="4">
        <v>0</v>
      </c>
      <c r="AL1382" t="s">
        <v>797</v>
      </c>
      <c r="AM1382" s="71" t="str">
        <f>INDEX(Network_Insurer_Code,MATCH(Export!AL1382,Network_insurer_Name,0))</f>
        <v>ONI3</v>
      </c>
      <c r="AN1382" t="str">
        <f t="shared" si="21"/>
        <v>M1002ONI32017</v>
      </c>
    </row>
    <row r="1383" spans="1:40" x14ac:dyDescent="0.25">
      <c r="A1383">
        <v>2020</v>
      </c>
      <c r="B1383">
        <v>2</v>
      </c>
      <c r="C1383" s="1">
        <v>43922</v>
      </c>
      <c r="D1383" s="1">
        <v>44012</v>
      </c>
      <c r="E1383">
        <v>2020</v>
      </c>
      <c r="F1383" s="71" t="str">
        <f>INDEX(Client_Name,MATCH(Export!H1383,Local_Company_Name,0))</f>
        <v>Falcon Clothing</v>
      </c>
      <c r="G1383" s="71">
        <f>INDEX(Client_Code,MATCH(Export!H1383,Local_Company_Name,0))</f>
        <v>1006</v>
      </c>
      <c r="H1383" t="s">
        <v>775</v>
      </c>
      <c r="I1383" t="s">
        <v>732</v>
      </c>
      <c r="J1383" t="s">
        <v>5</v>
      </c>
      <c r="K1383" s="71" t="str">
        <f>INDEX(Line_of_Business,MATCH(Export!J1383,Name,0))</f>
        <v>L</v>
      </c>
      <c r="L1383" s="9" t="s">
        <v>299</v>
      </c>
      <c r="M1383">
        <v>1467</v>
      </c>
      <c r="N1383" s="4">
        <v>0</v>
      </c>
      <c r="O1383" s="4">
        <v>0</v>
      </c>
      <c r="P1383" s="4">
        <v>0</v>
      </c>
      <c r="Q1383" s="4">
        <v>0</v>
      </c>
      <c r="R1383" s="4">
        <v>0</v>
      </c>
      <c r="S1383" s="4">
        <v>0</v>
      </c>
      <c r="T1383" s="4">
        <v>0</v>
      </c>
      <c r="U1383" s="4">
        <v>0</v>
      </c>
      <c r="V1383" s="4">
        <v>0</v>
      </c>
      <c r="W1383" s="4">
        <v>0</v>
      </c>
      <c r="X1383" s="4">
        <v>0</v>
      </c>
      <c r="Y1383" s="4">
        <v>0</v>
      </c>
      <c r="Z1383" s="4">
        <v>0</v>
      </c>
      <c r="AA1383" s="4">
        <v>0</v>
      </c>
      <c r="AB1383" t="s">
        <v>3</v>
      </c>
      <c r="AC1383" s="4">
        <v>0</v>
      </c>
      <c r="AD1383" s="4">
        <v>0</v>
      </c>
      <c r="AE1383" s="4">
        <v>0</v>
      </c>
      <c r="AF1383" t="s">
        <v>732</v>
      </c>
      <c r="AG1383" s="4">
        <v>0</v>
      </c>
      <c r="AH1383" s="4">
        <v>0</v>
      </c>
      <c r="AI1383" s="4">
        <v>0</v>
      </c>
      <c r="AJ1383" s="4">
        <v>0</v>
      </c>
      <c r="AK1383" s="4">
        <v>0</v>
      </c>
      <c r="AL1383" t="s">
        <v>782</v>
      </c>
      <c r="AM1383" s="71" t="str">
        <f>INDEX(Network_Insurer_Code,MATCH(Export!AL1383,Network_insurer_Name,0))</f>
        <v>API2</v>
      </c>
      <c r="AN1383" t="str">
        <f t="shared" si="21"/>
        <v>L1006API22020</v>
      </c>
    </row>
    <row r="1384" spans="1:40" x14ac:dyDescent="0.25">
      <c r="A1384">
        <v>2020</v>
      </c>
      <c r="B1384">
        <v>2</v>
      </c>
      <c r="C1384" s="1">
        <v>43922</v>
      </c>
      <c r="D1384" s="1">
        <v>44012</v>
      </c>
      <c r="E1384">
        <v>2020</v>
      </c>
      <c r="F1384" s="71" t="str">
        <f>INDEX(Client_Name,MATCH(Export!H1384,Local_Company_Name,0))</f>
        <v>Aplaca Engineering Co</v>
      </c>
      <c r="G1384" s="71">
        <f>INDEX(Client_Code,MATCH(Export!H1384,Local_Company_Name,0))</f>
        <v>1004</v>
      </c>
      <c r="H1384" t="s">
        <v>768</v>
      </c>
      <c r="I1384" t="s">
        <v>715</v>
      </c>
      <c r="J1384" t="s">
        <v>0</v>
      </c>
      <c r="K1384" s="71" t="str">
        <f>INDEX(Line_of_Business,MATCH(Export!J1384,Name,0))</f>
        <v>D</v>
      </c>
      <c r="L1384" s="9" t="s">
        <v>195</v>
      </c>
      <c r="M1384">
        <v>51</v>
      </c>
      <c r="N1384" s="4">
        <v>460.3125</v>
      </c>
      <c r="O1384" s="4">
        <v>368.25</v>
      </c>
      <c r="P1384" s="4">
        <v>0</v>
      </c>
      <c r="Q1384" s="4">
        <v>0</v>
      </c>
      <c r="R1384" s="4">
        <v>0</v>
      </c>
      <c r="S1384" s="4">
        <v>0</v>
      </c>
      <c r="T1384" s="4">
        <v>0</v>
      </c>
      <c r="U1384" s="4">
        <v>0</v>
      </c>
      <c r="V1384" s="4">
        <v>0</v>
      </c>
      <c r="W1384" s="4">
        <v>0</v>
      </c>
      <c r="X1384" s="4">
        <v>0</v>
      </c>
      <c r="Y1384" s="4">
        <v>36.83</v>
      </c>
      <c r="Z1384" s="4">
        <v>58</v>
      </c>
      <c r="AA1384" s="4">
        <v>0</v>
      </c>
      <c r="AB1384" t="s">
        <v>3</v>
      </c>
      <c r="AC1384" s="4">
        <v>0</v>
      </c>
      <c r="AD1384" s="4">
        <v>0</v>
      </c>
      <c r="AE1384" s="4">
        <v>0</v>
      </c>
      <c r="AF1384" t="s">
        <v>715</v>
      </c>
      <c r="AG1384" s="4">
        <v>0</v>
      </c>
      <c r="AH1384" s="4">
        <v>0</v>
      </c>
      <c r="AI1384" s="4">
        <v>0</v>
      </c>
      <c r="AJ1384" s="4">
        <v>273.42</v>
      </c>
      <c r="AK1384" s="4">
        <v>0</v>
      </c>
      <c r="AL1384" t="s">
        <v>784</v>
      </c>
      <c r="AM1384" s="71" t="str">
        <f>INDEX(Network_Insurer_Code,MATCH(Export!AL1384,Network_insurer_Name,0))</f>
        <v>PII1</v>
      </c>
      <c r="AN1384" t="str">
        <f t="shared" si="21"/>
        <v>D1004PII12020</v>
      </c>
    </row>
    <row r="1385" spans="1:40" x14ac:dyDescent="0.25">
      <c r="A1385">
        <v>2019</v>
      </c>
      <c r="B1385">
        <v>4</v>
      </c>
      <c r="C1385" s="1">
        <v>43739</v>
      </c>
      <c r="D1385" s="1">
        <v>43830</v>
      </c>
      <c r="E1385">
        <v>2019</v>
      </c>
      <c r="F1385" s="71" t="str">
        <f>INDEX(Client_Name,MATCH(Export!H1385,Local_Company_Name,0))</f>
        <v>Zebra Workings Ltd</v>
      </c>
      <c r="G1385" s="71">
        <f>INDEX(Client_Code,MATCH(Export!H1385,Local_Company_Name,0))</f>
        <v>1001</v>
      </c>
      <c r="H1385" t="s">
        <v>747</v>
      </c>
      <c r="I1385" t="s">
        <v>707</v>
      </c>
      <c r="J1385" t="s">
        <v>5</v>
      </c>
      <c r="K1385" s="71" t="str">
        <f>INDEX(Line_of_Business,MATCH(Export!J1385,Name,0))</f>
        <v>L</v>
      </c>
      <c r="L1385" s="9" t="s">
        <v>449</v>
      </c>
      <c r="M1385">
        <v>54</v>
      </c>
      <c r="N1385" s="4">
        <v>-93126.26</v>
      </c>
      <c r="O1385" s="4">
        <v>-93126.26</v>
      </c>
      <c r="P1385" s="4">
        <v>0</v>
      </c>
      <c r="Q1385" s="4">
        <v>0</v>
      </c>
      <c r="R1385" s="4">
        <v>0</v>
      </c>
      <c r="S1385" s="4">
        <v>0</v>
      </c>
      <c r="T1385" s="4">
        <v>0</v>
      </c>
      <c r="U1385" s="4">
        <v>0</v>
      </c>
      <c r="V1385" s="4">
        <v>0</v>
      </c>
      <c r="W1385" s="4">
        <v>0</v>
      </c>
      <c r="X1385" s="4">
        <v>0</v>
      </c>
      <c r="Y1385" s="4">
        <v>-9312.6200000000008</v>
      </c>
      <c r="Z1385" s="4">
        <v>0</v>
      </c>
      <c r="AA1385" s="4">
        <v>-7450.11</v>
      </c>
      <c r="AB1385" t="s">
        <v>3</v>
      </c>
      <c r="AC1385" s="4">
        <v>0</v>
      </c>
      <c r="AD1385" s="4">
        <v>0</v>
      </c>
      <c r="AE1385" s="4">
        <v>0</v>
      </c>
      <c r="AF1385" t="s">
        <v>707</v>
      </c>
      <c r="AG1385" s="4">
        <v>0</v>
      </c>
      <c r="AH1385" s="4">
        <v>0</v>
      </c>
      <c r="AI1385" s="4">
        <v>0</v>
      </c>
      <c r="AJ1385" s="4">
        <v>-76363.53</v>
      </c>
      <c r="AK1385" s="4">
        <v>0</v>
      </c>
      <c r="AL1385" t="s">
        <v>793</v>
      </c>
      <c r="AM1385" s="71" t="str">
        <f>INDEX(Network_Insurer_Code,MATCH(Export!AL1385,Network_insurer_Name,0))</f>
        <v>CAL3</v>
      </c>
      <c r="AN1385" t="str">
        <f t="shared" si="21"/>
        <v>L1001CAL32019</v>
      </c>
    </row>
    <row r="1386" spans="1:40" x14ac:dyDescent="0.25">
      <c r="A1386">
        <v>2019</v>
      </c>
      <c r="B1386">
        <v>2</v>
      </c>
      <c r="C1386" s="1">
        <v>43556</v>
      </c>
      <c r="D1386" s="1">
        <v>43646</v>
      </c>
      <c r="E1386">
        <v>2019</v>
      </c>
      <c r="F1386" s="71" t="str">
        <f>INDEX(Client_Name,MATCH(Export!H1386,Local_Company_Name,0))</f>
        <v>Aplaca Engineering Co</v>
      </c>
      <c r="G1386" s="71">
        <f>INDEX(Client_Code,MATCH(Export!H1386,Local_Company_Name,0))</f>
        <v>1004</v>
      </c>
      <c r="H1386" t="s">
        <v>767</v>
      </c>
      <c r="I1386" t="s">
        <v>724</v>
      </c>
      <c r="J1386" t="s">
        <v>8</v>
      </c>
      <c r="K1386" s="71" t="str">
        <f>INDEX(Line_of_Business,MATCH(Export!J1386,Name,0))</f>
        <v>M</v>
      </c>
      <c r="L1386" s="9">
        <v>80022999</v>
      </c>
      <c r="M1386">
        <v>46</v>
      </c>
      <c r="N1386" s="4">
        <v>54222.09</v>
      </c>
      <c r="O1386" s="4">
        <v>54222.09</v>
      </c>
      <c r="P1386" s="4">
        <v>5714.27</v>
      </c>
      <c r="Q1386" s="4">
        <v>0</v>
      </c>
      <c r="R1386" s="4">
        <v>0</v>
      </c>
      <c r="S1386" s="4">
        <v>0</v>
      </c>
      <c r="T1386" s="4">
        <v>0</v>
      </c>
      <c r="U1386" s="4">
        <v>0</v>
      </c>
      <c r="V1386" s="4">
        <v>0</v>
      </c>
      <c r="W1386" s="4">
        <v>0</v>
      </c>
      <c r="X1386" s="4">
        <v>0</v>
      </c>
      <c r="Y1386" s="4">
        <v>5422.21</v>
      </c>
      <c r="Z1386" s="4">
        <v>0</v>
      </c>
      <c r="AA1386" s="4">
        <v>0</v>
      </c>
      <c r="AB1386" t="s">
        <v>3</v>
      </c>
      <c r="AC1386" s="4">
        <v>0</v>
      </c>
      <c r="AD1386" s="4">
        <v>0</v>
      </c>
      <c r="AE1386" s="4">
        <v>1202.9000000000001</v>
      </c>
      <c r="AF1386" t="s">
        <v>724</v>
      </c>
      <c r="AG1386" s="4">
        <v>0</v>
      </c>
      <c r="AH1386" s="4">
        <v>0</v>
      </c>
      <c r="AI1386" s="4">
        <v>0</v>
      </c>
      <c r="AJ1386" s="4">
        <v>43085.609999999899</v>
      </c>
      <c r="AK1386" s="4">
        <v>0</v>
      </c>
      <c r="AL1386" t="s">
        <v>788</v>
      </c>
      <c r="AM1386" s="71" t="str">
        <f>INDEX(Network_Insurer_Code,MATCH(Export!AL1386,Network_insurer_Name,0))</f>
        <v>RAI1</v>
      </c>
      <c r="AN1386" t="str">
        <f t="shared" si="21"/>
        <v>M1004RAI12019</v>
      </c>
    </row>
    <row r="1387" spans="1:40" x14ac:dyDescent="0.25">
      <c r="A1387">
        <v>2019</v>
      </c>
      <c r="B1387">
        <v>1</v>
      </c>
      <c r="C1387" s="1">
        <v>43466</v>
      </c>
      <c r="D1387" s="1">
        <v>43555</v>
      </c>
      <c r="E1387">
        <v>2019</v>
      </c>
      <c r="F1387" s="71" t="str">
        <f>INDEX(Client_Name,MATCH(Export!H1387,Local_Company_Name,0))</f>
        <v>Zebra Workings Ltd</v>
      </c>
      <c r="G1387" s="71">
        <f>INDEX(Client_Code,MATCH(Export!H1387,Local_Company_Name,0))</f>
        <v>1001</v>
      </c>
      <c r="H1387" t="s">
        <v>751</v>
      </c>
      <c r="I1387" t="s">
        <v>710</v>
      </c>
      <c r="J1387" t="s">
        <v>0</v>
      </c>
      <c r="K1387" s="71" t="str">
        <f>INDEX(Line_of_Business,MATCH(Export!J1387,Name,0))</f>
        <v>D</v>
      </c>
      <c r="L1387" s="9" t="s">
        <v>35</v>
      </c>
      <c r="M1387">
        <v>497</v>
      </c>
      <c r="N1387" s="4">
        <v>404079.58</v>
      </c>
      <c r="O1387" s="4">
        <v>404079.58</v>
      </c>
      <c r="P1387" s="4">
        <v>0</v>
      </c>
      <c r="Q1387" s="4">
        <v>0</v>
      </c>
      <c r="R1387" s="4">
        <v>0</v>
      </c>
      <c r="S1387" s="4">
        <v>0</v>
      </c>
      <c r="T1387" s="4">
        <v>0</v>
      </c>
      <c r="U1387" s="4">
        <v>0</v>
      </c>
      <c r="V1387" s="4">
        <v>0</v>
      </c>
      <c r="W1387" s="4">
        <v>0</v>
      </c>
      <c r="X1387" s="4">
        <v>0</v>
      </c>
      <c r="Y1387" s="4">
        <v>48489.55</v>
      </c>
      <c r="Z1387" s="4">
        <v>0</v>
      </c>
      <c r="AA1387" s="4">
        <v>60611.93</v>
      </c>
      <c r="AB1387" t="s">
        <v>3</v>
      </c>
      <c r="AC1387" s="4">
        <v>0</v>
      </c>
      <c r="AD1387" s="4">
        <v>0</v>
      </c>
      <c r="AE1387" s="4">
        <v>0</v>
      </c>
      <c r="AF1387" t="s">
        <v>710</v>
      </c>
      <c r="AG1387" s="4">
        <v>0</v>
      </c>
      <c r="AH1387" s="4">
        <v>0</v>
      </c>
      <c r="AI1387" s="4">
        <v>0</v>
      </c>
      <c r="AJ1387" s="4">
        <v>294978.09999999998</v>
      </c>
      <c r="AK1387" s="4">
        <v>0</v>
      </c>
      <c r="AL1387" t="s">
        <v>783</v>
      </c>
      <c r="AM1387" s="71" t="str">
        <f>INDEX(Network_Insurer_Code,MATCH(Export!AL1387,Network_insurer_Name,0))</f>
        <v>PEP1</v>
      </c>
      <c r="AN1387" t="str">
        <f t="shared" si="21"/>
        <v>D1001PEP12019</v>
      </c>
    </row>
    <row r="1388" spans="1:40" x14ac:dyDescent="0.25">
      <c r="A1388">
        <v>2020</v>
      </c>
      <c r="B1388">
        <v>1</v>
      </c>
      <c r="C1388" s="1">
        <v>43831</v>
      </c>
      <c r="D1388" s="1">
        <v>43921</v>
      </c>
      <c r="E1388">
        <v>2020</v>
      </c>
      <c r="F1388" s="71" t="str">
        <f>INDEX(Client_Name,MATCH(Export!H1388,Local_Company_Name,0))</f>
        <v>Zebra Workings Ltd</v>
      </c>
      <c r="G1388" s="71">
        <f>INDEX(Client_Code,MATCH(Export!H1388,Local_Company_Name,0))</f>
        <v>1001</v>
      </c>
      <c r="H1388" t="s">
        <v>748</v>
      </c>
      <c r="I1388" t="s">
        <v>710</v>
      </c>
      <c r="J1388" t="s">
        <v>8</v>
      </c>
      <c r="K1388" s="71" t="str">
        <f>INDEX(Line_of_Business,MATCH(Export!J1388,Name,0))</f>
        <v>M</v>
      </c>
      <c r="L1388" s="9" t="s">
        <v>241</v>
      </c>
      <c r="M1388">
        <v>706</v>
      </c>
      <c r="N1388" s="4">
        <v>10370576.779999999</v>
      </c>
      <c r="O1388" s="4">
        <v>10370576.779999999</v>
      </c>
      <c r="P1388" s="4">
        <v>2063735.6</v>
      </c>
      <c r="Q1388" s="4">
        <v>0</v>
      </c>
      <c r="R1388" s="4">
        <v>0</v>
      </c>
      <c r="S1388" s="4">
        <v>0</v>
      </c>
      <c r="T1388" s="4">
        <v>0</v>
      </c>
      <c r="U1388" s="4">
        <v>0</v>
      </c>
      <c r="V1388" s="4">
        <v>0</v>
      </c>
      <c r="W1388" s="4">
        <v>0</v>
      </c>
      <c r="X1388" s="4">
        <v>0</v>
      </c>
      <c r="Y1388" s="4">
        <v>1555586.52</v>
      </c>
      <c r="Z1388" s="4">
        <v>0</v>
      </c>
      <c r="AA1388" s="4">
        <v>0</v>
      </c>
      <c r="AB1388" t="s">
        <v>3</v>
      </c>
      <c r="AC1388" s="4">
        <v>0</v>
      </c>
      <c r="AD1388" s="4">
        <v>0</v>
      </c>
      <c r="AE1388" s="4">
        <v>0</v>
      </c>
      <c r="AF1388" t="s">
        <v>710</v>
      </c>
      <c r="AG1388" s="4">
        <v>0</v>
      </c>
      <c r="AH1388" s="4">
        <v>0</v>
      </c>
      <c r="AI1388" s="4">
        <v>0</v>
      </c>
      <c r="AJ1388" s="4">
        <v>6751254.6600000001</v>
      </c>
      <c r="AK1388" s="4">
        <v>0</v>
      </c>
      <c r="AL1388" t="s">
        <v>783</v>
      </c>
      <c r="AM1388" s="71" t="str">
        <f>INDEX(Network_Insurer_Code,MATCH(Export!AL1388,Network_insurer_Name,0))</f>
        <v>PEP1</v>
      </c>
      <c r="AN1388" t="str">
        <f t="shared" si="21"/>
        <v>M1001PEP12020</v>
      </c>
    </row>
    <row r="1389" spans="1:40" x14ac:dyDescent="0.25">
      <c r="A1389">
        <v>2020</v>
      </c>
      <c r="B1389">
        <v>3</v>
      </c>
      <c r="C1389" s="1">
        <v>44013</v>
      </c>
      <c r="D1389" s="1">
        <v>44104</v>
      </c>
      <c r="E1389">
        <v>2020</v>
      </c>
      <c r="F1389" s="71" t="str">
        <f>INDEX(Client_Name,MATCH(Export!H1389,Local_Company_Name,0))</f>
        <v>Zebra Workings Ltd</v>
      </c>
      <c r="G1389" s="71">
        <f>INDEX(Client_Code,MATCH(Export!H1389,Local_Company_Name,0))</f>
        <v>1001</v>
      </c>
      <c r="H1389" t="s">
        <v>748</v>
      </c>
      <c r="I1389" t="s">
        <v>707</v>
      </c>
      <c r="J1389" t="s">
        <v>8</v>
      </c>
      <c r="K1389" s="71" t="str">
        <f>INDEX(Line_of_Business,MATCH(Export!J1389,Name,0))</f>
        <v>M</v>
      </c>
      <c r="L1389" s="9">
        <v>501258075</v>
      </c>
      <c r="M1389">
        <v>12</v>
      </c>
      <c r="N1389" s="4">
        <v>0</v>
      </c>
      <c r="O1389" s="4">
        <v>0</v>
      </c>
      <c r="P1389" s="4">
        <v>77</v>
      </c>
      <c r="Q1389" s="4">
        <v>0</v>
      </c>
      <c r="R1389" s="4">
        <v>0</v>
      </c>
      <c r="S1389" s="4">
        <v>0</v>
      </c>
      <c r="T1389" s="4">
        <v>0</v>
      </c>
      <c r="U1389" s="4">
        <v>0</v>
      </c>
      <c r="V1389" s="4">
        <v>0</v>
      </c>
      <c r="W1389" s="4">
        <v>0</v>
      </c>
      <c r="X1389" s="4">
        <v>0</v>
      </c>
      <c r="Y1389" s="4">
        <v>0</v>
      </c>
      <c r="Z1389" s="4">
        <v>0</v>
      </c>
      <c r="AA1389" s="4">
        <v>0</v>
      </c>
      <c r="AB1389" t="s">
        <v>3</v>
      </c>
      <c r="AC1389" s="4">
        <v>0</v>
      </c>
      <c r="AD1389" s="4">
        <v>0</v>
      </c>
      <c r="AE1389" s="4">
        <v>0</v>
      </c>
      <c r="AF1389" t="s">
        <v>707</v>
      </c>
      <c r="AG1389" s="4">
        <v>0</v>
      </c>
      <c r="AH1389" s="4">
        <v>0</v>
      </c>
      <c r="AI1389" s="4">
        <v>0</v>
      </c>
      <c r="AJ1389" s="4">
        <v>-77</v>
      </c>
      <c r="AK1389" s="4">
        <v>0</v>
      </c>
      <c r="AL1389" t="s">
        <v>795</v>
      </c>
      <c r="AM1389" s="71" t="str">
        <f>INDEX(Network_Insurer_Code,MATCH(Export!AL1389,Network_insurer_Name,0))</f>
        <v>TOL1</v>
      </c>
      <c r="AN1389" t="str">
        <f t="shared" si="21"/>
        <v>M1001TOL12020</v>
      </c>
    </row>
    <row r="1390" spans="1:40" x14ac:dyDescent="0.25">
      <c r="A1390">
        <v>2020</v>
      </c>
      <c r="B1390">
        <v>2</v>
      </c>
      <c r="C1390" s="1">
        <v>43922</v>
      </c>
      <c r="D1390" s="1">
        <v>44012</v>
      </c>
      <c r="E1390">
        <v>2020</v>
      </c>
      <c r="F1390" s="71" t="str">
        <f>INDEX(Client_Name,MATCH(Export!H1390,Local_Company_Name,0))</f>
        <v>Zebra Workings Ltd</v>
      </c>
      <c r="G1390" s="71">
        <f>INDEX(Client_Code,MATCH(Export!H1390,Local_Company_Name,0))</f>
        <v>1001</v>
      </c>
      <c r="H1390" t="s">
        <v>748</v>
      </c>
      <c r="I1390" t="s">
        <v>710</v>
      </c>
      <c r="J1390" t="s">
        <v>8</v>
      </c>
      <c r="K1390" s="71" t="str">
        <f>INDEX(Line_of_Business,MATCH(Export!J1390,Name,0))</f>
        <v>M</v>
      </c>
      <c r="L1390" s="9">
        <v>15182</v>
      </c>
      <c r="M1390">
        <v>348</v>
      </c>
      <c r="N1390" s="4">
        <v>0</v>
      </c>
      <c r="O1390" s="4">
        <v>0</v>
      </c>
      <c r="P1390" s="4">
        <v>736769.2</v>
      </c>
      <c r="Q1390" s="4">
        <v>0</v>
      </c>
      <c r="R1390" s="4">
        <v>0</v>
      </c>
      <c r="S1390" s="4">
        <v>0</v>
      </c>
      <c r="T1390" s="4">
        <v>0</v>
      </c>
      <c r="U1390" s="4">
        <v>0</v>
      </c>
      <c r="V1390" s="4">
        <v>0</v>
      </c>
      <c r="W1390" s="4">
        <v>0</v>
      </c>
      <c r="X1390" s="4">
        <v>0</v>
      </c>
      <c r="Y1390" s="4">
        <v>0</v>
      </c>
      <c r="Z1390" s="4">
        <v>0</v>
      </c>
      <c r="AA1390" s="4">
        <v>0</v>
      </c>
      <c r="AB1390" t="s">
        <v>3</v>
      </c>
      <c r="AC1390" s="4">
        <v>0</v>
      </c>
      <c r="AD1390" s="4">
        <v>0</v>
      </c>
      <c r="AE1390" s="4">
        <v>0</v>
      </c>
      <c r="AF1390" t="s">
        <v>710</v>
      </c>
      <c r="AG1390" s="4">
        <v>0</v>
      </c>
      <c r="AH1390" s="4">
        <v>0</v>
      </c>
      <c r="AI1390" s="4">
        <v>0</v>
      </c>
      <c r="AJ1390" s="4">
        <v>-736769.2</v>
      </c>
      <c r="AK1390" s="4">
        <v>0</v>
      </c>
      <c r="AL1390" t="s">
        <v>789</v>
      </c>
      <c r="AM1390" s="71" t="str">
        <f>INDEX(Network_Insurer_Code,MATCH(Export!AL1390,Network_insurer_Name,0))</f>
        <v>APL1</v>
      </c>
      <c r="AN1390" t="str">
        <f t="shared" si="21"/>
        <v>M1001APL12020</v>
      </c>
    </row>
    <row r="1391" spans="1:40" x14ac:dyDescent="0.25">
      <c r="A1391">
        <v>2020</v>
      </c>
      <c r="B1391">
        <v>3</v>
      </c>
      <c r="C1391" s="1">
        <v>44013</v>
      </c>
      <c r="D1391" s="1">
        <v>44104</v>
      </c>
      <c r="E1391">
        <v>2018</v>
      </c>
      <c r="F1391" s="71" t="str">
        <f>INDEX(Client_Name,MATCH(Export!H1391,Local_Company_Name,0))</f>
        <v>Lion Manufacturing Co</v>
      </c>
      <c r="G1391" s="71">
        <f>INDEX(Client_Code,MATCH(Export!H1391,Local_Company_Name,0))</f>
        <v>1002</v>
      </c>
      <c r="H1391" t="s">
        <v>757</v>
      </c>
      <c r="I1391" t="s">
        <v>707</v>
      </c>
      <c r="J1391" t="s">
        <v>8</v>
      </c>
      <c r="K1391" s="71" t="str">
        <f>INDEX(Line_of_Business,MATCH(Export!J1391,Name,0))</f>
        <v>M</v>
      </c>
      <c r="L1391" s="9">
        <v>50567993</v>
      </c>
      <c r="M1391">
        <v>239</v>
      </c>
      <c r="N1391" s="4">
        <v>0</v>
      </c>
      <c r="O1391" s="4">
        <v>0</v>
      </c>
      <c r="P1391" s="4">
        <v>90</v>
      </c>
      <c r="Q1391" s="4">
        <v>0</v>
      </c>
      <c r="R1391" s="4">
        <v>0</v>
      </c>
      <c r="S1391" s="4">
        <v>0</v>
      </c>
      <c r="T1391" s="4">
        <v>0</v>
      </c>
      <c r="U1391" s="4">
        <v>0</v>
      </c>
      <c r="V1391" s="4">
        <v>0</v>
      </c>
      <c r="W1391" s="4">
        <v>0</v>
      </c>
      <c r="X1391" s="4">
        <v>0</v>
      </c>
      <c r="Y1391" s="4">
        <v>0</v>
      </c>
      <c r="Z1391" s="4">
        <v>0</v>
      </c>
      <c r="AA1391" s="4">
        <v>0</v>
      </c>
      <c r="AB1391" t="s">
        <v>3</v>
      </c>
      <c r="AC1391" s="4">
        <v>0</v>
      </c>
      <c r="AD1391" s="4">
        <v>0</v>
      </c>
      <c r="AE1391" s="4">
        <v>-105</v>
      </c>
      <c r="AF1391" t="s">
        <v>707</v>
      </c>
      <c r="AG1391" s="4">
        <v>0</v>
      </c>
      <c r="AH1391" s="4">
        <v>0</v>
      </c>
      <c r="AI1391" s="4">
        <v>0</v>
      </c>
      <c r="AJ1391" s="4">
        <v>-90</v>
      </c>
      <c r="AK1391" s="4">
        <v>0</v>
      </c>
      <c r="AL1391" t="s">
        <v>783</v>
      </c>
      <c r="AM1391" s="71" t="str">
        <f>INDEX(Network_Insurer_Code,MATCH(Export!AL1391,Network_insurer_Name,0))</f>
        <v>PEP1</v>
      </c>
      <c r="AN1391" t="str">
        <f t="shared" si="21"/>
        <v>M1002PEP12018</v>
      </c>
    </row>
    <row r="1392" spans="1:40" x14ac:dyDescent="0.25">
      <c r="A1392">
        <v>2019</v>
      </c>
      <c r="B1392">
        <v>3</v>
      </c>
      <c r="C1392" s="1">
        <v>43647</v>
      </c>
      <c r="D1392" s="1">
        <v>43738</v>
      </c>
      <c r="E1392">
        <v>2018</v>
      </c>
      <c r="F1392" s="71" t="str">
        <f>INDEX(Client_Name,MATCH(Export!H1392,Local_Company_Name,0))</f>
        <v>Tiger Jewelcrafting Ltd</v>
      </c>
      <c r="G1392" s="71">
        <f>INDEX(Client_Code,MATCH(Export!H1392,Local_Company_Name,0))</f>
        <v>1003</v>
      </c>
      <c r="H1392" t="s">
        <v>761</v>
      </c>
      <c r="I1392" t="s">
        <v>710</v>
      </c>
      <c r="J1392" t="s">
        <v>8</v>
      </c>
      <c r="K1392" s="71" t="str">
        <f>INDEX(Line_of_Business,MATCH(Export!J1392,Name,0))</f>
        <v>M</v>
      </c>
      <c r="L1392" s="9" t="s">
        <v>422</v>
      </c>
      <c r="M1392">
        <v>780</v>
      </c>
      <c r="N1392" s="4">
        <v>0</v>
      </c>
      <c r="O1392" s="4">
        <v>0</v>
      </c>
      <c r="P1392" s="4">
        <v>33048.43</v>
      </c>
      <c r="Q1392" s="4">
        <v>0</v>
      </c>
      <c r="R1392" s="4">
        <v>0</v>
      </c>
      <c r="S1392" s="4">
        <v>0</v>
      </c>
      <c r="T1392" s="4">
        <v>0</v>
      </c>
      <c r="U1392" s="4">
        <v>0</v>
      </c>
      <c r="V1392" s="4">
        <v>0</v>
      </c>
      <c r="W1392" s="4">
        <v>0</v>
      </c>
      <c r="X1392" s="4">
        <v>0</v>
      </c>
      <c r="Y1392" s="4">
        <v>0</v>
      </c>
      <c r="Z1392" s="4">
        <v>0</v>
      </c>
      <c r="AA1392" s="4">
        <v>0</v>
      </c>
      <c r="AB1392" t="s">
        <v>3</v>
      </c>
      <c r="AC1392" s="4">
        <v>0</v>
      </c>
      <c r="AD1392" s="4">
        <v>0</v>
      </c>
      <c r="AE1392" s="4">
        <v>0</v>
      </c>
      <c r="AF1392" t="s">
        <v>710</v>
      </c>
      <c r="AG1392" s="4">
        <v>0</v>
      </c>
      <c r="AH1392" s="4">
        <v>0</v>
      </c>
      <c r="AI1392" s="4">
        <v>0</v>
      </c>
      <c r="AJ1392" s="4">
        <v>-33048.43</v>
      </c>
      <c r="AK1392" s="4">
        <v>0</v>
      </c>
      <c r="AL1392" t="s">
        <v>791</v>
      </c>
      <c r="AM1392" s="71" t="str">
        <f>INDEX(Network_Insurer_Code,MATCH(Export!AL1392,Network_insurer_Name,0))</f>
        <v>CHI3</v>
      </c>
      <c r="AN1392" t="str">
        <f t="shared" si="21"/>
        <v>M1003CHI32018</v>
      </c>
    </row>
    <row r="1393" spans="1:40" x14ac:dyDescent="0.25">
      <c r="A1393">
        <v>2020</v>
      </c>
      <c r="B1393">
        <v>3</v>
      </c>
      <c r="C1393" s="1">
        <v>44013</v>
      </c>
      <c r="D1393" s="1">
        <v>44104</v>
      </c>
      <c r="E1393">
        <v>2020</v>
      </c>
      <c r="F1393" s="71" t="str">
        <f>INDEX(Client_Name,MATCH(Export!H1393,Local_Company_Name,0))</f>
        <v>Tiger Jewelcrafting Ltd</v>
      </c>
      <c r="G1393" s="71">
        <f>INDEX(Client_Code,MATCH(Export!H1393,Local_Company_Name,0))</f>
        <v>1003</v>
      </c>
      <c r="H1393" t="s">
        <v>763</v>
      </c>
      <c r="I1393" t="s">
        <v>704</v>
      </c>
      <c r="J1393" t="s">
        <v>5</v>
      </c>
      <c r="K1393" s="71" t="str">
        <f>INDEX(Line_of_Business,MATCH(Export!J1393,Name,0))</f>
        <v>L</v>
      </c>
      <c r="L1393" s="9" t="s">
        <v>213</v>
      </c>
      <c r="M1393">
        <v>16958</v>
      </c>
      <c r="N1393" s="4">
        <v>219670.96</v>
      </c>
      <c r="O1393" s="4">
        <v>219670.96</v>
      </c>
      <c r="P1393" s="4">
        <v>57000</v>
      </c>
      <c r="Q1393" s="4">
        <v>0</v>
      </c>
      <c r="R1393" s="4">
        <v>0</v>
      </c>
      <c r="S1393" s="4">
        <v>0</v>
      </c>
      <c r="T1393" s="4">
        <v>0</v>
      </c>
      <c r="U1393" s="4">
        <v>0</v>
      </c>
      <c r="V1393" s="4">
        <v>0</v>
      </c>
      <c r="W1393" s="4">
        <v>0</v>
      </c>
      <c r="X1393" s="4">
        <v>0</v>
      </c>
      <c r="Y1393" s="4">
        <v>21967.1</v>
      </c>
      <c r="Z1393" s="4">
        <v>0</v>
      </c>
      <c r="AA1393" s="4">
        <v>0</v>
      </c>
      <c r="AB1393" t="s">
        <v>3</v>
      </c>
      <c r="AC1393" s="4">
        <v>0</v>
      </c>
      <c r="AD1393" s="4">
        <v>0</v>
      </c>
      <c r="AE1393" s="4">
        <v>0</v>
      </c>
      <c r="AF1393" t="s">
        <v>704</v>
      </c>
      <c r="AG1393" s="4">
        <v>0</v>
      </c>
      <c r="AH1393" s="4">
        <v>0</v>
      </c>
      <c r="AI1393" s="4">
        <v>0</v>
      </c>
      <c r="AJ1393" s="4">
        <v>140703.85999999999</v>
      </c>
      <c r="AK1393" s="4" t="s">
        <v>2</v>
      </c>
      <c r="AL1393" t="s">
        <v>792</v>
      </c>
      <c r="AM1393" s="71" t="str">
        <f>INDEX(Network_Insurer_Code,MATCH(Export!AL1393,Network_insurer_Name,0))</f>
        <v>CAL1</v>
      </c>
      <c r="AN1393" t="str">
        <f t="shared" si="21"/>
        <v>L1003CAL12020</v>
      </c>
    </row>
    <row r="1394" spans="1:40" x14ac:dyDescent="0.25">
      <c r="A1394">
        <v>2020</v>
      </c>
      <c r="B1394">
        <v>1</v>
      </c>
      <c r="C1394" s="1">
        <v>43831</v>
      </c>
      <c r="D1394" s="1">
        <v>43921</v>
      </c>
      <c r="E1394">
        <v>2020</v>
      </c>
      <c r="F1394" s="71" t="str">
        <f>INDEX(Client_Name,MATCH(Export!H1394,Local_Company_Name,0))</f>
        <v>Lion Manufacturing Co</v>
      </c>
      <c r="G1394" s="71">
        <f>INDEX(Client_Code,MATCH(Export!H1394,Local_Company_Name,0))</f>
        <v>1002</v>
      </c>
      <c r="H1394" t="s">
        <v>759</v>
      </c>
      <c r="I1394" t="s">
        <v>708</v>
      </c>
      <c r="J1394" t="s">
        <v>22</v>
      </c>
      <c r="K1394" s="71" t="str">
        <f>INDEX(Line_of_Business,MATCH(Export!J1394,Name,0))</f>
        <v>A</v>
      </c>
      <c r="L1394" s="9" t="s">
        <v>234</v>
      </c>
      <c r="M1394">
        <v>107</v>
      </c>
      <c r="N1394" s="4">
        <v>14615.5</v>
      </c>
      <c r="O1394" s="4">
        <v>14615.5</v>
      </c>
      <c r="P1394" s="4">
        <v>0</v>
      </c>
      <c r="Q1394" s="4">
        <v>0</v>
      </c>
      <c r="R1394" s="4">
        <v>0</v>
      </c>
      <c r="S1394" s="4">
        <v>0</v>
      </c>
      <c r="T1394" s="4">
        <v>0</v>
      </c>
      <c r="U1394" s="4">
        <v>0</v>
      </c>
      <c r="V1394" s="4">
        <v>0</v>
      </c>
      <c r="W1394" s="4">
        <v>0</v>
      </c>
      <c r="X1394" s="4">
        <v>0</v>
      </c>
      <c r="Y1394" s="4">
        <v>1461.55</v>
      </c>
      <c r="Z1394" s="4">
        <v>0</v>
      </c>
      <c r="AA1394" s="4">
        <v>0</v>
      </c>
      <c r="AB1394" t="s">
        <v>3</v>
      </c>
      <c r="AC1394" s="4">
        <v>0</v>
      </c>
      <c r="AD1394" s="4">
        <v>0</v>
      </c>
      <c r="AE1394" s="4">
        <v>0</v>
      </c>
      <c r="AF1394" t="s">
        <v>708</v>
      </c>
      <c r="AG1394" s="4">
        <v>0</v>
      </c>
      <c r="AH1394" s="4">
        <v>0</v>
      </c>
      <c r="AI1394" s="4">
        <v>0</v>
      </c>
      <c r="AJ1394" s="4">
        <v>13153.95</v>
      </c>
      <c r="AK1394" s="4">
        <v>0</v>
      </c>
      <c r="AL1394" t="s">
        <v>796</v>
      </c>
      <c r="AM1394" s="71" t="str">
        <f>INDEX(Network_Insurer_Code,MATCH(Export!AL1394,Network_insurer_Name,0))</f>
        <v>POL2</v>
      </c>
      <c r="AN1394" t="str">
        <f t="shared" si="21"/>
        <v>A1002POL22020</v>
      </c>
    </row>
    <row r="1395" spans="1:40" x14ac:dyDescent="0.25">
      <c r="A1395">
        <v>2019</v>
      </c>
      <c r="B1395">
        <v>2</v>
      </c>
      <c r="C1395" s="1">
        <v>43556</v>
      </c>
      <c r="D1395" s="1">
        <v>43646</v>
      </c>
      <c r="E1395">
        <v>2019</v>
      </c>
      <c r="F1395" s="71" t="str">
        <f>INDEX(Client_Name,MATCH(Export!H1395,Local_Company_Name,0))</f>
        <v>Falcon Clothing</v>
      </c>
      <c r="G1395" s="71">
        <f>INDEX(Client_Code,MATCH(Export!H1395,Local_Company_Name,0))</f>
        <v>1006</v>
      </c>
      <c r="H1395" t="s">
        <v>775</v>
      </c>
      <c r="I1395" t="s">
        <v>722</v>
      </c>
      <c r="J1395" t="s">
        <v>8</v>
      </c>
      <c r="K1395" s="71" t="str">
        <f>INDEX(Line_of_Business,MATCH(Export!J1395,Name,0))</f>
        <v>M</v>
      </c>
      <c r="L1395" s="9" t="s">
        <v>84</v>
      </c>
      <c r="M1395">
        <v>1303</v>
      </c>
      <c r="N1395" s="4">
        <v>49741.3</v>
      </c>
      <c r="O1395" s="4">
        <v>49741.3</v>
      </c>
      <c r="P1395" s="4">
        <v>0</v>
      </c>
      <c r="Q1395" s="4">
        <v>0</v>
      </c>
      <c r="R1395" s="4">
        <v>0</v>
      </c>
      <c r="S1395" s="4">
        <v>0</v>
      </c>
      <c r="T1395" s="4">
        <v>0</v>
      </c>
      <c r="U1395" s="4">
        <v>0</v>
      </c>
      <c r="V1395" s="4">
        <v>0</v>
      </c>
      <c r="W1395" s="4">
        <v>0</v>
      </c>
      <c r="X1395" s="4">
        <v>0</v>
      </c>
      <c r="Y1395" s="4">
        <v>9922.92</v>
      </c>
      <c r="Z1395" s="4">
        <v>7043.72</v>
      </c>
      <c r="AA1395" s="4">
        <v>0</v>
      </c>
      <c r="AB1395" t="s">
        <v>3</v>
      </c>
      <c r="AC1395" s="4">
        <v>0</v>
      </c>
      <c r="AD1395" s="4">
        <v>0</v>
      </c>
      <c r="AE1395" s="4">
        <v>0</v>
      </c>
      <c r="AF1395" t="s">
        <v>722</v>
      </c>
      <c r="AG1395" s="4">
        <v>0</v>
      </c>
      <c r="AH1395" s="4">
        <v>0</v>
      </c>
      <c r="AI1395" s="4">
        <v>0</v>
      </c>
      <c r="AJ1395" s="4">
        <v>32774.660000000003</v>
      </c>
      <c r="AK1395" s="4">
        <v>0</v>
      </c>
      <c r="AL1395" t="s">
        <v>781</v>
      </c>
      <c r="AM1395" s="71" t="str">
        <f>INDEX(Network_Insurer_Code,MATCH(Export!AL1395,Network_insurer_Name,0))</f>
        <v>ORI1</v>
      </c>
      <c r="AN1395" t="str">
        <f t="shared" si="21"/>
        <v>M1006ORI12019</v>
      </c>
    </row>
    <row r="1396" spans="1:40" x14ac:dyDescent="0.25">
      <c r="A1396">
        <v>2019</v>
      </c>
      <c r="B1396">
        <v>4</v>
      </c>
      <c r="C1396" s="1">
        <v>43739</v>
      </c>
      <c r="D1396" s="1">
        <v>43830</v>
      </c>
      <c r="E1396">
        <v>2018</v>
      </c>
      <c r="F1396" s="71" t="str">
        <f>INDEX(Client_Name,MATCH(Export!H1396,Local_Company_Name,0))</f>
        <v>Falcon Clothing</v>
      </c>
      <c r="G1396" s="71">
        <f>INDEX(Client_Code,MATCH(Export!H1396,Local_Company_Name,0))</f>
        <v>1006</v>
      </c>
      <c r="H1396" t="s">
        <v>773</v>
      </c>
      <c r="I1396" t="s">
        <v>707</v>
      </c>
      <c r="J1396" t="s">
        <v>22</v>
      </c>
      <c r="K1396" s="71" t="str">
        <f>INDEX(Line_of_Business,MATCH(Export!J1396,Name,0))</f>
        <v>A</v>
      </c>
      <c r="L1396" s="9" t="s">
        <v>274</v>
      </c>
      <c r="M1396">
        <v>0</v>
      </c>
      <c r="N1396" s="4">
        <v>0</v>
      </c>
      <c r="O1396" s="4">
        <v>0</v>
      </c>
      <c r="P1396" s="4">
        <v>290020.19</v>
      </c>
      <c r="Q1396" s="4">
        <v>0</v>
      </c>
      <c r="R1396" s="4">
        <v>0</v>
      </c>
      <c r="S1396" s="4">
        <v>0</v>
      </c>
      <c r="T1396" s="4">
        <v>0</v>
      </c>
      <c r="U1396" s="4">
        <v>0</v>
      </c>
      <c r="V1396" s="4">
        <v>0</v>
      </c>
      <c r="W1396" s="4">
        <v>0</v>
      </c>
      <c r="X1396" s="4">
        <v>0</v>
      </c>
      <c r="Y1396" s="4">
        <v>0</v>
      </c>
      <c r="Z1396" s="4">
        <v>0</v>
      </c>
      <c r="AA1396" s="4">
        <v>0</v>
      </c>
      <c r="AB1396" t="s">
        <v>3</v>
      </c>
      <c r="AC1396" s="4">
        <v>0</v>
      </c>
      <c r="AD1396" s="4">
        <v>0</v>
      </c>
      <c r="AE1396" s="4">
        <v>0</v>
      </c>
      <c r="AF1396" t="s">
        <v>707</v>
      </c>
      <c r="AG1396" s="4">
        <v>0</v>
      </c>
      <c r="AH1396" s="4">
        <v>0</v>
      </c>
      <c r="AI1396" s="4">
        <v>0</v>
      </c>
      <c r="AJ1396" s="4">
        <v>-290020.19</v>
      </c>
      <c r="AK1396" s="4">
        <v>0</v>
      </c>
      <c r="AL1396" t="s">
        <v>789</v>
      </c>
      <c r="AM1396" s="71" t="str">
        <f>INDEX(Network_Insurer_Code,MATCH(Export!AL1396,Network_insurer_Name,0))</f>
        <v>APL1</v>
      </c>
      <c r="AN1396" t="str">
        <f t="shared" si="21"/>
        <v>A1006APL12018</v>
      </c>
    </row>
    <row r="1397" spans="1:40" x14ac:dyDescent="0.25">
      <c r="A1397">
        <v>2019</v>
      </c>
      <c r="B1397">
        <v>1</v>
      </c>
      <c r="C1397" s="1">
        <v>43466</v>
      </c>
      <c r="D1397" s="1">
        <v>43555</v>
      </c>
      <c r="E1397">
        <v>2018</v>
      </c>
      <c r="F1397" s="71" t="str">
        <f>INDEX(Client_Name,MATCH(Export!H1397,Local_Company_Name,0))</f>
        <v>Lion Manufacturing Co</v>
      </c>
      <c r="G1397" s="71">
        <f>INDEX(Client_Code,MATCH(Export!H1397,Local_Company_Name,0))</f>
        <v>1002</v>
      </c>
      <c r="H1397" t="s">
        <v>752</v>
      </c>
      <c r="I1397" t="s">
        <v>723</v>
      </c>
      <c r="J1397" t="s">
        <v>0</v>
      </c>
      <c r="K1397" s="71" t="str">
        <f>INDEX(Line_of_Business,MATCH(Export!J1397,Name,0))</f>
        <v>D</v>
      </c>
      <c r="L1397" s="9">
        <v>9116</v>
      </c>
      <c r="M1397">
        <v>768</v>
      </c>
      <c r="N1397" s="4">
        <v>135062.25</v>
      </c>
      <c r="O1397" s="4">
        <v>135062.25</v>
      </c>
      <c r="P1397" s="4">
        <v>62664.56</v>
      </c>
      <c r="Q1397" s="4">
        <v>0</v>
      </c>
      <c r="R1397" s="4">
        <v>0</v>
      </c>
      <c r="S1397" s="4">
        <v>0</v>
      </c>
      <c r="T1397" s="4">
        <v>0</v>
      </c>
      <c r="U1397" s="4">
        <v>0</v>
      </c>
      <c r="V1397" s="4">
        <v>0</v>
      </c>
      <c r="W1397" s="4">
        <v>0</v>
      </c>
      <c r="X1397" s="4">
        <v>0</v>
      </c>
      <c r="Y1397" s="4">
        <v>18052.88</v>
      </c>
      <c r="Z1397" s="4">
        <v>1337.25</v>
      </c>
      <c r="AA1397" s="4">
        <v>16716</v>
      </c>
      <c r="AB1397" t="s">
        <v>3</v>
      </c>
      <c r="AC1397" s="4">
        <v>0</v>
      </c>
      <c r="AD1397" s="4">
        <v>0</v>
      </c>
      <c r="AE1397" s="4">
        <v>754263</v>
      </c>
      <c r="AF1397" t="s">
        <v>723</v>
      </c>
      <c r="AG1397" s="4">
        <v>0</v>
      </c>
      <c r="AH1397" s="4">
        <v>0</v>
      </c>
      <c r="AI1397" s="4">
        <v>0</v>
      </c>
      <c r="AJ1397" s="4">
        <v>36291.56</v>
      </c>
      <c r="AK1397" s="4">
        <v>0</v>
      </c>
      <c r="AL1397" t="s">
        <v>792</v>
      </c>
      <c r="AM1397" s="71" t="str">
        <f>INDEX(Network_Insurer_Code,MATCH(Export!AL1397,Network_insurer_Name,0))</f>
        <v>CAL1</v>
      </c>
      <c r="AN1397" t="str">
        <f t="shared" si="21"/>
        <v>D1002CAL12018</v>
      </c>
    </row>
    <row r="1398" spans="1:40" x14ac:dyDescent="0.25">
      <c r="A1398">
        <v>2020</v>
      </c>
      <c r="B1398">
        <v>2</v>
      </c>
      <c r="C1398" s="1">
        <v>43922</v>
      </c>
      <c r="D1398" s="1">
        <v>44012</v>
      </c>
      <c r="E1398">
        <v>2018</v>
      </c>
      <c r="F1398" s="71" t="str">
        <f>INDEX(Client_Name,MATCH(Export!H1398,Local_Company_Name,0))</f>
        <v>Zebra Workings Ltd</v>
      </c>
      <c r="G1398" s="71">
        <f>INDEX(Client_Code,MATCH(Export!H1398,Local_Company_Name,0))</f>
        <v>1001</v>
      </c>
      <c r="H1398" t="s">
        <v>749</v>
      </c>
      <c r="I1398" t="s">
        <v>722</v>
      </c>
      <c r="J1398" t="s">
        <v>8</v>
      </c>
      <c r="K1398" s="71" t="str">
        <f>INDEX(Line_of_Business,MATCH(Export!J1398,Name,0))</f>
        <v>M</v>
      </c>
      <c r="L1398" s="9" t="s">
        <v>394</v>
      </c>
      <c r="M1398">
        <v>4287</v>
      </c>
      <c r="N1398" s="4">
        <v>0</v>
      </c>
      <c r="O1398" s="4">
        <v>0</v>
      </c>
      <c r="P1398" s="4">
        <v>0</v>
      </c>
      <c r="Q1398" s="4">
        <v>0</v>
      </c>
      <c r="R1398" s="4">
        <v>0</v>
      </c>
      <c r="S1398" s="4">
        <v>0</v>
      </c>
      <c r="T1398" s="4">
        <v>0</v>
      </c>
      <c r="U1398" s="4">
        <v>0</v>
      </c>
      <c r="V1398" s="4">
        <v>0</v>
      </c>
      <c r="W1398" s="4">
        <v>0</v>
      </c>
      <c r="X1398" s="4">
        <v>0</v>
      </c>
      <c r="Y1398" s="4">
        <v>0</v>
      </c>
      <c r="Z1398" s="4">
        <v>0</v>
      </c>
      <c r="AA1398" s="4">
        <v>0</v>
      </c>
      <c r="AB1398" t="s">
        <v>3</v>
      </c>
      <c r="AC1398" s="4">
        <v>0</v>
      </c>
      <c r="AD1398" s="4">
        <v>0</v>
      </c>
      <c r="AE1398" s="4">
        <v>0</v>
      </c>
      <c r="AF1398" t="s">
        <v>722</v>
      </c>
      <c r="AG1398" s="4">
        <v>0</v>
      </c>
      <c r="AH1398" s="4">
        <v>0</v>
      </c>
      <c r="AI1398" s="4">
        <v>0</v>
      </c>
      <c r="AJ1398" s="4">
        <v>0</v>
      </c>
      <c r="AK1398" s="4">
        <v>0</v>
      </c>
      <c r="AL1398" t="s">
        <v>797</v>
      </c>
      <c r="AM1398" s="71" t="str">
        <f>INDEX(Network_Insurer_Code,MATCH(Export!AL1398,Network_insurer_Name,0))</f>
        <v>ONI3</v>
      </c>
      <c r="AN1398" t="str">
        <f t="shared" si="21"/>
        <v>M1001ONI32018</v>
      </c>
    </row>
    <row r="1399" spans="1:40" x14ac:dyDescent="0.25">
      <c r="A1399">
        <v>2020</v>
      </c>
      <c r="B1399">
        <v>3</v>
      </c>
      <c r="C1399" s="1">
        <v>44013</v>
      </c>
      <c r="D1399" s="1">
        <v>44104</v>
      </c>
      <c r="E1399">
        <v>2020</v>
      </c>
      <c r="F1399" s="71" t="str">
        <f>INDEX(Client_Name,MATCH(Export!H1399,Local_Company_Name,0))</f>
        <v>Falcon Clothing</v>
      </c>
      <c r="G1399" s="71">
        <f>INDEX(Client_Code,MATCH(Export!H1399,Local_Company_Name,0))</f>
        <v>1006</v>
      </c>
      <c r="H1399" t="s">
        <v>774</v>
      </c>
      <c r="I1399" t="s">
        <v>707</v>
      </c>
      <c r="J1399" t="s">
        <v>8</v>
      </c>
      <c r="K1399" s="71" t="str">
        <f>INDEX(Line_of_Business,MATCH(Export!J1399,Name,0))</f>
        <v>M</v>
      </c>
      <c r="L1399" s="9">
        <v>500881913</v>
      </c>
      <c r="M1399">
        <v>3</v>
      </c>
      <c r="N1399" s="4">
        <v>0</v>
      </c>
      <c r="O1399" s="4">
        <v>0</v>
      </c>
      <c r="P1399" s="4">
        <v>795</v>
      </c>
      <c r="Q1399" s="4">
        <v>0</v>
      </c>
      <c r="R1399" s="4">
        <v>0</v>
      </c>
      <c r="S1399" s="4">
        <v>0</v>
      </c>
      <c r="T1399" s="4">
        <v>0</v>
      </c>
      <c r="U1399" s="4">
        <v>0</v>
      </c>
      <c r="V1399" s="4">
        <v>0</v>
      </c>
      <c r="W1399" s="4">
        <v>0</v>
      </c>
      <c r="X1399" s="4">
        <v>0</v>
      </c>
      <c r="Y1399" s="4">
        <v>0</v>
      </c>
      <c r="Z1399" s="4">
        <v>0</v>
      </c>
      <c r="AA1399" s="4">
        <v>0</v>
      </c>
      <c r="AB1399" t="s">
        <v>3</v>
      </c>
      <c r="AC1399" s="4">
        <v>0</v>
      </c>
      <c r="AD1399" s="4">
        <v>0</v>
      </c>
      <c r="AE1399" s="4">
        <v>78.180000000000007</v>
      </c>
      <c r="AF1399" t="s">
        <v>707</v>
      </c>
      <c r="AG1399" s="4">
        <v>0</v>
      </c>
      <c r="AH1399" s="4">
        <v>0</v>
      </c>
      <c r="AI1399" s="4">
        <v>0</v>
      </c>
      <c r="AJ1399" s="4">
        <v>-795</v>
      </c>
      <c r="AK1399" s="4">
        <v>0</v>
      </c>
      <c r="AL1399" t="s">
        <v>788</v>
      </c>
      <c r="AM1399" s="71" t="str">
        <f>INDEX(Network_Insurer_Code,MATCH(Export!AL1399,Network_insurer_Name,0))</f>
        <v>RAI1</v>
      </c>
      <c r="AN1399" t="str">
        <f t="shared" si="21"/>
        <v>M1006RAI12020</v>
      </c>
    </row>
    <row r="1400" spans="1:40" x14ac:dyDescent="0.25">
      <c r="A1400">
        <v>2020</v>
      </c>
      <c r="B1400">
        <v>3</v>
      </c>
      <c r="C1400" s="1">
        <v>44013</v>
      </c>
      <c r="D1400" s="1">
        <v>44104</v>
      </c>
      <c r="E1400">
        <v>2020</v>
      </c>
      <c r="F1400" s="71" t="str">
        <f>INDEX(Client_Name,MATCH(Export!H1400,Local_Company_Name,0))</f>
        <v>Lion Manufacturing Co</v>
      </c>
      <c r="G1400" s="71">
        <f>INDEX(Client_Code,MATCH(Export!H1400,Local_Company_Name,0))</f>
        <v>1002</v>
      </c>
      <c r="H1400" t="s">
        <v>758</v>
      </c>
      <c r="I1400" t="s">
        <v>710</v>
      </c>
      <c r="J1400" t="s">
        <v>8</v>
      </c>
      <c r="K1400" s="71" t="str">
        <f>INDEX(Line_of_Business,MATCH(Export!J1400,Name,0))</f>
        <v>M</v>
      </c>
      <c r="L1400" s="9" t="s">
        <v>171</v>
      </c>
      <c r="M1400">
        <v>35</v>
      </c>
      <c r="N1400" s="4">
        <v>1226474</v>
      </c>
      <c r="O1400" s="4">
        <v>1226474</v>
      </c>
      <c r="P1400" s="4">
        <v>359162.26</v>
      </c>
      <c r="Q1400" s="4">
        <v>0</v>
      </c>
      <c r="R1400" s="4">
        <v>0</v>
      </c>
      <c r="S1400" s="4">
        <v>0</v>
      </c>
      <c r="T1400" s="4">
        <v>0</v>
      </c>
      <c r="U1400" s="4">
        <v>0</v>
      </c>
      <c r="V1400" s="4">
        <v>0</v>
      </c>
      <c r="W1400" s="4">
        <v>0</v>
      </c>
      <c r="X1400" s="4">
        <v>0</v>
      </c>
      <c r="Y1400" s="4">
        <v>183971.1</v>
      </c>
      <c r="Z1400" s="4">
        <v>0</v>
      </c>
      <c r="AA1400" s="4">
        <v>183971.1</v>
      </c>
      <c r="AB1400" t="s">
        <v>3</v>
      </c>
      <c r="AC1400" s="4">
        <v>0</v>
      </c>
      <c r="AD1400" s="4">
        <v>0</v>
      </c>
      <c r="AE1400" s="4">
        <v>0</v>
      </c>
      <c r="AF1400" t="s">
        <v>710</v>
      </c>
      <c r="AG1400" s="4">
        <v>0</v>
      </c>
      <c r="AH1400" s="4">
        <v>0</v>
      </c>
      <c r="AI1400" s="4">
        <v>0</v>
      </c>
      <c r="AJ1400" s="4">
        <v>499369.54</v>
      </c>
      <c r="AK1400" s="4">
        <v>0</v>
      </c>
      <c r="AL1400" t="s">
        <v>791</v>
      </c>
      <c r="AM1400" s="71" t="str">
        <f>INDEX(Network_Insurer_Code,MATCH(Export!AL1400,Network_insurer_Name,0))</f>
        <v>CHI3</v>
      </c>
      <c r="AN1400" t="str">
        <f t="shared" si="21"/>
        <v>M1002CHI32020</v>
      </c>
    </row>
    <row r="1401" spans="1:40" x14ac:dyDescent="0.25">
      <c r="A1401">
        <v>2019</v>
      </c>
      <c r="B1401">
        <v>4</v>
      </c>
      <c r="C1401" s="1">
        <v>43739</v>
      </c>
      <c r="D1401" s="1">
        <v>43830</v>
      </c>
      <c r="E1401">
        <v>2019</v>
      </c>
      <c r="F1401" s="71" t="str">
        <f>INDEX(Client_Name,MATCH(Export!H1401,Local_Company_Name,0))</f>
        <v>Aplaca Engineering Co</v>
      </c>
      <c r="G1401" s="71">
        <f>INDEX(Client_Code,MATCH(Export!H1401,Local_Company_Name,0))</f>
        <v>1004</v>
      </c>
      <c r="H1401" t="s">
        <v>767</v>
      </c>
      <c r="I1401" t="s">
        <v>710</v>
      </c>
      <c r="J1401" t="s">
        <v>5</v>
      </c>
      <c r="K1401" s="71" t="str">
        <f>INDEX(Line_of_Business,MATCH(Export!J1401,Name,0))</f>
        <v>L</v>
      </c>
      <c r="L1401" s="9" t="s">
        <v>7</v>
      </c>
      <c r="M1401">
        <v>613</v>
      </c>
      <c r="N1401" s="4">
        <v>-59366.73</v>
      </c>
      <c r="O1401" s="4">
        <v>-59366.73</v>
      </c>
      <c r="P1401" s="4">
        <v>0</v>
      </c>
      <c r="Q1401" s="4">
        <v>0</v>
      </c>
      <c r="R1401" s="4">
        <v>0</v>
      </c>
      <c r="S1401" s="4">
        <v>0</v>
      </c>
      <c r="T1401" s="4">
        <v>0</v>
      </c>
      <c r="U1401" s="4">
        <v>0</v>
      </c>
      <c r="V1401" s="4">
        <v>0</v>
      </c>
      <c r="W1401" s="4">
        <v>0</v>
      </c>
      <c r="X1401" s="4">
        <v>0</v>
      </c>
      <c r="Y1401" s="4">
        <v>-8905.01</v>
      </c>
      <c r="Z1401" s="4">
        <v>0</v>
      </c>
      <c r="AA1401" s="4">
        <v>0</v>
      </c>
      <c r="AB1401" t="s">
        <v>3</v>
      </c>
      <c r="AC1401" s="4">
        <v>0</v>
      </c>
      <c r="AD1401" s="4">
        <v>0</v>
      </c>
      <c r="AE1401" s="4">
        <v>0</v>
      </c>
      <c r="AF1401" t="s">
        <v>710</v>
      </c>
      <c r="AG1401" s="4">
        <v>0</v>
      </c>
      <c r="AH1401" s="4">
        <v>0</v>
      </c>
      <c r="AI1401" s="4">
        <v>0</v>
      </c>
      <c r="AJ1401" s="4">
        <v>-50461.72</v>
      </c>
      <c r="AK1401" s="4">
        <v>0</v>
      </c>
      <c r="AL1401" t="s">
        <v>784</v>
      </c>
      <c r="AM1401" s="71" t="str">
        <f>INDEX(Network_Insurer_Code,MATCH(Export!AL1401,Network_insurer_Name,0))</f>
        <v>PII1</v>
      </c>
      <c r="AN1401" t="str">
        <f t="shared" si="21"/>
        <v>L1004PII12019</v>
      </c>
    </row>
    <row r="1402" spans="1:40" x14ac:dyDescent="0.25">
      <c r="A1402">
        <v>2019</v>
      </c>
      <c r="B1402">
        <v>3</v>
      </c>
      <c r="C1402" s="1">
        <v>43647</v>
      </c>
      <c r="D1402" s="1">
        <v>43738</v>
      </c>
      <c r="E1402">
        <v>2019</v>
      </c>
      <c r="F1402" s="71" t="str">
        <f>INDEX(Client_Name,MATCH(Export!H1402,Local_Company_Name,0))</f>
        <v>Falcon Clothing</v>
      </c>
      <c r="G1402" s="71">
        <f>INDEX(Client_Code,MATCH(Export!H1402,Local_Company_Name,0))</f>
        <v>1006</v>
      </c>
      <c r="H1402" t="s">
        <v>774</v>
      </c>
      <c r="I1402" t="s">
        <v>710</v>
      </c>
      <c r="J1402" t="s">
        <v>5</v>
      </c>
      <c r="K1402" s="71" t="str">
        <f>INDEX(Line_of_Business,MATCH(Export!J1402,Name,0))</f>
        <v>L</v>
      </c>
      <c r="L1402" s="9">
        <v>324633249</v>
      </c>
      <c r="M1402">
        <v>11</v>
      </c>
      <c r="N1402" s="4">
        <v>21853</v>
      </c>
      <c r="O1402" s="4">
        <v>21853</v>
      </c>
      <c r="P1402" s="4">
        <v>0</v>
      </c>
      <c r="Q1402" s="4">
        <v>0</v>
      </c>
      <c r="R1402" s="4">
        <v>0</v>
      </c>
      <c r="S1402" s="4">
        <v>0</v>
      </c>
      <c r="T1402" s="4">
        <v>0</v>
      </c>
      <c r="U1402" s="4">
        <v>0</v>
      </c>
      <c r="V1402" s="4">
        <v>0</v>
      </c>
      <c r="W1402" s="4">
        <v>0</v>
      </c>
      <c r="X1402" s="4">
        <v>0</v>
      </c>
      <c r="Y1402" s="4">
        <v>5463.25</v>
      </c>
      <c r="Z1402" s="4">
        <v>0</v>
      </c>
      <c r="AA1402" s="4">
        <v>0</v>
      </c>
      <c r="AB1402" t="s">
        <v>3</v>
      </c>
      <c r="AC1402" s="4">
        <v>31910</v>
      </c>
      <c r="AD1402" s="4">
        <v>0</v>
      </c>
      <c r="AE1402" s="4">
        <v>0</v>
      </c>
      <c r="AF1402" t="s">
        <v>710</v>
      </c>
      <c r="AG1402" s="4">
        <v>0</v>
      </c>
      <c r="AH1402" s="4">
        <v>0</v>
      </c>
      <c r="AI1402" s="4">
        <v>0</v>
      </c>
      <c r="AJ1402" s="4">
        <v>16389.75</v>
      </c>
      <c r="AK1402" s="4">
        <v>0</v>
      </c>
      <c r="AL1402" t="s">
        <v>792</v>
      </c>
      <c r="AM1402" s="71" t="str">
        <f>INDEX(Network_Insurer_Code,MATCH(Export!AL1402,Network_insurer_Name,0))</f>
        <v>CAL1</v>
      </c>
      <c r="AN1402" t="str">
        <f t="shared" si="21"/>
        <v>L1006CAL12019</v>
      </c>
    </row>
    <row r="1403" spans="1:40" x14ac:dyDescent="0.25">
      <c r="A1403">
        <v>2020</v>
      </c>
      <c r="B1403">
        <v>3</v>
      </c>
      <c r="C1403" s="1">
        <v>44013</v>
      </c>
      <c r="D1403" s="1">
        <v>44104</v>
      </c>
      <c r="E1403">
        <v>2019</v>
      </c>
      <c r="F1403" s="71" t="str">
        <f>INDEX(Client_Name,MATCH(Export!H1403,Local_Company_Name,0))</f>
        <v>Zebra Workings Ltd</v>
      </c>
      <c r="G1403" s="71">
        <f>INDEX(Client_Code,MATCH(Export!H1403,Local_Company_Name,0))</f>
        <v>1001</v>
      </c>
      <c r="H1403" t="s">
        <v>749</v>
      </c>
      <c r="I1403" t="s">
        <v>710</v>
      </c>
      <c r="J1403" t="s">
        <v>5</v>
      </c>
      <c r="K1403" s="71" t="str">
        <f>INDEX(Line_of_Business,MATCH(Export!J1403,Name,0))</f>
        <v>L</v>
      </c>
      <c r="L1403" s="9" t="s">
        <v>113</v>
      </c>
      <c r="M1403">
        <v>107</v>
      </c>
      <c r="N1403" s="4">
        <v>-1543.84848484848</v>
      </c>
      <c r="O1403" s="4">
        <v>-1528.41</v>
      </c>
      <c r="P1403" s="4">
        <v>0</v>
      </c>
      <c r="Q1403" s="4">
        <v>0</v>
      </c>
      <c r="R1403" s="4">
        <v>0</v>
      </c>
      <c r="S1403" s="4">
        <v>0</v>
      </c>
      <c r="T1403" s="4">
        <v>0</v>
      </c>
      <c r="U1403" s="4">
        <v>0</v>
      </c>
      <c r="V1403" s="4">
        <v>0</v>
      </c>
      <c r="W1403" s="4">
        <v>0</v>
      </c>
      <c r="X1403" s="4">
        <v>0</v>
      </c>
      <c r="Y1403" s="4">
        <v>-305.68</v>
      </c>
      <c r="Z1403" s="4">
        <v>-102.71</v>
      </c>
      <c r="AA1403" s="4">
        <v>0</v>
      </c>
      <c r="AB1403" t="s">
        <v>3</v>
      </c>
      <c r="AC1403" s="4">
        <v>0</v>
      </c>
      <c r="AD1403" s="4">
        <v>0</v>
      </c>
      <c r="AE1403" s="4">
        <v>0</v>
      </c>
      <c r="AF1403" t="s">
        <v>710</v>
      </c>
      <c r="AG1403" s="4">
        <v>0</v>
      </c>
      <c r="AH1403" s="4">
        <v>0</v>
      </c>
      <c r="AI1403" s="4">
        <v>0</v>
      </c>
      <c r="AJ1403" s="4">
        <v>-1120.02</v>
      </c>
      <c r="AK1403" s="4">
        <v>0</v>
      </c>
      <c r="AL1403" t="s">
        <v>781</v>
      </c>
      <c r="AM1403" s="71" t="str">
        <f>INDEX(Network_Insurer_Code,MATCH(Export!AL1403,Network_insurer_Name,0))</f>
        <v>ORI1</v>
      </c>
      <c r="AN1403" t="str">
        <f t="shared" si="21"/>
        <v>L1001ORI12019</v>
      </c>
    </row>
    <row r="1404" spans="1:40" x14ac:dyDescent="0.25">
      <c r="A1404">
        <v>2020</v>
      </c>
      <c r="B1404">
        <v>1</v>
      </c>
      <c r="C1404" s="1">
        <v>43831</v>
      </c>
      <c r="D1404" s="1">
        <v>43921</v>
      </c>
      <c r="E1404">
        <v>2019</v>
      </c>
      <c r="F1404" s="71" t="str">
        <f>INDEX(Client_Name,MATCH(Export!H1404,Local_Company_Name,0))</f>
        <v>Tiger Jewelcrafting Ltd</v>
      </c>
      <c r="G1404" s="71">
        <f>INDEX(Client_Code,MATCH(Export!H1404,Local_Company_Name,0))</f>
        <v>1003</v>
      </c>
      <c r="H1404" t="s">
        <v>763</v>
      </c>
      <c r="I1404" t="s">
        <v>727</v>
      </c>
      <c r="J1404" t="s">
        <v>5</v>
      </c>
      <c r="K1404" s="71" t="str">
        <f>INDEX(Line_of_Business,MATCH(Export!J1404,Name,0))</f>
        <v>L</v>
      </c>
      <c r="L1404" s="9">
        <v>22264871</v>
      </c>
      <c r="M1404">
        <v>165</v>
      </c>
      <c r="N1404" s="4">
        <v>92208708</v>
      </c>
      <c r="O1404" s="4">
        <v>92208708</v>
      </c>
      <c r="P1404" s="4">
        <v>0</v>
      </c>
      <c r="Q1404" s="4">
        <v>0</v>
      </c>
      <c r="R1404" s="4">
        <v>0</v>
      </c>
      <c r="S1404" s="4">
        <v>0</v>
      </c>
      <c r="T1404" s="4">
        <v>0</v>
      </c>
      <c r="U1404" s="4">
        <v>0</v>
      </c>
      <c r="V1404" s="4">
        <v>0</v>
      </c>
      <c r="W1404" s="4">
        <v>0</v>
      </c>
      <c r="X1404" s="4">
        <v>0</v>
      </c>
      <c r="Y1404" s="4">
        <v>26334807</v>
      </c>
      <c r="Z1404" s="4">
        <v>922087</v>
      </c>
      <c r="AA1404" s="4">
        <v>18441741</v>
      </c>
      <c r="AB1404" t="s">
        <v>3</v>
      </c>
      <c r="AC1404" s="4">
        <v>0</v>
      </c>
      <c r="AD1404" s="4">
        <v>0</v>
      </c>
      <c r="AE1404" s="4">
        <v>0</v>
      </c>
      <c r="AF1404" t="s">
        <v>727</v>
      </c>
      <c r="AG1404" s="4">
        <v>0</v>
      </c>
      <c r="AH1404" s="4">
        <v>0</v>
      </c>
      <c r="AI1404" s="4">
        <v>0</v>
      </c>
      <c r="AJ1404" s="4">
        <v>46510073</v>
      </c>
      <c r="AK1404" s="4">
        <v>0</v>
      </c>
      <c r="AL1404" t="s">
        <v>791</v>
      </c>
      <c r="AM1404" s="71" t="str">
        <f>INDEX(Network_Insurer_Code,MATCH(Export!AL1404,Network_insurer_Name,0))</f>
        <v>CHI3</v>
      </c>
      <c r="AN1404" t="str">
        <f t="shared" si="21"/>
        <v>L1003CHI32019</v>
      </c>
    </row>
    <row r="1405" spans="1:40" x14ac:dyDescent="0.25">
      <c r="A1405">
        <v>2019</v>
      </c>
      <c r="B1405">
        <v>4</v>
      </c>
      <c r="C1405" s="1">
        <v>43739</v>
      </c>
      <c r="D1405" s="1">
        <v>43830</v>
      </c>
      <c r="E1405">
        <v>2019</v>
      </c>
      <c r="F1405" s="71" t="str">
        <f>INDEX(Client_Name,MATCH(Export!H1405,Local_Company_Name,0))</f>
        <v>Lion Manufacturing Co</v>
      </c>
      <c r="G1405" s="71">
        <f>INDEX(Client_Code,MATCH(Export!H1405,Local_Company_Name,0))</f>
        <v>1002</v>
      </c>
      <c r="H1405" t="s">
        <v>759</v>
      </c>
      <c r="I1405" t="s">
        <v>710</v>
      </c>
      <c r="J1405" t="s">
        <v>0</v>
      </c>
      <c r="K1405" s="71" t="str">
        <f>INDEX(Line_of_Business,MATCH(Export!J1405,Name,0))</f>
        <v>D</v>
      </c>
      <c r="L1405" s="9" t="s">
        <v>7</v>
      </c>
      <c r="M1405">
        <v>613</v>
      </c>
      <c r="N1405" s="4">
        <v>-5936.67</v>
      </c>
      <c r="O1405" s="4">
        <v>-5936.67</v>
      </c>
      <c r="P1405" s="4">
        <v>0</v>
      </c>
      <c r="Q1405" s="4">
        <v>0</v>
      </c>
      <c r="R1405" s="4">
        <v>0</v>
      </c>
      <c r="S1405" s="4">
        <v>0</v>
      </c>
      <c r="T1405" s="4">
        <v>0</v>
      </c>
      <c r="U1405" s="4">
        <v>0</v>
      </c>
      <c r="V1405" s="4">
        <v>0</v>
      </c>
      <c r="W1405" s="4">
        <v>0</v>
      </c>
      <c r="X1405" s="4">
        <v>0</v>
      </c>
      <c r="Y1405" s="4">
        <v>-890.5</v>
      </c>
      <c r="Z1405" s="4">
        <v>0</v>
      </c>
      <c r="AA1405" s="4">
        <v>0</v>
      </c>
      <c r="AB1405" t="s">
        <v>3</v>
      </c>
      <c r="AC1405" s="4">
        <v>0</v>
      </c>
      <c r="AD1405" s="4">
        <v>0</v>
      </c>
      <c r="AE1405" s="4">
        <v>0</v>
      </c>
      <c r="AF1405" t="s">
        <v>710</v>
      </c>
      <c r="AG1405" s="4">
        <v>0</v>
      </c>
      <c r="AH1405" s="4">
        <v>0</v>
      </c>
      <c r="AI1405" s="4">
        <v>0</v>
      </c>
      <c r="AJ1405" s="4">
        <v>-5046.17</v>
      </c>
      <c r="AK1405" s="4">
        <v>0</v>
      </c>
      <c r="AL1405" t="s">
        <v>785</v>
      </c>
      <c r="AM1405" s="71" t="str">
        <f>INDEX(Network_Insurer_Code,MATCH(Export!AL1405,Network_insurer_Name,0))</f>
        <v>WAI3</v>
      </c>
      <c r="AN1405" t="str">
        <f t="shared" si="21"/>
        <v>D1002WAI32019</v>
      </c>
    </row>
    <row r="1406" spans="1:40" x14ac:dyDescent="0.25">
      <c r="A1406">
        <v>2020</v>
      </c>
      <c r="B1406">
        <v>3</v>
      </c>
      <c r="C1406" s="1">
        <v>44013</v>
      </c>
      <c r="D1406" s="1">
        <v>44104</v>
      </c>
      <c r="E1406">
        <v>2019</v>
      </c>
      <c r="F1406" s="71" t="str">
        <f>INDEX(Client_Name,MATCH(Export!H1406,Local_Company_Name,0))</f>
        <v>Zebra Workings Ltd</v>
      </c>
      <c r="G1406" s="71">
        <f>INDEX(Client_Code,MATCH(Export!H1406,Local_Company_Name,0))</f>
        <v>1001</v>
      </c>
      <c r="H1406" t="s">
        <v>749</v>
      </c>
      <c r="I1406" t="s">
        <v>710</v>
      </c>
      <c r="J1406" t="s">
        <v>5</v>
      </c>
      <c r="K1406" s="71" t="str">
        <f>INDEX(Line_of_Business,MATCH(Export!J1406,Name,0))</f>
        <v>L</v>
      </c>
      <c r="L1406" s="9">
        <v>15182</v>
      </c>
      <c r="M1406">
        <v>87</v>
      </c>
      <c r="N1406" s="4">
        <v>0</v>
      </c>
      <c r="O1406" s="4">
        <v>0</v>
      </c>
      <c r="P1406" s="4">
        <v>0</v>
      </c>
      <c r="Q1406" s="4">
        <v>0</v>
      </c>
      <c r="R1406" s="4">
        <v>0</v>
      </c>
      <c r="S1406" s="4">
        <v>0</v>
      </c>
      <c r="T1406" s="4">
        <v>0</v>
      </c>
      <c r="U1406" s="4">
        <v>0</v>
      </c>
      <c r="V1406" s="4">
        <v>0</v>
      </c>
      <c r="W1406" s="4">
        <v>0</v>
      </c>
      <c r="X1406" s="4">
        <v>0</v>
      </c>
      <c r="Y1406" s="4">
        <v>0</v>
      </c>
      <c r="Z1406" s="4">
        <v>0</v>
      </c>
      <c r="AA1406" s="4">
        <v>0</v>
      </c>
      <c r="AB1406" t="s">
        <v>3</v>
      </c>
      <c r="AC1406" s="4">
        <v>0</v>
      </c>
      <c r="AD1406" s="4">
        <v>0</v>
      </c>
      <c r="AE1406" s="4">
        <v>0</v>
      </c>
      <c r="AF1406" t="s">
        <v>710</v>
      </c>
      <c r="AG1406" s="4">
        <v>0</v>
      </c>
      <c r="AH1406" s="4">
        <v>0</v>
      </c>
      <c r="AI1406" s="4">
        <v>0</v>
      </c>
      <c r="AJ1406" s="4">
        <v>0</v>
      </c>
      <c r="AK1406" s="4">
        <v>0</v>
      </c>
      <c r="AL1406" t="s">
        <v>786</v>
      </c>
      <c r="AM1406" s="71" t="str">
        <f>INDEX(Network_Insurer_Code,MATCH(Export!AL1406,Network_insurer_Name,0))</f>
        <v>BAL1</v>
      </c>
      <c r="AN1406" t="str">
        <f t="shared" si="21"/>
        <v>L1001BAL12019</v>
      </c>
    </row>
    <row r="1407" spans="1:40" x14ac:dyDescent="0.25">
      <c r="A1407">
        <v>2020</v>
      </c>
      <c r="B1407">
        <v>1</v>
      </c>
      <c r="C1407" s="1">
        <v>43831</v>
      </c>
      <c r="D1407" s="1">
        <v>43921</v>
      </c>
      <c r="E1407">
        <v>2020</v>
      </c>
      <c r="F1407" s="71" t="str">
        <f>INDEX(Client_Name,MATCH(Export!H1407,Local_Company_Name,0))</f>
        <v>Zebra Workings Ltd</v>
      </c>
      <c r="G1407" s="71">
        <f>INDEX(Client_Code,MATCH(Export!H1407,Local_Company_Name,0))</f>
        <v>1001</v>
      </c>
      <c r="H1407" t="s">
        <v>748</v>
      </c>
      <c r="I1407" t="s">
        <v>707</v>
      </c>
      <c r="J1407" t="s">
        <v>5</v>
      </c>
      <c r="K1407" s="71" t="str">
        <f>INDEX(Line_of_Business,MATCH(Export!J1407,Name,0))</f>
        <v>L</v>
      </c>
      <c r="L1407" s="9" t="s">
        <v>450</v>
      </c>
      <c r="M1407">
        <v>297</v>
      </c>
      <c r="N1407" s="4">
        <v>210993.99</v>
      </c>
      <c r="O1407" s="4">
        <v>210993.99</v>
      </c>
      <c r="P1407" s="4">
        <v>0</v>
      </c>
      <c r="Q1407" s="4">
        <v>0</v>
      </c>
      <c r="R1407" s="4">
        <v>0</v>
      </c>
      <c r="S1407" s="4">
        <v>0</v>
      </c>
      <c r="T1407" s="4">
        <v>0</v>
      </c>
      <c r="U1407" s="4">
        <v>0</v>
      </c>
      <c r="V1407" s="4">
        <v>0</v>
      </c>
      <c r="W1407" s="4">
        <v>0</v>
      </c>
      <c r="X1407" s="4">
        <v>0</v>
      </c>
      <c r="Y1407" s="4">
        <v>21099.4</v>
      </c>
      <c r="Z1407" s="4">
        <v>0</v>
      </c>
      <c r="AA1407" s="4">
        <v>16879.52</v>
      </c>
      <c r="AB1407" t="s">
        <v>3</v>
      </c>
      <c r="AC1407" s="4">
        <v>0</v>
      </c>
      <c r="AD1407" s="4">
        <v>0</v>
      </c>
      <c r="AE1407" s="4">
        <v>0</v>
      </c>
      <c r="AF1407" t="s">
        <v>707</v>
      </c>
      <c r="AG1407" s="4">
        <v>0</v>
      </c>
      <c r="AH1407" s="4">
        <v>0</v>
      </c>
      <c r="AI1407" s="4">
        <v>0</v>
      </c>
      <c r="AJ1407" s="4">
        <v>173015.07</v>
      </c>
      <c r="AK1407" s="4">
        <v>0</v>
      </c>
      <c r="AL1407" t="s">
        <v>791</v>
      </c>
      <c r="AM1407" s="71" t="str">
        <f>INDEX(Network_Insurer_Code,MATCH(Export!AL1407,Network_insurer_Name,0))</f>
        <v>CHI3</v>
      </c>
      <c r="AN1407" t="str">
        <f t="shared" si="21"/>
        <v>L1001CHI32020</v>
      </c>
    </row>
    <row r="1408" spans="1:40" x14ac:dyDescent="0.25">
      <c r="A1408">
        <v>2019</v>
      </c>
      <c r="B1408">
        <v>1</v>
      </c>
      <c r="C1408" s="1">
        <v>43466</v>
      </c>
      <c r="D1408" s="1">
        <v>43555</v>
      </c>
      <c r="E1408">
        <v>2019</v>
      </c>
      <c r="F1408" s="71" t="str">
        <f>INDEX(Client_Name,MATCH(Export!H1408,Local_Company_Name,0))</f>
        <v>Tiger Jewelcrafting Ltd</v>
      </c>
      <c r="G1408" s="71">
        <f>INDEX(Client_Code,MATCH(Export!H1408,Local_Company_Name,0))</f>
        <v>1003</v>
      </c>
      <c r="H1408" t="s">
        <v>753</v>
      </c>
      <c r="I1408" t="s">
        <v>709</v>
      </c>
      <c r="J1408" t="s">
        <v>0</v>
      </c>
      <c r="K1408" s="71" t="str">
        <f>INDEX(Line_of_Business,MATCH(Export!J1408,Name,0))</f>
        <v>D</v>
      </c>
      <c r="L1408" s="9" t="s">
        <v>302</v>
      </c>
      <c r="M1408">
        <v>292</v>
      </c>
      <c r="N1408" s="4">
        <v>72288.422222222202</v>
      </c>
      <c r="O1408" s="4">
        <v>65059.58</v>
      </c>
      <c r="P1408" s="4">
        <v>0</v>
      </c>
      <c r="Q1408" s="4">
        <v>0</v>
      </c>
      <c r="R1408" s="4">
        <v>0</v>
      </c>
      <c r="S1408" s="4">
        <v>0</v>
      </c>
      <c r="T1408" s="4">
        <v>0</v>
      </c>
      <c r="U1408" s="4">
        <v>0</v>
      </c>
      <c r="V1408" s="4">
        <v>0</v>
      </c>
      <c r="W1408" s="4">
        <v>0</v>
      </c>
      <c r="X1408" s="4">
        <v>0</v>
      </c>
      <c r="Y1408" s="4">
        <v>9758.94</v>
      </c>
      <c r="Z1408" s="4">
        <v>1431.31</v>
      </c>
      <c r="AA1408" s="4">
        <v>0</v>
      </c>
      <c r="AB1408" t="s">
        <v>3</v>
      </c>
      <c r="AC1408" s="4">
        <v>0</v>
      </c>
      <c r="AD1408" s="4">
        <v>0</v>
      </c>
      <c r="AE1408" s="4">
        <v>0</v>
      </c>
      <c r="AF1408" t="s">
        <v>709</v>
      </c>
      <c r="AG1408" s="4">
        <v>0</v>
      </c>
      <c r="AH1408" s="4">
        <v>0</v>
      </c>
      <c r="AI1408" s="4">
        <v>0</v>
      </c>
      <c r="AJ1408" s="4">
        <v>53869.33</v>
      </c>
      <c r="AK1408" s="4">
        <v>0</v>
      </c>
      <c r="AL1408" t="s">
        <v>789</v>
      </c>
      <c r="AM1408" s="71" t="str">
        <f>INDEX(Network_Insurer_Code,MATCH(Export!AL1408,Network_insurer_Name,0))</f>
        <v>APL1</v>
      </c>
      <c r="AN1408" t="str">
        <f t="shared" si="21"/>
        <v>D1003APL12019</v>
      </c>
    </row>
    <row r="1409" spans="1:40" x14ac:dyDescent="0.25">
      <c r="A1409">
        <v>2020</v>
      </c>
      <c r="B1409">
        <v>2</v>
      </c>
      <c r="C1409" s="1">
        <v>43922</v>
      </c>
      <c r="D1409" s="1">
        <v>44012</v>
      </c>
      <c r="E1409">
        <v>2018</v>
      </c>
      <c r="F1409" s="71" t="str">
        <f>INDEX(Client_Name,MATCH(Export!H1409,Local_Company_Name,0))</f>
        <v>Falcon Clothing</v>
      </c>
      <c r="G1409" s="71">
        <f>INDEX(Client_Code,MATCH(Export!H1409,Local_Company_Name,0))</f>
        <v>1006</v>
      </c>
      <c r="H1409" t="s">
        <v>775</v>
      </c>
      <c r="I1409" t="s">
        <v>724</v>
      </c>
      <c r="J1409" t="s">
        <v>8</v>
      </c>
      <c r="K1409" s="71" t="str">
        <f>INDEX(Line_of_Business,MATCH(Export!J1409,Name,0))</f>
        <v>M</v>
      </c>
      <c r="L1409" s="9">
        <v>80007199</v>
      </c>
      <c r="M1409">
        <v>26</v>
      </c>
      <c r="N1409" s="4">
        <v>0</v>
      </c>
      <c r="O1409" s="4">
        <v>0</v>
      </c>
      <c r="P1409" s="4">
        <v>1536</v>
      </c>
      <c r="Q1409" s="4">
        <v>0</v>
      </c>
      <c r="R1409" s="4">
        <v>0</v>
      </c>
      <c r="S1409" s="4">
        <v>0</v>
      </c>
      <c r="T1409" s="4">
        <v>0</v>
      </c>
      <c r="U1409" s="4">
        <v>0</v>
      </c>
      <c r="V1409" s="4">
        <v>0</v>
      </c>
      <c r="W1409" s="4">
        <v>0</v>
      </c>
      <c r="X1409" s="4">
        <v>0</v>
      </c>
      <c r="Y1409" s="4">
        <v>0</v>
      </c>
      <c r="Z1409" s="4">
        <v>0</v>
      </c>
      <c r="AA1409" s="4">
        <v>0</v>
      </c>
      <c r="AB1409" t="s">
        <v>3</v>
      </c>
      <c r="AC1409" s="4">
        <v>0</v>
      </c>
      <c r="AD1409" s="4">
        <v>0</v>
      </c>
      <c r="AE1409" s="4">
        <v>0</v>
      </c>
      <c r="AF1409" t="s">
        <v>724</v>
      </c>
      <c r="AG1409" s="4">
        <v>0</v>
      </c>
      <c r="AH1409" s="4">
        <v>0</v>
      </c>
      <c r="AI1409" s="4">
        <v>0</v>
      </c>
      <c r="AJ1409" s="4">
        <v>-1536</v>
      </c>
      <c r="AK1409" s="4">
        <v>200000</v>
      </c>
      <c r="AL1409" t="s">
        <v>782</v>
      </c>
      <c r="AM1409" s="71" t="str">
        <f>INDEX(Network_Insurer_Code,MATCH(Export!AL1409,Network_insurer_Name,0))</f>
        <v>API2</v>
      </c>
      <c r="AN1409" t="str">
        <f t="shared" si="21"/>
        <v>M1006API22018</v>
      </c>
    </row>
    <row r="1410" spans="1:40" x14ac:dyDescent="0.25">
      <c r="A1410">
        <v>2020</v>
      </c>
      <c r="B1410">
        <v>1</v>
      </c>
      <c r="C1410" s="1">
        <v>43831</v>
      </c>
      <c r="D1410" s="1">
        <v>43921</v>
      </c>
      <c r="E1410">
        <v>2018</v>
      </c>
      <c r="F1410" s="71" t="str">
        <f>INDEX(Client_Name,MATCH(Export!H1410,Local_Company_Name,0))</f>
        <v>Lion Manufacturing Co</v>
      </c>
      <c r="G1410" s="71">
        <f>INDEX(Client_Code,MATCH(Export!H1410,Local_Company_Name,0))</f>
        <v>1002</v>
      </c>
      <c r="H1410" t="s">
        <v>757</v>
      </c>
      <c r="I1410" t="s">
        <v>707</v>
      </c>
      <c r="J1410" t="s">
        <v>0</v>
      </c>
      <c r="K1410" s="71" t="str">
        <f>INDEX(Line_of_Business,MATCH(Export!J1410,Name,0))</f>
        <v>D</v>
      </c>
      <c r="L1410" s="9">
        <v>76557511</v>
      </c>
      <c r="M1410">
        <v>148</v>
      </c>
      <c r="N1410" s="4">
        <v>0</v>
      </c>
      <c r="O1410" s="4">
        <v>0</v>
      </c>
      <c r="P1410" s="4">
        <v>109.8</v>
      </c>
      <c r="Q1410" s="4">
        <v>0</v>
      </c>
      <c r="R1410" s="4">
        <v>0</v>
      </c>
      <c r="S1410" s="4">
        <v>0</v>
      </c>
      <c r="T1410" s="4">
        <v>0</v>
      </c>
      <c r="U1410" s="4">
        <v>0</v>
      </c>
      <c r="V1410" s="4">
        <v>0</v>
      </c>
      <c r="W1410" s="4">
        <v>0</v>
      </c>
      <c r="X1410" s="4">
        <v>0</v>
      </c>
      <c r="Y1410" s="4">
        <v>0</v>
      </c>
      <c r="Z1410" s="4">
        <v>0</v>
      </c>
      <c r="AA1410" s="4">
        <v>0</v>
      </c>
      <c r="AB1410" t="s">
        <v>3</v>
      </c>
      <c r="AC1410" s="4">
        <v>0</v>
      </c>
      <c r="AD1410" s="4">
        <v>0</v>
      </c>
      <c r="AE1410" s="4">
        <v>50000</v>
      </c>
      <c r="AF1410" t="s">
        <v>707</v>
      </c>
      <c r="AG1410" s="4">
        <v>0</v>
      </c>
      <c r="AH1410" s="4">
        <v>0</v>
      </c>
      <c r="AI1410" s="4">
        <v>0</v>
      </c>
      <c r="AJ1410" s="4">
        <v>-109.8</v>
      </c>
      <c r="AK1410" s="4">
        <v>0</v>
      </c>
      <c r="AL1410" t="s">
        <v>795</v>
      </c>
      <c r="AM1410" s="71" t="str">
        <f>INDEX(Network_Insurer_Code,MATCH(Export!AL1410,Network_insurer_Name,0))</f>
        <v>TOL1</v>
      </c>
      <c r="AN1410" t="str">
        <f t="shared" ref="AN1410:AN1473" si="22">_xlfn.CONCAT(K1410,G1410,AM1410,E1410)</f>
        <v>D1002TOL12018</v>
      </c>
    </row>
    <row r="1411" spans="1:40" x14ac:dyDescent="0.25">
      <c r="A1411">
        <v>2020</v>
      </c>
      <c r="B1411">
        <v>2</v>
      </c>
      <c r="C1411" s="1">
        <v>43922</v>
      </c>
      <c r="D1411" s="1">
        <v>44012</v>
      </c>
      <c r="E1411">
        <v>2020</v>
      </c>
      <c r="F1411" s="71" t="str">
        <f>INDEX(Client_Name,MATCH(Export!H1411,Local_Company_Name,0))</f>
        <v>Aplaca Engineering Co</v>
      </c>
      <c r="G1411" s="71">
        <f>INDEX(Client_Code,MATCH(Export!H1411,Local_Company_Name,0))</f>
        <v>1004</v>
      </c>
      <c r="H1411" t="s">
        <v>766</v>
      </c>
      <c r="I1411" t="s">
        <v>711</v>
      </c>
      <c r="J1411" t="s">
        <v>8</v>
      </c>
      <c r="K1411" s="71" t="str">
        <f>INDEX(Line_of_Business,MATCH(Export!J1411,Name,0))</f>
        <v>M</v>
      </c>
      <c r="L1411" s="9">
        <v>1171006130534</v>
      </c>
      <c r="M1411">
        <v>139</v>
      </c>
      <c r="N1411" s="4">
        <v>93414.07</v>
      </c>
      <c r="O1411" s="4">
        <v>93414.07</v>
      </c>
      <c r="P1411" s="4">
        <v>9447.7800000000007</v>
      </c>
      <c r="Q1411" s="4">
        <v>0</v>
      </c>
      <c r="R1411" s="4">
        <v>0</v>
      </c>
      <c r="S1411" s="4">
        <v>0</v>
      </c>
      <c r="T1411" s="4">
        <v>0</v>
      </c>
      <c r="U1411" s="4">
        <v>0</v>
      </c>
      <c r="V1411" s="4">
        <v>0</v>
      </c>
      <c r="W1411" s="4">
        <v>0</v>
      </c>
      <c r="X1411" s="4">
        <v>0</v>
      </c>
      <c r="Y1411" s="4">
        <v>11676.76</v>
      </c>
      <c r="Z1411" s="4">
        <v>0</v>
      </c>
      <c r="AA1411" s="4">
        <v>9341.41</v>
      </c>
      <c r="AB1411" t="s">
        <v>3</v>
      </c>
      <c r="AC1411" s="4">
        <v>0</v>
      </c>
      <c r="AD1411" s="4">
        <v>0</v>
      </c>
      <c r="AE1411" s="4">
        <v>2266.0100000000002</v>
      </c>
      <c r="AF1411" t="s">
        <v>711</v>
      </c>
      <c r="AG1411" s="4">
        <v>0</v>
      </c>
      <c r="AH1411" s="4">
        <v>0</v>
      </c>
      <c r="AI1411" s="4">
        <v>0</v>
      </c>
      <c r="AJ1411" s="4">
        <v>62948.12</v>
      </c>
      <c r="AK1411" s="4">
        <v>0</v>
      </c>
      <c r="AL1411" t="s">
        <v>786</v>
      </c>
      <c r="AM1411" s="71" t="str">
        <f>INDEX(Network_Insurer_Code,MATCH(Export!AL1411,Network_insurer_Name,0))</f>
        <v>BAL1</v>
      </c>
      <c r="AN1411" t="str">
        <f t="shared" si="22"/>
        <v>M1004BAL12020</v>
      </c>
    </row>
    <row r="1412" spans="1:40" x14ac:dyDescent="0.25">
      <c r="A1412">
        <v>2019</v>
      </c>
      <c r="B1412">
        <v>4</v>
      </c>
      <c r="C1412" s="1">
        <v>43739</v>
      </c>
      <c r="D1412" s="1">
        <v>43830</v>
      </c>
      <c r="E1412">
        <v>2019</v>
      </c>
      <c r="F1412" s="71" t="str">
        <f>INDEX(Client_Name,MATCH(Export!H1412,Local_Company_Name,0))</f>
        <v>Tiger Jewelcrafting Ltd</v>
      </c>
      <c r="G1412" s="71">
        <f>INDEX(Client_Code,MATCH(Export!H1412,Local_Company_Name,0))</f>
        <v>1003</v>
      </c>
      <c r="H1412" t="s">
        <v>762</v>
      </c>
      <c r="I1412" t="s">
        <v>711</v>
      </c>
      <c r="J1412" t="s">
        <v>5</v>
      </c>
      <c r="K1412" s="71" t="str">
        <f>INDEX(Line_of_Business,MATCH(Export!J1412,Name,0))</f>
        <v>L</v>
      </c>
      <c r="L1412" s="9" t="s">
        <v>318</v>
      </c>
      <c r="M1412">
        <v>3233</v>
      </c>
      <c r="N1412" s="4">
        <v>-19</v>
      </c>
      <c r="O1412" s="4">
        <v>-19</v>
      </c>
      <c r="P1412" s="4">
        <v>0</v>
      </c>
      <c r="Q1412" s="4">
        <v>0</v>
      </c>
      <c r="R1412" s="4">
        <v>0</v>
      </c>
      <c r="S1412" s="4">
        <v>0</v>
      </c>
      <c r="T1412" s="4">
        <v>0</v>
      </c>
      <c r="U1412" s="4">
        <v>0</v>
      </c>
      <c r="V1412" s="4">
        <v>0</v>
      </c>
      <c r="W1412" s="4">
        <v>0</v>
      </c>
      <c r="X1412" s="4">
        <v>0</v>
      </c>
      <c r="Y1412" s="4">
        <v>-0.86</v>
      </c>
      <c r="Z1412" s="4">
        <v>0</v>
      </c>
      <c r="AA1412" s="4">
        <v>-0.95</v>
      </c>
      <c r="AB1412" t="s">
        <v>3</v>
      </c>
      <c r="AC1412" s="4">
        <v>0</v>
      </c>
      <c r="AD1412" s="4">
        <v>0</v>
      </c>
      <c r="AE1412" s="4">
        <v>0</v>
      </c>
      <c r="AF1412" t="s">
        <v>711</v>
      </c>
      <c r="AG1412" s="4">
        <v>0</v>
      </c>
      <c r="AH1412" s="4">
        <v>0</v>
      </c>
      <c r="AI1412" s="4">
        <v>0</v>
      </c>
      <c r="AJ1412" s="4">
        <v>-17.190000000000001</v>
      </c>
      <c r="AK1412" s="4">
        <v>0</v>
      </c>
      <c r="AL1412" t="s">
        <v>789</v>
      </c>
      <c r="AM1412" s="71" t="str">
        <f>INDEX(Network_Insurer_Code,MATCH(Export!AL1412,Network_insurer_Name,0))</f>
        <v>APL1</v>
      </c>
      <c r="AN1412" t="str">
        <f t="shared" si="22"/>
        <v>L1003APL12019</v>
      </c>
    </row>
    <row r="1413" spans="1:40" x14ac:dyDescent="0.25">
      <c r="A1413">
        <v>2019</v>
      </c>
      <c r="B1413">
        <v>3</v>
      </c>
      <c r="C1413" s="1">
        <v>43647</v>
      </c>
      <c r="D1413" s="1">
        <v>43738</v>
      </c>
      <c r="E1413">
        <v>2018</v>
      </c>
      <c r="F1413" s="71" t="str">
        <f>INDEX(Client_Name,MATCH(Export!H1413,Local_Company_Name,0))</f>
        <v>Lion Manufacturing Co</v>
      </c>
      <c r="G1413" s="71">
        <f>INDEX(Client_Code,MATCH(Export!H1413,Local_Company_Name,0))</f>
        <v>1002</v>
      </c>
      <c r="H1413" t="s">
        <v>759</v>
      </c>
      <c r="I1413" t="s">
        <v>722</v>
      </c>
      <c r="J1413" t="s">
        <v>8</v>
      </c>
      <c r="K1413" s="71" t="str">
        <f>INDEX(Line_of_Business,MATCH(Export!J1413,Name,0))</f>
        <v>M</v>
      </c>
      <c r="L1413" s="9" t="s">
        <v>370</v>
      </c>
      <c r="M1413">
        <v>161</v>
      </c>
      <c r="N1413" s="4">
        <v>0</v>
      </c>
      <c r="O1413" s="4">
        <v>0</v>
      </c>
      <c r="P1413" s="4">
        <v>9101.7199999999993</v>
      </c>
      <c r="Q1413" s="4">
        <v>0</v>
      </c>
      <c r="R1413" s="4">
        <v>0</v>
      </c>
      <c r="S1413" s="4">
        <v>0</v>
      </c>
      <c r="T1413" s="4">
        <v>0</v>
      </c>
      <c r="U1413" s="4">
        <v>0</v>
      </c>
      <c r="V1413" s="4">
        <v>0</v>
      </c>
      <c r="W1413" s="4">
        <v>0</v>
      </c>
      <c r="X1413" s="4">
        <v>0</v>
      </c>
      <c r="Y1413" s="4">
        <v>0</v>
      </c>
      <c r="Z1413" s="4">
        <v>0</v>
      </c>
      <c r="AA1413" s="4">
        <v>0</v>
      </c>
      <c r="AB1413" t="s">
        <v>3</v>
      </c>
      <c r="AC1413" s="4">
        <v>34</v>
      </c>
      <c r="AD1413" s="4">
        <v>0</v>
      </c>
      <c r="AE1413" s="4">
        <v>0</v>
      </c>
      <c r="AF1413" t="s">
        <v>722</v>
      </c>
      <c r="AG1413" s="4">
        <v>0</v>
      </c>
      <c r="AH1413" s="4">
        <v>0</v>
      </c>
      <c r="AI1413" s="4">
        <v>0</v>
      </c>
      <c r="AJ1413" s="4">
        <v>-9101.7199999999993</v>
      </c>
      <c r="AK1413" s="4">
        <v>0</v>
      </c>
      <c r="AL1413" t="s">
        <v>790</v>
      </c>
      <c r="AM1413" s="71" t="str">
        <f>INDEX(Network_Insurer_Code,MATCH(Export!AL1413,Network_insurer_Name,0))</f>
        <v>STL1</v>
      </c>
      <c r="AN1413" t="str">
        <f t="shared" si="22"/>
        <v>M1002STL12018</v>
      </c>
    </row>
    <row r="1414" spans="1:40" x14ac:dyDescent="0.25">
      <c r="A1414">
        <v>2020</v>
      </c>
      <c r="B1414">
        <v>2</v>
      </c>
      <c r="C1414" s="1">
        <v>43922</v>
      </c>
      <c r="D1414" s="1">
        <v>44012</v>
      </c>
      <c r="E1414">
        <v>2020</v>
      </c>
      <c r="F1414" s="71" t="str">
        <f>INDEX(Client_Name,MATCH(Export!H1414,Local_Company_Name,0))</f>
        <v>Zebra Workings Ltd</v>
      </c>
      <c r="G1414" s="71">
        <f>INDEX(Client_Code,MATCH(Export!H1414,Local_Company_Name,0))</f>
        <v>1001</v>
      </c>
      <c r="H1414" t="s">
        <v>751</v>
      </c>
      <c r="I1414" t="s">
        <v>722</v>
      </c>
      <c r="J1414" t="s">
        <v>22</v>
      </c>
      <c r="K1414" s="71" t="str">
        <f>INDEX(Line_of_Business,MATCH(Export!J1414,Name,0))</f>
        <v>A</v>
      </c>
      <c r="L1414" s="9">
        <v>26943376</v>
      </c>
      <c r="M1414">
        <v>14</v>
      </c>
      <c r="N1414" s="4">
        <v>509.69</v>
      </c>
      <c r="O1414" s="4">
        <v>509.69</v>
      </c>
      <c r="P1414" s="4">
        <v>0</v>
      </c>
      <c r="Q1414" s="4">
        <v>0</v>
      </c>
      <c r="R1414" s="4">
        <v>0</v>
      </c>
      <c r="S1414" s="4">
        <v>0</v>
      </c>
      <c r="T1414" s="4">
        <v>0</v>
      </c>
      <c r="U1414" s="4">
        <v>0</v>
      </c>
      <c r="V1414" s="4">
        <v>0</v>
      </c>
      <c r="W1414" s="4">
        <v>0</v>
      </c>
      <c r="X1414" s="4">
        <v>0</v>
      </c>
      <c r="Y1414" s="4">
        <v>27.99</v>
      </c>
      <c r="Z1414" s="4">
        <v>0.86</v>
      </c>
      <c r="AA1414" s="4">
        <v>0</v>
      </c>
      <c r="AB1414" t="s">
        <v>3</v>
      </c>
      <c r="AC1414" s="4">
        <v>0</v>
      </c>
      <c r="AD1414" s="4">
        <v>0</v>
      </c>
      <c r="AE1414" s="4">
        <v>0</v>
      </c>
      <c r="AF1414" t="s">
        <v>722</v>
      </c>
      <c r="AG1414" s="4">
        <v>0</v>
      </c>
      <c r="AH1414" s="4">
        <v>0</v>
      </c>
      <c r="AI1414" s="4">
        <v>0</v>
      </c>
      <c r="AJ1414" s="4">
        <v>480.84</v>
      </c>
      <c r="AK1414" s="4">
        <v>0</v>
      </c>
      <c r="AL1414" t="s">
        <v>797</v>
      </c>
      <c r="AM1414" s="71" t="str">
        <f>INDEX(Network_Insurer_Code,MATCH(Export!AL1414,Network_insurer_Name,0))</f>
        <v>ONI3</v>
      </c>
      <c r="AN1414" t="str">
        <f t="shared" si="22"/>
        <v>A1001ONI32020</v>
      </c>
    </row>
    <row r="1415" spans="1:40" x14ac:dyDescent="0.25">
      <c r="A1415">
        <v>2019</v>
      </c>
      <c r="B1415">
        <v>4</v>
      </c>
      <c r="C1415" s="1">
        <v>43739</v>
      </c>
      <c r="D1415" s="1">
        <v>43830</v>
      </c>
      <c r="E1415">
        <v>2017</v>
      </c>
      <c r="F1415" s="71" t="str">
        <f>INDEX(Client_Name,MATCH(Export!H1415,Local_Company_Name,0))</f>
        <v>Flaimngo Tailoring</v>
      </c>
      <c r="G1415" s="71">
        <f>INDEX(Client_Code,MATCH(Export!H1415,Local_Company_Name,0))</f>
        <v>1005</v>
      </c>
      <c r="H1415" t="s">
        <v>771</v>
      </c>
      <c r="I1415" t="s">
        <v>736</v>
      </c>
      <c r="J1415" t="s">
        <v>8</v>
      </c>
      <c r="K1415" s="71" t="str">
        <f>INDEX(Line_of_Business,MATCH(Export!J1415,Name,0))</f>
        <v>M</v>
      </c>
      <c r="L1415" s="9" t="s">
        <v>88</v>
      </c>
      <c r="M1415">
        <v>1080</v>
      </c>
      <c r="N1415" s="4">
        <v>0</v>
      </c>
      <c r="O1415" s="4">
        <v>0</v>
      </c>
      <c r="P1415" s="4">
        <v>86.31</v>
      </c>
      <c r="Q1415" s="4">
        <v>0</v>
      </c>
      <c r="R1415" s="4">
        <v>0</v>
      </c>
      <c r="S1415" s="4">
        <v>0</v>
      </c>
      <c r="T1415" s="4">
        <v>0</v>
      </c>
      <c r="U1415" s="4">
        <v>0</v>
      </c>
      <c r="V1415" s="4">
        <v>0</v>
      </c>
      <c r="W1415" s="4">
        <v>0</v>
      </c>
      <c r="X1415" s="4">
        <v>0</v>
      </c>
      <c r="Y1415" s="4">
        <v>0</v>
      </c>
      <c r="Z1415" s="4">
        <v>0</v>
      </c>
      <c r="AA1415" s="4">
        <v>0</v>
      </c>
      <c r="AB1415" t="s">
        <v>3</v>
      </c>
      <c r="AC1415" s="4">
        <v>0</v>
      </c>
      <c r="AD1415" s="4">
        <v>0</v>
      </c>
      <c r="AE1415" s="4">
        <v>0</v>
      </c>
      <c r="AF1415" t="s">
        <v>736</v>
      </c>
      <c r="AG1415" s="4">
        <v>0</v>
      </c>
      <c r="AH1415" s="4">
        <v>0</v>
      </c>
      <c r="AI1415" s="4">
        <v>0</v>
      </c>
      <c r="AJ1415" s="4">
        <v>-86.31</v>
      </c>
      <c r="AK1415" s="4">
        <v>0</v>
      </c>
      <c r="AL1415" t="s">
        <v>797</v>
      </c>
      <c r="AM1415" s="71" t="str">
        <f>INDEX(Network_Insurer_Code,MATCH(Export!AL1415,Network_insurer_Name,0))</f>
        <v>ONI3</v>
      </c>
      <c r="AN1415" t="str">
        <f t="shared" si="22"/>
        <v>M1005ONI32017</v>
      </c>
    </row>
    <row r="1416" spans="1:40" x14ac:dyDescent="0.25">
      <c r="A1416">
        <v>2020</v>
      </c>
      <c r="B1416">
        <v>3</v>
      </c>
      <c r="C1416" s="1">
        <v>44075</v>
      </c>
      <c r="D1416" s="1">
        <v>44286</v>
      </c>
      <c r="E1416">
        <v>2015</v>
      </c>
      <c r="F1416" s="71" t="str">
        <f>INDEX(Client_Name,MATCH(Export!H1416,Local_Company_Name,0))</f>
        <v>Flaimngo Tailoring</v>
      </c>
      <c r="G1416" s="71">
        <f>INDEX(Client_Code,MATCH(Export!H1416,Local_Company_Name,0))</f>
        <v>1005</v>
      </c>
      <c r="H1416" t="s">
        <v>770</v>
      </c>
      <c r="I1416" t="s">
        <v>717</v>
      </c>
      <c r="J1416" t="s">
        <v>0</v>
      </c>
      <c r="K1416" s="71" t="str">
        <f>INDEX(Line_of_Business,MATCH(Export!J1416,Name,0))</f>
        <v>D</v>
      </c>
      <c r="L1416" s="9" t="s">
        <v>77</v>
      </c>
      <c r="M1416">
        <v>2700</v>
      </c>
      <c r="N1416" s="4">
        <v>0</v>
      </c>
      <c r="O1416" s="4">
        <v>0</v>
      </c>
      <c r="P1416" s="4">
        <v>0</v>
      </c>
      <c r="Q1416" s="4">
        <v>0</v>
      </c>
      <c r="R1416" s="4">
        <v>0</v>
      </c>
      <c r="S1416" s="4">
        <v>0</v>
      </c>
      <c r="T1416" s="4">
        <v>0</v>
      </c>
      <c r="U1416" s="4">
        <v>0</v>
      </c>
      <c r="V1416" s="4">
        <v>0</v>
      </c>
      <c r="W1416" s="4">
        <v>0</v>
      </c>
      <c r="X1416" s="4">
        <v>0</v>
      </c>
      <c r="Y1416" s="4">
        <v>0</v>
      </c>
      <c r="Z1416" s="4">
        <v>0</v>
      </c>
      <c r="AA1416" s="4">
        <v>0</v>
      </c>
      <c r="AB1416" t="s">
        <v>3</v>
      </c>
      <c r="AC1416" s="4">
        <v>0</v>
      </c>
      <c r="AD1416" s="4">
        <v>0</v>
      </c>
      <c r="AE1416" s="4">
        <v>0</v>
      </c>
      <c r="AF1416" t="s">
        <v>717</v>
      </c>
      <c r="AG1416" s="4">
        <v>0</v>
      </c>
      <c r="AH1416" s="4">
        <v>0</v>
      </c>
      <c r="AI1416" s="4">
        <v>0</v>
      </c>
      <c r="AJ1416" s="4">
        <v>0</v>
      </c>
      <c r="AK1416" s="4">
        <v>200000</v>
      </c>
      <c r="AL1416" t="s">
        <v>796</v>
      </c>
      <c r="AM1416" s="71" t="str">
        <f>INDEX(Network_Insurer_Code,MATCH(Export!AL1416,Network_insurer_Name,0))</f>
        <v>POL2</v>
      </c>
      <c r="AN1416" t="str">
        <f t="shared" si="22"/>
        <v>D1005POL22015</v>
      </c>
    </row>
    <row r="1417" spans="1:40" x14ac:dyDescent="0.25">
      <c r="A1417">
        <v>2019</v>
      </c>
      <c r="B1417">
        <v>2</v>
      </c>
      <c r="C1417" s="1">
        <v>43586</v>
      </c>
      <c r="D1417" s="1">
        <v>43646</v>
      </c>
      <c r="E1417">
        <v>2019</v>
      </c>
      <c r="F1417" s="71" t="str">
        <f>INDEX(Client_Name,MATCH(Export!H1417,Local_Company_Name,0))</f>
        <v>Lion Manufacturing Co</v>
      </c>
      <c r="G1417" s="71">
        <f>INDEX(Client_Code,MATCH(Export!H1417,Local_Company_Name,0))</f>
        <v>1002</v>
      </c>
      <c r="H1417" t="s">
        <v>758</v>
      </c>
      <c r="I1417" t="s">
        <v>704</v>
      </c>
      <c r="J1417" t="s">
        <v>8</v>
      </c>
      <c r="K1417" s="71" t="str">
        <f>INDEX(Line_of_Business,MATCH(Export!J1417,Name,0))</f>
        <v>M</v>
      </c>
      <c r="L1417" s="9">
        <v>1301239646</v>
      </c>
      <c r="M1417">
        <v>634</v>
      </c>
      <c r="N1417" s="4">
        <v>544927.68999999994</v>
      </c>
      <c r="O1417" s="4">
        <v>544927.68999999994</v>
      </c>
      <c r="P1417" s="4">
        <v>13506.01</v>
      </c>
      <c r="Q1417" s="4">
        <v>0</v>
      </c>
      <c r="R1417" s="4">
        <v>0</v>
      </c>
      <c r="S1417" s="4">
        <v>0</v>
      </c>
      <c r="T1417" s="4">
        <v>0</v>
      </c>
      <c r="U1417" s="4">
        <v>0</v>
      </c>
      <c r="V1417" s="4">
        <v>0</v>
      </c>
      <c r="W1417" s="4">
        <v>0</v>
      </c>
      <c r="X1417" s="4">
        <v>0</v>
      </c>
      <c r="Y1417" s="4">
        <v>51613.94</v>
      </c>
      <c r="Z1417" s="4">
        <v>-11766.13</v>
      </c>
      <c r="AA1417" s="4">
        <v>0</v>
      </c>
      <c r="AB1417" t="s">
        <v>3</v>
      </c>
      <c r="AC1417" s="4">
        <v>0</v>
      </c>
      <c r="AD1417" s="4">
        <v>0</v>
      </c>
      <c r="AE1417" s="4">
        <v>0</v>
      </c>
      <c r="AF1417" t="s">
        <v>704</v>
      </c>
      <c r="AG1417" s="4">
        <v>0</v>
      </c>
      <c r="AH1417" s="4">
        <v>0</v>
      </c>
      <c r="AI1417" s="4">
        <v>0</v>
      </c>
      <c r="AJ1417" s="4">
        <v>491573.86999999901</v>
      </c>
      <c r="AK1417" s="4">
        <v>0</v>
      </c>
      <c r="AL1417" t="s">
        <v>787</v>
      </c>
      <c r="AM1417" s="71" t="str">
        <f>INDEX(Network_Insurer_Code,MATCH(Export!AL1417,Network_insurer_Name,0))</f>
        <v>LEI3</v>
      </c>
      <c r="AN1417" t="str">
        <f t="shared" si="22"/>
        <v>M1002LEI32019</v>
      </c>
    </row>
    <row r="1418" spans="1:40" x14ac:dyDescent="0.25">
      <c r="A1418">
        <v>2020</v>
      </c>
      <c r="B1418">
        <v>1</v>
      </c>
      <c r="C1418" s="1">
        <v>43831</v>
      </c>
      <c r="D1418" s="1">
        <v>43921</v>
      </c>
      <c r="E1418">
        <v>2019</v>
      </c>
      <c r="F1418" s="71" t="str">
        <f>INDEX(Client_Name,MATCH(Export!H1418,Local_Company_Name,0))</f>
        <v>Lion Manufacturing Co</v>
      </c>
      <c r="G1418" s="71">
        <f>INDEX(Client_Code,MATCH(Export!H1418,Local_Company_Name,0))</f>
        <v>1002</v>
      </c>
      <c r="H1418" t="s">
        <v>759</v>
      </c>
      <c r="I1418" t="s">
        <v>716</v>
      </c>
      <c r="J1418" t="s">
        <v>5</v>
      </c>
      <c r="K1418" s="71" t="str">
        <f>INDEX(Line_of_Business,MATCH(Export!J1418,Name,0))</f>
        <v>L</v>
      </c>
      <c r="L1418" s="9" t="s">
        <v>52</v>
      </c>
      <c r="M1418">
        <v>10712</v>
      </c>
      <c r="N1418" s="4">
        <v>1644944.51111111</v>
      </c>
      <c r="O1418" s="4">
        <v>1480450.06</v>
      </c>
      <c r="P1418" s="4">
        <v>0</v>
      </c>
      <c r="Q1418" s="4">
        <v>0</v>
      </c>
      <c r="R1418" s="4">
        <v>0</v>
      </c>
      <c r="S1418" s="4">
        <v>0</v>
      </c>
      <c r="T1418" s="4">
        <v>0</v>
      </c>
      <c r="U1418" s="4">
        <v>0</v>
      </c>
      <c r="V1418" s="4">
        <v>0</v>
      </c>
      <c r="W1418" s="4">
        <v>0</v>
      </c>
      <c r="X1418" s="4">
        <v>0</v>
      </c>
      <c r="Y1418" s="4">
        <v>156335.53</v>
      </c>
      <c r="Z1418" s="4">
        <v>13472.1</v>
      </c>
      <c r="AA1418" s="4">
        <v>0</v>
      </c>
      <c r="AB1418" t="s">
        <v>3</v>
      </c>
      <c r="AC1418" s="4">
        <v>0</v>
      </c>
      <c r="AD1418" s="4">
        <v>0</v>
      </c>
      <c r="AE1418" s="4">
        <v>0</v>
      </c>
      <c r="AF1418" t="s">
        <v>716</v>
      </c>
      <c r="AG1418" s="4">
        <v>0</v>
      </c>
      <c r="AH1418" s="4">
        <v>0</v>
      </c>
      <c r="AI1418" s="4">
        <v>0</v>
      </c>
      <c r="AJ1418" s="4">
        <v>1310642.43</v>
      </c>
      <c r="AK1418" s="4">
        <v>187000</v>
      </c>
      <c r="AL1418" t="s">
        <v>790</v>
      </c>
      <c r="AM1418" s="71" t="str">
        <f>INDEX(Network_Insurer_Code,MATCH(Export!AL1418,Network_insurer_Name,0))</f>
        <v>STL1</v>
      </c>
      <c r="AN1418" t="str">
        <f t="shared" si="22"/>
        <v>L1002STL12019</v>
      </c>
    </row>
    <row r="1419" spans="1:40" x14ac:dyDescent="0.25">
      <c r="A1419">
        <v>2020</v>
      </c>
      <c r="B1419">
        <v>1</v>
      </c>
      <c r="C1419" s="1">
        <v>43831</v>
      </c>
      <c r="D1419" s="1">
        <v>43921</v>
      </c>
      <c r="E1419">
        <v>2019</v>
      </c>
      <c r="F1419" s="71" t="str">
        <f>INDEX(Client_Name,MATCH(Export!H1419,Local_Company_Name,0))</f>
        <v>Zebra Workings Ltd</v>
      </c>
      <c r="G1419" s="71">
        <f>INDEX(Client_Code,MATCH(Export!H1419,Local_Company_Name,0))</f>
        <v>1001</v>
      </c>
      <c r="H1419" t="s">
        <v>751</v>
      </c>
      <c r="I1419" t="s">
        <v>736</v>
      </c>
      <c r="J1419" t="s">
        <v>8</v>
      </c>
      <c r="K1419" s="71" t="str">
        <f>INDEX(Line_of_Business,MATCH(Export!J1419,Name,0))</f>
        <v>M</v>
      </c>
      <c r="L1419" s="9" t="s">
        <v>451</v>
      </c>
      <c r="M1419">
        <v>1570</v>
      </c>
      <c r="N1419" s="4">
        <v>664.04</v>
      </c>
      <c r="O1419" s="4">
        <v>332.02</v>
      </c>
      <c r="P1419" s="4">
        <v>222292.66</v>
      </c>
      <c r="Q1419" s="4">
        <v>0</v>
      </c>
      <c r="R1419" s="4">
        <v>0</v>
      </c>
      <c r="S1419" s="4">
        <v>0</v>
      </c>
      <c r="T1419" s="4">
        <v>0</v>
      </c>
      <c r="U1419" s="4">
        <v>0</v>
      </c>
      <c r="V1419" s="4">
        <v>0</v>
      </c>
      <c r="W1419" s="4">
        <v>0</v>
      </c>
      <c r="X1419" s="4">
        <v>0</v>
      </c>
      <c r="Y1419" s="4">
        <v>49.8</v>
      </c>
      <c r="Z1419" s="4">
        <v>19.920000000000002</v>
      </c>
      <c r="AA1419" s="4">
        <v>0</v>
      </c>
      <c r="AB1419" t="s">
        <v>3</v>
      </c>
      <c r="AC1419" s="4">
        <v>0</v>
      </c>
      <c r="AD1419" s="4">
        <v>0</v>
      </c>
      <c r="AE1419" s="4">
        <v>0</v>
      </c>
      <c r="AF1419" t="s">
        <v>736</v>
      </c>
      <c r="AG1419" s="4">
        <v>0</v>
      </c>
      <c r="AH1419" s="4">
        <v>0</v>
      </c>
      <c r="AI1419" s="4">
        <v>0</v>
      </c>
      <c r="AJ1419" s="4">
        <v>-222030.36</v>
      </c>
      <c r="AK1419" s="4">
        <v>0</v>
      </c>
      <c r="AL1419" t="s">
        <v>795</v>
      </c>
      <c r="AM1419" s="71" t="str">
        <f>INDEX(Network_Insurer_Code,MATCH(Export!AL1419,Network_insurer_Name,0))</f>
        <v>TOL1</v>
      </c>
      <c r="AN1419" t="str">
        <f t="shared" si="22"/>
        <v>M1001TOL12019</v>
      </c>
    </row>
    <row r="1420" spans="1:40" x14ac:dyDescent="0.25">
      <c r="A1420">
        <v>2020</v>
      </c>
      <c r="B1420">
        <v>2</v>
      </c>
      <c r="C1420" s="1">
        <v>43922</v>
      </c>
      <c r="D1420" s="1">
        <v>44012</v>
      </c>
      <c r="E1420">
        <v>2020</v>
      </c>
      <c r="F1420" s="71" t="str">
        <f>INDEX(Client_Name,MATCH(Export!H1420,Local_Company_Name,0))</f>
        <v>Zebra Workings Ltd</v>
      </c>
      <c r="G1420" s="71">
        <f>INDEX(Client_Code,MATCH(Export!H1420,Local_Company_Name,0))</f>
        <v>1001</v>
      </c>
      <c r="H1420" t="s">
        <v>747</v>
      </c>
      <c r="I1420" t="s">
        <v>736</v>
      </c>
      <c r="J1420" t="s">
        <v>5</v>
      </c>
      <c r="K1420" s="71" t="str">
        <f>INDEX(Line_of_Business,MATCH(Export!J1420,Name,0))</f>
        <v>L</v>
      </c>
      <c r="L1420" s="9">
        <v>42836998</v>
      </c>
      <c r="M1420">
        <v>12</v>
      </c>
      <c r="N1420" s="4">
        <v>0</v>
      </c>
      <c r="O1420" s="4">
        <v>0</v>
      </c>
      <c r="P1420" s="4">
        <v>0</v>
      </c>
      <c r="Q1420" s="4">
        <v>0</v>
      </c>
      <c r="R1420" s="4">
        <v>0</v>
      </c>
      <c r="S1420" s="4">
        <v>0</v>
      </c>
      <c r="T1420" s="4">
        <v>0</v>
      </c>
      <c r="U1420" s="4">
        <v>0</v>
      </c>
      <c r="V1420" s="4">
        <v>0</v>
      </c>
      <c r="W1420" s="4">
        <v>0</v>
      </c>
      <c r="X1420" s="4">
        <v>0</v>
      </c>
      <c r="Y1420" s="4">
        <v>0</v>
      </c>
      <c r="Z1420" s="4">
        <v>0</v>
      </c>
      <c r="AA1420" s="4">
        <v>0</v>
      </c>
      <c r="AB1420" t="s">
        <v>3</v>
      </c>
      <c r="AC1420" s="4">
        <v>0</v>
      </c>
      <c r="AD1420" s="4">
        <v>0</v>
      </c>
      <c r="AE1420" s="4">
        <v>0</v>
      </c>
      <c r="AF1420" t="s">
        <v>736</v>
      </c>
      <c r="AG1420" s="4">
        <v>0</v>
      </c>
      <c r="AH1420" s="4">
        <v>0</v>
      </c>
      <c r="AI1420" s="4">
        <v>0</v>
      </c>
      <c r="AJ1420" s="4">
        <v>0</v>
      </c>
      <c r="AK1420" s="4">
        <v>0</v>
      </c>
      <c r="AL1420" t="s">
        <v>793</v>
      </c>
      <c r="AM1420" s="71" t="str">
        <f>INDEX(Network_Insurer_Code,MATCH(Export!AL1420,Network_insurer_Name,0))</f>
        <v>CAL3</v>
      </c>
      <c r="AN1420" t="str">
        <f t="shared" si="22"/>
        <v>L1001CAL32020</v>
      </c>
    </row>
    <row r="1421" spans="1:40" x14ac:dyDescent="0.25">
      <c r="A1421">
        <v>2019</v>
      </c>
      <c r="B1421">
        <v>4</v>
      </c>
      <c r="C1421" s="1">
        <v>43739</v>
      </c>
      <c r="D1421" s="1">
        <v>43830</v>
      </c>
      <c r="E1421">
        <v>2012</v>
      </c>
      <c r="F1421" s="71" t="str">
        <f>INDEX(Client_Name,MATCH(Export!H1421,Local_Company_Name,0))</f>
        <v>Aplaca Engineering Co</v>
      </c>
      <c r="G1421" s="71">
        <f>INDEX(Client_Code,MATCH(Export!H1421,Local_Company_Name,0))</f>
        <v>1004</v>
      </c>
      <c r="H1421" t="s">
        <v>766</v>
      </c>
      <c r="I1421" t="s">
        <v>717</v>
      </c>
      <c r="J1421" t="s">
        <v>5</v>
      </c>
      <c r="K1421" s="71" t="str">
        <f>INDEX(Line_of_Business,MATCH(Export!J1421,Name,0))</f>
        <v>L</v>
      </c>
      <c r="L1421" s="9" t="s">
        <v>77</v>
      </c>
      <c r="M1421">
        <v>2700</v>
      </c>
      <c r="N1421" s="4">
        <v>0</v>
      </c>
      <c r="O1421" s="4">
        <v>0</v>
      </c>
      <c r="P1421" s="4">
        <v>1262.49</v>
      </c>
      <c r="Q1421" s="4">
        <v>0</v>
      </c>
      <c r="R1421" s="4">
        <v>0</v>
      </c>
      <c r="S1421" s="4">
        <v>0</v>
      </c>
      <c r="T1421" s="4">
        <v>0</v>
      </c>
      <c r="U1421" s="4">
        <v>0</v>
      </c>
      <c r="V1421" s="4">
        <v>0</v>
      </c>
      <c r="W1421" s="4">
        <v>0</v>
      </c>
      <c r="X1421" s="4">
        <v>0</v>
      </c>
      <c r="Y1421" s="4">
        <v>0</v>
      </c>
      <c r="Z1421" s="4">
        <v>0</v>
      </c>
      <c r="AA1421" s="4">
        <v>0</v>
      </c>
      <c r="AB1421" t="s">
        <v>3</v>
      </c>
      <c r="AC1421" s="4">
        <v>0</v>
      </c>
      <c r="AD1421" s="4">
        <v>0</v>
      </c>
      <c r="AE1421" s="4">
        <v>0</v>
      </c>
      <c r="AF1421" t="s">
        <v>717</v>
      </c>
      <c r="AG1421" s="4">
        <v>0</v>
      </c>
      <c r="AH1421" s="4">
        <v>0</v>
      </c>
      <c r="AI1421" s="4">
        <v>0</v>
      </c>
      <c r="AJ1421" s="4">
        <v>-1262.49</v>
      </c>
      <c r="AK1421" s="4">
        <v>200000</v>
      </c>
      <c r="AL1421" t="s">
        <v>782</v>
      </c>
      <c r="AM1421" s="71" t="str">
        <f>INDEX(Network_Insurer_Code,MATCH(Export!AL1421,Network_insurer_Name,0))</f>
        <v>API2</v>
      </c>
      <c r="AN1421" t="str">
        <f t="shared" si="22"/>
        <v>L1004API22012</v>
      </c>
    </row>
    <row r="1422" spans="1:40" x14ac:dyDescent="0.25">
      <c r="A1422">
        <v>2020</v>
      </c>
      <c r="B1422">
        <v>1</v>
      </c>
      <c r="C1422" s="1">
        <v>43831</v>
      </c>
      <c r="D1422" s="1">
        <v>43921</v>
      </c>
      <c r="E1422">
        <v>2020</v>
      </c>
      <c r="F1422" s="71" t="str">
        <f>INDEX(Client_Name,MATCH(Export!H1422,Local_Company_Name,0))</f>
        <v>Zebra Workings Ltd</v>
      </c>
      <c r="G1422" s="71">
        <f>INDEX(Client_Code,MATCH(Export!H1422,Local_Company_Name,0))</f>
        <v>1001</v>
      </c>
      <c r="H1422" t="s">
        <v>748</v>
      </c>
      <c r="I1422" t="s">
        <v>722</v>
      </c>
      <c r="J1422" t="s">
        <v>8</v>
      </c>
      <c r="K1422" s="71" t="str">
        <f>INDEX(Line_of_Business,MATCH(Export!J1422,Name,0))</f>
        <v>M</v>
      </c>
      <c r="L1422" s="9" t="s">
        <v>407</v>
      </c>
      <c r="M1422">
        <v>4350</v>
      </c>
      <c r="N1422" s="4">
        <v>135795.933333333</v>
      </c>
      <c r="O1422" s="4">
        <v>81477.56</v>
      </c>
      <c r="P1422" s="4">
        <v>8.69</v>
      </c>
      <c r="Q1422" s="4">
        <v>0</v>
      </c>
      <c r="R1422" s="4">
        <v>0</v>
      </c>
      <c r="S1422" s="4">
        <v>0</v>
      </c>
      <c r="T1422" s="4">
        <v>0</v>
      </c>
      <c r="U1422" s="4">
        <v>0</v>
      </c>
      <c r="V1422" s="4">
        <v>0</v>
      </c>
      <c r="W1422" s="4">
        <v>0</v>
      </c>
      <c r="X1422" s="4">
        <v>0</v>
      </c>
      <c r="Y1422" s="4">
        <v>2883.5099999999902</v>
      </c>
      <c r="Z1422" s="4">
        <v>12985.72</v>
      </c>
      <c r="AA1422" s="4">
        <v>0</v>
      </c>
      <c r="AB1422" t="s">
        <v>3</v>
      </c>
      <c r="AC1422" s="4">
        <v>0</v>
      </c>
      <c r="AD1422" s="4">
        <v>0</v>
      </c>
      <c r="AE1422" s="4">
        <v>0</v>
      </c>
      <c r="AF1422" t="s">
        <v>722</v>
      </c>
      <c r="AG1422" s="4">
        <v>0</v>
      </c>
      <c r="AH1422" s="4">
        <v>0</v>
      </c>
      <c r="AI1422" s="4">
        <v>0</v>
      </c>
      <c r="AJ1422" s="4">
        <v>65599.64</v>
      </c>
      <c r="AK1422" s="4">
        <v>187000</v>
      </c>
      <c r="AL1422" t="s">
        <v>794</v>
      </c>
      <c r="AM1422" s="71" t="str">
        <f>INDEX(Network_Insurer_Code,MATCH(Export!AL1422,Network_insurer_Name,0))</f>
        <v>CUI2</v>
      </c>
      <c r="AN1422" t="str">
        <f t="shared" si="22"/>
        <v>M1001CUI22020</v>
      </c>
    </row>
    <row r="1423" spans="1:40" x14ac:dyDescent="0.25">
      <c r="A1423">
        <v>2019</v>
      </c>
      <c r="B1423">
        <v>2</v>
      </c>
      <c r="C1423" s="1">
        <v>43556</v>
      </c>
      <c r="D1423" s="1">
        <v>43646</v>
      </c>
      <c r="E1423">
        <v>2019</v>
      </c>
      <c r="F1423" s="71" t="str">
        <f>INDEX(Client_Name,MATCH(Export!H1423,Local_Company_Name,0))</f>
        <v>Aplaca Engineering Co</v>
      </c>
      <c r="G1423" s="71">
        <f>INDEX(Client_Code,MATCH(Export!H1423,Local_Company_Name,0))</f>
        <v>1004</v>
      </c>
      <c r="H1423" t="s">
        <v>767</v>
      </c>
      <c r="I1423" t="s">
        <v>721</v>
      </c>
      <c r="J1423" t="s">
        <v>22</v>
      </c>
      <c r="K1423" s="71" t="str">
        <f>INDEX(Line_of_Business,MATCH(Export!J1423,Name,0))</f>
        <v>A</v>
      </c>
      <c r="L1423" s="9" t="s">
        <v>64</v>
      </c>
      <c r="M1423">
        <v>728</v>
      </c>
      <c r="N1423" s="4">
        <v>232154</v>
      </c>
      <c r="O1423" s="4">
        <v>232154</v>
      </c>
      <c r="P1423" s="4">
        <v>0</v>
      </c>
      <c r="Q1423" s="4">
        <v>0</v>
      </c>
      <c r="R1423" s="4">
        <v>0</v>
      </c>
      <c r="S1423" s="4">
        <v>0</v>
      </c>
      <c r="T1423" s="4">
        <v>0</v>
      </c>
      <c r="U1423" s="4">
        <v>0</v>
      </c>
      <c r="V1423" s="4">
        <v>0</v>
      </c>
      <c r="W1423" s="4">
        <v>0</v>
      </c>
      <c r="X1423" s="4">
        <v>0</v>
      </c>
      <c r="Y1423" s="4">
        <v>34823</v>
      </c>
      <c r="Z1423" s="4">
        <v>1974</v>
      </c>
      <c r="AA1423" s="4">
        <v>0</v>
      </c>
      <c r="AB1423" t="s">
        <v>3</v>
      </c>
      <c r="AC1423" s="4">
        <v>0</v>
      </c>
      <c r="AD1423" s="4">
        <v>0</v>
      </c>
      <c r="AE1423" s="4">
        <v>0</v>
      </c>
      <c r="AF1423" t="s">
        <v>721</v>
      </c>
      <c r="AG1423" s="4">
        <v>0</v>
      </c>
      <c r="AH1423" s="4">
        <v>0</v>
      </c>
      <c r="AI1423" s="4">
        <v>0</v>
      </c>
      <c r="AJ1423" s="4">
        <v>195357</v>
      </c>
      <c r="AK1423" s="4">
        <v>200000</v>
      </c>
      <c r="AL1423" t="s">
        <v>791</v>
      </c>
      <c r="AM1423" s="71" t="str">
        <f>INDEX(Network_Insurer_Code,MATCH(Export!AL1423,Network_insurer_Name,0))</f>
        <v>CHI3</v>
      </c>
      <c r="AN1423" t="str">
        <f t="shared" si="22"/>
        <v>A1004CHI32019</v>
      </c>
    </row>
    <row r="1424" spans="1:40" x14ac:dyDescent="0.25">
      <c r="A1424">
        <v>2020</v>
      </c>
      <c r="B1424">
        <v>3</v>
      </c>
      <c r="C1424" s="1">
        <v>44013</v>
      </c>
      <c r="D1424" s="1">
        <v>44104</v>
      </c>
      <c r="E1424">
        <v>2017</v>
      </c>
      <c r="F1424" s="71" t="str">
        <f>INDEX(Client_Name,MATCH(Export!H1424,Local_Company_Name,0))</f>
        <v>Tiger Jewelcrafting Ltd</v>
      </c>
      <c r="G1424" s="71">
        <f>INDEX(Client_Code,MATCH(Export!H1424,Local_Company_Name,0))</f>
        <v>1003</v>
      </c>
      <c r="H1424" t="s">
        <v>764</v>
      </c>
      <c r="I1424" t="s">
        <v>704</v>
      </c>
      <c r="J1424" t="s">
        <v>0</v>
      </c>
      <c r="K1424" s="71" t="str">
        <f>INDEX(Line_of_Business,MATCH(Export!J1424,Name,0))</f>
        <v>D</v>
      </c>
      <c r="L1424" s="9" t="s">
        <v>175</v>
      </c>
      <c r="M1424">
        <v>774</v>
      </c>
      <c r="N1424" s="4">
        <v>0</v>
      </c>
      <c r="O1424" s="4">
        <v>0</v>
      </c>
      <c r="P1424" s="4">
        <v>27463.919999999998</v>
      </c>
      <c r="Q1424" s="4">
        <v>0</v>
      </c>
      <c r="R1424" s="4">
        <v>0</v>
      </c>
      <c r="S1424" s="4">
        <v>0</v>
      </c>
      <c r="T1424" s="4">
        <v>0</v>
      </c>
      <c r="U1424" s="4">
        <v>0</v>
      </c>
      <c r="V1424" s="4">
        <v>0</v>
      </c>
      <c r="W1424" s="4">
        <v>0</v>
      </c>
      <c r="X1424" s="4">
        <v>0</v>
      </c>
      <c r="Y1424" s="4">
        <v>0</v>
      </c>
      <c r="Z1424" s="4">
        <v>0</v>
      </c>
      <c r="AA1424" s="4">
        <v>0</v>
      </c>
      <c r="AB1424" t="s">
        <v>3</v>
      </c>
      <c r="AC1424" s="4">
        <v>0</v>
      </c>
      <c r="AD1424" s="4">
        <v>0</v>
      </c>
      <c r="AE1424" s="4">
        <v>-24583.08</v>
      </c>
      <c r="AF1424" t="s">
        <v>704</v>
      </c>
      <c r="AG1424" s="4">
        <v>0</v>
      </c>
      <c r="AH1424" s="4">
        <v>0</v>
      </c>
      <c r="AI1424" s="4">
        <v>0</v>
      </c>
      <c r="AJ1424" s="4">
        <v>-27463.919999999998</v>
      </c>
      <c r="AK1424" s="4">
        <v>0</v>
      </c>
      <c r="AL1424" t="s">
        <v>786</v>
      </c>
      <c r="AM1424" s="71" t="str">
        <f>INDEX(Network_Insurer_Code,MATCH(Export!AL1424,Network_insurer_Name,0))</f>
        <v>BAL1</v>
      </c>
      <c r="AN1424" t="str">
        <f t="shared" si="22"/>
        <v>D1003BAL12017</v>
      </c>
    </row>
    <row r="1425" spans="1:40" x14ac:dyDescent="0.25">
      <c r="A1425">
        <v>2020</v>
      </c>
      <c r="B1425">
        <v>1</v>
      </c>
      <c r="C1425" s="1">
        <v>43831</v>
      </c>
      <c r="D1425" s="1">
        <v>43921</v>
      </c>
      <c r="E1425">
        <v>2018</v>
      </c>
      <c r="F1425" s="71" t="str">
        <f>INDEX(Client_Name,MATCH(Export!H1425,Local_Company_Name,0))</f>
        <v>Aplaca Engineering Co</v>
      </c>
      <c r="G1425" s="71">
        <f>INDEX(Client_Code,MATCH(Export!H1425,Local_Company_Name,0))</f>
        <v>1004</v>
      </c>
      <c r="H1425" t="s">
        <v>767</v>
      </c>
      <c r="I1425" t="s">
        <v>707</v>
      </c>
      <c r="J1425" t="s">
        <v>8</v>
      </c>
      <c r="K1425" s="71" t="str">
        <f>INDEX(Line_of_Business,MATCH(Export!J1425,Name,0))</f>
        <v>M</v>
      </c>
      <c r="L1425" s="9" t="s">
        <v>66</v>
      </c>
      <c r="M1425">
        <v>169</v>
      </c>
      <c r="N1425" s="4">
        <v>0</v>
      </c>
      <c r="O1425" s="4">
        <v>0</v>
      </c>
      <c r="P1425" s="4">
        <v>1111.05</v>
      </c>
      <c r="Q1425" s="4">
        <v>0</v>
      </c>
      <c r="R1425" s="4">
        <v>0</v>
      </c>
      <c r="S1425" s="4">
        <v>0</v>
      </c>
      <c r="T1425" s="4">
        <v>0</v>
      </c>
      <c r="U1425" s="4">
        <v>0</v>
      </c>
      <c r="V1425" s="4">
        <v>0</v>
      </c>
      <c r="W1425" s="4">
        <v>0</v>
      </c>
      <c r="X1425" s="4">
        <v>0</v>
      </c>
      <c r="Y1425" s="4">
        <v>0</v>
      </c>
      <c r="Z1425" s="4">
        <v>0</v>
      </c>
      <c r="AA1425" s="4">
        <v>0</v>
      </c>
      <c r="AB1425" t="s">
        <v>3</v>
      </c>
      <c r="AC1425" s="4">
        <v>0</v>
      </c>
      <c r="AD1425" s="4">
        <v>0</v>
      </c>
      <c r="AE1425" s="4">
        <v>-2162.94</v>
      </c>
      <c r="AF1425" t="s">
        <v>707</v>
      </c>
      <c r="AG1425" s="4">
        <v>0</v>
      </c>
      <c r="AH1425" s="4">
        <v>0</v>
      </c>
      <c r="AI1425" s="4">
        <v>0</v>
      </c>
      <c r="AJ1425" s="4">
        <v>-1111.05</v>
      </c>
      <c r="AK1425" s="4">
        <v>200000</v>
      </c>
      <c r="AL1425" t="s">
        <v>784</v>
      </c>
      <c r="AM1425" s="71" t="str">
        <f>INDEX(Network_Insurer_Code,MATCH(Export!AL1425,Network_insurer_Name,0))</f>
        <v>PII1</v>
      </c>
      <c r="AN1425" t="str">
        <f t="shared" si="22"/>
        <v>M1004PII12018</v>
      </c>
    </row>
    <row r="1426" spans="1:40" x14ac:dyDescent="0.25">
      <c r="A1426">
        <v>2019</v>
      </c>
      <c r="B1426">
        <v>4</v>
      </c>
      <c r="C1426" s="1">
        <v>43739</v>
      </c>
      <c r="D1426" s="1">
        <v>43830</v>
      </c>
      <c r="E1426">
        <v>2019</v>
      </c>
      <c r="F1426" s="71" t="str">
        <f>INDEX(Client_Name,MATCH(Export!H1426,Local_Company_Name,0))</f>
        <v>Zebra Workings Ltd</v>
      </c>
      <c r="G1426" s="71">
        <f>INDEX(Client_Code,MATCH(Export!H1426,Local_Company_Name,0))</f>
        <v>1001</v>
      </c>
      <c r="H1426" t="s">
        <v>748</v>
      </c>
      <c r="I1426" t="s">
        <v>710</v>
      </c>
      <c r="J1426" t="s">
        <v>0</v>
      </c>
      <c r="K1426" s="71" t="str">
        <f>INDEX(Line_of_Business,MATCH(Export!J1426,Name,0))</f>
        <v>D</v>
      </c>
      <c r="L1426" s="9" t="s">
        <v>81</v>
      </c>
      <c r="M1426">
        <v>1464</v>
      </c>
      <c r="N1426" s="4">
        <v>-12.72</v>
      </c>
      <c r="O1426" s="4">
        <v>-12.72</v>
      </c>
      <c r="P1426" s="4">
        <v>0</v>
      </c>
      <c r="Q1426" s="4">
        <v>0</v>
      </c>
      <c r="R1426" s="4">
        <v>0</v>
      </c>
      <c r="S1426" s="4">
        <v>0</v>
      </c>
      <c r="T1426" s="4">
        <v>0</v>
      </c>
      <c r="U1426" s="4">
        <v>0</v>
      </c>
      <c r="V1426" s="4">
        <v>0</v>
      </c>
      <c r="W1426" s="4">
        <v>0</v>
      </c>
      <c r="X1426" s="4">
        <v>0</v>
      </c>
      <c r="Y1426" s="4">
        <v>-1.53</v>
      </c>
      <c r="Z1426" s="4">
        <v>0</v>
      </c>
      <c r="AA1426" s="4">
        <v>-1.91</v>
      </c>
      <c r="AB1426" t="s">
        <v>3</v>
      </c>
      <c r="AC1426" s="4">
        <v>0</v>
      </c>
      <c r="AD1426" s="4">
        <v>0</v>
      </c>
      <c r="AE1426" s="4">
        <v>0</v>
      </c>
      <c r="AF1426" t="s">
        <v>710</v>
      </c>
      <c r="AG1426" s="4">
        <v>0</v>
      </c>
      <c r="AH1426" s="4">
        <v>0</v>
      </c>
      <c r="AI1426" s="4">
        <v>0</v>
      </c>
      <c r="AJ1426" s="4">
        <v>-9.2799999999999994</v>
      </c>
      <c r="AK1426" s="4">
        <v>0</v>
      </c>
      <c r="AL1426" t="s">
        <v>790</v>
      </c>
      <c r="AM1426" s="71" t="str">
        <f>INDEX(Network_Insurer_Code,MATCH(Export!AL1426,Network_insurer_Name,0))</f>
        <v>STL1</v>
      </c>
      <c r="AN1426" t="str">
        <f t="shared" si="22"/>
        <v>D1001STL12019</v>
      </c>
    </row>
    <row r="1427" spans="1:40" x14ac:dyDescent="0.25">
      <c r="A1427">
        <v>2020</v>
      </c>
      <c r="B1427">
        <v>1</v>
      </c>
      <c r="C1427" s="1">
        <v>43647</v>
      </c>
      <c r="D1427" s="1">
        <v>43738</v>
      </c>
      <c r="E1427">
        <v>2019</v>
      </c>
      <c r="F1427" s="71" t="str">
        <f>INDEX(Client_Name,MATCH(Export!H1427,Local_Company_Name,0))</f>
        <v>Zebra Workings Ltd</v>
      </c>
      <c r="G1427" s="71">
        <f>INDEX(Client_Code,MATCH(Export!H1427,Local_Company_Name,0))</f>
        <v>1001</v>
      </c>
      <c r="H1427" t="s">
        <v>748</v>
      </c>
      <c r="I1427" t="s">
        <v>720</v>
      </c>
      <c r="J1427" t="s">
        <v>22</v>
      </c>
      <c r="K1427" s="71" t="str">
        <f>INDEX(Line_of_Business,MATCH(Export!J1427,Name,0))</f>
        <v>A</v>
      </c>
      <c r="L1427" s="9" t="s">
        <v>177</v>
      </c>
      <c r="M1427">
        <v>9</v>
      </c>
      <c r="N1427" s="4">
        <v>-3404.0101010100998</v>
      </c>
      <c r="O1427" s="4">
        <v>-3369.97</v>
      </c>
      <c r="P1427" s="4">
        <v>0</v>
      </c>
      <c r="Q1427" s="4">
        <v>0</v>
      </c>
      <c r="R1427" s="4">
        <v>0</v>
      </c>
      <c r="S1427" s="4">
        <v>0</v>
      </c>
      <c r="T1427" s="4">
        <v>0</v>
      </c>
      <c r="U1427" s="4">
        <v>0</v>
      </c>
      <c r="V1427" s="4">
        <v>0</v>
      </c>
      <c r="W1427" s="4">
        <v>0</v>
      </c>
      <c r="X1427" s="4">
        <v>0</v>
      </c>
      <c r="Y1427" s="4">
        <v>-505.49</v>
      </c>
      <c r="Z1427" s="4">
        <v>0</v>
      </c>
      <c r="AA1427" s="4">
        <v>0</v>
      </c>
      <c r="AB1427" t="s">
        <v>3</v>
      </c>
      <c r="AC1427" s="4">
        <v>0</v>
      </c>
      <c r="AD1427" s="4">
        <v>0</v>
      </c>
      <c r="AE1427" s="4">
        <v>0</v>
      </c>
      <c r="AF1427" t="s">
        <v>720</v>
      </c>
      <c r="AG1427" s="4">
        <v>0</v>
      </c>
      <c r="AH1427" s="4">
        <v>0</v>
      </c>
      <c r="AI1427" s="4">
        <v>0</v>
      </c>
      <c r="AJ1427" s="4">
        <v>-2864.47999999999</v>
      </c>
      <c r="AK1427" s="4">
        <v>0</v>
      </c>
      <c r="AL1427" t="s">
        <v>783</v>
      </c>
      <c r="AM1427" s="71" t="str">
        <f>INDEX(Network_Insurer_Code,MATCH(Export!AL1427,Network_insurer_Name,0))</f>
        <v>PEP1</v>
      </c>
      <c r="AN1427" t="str">
        <f t="shared" si="22"/>
        <v>A1001PEP12019</v>
      </c>
    </row>
    <row r="1428" spans="1:40" x14ac:dyDescent="0.25">
      <c r="A1428">
        <v>2019</v>
      </c>
      <c r="B1428">
        <v>1</v>
      </c>
      <c r="C1428" s="1">
        <v>43466</v>
      </c>
      <c r="D1428" s="1">
        <v>43555</v>
      </c>
      <c r="E1428">
        <v>2016</v>
      </c>
      <c r="F1428" s="71" t="str">
        <f>INDEX(Client_Name,MATCH(Export!H1428,Local_Company_Name,0))</f>
        <v>Zebra Workings Ltd</v>
      </c>
      <c r="G1428" s="71">
        <f>INDEX(Client_Code,MATCH(Export!H1428,Local_Company_Name,0))</f>
        <v>1001</v>
      </c>
      <c r="H1428" t="s">
        <v>748</v>
      </c>
      <c r="I1428" t="s">
        <v>708</v>
      </c>
      <c r="J1428" t="s">
        <v>0</v>
      </c>
      <c r="K1428" s="71" t="str">
        <f>INDEX(Line_of_Business,MATCH(Export!J1428,Name,0))</f>
        <v>D</v>
      </c>
      <c r="L1428" s="9">
        <v>81401065915</v>
      </c>
      <c r="M1428">
        <v>1932</v>
      </c>
      <c r="N1428" s="4">
        <v>0</v>
      </c>
      <c r="O1428" s="4">
        <v>0</v>
      </c>
      <c r="P1428" s="4">
        <v>0</v>
      </c>
      <c r="Q1428" s="4">
        <v>0</v>
      </c>
      <c r="R1428" s="4">
        <v>0</v>
      </c>
      <c r="S1428" s="4">
        <v>2948623</v>
      </c>
      <c r="T1428" s="4">
        <v>0</v>
      </c>
      <c r="U1428" s="4">
        <v>0</v>
      </c>
      <c r="V1428" s="4">
        <v>0</v>
      </c>
      <c r="W1428" s="4">
        <v>-2948623</v>
      </c>
      <c r="X1428" s="4">
        <v>0</v>
      </c>
      <c r="Y1428" s="4">
        <v>0</v>
      </c>
      <c r="Z1428" s="4">
        <v>0</v>
      </c>
      <c r="AA1428" s="4">
        <v>0</v>
      </c>
      <c r="AB1428" t="s">
        <v>3</v>
      </c>
      <c r="AC1428" s="4">
        <v>0</v>
      </c>
      <c r="AD1428" s="4">
        <v>0</v>
      </c>
      <c r="AE1428" s="4">
        <v>0</v>
      </c>
      <c r="AF1428" t="s">
        <v>708</v>
      </c>
      <c r="AG1428" s="4">
        <v>0</v>
      </c>
      <c r="AH1428" s="4">
        <v>0</v>
      </c>
      <c r="AI1428" s="4">
        <v>0</v>
      </c>
      <c r="AJ1428" s="4">
        <v>5897246</v>
      </c>
      <c r="AK1428" s="4">
        <v>0</v>
      </c>
      <c r="AL1428" t="s">
        <v>795</v>
      </c>
      <c r="AM1428" s="71" t="str">
        <f>INDEX(Network_Insurer_Code,MATCH(Export!AL1428,Network_insurer_Name,0))</f>
        <v>TOL1</v>
      </c>
      <c r="AN1428" t="str">
        <f t="shared" si="22"/>
        <v>D1001TOL12016</v>
      </c>
    </row>
    <row r="1429" spans="1:40" x14ac:dyDescent="0.25">
      <c r="A1429">
        <v>2020</v>
      </c>
      <c r="B1429">
        <v>2</v>
      </c>
      <c r="C1429" s="1">
        <v>43922</v>
      </c>
      <c r="D1429" s="1">
        <v>44012</v>
      </c>
      <c r="E1429">
        <v>2020</v>
      </c>
      <c r="F1429" s="71" t="str">
        <f>INDEX(Client_Name,MATCH(Export!H1429,Local_Company_Name,0))</f>
        <v>Aplaca Engineering Co</v>
      </c>
      <c r="G1429" s="71">
        <f>INDEX(Client_Code,MATCH(Export!H1429,Local_Company_Name,0))</f>
        <v>1004</v>
      </c>
      <c r="H1429" t="s">
        <v>765</v>
      </c>
      <c r="I1429" t="s">
        <v>721</v>
      </c>
      <c r="J1429" t="s">
        <v>5</v>
      </c>
      <c r="K1429" s="71" t="str">
        <f>INDEX(Line_of_Business,MATCH(Export!J1429,Name,0))</f>
        <v>L</v>
      </c>
      <c r="L1429" s="9" t="s">
        <v>202</v>
      </c>
      <c r="M1429">
        <v>978</v>
      </c>
      <c r="N1429" s="4">
        <v>1169504</v>
      </c>
      <c r="O1429" s="4">
        <v>1169504</v>
      </c>
      <c r="P1429" s="4">
        <v>0</v>
      </c>
      <c r="Q1429" s="4">
        <v>0</v>
      </c>
      <c r="R1429" s="4">
        <v>0</v>
      </c>
      <c r="S1429" s="4">
        <v>0</v>
      </c>
      <c r="T1429" s="4">
        <v>0</v>
      </c>
      <c r="U1429" s="4">
        <v>0</v>
      </c>
      <c r="V1429" s="4">
        <v>0</v>
      </c>
      <c r="W1429" s="4">
        <v>0</v>
      </c>
      <c r="X1429" s="4">
        <v>0</v>
      </c>
      <c r="Y1429" s="4">
        <v>157883</v>
      </c>
      <c r="Z1429" s="4">
        <v>65376</v>
      </c>
      <c r="AA1429" s="4">
        <v>175426</v>
      </c>
      <c r="AB1429" t="s">
        <v>3</v>
      </c>
      <c r="AC1429" s="4">
        <v>0</v>
      </c>
      <c r="AD1429" s="4">
        <v>0</v>
      </c>
      <c r="AE1429" s="4">
        <v>0</v>
      </c>
      <c r="AF1429" t="s">
        <v>721</v>
      </c>
      <c r="AG1429" s="4">
        <v>0</v>
      </c>
      <c r="AH1429" s="4">
        <v>0</v>
      </c>
      <c r="AI1429" s="4">
        <v>0</v>
      </c>
      <c r="AJ1429" s="4">
        <v>770819</v>
      </c>
      <c r="AK1429" s="4">
        <v>0</v>
      </c>
      <c r="AL1429" t="s">
        <v>793</v>
      </c>
      <c r="AM1429" s="71" t="str">
        <f>INDEX(Network_Insurer_Code,MATCH(Export!AL1429,Network_insurer_Name,0))</f>
        <v>CAL3</v>
      </c>
      <c r="AN1429" t="str">
        <f t="shared" si="22"/>
        <v>L1004CAL32020</v>
      </c>
    </row>
    <row r="1430" spans="1:40" x14ac:dyDescent="0.25">
      <c r="A1430">
        <v>2019</v>
      </c>
      <c r="B1430">
        <v>2</v>
      </c>
      <c r="C1430" s="1">
        <v>43556</v>
      </c>
      <c r="D1430" s="1">
        <v>43646</v>
      </c>
      <c r="E1430">
        <v>2019</v>
      </c>
      <c r="F1430" s="71" t="str">
        <f>INDEX(Client_Name,MATCH(Export!H1430,Local_Company_Name,0))</f>
        <v>Zebra Workings Ltd</v>
      </c>
      <c r="G1430" s="71">
        <f>INDEX(Client_Code,MATCH(Export!H1430,Local_Company_Name,0))</f>
        <v>1001</v>
      </c>
      <c r="H1430" t="s">
        <v>747</v>
      </c>
      <c r="I1430" t="s">
        <v>708</v>
      </c>
      <c r="J1430" t="s">
        <v>5</v>
      </c>
      <c r="K1430" s="71" t="str">
        <f>INDEX(Line_of_Business,MATCH(Export!J1430,Name,0))</f>
        <v>L</v>
      </c>
      <c r="L1430" s="9" t="s">
        <v>116</v>
      </c>
      <c r="M1430">
        <v>69</v>
      </c>
      <c r="N1430" s="4">
        <v>89534.5</v>
      </c>
      <c r="O1430" s="4">
        <v>89534.5</v>
      </c>
      <c r="P1430" s="4">
        <v>38760</v>
      </c>
      <c r="Q1430" s="4">
        <v>0</v>
      </c>
      <c r="R1430" s="4">
        <v>0</v>
      </c>
      <c r="S1430" s="4">
        <v>0</v>
      </c>
      <c r="T1430" s="4">
        <v>0</v>
      </c>
      <c r="U1430" s="4">
        <v>0</v>
      </c>
      <c r="V1430" s="4">
        <v>0</v>
      </c>
      <c r="W1430" s="4">
        <v>0</v>
      </c>
      <c r="X1430" s="4">
        <v>0</v>
      </c>
      <c r="Y1430" s="4">
        <v>8953.4500000000007</v>
      </c>
      <c r="Z1430" s="4">
        <v>0</v>
      </c>
      <c r="AA1430" s="4">
        <v>0</v>
      </c>
      <c r="AB1430" t="s">
        <v>3</v>
      </c>
      <c r="AC1430" s="4">
        <v>0</v>
      </c>
      <c r="AD1430" s="4">
        <v>0</v>
      </c>
      <c r="AE1430" s="4">
        <v>0</v>
      </c>
      <c r="AF1430" t="s">
        <v>708</v>
      </c>
      <c r="AG1430" s="4">
        <v>0</v>
      </c>
      <c r="AH1430" s="4">
        <v>0</v>
      </c>
      <c r="AI1430" s="4">
        <v>0</v>
      </c>
      <c r="AJ1430" s="4">
        <v>41821.050000000003</v>
      </c>
      <c r="AK1430" s="4">
        <v>0</v>
      </c>
      <c r="AL1430" t="s">
        <v>794</v>
      </c>
      <c r="AM1430" s="71" t="str">
        <f>INDEX(Network_Insurer_Code,MATCH(Export!AL1430,Network_insurer_Name,0))</f>
        <v>CUI2</v>
      </c>
      <c r="AN1430" t="str">
        <f t="shared" si="22"/>
        <v>L1001CUI22019</v>
      </c>
    </row>
    <row r="1431" spans="1:40" x14ac:dyDescent="0.25">
      <c r="A1431">
        <v>2019</v>
      </c>
      <c r="B1431">
        <v>1</v>
      </c>
      <c r="C1431" s="1">
        <v>43556</v>
      </c>
      <c r="D1431" s="1">
        <v>43646</v>
      </c>
      <c r="E1431">
        <v>2018</v>
      </c>
      <c r="F1431" s="71" t="str">
        <f>INDEX(Client_Name,MATCH(Export!H1431,Local_Company_Name,0))</f>
        <v>Aplaca Engineering Co</v>
      </c>
      <c r="G1431" s="71">
        <f>INDEX(Client_Code,MATCH(Export!H1431,Local_Company_Name,0))</f>
        <v>1004</v>
      </c>
      <c r="H1431" t="s">
        <v>766</v>
      </c>
      <c r="I1431" t="s">
        <v>708</v>
      </c>
      <c r="J1431" t="s">
        <v>14</v>
      </c>
      <c r="K1431" s="71" t="str">
        <f>INDEX(Line_of_Business,MATCH(Export!J1431,Name,0))</f>
        <v>C</v>
      </c>
      <c r="L1431" s="9">
        <v>85893585</v>
      </c>
      <c r="M1431">
        <v>3186</v>
      </c>
      <c r="N1431" s="4">
        <v>0</v>
      </c>
      <c r="O1431" s="4">
        <v>0</v>
      </c>
      <c r="P1431" s="4">
        <v>0</v>
      </c>
      <c r="Q1431" s="4">
        <v>0</v>
      </c>
      <c r="R1431" s="4">
        <v>0</v>
      </c>
      <c r="S1431" s="4">
        <v>-791352.85</v>
      </c>
      <c r="T1431" s="4">
        <v>0</v>
      </c>
      <c r="U1431" s="4">
        <v>0</v>
      </c>
      <c r="V1431" s="4">
        <v>0</v>
      </c>
      <c r="W1431" s="4">
        <v>0</v>
      </c>
      <c r="X1431" s="4">
        <v>0</v>
      </c>
      <c r="Y1431" s="4">
        <v>0</v>
      </c>
      <c r="Z1431" s="4">
        <v>0</v>
      </c>
      <c r="AA1431" s="4">
        <v>0</v>
      </c>
      <c r="AB1431" t="s">
        <v>3</v>
      </c>
      <c r="AC1431" s="4">
        <v>0</v>
      </c>
      <c r="AD1431" s="4">
        <v>0</v>
      </c>
      <c r="AE1431" s="4">
        <v>-247001.9</v>
      </c>
      <c r="AF1431" t="s">
        <v>708</v>
      </c>
      <c r="AG1431" s="4">
        <v>0</v>
      </c>
      <c r="AH1431" s="4">
        <v>0</v>
      </c>
      <c r="AI1431" s="4">
        <v>0</v>
      </c>
      <c r="AJ1431" s="4">
        <v>-791352.85</v>
      </c>
      <c r="AK1431" s="4">
        <v>187000</v>
      </c>
      <c r="AL1431" t="s">
        <v>784</v>
      </c>
      <c r="AM1431" s="71" t="str">
        <f>INDEX(Network_Insurer_Code,MATCH(Export!AL1431,Network_insurer_Name,0))</f>
        <v>PII1</v>
      </c>
      <c r="AN1431" t="str">
        <f t="shared" si="22"/>
        <v>C1004PII12018</v>
      </c>
    </row>
    <row r="1432" spans="1:40" x14ac:dyDescent="0.25">
      <c r="A1432">
        <v>2020</v>
      </c>
      <c r="B1432">
        <v>3</v>
      </c>
      <c r="C1432" s="1">
        <v>44013</v>
      </c>
      <c r="D1432" s="1">
        <v>44104</v>
      </c>
      <c r="E1432">
        <v>2020</v>
      </c>
      <c r="F1432" s="71" t="str">
        <f>INDEX(Client_Name,MATCH(Export!H1432,Local_Company_Name,0))</f>
        <v>Aplaca Engineering Co</v>
      </c>
      <c r="G1432" s="71">
        <f>INDEX(Client_Code,MATCH(Export!H1432,Local_Company_Name,0))</f>
        <v>1004</v>
      </c>
      <c r="H1432" t="s">
        <v>766</v>
      </c>
      <c r="I1432" t="s">
        <v>710</v>
      </c>
      <c r="J1432" t="s">
        <v>22</v>
      </c>
      <c r="K1432" s="71" t="str">
        <f>INDEX(Line_of_Business,MATCH(Export!J1432,Name,0))</f>
        <v>A</v>
      </c>
      <c r="L1432" s="9" t="s">
        <v>452</v>
      </c>
      <c r="M1432">
        <v>452</v>
      </c>
      <c r="N1432" s="4">
        <v>1121.82</v>
      </c>
      <c r="O1432" s="4">
        <v>1121.82</v>
      </c>
      <c r="P1432" s="4">
        <v>0</v>
      </c>
      <c r="Q1432" s="4">
        <v>0</v>
      </c>
      <c r="R1432" s="4">
        <v>0</v>
      </c>
      <c r="S1432" s="4">
        <v>0</v>
      </c>
      <c r="T1432" s="4">
        <v>0</v>
      </c>
      <c r="U1432" s="4">
        <v>0</v>
      </c>
      <c r="V1432" s="4">
        <v>0</v>
      </c>
      <c r="W1432" s="4">
        <v>0</v>
      </c>
      <c r="X1432" s="4">
        <v>0</v>
      </c>
      <c r="Y1432" s="4">
        <v>115.55</v>
      </c>
      <c r="Z1432" s="4">
        <v>0</v>
      </c>
      <c r="AA1432" s="4">
        <v>0</v>
      </c>
      <c r="AB1432" t="s">
        <v>3</v>
      </c>
      <c r="AC1432" s="4">
        <v>0</v>
      </c>
      <c r="AD1432" s="4">
        <v>0</v>
      </c>
      <c r="AE1432" s="4">
        <v>0</v>
      </c>
      <c r="AF1432" t="s">
        <v>710</v>
      </c>
      <c r="AG1432" s="4">
        <v>0</v>
      </c>
      <c r="AH1432" s="4">
        <v>0</v>
      </c>
      <c r="AI1432" s="4">
        <v>0</v>
      </c>
      <c r="AJ1432" s="4">
        <v>1006.27</v>
      </c>
      <c r="AK1432" s="4">
        <v>0</v>
      </c>
      <c r="AL1432" t="s">
        <v>785</v>
      </c>
      <c r="AM1432" s="71" t="str">
        <f>INDEX(Network_Insurer_Code,MATCH(Export!AL1432,Network_insurer_Name,0))</f>
        <v>WAI3</v>
      </c>
      <c r="AN1432" t="str">
        <f t="shared" si="22"/>
        <v>A1004WAI32020</v>
      </c>
    </row>
    <row r="1433" spans="1:40" x14ac:dyDescent="0.25">
      <c r="A1433">
        <v>2019</v>
      </c>
      <c r="B1433">
        <v>1</v>
      </c>
      <c r="C1433" s="1">
        <v>43466</v>
      </c>
      <c r="D1433" s="1">
        <v>43555</v>
      </c>
      <c r="E1433">
        <v>2018</v>
      </c>
      <c r="F1433" s="71" t="str">
        <f>INDEX(Client_Name,MATCH(Export!H1433,Local_Company_Name,0))</f>
        <v>Lion Manufacturing Co</v>
      </c>
      <c r="G1433" s="71">
        <f>INDEX(Client_Code,MATCH(Export!H1433,Local_Company_Name,0))</f>
        <v>1002</v>
      </c>
      <c r="H1433" t="s">
        <v>760</v>
      </c>
      <c r="I1433" t="s">
        <v>716</v>
      </c>
      <c r="J1433" t="s">
        <v>8</v>
      </c>
      <c r="K1433" s="71" t="str">
        <f>INDEX(Line_of_Business,MATCH(Export!J1433,Name,0))</f>
        <v>M</v>
      </c>
      <c r="L1433" s="9" t="s">
        <v>30</v>
      </c>
      <c r="M1433">
        <v>4029</v>
      </c>
      <c r="N1433" s="4">
        <v>33008.54</v>
      </c>
      <c r="O1433" s="4">
        <v>33008.54</v>
      </c>
      <c r="P1433" s="4">
        <v>1906280.06</v>
      </c>
      <c r="Q1433" s="4">
        <v>0</v>
      </c>
      <c r="R1433" s="4">
        <v>0</v>
      </c>
      <c r="S1433" s="4">
        <v>0</v>
      </c>
      <c r="T1433" s="4">
        <v>0</v>
      </c>
      <c r="U1433" s="4">
        <v>0</v>
      </c>
      <c r="V1433" s="4">
        <v>0</v>
      </c>
      <c r="W1433" s="4">
        <v>0</v>
      </c>
      <c r="X1433" s="4">
        <v>0</v>
      </c>
      <c r="Y1433" s="4">
        <v>6271.81</v>
      </c>
      <c r="Z1433" s="4">
        <v>283.87</v>
      </c>
      <c r="AA1433" s="4">
        <v>0</v>
      </c>
      <c r="AB1433" t="s">
        <v>3</v>
      </c>
      <c r="AC1433" s="4">
        <v>0</v>
      </c>
      <c r="AD1433" s="4">
        <v>0</v>
      </c>
      <c r="AE1433" s="4">
        <v>0</v>
      </c>
      <c r="AF1433" t="s">
        <v>716</v>
      </c>
      <c r="AG1433" s="4">
        <v>0</v>
      </c>
      <c r="AH1433" s="4">
        <v>0</v>
      </c>
      <c r="AI1433" s="4">
        <v>0</v>
      </c>
      <c r="AJ1433" s="4">
        <v>-1879827.2</v>
      </c>
      <c r="AK1433" s="4">
        <v>200000</v>
      </c>
      <c r="AL1433" t="s">
        <v>786</v>
      </c>
      <c r="AM1433" s="71" t="str">
        <f>INDEX(Network_Insurer_Code,MATCH(Export!AL1433,Network_insurer_Name,0))</f>
        <v>BAL1</v>
      </c>
      <c r="AN1433" t="str">
        <f t="shared" si="22"/>
        <v>M1002BAL12018</v>
      </c>
    </row>
    <row r="1434" spans="1:40" x14ac:dyDescent="0.25">
      <c r="A1434">
        <v>2019</v>
      </c>
      <c r="B1434">
        <v>4</v>
      </c>
      <c r="C1434" s="1">
        <v>43739</v>
      </c>
      <c r="D1434" s="1">
        <v>43830</v>
      </c>
      <c r="E1434">
        <v>2018</v>
      </c>
      <c r="F1434" s="71" t="str">
        <f>INDEX(Client_Name,MATCH(Export!H1434,Local_Company_Name,0))</f>
        <v>Falcon Clothing</v>
      </c>
      <c r="G1434" s="71">
        <f>INDEX(Client_Code,MATCH(Export!H1434,Local_Company_Name,0))</f>
        <v>1006</v>
      </c>
      <c r="H1434" t="s">
        <v>776</v>
      </c>
      <c r="I1434" t="s">
        <v>711</v>
      </c>
      <c r="J1434" t="s">
        <v>8</v>
      </c>
      <c r="K1434" s="71" t="str">
        <f>INDEX(Line_of_Business,MATCH(Export!J1434,Name,0))</f>
        <v>M</v>
      </c>
      <c r="L1434" s="9">
        <v>1171006127058</v>
      </c>
      <c r="M1434">
        <v>459</v>
      </c>
      <c r="N1434" s="4">
        <v>0</v>
      </c>
      <c r="O1434" s="4">
        <v>0</v>
      </c>
      <c r="P1434" s="4">
        <v>327.58999999999997</v>
      </c>
      <c r="Q1434" s="4">
        <v>0</v>
      </c>
      <c r="R1434" s="4">
        <v>0</v>
      </c>
      <c r="S1434" s="4">
        <v>0</v>
      </c>
      <c r="T1434" s="4">
        <v>0</v>
      </c>
      <c r="U1434" s="4">
        <v>0</v>
      </c>
      <c r="V1434" s="4">
        <v>0</v>
      </c>
      <c r="W1434" s="4">
        <v>0</v>
      </c>
      <c r="X1434" s="4">
        <v>0</v>
      </c>
      <c r="Y1434" s="4">
        <v>0</v>
      </c>
      <c r="Z1434" s="4">
        <v>0</v>
      </c>
      <c r="AA1434" s="4">
        <v>0</v>
      </c>
      <c r="AB1434" t="s">
        <v>3</v>
      </c>
      <c r="AC1434" s="4">
        <v>0</v>
      </c>
      <c r="AD1434" s="4">
        <v>0</v>
      </c>
      <c r="AE1434" s="4">
        <v>0</v>
      </c>
      <c r="AF1434" t="s">
        <v>711</v>
      </c>
      <c r="AG1434" s="4">
        <v>0</v>
      </c>
      <c r="AH1434" s="4">
        <v>0</v>
      </c>
      <c r="AI1434" s="4">
        <v>0</v>
      </c>
      <c r="AJ1434" s="4">
        <v>-327.58999999999997</v>
      </c>
      <c r="AK1434" s="4">
        <v>0</v>
      </c>
      <c r="AL1434" t="s">
        <v>790</v>
      </c>
      <c r="AM1434" s="71" t="str">
        <f>INDEX(Network_Insurer_Code,MATCH(Export!AL1434,Network_insurer_Name,0))</f>
        <v>STL1</v>
      </c>
      <c r="AN1434" t="str">
        <f t="shared" si="22"/>
        <v>M1006STL12018</v>
      </c>
    </row>
    <row r="1435" spans="1:40" x14ac:dyDescent="0.25">
      <c r="A1435">
        <v>2020</v>
      </c>
      <c r="B1435">
        <v>2</v>
      </c>
      <c r="C1435" s="1">
        <v>43922</v>
      </c>
      <c r="D1435" s="1">
        <v>44012</v>
      </c>
      <c r="E1435">
        <v>2017</v>
      </c>
      <c r="F1435" s="71" t="str">
        <f>INDEX(Client_Name,MATCH(Export!H1435,Local_Company_Name,0))</f>
        <v>Tiger Jewelcrafting Ltd</v>
      </c>
      <c r="G1435" s="71">
        <f>INDEX(Client_Code,MATCH(Export!H1435,Local_Company_Name,0))</f>
        <v>1003</v>
      </c>
      <c r="H1435" t="s">
        <v>764</v>
      </c>
      <c r="I1435" t="s">
        <v>723</v>
      </c>
      <c r="J1435" t="s">
        <v>0</v>
      </c>
      <c r="K1435" s="71" t="str">
        <f>INDEX(Line_of_Business,MATCH(Export!J1435,Name,0))</f>
        <v>D</v>
      </c>
      <c r="L1435" s="9">
        <v>9116</v>
      </c>
      <c r="M1435">
        <v>768</v>
      </c>
      <c r="N1435" s="4">
        <v>0</v>
      </c>
      <c r="O1435" s="4">
        <v>0</v>
      </c>
      <c r="P1435" s="4">
        <v>4148.28</v>
      </c>
      <c r="Q1435" s="4">
        <v>0</v>
      </c>
      <c r="R1435" s="4">
        <v>0</v>
      </c>
      <c r="S1435" s="4">
        <v>0</v>
      </c>
      <c r="T1435" s="4">
        <v>0</v>
      </c>
      <c r="U1435" s="4">
        <v>0</v>
      </c>
      <c r="V1435" s="4">
        <v>0</v>
      </c>
      <c r="W1435" s="4">
        <v>0</v>
      </c>
      <c r="X1435" s="4">
        <v>0</v>
      </c>
      <c r="Y1435" s="4">
        <v>0</v>
      </c>
      <c r="Z1435" s="4">
        <v>0</v>
      </c>
      <c r="AA1435" s="4">
        <v>0</v>
      </c>
      <c r="AB1435" t="s">
        <v>3</v>
      </c>
      <c r="AC1435" s="4">
        <v>0</v>
      </c>
      <c r="AD1435" s="4">
        <v>0</v>
      </c>
      <c r="AE1435" s="4">
        <v>0</v>
      </c>
      <c r="AF1435" t="s">
        <v>723</v>
      </c>
      <c r="AG1435" s="4">
        <v>0</v>
      </c>
      <c r="AH1435" s="4">
        <v>0</v>
      </c>
      <c r="AI1435" s="4">
        <v>0</v>
      </c>
      <c r="AJ1435" s="4">
        <v>-4148.28</v>
      </c>
      <c r="AK1435" s="4">
        <v>0</v>
      </c>
      <c r="AL1435" t="s">
        <v>792</v>
      </c>
      <c r="AM1435" s="71" t="str">
        <f>INDEX(Network_Insurer_Code,MATCH(Export!AL1435,Network_insurer_Name,0))</f>
        <v>CAL1</v>
      </c>
      <c r="AN1435" t="str">
        <f t="shared" si="22"/>
        <v>D1003CAL12017</v>
      </c>
    </row>
    <row r="1436" spans="1:40" x14ac:dyDescent="0.25">
      <c r="A1436">
        <v>2019</v>
      </c>
      <c r="B1436">
        <v>2</v>
      </c>
      <c r="C1436" s="1">
        <v>43556</v>
      </c>
      <c r="D1436" s="1">
        <v>43646</v>
      </c>
      <c r="E1436">
        <v>2019</v>
      </c>
      <c r="F1436" s="71" t="str">
        <f>INDEX(Client_Name,MATCH(Export!H1436,Local_Company_Name,0))</f>
        <v>Lion Manufacturing Co</v>
      </c>
      <c r="G1436" s="71">
        <f>INDEX(Client_Code,MATCH(Export!H1436,Local_Company_Name,0))</f>
        <v>1002</v>
      </c>
      <c r="H1436" t="s">
        <v>752</v>
      </c>
      <c r="I1436" t="s">
        <v>707</v>
      </c>
      <c r="J1436" t="s">
        <v>5</v>
      </c>
      <c r="K1436" s="71" t="str">
        <f>INDEX(Line_of_Business,MATCH(Export!J1436,Name,0))</f>
        <v>L</v>
      </c>
      <c r="L1436" s="9" t="s">
        <v>199</v>
      </c>
      <c r="M1436">
        <v>286</v>
      </c>
      <c r="N1436" s="4">
        <v>22756.73</v>
      </c>
      <c r="O1436" s="4">
        <v>22756.73</v>
      </c>
      <c r="P1436" s="4">
        <v>0</v>
      </c>
      <c r="Q1436" s="4">
        <v>0</v>
      </c>
      <c r="R1436" s="4">
        <v>0</v>
      </c>
      <c r="S1436" s="4">
        <v>0</v>
      </c>
      <c r="T1436" s="4">
        <v>0</v>
      </c>
      <c r="U1436" s="4">
        <v>0</v>
      </c>
      <c r="V1436" s="4">
        <v>0</v>
      </c>
      <c r="W1436" s="4">
        <v>0</v>
      </c>
      <c r="X1436" s="4">
        <v>0</v>
      </c>
      <c r="Y1436" s="4">
        <v>2275.67</v>
      </c>
      <c r="Z1436" s="4">
        <v>0</v>
      </c>
      <c r="AA1436" s="4">
        <v>2275.67</v>
      </c>
      <c r="AB1436" t="s">
        <v>3</v>
      </c>
      <c r="AC1436" s="4">
        <v>0</v>
      </c>
      <c r="AD1436" s="4">
        <v>0</v>
      </c>
      <c r="AE1436" s="4">
        <v>0</v>
      </c>
      <c r="AF1436" t="s">
        <v>707</v>
      </c>
      <c r="AG1436" s="4">
        <v>0</v>
      </c>
      <c r="AH1436" s="4">
        <v>0</v>
      </c>
      <c r="AI1436" s="4">
        <v>0</v>
      </c>
      <c r="AJ1436" s="4">
        <v>18205.39</v>
      </c>
      <c r="AK1436" s="4">
        <v>0</v>
      </c>
      <c r="AL1436" t="s">
        <v>793</v>
      </c>
      <c r="AM1436" s="71" t="str">
        <f>INDEX(Network_Insurer_Code,MATCH(Export!AL1436,Network_insurer_Name,0))</f>
        <v>CAL3</v>
      </c>
      <c r="AN1436" t="str">
        <f t="shared" si="22"/>
        <v>L1002CAL32019</v>
      </c>
    </row>
    <row r="1437" spans="1:40" x14ac:dyDescent="0.25">
      <c r="A1437">
        <v>2019</v>
      </c>
      <c r="B1437">
        <v>2</v>
      </c>
      <c r="C1437" s="1">
        <v>43525</v>
      </c>
      <c r="D1437" s="1">
        <v>43616</v>
      </c>
      <c r="E1437">
        <v>2018</v>
      </c>
      <c r="F1437" s="71" t="str">
        <f>INDEX(Client_Name,MATCH(Export!H1437,Local_Company_Name,0))</f>
        <v>Flaimngo Tailoring</v>
      </c>
      <c r="G1437" s="71">
        <f>INDEX(Client_Code,MATCH(Export!H1437,Local_Company_Name,0))</f>
        <v>1005</v>
      </c>
      <c r="H1437" t="s">
        <v>771</v>
      </c>
      <c r="I1437" t="s">
        <v>779</v>
      </c>
      <c r="J1437" t="s">
        <v>0</v>
      </c>
      <c r="K1437" s="71" t="str">
        <f>INDEX(Line_of_Business,MATCH(Export!J1437,Name,0))</f>
        <v>D</v>
      </c>
      <c r="L1437" s="9" t="s">
        <v>168</v>
      </c>
      <c r="M1437">
        <v>121</v>
      </c>
      <c r="N1437" s="4">
        <v>44230.07</v>
      </c>
      <c r="O1437" s="4">
        <v>44230.07</v>
      </c>
      <c r="P1437" s="4">
        <v>0</v>
      </c>
      <c r="Q1437" s="4">
        <v>0</v>
      </c>
      <c r="R1437" s="4">
        <v>0</v>
      </c>
      <c r="S1437" s="4">
        <v>0</v>
      </c>
      <c r="T1437" s="4">
        <v>0</v>
      </c>
      <c r="U1437" s="4">
        <v>0</v>
      </c>
      <c r="V1437" s="4">
        <v>0</v>
      </c>
      <c r="W1437" s="4">
        <v>0</v>
      </c>
      <c r="X1437" s="4">
        <v>0</v>
      </c>
      <c r="Y1437" s="4">
        <v>4423</v>
      </c>
      <c r="Z1437" s="4">
        <v>0</v>
      </c>
      <c r="AA1437" s="4">
        <v>0</v>
      </c>
      <c r="AB1437" t="s">
        <v>3</v>
      </c>
      <c r="AC1437" s="4">
        <v>0</v>
      </c>
      <c r="AD1437" s="4">
        <v>0</v>
      </c>
      <c r="AE1437" s="4">
        <v>0</v>
      </c>
      <c r="AF1437" t="s">
        <v>779</v>
      </c>
      <c r="AG1437" s="4">
        <v>0</v>
      </c>
      <c r="AH1437" s="4">
        <v>0</v>
      </c>
      <c r="AI1437" s="4">
        <v>0</v>
      </c>
      <c r="AJ1437" s="4">
        <v>39807.07</v>
      </c>
      <c r="AK1437" s="4">
        <v>0</v>
      </c>
      <c r="AL1437" t="s">
        <v>791</v>
      </c>
      <c r="AM1437" s="71" t="str">
        <f>INDEX(Network_Insurer_Code,MATCH(Export!AL1437,Network_insurer_Name,0))</f>
        <v>CHI3</v>
      </c>
      <c r="AN1437" t="str">
        <f t="shared" si="22"/>
        <v>D1005CHI32018</v>
      </c>
    </row>
    <row r="1438" spans="1:40" x14ac:dyDescent="0.25">
      <c r="A1438">
        <v>2020</v>
      </c>
      <c r="B1438">
        <v>2</v>
      </c>
      <c r="C1438" s="1">
        <v>43922</v>
      </c>
      <c r="D1438" s="1">
        <v>44012</v>
      </c>
      <c r="E1438">
        <v>2019</v>
      </c>
      <c r="F1438" s="71" t="str">
        <f>INDEX(Client_Name,MATCH(Export!H1438,Local_Company_Name,0))</f>
        <v>Flaimngo Tailoring</v>
      </c>
      <c r="G1438" s="71">
        <f>INDEX(Client_Code,MATCH(Export!H1438,Local_Company_Name,0))</f>
        <v>1005</v>
      </c>
      <c r="H1438" t="s">
        <v>770</v>
      </c>
      <c r="I1438" t="s">
        <v>710</v>
      </c>
      <c r="J1438" t="s">
        <v>8</v>
      </c>
      <c r="K1438" s="71" t="str">
        <f>INDEX(Line_of_Business,MATCH(Export!J1438,Name,0))</f>
        <v>M</v>
      </c>
      <c r="L1438" s="9" t="s">
        <v>241</v>
      </c>
      <c r="M1438">
        <v>705</v>
      </c>
      <c r="N1438" s="4">
        <v>0</v>
      </c>
      <c r="O1438" s="4">
        <v>0</v>
      </c>
      <c r="P1438" s="4">
        <v>3871</v>
      </c>
      <c r="Q1438" s="4">
        <v>0</v>
      </c>
      <c r="R1438" s="4">
        <v>0</v>
      </c>
      <c r="S1438" s="4">
        <v>0</v>
      </c>
      <c r="T1438" s="4">
        <v>0</v>
      </c>
      <c r="U1438" s="4">
        <v>0</v>
      </c>
      <c r="V1438" s="4">
        <v>0</v>
      </c>
      <c r="W1438" s="4">
        <v>0</v>
      </c>
      <c r="X1438" s="4">
        <v>0</v>
      </c>
      <c r="Y1438" s="4">
        <v>0</v>
      </c>
      <c r="Z1438" s="4">
        <v>0</v>
      </c>
      <c r="AA1438" s="4">
        <v>0</v>
      </c>
      <c r="AB1438" t="s">
        <v>3</v>
      </c>
      <c r="AC1438" s="4">
        <v>0</v>
      </c>
      <c r="AD1438" s="4">
        <v>0</v>
      </c>
      <c r="AE1438" s="4">
        <v>0</v>
      </c>
      <c r="AF1438" t="s">
        <v>710</v>
      </c>
      <c r="AG1438" s="4">
        <v>0</v>
      </c>
      <c r="AH1438" s="4">
        <v>0</v>
      </c>
      <c r="AI1438" s="4">
        <v>0</v>
      </c>
      <c r="AJ1438" s="4">
        <v>-3871</v>
      </c>
      <c r="AK1438" s="4">
        <v>0</v>
      </c>
      <c r="AL1438" t="s">
        <v>782</v>
      </c>
      <c r="AM1438" s="71" t="str">
        <f>INDEX(Network_Insurer_Code,MATCH(Export!AL1438,Network_insurer_Name,0))</f>
        <v>API2</v>
      </c>
      <c r="AN1438" t="str">
        <f t="shared" si="22"/>
        <v>M1005API22019</v>
      </c>
    </row>
    <row r="1439" spans="1:40" x14ac:dyDescent="0.25">
      <c r="A1439">
        <v>2020</v>
      </c>
      <c r="B1439">
        <v>2</v>
      </c>
      <c r="C1439" s="1">
        <v>43922</v>
      </c>
      <c r="D1439" s="1">
        <v>44012</v>
      </c>
      <c r="E1439">
        <v>2020</v>
      </c>
      <c r="F1439" s="71" t="str">
        <f>INDEX(Client_Name,MATCH(Export!H1439,Local_Company_Name,0))</f>
        <v>Flaimngo Tailoring</v>
      </c>
      <c r="G1439" s="71">
        <f>INDEX(Client_Code,MATCH(Export!H1439,Local_Company_Name,0))</f>
        <v>1005</v>
      </c>
      <c r="H1439" t="s">
        <v>772</v>
      </c>
      <c r="I1439" t="s">
        <v>710</v>
      </c>
      <c r="J1439" t="s">
        <v>14</v>
      </c>
      <c r="K1439" s="71" t="str">
        <f>INDEX(Line_of_Business,MATCH(Export!J1439,Name,0))</f>
        <v>C</v>
      </c>
      <c r="L1439" s="9" t="s">
        <v>105</v>
      </c>
      <c r="M1439">
        <v>69</v>
      </c>
      <c r="N1439" s="4">
        <v>0</v>
      </c>
      <c r="O1439" s="4">
        <v>0</v>
      </c>
      <c r="P1439" s="4">
        <v>0</v>
      </c>
      <c r="Q1439" s="4">
        <v>0</v>
      </c>
      <c r="R1439" s="4">
        <v>0</v>
      </c>
      <c r="S1439" s="4">
        <v>0</v>
      </c>
      <c r="T1439" s="4">
        <v>0</v>
      </c>
      <c r="U1439" s="4">
        <v>0</v>
      </c>
      <c r="V1439" s="4">
        <v>0</v>
      </c>
      <c r="W1439" s="4">
        <v>0</v>
      </c>
      <c r="X1439" s="4">
        <v>0</v>
      </c>
      <c r="Y1439" s="4">
        <v>0</v>
      </c>
      <c r="Z1439" s="4">
        <v>0</v>
      </c>
      <c r="AA1439" s="4">
        <v>0</v>
      </c>
      <c r="AB1439" t="s">
        <v>3</v>
      </c>
      <c r="AC1439" s="4">
        <v>0</v>
      </c>
      <c r="AD1439" s="4">
        <v>0</v>
      </c>
      <c r="AE1439" s="4">
        <v>0</v>
      </c>
      <c r="AF1439" t="s">
        <v>710</v>
      </c>
      <c r="AG1439" s="4">
        <v>0</v>
      </c>
      <c r="AH1439" s="4">
        <v>0</v>
      </c>
      <c r="AI1439" s="4">
        <v>0</v>
      </c>
      <c r="AJ1439" s="4">
        <v>0</v>
      </c>
      <c r="AK1439" s="4">
        <v>0</v>
      </c>
      <c r="AL1439" t="s">
        <v>784</v>
      </c>
      <c r="AM1439" s="71" t="str">
        <f>INDEX(Network_Insurer_Code,MATCH(Export!AL1439,Network_insurer_Name,0))</f>
        <v>PII1</v>
      </c>
      <c r="AN1439" t="str">
        <f t="shared" si="22"/>
        <v>C1005PII12020</v>
      </c>
    </row>
    <row r="1440" spans="1:40" x14ac:dyDescent="0.25">
      <c r="A1440">
        <v>2019</v>
      </c>
      <c r="B1440">
        <v>3</v>
      </c>
      <c r="C1440" s="1">
        <v>43647</v>
      </c>
      <c r="D1440" s="1">
        <v>43738</v>
      </c>
      <c r="E1440">
        <v>2019</v>
      </c>
      <c r="F1440" s="71" t="str">
        <f>INDEX(Client_Name,MATCH(Export!H1440,Local_Company_Name,0))</f>
        <v>Lion Manufacturing Co</v>
      </c>
      <c r="G1440" s="71">
        <f>INDEX(Client_Code,MATCH(Export!H1440,Local_Company_Name,0))</f>
        <v>1002</v>
      </c>
      <c r="H1440" t="s">
        <v>758</v>
      </c>
      <c r="I1440" t="s">
        <v>708</v>
      </c>
      <c r="J1440" t="s">
        <v>5</v>
      </c>
      <c r="K1440" s="71" t="str">
        <f>INDEX(Line_of_Business,MATCH(Export!J1440,Name,0))</f>
        <v>L</v>
      </c>
      <c r="L1440" s="9" t="s">
        <v>431</v>
      </c>
      <c r="M1440">
        <v>106</v>
      </c>
      <c r="N1440" s="4">
        <v>14179.78</v>
      </c>
      <c r="O1440" s="4">
        <v>14179.78</v>
      </c>
      <c r="P1440" s="4">
        <v>0</v>
      </c>
      <c r="Q1440" s="4">
        <v>0</v>
      </c>
      <c r="R1440" s="4">
        <v>0</v>
      </c>
      <c r="S1440" s="4">
        <v>0</v>
      </c>
      <c r="T1440" s="4">
        <v>0</v>
      </c>
      <c r="U1440" s="4">
        <v>0</v>
      </c>
      <c r="V1440" s="4">
        <v>0</v>
      </c>
      <c r="W1440" s="4">
        <v>0</v>
      </c>
      <c r="X1440" s="4">
        <v>0</v>
      </c>
      <c r="Y1440" s="4">
        <v>850.79</v>
      </c>
      <c r="Z1440" s="4">
        <v>0</v>
      </c>
      <c r="AA1440" s="4">
        <v>0</v>
      </c>
      <c r="AB1440" t="s">
        <v>3</v>
      </c>
      <c r="AC1440" s="4">
        <v>0</v>
      </c>
      <c r="AD1440" s="4">
        <v>0</v>
      </c>
      <c r="AE1440" s="4">
        <v>0</v>
      </c>
      <c r="AF1440" t="s">
        <v>708</v>
      </c>
      <c r="AG1440" s="4">
        <v>0</v>
      </c>
      <c r="AH1440" s="4">
        <v>0</v>
      </c>
      <c r="AI1440" s="4">
        <v>0</v>
      </c>
      <c r="AJ1440" s="4">
        <v>13328.99</v>
      </c>
      <c r="AK1440" s="4">
        <v>0</v>
      </c>
      <c r="AL1440" t="s">
        <v>782</v>
      </c>
      <c r="AM1440" s="71" t="str">
        <f>INDEX(Network_Insurer_Code,MATCH(Export!AL1440,Network_insurer_Name,0))</f>
        <v>API2</v>
      </c>
      <c r="AN1440" t="str">
        <f t="shared" si="22"/>
        <v>L1002API22019</v>
      </c>
    </row>
    <row r="1441" spans="1:40" x14ac:dyDescent="0.25">
      <c r="A1441">
        <v>2019</v>
      </c>
      <c r="B1441">
        <v>4</v>
      </c>
      <c r="C1441" s="1">
        <v>43739</v>
      </c>
      <c r="D1441" s="1">
        <v>43830</v>
      </c>
      <c r="E1441">
        <v>2017</v>
      </c>
      <c r="F1441" s="71" t="str">
        <f>INDEX(Client_Name,MATCH(Export!H1441,Local_Company_Name,0))</f>
        <v>Lion Manufacturing Co</v>
      </c>
      <c r="G1441" s="71">
        <f>INDEX(Client_Code,MATCH(Export!H1441,Local_Company_Name,0))</f>
        <v>1002</v>
      </c>
      <c r="H1441" t="s">
        <v>757</v>
      </c>
      <c r="I1441" t="s">
        <v>707</v>
      </c>
      <c r="J1441" t="s">
        <v>22</v>
      </c>
      <c r="K1441" s="71" t="str">
        <f>INDEX(Line_of_Business,MATCH(Export!J1441,Name,0))</f>
        <v>A</v>
      </c>
      <c r="L1441" s="9" t="s">
        <v>226</v>
      </c>
      <c r="M1441">
        <v>0</v>
      </c>
      <c r="N1441" s="4">
        <v>0</v>
      </c>
      <c r="O1441" s="4">
        <v>0</v>
      </c>
      <c r="P1441" s="4">
        <v>1401.79</v>
      </c>
      <c r="Q1441" s="4">
        <v>0</v>
      </c>
      <c r="R1441" s="4">
        <v>0</v>
      </c>
      <c r="S1441" s="4">
        <v>0</v>
      </c>
      <c r="T1441" s="4">
        <v>0</v>
      </c>
      <c r="U1441" s="4">
        <v>0</v>
      </c>
      <c r="V1441" s="4">
        <v>0</v>
      </c>
      <c r="W1441" s="4">
        <v>0</v>
      </c>
      <c r="X1441" s="4">
        <v>0</v>
      </c>
      <c r="Y1441" s="4">
        <v>0</v>
      </c>
      <c r="Z1441" s="4">
        <v>0</v>
      </c>
      <c r="AA1441" s="4">
        <v>0</v>
      </c>
      <c r="AB1441" t="s">
        <v>3</v>
      </c>
      <c r="AC1441" s="4">
        <v>0</v>
      </c>
      <c r="AD1441" s="4">
        <v>0</v>
      </c>
      <c r="AE1441" s="4">
        <v>0</v>
      </c>
      <c r="AF1441" t="s">
        <v>707</v>
      </c>
      <c r="AG1441" s="4">
        <v>0</v>
      </c>
      <c r="AH1441" s="4">
        <v>0</v>
      </c>
      <c r="AI1441" s="4">
        <v>0</v>
      </c>
      <c r="AJ1441" s="4">
        <v>-1401.79</v>
      </c>
      <c r="AK1441" s="4">
        <v>0</v>
      </c>
      <c r="AL1441" t="s">
        <v>786</v>
      </c>
      <c r="AM1441" s="71" t="str">
        <f>INDEX(Network_Insurer_Code,MATCH(Export!AL1441,Network_insurer_Name,0))</f>
        <v>BAL1</v>
      </c>
      <c r="AN1441" t="str">
        <f t="shared" si="22"/>
        <v>A1002BAL12017</v>
      </c>
    </row>
    <row r="1442" spans="1:40" x14ac:dyDescent="0.25">
      <c r="A1442">
        <v>2020</v>
      </c>
      <c r="B1442">
        <v>1</v>
      </c>
      <c r="C1442" s="1">
        <v>43739</v>
      </c>
      <c r="D1442" s="1">
        <v>43830</v>
      </c>
      <c r="E1442">
        <v>2019</v>
      </c>
      <c r="F1442" s="71" t="str">
        <f>INDEX(Client_Name,MATCH(Export!H1442,Local_Company_Name,0))</f>
        <v>Falcon Clothing</v>
      </c>
      <c r="G1442" s="71">
        <f>INDEX(Client_Code,MATCH(Export!H1442,Local_Company_Name,0))</f>
        <v>1006</v>
      </c>
      <c r="H1442" t="s">
        <v>773</v>
      </c>
      <c r="I1442" t="s">
        <v>707</v>
      </c>
      <c r="J1442" t="s">
        <v>5</v>
      </c>
      <c r="K1442" s="71" t="str">
        <f>INDEX(Line_of_Business,MATCH(Export!J1442,Name,0))</f>
        <v>L</v>
      </c>
      <c r="L1442" s="9" t="s">
        <v>311</v>
      </c>
      <c r="M1442">
        <v>2461</v>
      </c>
      <c r="N1442" s="4">
        <v>-893296.1</v>
      </c>
      <c r="O1442" s="4">
        <v>-893296.1</v>
      </c>
      <c r="P1442" s="4">
        <v>0</v>
      </c>
      <c r="Q1442" s="4">
        <v>0</v>
      </c>
      <c r="R1442" s="4">
        <v>0</v>
      </c>
      <c r="S1442" s="4">
        <v>0</v>
      </c>
      <c r="T1442" s="4">
        <v>0</v>
      </c>
      <c r="U1442" s="4">
        <v>0</v>
      </c>
      <c r="V1442" s="4">
        <v>0</v>
      </c>
      <c r="W1442" s="4">
        <v>0</v>
      </c>
      <c r="X1442" s="4">
        <v>0</v>
      </c>
      <c r="Y1442" s="4">
        <v>-71463.69</v>
      </c>
      <c r="Z1442" s="4">
        <v>0</v>
      </c>
      <c r="AA1442" s="4">
        <v>0</v>
      </c>
      <c r="AB1442" t="s">
        <v>3</v>
      </c>
      <c r="AC1442" s="4">
        <v>0</v>
      </c>
      <c r="AD1442" s="4">
        <v>0</v>
      </c>
      <c r="AE1442" s="4">
        <v>0</v>
      </c>
      <c r="AF1442" t="s">
        <v>707</v>
      </c>
      <c r="AG1442" s="4">
        <v>0</v>
      </c>
      <c r="AH1442" s="4">
        <v>0</v>
      </c>
      <c r="AI1442" s="4">
        <v>0</v>
      </c>
      <c r="AJ1442" s="4">
        <v>-821832.40999999898</v>
      </c>
      <c r="AK1442" s="4">
        <v>0</v>
      </c>
      <c r="AL1442" t="s">
        <v>796</v>
      </c>
      <c r="AM1442" s="71" t="str">
        <f>INDEX(Network_Insurer_Code,MATCH(Export!AL1442,Network_insurer_Name,0))</f>
        <v>POL2</v>
      </c>
      <c r="AN1442" t="str">
        <f t="shared" si="22"/>
        <v>L1006POL22019</v>
      </c>
    </row>
    <row r="1443" spans="1:40" x14ac:dyDescent="0.25">
      <c r="A1443">
        <v>2020</v>
      </c>
      <c r="B1443">
        <v>2</v>
      </c>
      <c r="C1443" s="1">
        <v>43922</v>
      </c>
      <c r="D1443" s="1">
        <v>44012</v>
      </c>
      <c r="E1443">
        <v>2020</v>
      </c>
      <c r="F1443" s="71" t="str">
        <f>INDEX(Client_Name,MATCH(Export!H1443,Local_Company_Name,0))</f>
        <v>Tiger Jewelcrafting Ltd</v>
      </c>
      <c r="G1443" s="71">
        <f>INDEX(Client_Code,MATCH(Export!H1443,Local_Company_Name,0))</f>
        <v>1003</v>
      </c>
      <c r="H1443" t="s">
        <v>763</v>
      </c>
      <c r="I1443" t="s">
        <v>707</v>
      </c>
      <c r="J1443" t="s">
        <v>22</v>
      </c>
      <c r="K1443" s="71" t="str">
        <f>INDEX(Line_of_Business,MATCH(Export!J1443,Name,0))</f>
        <v>A</v>
      </c>
      <c r="L1443" s="9">
        <v>50584671</v>
      </c>
      <c r="M1443">
        <v>0</v>
      </c>
      <c r="N1443" s="4">
        <v>5240.28</v>
      </c>
      <c r="O1443" s="4">
        <v>5240.28</v>
      </c>
      <c r="P1443" s="4">
        <v>0</v>
      </c>
      <c r="Q1443" s="4">
        <v>0</v>
      </c>
      <c r="R1443" s="4">
        <v>0</v>
      </c>
      <c r="S1443" s="4">
        <v>0</v>
      </c>
      <c r="T1443" s="4">
        <v>0</v>
      </c>
      <c r="U1443" s="4">
        <v>0</v>
      </c>
      <c r="V1443" s="4">
        <v>0</v>
      </c>
      <c r="W1443" s="4">
        <v>0</v>
      </c>
      <c r="X1443" s="4">
        <v>0</v>
      </c>
      <c r="Y1443" s="4">
        <v>508.31</v>
      </c>
      <c r="Z1443" s="4">
        <v>0</v>
      </c>
      <c r="AA1443" s="4">
        <v>419.22</v>
      </c>
      <c r="AB1443" t="s">
        <v>3</v>
      </c>
      <c r="AC1443" s="4">
        <v>0</v>
      </c>
      <c r="AD1443" s="4">
        <v>0</v>
      </c>
      <c r="AE1443" s="4">
        <v>0</v>
      </c>
      <c r="AF1443" t="s">
        <v>707</v>
      </c>
      <c r="AG1443" s="4">
        <v>0</v>
      </c>
      <c r="AH1443" s="4">
        <v>0</v>
      </c>
      <c r="AI1443" s="4">
        <v>0</v>
      </c>
      <c r="AJ1443" s="4">
        <v>4312.74999999999</v>
      </c>
      <c r="AK1443" s="4">
        <v>0</v>
      </c>
      <c r="AL1443" t="s">
        <v>781</v>
      </c>
      <c r="AM1443" s="71" t="str">
        <f>INDEX(Network_Insurer_Code,MATCH(Export!AL1443,Network_insurer_Name,0))</f>
        <v>ORI1</v>
      </c>
      <c r="AN1443" t="str">
        <f t="shared" si="22"/>
        <v>A1003ORI12020</v>
      </c>
    </row>
    <row r="1444" spans="1:40" x14ac:dyDescent="0.25">
      <c r="A1444">
        <v>2020</v>
      </c>
      <c r="B1444">
        <v>1</v>
      </c>
      <c r="C1444" s="1">
        <v>43831</v>
      </c>
      <c r="D1444" s="1">
        <v>43921</v>
      </c>
      <c r="E1444">
        <v>2019</v>
      </c>
      <c r="F1444" s="71" t="str">
        <f>INDEX(Client_Name,MATCH(Export!H1444,Local_Company_Name,0))</f>
        <v>Falcon Clothing</v>
      </c>
      <c r="G1444" s="71">
        <f>INDEX(Client_Code,MATCH(Export!H1444,Local_Company_Name,0))</f>
        <v>1006</v>
      </c>
      <c r="H1444" t="s">
        <v>756</v>
      </c>
      <c r="I1444" t="s">
        <v>704</v>
      </c>
      <c r="J1444" t="s">
        <v>95</v>
      </c>
      <c r="K1444" s="71" t="str">
        <f>INDEX(Line_of_Business,MATCH(Export!J1444,Name,0))</f>
        <v>P</v>
      </c>
      <c r="L1444" s="9" t="s">
        <v>447</v>
      </c>
      <c r="M1444">
        <v>62</v>
      </c>
      <c r="N1444" s="4">
        <v>8674.0400000000009</v>
      </c>
      <c r="O1444" s="4">
        <v>8674.0400000000009</v>
      </c>
      <c r="P1444" s="4">
        <v>0</v>
      </c>
      <c r="Q1444" s="4">
        <v>0</v>
      </c>
      <c r="R1444" s="4">
        <v>0</v>
      </c>
      <c r="S1444" s="4">
        <v>0</v>
      </c>
      <c r="T1444" s="4">
        <v>0</v>
      </c>
      <c r="U1444" s="4">
        <v>0</v>
      </c>
      <c r="V1444" s="4">
        <v>0</v>
      </c>
      <c r="W1444" s="4">
        <v>0</v>
      </c>
      <c r="X1444" s="4">
        <v>0</v>
      </c>
      <c r="Y1444" s="4">
        <v>433.7</v>
      </c>
      <c r="Z1444" s="4">
        <v>0</v>
      </c>
      <c r="AA1444" s="4">
        <v>0</v>
      </c>
      <c r="AB1444" t="s">
        <v>3</v>
      </c>
      <c r="AC1444" s="4">
        <v>0</v>
      </c>
      <c r="AD1444" s="4">
        <v>0</v>
      </c>
      <c r="AE1444" s="4">
        <v>0</v>
      </c>
      <c r="AF1444" t="s">
        <v>704</v>
      </c>
      <c r="AG1444" s="4">
        <v>0</v>
      </c>
      <c r="AH1444" s="4">
        <v>0</v>
      </c>
      <c r="AI1444" s="4">
        <v>0</v>
      </c>
      <c r="AJ1444" s="4">
        <v>8240.34</v>
      </c>
      <c r="AK1444" s="4">
        <v>0</v>
      </c>
      <c r="AL1444" t="s">
        <v>798</v>
      </c>
      <c r="AM1444" s="71" t="str">
        <f>INDEX(Network_Insurer_Code,MATCH(Export!AL1444,Network_insurer_Name,0))</f>
        <v>PEI2</v>
      </c>
      <c r="AN1444" t="str">
        <f t="shared" si="22"/>
        <v>P1006PEI22019</v>
      </c>
    </row>
    <row r="1445" spans="1:40" x14ac:dyDescent="0.25">
      <c r="A1445">
        <v>2020</v>
      </c>
      <c r="B1445">
        <v>2</v>
      </c>
      <c r="C1445" s="1">
        <v>43922</v>
      </c>
      <c r="D1445" s="1">
        <v>44012</v>
      </c>
      <c r="E1445">
        <v>2020</v>
      </c>
      <c r="F1445" s="71" t="str">
        <f>INDEX(Client_Name,MATCH(Export!H1445,Local_Company_Name,0))</f>
        <v>Falcon Clothing</v>
      </c>
      <c r="G1445" s="71">
        <f>INDEX(Client_Code,MATCH(Export!H1445,Local_Company_Name,0))</f>
        <v>1006</v>
      </c>
      <c r="H1445" t="s">
        <v>756</v>
      </c>
      <c r="I1445" t="s">
        <v>735</v>
      </c>
      <c r="J1445" t="s">
        <v>5</v>
      </c>
      <c r="K1445" s="71" t="str">
        <f>INDEX(Line_of_Business,MATCH(Export!J1445,Name,0))</f>
        <v>L</v>
      </c>
      <c r="L1445" s="9">
        <v>1406882</v>
      </c>
      <c r="M1445">
        <v>25</v>
      </c>
      <c r="N1445" s="4">
        <v>3483.71</v>
      </c>
      <c r="O1445" s="4">
        <v>3483.71</v>
      </c>
      <c r="P1445" s="4">
        <v>0</v>
      </c>
      <c r="Q1445" s="4">
        <v>0</v>
      </c>
      <c r="R1445" s="4">
        <v>0</v>
      </c>
      <c r="S1445" s="4">
        <v>0</v>
      </c>
      <c r="T1445" s="4">
        <v>0</v>
      </c>
      <c r="U1445" s="4">
        <v>0</v>
      </c>
      <c r="V1445" s="4">
        <v>0</v>
      </c>
      <c r="W1445" s="4">
        <v>0</v>
      </c>
      <c r="X1445" s="4">
        <v>0</v>
      </c>
      <c r="Y1445" s="4">
        <v>0</v>
      </c>
      <c r="Z1445" s="4">
        <v>0</v>
      </c>
      <c r="AA1445" s="4">
        <v>0</v>
      </c>
      <c r="AB1445" t="s">
        <v>3</v>
      </c>
      <c r="AC1445" s="4">
        <v>0</v>
      </c>
      <c r="AD1445" s="4">
        <v>0</v>
      </c>
      <c r="AE1445" s="4">
        <v>0</v>
      </c>
      <c r="AF1445" t="s">
        <v>735</v>
      </c>
      <c r="AG1445" s="4">
        <v>0</v>
      </c>
      <c r="AH1445" s="4">
        <v>0</v>
      </c>
      <c r="AI1445" s="4">
        <v>0</v>
      </c>
      <c r="AJ1445" s="4">
        <v>3483.71</v>
      </c>
      <c r="AK1445" s="4">
        <v>0</v>
      </c>
      <c r="AL1445" t="s">
        <v>798</v>
      </c>
      <c r="AM1445" s="71" t="str">
        <f>INDEX(Network_Insurer_Code,MATCH(Export!AL1445,Network_insurer_Name,0))</f>
        <v>PEI2</v>
      </c>
      <c r="AN1445" t="str">
        <f t="shared" si="22"/>
        <v>L1006PEI22020</v>
      </c>
    </row>
    <row r="1446" spans="1:40" x14ac:dyDescent="0.25">
      <c r="A1446">
        <v>2019</v>
      </c>
      <c r="B1446">
        <v>1</v>
      </c>
      <c r="C1446" s="1">
        <v>43466</v>
      </c>
      <c r="D1446" s="1">
        <v>43555</v>
      </c>
      <c r="E1446">
        <v>2018</v>
      </c>
      <c r="F1446" s="71" t="str">
        <f>INDEX(Client_Name,MATCH(Export!H1446,Local_Company_Name,0))</f>
        <v>Flaimngo Tailoring</v>
      </c>
      <c r="G1446" s="71">
        <f>INDEX(Client_Code,MATCH(Export!H1446,Local_Company_Name,0))</f>
        <v>1005</v>
      </c>
      <c r="H1446" t="s">
        <v>771</v>
      </c>
      <c r="I1446" t="s">
        <v>715</v>
      </c>
      <c r="J1446" t="s">
        <v>8</v>
      </c>
      <c r="K1446" s="71" t="str">
        <f>INDEX(Line_of_Business,MATCH(Export!J1446,Name,0))</f>
        <v>M</v>
      </c>
      <c r="L1446" s="9" t="s">
        <v>195</v>
      </c>
      <c r="M1446">
        <v>75</v>
      </c>
      <c r="N1446" s="4">
        <v>0</v>
      </c>
      <c r="O1446" s="4">
        <v>0</v>
      </c>
      <c r="P1446" s="4">
        <v>5534.09</v>
      </c>
      <c r="Q1446" s="4">
        <v>0</v>
      </c>
      <c r="R1446" s="4">
        <v>0</v>
      </c>
      <c r="S1446" s="4">
        <v>0</v>
      </c>
      <c r="T1446" s="4">
        <v>0</v>
      </c>
      <c r="U1446" s="4">
        <v>0</v>
      </c>
      <c r="V1446" s="4">
        <v>0</v>
      </c>
      <c r="W1446" s="4">
        <v>0</v>
      </c>
      <c r="X1446" s="4">
        <v>0</v>
      </c>
      <c r="Y1446" s="4">
        <v>0</v>
      </c>
      <c r="Z1446" s="4">
        <v>0</v>
      </c>
      <c r="AA1446" s="4">
        <v>0</v>
      </c>
      <c r="AB1446" t="s">
        <v>3</v>
      </c>
      <c r="AC1446" s="4">
        <v>0</v>
      </c>
      <c r="AD1446" s="4">
        <v>0</v>
      </c>
      <c r="AE1446" s="4">
        <v>0</v>
      </c>
      <c r="AF1446" t="s">
        <v>715</v>
      </c>
      <c r="AG1446" s="4">
        <v>0</v>
      </c>
      <c r="AH1446" s="4">
        <v>0</v>
      </c>
      <c r="AI1446" s="4">
        <v>0</v>
      </c>
      <c r="AJ1446" s="4">
        <v>-5534.09</v>
      </c>
      <c r="AK1446" s="4">
        <v>0</v>
      </c>
      <c r="AL1446" t="s">
        <v>788</v>
      </c>
      <c r="AM1446" s="71" t="str">
        <f>INDEX(Network_Insurer_Code,MATCH(Export!AL1446,Network_insurer_Name,0))</f>
        <v>RAI1</v>
      </c>
      <c r="AN1446" t="str">
        <f t="shared" si="22"/>
        <v>M1005RAI12018</v>
      </c>
    </row>
    <row r="1447" spans="1:40" x14ac:dyDescent="0.25">
      <c r="A1447">
        <v>2019</v>
      </c>
      <c r="B1447">
        <v>2</v>
      </c>
      <c r="C1447" s="1">
        <v>43556</v>
      </c>
      <c r="D1447" s="1">
        <v>43646</v>
      </c>
      <c r="E1447">
        <v>2019</v>
      </c>
      <c r="F1447" s="71" t="str">
        <f>INDEX(Client_Name,MATCH(Export!H1447,Local_Company_Name,0))</f>
        <v>Flaimngo Tailoring</v>
      </c>
      <c r="G1447" s="71">
        <f>INDEX(Client_Code,MATCH(Export!H1447,Local_Company_Name,0))</f>
        <v>1005</v>
      </c>
      <c r="H1447" t="s">
        <v>769</v>
      </c>
      <c r="I1447" t="s">
        <v>715</v>
      </c>
      <c r="J1447" t="s">
        <v>8</v>
      </c>
      <c r="K1447" s="71" t="str">
        <f>INDEX(Line_of_Business,MATCH(Export!J1447,Name,0))</f>
        <v>M</v>
      </c>
      <c r="L1447" s="9" t="s">
        <v>341</v>
      </c>
      <c r="M1447">
        <v>335</v>
      </c>
      <c r="N1447" s="4">
        <v>3674598</v>
      </c>
      <c r="O1447" s="4">
        <v>3674598</v>
      </c>
      <c r="P1447" s="4">
        <v>549764.9</v>
      </c>
      <c r="Q1447" s="4">
        <v>0</v>
      </c>
      <c r="R1447" s="4">
        <v>0</v>
      </c>
      <c r="S1447" s="4">
        <v>0</v>
      </c>
      <c r="T1447" s="4">
        <v>0</v>
      </c>
      <c r="U1447" s="4">
        <v>0</v>
      </c>
      <c r="V1447" s="4">
        <v>0</v>
      </c>
      <c r="W1447" s="4">
        <v>0</v>
      </c>
      <c r="X1447" s="4">
        <v>0</v>
      </c>
      <c r="Y1447" s="4">
        <v>411808.41</v>
      </c>
      <c r="Z1447" s="4">
        <v>0</v>
      </c>
      <c r="AA1447" s="4">
        <v>380130.84</v>
      </c>
      <c r="AB1447" t="s">
        <v>3</v>
      </c>
      <c r="AC1447" s="4">
        <v>0</v>
      </c>
      <c r="AD1447" s="4">
        <v>0</v>
      </c>
      <c r="AE1447" s="4">
        <v>120259.75</v>
      </c>
      <c r="AF1447" t="s">
        <v>715</v>
      </c>
      <c r="AG1447" s="4">
        <v>0</v>
      </c>
      <c r="AH1447" s="4">
        <v>0</v>
      </c>
      <c r="AI1447" s="4">
        <v>0</v>
      </c>
      <c r="AJ1447" s="4">
        <v>2332893.85</v>
      </c>
      <c r="AK1447" s="4">
        <v>200000</v>
      </c>
      <c r="AL1447" t="s">
        <v>782</v>
      </c>
      <c r="AM1447" s="71" t="str">
        <f>INDEX(Network_Insurer_Code,MATCH(Export!AL1447,Network_insurer_Name,0))</f>
        <v>API2</v>
      </c>
      <c r="AN1447" t="str">
        <f t="shared" si="22"/>
        <v>M1005API22019</v>
      </c>
    </row>
    <row r="1448" spans="1:40" x14ac:dyDescent="0.25">
      <c r="A1448">
        <v>2020</v>
      </c>
      <c r="B1448">
        <v>2</v>
      </c>
      <c r="C1448" s="1">
        <v>43831</v>
      </c>
      <c r="D1448" s="1">
        <v>43921</v>
      </c>
      <c r="E1448">
        <v>2018</v>
      </c>
      <c r="F1448" s="71" t="str">
        <f>INDEX(Client_Name,MATCH(Export!H1448,Local_Company_Name,0))</f>
        <v>Falcon Clothing</v>
      </c>
      <c r="G1448" s="71">
        <f>INDEX(Client_Code,MATCH(Export!H1448,Local_Company_Name,0))</f>
        <v>1006</v>
      </c>
      <c r="H1448" t="s">
        <v>775</v>
      </c>
      <c r="I1448" t="s">
        <v>704</v>
      </c>
      <c r="J1448" t="s">
        <v>5</v>
      </c>
      <c r="K1448" s="71" t="str">
        <f>INDEX(Line_of_Business,MATCH(Export!J1448,Name,0))</f>
        <v>L</v>
      </c>
      <c r="L1448" s="9" t="s">
        <v>134</v>
      </c>
      <c r="M1448">
        <v>4415</v>
      </c>
      <c r="N1448" s="4">
        <v>332441.09999999998</v>
      </c>
      <c r="O1448" s="4">
        <v>332441.09999999998</v>
      </c>
      <c r="P1448" s="4">
        <v>0</v>
      </c>
      <c r="Q1448" s="4">
        <v>0</v>
      </c>
      <c r="R1448" s="4">
        <v>0</v>
      </c>
      <c r="S1448" s="4">
        <v>0</v>
      </c>
      <c r="T1448" s="4">
        <v>0</v>
      </c>
      <c r="U1448" s="4">
        <v>0</v>
      </c>
      <c r="V1448" s="4">
        <v>0</v>
      </c>
      <c r="W1448" s="4">
        <v>0</v>
      </c>
      <c r="X1448" s="4">
        <v>0</v>
      </c>
      <c r="Y1448" s="4">
        <v>31581.9</v>
      </c>
      <c r="Z1448" s="4">
        <v>0</v>
      </c>
      <c r="AA1448" s="4">
        <v>0</v>
      </c>
      <c r="AB1448" t="s">
        <v>3</v>
      </c>
      <c r="AC1448" s="4">
        <v>0</v>
      </c>
      <c r="AD1448" s="4">
        <v>0</v>
      </c>
      <c r="AE1448" s="4">
        <v>0</v>
      </c>
      <c r="AF1448" t="s">
        <v>704</v>
      </c>
      <c r="AG1448" s="4">
        <v>0</v>
      </c>
      <c r="AH1448" s="4">
        <v>0</v>
      </c>
      <c r="AI1448" s="4">
        <v>0</v>
      </c>
      <c r="AJ1448" s="4">
        <v>300859.19999999902</v>
      </c>
      <c r="AK1448" s="4">
        <v>0</v>
      </c>
      <c r="AL1448" t="s">
        <v>793</v>
      </c>
      <c r="AM1448" s="71" t="str">
        <f>INDEX(Network_Insurer_Code,MATCH(Export!AL1448,Network_insurer_Name,0))</f>
        <v>CAL3</v>
      </c>
      <c r="AN1448" t="str">
        <f t="shared" si="22"/>
        <v>L1006CAL32018</v>
      </c>
    </row>
    <row r="1449" spans="1:40" x14ac:dyDescent="0.25">
      <c r="A1449">
        <v>2019</v>
      </c>
      <c r="B1449">
        <v>2</v>
      </c>
      <c r="C1449" s="1">
        <v>43556</v>
      </c>
      <c r="D1449" s="1">
        <v>43646</v>
      </c>
      <c r="E1449">
        <v>2019</v>
      </c>
      <c r="F1449" s="71" t="str">
        <f>INDEX(Client_Name,MATCH(Export!H1449,Local_Company_Name,0))</f>
        <v>Lion Manufacturing Co</v>
      </c>
      <c r="G1449" s="71">
        <f>INDEX(Client_Code,MATCH(Export!H1449,Local_Company_Name,0))</f>
        <v>1002</v>
      </c>
      <c r="H1449" t="s">
        <v>760</v>
      </c>
      <c r="I1449" t="s">
        <v>707</v>
      </c>
      <c r="J1449" t="s">
        <v>0</v>
      </c>
      <c r="K1449" s="71" t="str">
        <f>INDEX(Line_of_Business,MATCH(Export!J1449,Name,0))</f>
        <v>D</v>
      </c>
      <c r="L1449" s="9">
        <v>56858178</v>
      </c>
      <c r="M1449">
        <v>672</v>
      </c>
      <c r="N1449" s="4">
        <v>543962.75</v>
      </c>
      <c r="O1449" s="4">
        <v>543962.75</v>
      </c>
      <c r="P1449" s="4">
        <v>0</v>
      </c>
      <c r="Q1449" s="4">
        <v>0</v>
      </c>
      <c r="R1449" s="4">
        <v>0</v>
      </c>
      <c r="S1449" s="4">
        <v>0</v>
      </c>
      <c r="T1449" s="4">
        <v>0</v>
      </c>
      <c r="U1449" s="4">
        <v>0</v>
      </c>
      <c r="V1449" s="4">
        <v>0</v>
      </c>
      <c r="W1449" s="4">
        <v>0</v>
      </c>
      <c r="X1449" s="4">
        <v>0</v>
      </c>
      <c r="Y1449" s="4">
        <v>65275.53</v>
      </c>
      <c r="Z1449" s="4">
        <v>13599.07</v>
      </c>
      <c r="AA1449" s="4">
        <v>0</v>
      </c>
      <c r="AB1449" t="s">
        <v>3</v>
      </c>
      <c r="AC1449" s="4">
        <v>0</v>
      </c>
      <c r="AD1449" s="4">
        <v>0</v>
      </c>
      <c r="AE1449" s="4">
        <v>0</v>
      </c>
      <c r="AF1449" t="s">
        <v>707</v>
      </c>
      <c r="AG1449" s="4">
        <v>0</v>
      </c>
      <c r="AH1449" s="4">
        <v>0</v>
      </c>
      <c r="AI1449" s="4">
        <v>0</v>
      </c>
      <c r="AJ1449" s="4">
        <v>465088.14999999898</v>
      </c>
      <c r="AK1449" s="4">
        <v>0</v>
      </c>
      <c r="AL1449" t="s">
        <v>783</v>
      </c>
      <c r="AM1449" s="71" t="str">
        <f>INDEX(Network_Insurer_Code,MATCH(Export!AL1449,Network_insurer_Name,0))</f>
        <v>PEP1</v>
      </c>
      <c r="AN1449" t="str">
        <f t="shared" si="22"/>
        <v>D1002PEP12019</v>
      </c>
    </row>
    <row r="1450" spans="1:40" x14ac:dyDescent="0.25">
      <c r="A1450">
        <v>2019</v>
      </c>
      <c r="B1450">
        <v>3</v>
      </c>
      <c r="C1450" s="1">
        <v>43647</v>
      </c>
      <c r="D1450" s="1">
        <v>43738</v>
      </c>
      <c r="E1450">
        <v>2019</v>
      </c>
      <c r="F1450" s="71" t="str">
        <f>INDEX(Client_Name,MATCH(Export!H1450,Local_Company_Name,0))</f>
        <v>Tiger Jewelcrafting Ltd</v>
      </c>
      <c r="G1450" s="71">
        <f>INDEX(Client_Code,MATCH(Export!H1450,Local_Company_Name,0))</f>
        <v>1003</v>
      </c>
      <c r="H1450" t="s">
        <v>761</v>
      </c>
      <c r="I1450" t="s">
        <v>713</v>
      </c>
      <c r="J1450" t="s">
        <v>22</v>
      </c>
      <c r="K1450" s="71" t="str">
        <f>INDEX(Line_of_Business,MATCH(Export!J1450,Name,0))</f>
        <v>A</v>
      </c>
      <c r="L1450" s="9" t="s">
        <v>142</v>
      </c>
      <c r="M1450">
        <v>1150</v>
      </c>
      <c r="N1450" s="4">
        <v>0</v>
      </c>
      <c r="O1450" s="4">
        <v>0</v>
      </c>
      <c r="P1450" s="4">
        <v>137984.97</v>
      </c>
      <c r="Q1450" s="4">
        <v>0</v>
      </c>
      <c r="R1450" s="4">
        <v>0</v>
      </c>
      <c r="S1450" s="4">
        <v>0</v>
      </c>
      <c r="T1450" s="4">
        <v>0</v>
      </c>
      <c r="U1450" s="4">
        <v>0</v>
      </c>
      <c r="V1450" s="4">
        <v>0</v>
      </c>
      <c r="W1450" s="4">
        <v>0</v>
      </c>
      <c r="X1450" s="4">
        <v>0</v>
      </c>
      <c r="Y1450" s="4">
        <v>0</v>
      </c>
      <c r="Z1450" s="4">
        <v>0</v>
      </c>
      <c r="AA1450" s="4">
        <v>0</v>
      </c>
      <c r="AB1450" t="s">
        <v>3</v>
      </c>
      <c r="AC1450" s="4">
        <v>-570222</v>
      </c>
      <c r="AD1450" s="4">
        <v>0</v>
      </c>
      <c r="AE1450" s="4">
        <v>-42737.23</v>
      </c>
      <c r="AF1450" t="s">
        <v>713</v>
      </c>
      <c r="AG1450" s="4">
        <v>0</v>
      </c>
      <c r="AH1450" s="4">
        <v>0</v>
      </c>
      <c r="AI1450" s="4">
        <v>0</v>
      </c>
      <c r="AJ1450" s="4">
        <v>-137984.97</v>
      </c>
      <c r="AK1450" s="4">
        <v>0</v>
      </c>
      <c r="AL1450" t="s">
        <v>794</v>
      </c>
      <c r="AM1450" s="71" t="str">
        <f>INDEX(Network_Insurer_Code,MATCH(Export!AL1450,Network_insurer_Name,0))</f>
        <v>CUI2</v>
      </c>
      <c r="AN1450" t="str">
        <f t="shared" si="22"/>
        <v>A1003CUI22019</v>
      </c>
    </row>
    <row r="1451" spans="1:40" x14ac:dyDescent="0.25">
      <c r="A1451">
        <v>2020</v>
      </c>
      <c r="B1451">
        <v>1</v>
      </c>
      <c r="C1451" s="1">
        <v>43831</v>
      </c>
      <c r="D1451" s="1">
        <v>43921</v>
      </c>
      <c r="E1451">
        <v>2020</v>
      </c>
      <c r="F1451" s="71" t="str">
        <f>INDEX(Client_Name,MATCH(Export!H1451,Local_Company_Name,0))</f>
        <v>Zebra Workings Ltd</v>
      </c>
      <c r="G1451" s="71">
        <f>INDEX(Client_Code,MATCH(Export!H1451,Local_Company_Name,0))</f>
        <v>1001</v>
      </c>
      <c r="H1451" t="s">
        <v>747</v>
      </c>
      <c r="I1451" t="s">
        <v>716</v>
      </c>
      <c r="J1451" t="s">
        <v>14</v>
      </c>
      <c r="K1451" s="71" t="str">
        <f>INDEX(Line_of_Business,MATCH(Export!J1451,Name,0))</f>
        <v>C</v>
      </c>
      <c r="L1451" s="9" t="s">
        <v>453</v>
      </c>
      <c r="M1451">
        <v>121</v>
      </c>
      <c r="N1451" s="4">
        <v>26800</v>
      </c>
      <c r="O1451" s="4">
        <v>24120</v>
      </c>
      <c r="P1451" s="4">
        <v>0</v>
      </c>
      <c r="Q1451" s="4">
        <v>0</v>
      </c>
      <c r="R1451" s="4">
        <v>0</v>
      </c>
      <c r="S1451" s="4">
        <v>0</v>
      </c>
      <c r="T1451" s="4">
        <v>0</v>
      </c>
      <c r="U1451" s="4">
        <v>0</v>
      </c>
      <c r="V1451" s="4">
        <v>0</v>
      </c>
      <c r="W1451" s="4">
        <v>0</v>
      </c>
      <c r="X1451" s="4">
        <v>0</v>
      </c>
      <c r="Y1451" s="4">
        <v>1567.8</v>
      </c>
      <c r="Z1451" s="4">
        <v>219.49</v>
      </c>
      <c r="AA1451" s="4">
        <v>2412</v>
      </c>
      <c r="AB1451" t="s">
        <v>3</v>
      </c>
      <c r="AC1451" s="4">
        <v>0</v>
      </c>
      <c r="AD1451" s="4">
        <v>0</v>
      </c>
      <c r="AE1451" s="4">
        <v>0</v>
      </c>
      <c r="AF1451" t="s">
        <v>716</v>
      </c>
      <c r="AG1451" s="4">
        <v>0</v>
      </c>
      <c r="AH1451" s="4">
        <v>0</v>
      </c>
      <c r="AI1451" s="4">
        <v>0</v>
      </c>
      <c r="AJ1451" s="4">
        <v>19920.71</v>
      </c>
      <c r="AK1451" s="4" t="s">
        <v>2</v>
      </c>
      <c r="AL1451" t="s">
        <v>785</v>
      </c>
      <c r="AM1451" s="71" t="str">
        <f>INDEX(Network_Insurer_Code,MATCH(Export!AL1451,Network_insurer_Name,0))</f>
        <v>WAI3</v>
      </c>
      <c r="AN1451" t="str">
        <f t="shared" si="22"/>
        <v>C1001WAI32020</v>
      </c>
    </row>
    <row r="1452" spans="1:40" x14ac:dyDescent="0.25">
      <c r="A1452">
        <v>2019</v>
      </c>
      <c r="B1452">
        <v>2</v>
      </c>
      <c r="C1452" s="1">
        <v>43556</v>
      </c>
      <c r="D1452" s="1">
        <v>43646</v>
      </c>
      <c r="E1452">
        <v>2019</v>
      </c>
      <c r="F1452" s="71" t="str">
        <f>INDEX(Client_Name,MATCH(Export!H1452,Local_Company_Name,0))</f>
        <v>Flaimngo Tailoring</v>
      </c>
      <c r="G1452" s="71">
        <f>INDEX(Client_Code,MATCH(Export!H1452,Local_Company_Name,0))</f>
        <v>1005</v>
      </c>
      <c r="H1452" t="s">
        <v>772</v>
      </c>
      <c r="I1452" t="s">
        <v>720</v>
      </c>
      <c r="J1452" t="s">
        <v>14</v>
      </c>
      <c r="K1452" s="71" t="str">
        <f>INDEX(Line_of_Business,MATCH(Export!J1452,Name,0))</f>
        <v>C</v>
      </c>
      <c r="L1452" s="9" t="s">
        <v>454</v>
      </c>
      <c r="M1452">
        <v>242</v>
      </c>
      <c r="N1452" s="4">
        <v>1115849.5252525201</v>
      </c>
      <c r="O1452" s="4">
        <v>1104691.03</v>
      </c>
      <c r="P1452" s="4">
        <v>0</v>
      </c>
      <c r="Q1452" s="4">
        <v>0</v>
      </c>
      <c r="R1452" s="4">
        <v>0</v>
      </c>
      <c r="S1452" s="4">
        <v>0</v>
      </c>
      <c r="T1452" s="4">
        <v>0</v>
      </c>
      <c r="U1452" s="4">
        <v>0</v>
      </c>
      <c r="V1452" s="4">
        <v>0</v>
      </c>
      <c r="W1452" s="4">
        <v>0</v>
      </c>
      <c r="X1452" s="4">
        <v>0</v>
      </c>
      <c r="Y1452" s="4">
        <v>132562.92000000001</v>
      </c>
      <c r="Z1452" s="4">
        <v>0</v>
      </c>
      <c r="AA1452" s="4">
        <v>0</v>
      </c>
      <c r="AB1452" t="s">
        <v>3</v>
      </c>
      <c r="AC1452" s="4">
        <v>0</v>
      </c>
      <c r="AD1452" s="4">
        <v>0</v>
      </c>
      <c r="AE1452" s="4">
        <v>0</v>
      </c>
      <c r="AF1452" t="s">
        <v>720</v>
      </c>
      <c r="AG1452" s="4">
        <v>0</v>
      </c>
      <c r="AH1452" s="4">
        <v>0</v>
      </c>
      <c r="AI1452" s="4">
        <v>0</v>
      </c>
      <c r="AJ1452" s="4">
        <v>972128.11</v>
      </c>
      <c r="AK1452" s="4">
        <v>0</v>
      </c>
      <c r="AL1452" t="s">
        <v>794</v>
      </c>
      <c r="AM1452" s="71" t="str">
        <f>INDEX(Network_Insurer_Code,MATCH(Export!AL1452,Network_insurer_Name,0))</f>
        <v>CUI2</v>
      </c>
      <c r="AN1452" t="str">
        <f t="shared" si="22"/>
        <v>C1005CUI22019</v>
      </c>
    </row>
    <row r="1453" spans="1:40" x14ac:dyDescent="0.25">
      <c r="A1453">
        <v>2019</v>
      </c>
      <c r="B1453">
        <v>3</v>
      </c>
      <c r="C1453" s="1">
        <v>43647</v>
      </c>
      <c r="D1453" s="1">
        <v>43738</v>
      </c>
      <c r="E1453">
        <v>2019</v>
      </c>
      <c r="F1453" s="71" t="str">
        <f>INDEX(Client_Name,MATCH(Export!H1453,Local_Company_Name,0))</f>
        <v>Tiger Jewelcrafting Ltd</v>
      </c>
      <c r="G1453" s="71">
        <f>INDEX(Client_Code,MATCH(Export!H1453,Local_Company_Name,0))</f>
        <v>1003</v>
      </c>
      <c r="H1453" t="s">
        <v>753</v>
      </c>
      <c r="I1453" t="s">
        <v>707</v>
      </c>
      <c r="J1453" t="s">
        <v>8</v>
      </c>
      <c r="K1453" s="71" t="str">
        <f>INDEX(Line_of_Business,MATCH(Export!J1453,Name,0))</f>
        <v>M</v>
      </c>
      <c r="L1453" s="9">
        <v>73624776</v>
      </c>
      <c r="M1453">
        <v>2</v>
      </c>
      <c r="N1453" s="4">
        <v>44266.400000000001</v>
      </c>
      <c r="O1453" s="4">
        <v>44266.400000000001</v>
      </c>
      <c r="P1453" s="4">
        <v>6960.41</v>
      </c>
      <c r="Q1453" s="4">
        <v>0</v>
      </c>
      <c r="R1453" s="4">
        <v>0</v>
      </c>
      <c r="S1453" s="4">
        <v>0</v>
      </c>
      <c r="T1453" s="4">
        <v>0</v>
      </c>
      <c r="U1453" s="4">
        <v>0</v>
      </c>
      <c r="V1453" s="4">
        <v>0</v>
      </c>
      <c r="W1453" s="4">
        <v>0</v>
      </c>
      <c r="X1453" s="4">
        <v>0</v>
      </c>
      <c r="Y1453" s="4">
        <v>4249.57</v>
      </c>
      <c r="Z1453" s="4">
        <v>0</v>
      </c>
      <c r="AA1453" s="4">
        <v>6639.96</v>
      </c>
      <c r="AB1453" t="s">
        <v>3</v>
      </c>
      <c r="AC1453" s="4">
        <v>0</v>
      </c>
      <c r="AD1453" s="4">
        <v>0</v>
      </c>
      <c r="AE1453" s="4">
        <v>0</v>
      </c>
      <c r="AF1453" t="s">
        <v>707</v>
      </c>
      <c r="AG1453" s="4">
        <v>0</v>
      </c>
      <c r="AH1453" s="4">
        <v>0</v>
      </c>
      <c r="AI1453" s="4">
        <v>0</v>
      </c>
      <c r="AJ1453" s="4">
        <v>26416.46</v>
      </c>
      <c r="AK1453" s="4">
        <v>200000</v>
      </c>
      <c r="AL1453" t="s">
        <v>791</v>
      </c>
      <c r="AM1453" s="71" t="str">
        <f>INDEX(Network_Insurer_Code,MATCH(Export!AL1453,Network_insurer_Name,0))</f>
        <v>CHI3</v>
      </c>
      <c r="AN1453" t="str">
        <f t="shared" si="22"/>
        <v>M1003CHI32019</v>
      </c>
    </row>
    <row r="1454" spans="1:40" x14ac:dyDescent="0.25">
      <c r="A1454">
        <v>2019</v>
      </c>
      <c r="B1454">
        <v>2</v>
      </c>
      <c r="C1454" s="1">
        <v>43556</v>
      </c>
      <c r="D1454" s="1">
        <v>43646</v>
      </c>
      <c r="E1454">
        <v>2019</v>
      </c>
      <c r="F1454" s="71" t="str">
        <f>INDEX(Client_Name,MATCH(Export!H1454,Local_Company_Name,0))</f>
        <v>Tiger Jewelcrafting Ltd</v>
      </c>
      <c r="G1454" s="71">
        <f>INDEX(Client_Code,MATCH(Export!H1454,Local_Company_Name,0))</f>
        <v>1003</v>
      </c>
      <c r="H1454" t="s">
        <v>761</v>
      </c>
      <c r="I1454" t="s">
        <v>712</v>
      </c>
      <c r="J1454" t="s">
        <v>22</v>
      </c>
      <c r="K1454" s="71" t="str">
        <f>INDEX(Line_of_Business,MATCH(Export!J1454,Name,0))</f>
        <v>A</v>
      </c>
      <c r="L1454" s="9" t="s">
        <v>455</v>
      </c>
      <c r="M1454">
        <v>343</v>
      </c>
      <c r="N1454" s="4">
        <v>15668.75</v>
      </c>
      <c r="O1454" s="4">
        <v>15668.75</v>
      </c>
      <c r="P1454" s="4">
        <v>0</v>
      </c>
      <c r="Q1454" s="4">
        <v>0</v>
      </c>
      <c r="R1454" s="4">
        <v>0</v>
      </c>
      <c r="S1454" s="4">
        <v>0</v>
      </c>
      <c r="T1454" s="4">
        <v>0</v>
      </c>
      <c r="U1454" s="4">
        <v>0</v>
      </c>
      <c r="V1454" s="4">
        <v>0</v>
      </c>
      <c r="W1454" s="4">
        <v>0</v>
      </c>
      <c r="X1454" s="4">
        <v>0</v>
      </c>
      <c r="Y1454" s="4">
        <v>1063.45</v>
      </c>
      <c r="Z1454" s="4">
        <v>2375.61</v>
      </c>
      <c r="AA1454" s="4">
        <v>0</v>
      </c>
      <c r="AB1454" t="s">
        <v>3</v>
      </c>
      <c r="AC1454" s="4">
        <v>0</v>
      </c>
      <c r="AD1454" s="4">
        <v>0</v>
      </c>
      <c r="AE1454" s="4">
        <v>0</v>
      </c>
      <c r="AF1454" t="s">
        <v>712</v>
      </c>
      <c r="AG1454" s="4">
        <v>0</v>
      </c>
      <c r="AH1454" s="4">
        <v>0</v>
      </c>
      <c r="AI1454" s="4">
        <v>0</v>
      </c>
      <c r="AJ1454" s="4">
        <v>12229.6899999999</v>
      </c>
      <c r="AK1454" s="4">
        <v>200000</v>
      </c>
      <c r="AL1454" t="s">
        <v>798</v>
      </c>
      <c r="AM1454" s="71" t="str">
        <f>INDEX(Network_Insurer_Code,MATCH(Export!AL1454,Network_insurer_Name,0))</f>
        <v>PEI2</v>
      </c>
      <c r="AN1454" t="str">
        <f t="shared" si="22"/>
        <v>A1003PEI22019</v>
      </c>
    </row>
    <row r="1455" spans="1:40" x14ac:dyDescent="0.25">
      <c r="A1455">
        <v>2020</v>
      </c>
      <c r="B1455">
        <v>3</v>
      </c>
      <c r="C1455" s="1">
        <v>44013</v>
      </c>
      <c r="D1455" s="1">
        <v>44104</v>
      </c>
      <c r="E1455">
        <v>2019</v>
      </c>
      <c r="F1455" s="71" t="str">
        <f>INDEX(Client_Name,MATCH(Export!H1455,Local_Company_Name,0))</f>
        <v>Lion Manufacturing Co</v>
      </c>
      <c r="G1455" s="71">
        <f>INDEX(Client_Code,MATCH(Export!H1455,Local_Company_Name,0))</f>
        <v>1002</v>
      </c>
      <c r="H1455" t="s">
        <v>759</v>
      </c>
      <c r="I1455" t="s">
        <v>709</v>
      </c>
      <c r="J1455" t="s">
        <v>22</v>
      </c>
      <c r="K1455" s="71" t="str">
        <f>INDEX(Line_of_Business,MATCH(Export!J1455,Name,0))</f>
        <v>A</v>
      </c>
      <c r="L1455" s="9" t="s">
        <v>96</v>
      </c>
      <c r="M1455">
        <v>1307</v>
      </c>
      <c r="N1455" s="4">
        <v>0</v>
      </c>
      <c r="O1455" s="4">
        <v>0</v>
      </c>
      <c r="P1455" s="4">
        <v>9000</v>
      </c>
      <c r="Q1455" s="4">
        <v>0</v>
      </c>
      <c r="R1455" s="4">
        <v>0</v>
      </c>
      <c r="S1455" s="4">
        <v>0</v>
      </c>
      <c r="T1455" s="4">
        <v>0</v>
      </c>
      <c r="U1455" s="4">
        <v>0</v>
      </c>
      <c r="V1455" s="4">
        <v>0</v>
      </c>
      <c r="W1455" s="4">
        <v>0</v>
      </c>
      <c r="X1455" s="4">
        <v>0</v>
      </c>
      <c r="Y1455" s="4">
        <v>0</v>
      </c>
      <c r="Z1455" s="4">
        <v>0</v>
      </c>
      <c r="AA1455" s="4">
        <v>0</v>
      </c>
      <c r="AB1455" t="s">
        <v>3</v>
      </c>
      <c r="AC1455" s="4">
        <v>0</v>
      </c>
      <c r="AD1455" s="4">
        <v>0</v>
      </c>
      <c r="AE1455" s="4">
        <v>0</v>
      </c>
      <c r="AF1455" t="s">
        <v>709</v>
      </c>
      <c r="AG1455" s="4">
        <v>0</v>
      </c>
      <c r="AH1455" s="4">
        <v>0</v>
      </c>
      <c r="AI1455" s="4">
        <v>0</v>
      </c>
      <c r="AJ1455" s="4">
        <v>-9000</v>
      </c>
      <c r="AK1455" s="4">
        <v>0</v>
      </c>
      <c r="AL1455" t="s">
        <v>781</v>
      </c>
      <c r="AM1455" s="71" t="str">
        <f>INDEX(Network_Insurer_Code,MATCH(Export!AL1455,Network_insurer_Name,0))</f>
        <v>ORI1</v>
      </c>
      <c r="AN1455" t="str">
        <f t="shared" si="22"/>
        <v>A1002ORI12019</v>
      </c>
    </row>
    <row r="1456" spans="1:40" x14ac:dyDescent="0.25">
      <c r="A1456">
        <v>2020</v>
      </c>
      <c r="B1456">
        <v>3</v>
      </c>
      <c r="C1456" s="1">
        <v>44013</v>
      </c>
      <c r="D1456" s="1">
        <v>44104</v>
      </c>
      <c r="E1456">
        <v>2020</v>
      </c>
      <c r="F1456" s="71" t="str">
        <f>INDEX(Client_Name,MATCH(Export!H1456,Local_Company_Name,0))</f>
        <v>Lion Manufacturing Co</v>
      </c>
      <c r="G1456" s="71">
        <f>INDEX(Client_Code,MATCH(Export!H1456,Local_Company_Name,0))</f>
        <v>1002</v>
      </c>
      <c r="H1456" t="s">
        <v>758</v>
      </c>
      <c r="I1456" t="s">
        <v>736</v>
      </c>
      <c r="J1456" t="s">
        <v>8</v>
      </c>
      <c r="K1456" s="71" t="str">
        <f>INDEX(Line_of_Business,MATCH(Export!J1456,Name,0))</f>
        <v>M</v>
      </c>
      <c r="L1456" s="9">
        <v>20007263</v>
      </c>
      <c r="M1456">
        <v>2522</v>
      </c>
      <c r="N1456" s="4">
        <v>612306.76</v>
      </c>
      <c r="O1456" s="4">
        <v>306153.38</v>
      </c>
      <c r="P1456" s="4">
        <v>72750.179999999993</v>
      </c>
      <c r="Q1456" s="4">
        <v>0</v>
      </c>
      <c r="R1456" s="4">
        <v>0</v>
      </c>
      <c r="S1456" s="4">
        <v>0</v>
      </c>
      <c r="T1456" s="4">
        <v>0</v>
      </c>
      <c r="U1456" s="4">
        <v>0</v>
      </c>
      <c r="V1456" s="4">
        <v>0</v>
      </c>
      <c r="W1456" s="4">
        <v>0</v>
      </c>
      <c r="X1456" s="4">
        <v>0</v>
      </c>
      <c r="Y1456" s="4">
        <v>32146.1</v>
      </c>
      <c r="Z1456" s="4">
        <v>0</v>
      </c>
      <c r="AA1456" s="4">
        <v>30615.34</v>
      </c>
      <c r="AB1456" t="s">
        <v>3</v>
      </c>
      <c r="AC1456" s="4">
        <v>0</v>
      </c>
      <c r="AD1456" s="4">
        <v>0</v>
      </c>
      <c r="AE1456" s="4">
        <v>0</v>
      </c>
      <c r="AF1456" t="s">
        <v>736</v>
      </c>
      <c r="AG1456" s="4">
        <v>0</v>
      </c>
      <c r="AH1456" s="4">
        <v>0</v>
      </c>
      <c r="AI1456" s="4">
        <v>0</v>
      </c>
      <c r="AJ1456" s="4">
        <v>170641.76</v>
      </c>
      <c r="AK1456" s="4">
        <v>0</v>
      </c>
      <c r="AL1456" t="s">
        <v>790</v>
      </c>
      <c r="AM1456" s="71" t="str">
        <f>INDEX(Network_Insurer_Code,MATCH(Export!AL1456,Network_insurer_Name,0))</f>
        <v>STL1</v>
      </c>
      <c r="AN1456" t="str">
        <f t="shared" si="22"/>
        <v>M1002STL12020</v>
      </c>
    </row>
    <row r="1457" spans="1:40" x14ac:dyDescent="0.25">
      <c r="A1457">
        <v>2019</v>
      </c>
      <c r="B1457">
        <v>4</v>
      </c>
      <c r="C1457" s="1">
        <v>43739</v>
      </c>
      <c r="D1457" s="1">
        <v>43830</v>
      </c>
      <c r="E1457">
        <v>2019</v>
      </c>
      <c r="F1457" s="71" t="str">
        <f>INDEX(Client_Name,MATCH(Export!H1457,Local_Company_Name,0))</f>
        <v>Falcon Clothing</v>
      </c>
      <c r="G1457" s="71">
        <f>INDEX(Client_Code,MATCH(Export!H1457,Local_Company_Name,0))</f>
        <v>1006</v>
      </c>
      <c r="H1457" t="s">
        <v>774</v>
      </c>
      <c r="I1457" t="s">
        <v>702</v>
      </c>
      <c r="J1457" t="s">
        <v>5</v>
      </c>
      <c r="K1457" s="71" t="str">
        <f>INDEX(Line_of_Business,MATCH(Export!J1457,Name,0))</f>
        <v>L</v>
      </c>
      <c r="L1457" s="9" t="s">
        <v>193</v>
      </c>
      <c r="M1457">
        <v>4252</v>
      </c>
      <c r="N1457" s="4">
        <v>0</v>
      </c>
      <c r="O1457" s="4">
        <v>0</v>
      </c>
      <c r="P1457" s="4">
        <v>0</v>
      </c>
      <c r="Q1457" s="4">
        <v>0</v>
      </c>
      <c r="R1457" s="4">
        <v>0</v>
      </c>
      <c r="S1457" s="4">
        <v>0</v>
      </c>
      <c r="T1457" s="4">
        <v>0</v>
      </c>
      <c r="U1457" s="4">
        <v>0</v>
      </c>
      <c r="V1457" s="4">
        <v>0</v>
      </c>
      <c r="W1457" s="4">
        <v>0</v>
      </c>
      <c r="X1457" s="4">
        <v>0</v>
      </c>
      <c r="Y1457" s="4">
        <v>0</v>
      </c>
      <c r="Z1457" s="4">
        <v>0</v>
      </c>
      <c r="AA1457" s="4">
        <v>0</v>
      </c>
      <c r="AB1457" t="s">
        <v>3</v>
      </c>
      <c r="AC1457" s="4">
        <v>0</v>
      </c>
      <c r="AD1457" s="4">
        <v>0</v>
      </c>
      <c r="AE1457" s="4">
        <v>97000</v>
      </c>
      <c r="AF1457" t="s">
        <v>702</v>
      </c>
      <c r="AG1457" s="4">
        <v>0</v>
      </c>
      <c r="AH1457" s="4">
        <v>0</v>
      </c>
      <c r="AI1457" s="4">
        <v>0</v>
      </c>
      <c r="AJ1457" s="4">
        <v>0</v>
      </c>
      <c r="AK1457" s="4">
        <v>0</v>
      </c>
      <c r="AL1457" t="s">
        <v>783</v>
      </c>
      <c r="AM1457" s="71" t="str">
        <f>INDEX(Network_Insurer_Code,MATCH(Export!AL1457,Network_insurer_Name,0))</f>
        <v>PEP1</v>
      </c>
      <c r="AN1457" t="str">
        <f t="shared" si="22"/>
        <v>L1006PEP12019</v>
      </c>
    </row>
    <row r="1458" spans="1:40" x14ac:dyDescent="0.25">
      <c r="A1458">
        <v>2019</v>
      </c>
      <c r="B1458">
        <v>3</v>
      </c>
      <c r="C1458" s="1">
        <v>43647</v>
      </c>
      <c r="D1458" s="1">
        <v>43738</v>
      </c>
      <c r="E1458">
        <v>2015</v>
      </c>
      <c r="F1458" s="71" t="str">
        <f>INDEX(Client_Name,MATCH(Export!H1458,Local_Company_Name,0))</f>
        <v>Zebra Workings Ltd</v>
      </c>
      <c r="G1458" s="71">
        <f>INDEX(Client_Code,MATCH(Export!H1458,Local_Company_Name,0))</f>
        <v>1001</v>
      </c>
      <c r="H1458" t="s">
        <v>749</v>
      </c>
      <c r="I1458" t="s">
        <v>779</v>
      </c>
      <c r="J1458" t="s">
        <v>8</v>
      </c>
      <c r="K1458" s="71" t="str">
        <f>INDEX(Line_of_Business,MATCH(Export!J1458,Name,0))</f>
        <v>M</v>
      </c>
      <c r="L1458" s="9" t="s">
        <v>187</v>
      </c>
      <c r="M1458">
        <v>677</v>
      </c>
      <c r="N1458" s="4">
        <v>0</v>
      </c>
      <c r="O1458" s="4">
        <v>0</v>
      </c>
      <c r="P1458" s="4">
        <v>-1119.24</v>
      </c>
      <c r="Q1458" s="4">
        <v>0</v>
      </c>
      <c r="R1458" s="4">
        <v>0</v>
      </c>
      <c r="S1458" s="4">
        <v>0</v>
      </c>
      <c r="T1458" s="4">
        <v>0</v>
      </c>
      <c r="U1458" s="4">
        <v>0</v>
      </c>
      <c r="V1458" s="4">
        <v>0</v>
      </c>
      <c r="W1458" s="4">
        <v>0</v>
      </c>
      <c r="X1458" s="4">
        <v>0</v>
      </c>
      <c r="Y1458" s="4">
        <v>0</v>
      </c>
      <c r="Z1458" s="4">
        <v>0</v>
      </c>
      <c r="AA1458" s="4">
        <v>0</v>
      </c>
      <c r="AB1458" t="s">
        <v>3</v>
      </c>
      <c r="AC1458" s="4">
        <v>0</v>
      </c>
      <c r="AD1458" s="4">
        <v>0</v>
      </c>
      <c r="AE1458" s="4">
        <v>0</v>
      </c>
      <c r="AF1458" t="s">
        <v>779</v>
      </c>
      <c r="AG1458" s="4">
        <v>0</v>
      </c>
      <c r="AH1458" s="4">
        <v>0</v>
      </c>
      <c r="AI1458" s="4">
        <v>0</v>
      </c>
      <c r="AJ1458" s="4">
        <v>1119.24</v>
      </c>
      <c r="AK1458" s="4">
        <v>0</v>
      </c>
      <c r="AL1458" t="s">
        <v>781</v>
      </c>
      <c r="AM1458" s="71" t="str">
        <f>INDEX(Network_Insurer_Code,MATCH(Export!AL1458,Network_insurer_Name,0))</f>
        <v>ORI1</v>
      </c>
      <c r="AN1458" t="str">
        <f t="shared" si="22"/>
        <v>M1001ORI12015</v>
      </c>
    </row>
    <row r="1459" spans="1:40" x14ac:dyDescent="0.25">
      <c r="A1459">
        <v>2020</v>
      </c>
      <c r="B1459">
        <v>1</v>
      </c>
      <c r="C1459" s="1">
        <v>43831</v>
      </c>
      <c r="D1459" s="1">
        <v>43921</v>
      </c>
      <c r="E1459">
        <v>2019</v>
      </c>
      <c r="F1459" s="71" t="str">
        <f>INDEX(Client_Name,MATCH(Export!H1459,Local_Company_Name,0))</f>
        <v>Aplaca Engineering Co</v>
      </c>
      <c r="G1459" s="71">
        <f>INDEX(Client_Code,MATCH(Export!H1459,Local_Company_Name,0))</f>
        <v>1004</v>
      </c>
      <c r="H1459" t="s">
        <v>766</v>
      </c>
      <c r="I1459" t="s">
        <v>724</v>
      </c>
      <c r="J1459" t="s">
        <v>8</v>
      </c>
      <c r="K1459" s="71" t="str">
        <f>INDEX(Line_of_Business,MATCH(Export!J1459,Name,0))</f>
        <v>M</v>
      </c>
      <c r="L1459" s="9">
        <v>77614</v>
      </c>
      <c r="M1459">
        <v>14</v>
      </c>
      <c r="N1459" s="4">
        <v>0</v>
      </c>
      <c r="O1459" s="4">
        <v>0</v>
      </c>
      <c r="P1459" s="4">
        <v>0</v>
      </c>
      <c r="Q1459" s="4">
        <v>0</v>
      </c>
      <c r="R1459" s="4">
        <v>0</v>
      </c>
      <c r="S1459" s="4">
        <v>0</v>
      </c>
      <c r="T1459" s="4">
        <v>0</v>
      </c>
      <c r="U1459" s="4">
        <v>0</v>
      </c>
      <c r="V1459" s="4">
        <v>0</v>
      </c>
      <c r="W1459" s="4">
        <v>0</v>
      </c>
      <c r="X1459" s="4">
        <v>0</v>
      </c>
      <c r="Y1459" s="4">
        <v>0</v>
      </c>
      <c r="Z1459" s="4">
        <v>0</v>
      </c>
      <c r="AA1459" s="4">
        <v>0</v>
      </c>
      <c r="AB1459" t="s">
        <v>3</v>
      </c>
      <c r="AC1459" s="4">
        <v>0</v>
      </c>
      <c r="AD1459" s="4">
        <v>0</v>
      </c>
      <c r="AE1459" s="4">
        <v>0</v>
      </c>
      <c r="AF1459" t="s">
        <v>724</v>
      </c>
      <c r="AG1459" s="4">
        <v>0</v>
      </c>
      <c r="AH1459" s="4">
        <v>0</v>
      </c>
      <c r="AI1459" s="4">
        <v>0</v>
      </c>
      <c r="AJ1459" s="4">
        <v>0</v>
      </c>
      <c r="AK1459" s="4">
        <v>0</v>
      </c>
      <c r="AL1459" t="s">
        <v>795</v>
      </c>
      <c r="AM1459" s="71" t="str">
        <f>INDEX(Network_Insurer_Code,MATCH(Export!AL1459,Network_insurer_Name,0))</f>
        <v>TOL1</v>
      </c>
      <c r="AN1459" t="str">
        <f t="shared" si="22"/>
        <v>M1004TOL12019</v>
      </c>
    </row>
    <row r="1460" spans="1:40" x14ac:dyDescent="0.25">
      <c r="A1460">
        <v>2020</v>
      </c>
      <c r="B1460">
        <v>3</v>
      </c>
      <c r="C1460" s="1">
        <v>44013</v>
      </c>
      <c r="D1460" s="1">
        <v>44104</v>
      </c>
      <c r="E1460">
        <v>2020</v>
      </c>
      <c r="F1460" s="71" t="str">
        <f>INDEX(Client_Name,MATCH(Export!H1460,Local_Company_Name,0))</f>
        <v>Lion Manufacturing Co</v>
      </c>
      <c r="G1460" s="71">
        <f>INDEX(Client_Code,MATCH(Export!H1460,Local_Company_Name,0))</f>
        <v>1002</v>
      </c>
      <c r="H1460" t="s">
        <v>758</v>
      </c>
      <c r="I1460" t="s">
        <v>723</v>
      </c>
      <c r="J1460" t="s">
        <v>14</v>
      </c>
      <c r="K1460" s="71" t="str">
        <f>INDEX(Line_of_Business,MATCH(Export!J1460,Name,0))</f>
        <v>C</v>
      </c>
      <c r="L1460" s="9">
        <v>25701</v>
      </c>
      <c r="M1460">
        <v>3</v>
      </c>
      <c r="N1460" s="4">
        <v>609.9</v>
      </c>
      <c r="O1460" s="4">
        <v>609.9</v>
      </c>
      <c r="P1460" s="4">
        <v>0</v>
      </c>
      <c r="Q1460" s="4">
        <v>0</v>
      </c>
      <c r="R1460" s="4">
        <v>0</v>
      </c>
      <c r="S1460" s="4">
        <v>0</v>
      </c>
      <c r="T1460" s="4">
        <v>0</v>
      </c>
      <c r="U1460" s="4">
        <v>0</v>
      </c>
      <c r="V1460" s="4">
        <v>0</v>
      </c>
      <c r="W1460" s="4">
        <v>0</v>
      </c>
      <c r="X1460" s="4">
        <v>0</v>
      </c>
      <c r="Y1460" s="4">
        <v>0</v>
      </c>
      <c r="Z1460" s="4">
        <v>6.04</v>
      </c>
      <c r="AA1460" s="4">
        <v>0</v>
      </c>
      <c r="AB1460" t="s">
        <v>3</v>
      </c>
      <c r="AC1460" s="4">
        <v>0</v>
      </c>
      <c r="AD1460" s="4">
        <v>0</v>
      </c>
      <c r="AE1460" s="4">
        <v>0</v>
      </c>
      <c r="AF1460" t="s">
        <v>723</v>
      </c>
      <c r="AG1460" s="4">
        <v>0</v>
      </c>
      <c r="AH1460" s="4">
        <v>0</v>
      </c>
      <c r="AI1460" s="4">
        <v>0</v>
      </c>
      <c r="AJ1460" s="4">
        <v>603.86</v>
      </c>
      <c r="AK1460" s="4">
        <v>0</v>
      </c>
      <c r="AL1460" t="s">
        <v>785</v>
      </c>
      <c r="AM1460" s="71" t="str">
        <f>INDEX(Network_Insurer_Code,MATCH(Export!AL1460,Network_insurer_Name,0))</f>
        <v>WAI3</v>
      </c>
      <c r="AN1460" t="str">
        <f t="shared" si="22"/>
        <v>C1002WAI32020</v>
      </c>
    </row>
    <row r="1461" spans="1:40" x14ac:dyDescent="0.25">
      <c r="A1461">
        <v>2020</v>
      </c>
      <c r="B1461">
        <v>2</v>
      </c>
      <c r="C1461" s="1">
        <v>43922</v>
      </c>
      <c r="D1461" s="1">
        <v>44012</v>
      </c>
      <c r="E1461">
        <v>2020</v>
      </c>
      <c r="F1461" s="71" t="str">
        <f>INDEX(Client_Name,MATCH(Export!H1461,Local_Company_Name,0))</f>
        <v>Tiger Jewelcrafting Ltd</v>
      </c>
      <c r="G1461" s="71">
        <f>INDEX(Client_Code,MATCH(Export!H1461,Local_Company_Name,0))</f>
        <v>1003</v>
      </c>
      <c r="H1461" t="s">
        <v>762</v>
      </c>
      <c r="I1461" t="s">
        <v>711</v>
      </c>
      <c r="J1461" t="s">
        <v>5</v>
      </c>
      <c r="K1461" s="71" t="str">
        <f>INDEX(Line_of_Business,MATCH(Export!J1461,Name,0))</f>
        <v>L</v>
      </c>
      <c r="L1461" s="9" t="s">
        <v>456</v>
      </c>
      <c r="M1461">
        <v>37</v>
      </c>
      <c r="N1461" s="4">
        <v>8986.8499999999894</v>
      </c>
      <c r="O1461" s="4">
        <v>8986.8499999999894</v>
      </c>
      <c r="P1461" s="4">
        <v>0</v>
      </c>
      <c r="Q1461" s="4">
        <v>0</v>
      </c>
      <c r="R1461" s="4">
        <v>0</v>
      </c>
      <c r="S1461" s="4">
        <v>0</v>
      </c>
      <c r="T1461" s="4">
        <v>0</v>
      </c>
      <c r="U1461" s="4">
        <v>0</v>
      </c>
      <c r="V1461" s="4">
        <v>0</v>
      </c>
      <c r="W1461" s="4">
        <v>0</v>
      </c>
      <c r="X1461" s="4">
        <v>0</v>
      </c>
      <c r="Y1461" s="4">
        <v>898.68</v>
      </c>
      <c r="Z1461" s="4">
        <v>0</v>
      </c>
      <c r="AA1461" s="4">
        <v>898.68</v>
      </c>
      <c r="AB1461" t="s">
        <v>3</v>
      </c>
      <c r="AC1461" s="4">
        <v>0</v>
      </c>
      <c r="AD1461" s="4">
        <v>0</v>
      </c>
      <c r="AE1461" s="4">
        <v>0</v>
      </c>
      <c r="AF1461" t="s">
        <v>711</v>
      </c>
      <c r="AG1461" s="4">
        <v>0</v>
      </c>
      <c r="AH1461" s="4">
        <v>0</v>
      </c>
      <c r="AI1461" s="4">
        <v>0</v>
      </c>
      <c r="AJ1461" s="4">
        <v>7189.4899999999898</v>
      </c>
      <c r="AK1461" s="4">
        <v>200000</v>
      </c>
      <c r="AL1461" t="s">
        <v>792</v>
      </c>
      <c r="AM1461" s="71" t="str">
        <f>INDEX(Network_Insurer_Code,MATCH(Export!AL1461,Network_insurer_Name,0))</f>
        <v>CAL1</v>
      </c>
      <c r="AN1461" t="str">
        <f t="shared" si="22"/>
        <v>L1003CAL12020</v>
      </c>
    </row>
    <row r="1462" spans="1:40" x14ac:dyDescent="0.25">
      <c r="A1462">
        <v>2019</v>
      </c>
      <c r="B1462">
        <v>1</v>
      </c>
      <c r="C1462" s="1">
        <v>43466</v>
      </c>
      <c r="D1462" s="1">
        <v>43555</v>
      </c>
      <c r="E1462">
        <v>2018</v>
      </c>
      <c r="F1462" s="71" t="str">
        <f>INDEX(Client_Name,MATCH(Export!H1462,Local_Company_Name,0))</f>
        <v>Aplaca Engineering Co</v>
      </c>
      <c r="G1462" s="71">
        <f>INDEX(Client_Code,MATCH(Export!H1462,Local_Company_Name,0))</f>
        <v>1004</v>
      </c>
      <c r="H1462" t="s">
        <v>766</v>
      </c>
      <c r="I1462" t="s">
        <v>711</v>
      </c>
      <c r="J1462" t="s">
        <v>22</v>
      </c>
      <c r="K1462" s="71" t="str">
        <f>INDEX(Line_of_Business,MATCH(Export!J1462,Name,0))</f>
        <v>A</v>
      </c>
      <c r="L1462" s="9">
        <v>42290284</v>
      </c>
      <c r="M1462">
        <v>7682</v>
      </c>
      <c r="N1462" s="4">
        <v>67262.389473684205</v>
      </c>
      <c r="O1462" s="4">
        <v>63899.27</v>
      </c>
      <c r="P1462" s="4">
        <v>0</v>
      </c>
      <c r="Q1462" s="4">
        <v>0</v>
      </c>
      <c r="R1462" s="4">
        <v>0</v>
      </c>
      <c r="S1462" s="4">
        <v>0</v>
      </c>
      <c r="T1462" s="4">
        <v>0</v>
      </c>
      <c r="U1462" s="4">
        <v>0</v>
      </c>
      <c r="V1462" s="4">
        <v>0</v>
      </c>
      <c r="W1462" s="4">
        <v>0</v>
      </c>
      <c r="X1462" s="4">
        <v>0</v>
      </c>
      <c r="Y1462" s="4">
        <v>6389.93</v>
      </c>
      <c r="Z1462" s="4">
        <v>1277.99</v>
      </c>
      <c r="AA1462" s="4">
        <v>0</v>
      </c>
      <c r="AB1462" t="s">
        <v>3</v>
      </c>
      <c r="AC1462" s="4">
        <v>0</v>
      </c>
      <c r="AD1462" s="4">
        <v>0</v>
      </c>
      <c r="AE1462" s="4">
        <v>0</v>
      </c>
      <c r="AF1462" t="s">
        <v>711</v>
      </c>
      <c r="AG1462" s="4">
        <v>0</v>
      </c>
      <c r="AH1462" s="4">
        <v>0</v>
      </c>
      <c r="AI1462" s="4">
        <v>0</v>
      </c>
      <c r="AJ1462" s="4">
        <v>56231.35</v>
      </c>
      <c r="AK1462" s="4">
        <v>187000</v>
      </c>
      <c r="AL1462" t="s">
        <v>784</v>
      </c>
      <c r="AM1462" s="71" t="str">
        <f>INDEX(Network_Insurer_Code,MATCH(Export!AL1462,Network_insurer_Name,0))</f>
        <v>PII1</v>
      </c>
      <c r="AN1462" t="str">
        <f t="shared" si="22"/>
        <v>A1004PII12018</v>
      </c>
    </row>
    <row r="1463" spans="1:40" x14ac:dyDescent="0.25">
      <c r="A1463">
        <v>2019</v>
      </c>
      <c r="B1463">
        <v>2</v>
      </c>
      <c r="C1463" s="1">
        <v>43556</v>
      </c>
      <c r="D1463" s="1">
        <v>43646</v>
      </c>
      <c r="E1463">
        <v>2018</v>
      </c>
      <c r="F1463" s="71" t="str">
        <f>INDEX(Client_Name,MATCH(Export!H1463,Local_Company_Name,0))</f>
        <v>Tiger Jewelcrafting Ltd</v>
      </c>
      <c r="G1463" s="71">
        <f>INDEX(Client_Code,MATCH(Export!H1463,Local_Company_Name,0))</f>
        <v>1003</v>
      </c>
      <c r="H1463" t="s">
        <v>753</v>
      </c>
      <c r="I1463" t="s">
        <v>722</v>
      </c>
      <c r="J1463" t="s">
        <v>8</v>
      </c>
      <c r="K1463" s="71" t="str">
        <f>INDEX(Line_of_Business,MATCH(Export!J1463,Name,0))</f>
        <v>M</v>
      </c>
      <c r="L1463" s="9" t="s">
        <v>370</v>
      </c>
      <c r="M1463">
        <v>161</v>
      </c>
      <c r="N1463" s="4">
        <v>17725.71</v>
      </c>
      <c r="O1463" s="4">
        <v>17725.71</v>
      </c>
      <c r="P1463" s="4">
        <v>10510.91</v>
      </c>
      <c r="Q1463" s="4">
        <v>0</v>
      </c>
      <c r="R1463" s="4">
        <v>0</v>
      </c>
      <c r="S1463" s="4">
        <v>0</v>
      </c>
      <c r="T1463" s="4">
        <v>0</v>
      </c>
      <c r="U1463" s="4">
        <v>0</v>
      </c>
      <c r="V1463" s="4">
        <v>0</v>
      </c>
      <c r="W1463" s="4">
        <v>0</v>
      </c>
      <c r="X1463" s="4">
        <v>0</v>
      </c>
      <c r="Y1463" s="4">
        <v>2176.67</v>
      </c>
      <c r="Z1463" s="4">
        <v>2796.54</v>
      </c>
      <c r="AA1463" s="4">
        <v>0</v>
      </c>
      <c r="AB1463" t="s">
        <v>3</v>
      </c>
      <c r="AC1463" s="4">
        <v>0</v>
      </c>
      <c r="AD1463" s="4">
        <v>0</v>
      </c>
      <c r="AE1463" s="4">
        <v>0</v>
      </c>
      <c r="AF1463" t="s">
        <v>722</v>
      </c>
      <c r="AG1463" s="4">
        <v>0</v>
      </c>
      <c r="AH1463" s="4">
        <v>0</v>
      </c>
      <c r="AI1463" s="4">
        <v>0</v>
      </c>
      <c r="AJ1463" s="4">
        <v>2241.5899999999901</v>
      </c>
      <c r="AK1463" s="4">
        <v>0</v>
      </c>
      <c r="AL1463" t="s">
        <v>798</v>
      </c>
      <c r="AM1463" s="71" t="str">
        <f>INDEX(Network_Insurer_Code,MATCH(Export!AL1463,Network_insurer_Name,0))</f>
        <v>PEI2</v>
      </c>
      <c r="AN1463" t="str">
        <f t="shared" si="22"/>
        <v>M1003PEI22018</v>
      </c>
    </row>
    <row r="1464" spans="1:40" x14ac:dyDescent="0.25">
      <c r="A1464">
        <v>2020</v>
      </c>
      <c r="B1464">
        <v>1</v>
      </c>
      <c r="C1464" s="1">
        <v>43831</v>
      </c>
      <c r="D1464" s="1">
        <v>43921</v>
      </c>
      <c r="E1464">
        <v>2020</v>
      </c>
      <c r="F1464" s="71" t="str">
        <f>INDEX(Client_Name,MATCH(Export!H1464,Local_Company_Name,0))</f>
        <v>Tiger Jewelcrafting Ltd</v>
      </c>
      <c r="G1464" s="71">
        <f>INDEX(Client_Code,MATCH(Export!H1464,Local_Company_Name,0))</f>
        <v>1003</v>
      </c>
      <c r="H1464" t="s">
        <v>763</v>
      </c>
      <c r="I1464" t="s">
        <v>707</v>
      </c>
      <c r="J1464" t="s">
        <v>5</v>
      </c>
      <c r="K1464" s="71" t="str">
        <f>INDEX(Line_of_Business,MATCH(Export!J1464,Name,0))</f>
        <v>L</v>
      </c>
      <c r="L1464" s="9" t="s">
        <v>372</v>
      </c>
      <c r="M1464">
        <v>332</v>
      </c>
      <c r="N1464" s="4">
        <v>68979.38</v>
      </c>
      <c r="O1464" s="4">
        <v>68979.38</v>
      </c>
      <c r="P1464" s="4">
        <v>0</v>
      </c>
      <c r="Q1464" s="4">
        <v>0</v>
      </c>
      <c r="R1464" s="4">
        <v>0</v>
      </c>
      <c r="S1464" s="4">
        <v>0</v>
      </c>
      <c r="T1464" s="4">
        <v>0</v>
      </c>
      <c r="U1464" s="4">
        <v>0</v>
      </c>
      <c r="V1464" s="4">
        <v>0</v>
      </c>
      <c r="W1464" s="4">
        <v>0</v>
      </c>
      <c r="X1464" s="4">
        <v>0</v>
      </c>
      <c r="Y1464" s="4">
        <v>6897.95</v>
      </c>
      <c r="Z1464" s="4">
        <v>0</v>
      </c>
      <c r="AA1464" s="4">
        <v>4095.97</v>
      </c>
      <c r="AB1464" t="s">
        <v>3</v>
      </c>
      <c r="AC1464" s="4">
        <v>0</v>
      </c>
      <c r="AD1464" s="4">
        <v>0</v>
      </c>
      <c r="AE1464" s="4">
        <v>0</v>
      </c>
      <c r="AF1464" t="s">
        <v>707</v>
      </c>
      <c r="AG1464" s="4">
        <v>0</v>
      </c>
      <c r="AH1464" s="4">
        <v>0</v>
      </c>
      <c r="AI1464" s="4">
        <v>0</v>
      </c>
      <c r="AJ1464" s="4">
        <v>57985.46</v>
      </c>
      <c r="AK1464" s="4">
        <v>0</v>
      </c>
      <c r="AL1464" t="s">
        <v>796</v>
      </c>
      <c r="AM1464" s="71" t="str">
        <f>INDEX(Network_Insurer_Code,MATCH(Export!AL1464,Network_insurer_Name,0))</f>
        <v>POL2</v>
      </c>
      <c r="AN1464" t="str">
        <f t="shared" si="22"/>
        <v>L1003POL22020</v>
      </c>
    </row>
    <row r="1465" spans="1:40" x14ac:dyDescent="0.25">
      <c r="A1465">
        <v>2019</v>
      </c>
      <c r="B1465">
        <v>2</v>
      </c>
      <c r="C1465" s="1">
        <v>43556</v>
      </c>
      <c r="D1465" s="1">
        <v>43646</v>
      </c>
      <c r="E1465">
        <v>2017</v>
      </c>
      <c r="F1465" s="71" t="str">
        <f>INDEX(Client_Name,MATCH(Export!H1465,Local_Company_Name,0))</f>
        <v>Falcon Clothing</v>
      </c>
      <c r="G1465" s="71">
        <f>INDEX(Client_Code,MATCH(Export!H1465,Local_Company_Name,0))</f>
        <v>1006</v>
      </c>
      <c r="H1465" t="s">
        <v>774</v>
      </c>
      <c r="I1465" t="s">
        <v>707</v>
      </c>
      <c r="J1465" t="s">
        <v>5</v>
      </c>
      <c r="K1465" s="71" t="str">
        <f>INDEX(Line_of_Business,MATCH(Export!J1465,Name,0))</f>
        <v>L</v>
      </c>
      <c r="L1465" s="9" t="s">
        <v>457</v>
      </c>
      <c r="M1465">
        <v>1110</v>
      </c>
      <c r="N1465" s="4">
        <v>0</v>
      </c>
      <c r="O1465" s="4">
        <v>0</v>
      </c>
      <c r="P1465" s="4">
        <v>0</v>
      </c>
      <c r="Q1465" s="4">
        <v>0</v>
      </c>
      <c r="R1465" s="4">
        <v>0</v>
      </c>
      <c r="S1465" s="4">
        <v>0</v>
      </c>
      <c r="T1465" s="4">
        <v>0</v>
      </c>
      <c r="U1465" s="4">
        <v>0</v>
      </c>
      <c r="V1465" s="4">
        <v>0</v>
      </c>
      <c r="W1465" s="4">
        <v>0</v>
      </c>
      <c r="X1465" s="4">
        <v>0</v>
      </c>
      <c r="Y1465" s="4">
        <v>0</v>
      </c>
      <c r="Z1465" s="4">
        <v>0</v>
      </c>
      <c r="AA1465" s="4">
        <v>0</v>
      </c>
      <c r="AB1465" t="s">
        <v>3</v>
      </c>
      <c r="AC1465" s="4">
        <v>0</v>
      </c>
      <c r="AD1465" s="4">
        <v>0</v>
      </c>
      <c r="AE1465" s="4">
        <v>0</v>
      </c>
      <c r="AF1465" t="s">
        <v>707</v>
      </c>
      <c r="AG1465" s="4">
        <v>0</v>
      </c>
      <c r="AH1465" s="4">
        <v>0</v>
      </c>
      <c r="AI1465" s="4">
        <v>0</v>
      </c>
      <c r="AJ1465" s="4">
        <v>0</v>
      </c>
      <c r="AK1465" s="4">
        <v>0</v>
      </c>
      <c r="AL1465" t="s">
        <v>791</v>
      </c>
      <c r="AM1465" s="71" t="str">
        <f>INDEX(Network_Insurer_Code,MATCH(Export!AL1465,Network_insurer_Name,0))</f>
        <v>CHI3</v>
      </c>
      <c r="AN1465" t="str">
        <f t="shared" si="22"/>
        <v>L1006CHI32017</v>
      </c>
    </row>
    <row r="1466" spans="1:40" x14ac:dyDescent="0.25">
      <c r="A1466">
        <v>2019</v>
      </c>
      <c r="B1466">
        <v>3</v>
      </c>
      <c r="C1466" s="1">
        <v>43647</v>
      </c>
      <c r="D1466" s="1">
        <v>43738</v>
      </c>
      <c r="E1466">
        <v>2019</v>
      </c>
      <c r="F1466" s="71" t="str">
        <f>INDEX(Client_Name,MATCH(Export!H1466,Local_Company_Name,0))</f>
        <v>Flaimngo Tailoring</v>
      </c>
      <c r="G1466" s="71">
        <f>INDEX(Client_Code,MATCH(Export!H1466,Local_Company_Name,0))</f>
        <v>1005</v>
      </c>
      <c r="H1466" t="s">
        <v>770</v>
      </c>
      <c r="I1466" t="s">
        <v>724</v>
      </c>
      <c r="J1466" t="s">
        <v>8</v>
      </c>
      <c r="K1466" s="71" t="str">
        <f>INDEX(Line_of_Business,MATCH(Export!J1466,Name,0))</f>
        <v>M</v>
      </c>
      <c r="L1466" s="9">
        <v>76489</v>
      </c>
      <c r="M1466">
        <v>302</v>
      </c>
      <c r="N1466" s="4">
        <v>0</v>
      </c>
      <c r="O1466" s="4">
        <v>0</v>
      </c>
      <c r="P1466" s="4">
        <v>33818.400000000001</v>
      </c>
      <c r="Q1466" s="4">
        <v>0</v>
      </c>
      <c r="R1466" s="4">
        <v>0</v>
      </c>
      <c r="S1466" s="4">
        <v>0</v>
      </c>
      <c r="T1466" s="4">
        <v>0</v>
      </c>
      <c r="U1466" s="4">
        <v>0</v>
      </c>
      <c r="V1466" s="4">
        <v>0</v>
      </c>
      <c r="W1466" s="4">
        <v>0</v>
      </c>
      <c r="X1466" s="4">
        <v>0</v>
      </c>
      <c r="Y1466" s="4">
        <v>0</v>
      </c>
      <c r="Z1466" s="4">
        <v>0</v>
      </c>
      <c r="AA1466" s="4">
        <v>0</v>
      </c>
      <c r="AB1466" t="s">
        <v>3</v>
      </c>
      <c r="AC1466" s="4">
        <v>0</v>
      </c>
      <c r="AD1466" s="4">
        <v>0</v>
      </c>
      <c r="AE1466" s="4">
        <v>0</v>
      </c>
      <c r="AF1466" t="s">
        <v>724</v>
      </c>
      <c r="AG1466" s="4">
        <v>0</v>
      </c>
      <c r="AH1466" s="4">
        <v>0</v>
      </c>
      <c r="AI1466" s="4">
        <v>0</v>
      </c>
      <c r="AJ1466" s="4">
        <v>-33818.400000000001</v>
      </c>
      <c r="AK1466" s="4">
        <v>0</v>
      </c>
      <c r="AL1466" t="s">
        <v>795</v>
      </c>
      <c r="AM1466" s="71" t="str">
        <f>INDEX(Network_Insurer_Code,MATCH(Export!AL1466,Network_insurer_Name,0))</f>
        <v>TOL1</v>
      </c>
      <c r="AN1466" t="str">
        <f t="shared" si="22"/>
        <v>M1005TOL12019</v>
      </c>
    </row>
    <row r="1467" spans="1:40" x14ac:dyDescent="0.25">
      <c r="A1467">
        <v>2019</v>
      </c>
      <c r="B1467">
        <v>4</v>
      </c>
      <c r="C1467" s="1">
        <v>43739</v>
      </c>
      <c r="D1467" s="1">
        <v>43830</v>
      </c>
      <c r="E1467">
        <v>2019</v>
      </c>
      <c r="F1467" s="71" t="str">
        <f>INDEX(Client_Name,MATCH(Export!H1467,Local_Company_Name,0))</f>
        <v>Aplaca Engineering Co</v>
      </c>
      <c r="G1467" s="71">
        <f>INDEX(Client_Code,MATCH(Export!H1467,Local_Company_Name,0))</f>
        <v>1004</v>
      </c>
      <c r="H1467" t="s">
        <v>754</v>
      </c>
      <c r="I1467" t="s">
        <v>733</v>
      </c>
      <c r="J1467" t="s">
        <v>5</v>
      </c>
      <c r="K1467" s="71" t="str">
        <f>INDEX(Line_of_Business,MATCH(Export!J1467,Name,0))</f>
        <v>L</v>
      </c>
      <c r="L1467" s="9">
        <v>202040306</v>
      </c>
      <c r="M1467">
        <v>3</v>
      </c>
      <c r="N1467" s="4">
        <v>297.02999999999997</v>
      </c>
      <c r="O1467" s="4">
        <v>297.02999999999997</v>
      </c>
      <c r="P1467" s="4">
        <v>64245.440000000002</v>
      </c>
      <c r="Q1467" s="4">
        <v>0</v>
      </c>
      <c r="R1467" s="4">
        <v>0</v>
      </c>
      <c r="S1467" s="4">
        <v>0</v>
      </c>
      <c r="T1467" s="4">
        <v>0</v>
      </c>
      <c r="U1467" s="4">
        <v>0</v>
      </c>
      <c r="V1467" s="4">
        <v>0</v>
      </c>
      <c r="W1467" s="4">
        <v>0</v>
      </c>
      <c r="X1467" s="4">
        <v>0</v>
      </c>
      <c r="Y1467" s="4">
        <v>26.73</v>
      </c>
      <c r="Z1467" s="4">
        <v>7.43</v>
      </c>
      <c r="AA1467" s="4">
        <v>22.28</v>
      </c>
      <c r="AB1467" t="s">
        <v>3</v>
      </c>
      <c r="AC1467" s="4">
        <v>0</v>
      </c>
      <c r="AD1467" s="4">
        <v>0</v>
      </c>
      <c r="AE1467" s="4">
        <v>0</v>
      </c>
      <c r="AF1467" t="s">
        <v>733</v>
      </c>
      <c r="AG1467" s="4">
        <v>0</v>
      </c>
      <c r="AH1467" s="4">
        <v>0</v>
      </c>
      <c r="AI1467" s="4">
        <v>0</v>
      </c>
      <c r="AJ1467" s="4">
        <v>-64004.85</v>
      </c>
      <c r="AK1467" s="4">
        <v>200000</v>
      </c>
      <c r="AL1467" t="s">
        <v>784</v>
      </c>
      <c r="AM1467" s="71" t="str">
        <f>INDEX(Network_Insurer_Code,MATCH(Export!AL1467,Network_insurer_Name,0))</f>
        <v>PII1</v>
      </c>
      <c r="AN1467" t="str">
        <f t="shared" si="22"/>
        <v>L1004PII12019</v>
      </c>
    </row>
    <row r="1468" spans="1:40" x14ac:dyDescent="0.25">
      <c r="A1468">
        <v>2019</v>
      </c>
      <c r="B1468">
        <v>2</v>
      </c>
      <c r="C1468" s="1">
        <v>43556</v>
      </c>
      <c r="D1468" s="1">
        <v>43646</v>
      </c>
      <c r="E1468">
        <v>2019</v>
      </c>
      <c r="F1468" s="71" t="str">
        <f>INDEX(Client_Name,MATCH(Export!H1468,Local_Company_Name,0))</f>
        <v>Flaimngo Tailoring</v>
      </c>
      <c r="G1468" s="71">
        <f>INDEX(Client_Code,MATCH(Export!H1468,Local_Company_Name,0))</f>
        <v>1005</v>
      </c>
      <c r="H1468" t="s">
        <v>771</v>
      </c>
      <c r="I1468" t="s">
        <v>711</v>
      </c>
      <c r="J1468" t="s">
        <v>8</v>
      </c>
      <c r="K1468" s="71" t="str">
        <f>INDEX(Line_of_Business,MATCH(Export!J1468,Name,0))</f>
        <v>M</v>
      </c>
      <c r="L1468" s="9" t="s">
        <v>444</v>
      </c>
      <c r="M1468">
        <v>672</v>
      </c>
      <c r="N1468" s="4">
        <v>1019700.24</v>
      </c>
      <c r="O1468" s="4">
        <v>1019700.24</v>
      </c>
      <c r="P1468" s="4">
        <v>256057.72999999899</v>
      </c>
      <c r="Q1468" s="4">
        <v>0</v>
      </c>
      <c r="R1468" s="4">
        <v>0</v>
      </c>
      <c r="S1468" s="4">
        <v>0</v>
      </c>
      <c r="T1468" s="4">
        <v>0</v>
      </c>
      <c r="U1468" s="4">
        <v>0</v>
      </c>
      <c r="V1468" s="4">
        <v>0</v>
      </c>
      <c r="W1468" s="4">
        <v>0</v>
      </c>
      <c r="X1468" s="4">
        <v>0</v>
      </c>
      <c r="Y1468" s="4">
        <v>127462.53</v>
      </c>
      <c r="Z1468" s="4">
        <v>0</v>
      </c>
      <c r="AA1468" s="4">
        <v>0</v>
      </c>
      <c r="AB1468" t="s">
        <v>3</v>
      </c>
      <c r="AC1468" s="4">
        <v>763143.49</v>
      </c>
      <c r="AD1468" s="4">
        <v>0</v>
      </c>
      <c r="AE1468" s="4">
        <v>0</v>
      </c>
      <c r="AF1468" t="s">
        <v>711</v>
      </c>
      <c r="AG1468" s="4">
        <v>0</v>
      </c>
      <c r="AH1468" s="4">
        <v>0</v>
      </c>
      <c r="AI1468" s="4">
        <v>0</v>
      </c>
      <c r="AJ1468" s="4">
        <v>636179.98</v>
      </c>
      <c r="AK1468" s="4">
        <v>0</v>
      </c>
      <c r="AL1468" t="s">
        <v>790</v>
      </c>
      <c r="AM1468" s="71" t="str">
        <f>INDEX(Network_Insurer_Code,MATCH(Export!AL1468,Network_insurer_Name,0))</f>
        <v>STL1</v>
      </c>
      <c r="AN1468" t="str">
        <f t="shared" si="22"/>
        <v>M1005STL12019</v>
      </c>
    </row>
    <row r="1469" spans="1:40" x14ac:dyDescent="0.25">
      <c r="A1469">
        <v>2020</v>
      </c>
      <c r="B1469">
        <v>2</v>
      </c>
      <c r="C1469" s="1">
        <v>43922</v>
      </c>
      <c r="D1469" s="1">
        <v>44012</v>
      </c>
      <c r="E1469">
        <v>2018</v>
      </c>
      <c r="F1469" s="71" t="str">
        <f>INDEX(Client_Name,MATCH(Export!H1469,Local_Company_Name,0))</f>
        <v>Aplaca Engineering Co</v>
      </c>
      <c r="G1469" s="71">
        <f>INDEX(Client_Code,MATCH(Export!H1469,Local_Company_Name,0))</f>
        <v>1004</v>
      </c>
      <c r="H1469" t="s">
        <v>754</v>
      </c>
      <c r="I1469" t="s">
        <v>717</v>
      </c>
      <c r="J1469" t="s">
        <v>5</v>
      </c>
      <c r="K1469" s="71" t="str">
        <f>INDEX(Line_of_Business,MATCH(Export!J1469,Name,0))</f>
        <v>L</v>
      </c>
      <c r="L1469" s="9" t="s">
        <v>21</v>
      </c>
      <c r="M1469">
        <v>2700</v>
      </c>
      <c r="N1469" s="4">
        <v>-9566.49</v>
      </c>
      <c r="O1469" s="4">
        <v>-9566.49</v>
      </c>
      <c r="P1469" s="4">
        <v>0</v>
      </c>
      <c r="Q1469" s="4">
        <v>0</v>
      </c>
      <c r="R1469" s="4">
        <v>0</v>
      </c>
      <c r="S1469" s="4">
        <v>0</v>
      </c>
      <c r="T1469" s="4">
        <v>0</v>
      </c>
      <c r="U1469" s="4">
        <v>0</v>
      </c>
      <c r="V1469" s="4">
        <v>0</v>
      </c>
      <c r="W1469" s="4">
        <v>0</v>
      </c>
      <c r="X1469" s="4">
        <v>0</v>
      </c>
      <c r="Y1469" s="4">
        <v>-406.58</v>
      </c>
      <c r="Z1469" s="4">
        <v>0</v>
      </c>
      <c r="AA1469" s="4">
        <v>-239.16</v>
      </c>
      <c r="AB1469" t="s">
        <v>3</v>
      </c>
      <c r="AC1469" s="4">
        <v>0</v>
      </c>
      <c r="AD1469" s="4">
        <v>0</v>
      </c>
      <c r="AE1469" s="4">
        <v>0</v>
      </c>
      <c r="AF1469" t="s">
        <v>717</v>
      </c>
      <c r="AG1469" s="4">
        <v>0</v>
      </c>
      <c r="AH1469" s="4">
        <v>0</v>
      </c>
      <c r="AI1469" s="4">
        <v>0</v>
      </c>
      <c r="AJ1469" s="4">
        <v>-8920.75</v>
      </c>
      <c r="AK1469" s="4">
        <v>200000</v>
      </c>
      <c r="AL1469" t="s">
        <v>782</v>
      </c>
      <c r="AM1469" s="71" t="str">
        <f>INDEX(Network_Insurer_Code,MATCH(Export!AL1469,Network_insurer_Name,0))</f>
        <v>API2</v>
      </c>
      <c r="AN1469" t="str">
        <f t="shared" si="22"/>
        <v>L1004API22018</v>
      </c>
    </row>
    <row r="1470" spans="1:40" x14ac:dyDescent="0.25">
      <c r="A1470">
        <v>2020</v>
      </c>
      <c r="B1470">
        <v>1</v>
      </c>
      <c r="C1470" s="1">
        <v>43831</v>
      </c>
      <c r="D1470" s="1">
        <v>43921</v>
      </c>
      <c r="E1470">
        <v>2019</v>
      </c>
      <c r="F1470" s="71" t="str">
        <f>INDEX(Client_Name,MATCH(Export!H1470,Local_Company_Name,0))</f>
        <v>Lion Manufacturing Co</v>
      </c>
      <c r="G1470" s="71">
        <f>INDEX(Client_Code,MATCH(Export!H1470,Local_Company_Name,0))</f>
        <v>1002</v>
      </c>
      <c r="H1470" t="s">
        <v>757</v>
      </c>
      <c r="I1470" t="s">
        <v>720</v>
      </c>
      <c r="J1470" t="s">
        <v>22</v>
      </c>
      <c r="K1470" s="71" t="str">
        <f>INDEX(Line_of_Business,MATCH(Export!J1470,Name,0))</f>
        <v>A</v>
      </c>
      <c r="L1470" s="9" t="s">
        <v>458</v>
      </c>
      <c r="M1470">
        <v>934</v>
      </c>
      <c r="N1470" s="4">
        <v>1176741.51515151</v>
      </c>
      <c r="O1470" s="4">
        <v>1048476.69</v>
      </c>
      <c r="P1470" s="4">
        <v>0</v>
      </c>
      <c r="Q1470" s="4">
        <v>0</v>
      </c>
      <c r="R1470" s="4">
        <v>0</v>
      </c>
      <c r="S1470" s="4">
        <v>0</v>
      </c>
      <c r="T1470" s="4">
        <v>0</v>
      </c>
      <c r="U1470" s="4">
        <v>0</v>
      </c>
      <c r="V1470" s="4">
        <v>0</v>
      </c>
      <c r="W1470" s="4">
        <v>0</v>
      </c>
      <c r="X1470" s="4">
        <v>0</v>
      </c>
      <c r="Y1470" s="4">
        <v>157271.5</v>
      </c>
      <c r="Z1470" s="4">
        <v>0</v>
      </c>
      <c r="AA1470" s="4">
        <v>0</v>
      </c>
      <c r="AB1470" t="s">
        <v>3</v>
      </c>
      <c r="AC1470" s="4">
        <v>0</v>
      </c>
      <c r="AD1470" s="4">
        <v>0</v>
      </c>
      <c r="AE1470" s="4">
        <v>0</v>
      </c>
      <c r="AF1470" t="s">
        <v>720</v>
      </c>
      <c r="AG1470" s="4">
        <v>0</v>
      </c>
      <c r="AH1470" s="4">
        <v>0</v>
      </c>
      <c r="AI1470" s="4">
        <v>0</v>
      </c>
      <c r="AJ1470" s="4">
        <v>891205.19</v>
      </c>
      <c r="AK1470" s="4">
        <v>0</v>
      </c>
      <c r="AL1470" t="s">
        <v>788</v>
      </c>
      <c r="AM1470" s="71" t="str">
        <f>INDEX(Network_Insurer_Code,MATCH(Export!AL1470,Network_insurer_Name,0))</f>
        <v>RAI1</v>
      </c>
      <c r="AN1470" t="str">
        <f t="shared" si="22"/>
        <v>A1002RAI12019</v>
      </c>
    </row>
    <row r="1471" spans="1:40" x14ac:dyDescent="0.25">
      <c r="A1471">
        <v>2019</v>
      </c>
      <c r="B1471">
        <v>1</v>
      </c>
      <c r="C1471" s="1">
        <v>43466</v>
      </c>
      <c r="D1471" s="1">
        <v>43555</v>
      </c>
      <c r="E1471">
        <v>2018</v>
      </c>
      <c r="F1471" s="71" t="str">
        <f>INDEX(Client_Name,MATCH(Export!H1471,Local_Company_Name,0))</f>
        <v>Zebra Workings Ltd</v>
      </c>
      <c r="G1471" s="71">
        <f>INDEX(Client_Code,MATCH(Export!H1471,Local_Company_Name,0))</f>
        <v>1001</v>
      </c>
      <c r="H1471" t="s">
        <v>747</v>
      </c>
      <c r="I1471" t="s">
        <v>709</v>
      </c>
      <c r="J1471" t="s">
        <v>0</v>
      </c>
      <c r="K1471" s="71" t="str">
        <f>INDEX(Line_of_Business,MATCH(Export!J1471,Name,0))</f>
        <v>D</v>
      </c>
      <c r="L1471" s="9" t="s">
        <v>94</v>
      </c>
      <c r="M1471">
        <v>1039</v>
      </c>
      <c r="N1471" s="4">
        <v>8927.9777777777708</v>
      </c>
      <c r="O1471" s="4">
        <v>8035.18</v>
      </c>
      <c r="P1471" s="4">
        <v>0</v>
      </c>
      <c r="Q1471" s="4">
        <v>0</v>
      </c>
      <c r="R1471" s="4">
        <v>0</v>
      </c>
      <c r="S1471" s="4">
        <v>0</v>
      </c>
      <c r="T1471" s="4">
        <v>0</v>
      </c>
      <c r="U1471" s="4">
        <v>0</v>
      </c>
      <c r="V1471" s="4">
        <v>0</v>
      </c>
      <c r="W1471" s="4">
        <v>0</v>
      </c>
      <c r="X1471" s="4">
        <v>0</v>
      </c>
      <c r="Y1471" s="4">
        <v>803.52</v>
      </c>
      <c r="Z1471" s="4">
        <v>176.77</v>
      </c>
      <c r="AA1471" s="4">
        <v>0</v>
      </c>
      <c r="AB1471" t="s">
        <v>3</v>
      </c>
      <c r="AC1471" s="4">
        <v>0</v>
      </c>
      <c r="AD1471" s="4">
        <v>0</v>
      </c>
      <c r="AE1471" s="4">
        <v>0</v>
      </c>
      <c r="AF1471" t="s">
        <v>709</v>
      </c>
      <c r="AG1471" s="4">
        <v>0</v>
      </c>
      <c r="AH1471" s="4">
        <v>0</v>
      </c>
      <c r="AI1471" s="4">
        <v>0</v>
      </c>
      <c r="AJ1471" s="4">
        <v>7054.8899999999903</v>
      </c>
      <c r="AK1471" s="4">
        <v>0</v>
      </c>
      <c r="AL1471" t="s">
        <v>789</v>
      </c>
      <c r="AM1471" s="71" t="str">
        <f>INDEX(Network_Insurer_Code,MATCH(Export!AL1471,Network_insurer_Name,0))</f>
        <v>APL1</v>
      </c>
      <c r="AN1471" t="str">
        <f t="shared" si="22"/>
        <v>D1001APL12018</v>
      </c>
    </row>
    <row r="1472" spans="1:40" x14ac:dyDescent="0.25">
      <c r="A1472">
        <v>2020</v>
      </c>
      <c r="B1472">
        <v>3</v>
      </c>
      <c r="C1472" s="1">
        <v>44013</v>
      </c>
      <c r="D1472" s="1">
        <v>44104</v>
      </c>
      <c r="E1472">
        <v>2019</v>
      </c>
      <c r="F1472" s="71" t="str">
        <f>INDEX(Client_Name,MATCH(Export!H1472,Local_Company_Name,0))</f>
        <v>Aplaca Engineering Co</v>
      </c>
      <c r="G1472" s="71">
        <f>INDEX(Client_Code,MATCH(Export!H1472,Local_Company_Name,0))</f>
        <v>1004</v>
      </c>
      <c r="H1472" t="s">
        <v>767</v>
      </c>
      <c r="I1472" t="s">
        <v>709</v>
      </c>
      <c r="J1472" t="s">
        <v>14</v>
      </c>
      <c r="K1472" s="71" t="str">
        <f>INDEX(Line_of_Business,MATCH(Export!J1472,Name,0))</f>
        <v>C</v>
      </c>
      <c r="L1472" s="9" t="s">
        <v>433</v>
      </c>
      <c r="M1472">
        <v>4900</v>
      </c>
      <c r="N1472" s="4">
        <v>-3033.6444444444401</v>
      </c>
      <c r="O1472" s="4">
        <v>-2730.28</v>
      </c>
      <c r="P1472" s="4">
        <v>0</v>
      </c>
      <c r="Q1472" s="4">
        <v>0</v>
      </c>
      <c r="R1472" s="4">
        <v>0</v>
      </c>
      <c r="S1472" s="4">
        <v>0</v>
      </c>
      <c r="T1472" s="4">
        <v>0</v>
      </c>
      <c r="U1472" s="4">
        <v>0</v>
      </c>
      <c r="V1472" s="4">
        <v>0</v>
      </c>
      <c r="W1472" s="4">
        <v>0</v>
      </c>
      <c r="X1472" s="4">
        <v>0</v>
      </c>
      <c r="Y1472" s="4">
        <v>-273.02999999999997</v>
      </c>
      <c r="Z1472" s="4">
        <v>-60.07</v>
      </c>
      <c r="AA1472" s="4">
        <v>0</v>
      </c>
      <c r="AB1472" t="s">
        <v>3</v>
      </c>
      <c r="AC1472" s="4">
        <v>0</v>
      </c>
      <c r="AD1472" s="4">
        <v>0</v>
      </c>
      <c r="AE1472" s="4">
        <v>0</v>
      </c>
      <c r="AF1472" t="s">
        <v>709</v>
      </c>
      <c r="AG1472" s="4">
        <v>0</v>
      </c>
      <c r="AH1472" s="4">
        <v>0</v>
      </c>
      <c r="AI1472" s="4">
        <v>0</v>
      </c>
      <c r="AJ1472" s="4">
        <v>-2397.1799999999998</v>
      </c>
      <c r="AK1472" s="4">
        <v>0</v>
      </c>
      <c r="AL1472" t="s">
        <v>791</v>
      </c>
      <c r="AM1472" s="71" t="str">
        <f>INDEX(Network_Insurer_Code,MATCH(Export!AL1472,Network_insurer_Name,0))</f>
        <v>CHI3</v>
      </c>
      <c r="AN1472" t="str">
        <f t="shared" si="22"/>
        <v>C1004CHI32019</v>
      </c>
    </row>
    <row r="1473" spans="1:40" x14ac:dyDescent="0.25">
      <c r="A1473">
        <v>2020</v>
      </c>
      <c r="B1473">
        <v>2</v>
      </c>
      <c r="C1473" s="1">
        <v>43922</v>
      </c>
      <c r="D1473" s="1">
        <v>44012</v>
      </c>
      <c r="E1473">
        <v>2020</v>
      </c>
      <c r="F1473" s="71" t="str">
        <f>INDEX(Client_Name,MATCH(Export!H1473,Local_Company_Name,0))</f>
        <v>Aplaca Engineering Co</v>
      </c>
      <c r="G1473" s="71">
        <f>INDEX(Client_Code,MATCH(Export!H1473,Local_Company_Name,0))</f>
        <v>1004</v>
      </c>
      <c r="H1473" t="s">
        <v>766</v>
      </c>
      <c r="I1473" t="s">
        <v>721</v>
      </c>
      <c r="J1473" t="s">
        <v>22</v>
      </c>
      <c r="K1473" s="71" t="str">
        <f>INDEX(Line_of_Business,MATCH(Export!J1473,Name,0))</f>
        <v>A</v>
      </c>
      <c r="L1473" s="9" t="s">
        <v>459</v>
      </c>
      <c r="M1473">
        <v>978</v>
      </c>
      <c r="N1473" s="4">
        <v>1209788</v>
      </c>
      <c r="O1473" s="4">
        <v>1209788</v>
      </c>
      <c r="P1473" s="4">
        <v>16100</v>
      </c>
      <c r="Q1473" s="4">
        <v>0</v>
      </c>
      <c r="R1473" s="4">
        <v>0</v>
      </c>
      <c r="S1473" s="4">
        <v>0</v>
      </c>
      <c r="T1473" s="4">
        <v>0</v>
      </c>
      <c r="U1473" s="4">
        <v>0</v>
      </c>
      <c r="V1473" s="4">
        <v>0</v>
      </c>
      <c r="W1473" s="4">
        <v>0</v>
      </c>
      <c r="X1473" s="4">
        <v>0</v>
      </c>
      <c r="Y1473" s="4">
        <v>170316</v>
      </c>
      <c r="Z1473" s="4">
        <v>67627</v>
      </c>
      <c r="AA1473" s="4">
        <v>181469</v>
      </c>
      <c r="AB1473" t="s">
        <v>3</v>
      </c>
      <c r="AC1473" s="4">
        <v>0</v>
      </c>
      <c r="AD1473" s="4">
        <v>0</v>
      </c>
      <c r="AE1473" s="4">
        <v>0</v>
      </c>
      <c r="AF1473" t="s">
        <v>721</v>
      </c>
      <c r="AG1473" s="4">
        <v>0</v>
      </c>
      <c r="AH1473" s="4">
        <v>0</v>
      </c>
      <c r="AI1473" s="4">
        <v>0</v>
      </c>
      <c r="AJ1473" s="4">
        <v>774276</v>
      </c>
      <c r="AK1473" s="4">
        <v>0</v>
      </c>
      <c r="AL1473" t="s">
        <v>795</v>
      </c>
      <c r="AM1473" s="71" t="str">
        <f>INDEX(Network_Insurer_Code,MATCH(Export!AL1473,Network_insurer_Name,0))</f>
        <v>TOL1</v>
      </c>
      <c r="AN1473" t="str">
        <f t="shared" si="22"/>
        <v>A1004TOL12020</v>
      </c>
    </row>
    <row r="1474" spans="1:40" x14ac:dyDescent="0.25">
      <c r="A1474">
        <v>2019</v>
      </c>
      <c r="B1474">
        <v>1</v>
      </c>
      <c r="C1474" s="1">
        <v>43466</v>
      </c>
      <c r="D1474" s="1">
        <v>43555</v>
      </c>
      <c r="E1474">
        <v>2017</v>
      </c>
      <c r="F1474" s="71" t="str">
        <f>INDEX(Client_Name,MATCH(Export!H1474,Local_Company_Name,0))</f>
        <v>Falcon Clothing</v>
      </c>
      <c r="G1474" s="71">
        <f>INDEX(Client_Code,MATCH(Export!H1474,Local_Company_Name,0))</f>
        <v>1006</v>
      </c>
      <c r="H1474" t="s">
        <v>774</v>
      </c>
      <c r="I1474" t="s">
        <v>722</v>
      </c>
      <c r="J1474" t="s">
        <v>0</v>
      </c>
      <c r="K1474" s="71" t="str">
        <f>INDEX(Line_of_Business,MATCH(Export!J1474,Name,0))</f>
        <v>D</v>
      </c>
      <c r="L1474" s="9" t="s">
        <v>19</v>
      </c>
      <c r="M1474">
        <v>577</v>
      </c>
      <c r="N1474" s="4">
        <v>0</v>
      </c>
      <c r="O1474" s="4">
        <v>0</v>
      </c>
      <c r="P1474" s="4">
        <v>164305.65</v>
      </c>
      <c r="Q1474" s="4">
        <v>0</v>
      </c>
      <c r="R1474" s="4">
        <v>0</v>
      </c>
      <c r="S1474" s="4">
        <v>0</v>
      </c>
      <c r="T1474" s="4">
        <v>0</v>
      </c>
      <c r="U1474" s="4">
        <v>0</v>
      </c>
      <c r="V1474" s="4">
        <v>0</v>
      </c>
      <c r="W1474" s="4">
        <v>0</v>
      </c>
      <c r="X1474" s="4">
        <v>0</v>
      </c>
      <c r="Y1474" s="4">
        <v>0</v>
      </c>
      <c r="Z1474" s="4">
        <v>0</v>
      </c>
      <c r="AA1474" s="4">
        <v>0</v>
      </c>
      <c r="AB1474" t="s">
        <v>3</v>
      </c>
      <c r="AC1474" s="4">
        <v>0</v>
      </c>
      <c r="AD1474" s="4">
        <v>0</v>
      </c>
      <c r="AE1474" s="4">
        <v>-162244.64000000001</v>
      </c>
      <c r="AF1474" t="s">
        <v>722</v>
      </c>
      <c r="AG1474" s="4">
        <v>0</v>
      </c>
      <c r="AH1474" s="4">
        <v>0</v>
      </c>
      <c r="AI1474" s="4">
        <v>0</v>
      </c>
      <c r="AJ1474" s="4">
        <v>-164305.65</v>
      </c>
      <c r="AK1474" s="4">
        <v>0</v>
      </c>
      <c r="AL1474" t="s">
        <v>786</v>
      </c>
      <c r="AM1474" s="71" t="str">
        <f>INDEX(Network_Insurer_Code,MATCH(Export!AL1474,Network_insurer_Name,0))</f>
        <v>BAL1</v>
      </c>
      <c r="AN1474" t="str">
        <f t="shared" ref="AN1474:AN1537" si="23">_xlfn.CONCAT(K1474,G1474,AM1474,E1474)</f>
        <v>D1006BAL12017</v>
      </c>
    </row>
    <row r="1475" spans="1:40" x14ac:dyDescent="0.25">
      <c r="A1475">
        <v>2020</v>
      </c>
      <c r="B1475">
        <v>2</v>
      </c>
      <c r="C1475" s="1">
        <v>43831</v>
      </c>
      <c r="D1475" s="1">
        <v>43921</v>
      </c>
      <c r="E1475">
        <v>2018</v>
      </c>
      <c r="F1475" s="71" t="str">
        <f>INDEX(Client_Name,MATCH(Export!H1475,Local_Company_Name,0))</f>
        <v>Aplaca Engineering Co</v>
      </c>
      <c r="G1475" s="71">
        <f>INDEX(Client_Code,MATCH(Export!H1475,Local_Company_Name,0))</f>
        <v>1004</v>
      </c>
      <c r="H1475" t="s">
        <v>766</v>
      </c>
      <c r="I1475" t="s">
        <v>722</v>
      </c>
      <c r="J1475" t="s">
        <v>8</v>
      </c>
      <c r="K1475" s="71" t="str">
        <f>INDEX(Line_of_Business,MATCH(Export!J1475,Name,0))</f>
        <v>M</v>
      </c>
      <c r="L1475" s="9" t="s">
        <v>111</v>
      </c>
      <c r="M1475">
        <v>214</v>
      </c>
      <c r="N1475" s="4">
        <v>0</v>
      </c>
      <c r="O1475" s="4">
        <v>0</v>
      </c>
      <c r="P1475" s="4">
        <v>577363.99</v>
      </c>
      <c r="Q1475" s="4">
        <v>0</v>
      </c>
      <c r="R1475" s="4">
        <v>0</v>
      </c>
      <c r="S1475" s="4">
        <v>0</v>
      </c>
      <c r="T1475" s="4">
        <v>0</v>
      </c>
      <c r="U1475" s="4">
        <v>0</v>
      </c>
      <c r="V1475" s="4">
        <v>0</v>
      </c>
      <c r="W1475" s="4">
        <v>0</v>
      </c>
      <c r="X1475" s="4">
        <v>0</v>
      </c>
      <c r="Y1475" s="4">
        <v>0</v>
      </c>
      <c r="Z1475" s="4">
        <v>0</v>
      </c>
      <c r="AA1475" s="4">
        <v>0</v>
      </c>
      <c r="AB1475" t="s">
        <v>3</v>
      </c>
      <c r="AC1475" s="4">
        <v>0</v>
      </c>
      <c r="AD1475" s="4">
        <v>0</v>
      </c>
      <c r="AE1475" s="4">
        <v>0</v>
      </c>
      <c r="AF1475" t="s">
        <v>722</v>
      </c>
      <c r="AG1475" s="4">
        <v>0</v>
      </c>
      <c r="AH1475" s="4">
        <v>0</v>
      </c>
      <c r="AI1475" s="4">
        <v>0</v>
      </c>
      <c r="AJ1475" s="4">
        <v>-577363.99</v>
      </c>
      <c r="AK1475" s="4">
        <v>0</v>
      </c>
      <c r="AL1475" t="s">
        <v>793</v>
      </c>
      <c r="AM1475" s="71" t="str">
        <f>INDEX(Network_Insurer_Code,MATCH(Export!AL1475,Network_insurer_Name,0))</f>
        <v>CAL3</v>
      </c>
      <c r="AN1475" t="str">
        <f t="shared" si="23"/>
        <v>M1004CAL32018</v>
      </c>
    </row>
    <row r="1476" spans="1:40" x14ac:dyDescent="0.25">
      <c r="A1476">
        <v>2020</v>
      </c>
      <c r="B1476">
        <v>1</v>
      </c>
      <c r="C1476" s="1">
        <v>43831</v>
      </c>
      <c r="D1476" s="1">
        <v>43921</v>
      </c>
      <c r="E1476">
        <v>2016</v>
      </c>
      <c r="F1476" s="71" t="str">
        <f>INDEX(Client_Name,MATCH(Export!H1476,Local_Company_Name,0))</f>
        <v>Lion Manufacturing Co</v>
      </c>
      <c r="G1476" s="71">
        <f>INDEX(Client_Code,MATCH(Export!H1476,Local_Company_Name,0))</f>
        <v>1002</v>
      </c>
      <c r="H1476" t="s">
        <v>760</v>
      </c>
      <c r="I1476" t="s">
        <v>711</v>
      </c>
      <c r="J1476" t="s">
        <v>8</v>
      </c>
      <c r="K1476" s="71" t="str">
        <f>INDEX(Line_of_Business,MATCH(Export!J1476,Name,0))</f>
        <v>M</v>
      </c>
      <c r="L1476" s="9" t="s">
        <v>460</v>
      </c>
      <c r="M1476">
        <v>6294</v>
      </c>
      <c r="N1476" s="4">
        <v>0</v>
      </c>
      <c r="O1476" s="4">
        <v>0</v>
      </c>
      <c r="P1476" s="4">
        <v>96.2</v>
      </c>
      <c r="Q1476" s="4">
        <v>0</v>
      </c>
      <c r="R1476" s="4">
        <v>0</v>
      </c>
      <c r="S1476" s="4">
        <v>0</v>
      </c>
      <c r="T1476" s="4">
        <v>0</v>
      </c>
      <c r="U1476" s="4">
        <v>0</v>
      </c>
      <c r="V1476" s="4">
        <v>0</v>
      </c>
      <c r="W1476" s="4">
        <v>0</v>
      </c>
      <c r="X1476" s="4">
        <v>0</v>
      </c>
      <c r="Y1476" s="4">
        <v>0</v>
      </c>
      <c r="Z1476" s="4">
        <v>0</v>
      </c>
      <c r="AA1476" s="4">
        <v>0</v>
      </c>
      <c r="AB1476" t="s">
        <v>3</v>
      </c>
      <c r="AC1476" s="4">
        <v>0</v>
      </c>
      <c r="AD1476" s="4">
        <v>0</v>
      </c>
      <c r="AE1476" s="4">
        <v>0</v>
      </c>
      <c r="AF1476" t="s">
        <v>711</v>
      </c>
      <c r="AG1476" s="4">
        <v>0</v>
      </c>
      <c r="AH1476" s="4">
        <v>0</v>
      </c>
      <c r="AI1476" s="4">
        <v>0</v>
      </c>
      <c r="AJ1476" s="4">
        <v>-96.2</v>
      </c>
      <c r="AK1476" s="4">
        <v>0</v>
      </c>
      <c r="AL1476" t="s">
        <v>786</v>
      </c>
      <c r="AM1476" s="71" t="str">
        <f>INDEX(Network_Insurer_Code,MATCH(Export!AL1476,Network_insurer_Name,0))</f>
        <v>BAL1</v>
      </c>
      <c r="AN1476" t="str">
        <f t="shared" si="23"/>
        <v>M1002BAL12016</v>
      </c>
    </row>
    <row r="1477" spans="1:40" x14ac:dyDescent="0.25">
      <c r="A1477">
        <v>2020</v>
      </c>
      <c r="B1477">
        <v>2</v>
      </c>
      <c r="C1477" s="1">
        <v>43922</v>
      </c>
      <c r="D1477" s="1">
        <v>44012</v>
      </c>
      <c r="E1477">
        <v>2020</v>
      </c>
      <c r="F1477" s="71" t="str">
        <f>INDEX(Client_Name,MATCH(Export!H1477,Local_Company_Name,0))</f>
        <v>Zebra Workings Ltd</v>
      </c>
      <c r="G1477" s="71">
        <f>INDEX(Client_Code,MATCH(Export!H1477,Local_Company_Name,0))</f>
        <v>1001</v>
      </c>
      <c r="H1477" t="s">
        <v>748</v>
      </c>
      <c r="I1477" t="s">
        <v>714</v>
      </c>
      <c r="J1477" t="s">
        <v>22</v>
      </c>
      <c r="K1477" s="71" t="str">
        <f>INDEX(Line_of_Business,MATCH(Export!J1477,Name,0))</f>
        <v>A</v>
      </c>
      <c r="L1477" s="9" t="s">
        <v>461</v>
      </c>
      <c r="M1477">
        <v>50</v>
      </c>
      <c r="N1477" s="4">
        <v>15662.72</v>
      </c>
      <c r="O1477" s="4">
        <v>15662.72</v>
      </c>
      <c r="P1477" s="4">
        <v>0</v>
      </c>
      <c r="Q1477" s="4">
        <v>0</v>
      </c>
      <c r="R1477" s="4">
        <v>0</v>
      </c>
      <c r="S1477" s="4">
        <v>0</v>
      </c>
      <c r="T1477" s="4">
        <v>0</v>
      </c>
      <c r="U1477" s="4">
        <v>0</v>
      </c>
      <c r="V1477" s="4">
        <v>0</v>
      </c>
      <c r="W1477" s="4">
        <v>0</v>
      </c>
      <c r="X1477" s="4">
        <v>0</v>
      </c>
      <c r="Y1477" s="4">
        <v>0</v>
      </c>
      <c r="Z1477" s="4">
        <v>0</v>
      </c>
      <c r="AA1477" s="4">
        <v>1566.27</v>
      </c>
      <c r="AB1477" t="s">
        <v>3</v>
      </c>
      <c r="AC1477" s="4">
        <v>0</v>
      </c>
      <c r="AD1477" s="4">
        <v>0</v>
      </c>
      <c r="AE1477" s="4">
        <v>0</v>
      </c>
      <c r="AF1477" t="s">
        <v>714</v>
      </c>
      <c r="AG1477" s="4">
        <v>0</v>
      </c>
      <c r="AH1477" s="4">
        <v>0</v>
      </c>
      <c r="AI1477" s="4">
        <v>0</v>
      </c>
      <c r="AJ1477" s="4">
        <v>14096.45</v>
      </c>
      <c r="AK1477" s="4">
        <v>200000</v>
      </c>
      <c r="AL1477" t="s">
        <v>792</v>
      </c>
      <c r="AM1477" s="71" t="str">
        <f>INDEX(Network_Insurer_Code,MATCH(Export!AL1477,Network_insurer_Name,0))</f>
        <v>CAL1</v>
      </c>
      <c r="AN1477" t="str">
        <f t="shared" si="23"/>
        <v>A1001CAL12020</v>
      </c>
    </row>
    <row r="1478" spans="1:40" x14ac:dyDescent="0.25">
      <c r="A1478">
        <v>2020</v>
      </c>
      <c r="B1478">
        <v>2</v>
      </c>
      <c r="C1478" s="1">
        <v>43922</v>
      </c>
      <c r="D1478" s="1">
        <v>44012</v>
      </c>
      <c r="E1478">
        <v>2020</v>
      </c>
      <c r="F1478" s="71" t="str">
        <f>INDEX(Client_Name,MATCH(Export!H1478,Local_Company_Name,0))</f>
        <v>Aplaca Engineering Co</v>
      </c>
      <c r="G1478" s="71">
        <f>INDEX(Client_Code,MATCH(Export!H1478,Local_Company_Name,0))</f>
        <v>1004</v>
      </c>
      <c r="H1478" t="s">
        <v>767</v>
      </c>
      <c r="I1478" t="s">
        <v>707</v>
      </c>
      <c r="J1478" t="s">
        <v>22</v>
      </c>
      <c r="K1478" s="71" t="str">
        <f>INDEX(Line_of_Business,MATCH(Export!J1478,Name,0))</f>
        <v>A</v>
      </c>
      <c r="L1478" s="9">
        <v>501258053</v>
      </c>
      <c r="M1478">
        <v>32</v>
      </c>
      <c r="N1478" s="4">
        <v>3560.98</v>
      </c>
      <c r="O1478" s="4">
        <v>3560.98</v>
      </c>
      <c r="P1478" s="4">
        <v>0</v>
      </c>
      <c r="Q1478" s="4">
        <v>0</v>
      </c>
      <c r="R1478" s="4">
        <v>0</v>
      </c>
      <c r="S1478" s="4">
        <v>0</v>
      </c>
      <c r="T1478" s="4">
        <v>0</v>
      </c>
      <c r="U1478" s="4">
        <v>0</v>
      </c>
      <c r="V1478" s="4">
        <v>0</v>
      </c>
      <c r="W1478" s="4">
        <v>0</v>
      </c>
      <c r="X1478" s="4">
        <v>0</v>
      </c>
      <c r="Y1478" s="4">
        <v>345.42</v>
      </c>
      <c r="Z1478" s="4">
        <v>0</v>
      </c>
      <c r="AA1478" s="4">
        <v>534.15</v>
      </c>
      <c r="AB1478" t="s">
        <v>3</v>
      </c>
      <c r="AC1478" s="4">
        <v>0</v>
      </c>
      <c r="AD1478" s="4">
        <v>0</v>
      </c>
      <c r="AE1478" s="4">
        <v>0</v>
      </c>
      <c r="AF1478" t="s">
        <v>707</v>
      </c>
      <c r="AG1478" s="4">
        <v>0</v>
      </c>
      <c r="AH1478" s="4">
        <v>0</v>
      </c>
      <c r="AI1478" s="4">
        <v>0</v>
      </c>
      <c r="AJ1478" s="4">
        <v>2681.41</v>
      </c>
      <c r="AK1478" s="4">
        <v>0</v>
      </c>
      <c r="AL1478" t="s">
        <v>787</v>
      </c>
      <c r="AM1478" s="71" t="str">
        <f>INDEX(Network_Insurer_Code,MATCH(Export!AL1478,Network_insurer_Name,0))</f>
        <v>LEI3</v>
      </c>
      <c r="AN1478" t="str">
        <f t="shared" si="23"/>
        <v>A1004LEI32020</v>
      </c>
    </row>
    <row r="1479" spans="1:40" x14ac:dyDescent="0.25">
      <c r="A1479">
        <v>2020</v>
      </c>
      <c r="B1479">
        <v>2</v>
      </c>
      <c r="C1479" s="1">
        <v>43922</v>
      </c>
      <c r="D1479" s="1">
        <v>44012</v>
      </c>
      <c r="E1479">
        <v>2019</v>
      </c>
      <c r="F1479" s="71" t="str">
        <f>INDEX(Client_Name,MATCH(Export!H1479,Local_Company_Name,0))</f>
        <v>Falcon Clothing</v>
      </c>
      <c r="G1479" s="71">
        <f>INDEX(Client_Code,MATCH(Export!H1479,Local_Company_Name,0))</f>
        <v>1006</v>
      </c>
      <c r="H1479" t="s">
        <v>775</v>
      </c>
      <c r="I1479" t="s">
        <v>704</v>
      </c>
      <c r="J1479" t="s">
        <v>0</v>
      </c>
      <c r="K1479" s="71" t="str">
        <f>INDEX(Line_of_Business,MATCH(Export!J1479,Name,0))</f>
        <v>D</v>
      </c>
      <c r="L1479" s="9" t="s">
        <v>462</v>
      </c>
      <c r="M1479">
        <v>56</v>
      </c>
      <c r="N1479" s="4">
        <v>45676.57</v>
      </c>
      <c r="O1479" s="4">
        <v>45676.57</v>
      </c>
      <c r="P1479" s="4">
        <v>0</v>
      </c>
      <c r="Q1479" s="4">
        <v>0</v>
      </c>
      <c r="R1479" s="4">
        <v>0</v>
      </c>
      <c r="S1479" s="4">
        <v>0</v>
      </c>
      <c r="T1479" s="4">
        <v>0</v>
      </c>
      <c r="U1479" s="4">
        <v>0</v>
      </c>
      <c r="V1479" s="4">
        <v>0</v>
      </c>
      <c r="W1479" s="4">
        <v>0</v>
      </c>
      <c r="X1479" s="4">
        <v>0</v>
      </c>
      <c r="Y1479" s="4">
        <v>10505.61</v>
      </c>
      <c r="Z1479" s="4">
        <v>0</v>
      </c>
      <c r="AA1479" s="4">
        <v>0</v>
      </c>
      <c r="AB1479" t="s">
        <v>3</v>
      </c>
      <c r="AC1479" s="4">
        <v>0</v>
      </c>
      <c r="AD1479" s="4">
        <v>0</v>
      </c>
      <c r="AE1479" s="4">
        <v>0</v>
      </c>
      <c r="AF1479" t="s">
        <v>704</v>
      </c>
      <c r="AG1479" s="4">
        <v>0</v>
      </c>
      <c r="AH1479" s="4">
        <v>0</v>
      </c>
      <c r="AI1479" s="4">
        <v>0</v>
      </c>
      <c r="AJ1479" s="4">
        <v>35170.959999999999</v>
      </c>
      <c r="AK1479" s="4">
        <v>0</v>
      </c>
      <c r="AL1479" t="s">
        <v>794</v>
      </c>
      <c r="AM1479" s="71" t="str">
        <f>INDEX(Network_Insurer_Code,MATCH(Export!AL1479,Network_insurer_Name,0))</f>
        <v>CUI2</v>
      </c>
      <c r="AN1479" t="str">
        <f t="shared" si="23"/>
        <v>D1006CUI22019</v>
      </c>
    </row>
    <row r="1480" spans="1:40" x14ac:dyDescent="0.25">
      <c r="A1480">
        <v>2020</v>
      </c>
      <c r="B1480">
        <v>1</v>
      </c>
      <c r="C1480" s="1">
        <v>43831</v>
      </c>
      <c r="D1480" s="1">
        <v>43921</v>
      </c>
      <c r="E1480">
        <v>2019</v>
      </c>
      <c r="F1480" s="71" t="str">
        <f>INDEX(Client_Name,MATCH(Export!H1480,Local_Company_Name,0))</f>
        <v>Lion Manufacturing Co</v>
      </c>
      <c r="G1480" s="71">
        <f>INDEX(Client_Code,MATCH(Export!H1480,Local_Company_Name,0))</f>
        <v>1002</v>
      </c>
      <c r="H1480" t="s">
        <v>760</v>
      </c>
      <c r="I1480" t="s">
        <v>779</v>
      </c>
      <c r="J1480" t="s">
        <v>5</v>
      </c>
      <c r="K1480" s="71" t="str">
        <f>INDEX(Line_of_Business,MATCH(Export!J1480,Name,0))</f>
        <v>L</v>
      </c>
      <c r="L1480" s="9">
        <v>39740</v>
      </c>
      <c r="M1480">
        <v>54</v>
      </c>
      <c r="N1480" s="4">
        <v>60583</v>
      </c>
      <c r="O1480" s="4">
        <v>60583</v>
      </c>
      <c r="P1480" s="4">
        <v>0</v>
      </c>
      <c r="Q1480" s="4">
        <v>0</v>
      </c>
      <c r="R1480" s="4">
        <v>0</v>
      </c>
      <c r="S1480" s="4">
        <v>0</v>
      </c>
      <c r="T1480" s="4">
        <v>0</v>
      </c>
      <c r="U1480" s="4">
        <v>0</v>
      </c>
      <c r="V1480" s="4">
        <v>0</v>
      </c>
      <c r="W1480" s="4">
        <v>0</v>
      </c>
      <c r="X1480" s="4">
        <v>0</v>
      </c>
      <c r="Y1480" s="4">
        <v>6058</v>
      </c>
      <c r="Z1480" s="4">
        <v>0</v>
      </c>
      <c r="AA1480" s="4">
        <v>0</v>
      </c>
      <c r="AB1480" t="s">
        <v>3</v>
      </c>
      <c r="AC1480" s="4">
        <v>0</v>
      </c>
      <c r="AD1480" s="4">
        <v>0</v>
      </c>
      <c r="AE1480" s="4">
        <v>0</v>
      </c>
      <c r="AF1480" t="s">
        <v>779</v>
      </c>
      <c r="AG1480" s="4">
        <v>0</v>
      </c>
      <c r="AH1480" s="4">
        <v>0</v>
      </c>
      <c r="AI1480" s="4">
        <v>0</v>
      </c>
      <c r="AJ1480" s="4">
        <v>54525</v>
      </c>
      <c r="AK1480" s="4">
        <v>0</v>
      </c>
      <c r="AL1480" t="s">
        <v>789</v>
      </c>
      <c r="AM1480" s="71" t="str">
        <f>INDEX(Network_Insurer_Code,MATCH(Export!AL1480,Network_insurer_Name,0))</f>
        <v>APL1</v>
      </c>
      <c r="AN1480" t="str">
        <f t="shared" si="23"/>
        <v>L1002APL12019</v>
      </c>
    </row>
    <row r="1481" spans="1:40" x14ac:dyDescent="0.25">
      <c r="A1481">
        <v>2020</v>
      </c>
      <c r="B1481">
        <v>1</v>
      </c>
      <c r="C1481" s="1">
        <v>43889</v>
      </c>
      <c r="D1481" s="1">
        <v>43921</v>
      </c>
      <c r="E1481">
        <v>2020</v>
      </c>
      <c r="F1481" s="71" t="str">
        <f>INDEX(Client_Name,MATCH(Export!H1481,Local_Company_Name,0))</f>
        <v>Aplaca Engineering Co</v>
      </c>
      <c r="G1481" s="71">
        <f>INDEX(Client_Code,MATCH(Export!H1481,Local_Company_Name,0))</f>
        <v>1004</v>
      </c>
      <c r="H1481" t="s">
        <v>754</v>
      </c>
      <c r="I1481" t="s">
        <v>711</v>
      </c>
      <c r="J1481" t="s">
        <v>8</v>
      </c>
      <c r="K1481" s="71" t="str">
        <f>INDEX(Line_of_Business,MATCH(Export!J1481,Name,0))</f>
        <v>M</v>
      </c>
      <c r="L1481" s="9">
        <v>1171006130533</v>
      </c>
      <c r="M1481">
        <v>13</v>
      </c>
      <c r="N1481" s="4">
        <v>17206</v>
      </c>
      <c r="O1481" s="4">
        <v>17206</v>
      </c>
      <c r="P1481" s="4">
        <v>369.18</v>
      </c>
      <c r="Q1481" s="4">
        <v>0</v>
      </c>
      <c r="R1481" s="4">
        <v>0</v>
      </c>
      <c r="S1481" s="4">
        <v>0</v>
      </c>
      <c r="T1481" s="4">
        <v>0</v>
      </c>
      <c r="U1481" s="4">
        <v>0</v>
      </c>
      <c r="V1481" s="4">
        <v>0</v>
      </c>
      <c r="W1481" s="4">
        <v>0</v>
      </c>
      <c r="X1481" s="4">
        <v>0</v>
      </c>
      <c r="Y1481" s="4">
        <v>2150.75</v>
      </c>
      <c r="Z1481" s="4">
        <v>0</v>
      </c>
      <c r="AA1481" s="4">
        <v>1720.6</v>
      </c>
      <c r="AB1481" t="s">
        <v>3</v>
      </c>
      <c r="AC1481" s="4">
        <v>0</v>
      </c>
      <c r="AD1481" s="4">
        <v>0</v>
      </c>
      <c r="AE1481" s="4">
        <v>0</v>
      </c>
      <c r="AF1481" t="s">
        <v>711</v>
      </c>
      <c r="AG1481" s="4">
        <v>0</v>
      </c>
      <c r="AH1481" s="4">
        <v>0</v>
      </c>
      <c r="AI1481" s="4">
        <v>0</v>
      </c>
      <c r="AJ1481" s="4">
        <v>12965.47</v>
      </c>
      <c r="AK1481" s="4">
        <v>0</v>
      </c>
      <c r="AL1481" t="s">
        <v>797</v>
      </c>
      <c r="AM1481" s="71" t="str">
        <f>INDEX(Network_Insurer_Code,MATCH(Export!AL1481,Network_insurer_Name,0))</f>
        <v>ONI3</v>
      </c>
      <c r="AN1481" t="str">
        <f t="shared" si="23"/>
        <v>M1004ONI32020</v>
      </c>
    </row>
    <row r="1482" spans="1:40" x14ac:dyDescent="0.25">
      <c r="A1482">
        <v>2019</v>
      </c>
      <c r="B1482">
        <v>1</v>
      </c>
      <c r="C1482" s="1">
        <v>43466</v>
      </c>
      <c r="D1482" s="1">
        <v>43555</v>
      </c>
      <c r="E1482">
        <v>2019</v>
      </c>
      <c r="F1482" s="71" t="str">
        <f>INDEX(Client_Name,MATCH(Export!H1482,Local_Company_Name,0))</f>
        <v>Flaimngo Tailoring</v>
      </c>
      <c r="G1482" s="71">
        <f>INDEX(Client_Code,MATCH(Export!H1482,Local_Company_Name,0))</f>
        <v>1005</v>
      </c>
      <c r="H1482" t="s">
        <v>755</v>
      </c>
      <c r="I1482" t="s">
        <v>706</v>
      </c>
      <c r="J1482" t="s">
        <v>8</v>
      </c>
      <c r="K1482" s="71" t="str">
        <f>INDEX(Line_of_Business,MATCH(Export!J1482,Name,0))</f>
        <v>M</v>
      </c>
      <c r="L1482" s="9" t="s">
        <v>1</v>
      </c>
      <c r="M1482">
        <v>80</v>
      </c>
      <c r="N1482" s="4">
        <v>57292.54</v>
      </c>
      <c r="O1482" s="4">
        <v>57292.54</v>
      </c>
      <c r="P1482" s="4">
        <v>13325.8</v>
      </c>
      <c r="Q1482" s="4">
        <v>0</v>
      </c>
      <c r="R1482" s="4">
        <v>0</v>
      </c>
      <c r="S1482" s="4">
        <v>0</v>
      </c>
      <c r="T1482" s="4">
        <v>0</v>
      </c>
      <c r="U1482" s="4">
        <v>0</v>
      </c>
      <c r="V1482" s="4">
        <v>0</v>
      </c>
      <c r="W1482" s="4">
        <v>0</v>
      </c>
      <c r="X1482" s="4">
        <v>0</v>
      </c>
      <c r="Y1482" s="4">
        <v>4064.38</v>
      </c>
      <c r="Z1482" s="4">
        <v>0</v>
      </c>
      <c r="AA1482" s="4">
        <v>1145.8499999999999</v>
      </c>
      <c r="AB1482" t="s">
        <v>3</v>
      </c>
      <c r="AC1482" s="4">
        <v>0</v>
      </c>
      <c r="AD1482" s="4">
        <v>0</v>
      </c>
      <c r="AE1482" s="4">
        <v>0</v>
      </c>
      <c r="AF1482" t="s">
        <v>706</v>
      </c>
      <c r="AG1482" s="4">
        <v>0</v>
      </c>
      <c r="AH1482" s="4">
        <v>0</v>
      </c>
      <c r="AI1482" s="4">
        <v>0</v>
      </c>
      <c r="AJ1482" s="4">
        <v>38756.51</v>
      </c>
      <c r="AK1482" s="4">
        <v>0</v>
      </c>
      <c r="AL1482" t="s">
        <v>797</v>
      </c>
      <c r="AM1482" s="71" t="str">
        <f>INDEX(Network_Insurer_Code,MATCH(Export!AL1482,Network_insurer_Name,0))</f>
        <v>ONI3</v>
      </c>
      <c r="AN1482" t="str">
        <f t="shared" si="23"/>
        <v>M1005ONI32019</v>
      </c>
    </row>
    <row r="1483" spans="1:40" x14ac:dyDescent="0.25">
      <c r="A1483">
        <v>2019</v>
      </c>
      <c r="B1483">
        <v>3</v>
      </c>
      <c r="C1483" s="1">
        <v>43647</v>
      </c>
      <c r="D1483" s="1">
        <v>43738</v>
      </c>
      <c r="E1483">
        <v>2019</v>
      </c>
      <c r="F1483" s="71" t="str">
        <f>INDEX(Client_Name,MATCH(Export!H1483,Local_Company_Name,0))</f>
        <v>Falcon Clothing</v>
      </c>
      <c r="G1483" s="71">
        <f>INDEX(Client_Code,MATCH(Export!H1483,Local_Company_Name,0))</f>
        <v>1006</v>
      </c>
      <c r="H1483" t="s">
        <v>756</v>
      </c>
      <c r="I1483" t="s">
        <v>707</v>
      </c>
      <c r="J1483" t="s">
        <v>22</v>
      </c>
      <c r="K1483" s="71" t="str">
        <f>INDEX(Line_of_Business,MATCH(Export!J1483,Name,0))</f>
        <v>A</v>
      </c>
      <c r="L1483" s="9">
        <v>66312510</v>
      </c>
      <c r="M1483">
        <v>0</v>
      </c>
      <c r="N1483" s="4">
        <v>2759.02</v>
      </c>
      <c r="O1483" s="4">
        <v>2759.02</v>
      </c>
      <c r="P1483" s="4">
        <v>0</v>
      </c>
      <c r="Q1483" s="4">
        <v>0</v>
      </c>
      <c r="R1483" s="4">
        <v>0</v>
      </c>
      <c r="S1483" s="4">
        <v>0</v>
      </c>
      <c r="T1483" s="4">
        <v>0</v>
      </c>
      <c r="U1483" s="4">
        <v>0</v>
      </c>
      <c r="V1483" s="4">
        <v>0</v>
      </c>
      <c r="W1483" s="4">
        <v>0</v>
      </c>
      <c r="X1483" s="4">
        <v>0</v>
      </c>
      <c r="Y1483" s="4">
        <v>267.62</v>
      </c>
      <c r="Z1483" s="4">
        <v>0</v>
      </c>
      <c r="AA1483" s="4">
        <v>0</v>
      </c>
      <c r="AB1483" t="s">
        <v>3</v>
      </c>
      <c r="AC1483" s="4">
        <v>0</v>
      </c>
      <c r="AD1483" s="4">
        <v>0</v>
      </c>
      <c r="AE1483" s="4">
        <v>0</v>
      </c>
      <c r="AF1483" t="s">
        <v>707</v>
      </c>
      <c r="AG1483" s="4">
        <v>0</v>
      </c>
      <c r="AH1483" s="4">
        <v>0</v>
      </c>
      <c r="AI1483" s="4">
        <v>0</v>
      </c>
      <c r="AJ1483" s="4">
        <v>2491.4</v>
      </c>
      <c r="AK1483" s="4">
        <v>200000</v>
      </c>
      <c r="AL1483" t="s">
        <v>793</v>
      </c>
      <c r="AM1483" s="71" t="str">
        <f>INDEX(Network_Insurer_Code,MATCH(Export!AL1483,Network_insurer_Name,0))</f>
        <v>CAL3</v>
      </c>
      <c r="AN1483" t="str">
        <f t="shared" si="23"/>
        <v>A1006CAL32019</v>
      </c>
    </row>
    <row r="1484" spans="1:40" x14ac:dyDescent="0.25">
      <c r="A1484">
        <v>2020</v>
      </c>
      <c r="B1484">
        <v>1</v>
      </c>
      <c r="C1484" s="1">
        <v>43831</v>
      </c>
      <c r="D1484" s="1">
        <v>43921</v>
      </c>
      <c r="E1484">
        <v>2019</v>
      </c>
      <c r="F1484" s="71" t="str">
        <f>INDEX(Client_Name,MATCH(Export!H1484,Local_Company_Name,0))</f>
        <v>Zebra Workings Ltd</v>
      </c>
      <c r="G1484" s="71">
        <f>INDEX(Client_Code,MATCH(Export!H1484,Local_Company_Name,0))</f>
        <v>1001</v>
      </c>
      <c r="H1484" t="s">
        <v>749</v>
      </c>
      <c r="I1484" t="s">
        <v>707</v>
      </c>
      <c r="J1484" t="s">
        <v>22</v>
      </c>
      <c r="K1484" s="71" t="str">
        <f>INDEX(Line_of_Business,MATCH(Export!J1484,Name,0))</f>
        <v>A</v>
      </c>
      <c r="L1484" s="9" t="s">
        <v>274</v>
      </c>
      <c r="M1484">
        <v>0</v>
      </c>
      <c r="N1484" s="4">
        <v>0</v>
      </c>
      <c r="O1484" s="4">
        <v>0</v>
      </c>
      <c r="P1484" s="4">
        <v>0</v>
      </c>
      <c r="Q1484" s="4">
        <v>0</v>
      </c>
      <c r="R1484" s="4">
        <v>0</v>
      </c>
      <c r="S1484" s="4">
        <v>0</v>
      </c>
      <c r="T1484" s="4">
        <v>0</v>
      </c>
      <c r="U1484" s="4">
        <v>0</v>
      </c>
      <c r="V1484" s="4">
        <v>0</v>
      </c>
      <c r="W1484" s="4">
        <v>0</v>
      </c>
      <c r="X1484" s="4">
        <v>0</v>
      </c>
      <c r="Y1484" s="4">
        <v>0</v>
      </c>
      <c r="Z1484" s="4">
        <v>0</v>
      </c>
      <c r="AA1484" s="4">
        <v>0</v>
      </c>
      <c r="AB1484" t="s">
        <v>3</v>
      </c>
      <c r="AC1484" s="4">
        <v>0</v>
      </c>
      <c r="AD1484" s="4">
        <v>0</v>
      </c>
      <c r="AE1484" s="4">
        <v>-2700</v>
      </c>
      <c r="AF1484" t="s">
        <v>707</v>
      </c>
      <c r="AG1484" s="4">
        <v>0</v>
      </c>
      <c r="AH1484" s="4">
        <v>0</v>
      </c>
      <c r="AI1484" s="4">
        <v>0</v>
      </c>
      <c r="AJ1484" s="4">
        <v>0</v>
      </c>
      <c r="AK1484" s="4">
        <v>0</v>
      </c>
      <c r="AL1484" t="s">
        <v>795</v>
      </c>
      <c r="AM1484" s="71" t="str">
        <f>INDEX(Network_Insurer_Code,MATCH(Export!AL1484,Network_insurer_Name,0))</f>
        <v>TOL1</v>
      </c>
      <c r="AN1484" t="str">
        <f t="shared" si="23"/>
        <v>A1001TOL12019</v>
      </c>
    </row>
    <row r="1485" spans="1:40" x14ac:dyDescent="0.25">
      <c r="A1485">
        <v>2019</v>
      </c>
      <c r="B1485">
        <v>4</v>
      </c>
      <c r="C1485" s="1">
        <v>43739</v>
      </c>
      <c r="D1485" s="1">
        <v>43830</v>
      </c>
      <c r="E1485">
        <v>2017</v>
      </c>
      <c r="F1485" s="71" t="str">
        <f>INDEX(Client_Name,MATCH(Export!H1485,Local_Company_Name,0))</f>
        <v>Falcon Clothing</v>
      </c>
      <c r="G1485" s="71">
        <f>INDEX(Client_Code,MATCH(Export!H1485,Local_Company_Name,0))</f>
        <v>1006</v>
      </c>
      <c r="H1485" t="s">
        <v>773</v>
      </c>
      <c r="I1485" t="s">
        <v>725</v>
      </c>
      <c r="J1485" t="s">
        <v>8</v>
      </c>
      <c r="K1485" s="71" t="str">
        <f>INDEX(Line_of_Business,MATCH(Export!J1485,Name,0))</f>
        <v>M</v>
      </c>
      <c r="L1485" s="9" t="s">
        <v>70</v>
      </c>
      <c r="M1485">
        <v>0</v>
      </c>
      <c r="N1485" s="4">
        <v>0</v>
      </c>
      <c r="O1485" s="4">
        <v>0</v>
      </c>
      <c r="P1485" s="4">
        <v>11776.99</v>
      </c>
      <c r="Q1485" s="4">
        <v>0</v>
      </c>
      <c r="R1485" s="4">
        <v>0</v>
      </c>
      <c r="S1485" s="4">
        <v>0</v>
      </c>
      <c r="T1485" s="4">
        <v>0</v>
      </c>
      <c r="U1485" s="4">
        <v>0</v>
      </c>
      <c r="V1485" s="4">
        <v>0</v>
      </c>
      <c r="W1485" s="4">
        <v>0</v>
      </c>
      <c r="X1485" s="4">
        <v>0</v>
      </c>
      <c r="Y1485" s="4">
        <v>0</v>
      </c>
      <c r="Z1485" s="4">
        <v>0</v>
      </c>
      <c r="AA1485" s="4">
        <v>0</v>
      </c>
      <c r="AB1485" t="s">
        <v>3</v>
      </c>
      <c r="AC1485" s="4">
        <v>0</v>
      </c>
      <c r="AD1485" s="4">
        <v>0</v>
      </c>
      <c r="AE1485" s="4">
        <v>0</v>
      </c>
      <c r="AF1485" t="s">
        <v>725</v>
      </c>
      <c r="AG1485" s="4">
        <v>0</v>
      </c>
      <c r="AH1485" s="4">
        <v>0</v>
      </c>
      <c r="AI1485" s="4">
        <v>0</v>
      </c>
      <c r="AJ1485" s="4">
        <v>-11776.99</v>
      </c>
      <c r="AK1485" s="4">
        <v>200000</v>
      </c>
      <c r="AL1485" t="s">
        <v>791</v>
      </c>
      <c r="AM1485" s="71" t="str">
        <f>INDEX(Network_Insurer_Code,MATCH(Export!AL1485,Network_insurer_Name,0))</f>
        <v>CHI3</v>
      </c>
      <c r="AN1485" t="str">
        <f t="shared" si="23"/>
        <v>M1006CHI32017</v>
      </c>
    </row>
    <row r="1486" spans="1:40" x14ac:dyDescent="0.25">
      <c r="A1486">
        <v>2020</v>
      </c>
      <c r="B1486">
        <v>2</v>
      </c>
      <c r="C1486" s="1">
        <v>43922</v>
      </c>
      <c r="D1486" s="1">
        <v>44012</v>
      </c>
      <c r="E1486">
        <v>2020</v>
      </c>
      <c r="F1486" s="71" t="str">
        <f>INDEX(Client_Name,MATCH(Export!H1486,Local_Company_Name,0))</f>
        <v>Aplaca Engineering Co</v>
      </c>
      <c r="G1486" s="71">
        <f>INDEX(Client_Code,MATCH(Export!H1486,Local_Company_Name,0))</f>
        <v>1004</v>
      </c>
      <c r="H1486" t="s">
        <v>766</v>
      </c>
      <c r="I1486" t="s">
        <v>707</v>
      </c>
      <c r="J1486" t="s">
        <v>8</v>
      </c>
      <c r="K1486" s="71" t="str">
        <f>INDEX(Line_of_Business,MATCH(Export!J1486,Name,0))</f>
        <v>M</v>
      </c>
      <c r="L1486" s="9">
        <v>500881914</v>
      </c>
      <c r="M1486">
        <v>8</v>
      </c>
      <c r="N1486" s="4">
        <v>13955.12</v>
      </c>
      <c r="O1486" s="4">
        <v>13955.12</v>
      </c>
      <c r="P1486" s="4">
        <v>207.85</v>
      </c>
      <c r="Q1486" s="4">
        <v>0</v>
      </c>
      <c r="R1486" s="4">
        <v>0</v>
      </c>
      <c r="S1486" s="4">
        <v>0</v>
      </c>
      <c r="T1486" s="4">
        <v>0</v>
      </c>
      <c r="U1486" s="4">
        <v>0</v>
      </c>
      <c r="V1486" s="4">
        <v>0</v>
      </c>
      <c r="W1486" s="4">
        <v>0</v>
      </c>
      <c r="X1486" s="4">
        <v>0</v>
      </c>
      <c r="Y1486" s="4">
        <v>1730.43</v>
      </c>
      <c r="Z1486" s="4">
        <v>0</v>
      </c>
      <c r="AA1486" s="4">
        <v>2093.27</v>
      </c>
      <c r="AB1486" t="s">
        <v>3</v>
      </c>
      <c r="AC1486" s="4">
        <v>0</v>
      </c>
      <c r="AD1486" s="4">
        <v>0</v>
      </c>
      <c r="AE1486" s="4">
        <v>0</v>
      </c>
      <c r="AF1486" t="s">
        <v>707</v>
      </c>
      <c r="AG1486" s="4">
        <v>0</v>
      </c>
      <c r="AH1486" s="4">
        <v>0</v>
      </c>
      <c r="AI1486" s="4">
        <v>0</v>
      </c>
      <c r="AJ1486" s="4">
        <v>9923.57</v>
      </c>
      <c r="AK1486" s="4">
        <v>0</v>
      </c>
      <c r="AL1486" t="s">
        <v>789</v>
      </c>
      <c r="AM1486" s="71" t="str">
        <f>INDEX(Network_Insurer_Code,MATCH(Export!AL1486,Network_insurer_Name,0))</f>
        <v>APL1</v>
      </c>
      <c r="AN1486" t="str">
        <f t="shared" si="23"/>
        <v>M1004APL12020</v>
      </c>
    </row>
    <row r="1487" spans="1:40" x14ac:dyDescent="0.25">
      <c r="A1487">
        <v>2019</v>
      </c>
      <c r="B1487">
        <v>3</v>
      </c>
      <c r="C1487" s="1">
        <v>43647</v>
      </c>
      <c r="D1487" s="1">
        <v>43738</v>
      </c>
      <c r="E1487">
        <v>2018</v>
      </c>
      <c r="F1487" s="71" t="str">
        <f>INDEX(Client_Name,MATCH(Export!H1487,Local_Company_Name,0))</f>
        <v>Zebra Workings Ltd</v>
      </c>
      <c r="G1487" s="71">
        <f>INDEX(Client_Code,MATCH(Export!H1487,Local_Company_Name,0))</f>
        <v>1001</v>
      </c>
      <c r="H1487" t="s">
        <v>751</v>
      </c>
      <c r="I1487" t="s">
        <v>779</v>
      </c>
      <c r="J1487" t="s">
        <v>5</v>
      </c>
      <c r="K1487" s="71" t="str">
        <f>INDEX(Line_of_Business,MATCH(Export!J1487,Name,0))</f>
        <v>L</v>
      </c>
      <c r="L1487" s="9" t="s">
        <v>159</v>
      </c>
      <c r="M1487">
        <v>288</v>
      </c>
      <c r="N1487" s="4">
        <v>0</v>
      </c>
      <c r="O1487" s="4">
        <v>0</v>
      </c>
      <c r="P1487" s="4">
        <v>12317.07</v>
      </c>
      <c r="Q1487" s="4">
        <v>0</v>
      </c>
      <c r="R1487" s="4">
        <v>0</v>
      </c>
      <c r="S1487" s="4">
        <v>0</v>
      </c>
      <c r="T1487" s="4">
        <v>0</v>
      </c>
      <c r="U1487" s="4">
        <v>0</v>
      </c>
      <c r="V1487" s="4">
        <v>0</v>
      </c>
      <c r="W1487" s="4">
        <v>0</v>
      </c>
      <c r="X1487" s="4">
        <v>0</v>
      </c>
      <c r="Y1487" s="4">
        <v>0</v>
      </c>
      <c r="Z1487" s="4">
        <v>0</v>
      </c>
      <c r="AA1487" s="4">
        <v>0</v>
      </c>
      <c r="AB1487" t="s">
        <v>3</v>
      </c>
      <c r="AC1487" s="4">
        <v>0</v>
      </c>
      <c r="AD1487" s="4">
        <v>0</v>
      </c>
      <c r="AE1487" s="4">
        <v>0</v>
      </c>
      <c r="AF1487" t="s">
        <v>779</v>
      </c>
      <c r="AG1487" s="4">
        <v>0</v>
      </c>
      <c r="AH1487" s="4">
        <v>0</v>
      </c>
      <c r="AI1487" s="4">
        <v>0</v>
      </c>
      <c r="AJ1487" s="4">
        <v>-12317.07</v>
      </c>
      <c r="AK1487" s="4">
        <v>0</v>
      </c>
      <c r="AL1487" t="s">
        <v>783</v>
      </c>
      <c r="AM1487" s="71" t="str">
        <f>INDEX(Network_Insurer_Code,MATCH(Export!AL1487,Network_insurer_Name,0))</f>
        <v>PEP1</v>
      </c>
      <c r="AN1487" t="str">
        <f t="shared" si="23"/>
        <v>L1001PEP12018</v>
      </c>
    </row>
    <row r="1488" spans="1:40" x14ac:dyDescent="0.25">
      <c r="A1488">
        <v>2020</v>
      </c>
      <c r="B1488">
        <v>2</v>
      </c>
      <c r="C1488" s="1">
        <v>43922</v>
      </c>
      <c r="D1488" s="1">
        <v>44012</v>
      </c>
      <c r="E1488">
        <v>2020</v>
      </c>
      <c r="F1488" s="71" t="str">
        <f>INDEX(Client_Name,MATCH(Export!H1488,Local_Company_Name,0))</f>
        <v>Flaimngo Tailoring</v>
      </c>
      <c r="G1488" s="71">
        <f>INDEX(Client_Code,MATCH(Export!H1488,Local_Company_Name,0))</f>
        <v>1005</v>
      </c>
      <c r="H1488" t="s">
        <v>769</v>
      </c>
      <c r="I1488" t="s">
        <v>724</v>
      </c>
      <c r="J1488" t="s">
        <v>5</v>
      </c>
      <c r="K1488" s="71" t="str">
        <f>INDEX(Line_of_Business,MATCH(Export!J1488,Name,0))</f>
        <v>L</v>
      </c>
      <c r="L1488" s="9" t="s">
        <v>333</v>
      </c>
      <c r="M1488">
        <v>3383</v>
      </c>
      <c r="N1488" s="4">
        <v>567321.69999999995</v>
      </c>
      <c r="O1488" s="4">
        <v>567321.69999999995</v>
      </c>
      <c r="P1488" s="4">
        <v>0</v>
      </c>
      <c r="Q1488" s="4">
        <v>0</v>
      </c>
      <c r="R1488" s="4">
        <v>0</v>
      </c>
      <c r="S1488" s="4">
        <v>0</v>
      </c>
      <c r="T1488" s="4">
        <v>0</v>
      </c>
      <c r="U1488" s="4">
        <v>0</v>
      </c>
      <c r="V1488" s="4">
        <v>0</v>
      </c>
      <c r="W1488" s="4">
        <v>0</v>
      </c>
      <c r="X1488" s="4">
        <v>0</v>
      </c>
      <c r="Y1488" s="4">
        <v>45385.74</v>
      </c>
      <c r="Z1488" s="4">
        <v>0</v>
      </c>
      <c r="AA1488" s="4">
        <v>0</v>
      </c>
      <c r="AB1488" t="s">
        <v>3</v>
      </c>
      <c r="AC1488" s="4">
        <v>0</v>
      </c>
      <c r="AD1488" s="4">
        <v>0</v>
      </c>
      <c r="AE1488" s="4">
        <v>0</v>
      </c>
      <c r="AF1488" t="s">
        <v>724</v>
      </c>
      <c r="AG1488" s="4">
        <v>0</v>
      </c>
      <c r="AH1488" s="4">
        <v>0</v>
      </c>
      <c r="AI1488" s="4">
        <v>0</v>
      </c>
      <c r="AJ1488" s="4">
        <v>521935.95999999897</v>
      </c>
      <c r="AK1488" s="4">
        <v>0</v>
      </c>
      <c r="AL1488" t="s">
        <v>798</v>
      </c>
      <c r="AM1488" s="71" t="str">
        <f>INDEX(Network_Insurer_Code,MATCH(Export!AL1488,Network_insurer_Name,0))</f>
        <v>PEI2</v>
      </c>
      <c r="AN1488" t="str">
        <f t="shared" si="23"/>
        <v>L1005PEI22020</v>
      </c>
    </row>
    <row r="1489" spans="1:40" x14ac:dyDescent="0.25">
      <c r="A1489">
        <v>2020</v>
      </c>
      <c r="B1489">
        <v>3</v>
      </c>
      <c r="C1489" s="1">
        <v>44013</v>
      </c>
      <c r="D1489" s="1">
        <v>44104</v>
      </c>
      <c r="E1489">
        <v>2020</v>
      </c>
      <c r="F1489" s="71" t="str">
        <f>INDEX(Client_Name,MATCH(Export!H1489,Local_Company_Name,0))</f>
        <v>Tiger Jewelcrafting Ltd</v>
      </c>
      <c r="G1489" s="71">
        <f>INDEX(Client_Code,MATCH(Export!H1489,Local_Company_Name,0))</f>
        <v>1003</v>
      </c>
      <c r="H1489" t="s">
        <v>753</v>
      </c>
      <c r="I1489" t="s">
        <v>706</v>
      </c>
      <c r="J1489" t="s">
        <v>5</v>
      </c>
      <c r="K1489" s="71" t="str">
        <f>INDEX(Line_of_Business,MATCH(Export!J1489,Name,0))</f>
        <v>L</v>
      </c>
      <c r="L1489" s="9" t="s">
        <v>1</v>
      </c>
      <c r="M1489">
        <v>77</v>
      </c>
      <c r="N1489" s="4">
        <v>26107.77</v>
      </c>
      <c r="O1489" s="4">
        <v>26107.77</v>
      </c>
      <c r="P1489" s="4">
        <v>0</v>
      </c>
      <c r="Q1489" s="4">
        <v>0</v>
      </c>
      <c r="R1489" s="4">
        <v>0</v>
      </c>
      <c r="S1489" s="4">
        <v>0</v>
      </c>
      <c r="T1489" s="4">
        <v>0</v>
      </c>
      <c r="U1489" s="4">
        <v>0</v>
      </c>
      <c r="V1489" s="4">
        <v>0</v>
      </c>
      <c r="W1489" s="4">
        <v>0</v>
      </c>
      <c r="X1489" s="4">
        <v>0</v>
      </c>
      <c r="Y1489" s="4">
        <v>1731.91</v>
      </c>
      <c r="Z1489" s="4">
        <v>0</v>
      </c>
      <c r="AA1489" s="4">
        <v>783.23</v>
      </c>
      <c r="AB1489" t="s">
        <v>3</v>
      </c>
      <c r="AC1489" s="4">
        <v>0</v>
      </c>
      <c r="AD1489" s="4">
        <v>0</v>
      </c>
      <c r="AE1489" s="4">
        <v>0</v>
      </c>
      <c r="AF1489" t="s">
        <v>706</v>
      </c>
      <c r="AG1489" s="4">
        <v>0</v>
      </c>
      <c r="AH1489" s="4">
        <v>0</v>
      </c>
      <c r="AI1489" s="4">
        <v>0</v>
      </c>
      <c r="AJ1489" s="4">
        <v>23592.63</v>
      </c>
      <c r="AK1489" s="4">
        <v>0</v>
      </c>
      <c r="AL1489" t="s">
        <v>796</v>
      </c>
      <c r="AM1489" s="71" t="str">
        <f>INDEX(Network_Insurer_Code,MATCH(Export!AL1489,Network_insurer_Name,0))</f>
        <v>POL2</v>
      </c>
      <c r="AN1489" t="str">
        <f t="shared" si="23"/>
        <v>L1003POL22020</v>
      </c>
    </row>
    <row r="1490" spans="1:40" x14ac:dyDescent="0.25">
      <c r="A1490">
        <v>2020</v>
      </c>
      <c r="B1490">
        <v>2</v>
      </c>
      <c r="C1490" s="1">
        <v>43922</v>
      </c>
      <c r="D1490" s="1">
        <v>44012</v>
      </c>
      <c r="E1490">
        <v>2020</v>
      </c>
      <c r="F1490" s="71" t="str">
        <f>INDEX(Client_Name,MATCH(Export!H1490,Local_Company_Name,0))</f>
        <v>Zebra Workings Ltd</v>
      </c>
      <c r="G1490" s="71">
        <f>INDEX(Client_Code,MATCH(Export!H1490,Local_Company_Name,0))</f>
        <v>1001</v>
      </c>
      <c r="H1490" t="s">
        <v>751</v>
      </c>
      <c r="I1490" t="s">
        <v>706</v>
      </c>
      <c r="J1490" t="s">
        <v>0</v>
      </c>
      <c r="K1490" s="71" t="str">
        <f>INDEX(Line_of_Business,MATCH(Export!J1490,Name,0))</f>
        <v>D</v>
      </c>
      <c r="L1490" s="9">
        <v>42833606</v>
      </c>
      <c r="M1490">
        <v>0</v>
      </c>
      <c r="N1490" s="4">
        <v>0</v>
      </c>
      <c r="O1490" s="4">
        <v>0</v>
      </c>
      <c r="P1490" s="4">
        <v>0</v>
      </c>
      <c r="Q1490" s="4">
        <v>0</v>
      </c>
      <c r="R1490" s="4">
        <v>0</v>
      </c>
      <c r="S1490" s="4">
        <v>0</v>
      </c>
      <c r="T1490" s="4">
        <v>0</v>
      </c>
      <c r="U1490" s="4">
        <v>0</v>
      </c>
      <c r="V1490" s="4">
        <v>0</v>
      </c>
      <c r="W1490" s="4">
        <v>0</v>
      </c>
      <c r="X1490" s="4">
        <v>0</v>
      </c>
      <c r="Y1490" s="4">
        <v>0</v>
      </c>
      <c r="Z1490" s="4">
        <v>0</v>
      </c>
      <c r="AA1490" s="4">
        <v>0</v>
      </c>
      <c r="AB1490" t="s">
        <v>3</v>
      </c>
      <c r="AC1490" s="4">
        <v>0</v>
      </c>
      <c r="AD1490" s="4">
        <v>0</v>
      </c>
      <c r="AE1490" s="4">
        <v>0</v>
      </c>
      <c r="AF1490" t="s">
        <v>706</v>
      </c>
      <c r="AG1490" s="4">
        <v>0</v>
      </c>
      <c r="AH1490" s="4">
        <v>0</v>
      </c>
      <c r="AI1490" s="4">
        <v>0</v>
      </c>
      <c r="AJ1490" s="4">
        <v>0</v>
      </c>
      <c r="AK1490" s="4">
        <v>0</v>
      </c>
      <c r="AL1490" t="s">
        <v>782</v>
      </c>
      <c r="AM1490" s="71" t="str">
        <f>INDEX(Network_Insurer_Code,MATCH(Export!AL1490,Network_insurer_Name,0))</f>
        <v>API2</v>
      </c>
      <c r="AN1490" t="str">
        <f t="shared" si="23"/>
        <v>D1001API22020</v>
      </c>
    </row>
    <row r="1491" spans="1:40" x14ac:dyDescent="0.25">
      <c r="A1491">
        <v>2019</v>
      </c>
      <c r="B1491">
        <v>4</v>
      </c>
      <c r="C1491" s="1">
        <v>43739</v>
      </c>
      <c r="D1491" s="1">
        <v>43830</v>
      </c>
      <c r="E1491">
        <v>2019</v>
      </c>
      <c r="F1491" s="71" t="str">
        <f>INDEX(Client_Name,MATCH(Export!H1491,Local_Company_Name,0))</f>
        <v>Zebra Workings Ltd</v>
      </c>
      <c r="G1491" s="71">
        <f>INDEX(Client_Code,MATCH(Export!H1491,Local_Company_Name,0))</f>
        <v>1001</v>
      </c>
      <c r="H1491" t="s">
        <v>749</v>
      </c>
      <c r="I1491" t="s">
        <v>733</v>
      </c>
      <c r="J1491" t="s">
        <v>5</v>
      </c>
      <c r="K1491" s="71" t="str">
        <f>INDEX(Line_of_Business,MATCH(Export!J1491,Name,0))</f>
        <v>L</v>
      </c>
      <c r="L1491" s="9">
        <v>204228539</v>
      </c>
      <c r="M1491">
        <v>1420</v>
      </c>
      <c r="N1491" s="4">
        <v>-2949.72</v>
      </c>
      <c r="O1491" s="4">
        <v>-2949.72</v>
      </c>
      <c r="P1491" s="4">
        <v>74982.720000000001</v>
      </c>
      <c r="Q1491" s="4">
        <v>0</v>
      </c>
      <c r="R1491" s="4">
        <v>0</v>
      </c>
      <c r="S1491" s="4">
        <v>0</v>
      </c>
      <c r="T1491" s="4">
        <v>0</v>
      </c>
      <c r="U1491" s="4">
        <v>0</v>
      </c>
      <c r="V1491" s="4">
        <v>0</v>
      </c>
      <c r="W1491" s="4">
        <v>0</v>
      </c>
      <c r="X1491" s="4">
        <v>0</v>
      </c>
      <c r="Y1491" s="4">
        <v>-265.47000000000003</v>
      </c>
      <c r="Z1491" s="4">
        <v>-73.739999999999995</v>
      </c>
      <c r="AA1491" s="4">
        <v>-235.98</v>
      </c>
      <c r="AB1491" t="s">
        <v>3</v>
      </c>
      <c r="AC1491" s="4">
        <v>0</v>
      </c>
      <c r="AD1491" s="4">
        <v>0</v>
      </c>
      <c r="AE1491" s="4">
        <v>0</v>
      </c>
      <c r="AF1491" t="s">
        <v>733</v>
      </c>
      <c r="AG1491" s="4">
        <v>0</v>
      </c>
      <c r="AH1491" s="4">
        <v>0</v>
      </c>
      <c r="AI1491" s="4">
        <v>0</v>
      </c>
      <c r="AJ1491" s="4">
        <v>-77357.25</v>
      </c>
      <c r="AK1491" s="4">
        <v>0</v>
      </c>
      <c r="AL1491" t="s">
        <v>794</v>
      </c>
      <c r="AM1491" s="71" t="str">
        <f>INDEX(Network_Insurer_Code,MATCH(Export!AL1491,Network_insurer_Name,0))</f>
        <v>CUI2</v>
      </c>
      <c r="AN1491" t="str">
        <f t="shared" si="23"/>
        <v>L1001CUI22019</v>
      </c>
    </row>
    <row r="1492" spans="1:40" x14ac:dyDescent="0.25">
      <c r="A1492">
        <v>2019</v>
      </c>
      <c r="B1492">
        <v>1</v>
      </c>
      <c r="C1492" s="1">
        <v>43466</v>
      </c>
      <c r="D1492" s="1">
        <v>43555</v>
      </c>
      <c r="E1492">
        <v>2018</v>
      </c>
      <c r="F1492" s="71" t="str">
        <f>INDEX(Client_Name,MATCH(Export!H1492,Local_Company_Name,0))</f>
        <v>Zebra Workings Ltd</v>
      </c>
      <c r="G1492" s="71">
        <f>INDEX(Client_Code,MATCH(Export!H1492,Local_Company_Name,0))</f>
        <v>1001</v>
      </c>
      <c r="H1492" t="s">
        <v>749</v>
      </c>
      <c r="I1492" t="s">
        <v>709</v>
      </c>
      <c r="J1492" t="s">
        <v>22</v>
      </c>
      <c r="K1492" s="71" t="str">
        <f>INDEX(Line_of_Business,MATCH(Export!J1492,Name,0))</f>
        <v>A</v>
      </c>
      <c r="L1492" s="10">
        <v>7.0000003825770003E+59</v>
      </c>
      <c r="M1492">
        <v>800</v>
      </c>
      <c r="N1492" s="4">
        <v>0</v>
      </c>
      <c r="O1492" s="4">
        <v>0</v>
      </c>
      <c r="P1492" s="4">
        <v>0</v>
      </c>
      <c r="Q1492" s="4">
        <v>0</v>
      </c>
      <c r="R1492" s="4">
        <v>0</v>
      </c>
      <c r="S1492" s="4">
        <v>0</v>
      </c>
      <c r="T1492" s="4">
        <v>0</v>
      </c>
      <c r="U1492" s="4">
        <v>0</v>
      </c>
      <c r="V1492" s="4">
        <v>0</v>
      </c>
      <c r="W1492" s="4">
        <v>0</v>
      </c>
      <c r="X1492" s="4">
        <v>0</v>
      </c>
      <c r="Y1492" s="4">
        <v>0</v>
      </c>
      <c r="Z1492" s="4">
        <v>0</v>
      </c>
      <c r="AA1492" s="4">
        <v>0</v>
      </c>
      <c r="AB1492" t="s">
        <v>3</v>
      </c>
      <c r="AC1492" s="4">
        <v>0</v>
      </c>
      <c r="AD1492" s="4">
        <v>0</v>
      </c>
      <c r="AE1492" s="4">
        <v>0</v>
      </c>
      <c r="AF1492" t="s">
        <v>709</v>
      </c>
      <c r="AG1492" s="4">
        <v>0</v>
      </c>
      <c r="AH1492" s="4">
        <v>0</v>
      </c>
      <c r="AI1492" s="4">
        <v>0</v>
      </c>
      <c r="AJ1492" s="4">
        <v>0</v>
      </c>
      <c r="AK1492" s="4">
        <v>0</v>
      </c>
      <c r="AL1492" t="s">
        <v>782</v>
      </c>
      <c r="AM1492" s="71" t="str">
        <f>INDEX(Network_Insurer_Code,MATCH(Export!AL1492,Network_insurer_Name,0))</f>
        <v>API2</v>
      </c>
      <c r="AN1492" t="str">
        <f t="shared" si="23"/>
        <v>A1001API22018</v>
      </c>
    </row>
    <row r="1493" spans="1:40" x14ac:dyDescent="0.25">
      <c r="A1493">
        <v>2019</v>
      </c>
      <c r="B1493">
        <v>3</v>
      </c>
      <c r="C1493" s="1">
        <v>43647</v>
      </c>
      <c r="D1493" s="1">
        <v>43738</v>
      </c>
      <c r="E1493">
        <v>2018</v>
      </c>
      <c r="F1493" s="71" t="str">
        <f>INDEX(Client_Name,MATCH(Export!H1493,Local_Company_Name,0))</f>
        <v>Falcon Clothing</v>
      </c>
      <c r="G1493" s="71">
        <f>INDEX(Client_Code,MATCH(Export!H1493,Local_Company_Name,0))</f>
        <v>1006</v>
      </c>
      <c r="H1493" t="s">
        <v>773</v>
      </c>
      <c r="I1493" t="s">
        <v>707</v>
      </c>
      <c r="J1493" t="s">
        <v>8</v>
      </c>
      <c r="K1493" s="71" t="str">
        <f>INDEX(Line_of_Business,MATCH(Export!J1493,Name,0))</f>
        <v>M</v>
      </c>
      <c r="L1493" s="9">
        <v>50575077</v>
      </c>
      <c r="M1493">
        <v>24</v>
      </c>
      <c r="N1493" s="4">
        <v>0</v>
      </c>
      <c r="O1493" s="4">
        <v>0</v>
      </c>
      <c r="P1493" s="4">
        <v>5115.57</v>
      </c>
      <c r="Q1493" s="4">
        <v>0</v>
      </c>
      <c r="R1493" s="4">
        <v>0</v>
      </c>
      <c r="S1493" s="4">
        <v>0</v>
      </c>
      <c r="T1493" s="4">
        <v>0</v>
      </c>
      <c r="U1493" s="4">
        <v>0</v>
      </c>
      <c r="V1493" s="4">
        <v>0</v>
      </c>
      <c r="W1493" s="4">
        <v>0</v>
      </c>
      <c r="X1493" s="4">
        <v>0</v>
      </c>
      <c r="Y1493" s="4">
        <v>0</v>
      </c>
      <c r="Z1493" s="4">
        <v>0</v>
      </c>
      <c r="AA1493" s="4">
        <v>0</v>
      </c>
      <c r="AB1493" t="s">
        <v>3</v>
      </c>
      <c r="AC1493" s="4">
        <v>0</v>
      </c>
      <c r="AD1493" s="4">
        <v>0</v>
      </c>
      <c r="AE1493" s="4">
        <v>0</v>
      </c>
      <c r="AF1493" t="s">
        <v>707</v>
      </c>
      <c r="AG1493" s="4">
        <v>0</v>
      </c>
      <c r="AH1493" s="4">
        <v>0</v>
      </c>
      <c r="AI1493" s="4">
        <v>0</v>
      </c>
      <c r="AJ1493" s="4">
        <v>-5115.57</v>
      </c>
      <c r="AK1493" s="4">
        <v>0</v>
      </c>
      <c r="AL1493" t="s">
        <v>784</v>
      </c>
      <c r="AM1493" s="71" t="str">
        <f>INDEX(Network_Insurer_Code,MATCH(Export!AL1493,Network_insurer_Name,0))</f>
        <v>PII1</v>
      </c>
      <c r="AN1493" t="str">
        <f t="shared" si="23"/>
        <v>M1006PII12018</v>
      </c>
    </row>
    <row r="1494" spans="1:40" x14ac:dyDescent="0.25">
      <c r="A1494">
        <v>2019</v>
      </c>
      <c r="B1494">
        <v>2</v>
      </c>
      <c r="C1494" s="1">
        <v>43556</v>
      </c>
      <c r="D1494" s="1">
        <v>43646</v>
      </c>
      <c r="E1494">
        <v>2018</v>
      </c>
      <c r="F1494" s="71" t="str">
        <f>INDEX(Client_Name,MATCH(Export!H1494,Local_Company_Name,0))</f>
        <v>Falcon Clothing</v>
      </c>
      <c r="G1494" s="71">
        <f>INDEX(Client_Code,MATCH(Export!H1494,Local_Company_Name,0))</f>
        <v>1006</v>
      </c>
      <c r="H1494" t="s">
        <v>756</v>
      </c>
      <c r="I1494" t="s">
        <v>707</v>
      </c>
      <c r="J1494" t="s">
        <v>8</v>
      </c>
      <c r="K1494" s="71" t="str">
        <f>INDEX(Line_of_Business,MATCH(Export!J1494,Name,0))</f>
        <v>M</v>
      </c>
      <c r="L1494" s="9">
        <v>50567992</v>
      </c>
      <c r="M1494">
        <v>132</v>
      </c>
      <c r="N1494" s="4">
        <v>0</v>
      </c>
      <c r="O1494" s="4">
        <v>0</v>
      </c>
      <c r="P1494" s="4">
        <v>2332.65</v>
      </c>
      <c r="Q1494" s="4">
        <v>0</v>
      </c>
      <c r="R1494" s="4">
        <v>0</v>
      </c>
      <c r="S1494" s="4">
        <v>0</v>
      </c>
      <c r="T1494" s="4">
        <v>0</v>
      </c>
      <c r="U1494" s="4">
        <v>0</v>
      </c>
      <c r="V1494" s="4">
        <v>0</v>
      </c>
      <c r="W1494" s="4">
        <v>0</v>
      </c>
      <c r="X1494" s="4">
        <v>0</v>
      </c>
      <c r="Y1494" s="4">
        <v>0</v>
      </c>
      <c r="Z1494" s="4">
        <v>0</v>
      </c>
      <c r="AA1494" s="4">
        <v>0</v>
      </c>
      <c r="AB1494" t="s">
        <v>3</v>
      </c>
      <c r="AC1494" s="4">
        <v>0</v>
      </c>
      <c r="AD1494" s="4">
        <v>0</v>
      </c>
      <c r="AE1494" s="4">
        <v>0</v>
      </c>
      <c r="AF1494" t="s">
        <v>707</v>
      </c>
      <c r="AG1494" s="4">
        <v>0</v>
      </c>
      <c r="AH1494" s="4">
        <v>0</v>
      </c>
      <c r="AI1494" s="4">
        <v>0</v>
      </c>
      <c r="AJ1494" s="4">
        <v>-2332.65</v>
      </c>
      <c r="AK1494" s="4">
        <v>0</v>
      </c>
      <c r="AL1494" t="s">
        <v>783</v>
      </c>
      <c r="AM1494" s="71" t="str">
        <f>INDEX(Network_Insurer_Code,MATCH(Export!AL1494,Network_insurer_Name,0))</f>
        <v>PEP1</v>
      </c>
      <c r="AN1494" t="str">
        <f t="shared" si="23"/>
        <v>M1006PEP12018</v>
      </c>
    </row>
    <row r="1495" spans="1:40" x14ac:dyDescent="0.25">
      <c r="A1495">
        <v>2020</v>
      </c>
      <c r="B1495">
        <v>3</v>
      </c>
      <c r="C1495" s="1">
        <v>44013</v>
      </c>
      <c r="D1495" s="1">
        <v>44104</v>
      </c>
      <c r="E1495">
        <v>2020</v>
      </c>
      <c r="F1495" s="71" t="str">
        <f>INDEX(Client_Name,MATCH(Export!H1495,Local_Company_Name,0))</f>
        <v>Zebra Workings Ltd</v>
      </c>
      <c r="G1495" s="71">
        <f>INDEX(Client_Code,MATCH(Export!H1495,Local_Company_Name,0))</f>
        <v>1001</v>
      </c>
      <c r="H1495" t="s">
        <v>751</v>
      </c>
      <c r="I1495" t="s">
        <v>707</v>
      </c>
      <c r="J1495" t="s">
        <v>22</v>
      </c>
      <c r="K1495" s="71" t="str">
        <f>INDEX(Line_of_Business,MATCH(Export!J1495,Name,0))</f>
        <v>A</v>
      </c>
      <c r="L1495" s="9" t="s">
        <v>49</v>
      </c>
      <c r="M1495">
        <v>1536</v>
      </c>
      <c r="N1495" s="4">
        <v>0</v>
      </c>
      <c r="O1495" s="4">
        <v>0</v>
      </c>
      <c r="P1495" s="4">
        <v>473986</v>
      </c>
      <c r="Q1495" s="4">
        <v>0</v>
      </c>
      <c r="R1495" s="4">
        <v>0</v>
      </c>
      <c r="S1495" s="4">
        <v>0</v>
      </c>
      <c r="T1495" s="4">
        <v>0</v>
      </c>
      <c r="U1495" s="4">
        <v>0</v>
      </c>
      <c r="V1495" s="4">
        <v>0</v>
      </c>
      <c r="W1495" s="4">
        <v>0</v>
      </c>
      <c r="X1495" s="4">
        <v>0</v>
      </c>
      <c r="Y1495" s="4">
        <v>0</v>
      </c>
      <c r="Z1495" s="4">
        <v>0</v>
      </c>
      <c r="AA1495" s="4">
        <v>0</v>
      </c>
      <c r="AB1495" t="s">
        <v>3</v>
      </c>
      <c r="AC1495" s="4">
        <v>0</v>
      </c>
      <c r="AD1495" s="4">
        <v>0</v>
      </c>
      <c r="AE1495" s="4">
        <v>0</v>
      </c>
      <c r="AF1495" t="s">
        <v>707</v>
      </c>
      <c r="AG1495" s="4">
        <v>0</v>
      </c>
      <c r="AH1495" s="4">
        <v>0</v>
      </c>
      <c r="AI1495" s="4">
        <v>0</v>
      </c>
      <c r="AJ1495" s="4">
        <v>-473986</v>
      </c>
      <c r="AK1495" s="4">
        <v>0</v>
      </c>
      <c r="AL1495" t="s">
        <v>784</v>
      </c>
      <c r="AM1495" s="71" t="str">
        <f>INDEX(Network_Insurer_Code,MATCH(Export!AL1495,Network_insurer_Name,0))</f>
        <v>PII1</v>
      </c>
      <c r="AN1495" t="str">
        <f t="shared" si="23"/>
        <v>A1001PII12020</v>
      </c>
    </row>
    <row r="1496" spans="1:40" x14ac:dyDescent="0.25">
      <c r="A1496">
        <v>2019</v>
      </c>
      <c r="B1496">
        <v>4</v>
      </c>
      <c r="C1496" s="1">
        <v>43739</v>
      </c>
      <c r="D1496" s="1">
        <v>43830</v>
      </c>
      <c r="E1496">
        <v>2018</v>
      </c>
      <c r="F1496" s="71" t="str">
        <f>INDEX(Client_Name,MATCH(Export!H1496,Local_Company_Name,0))</f>
        <v>Aplaca Engineering Co</v>
      </c>
      <c r="G1496" s="71">
        <f>INDEX(Client_Code,MATCH(Export!H1496,Local_Company_Name,0))</f>
        <v>1004</v>
      </c>
      <c r="H1496" t="s">
        <v>768</v>
      </c>
      <c r="I1496" t="s">
        <v>707</v>
      </c>
      <c r="J1496" t="s">
        <v>5</v>
      </c>
      <c r="K1496" s="71" t="str">
        <f>INDEX(Line_of_Business,MATCH(Export!J1496,Name,0))</f>
        <v>L</v>
      </c>
      <c r="L1496" s="9" t="s">
        <v>463</v>
      </c>
      <c r="M1496">
        <v>0</v>
      </c>
      <c r="N1496" s="4">
        <v>-1653.6899999999901</v>
      </c>
      <c r="O1496" s="4">
        <v>-1653.6899999999901</v>
      </c>
      <c r="P1496" s="4">
        <v>0</v>
      </c>
      <c r="Q1496" s="4">
        <v>0</v>
      </c>
      <c r="R1496" s="4">
        <v>0</v>
      </c>
      <c r="S1496" s="4">
        <v>0</v>
      </c>
      <c r="T1496" s="4">
        <v>0</v>
      </c>
      <c r="U1496" s="4">
        <v>0</v>
      </c>
      <c r="V1496" s="4">
        <v>0</v>
      </c>
      <c r="W1496" s="4">
        <v>0</v>
      </c>
      <c r="X1496" s="4">
        <v>0</v>
      </c>
      <c r="Y1496" s="4">
        <v>-165.39</v>
      </c>
      <c r="Z1496" s="4">
        <v>0</v>
      </c>
      <c r="AA1496" s="4">
        <v>0</v>
      </c>
      <c r="AB1496" t="s">
        <v>3</v>
      </c>
      <c r="AC1496" s="4">
        <v>839.52</v>
      </c>
      <c r="AD1496" s="4">
        <v>0</v>
      </c>
      <c r="AE1496" s="4">
        <v>0</v>
      </c>
      <c r="AF1496" t="s">
        <v>707</v>
      </c>
      <c r="AG1496" s="4">
        <v>0</v>
      </c>
      <c r="AH1496" s="4">
        <v>0</v>
      </c>
      <c r="AI1496" s="4">
        <v>0</v>
      </c>
      <c r="AJ1496" s="4">
        <v>-1488.29999999999</v>
      </c>
      <c r="AK1496" s="4">
        <v>200000</v>
      </c>
      <c r="AL1496" t="s">
        <v>797</v>
      </c>
      <c r="AM1496" s="71" t="str">
        <f>INDEX(Network_Insurer_Code,MATCH(Export!AL1496,Network_insurer_Name,0))</f>
        <v>ONI3</v>
      </c>
      <c r="AN1496" t="str">
        <f t="shared" si="23"/>
        <v>L1004ONI32018</v>
      </c>
    </row>
    <row r="1497" spans="1:40" x14ac:dyDescent="0.25">
      <c r="A1497">
        <v>2020</v>
      </c>
      <c r="B1497">
        <v>2</v>
      </c>
      <c r="C1497" s="1">
        <v>43922</v>
      </c>
      <c r="D1497" s="1">
        <v>44012</v>
      </c>
      <c r="E1497">
        <v>2019</v>
      </c>
      <c r="F1497" s="71" t="str">
        <f>INDEX(Client_Name,MATCH(Export!H1497,Local_Company_Name,0))</f>
        <v>Lion Manufacturing Co</v>
      </c>
      <c r="G1497" s="71">
        <f>INDEX(Client_Code,MATCH(Export!H1497,Local_Company_Name,0))</f>
        <v>1002</v>
      </c>
      <c r="H1497" t="s">
        <v>759</v>
      </c>
      <c r="I1497" t="s">
        <v>711</v>
      </c>
      <c r="J1497" t="s">
        <v>8</v>
      </c>
      <c r="K1497" s="71" t="str">
        <f>INDEX(Line_of_Business,MATCH(Export!J1497,Name,0))</f>
        <v>M</v>
      </c>
      <c r="L1497" s="9">
        <v>1171006128171</v>
      </c>
      <c r="M1497">
        <v>1090</v>
      </c>
      <c r="N1497" s="4">
        <v>0</v>
      </c>
      <c r="O1497" s="4">
        <v>0</v>
      </c>
      <c r="P1497" s="4">
        <v>9185.06</v>
      </c>
      <c r="Q1497" s="4">
        <v>0</v>
      </c>
      <c r="R1497" s="4">
        <v>0</v>
      </c>
      <c r="S1497" s="4">
        <v>0</v>
      </c>
      <c r="T1497" s="4">
        <v>0</v>
      </c>
      <c r="U1497" s="4">
        <v>0</v>
      </c>
      <c r="V1497" s="4">
        <v>0</v>
      </c>
      <c r="W1497" s="4">
        <v>0</v>
      </c>
      <c r="X1497" s="4">
        <v>0</v>
      </c>
      <c r="Y1497" s="4">
        <v>0</v>
      </c>
      <c r="Z1497" s="4">
        <v>0</v>
      </c>
      <c r="AA1497" s="4">
        <v>0</v>
      </c>
      <c r="AB1497" t="s">
        <v>3</v>
      </c>
      <c r="AC1497" s="4">
        <v>0</v>
      </c>
      <c r="AD1497" s="4">
        <v>0</v>
      </c>
      <c r="AE1497" s="4">
        <v>0</v>
      </c>
      <c r="AF1497" t="s">
        <v>711</v>
      </c>
      <c r="AG1497" s="4">
        <v>0</v>
      </c>
      <c r="AH1497" s="4">
        <v>0</v>
      </c>
      <c r="AI1497" s="4">
        <v>0</v>
      </c>
      <c r="AJ1497" s="4">
        <v>-9185.06</v>
      </c>
      <c r="AK1497" s="4">
        <v>0</v>
      </c>
      <c r="AL1497" t="s">
        <v>787</v>
      </c>
      <c r="AM1497" s="71" t="str">
        <f>INDEX(Network_Insurer_Code,MATCH(Export!AL1497,Network_insurer_Name,0))</f>
        <v>LEI3</v>
      </c>
      <c r="AN1497" t="str">
        <f t="shared" si="23"/>
        <v>M1002LEI32019</v>
      </c>
    </row>
    <row r="1498" spans="1:40" x14ac:dyDescent="0.25">
      <c r="A1498">
        <v>2020</v>
      </c>
      <c r="B1498">
        <v>1</v>
      </c>
      <c r="C1498" s="1">
        <v>43831</v>
      </c>
      <c r="D1498" s="1">
        <v>43921</v>
      </c>
      <c r="E1498">
        <v>2019</v>
      </c>
      <c r="F1498" s="71" t="str">
        <f>INDEX(Client_Name,MATCH(Export!H1498,Local_Company_Name,0))</f>
        <v>Zebra Workings Ltd</v>
      </c>
      <c r="G1498" s="71">
        <f>INDEX(Client_Code,MATCH(Export!H1498,Local_Company_Name,0))</f>
        <v>1001</v>
      </c>
      <c r="H1498" t="s">
        <v>747</v>
      </c>
      <c r="I1498" t="s">
        <v>722</v>
      </c>
      <c r="J1498" t="s">
        <v>8</v>
      </c>
      <c r="K1498" s="71" t="str">
        <f>INDEX(Line_of_Business,MATCH(Export!J1498,Name,0))</f>
        <v>M</v>
      </c>
      <c r="L1498" s="9" t="s">
        <v>237</v>
      </c>
      <c r="M1498">
        <v>334</v>
      </c>
      <c r="N1498" s="4">
        <v>51863.42</v>
      </c>
      <c r="O1498" s="4">
        <v>51863.42</v>
      </c>
      <c r="P1498" s="4">
        <v>30147.21</v>
      </c>
      <c r="Q1498" s="4">
        <v>0</v>
      </c>
      <c r="R1498" s="4">
        <v>0</v>
      </c>
      <c r="S1498" s="4">
        <v>0</v>
      </c>
      <c r="T1498" s="4">
        <v>0</v>
      </c>
      <c r="U1498" s="4">
        <v>0</v>
      </c>
      <c r="V1498" s="4">
        <v>0</v>
      </c>
      <c r="W1498" s="4">
        <v>0</v>
      </c>
      <c r="X1498" s="4">
        <v>0</v>
      </c>
      <c r="Y1498" s="4">
        <v>6206.02</v>
      </c>
      <c r="Z1498" s="4">
        <v>4344.2</v>
      </c>
      <c r="AA1498" s="4">
        <v>0</v>
      </c>
      <c r="AB1498" t="s">
        <v>3</v>
      </c>
      <c r="AC1498" s="4">
        <v>0</v>
      </c>
      <c r="AD1498" s="4">
        <v>0</v>
      </c>
      <c r="AE1498" s="4">
        <v>0</v>
      </c>
      <c r="AF1498" t="s">
        <v>722</v>
      </c>
      <c r="AG1498" s="4">
        <v>0</v>
      </c>
      <c r="AH1498" s="4">
        <v>0</v>
      </c>
      <c r="AI1498" s="4">
        <v>0</v>
      </c>
      <c r="AJ1498" s="4">
        <v>11165.9899999999</v>
      </c>
      <c r="AK1498" s="4">
        <v>0</v>
      </c>
      <c r="AL1498" t="s">
        <v>790</v>
      </c>
      <c r="AM1498" s="71" t="str">
        <f>INDEX(Network_Insurer_Code,MATCH(Export!AL1498,Network_insurer_Name,0))</f>
        <v>STL1</v>
      </c>
      <c r="AN1498" t="str">
        <f t="shared" si="23"/>
        <v>M1001STL12019</v>
      </c>
    </row>
    <row r="1499" spans="1:40" x14ac:dyDescent="0.25">
      <c r="A1499">
        <v>2020</v>
      </c>
      <c r="B1499">
        <v>2</v>
      </c>
      <c r="C1499" s="1">
        <v>43313</v>
      </c>
      <c r="D1499" s="1">
        <v>43404</v>
      </c>
      <c r="E1499">
        <v>2018</v>
      </c>
      <c r="F1499" s="71" t="str">
        <f>INDEX(Client_Name,MATCH(Export!H1499,Local_Company_Name,0))</f>
        <v>Lion Manufacturing Co</v>
      </c>
      <c r="G1499" s="71">
        <f>INDEX(Client_Code,MATCH(Export!H1499,Local_Company_Name,0))</f>
        <v>1002</v>
      </c>
      <c r="H1499" t="s">
        <v>760</v>
      </c>
      <c r="I1499" t="s">
        <v>720</v>
      </c>
      <c r="J1499" t="s">
        <v>5</v>
      </c>
      <c r="K1499" s="71" t="str">
        <f>INDEX(Line_of_Business,MATCH(Export!J1499,Name,0))</f>
        <v>L</v>
      </c>
      <c r="L1499" s="9" t="s">
        <v>121</v>
      </c>
      <c r="M1499">
        <v>1130</v>
      </c>
      <c r="N1499" s="4">
        <v>616.13</v>
      </c>
      <c r="O1499" s="4">
        <v>616.13</v>
      </c>
      <c r="P1499" s="4">
        <v>0</v>
      </c>
      <c r="Q1499" s="4">
        <v>0</v>
      </c>
      <c r="R1499" s="4">
        <v>0</v>
      </c>
      <c r="S1499" s="4">
        <v>0</v>
      </c>
      <c r="T1499" s="4">
        <v>0</v>
      </c>
      <c r="U1499" s="4">
        <v>0</v>
      </c>
      <c r="V1499" s="4">
        <v>0</v>
      </c>
      <c r="W1499" s="4">
        <v>0</v>
      </c>
      <c r="X1499" s="4">
        <v>0</v>
      </c>
      <c r="Y1499" s="4">
        <v>92.42</v>
      </c>
      <c r="Z1499" s="4">
        <v>0</v>
      </c>
      <c r="AA1499" s="4">
        <v>0</v>
      </c>
      <c r="AB1499" t="s">
        <v>3</v>
      </c>
      <c r="AC1499" s="4">
        <v>0</v>
      </c>
      <c r="AD1499" s="4">
        <v>0</v>
      </c>
      <c r="AE1499" s="4">
        <v>0</v>
      </c>
      <c r="AF1499" t="s">
        <v>720</v>
      </c>
      <c r="AG1499" s="4">
        <v>0</v>
      </c>
      <c r="AH1499" s="4">
        <v>0</v>
      </c>
      <c r="AI1499" s="4">
        <v>0</v>
      </c>
      <c r="AJ1499" s="4">
        <v>523.71</v>
      </c>
      <c r="AK1499" s="4">
        <v>0</v>
      </c>
      <c r="AL1499" t="s">
        <v>795</v>
      </c>
      <c r="AM1499" s="71" t="str">
        <f>INDEX(Network_Insurer_Code,MATCH(Export!AL1499,Network_insurer_Name,0))</f>
        <v>TOL1</v>
      </c>
      <c r="AN1499" t="str">
        <f t="shared" si="23"/>
        <v>L1002TOL12018</v>
      </c>
    </row>
    <row r="1500" spans="1:40" x14ac:dyDescent="0.25">
      <c r="A1500">
        <v>2020</v>
      </c>
      <c r="B1500">
        <v>2</v>
      </c>
      <c r="C1500" s="1">
        <v>43922</v>
      </c>
      <c r="D1500" s="1">
        <v>44012</v>
      </c>
      <c r="E1500">
        <v>2020</v>
      </c>
      <c r="F1500" s="71" t="str">
        <f>INDEX(Client_Name,MATCH(Export!H1500,Local_Company_Name,0))</f>
        <v>Falcon Clothing</v>
      </c>
      <c r="G1500" s="71">
        <f>INDEX(Client_Code,MATCH(Export!H1500,Local_Company_Name,0))</f>
        <v>1006</v>
      </c>
      <c r="H1500" t="s">
        <v>756</v>
      </c>
      <c r="I1500" t="s">
        <v>736</v>
      </c>
      <c r="J1500" t="s">
        <v>22</v>
      </c>
      <c r="K1500" s="71" t="str">
        <f>INDEX(Line_of_Business,MATCH(Export!J1500,Name,0))</f>
        <v>A</v>
      </c>
      <c r="L1500" s="9" t="s">
        <v>15</v>
      </c>
      <c r="M1500">
        <v>0</v>
      </c>
      <c r="N1500" s="4">
        <v>-1485.16</v>
      </c>
      <c r="O1500" s="4">
        <v>-742.58</v>
      </c>
      <c r="P1500" s="4">
        <v>0</v>
      </c>
      <c r="Q1500" s="4">
        <v>0</v>
      </c>
      <c r="R1500" s="4">
        <v>0</v>
      </c>
      <c r="S1500" s="4">
        <v>0</v>
      </c>
      <c r="T1500" s="4">
        <v>0</v>
      </c>
      <c r="U1500" s="4">
        <v>0</v>
      </c>
      <c r="V1500" s="4">
        <v>0</v>
      </c>
      <c r="W1500" s="4">
        <v>0</v>
      </c>
      <c r="X1500" s="4">
        <v>0</v>
      </c>
      <c r="Y1500" s="4">
        <v>-111.39</v>
      </c>
      <c r="Z1500" s="4">
        <v>-44.55</v>
      </c>
      <c r="AA1500" s="4">
        <v>0</v>
      </c>
      <c r="AB1500" t="s">
        <v>3</v>
      </c>
      <c r="AC1500" s="4">
        <v>0</v>
      </c>
      <c r="AD1500" s="4">
        <v>0</v>
      </c>
      <c r="AE1500" s="4">
        <v>0</v>
      </c>
      <c r="AF1500" t="s">
        <v>736</v>
      </c>
      <c r="AG1500" s="4">
        <v>0</v>
      </c>
      <c r="AH1500" s="4">
        <v>0</v>
      </c>
      <c r="AI1500" s="4">
        <v>0</v>
      </c>
      <c r="AJ1500" s="4">
        <v>-586.64</v>
      </c>
      <c r="AK1500" s="4">
        <v>0</v>
      </c>
      <c r="AL1500" t="s">
        <v>788</v>
      </c>
      <c r="AM1500" s="71" t="str">
        <f>INDEX(Network_Insurer_Code,MATCH(Export!AL1500,Network_insurer_Name,0))</f>
        <v>RAI1</v>
      </c>
      <c r="AN1500" t="str">
        <f t="shared" si="23"/>
        <v>A1006RAI12020</v>
      </c>
    </row>
    <row r="1501" spans="1:40" x14ac:dyDescent="0.25">
      <c r="A1501">
        <v>2020</v>
      </c>
      <c r="B1501">
        <v>3</v>
      </c>
      <c r="C1501" s="1">
        <v>44013</v>
      </c>
      <c r="D1501" s="1">
        <v>44104</v>
      </c>
      <c r="E1501">
        <v>2020</v>
      </c>
      <c r="F1501" s="71" t="str">
        <f>INDEX(Client_Name,MATCH(Export!H1501,Local_Company_Name,0))</f>
        <v>Tiger Jewelcrafting Ltd</v>
      </c>
      <c r="G1501" s="71">
        <f>INDEX(Client_Code,MATCH(Export!H1501,Local_Company_Name,0))</f>
        <v>1003</v>
      </c>
      <c r="H1501" t="s">
        <v>753</v>
      </c>
      <c r="I1501" t="s">
        <v>723</v>
      </c>
      <c r="J1501" t="s">
        <v>5</v>
      </c>
      <c r="K1501" s="71" t="str">
        <f>INDEX(Line_of_Business,MATCH(Export!J1501,Name,0))</f>
        <v>L</v>
      </c>
      <c r="L1501" s="9">
        <v>25701</v>
      </c>
      <c r="M1501">
        <v>96</v>
      </c>
      <c r="N1501" s="4">
        <v>7262.84</v>
      </c>
      <c r="O1501" s="4">
        <v>7262.84</v>
      </c>
      <c r="P1501" s="4">
        <v>0</v>
      </c>
      <c r="Q1501" s="4">
        <v>0</v>
      </c>
      <c r="R1501" s="4">
        <v>0</v>
      </c>
      <c r="S1501" s="4">
        <v>0</v>
      </c>
      <c r="T1501" s="4">
        <v>0</v>
      </c>
      <c r="U1501" s="4">
        <v>0</v>
      </c>
      <c r="V1501" s="4">
        <v>0</v>
      </c>
      <c r="W1501" s="4">
        <v>0</v>
      </c>
      <c r="X1501" s="4">
        <v>0</v>
      </c>
      <c r="Y1501" s="4">
        <v>346.13</v>
      </c>
      <c r="Z1501" s="4">
        <v>0</v>
      </c>
      <c r="AA1501" s="4">
        <v>0</v>
      </c>
      <c r="AB1501" t="s">
        <v>3</v>
      </c>
      <c r="AC1501" s="4">
        <v>0</v>
      </c>
      <c r="AD1501" s="4">
        <v>0</v>
      </c>
      <c r="AE1501" s="4">
        <v>0</v>
      </c>
      <c r="AF1501" t="s">
        <v>723</v>
      </c>
      <c r="AG1501" s="4">
        <v>0</v>
      </c>
      <c r="AH1501" s="4">
        <v>0</v>
      </c>
      <c r="AI1501" s="4">
        <v>0</v>
      </c>
      <c r="AJ1501" s="4">
        <v>6916.71</v>
      </c>
      <c r="AK1501" s="4">
        <v>0</v>
      </c>
      <c r="AL1501" t="s">
        <v>787</v>
      </c>
      <c r="AM1501" s="71" t="str">
        <f>INDEX(Network_Insurer_Code,MATCH(Export!AL1501,Network_insurer_Name,0))</f>
        <v>LEI3</v>
      </c>
      <c r="AN1501" t="str">
        <f t="shared" si="23"/>
        <v>L1003LEI32020</v>
      </c>
    </row>
    <row r="1502" spans="1:40" x14ac:dyDescent="0.25">
      <c r="A1502">
        <v>2020</v>
      </c>
      <c r="B1502">
        <v>3</v>
      </c>
      <c r="C1502" s="1">
        <v>44013</v>
      </c>
      <c r="D1502" s="1">
        <v>44104</v>
      </c>
      <c r="E1502">
        <v>2017</v>
      </c>
      <c r="F1502" s="71" t="str">
        <f>INDEX(Client_Name,MATCH(Export!H1502,Local_Company_Name,0))</f>
        <v>Lion Manufacturing Co</v>
      </c>
      <c r="G1502" s="71">
        <f>INDEX(Client_Code,MATCH(Export!H1502,Local_Company_Name,0))</f>
        <v>1002</v>
      </c>
      <c r="H1502" t="s">
        <v>757</v>
      </c>
      <c r="I1502" t="s">
        <v>717</v>
      </c>
      <c r="J1502" t="s">
        <v>5</v>
      </c>
      <c r="K1502" s="71" t="str">
        <f>INDEX(Line_of_Business,MATCH(Export!J1502,Name,0))</f>
        <v>L</v>
      </c>
      <c r="L1502" s="9" t="s">
        <v>21</v>
      </c>
      <c r="M1502">
        <v>2700</v>
      </c>
      <c r="N1502" s="4">
        <v>0</v>
      </c>
      <c r="O1502" s="4">
        <v>0</v>
      </c>
      <c r="P1502" s="4">
        <v>4174.9799999999996</v>
      </c>
      <c r="Q1502" s="4">
        <v>0</v>
      </c>
      <c r="R1502" s="4">
        <v>0</v>
      </c>
      <c r="S1502" s="4">
        <v>0</v>
      </c>
      <c r="T1502" s="4">
        <v>0</v>
      </c>
      <c r="U1502" s="4">
        <v>0</v>
      </c>
      <c r="V1502" s="4">
        <v>0</v>
      </c>
      <c r="W1502" s="4">
        <v>0</v>
      </c>
      <c r="X1502" s="4">
        <v>0</v>
      </c>
      <c r="Y1502" s="4">
        <v>0</v>
      </c>
      <c r="Z1502" s="4">
        <v>0</v>
      </c>
      <c r="AA1502" s="4">
        <v>0</v>
      </c>
      <c r="AB1502" t="s">
        <v>3</v>
      </c>
      <c r="AC1502" s="4">
        <v>0</v>
      </c>
      <c r="AD1502" s="4">
        <v>0</v>
      </c>
      <c r="AE1502" s="4">
        <v>0</v>
      </c>
      <c r="AF1502" t="s">
        <v>717</v>
      </c>
      <c r="AG1502" s="4">
        <v>0</v>
      </c>
      <c r="AH1502" s="4">
        <v>0</v>
      </c>
      <c r="AI1502" s="4">
        <v>0</v>
      </c>
      <c r="AJ1502" s="4">
        <v>-4174.9799999999996</v>
      </c>
      <c r="AK1502" s="4">
        <v>200000</v>
      </c>
      <c r="AL1502" t="s">
        <v>796</v>
      </c>
      <c r="AM1502" s="71" t="str">
        <f>INDEX(Network_Insurer_Code,MATCH(Export!AL1502,Network_insurer_Name,0))</f>
        <v>POL2</v>
      </c>
      <c r="AN1502" t="str">
        <f t="shared" si="23"/>
        <v>L1002POL22017</v>
      </c>
    </row>
    <row r="1503" spans="1:40" x14ac:dyDescent="0.25">
      <c r="A1503">
        <v>2019</v>
      </c>
      <c r="B1503">
        <v>3</v>
      </c>
      <c r="C1503" s="1">
        <v>43647</v>
      </c>
      <c r="D1503" s="1">
        <v>43738</v>
      </c>
      <c r="E1503">
        <v>2019</v>
      </c>
      <c r="F1503" s="71" t="str">
        <f>INDEX(Client_Name,MATCH(Export!H1503,Local_Company_Name,0))</f>
        <v>Falcon Clothing</v>
      </c>
      <c r="G1503" s="71">
        <f>INDEX(Client_Code,MATCH(Export!H1503,Local_Company_Name,0))</f>
        <v>1006</v>
      </c>
      <c r="H1503" t="s">
        <v>774</v>
      </c>
      <c r="I1503" t="s">
        <v>717</v>
      </c>
      <c r="J1503" t="s">
        <v>22</v>
      </c>
      <c r="K1503" s="71" t="str">
        <f>INDEX(Line_of_Business,MATCH(Export!J1503,Name,0))</f>
        <v>A</v>
      </c>
      <c r="L1503" s="9">
        <v>29130715</v>
      </c>
      <c r="M1503">
        <v>103</v>
      </c>
      <c r="N1503" s="4">
        <v>4838.1400000000003</v>
      </c>
      <c r="O1503" s="4">
        <v>4838.1400000000003</v>
      </c>
      <c r="P1503" s="4">
        <v>0</v>
      </c>
      <c r="Q1503" s="4">
        <v>0</v>
      </c>
      <c r="R1503" s="4">
        <v>0</v>
      </c>
      <c r="S1503" s="4">
        <v>0</v>
      </c>
      <c r="T1503" s="4">
        <v>0</v>
      </c>
      <c r="U1503" s="4">
        <v>0</v>
      </c>
      <c r="V1503" s="4">
        <v>0</v>
      </c>
      <c r="W1503" s="4">
        <v>0</v>
      </c>
      <c r="X1503" s="4">
        <v>0</v>
      </c>
      <c r="Y1503" s="4">
        <v>335.5</v>
      </c>
      <c r="Z1503" s="4">
        <v>44.02</v>
      </c>
      <c r="AA1503" s="4">
        <v>0</v>
      </c>
      <c r="AB1503" t="s">
        <v>3</v>
      </c>
      <c r="AC1503" s="4">
        <v>0</v>
      </c>
      <c r="AD1503" s="4">
        <v>0</v>
      </c>
      <c r="AE1503" s="4">
        <v>0</v>
      </c>
      <c r="AF1503" t="s">
        <v>717</v>
      </c>
      <c r="AG1503" s="4">
        <v>0</v>
      </c>
      <c r="AH1503" s="4">
        <v>0</v>
      </c>
      <c r="AI1503" s="4">
        <v>0</v>
      </c>
      <c r="AJ1503" s="4">
        <v>4458.62</v>
      </c>
      <c r="AK1503" s="4">
        <v>200000</v>
      </c>
      <c r="AL1503" t="s">
        <v>798</v>
      </c>
      <c r="AM1503" s="71" t="str">
        <f>INDEX(Network_Insurer_Code,MATCH(Export!AL1503,Network_insurer_Name,0))</f>
        <v>PEI2</v>
      </c>
      <c r="AN1503" t="str">
        <f t="shared" si="23"/>
        <v>A1006PEI22019</v>
      </c>
    </row>
    <row r="1504" spans="1:40" x14ac:dyDescent="0.25">
      <c r="A1504">
        <v>2020</v>
      </c>
      <c r="B1504">
        <v>2</v>
      </c>
      <c r="C1504" s="1">
        <v>43922</v>
      </c>
      <c r="D1504" s="1">
        <v>44012</v>
      </c>
      <c r="E1504">
        <v>2020</v>
      </c>
      <c r="F1504" s="71" t="str">
        <f>INDEX(Client_Name,MATCH(Export!H1504,Local_Company_Name,0))</f>
        <v>Falcon Clothing</v>
      </c>
      <c r="G1504" s="71">
        <f>INDEX(Client_Code,MATCH(Export!H1504,Local_Company_Name,0))</f>
        <v>1006</v>
      </c>
      <c r="H1504" t="s">
        <v>773</v>
      </c>
      <c r="I1504" t="s">
        <v>746</v>
      </c>
      <c r="J1504" t="s">
        <v>5</v>
      </c>
      <c r="K1504" s="71" t="str">
        <f>INDEX(Line_of_Business,MATCH(Export!J1504,Name,0))</f>
        <v>L</v>
      </c>
      <c r="L1504" s="9" t="s">
        <v>464</v>
      </c>
      <c r="M1504">
        <v>562</v>
      </c>
      <c r="N1504" s="4">
        <v>731991</v>
      </c>
      <c r="O1504" s="4">
        <v>731991</v>
      </c>
      <c r="P1504" s="4">
        <v>0</v>
      </c>
      <c r="Q1504" s="4">
        <v>0</v>
      </c>
      <c r="R1504" s="4">
        <v>0</v>
      </c>
      <c r="S1504" s="4">
        <v>0</v>
      </c>
      <c r="T1504" s="4">
        <v>0</v>
      </c>
      <c r="U1504" s="4">
        <v>0</v>
      </c>
      <c r="V1504" s="4">
        <v>0</v>
      </c>
      <c r="W1504" s="4">
        <v>0</v>
      </c>
      <c r="X1504" s="4">
        <v>0</v>
      </c>
      <c r="Y1504" s="4">
        <v>73199</v>
      </c>
      <c r="Z1504" s="4">
        <v>0</v>
      </c>
      <c r="AA1504" s="4">
        <v>0</v>
      </c>
      <c r="AB1504" t="s">
        <v>3</v>
      </c>
      <c r="AC1504" s="4">
        <v>0</v>
      </c>
      <c r="AD1504" s="4">
        <v>0</v>
      </c>
      <c r="AE1504" s="4">
        <v>0</v>
      </c>
      <c r="AF1504" t="s">
        <v>746</v>
      </c>
      <c r="AG1504" s="4">
        <v>0</v>
      </c>
      <c r="AH1504" s="4">
        <v>0</v>
      </c>
      <c r="AI1504" s="4">
        <v>0</v>
      </c>
      <c r="AJ1504" s="4">
        <v>658792</v>
      </c>
      <c r="AK1504" s="4">
        <v>0</v>
      </c>
      <c r="AL1504" t="s">
        <v>787</v>
      </c>
      <c r="AM1504" s="71" t="str">
        <f>INDEX(Network_Insurer_Code,MATCH(Export!AL1504,Network_insurer_Name,0))</f>
        <v>LEI3</v>
      </c>
      <c r="AN1504" t="str">
        <f t="shared" si="23"/>
        <v>L1006LEI32020</v>
      </c>
    </row>
    <row r="1505" spans="1:40" x14ac:dyDescent="0.25">
      <c r="A1505">
        <v>2019</v>
      </c>
      <c r="B1505">
        <v>1</v>
      </c>
      <c r="C1505" s="1">
        <v>43466</v>
      </c>
      <c r="D1505" s="1">
        <v>43555</v>
      </c>
      <c r="E1505">
        <v>2018</v>
      </c>
      <c r="F1505" s="71" t="str">
        <f>INDEX(Client_Name,MATCH(Export!H1505,Local_Company_Name,0))</f>
        <v>Falcon Clothing</v>
      </c>
      <c r="G1505" s="71">
        <f>INDEX(Client_Code,MATCH(Export!H1505,Local_Company_Name,0))</f>
        <v>1006</v>
      </c>
      <c r="H1505" t="s">
        <v>774</v>
      </c>
      <c r="I1505" t="s">
        <v>779</v>
      </c>
      <c r="J1505" t="s">
        <v>8</v>
      </c>
      <c r="K1505" s="71" t="str">
        <f>INDEX(Line_of_Business,MATCH(Export!J1505,Name,0))</f>
        <v>M</v>
      </c>
      <c r="L1505" s="9" t="s">
        <v>265</v>
      </c>
      <c r="M1505">
        <v>116</v>
      </c>
      <c r="N1505" s="4">
        <v>768695.76</v>
      </c>
      <c r="O1505" s="4">
        <v>768695.76</v>
      </c>
      <c r="P1505" s="4">
        <v>139829</v>
      </c>
      <c r="Q1505" s="4">
        <v>0</v>
      </c>
      <c r="R1505" s="4">
        <v>0</v>
      </c>
      <c r="S1505" s="4">
        <v>198623.3</v>
      </c>
      <c r="T1505" s="4">
        <v>0</v>
      </c>
      <c r="U1505" s="4">
        <v>0</v>
      </c>
      <c r="V1505" s="4">
        <v>0</v>
      </c>
      <c r="W1505" s="4">
        <v>0</v>
      </c>
      <c r="X1505" s="4">
        <v>0</v>
      </c>
      <c r="Y1505" s="4">
        <v>146052.19</v>
      </c>
      <c r="Z1505" s="4">
        <v>0</v>
      </c>
      <c r="AA1505" s="4">
        <v>20754.79</v>
      </c>
      <c r="AB1505" t="s">
        <v>3</v>
      </c>
      <c r="AC1505" s="4">
        <v>0</v>
      </c>
      <c r="AD1505" s="4">
        <v>0</v>
      </c>
      <c r="AE1505" s="4">
        <v>198623.3</v>
      </c>
      <c r="AF1505" t="s">
        <v>779</v>
      </c>
      <c r="AG1505" s="4">
        <v>0</v>
      </c>
      <c r="AH1505" s="4">
        <v>0</v>
      </c>
      <c r="AI1505" s="4">
        <v>0</v>
      </c>
      <c r="AJ1505" s="4">
        <v>660683.07999999996</v>
      </c>
      <c r="AK1505" s="4">
        <v>0</v>
      </c>
      <c r="AL1505" t="s">
        <v>797</v>
      </c>
      <c r="AM1505" s="71" t="str">
        <f>INDEX(Network_Insurer_Code,MATCH(Export!AL1505,Network_insurer_Name,0))</f>
        <v>ONI3</v>
      </c>
      <c r="AN1505" t="str">
        <f t="shared" si="23"/>
        <v>M1006ONI32018</v>
      </c>
    </row>
    <row r="1506" spans="1:40" x14ac:dyDescent="0.25">
      <c r="A1506">
        <v>2020</v>
      </c>
      <c r="B1506">
        <v>1</v>
      </c>
      <c r="C1506" s="1">
        <v>43831</v>
      </c>
      <c r="D1506" s="1">
        <v>43921</v>
      </c>
      <c r="E1506">
        <v>2019</v>
      </c>
      <c r="F1506" s="71" t="str">
        <f>INDEX(Client_Name,MATCH(Export!H1506,Local_Company_Name,0))</f>
        <v>Aplaca Engineering Co</v>
      </c>
      <c r="G1506" s="71">
        <f>INDEX(Client_Code,MATCH(Export!H1506,Local_Company_Name,0))</f>
        <v>1004</v>
      </c>
      <c r="H1506" t="s">
        <v>765</v>
      </c>
      <c r="I1506" t="s">
        <v>716</v>
      </c>
      <c r="J1506" t="s">
        <v>14</v>
      </c>
      <c r="K1506" s="71" t="str">
        <f>INDEX(Line_of_Business,MATCH(Export!J1506,Name,0))</f>
        <v>C</v>
      </c>
      <c r="L1506" s="9" t="s">
        <v>52</v>
      </c>
      <c r="M1506">
        <v>11625</v>
      </c>
      <c r="N1506" s="4">
        <v>1784580.5</v>
      </c>
      <c r="O1506" s="4">
        <v>1606122.45</v>
      </c>
      <c r="P1506" s="4">
        <v>225000</v>
      </c>
      <c r="Q1506" s="4">
        <v>0</v>
      </c>
      <c r="R1506" s="4">
        <v>0</v>
      </c>
      <c r="S1506" s="4">
        <v>0</v>
      </c>
      <c r="T1506" s="4">
        <v>0</v>
      </c>
      <c r="U1506" s="4">
        <v>0</v>
      </c>
      <c r="V1506" s="4">
        <v>0</v>
      </c>
      <c r="W1506" s="4">
        <v>0</v>
      </c>
      <c r="X1506" s="4">
        <v>0</v>
      </c>
      <c r="Y1506" s="4">
        <v>169606.53</v>
      </c>
      <c r="Z1506" s="4">
        <v>14615.72</v>
      </c>
      <c r="AA1506" s="4">
        <v>0</v>
      </c>
      <c r="AB1506" t="s">
        <v>3</v>
      </c>
      <c r="AC1506" s="4">
        <v>0</v>
      </c>
      <c r="AD1506" s="4">
        <v>0</v>
      </c>
      <c r="AE1506" s="4">
        <v>0</v>
      </c>
      <c r="AF1506" t="s">
        <v>716</v>
      </c>
      <c r="AG1506" s="4">
        <v>0</v>
      </c>
      <c r="AH1506" s="4">
        <v>0</v>
      </c>
      <c r="AI1506" s="4">
        <v>0</v>
      </c>
      <c r="AJ1506" s="4">
        <v>1196900.2</v>
      </c>
      <c r="AK1506" s="4">
        <v>187000</v>
      </c>
      <c r="AL1506" t="s">
        <v>794</v>
      </c>
      <c r="AM1506" s="71" t="str">
        <f>INDEX(Network_Insurer_Code,MATCH(Export!AL1506,Network_insurer_Name,0))</f>
        <v>CUI2</v>
      </c>
      <c r="AN1506" t="str">
        <f t="shared" si="23"/>
        <v>C1004CUI22019</v>
      </c>
    </row>
    <row r="1507" spans="1:40" x14ac:dyDescent="0.25">
      <c r="A1507">
        <v>2019</v>
      </c>
      <c r="B1507">
        <v>1</v>
      </c>
      <c r="C1507" s="1">
        <v>43770</v>
      </c>
      <c r="D1507" s="1">
        <v>43861</v>
      </c>
      <c r="E1507">
        <v>2018</v>
      </c>
      <c r="F1507" s="71" t="str">
        <f>INDEX(Client_Name,MATCH(Export!H1507,Local_Company_Name,0))</f>
        <v>Flaimngo Tailoring</v>
      </c>
      <c r="G1507" s="71">
        <f>INDEX(Client_Code,MATCH(Export!H1507,Local_Company_Name,0))</f>
        <v>1005</v>
      </c>
      <c r="H1507" t="s">
        <v>755</v>
      </c>
      <c r="I1507" t="s">
        <v>711</v>
      </c>
      <c r="J1507" t="s">
        <v>5</v>
      </c>
      <c r="K1507" s="71" t="str">
        <f>INDEX(Line_of_Business,MATCH(Export!J1507,Name,0))</f>
        <v>L</v>
      </c>
      <c r="L1507" s="9" t="s">
        <v>288</v>
      </c>
      <c r="M1507">
        <v>1544</v>
      </c>
      <c r="N1507" s="4">
        <v>337427</v>
      </c>
      <c r="O1507" s="4">
        <v>337427</v>
      </c>
      <c r="P1507" s="4">
        <v>2472112</v>
      </c>
      <c r="Q1507" s="4">
        <v>0</v>
      </c>
      <c r="R1507" s="4">
        <v>0</v>
      </c>
      <c r="S1507" s="4">
        <v>0</v>
      </c>
      <c r="T1507" s="4">
        <v>0</v>
      </c>
      <c r="U1507" s="4">
        <v>0</v>
      </c>
      <c r="V1507" s="4">
        <v>0</v>
      </c>
      <c r="W1507" s="4">
        <v>0</v>
      </c>
      <c r="X1507" s="4">
        <v>0</v>
      </c>
      <c r="Y1507" s="4">
        <v>10125</v>
      </c>
      <c r="Z1507" s="4">
        <v>0</v>
      </c>
      <c r="AA1507" s="4">
        <v>204</v>
      </c>
      <c r="AB1507" t="s">
        <v>3</v>
      </c>
      <c r="AC1507" s="4">
        <v>281225</v>
      </c>
      <c r="AD1507" s="4">
        <v>0</v>
      </c>
      <c r="AE1507" s="4">
        <v>186400</v>
      </c>
      <c r="AF1507" t="s">
        <v>711</v>
      </c>
      <c r="AG1507" s="4">
        <v>0</v>
      </c>
      <c r="AH1507" s="4">
        <v>0</v>
      </c>
      <c r="AI1507" s="4">
        <v>0</v>
      </c>
      <c r="AJ1507" s="4">
        <v>-2145014</v>
      </c>
      <c r="AK1507" s="4">
        <v>0</v>
      </c>
      <c r="AL1507" t="s">
        <v>796</v>
      </c>
      <c r="AM1507" s="71" t="str">
        <f>INDEX(Network_Insurer_Code,MATCH(Export!AL1507,Network_insurer_Name,0))</f>
        <v>POL2</v>
      </c>
      <c r="AN1507" t="str">
        <f t="shared" si="23"/>
        <v>L1005POL22018</v>
      </c>
    </row>
    <row r="1508" spans="1:40" x14ac:dyDescent="0.25">
      <c r="A1508">
        <v>2020</v>
      </c>
      <c r="B1508">
        <v>3</v>
      </c>
      <c r="C1508" s="1">
        <v>44013</v>
      </c>
      <c r="D1508" s="1">
        <v>44104</v>
      </c>
      <c r="E1508">
        <v>2019</v>
      </c>
      <c r="F1508" s="71" t="str">
        <f>INDEX(Client_Name,MATCH(Export!H1508,Local_Company_Name,0))</f>
        <v>Aplaca Engineering Co</v>
      </c>
      <c r="G1508" s="71">
        <f>INDEX(Client_Code,MATCH(Export!H1508,Local_Company_Name,0))</f>
        <v>1004</v>
      </c>
      <c r="H1508" t="s">
        <v>754</v>
      </c>
      <c r="I1508" t="s">
        <v>704</v>
      </c>
      <c r="J1508" t="s">
        <v>8</v>
      </c>
      <c r="K1508" s="71" t="str">
        <f>INDEX(Line_of_Business,MATCH(Export!J1508,Name,0))</f>
        <v>M</v>
      </c>
      <c r="L1508" s="9" t="s">
        <v>86</v>
      </c>
      <c r="M1508">
        <v>2288</v>
      </c>
      <c r="N1508" s="4">
        <v>0</v>
      </c>
      <c r="O1508" s="4">
        <v>0</v>
      </c>
      <c r="P1508" s="4">
        <v>1133</v>
      </c>
      <c r="Q1508" s="4">
        <v>0</v>
      </c>
      <c r="R1508" s="4">
        <v>0</v>
      </c>
      <c r="S1508" s="4">
        <v>17218.91</v>
      </c>
      <c r="T1508" s="4">
        <v>0</v>
      </c>
      <c r="U1508" s="4">
        <v>0</v>
      </c>
      <c r="V1508" s="4">
        <v>0</v>
      </c>
      <c r="W1508" s="4">
        <v>2869.82</v>
      </c>
      <c r="X1508" s="4">
        <v>0</v>
      </c>
      <c r="Y1508" s="4">
        <v>0</v>
      </c>
      <c r="Z1508" s="4">
        <v>0</v>
      </c>
      <c r="AA1508" s="4">
        <v>0</v>
      </c>
      <c r="AB1508" t="s">
        <v>3</v>
      </c>
      <c r="AC1508" s="4">
        <v>0</v>
      </c>
      <c r="AD1508" s="4">
        <v>0</v>
      </c>
      <c r="AE1508" s="4">
        <v>0</v>
      </c>
      <c r="AF1508" t="s">
        <v>704</v>
      </c>
      <c r="AG1508" s="4">
        <v>0</v>
      </c>
      <c r="AH1508" s="4">
        <v>0</v>
      </c>
      <c r="AI1508" s="4">
        <v>0</v>
      </c>
      <c r="AJ1508" s="4">
        <v>13216.09</v>
      </c>
      <c r="AK1508" s="4">
        <v>0</v>
      </c>
      <c r="AL1508" t="s">
        <v>782</v>
      </c>
      <c r="AM1508" s="71" t="str">
        <f>INDEX(Network_Insurer_Code,MATCH(Export!AL1508,Network_insurer_Name,0))</f>
        <v>API2</v>
      </c>
      <c r="AN1508" t="str">
        <f t="shared" si="23"/>
        <v>M1004API22019</v>
      </c>
    </row>
    <row r="1509" spans="1:40" x14ac:dyDescent="0.25">
      <c r="A1509">
        <v>2019</v>
      </c>
      <c r="B1509">
        <v>1</v>
      </c>
      <c r="C1509" s="1">
        <v>43617</v>
      </c>
      <c r="D1509" s="1">
        <v>43708</v>
      </c>
      <c r="E1509">
        <v>2018</v>
      </c>
      <c r="F1509" s="71" t="str">
        <f>INDEX(Client_Name,MATCH(Export!H1509,Local_Company_Name,0))</f>
        <v>Falcon Clothing</v>
      </c>
      <c r="G1509" s="71">
        <f>INDEX(Client_Code,MATCH(Export!H1509,Local_Company_Name,0))</f>
        <v>1006</v>
      </c>
      <c r="H1509" t="s">
        <v>775</v>
      </c>
      <c r="I1509" t="s">
        <v>715</v>
      </c>
      <c r="J1509" t="s">
        <v>5</v>
      </c>
      <c r="K1509" s="71" t="str">
        <f>INDEX(Line_of_Business,MATCH(Export!J1509,Name,0))</f>
        <v>L</v>
      </c>
      <c r="L1509" s="9" t="s">
        <v>147</v>
      </c>
      <c r="M1509">
        <v>366</v>
      </c>
      <c r="N1509" s="4">
        <v>0</v>
      </c>
      <c r="O1509" s="4">
        <v>0</v>
      </c>
      <c r="P1509" s="4">
        <v>0</v>
      </c>
      <c r="Q1509" s="4">
        <v>0</v>
      </c>
      <c r="R1509" s="4">
        <v>0</v>
      </c>
      <c r="S1509" s="4">
        <v>0</v>
      </c>
      <c r="T1509" s="4">
        <v>0</v>
      </c>
      <c r="U1509" s="4">
        <v>0</v>
      </c>
      <c r="V1509" s="4">
        <v>0</v>
      </c>
      <c r="W1509" s="4">
        <v>0</v>
      </c>
      <c r="X1509" s="4">
        <v>0</v>
      </c>
      <c r="Y1509" s="4">
        <v>0</v>
      </c>
      <c r="Z1509" s="4">
        <v>0</v>
      </c>
      <c r="AA1509" s="4">
        <v>0</v>
      </c>
      <c r="AB1509" t="s">
        <v>3</v>
      </c>
      <c r="AC1509" s="4">
        <v>0</v>
      </c>
      <c r="AD1509" s="4">
        <v>0</v>
      </c>
      <c r="AE1509" s="4">
        <v>0</v>
      </c>
      <c r="AF1509" t="s">
        <v>715</v>
      </c>
      <c r="AG1509" s="4">
        <v>0</v>
      </c>
      <c r="AH1509" s="4">
        <v>0</v>
      </c>
      <c r="AI1509" s="4">
        <v>0</v>
      </c>
      <c r="AJ1509" s="4">
        <v>0</v>
      </c>
      <c r="AK1509" s="4">
        <v>0</v>
      </c>
      <c r="AL1509" t="s">
        <v>796</v>
      </c>
      <c r="AM1509" s="71" t="str">
        <f>INDEX(Network_Insurer_Code,MATCH(Export!AL1509,Network_insurer_Name,0))</f>
        <v>POL2</v>
      </c>
      <c r="AN1509" t="str">
        <f t="shared" si="23"/>
        <v>L1006POL22018</v>
      </c>
    </row>
    <row r="1510" spans="1:40" x14ac:dyDescent="0.25">
      <c r="A1510">
        <v>2020</v>
      </c>
      <c r="B1510">
        <v>1</v>
      </c>
      <c r="C1510" s="1">
        <v>43831</v>
      </c>
      <c r="D1510" s="1">
        <v>43921</v>
      </c>
      <c r="E1510">
        <v>2020</v>
      </c>
      <c r="F1510" s="71" t="str">
        <f>INDEX(Client_Name,MATCH(Export!H1510,Local_Company_Name,0))</f>
        <v>Aplaca Engineering Co</v>
      </c>
      <c r="G1510" s="71">
        <f>INDEX(Client_Code,MATCH(Export!H1510,Local_Company_Name,0))</f>
        <v>1004</v>
      </c>
      <c r="H1510" t="s">
        <v>768</v>
      </c>
      <c r="I1510" t="s">
        <v>720</v>
      </c>
      <c r="J1510" t="s">
        <v>5</v>
      </c>
      <c r="K1510" s="71" t="str">
        <f>INDEX(Line_of_Business,MATCH(Export!J1510,Name,0))</f>
        <v>L</v>
      </c>
      <c r="L1510" s="9" t="s">
        <v>32</v>
      </c>
      <c r="M1510">
        <v>1126</v>
      </c>
      <c r="N1510" s="4">
        <v>0</v>
      </c>
      <c r="O1510" s="4">
        <v>0</v>
      </c>
      <c r="P1510" s="4">
        <v>0</v>
      </c>
      <c r="Q1510" s="4">
        <v>0</v>
      </c>
      <c r="R1510" s="4">
        <v>0</v>
      </c>
      <c r="S1510" s="4">
        <v>0</v>
      </c>
      <c r="T1510" s="4">
        <v>0</v>
      </c>
      <c r="U1510" s="4">
        <v>0</v>
      </c>
      <c r="V1510" s="4">
        <v>0</v>
      </c>
      <c r="W1510" s="4">
        <v>0</v>
      </c>
      <c r="X1510" s="4">
        <v>0</v>
      </c>
      <c r="Y1510" s="4">
        <v>0</v>
      </c>
      <c r="Z1510" s="4">
        <v>0</v>
      </c>
      <c r="AA1510" s="4">
        <v>0</v>
      </c>
      <c r="AB1510" t="s">
        <v>3</v>
      </c>
      <c r="AC1510" s="4">
        <v>0</v>
      </c>
      <c r="AD1510" s="4">
        <v>0</v>
      </c>
      <c r="AE1510" s="4">
        <v>0</v>
      </c>
      <c r="AF1510" t="s">
        <v>720</v>
      </c>
      <c r="AG1510" s="4">
        <v>0</v>
      </c>
      <c r="AH1510" s="4">
        <v>0</v>
      </c>
      <c r="AI1510" s="4">
        <v>0</v>
      </c>
      <c r="AJ1510" s="4">
        <v>0</v>
      </c>
      <c r="AK1510" s="4">
        <v>0</v>
      </c>
      <c r="AL1510" t="s">
        <v>797</v>
      </c>
      <c r="AM1510" s="71" t="str">
        <f>INDEX(Network_Insurer_Code,MATCH(Export!AL1510,Network_insurer_Name,0))</f>
        <v>ONI3</v>
      </c>
      <c r="AN1510" t="str">
        <f t="shared" si="23"/>
        <v>L1004ONI32020</v>
      </c>
    </row>
    <row r="1511" spans="1:40" x14ac:dyDescent="0.25">
      <c r="A1511">
        <v>2019</v>
      </c>
      <c r="B1511">
        <v>3</v>
      </c>
      <c r="C1511" s="1">
        <v>43647</v>
      </c>
      <c r="D1511" s="1">
        <v>43738</v>
      </c>
      <c r="E1511">
        <v>2019</v>
      </c>
      <c r="F1511" s="71" t="str">
        <f>INDEX(Client_Name,MATCH(Export!H1511,Local_Company_Name,0))</f>
        <v>Falcon Clothing</v>
      </c>
      <c r="G1511" s="71">
        <f>INDEX(Client_Code,MATCH(Export!H1511,Local_Company_Name,0))</f>
        <v>1006</v>
      </c>
      <c r="H1511" t="s">
        <v>775</v>
      </c>
      <c r="I1511" t="s">
        <v>723</v>
      </c>
      <c r="J1511" t="s">
        <v>0</v>
      </c>
      <c r="K1511" s="71" t="str">
        <f>INDEX(Line_of_Business,MATCH(Export!J1511,Name,0))</f>
        <v>D</v>
      </c>
      <c r="L1511" s="9" t="s">
        <v>26</v>
      </c>
      <c r="M1511">
        <v>94</v>
      </c>
      <c r="N1511" s="4">
        <v>18966.54</v>
      </c>
      <c r="O1511" s="4">
        <v>18966.54</v>
      </c>
      <c r="P1511" s="4">
        <v>0</v>
      </c>
      <c r="Q1511" s="4">
        <v>0</v>
      </c>
      <c r="R1511" s="4">
        <v>0</v>
      </c>
      <c r="S1511" s="4">
        <v>0</v>
      </c>
      <c r="T1511" s="4">
        <v>0</v>
      </c>
      <c r="U1511" s="4">
        <v>0</v>
      </c>
      <c r="V1511" s="4">
        <v>0</v>
      </c>
      <c r="W1511" s="4">
        <v>0</v>
      </c>
      <c r="X1511" s="4">
        <v>0</v>
      </c>
      <c r="Y1511" s="4">
        <v>1859.1</v>
      </c>
      <c r="Z1511" s="4">
        <v>187.79</v>
      </c>
      <c r="AA1511" s="4">
        <v>0</v>
      </c>
      <c r="AB1511" t="s">
        <v>3</v>
      </c>
      <c r="AC1511" s="4">
        <v>0</v>
      </c>
      <c r="AD1511" s="4">
        <v>0</v>
      </c>
      <c r="AE1511" s="4">
        <v>0</v>
      </c>
      <c r="AF1511" t="s">
        <v>723</v>
      </c>
      <c r="AG1511" s="4">
        <v>0</v>
      </c>
      <c r="AH1511" s="4">
        <v>0</v>
      </c>
      <c r="AI1511" s="4">
        <v>0</v>
      </c>
      <c r="AJ1511" s="4">
        <v>16919.650000000001</v>
      </c>
      <c r="AK1511" s="4">
        <v>0</v>
      </c>
      <c r="AL1511" t="s">
        <v>784</v>
      </c>
      <c r="AM1511" s="71" t="str">
        <f>INDEX(Network_Insurer_Code,MATCH(Export!AL1511,Network_insurer_Name,0))</f>
        <v>PII1</v>
      </c>
      <c r="AN1511" t="str">
        <f t="shared" si="23"/>
        <v>D1006PII12019</v>
      </c>
    </row>
    <row r="1512" spans="1:40" x14ac:dyDescent="0.25">
      <c r="A1512">
        <v>2020</v>
      </c>
      <c r="B1512">
        <v>2</v>
      </c>
      <c r="C1512" s="1">
        <v>43922</v>
      </c>
      <c r="D1512" s="1">
        <v>44012</v>
      </c>
      <c r="E1512">
        <v>2019</v>
      </c>
      <c r="F1512" s="71" t="str">
        <f>INDEX(Client_Name,MATCH(Export!H1512,Local_Company_Name,0))</f>
        <v>Falcon Clothing</v>
      </c>
      <c r="G1512" s="71">
        <f>INDEX(Client_Code,MATCH(Export!H1512,Local_Company_Name,0))</f>
        <v>1006</v>
      </c>
      <c r="H1512" t="s">
        <v>776</v>
      </c>
      <c r="I1512" t="s">
        <v>719</v>
      </c>
      <c r="J1512" t="s">
        <v>5</v>
      </c>
      <c r="K1512" s="71" t="str">
        <f>INDEX(Line_of_Business,MATCH(Export!J1512,Name,0))</f>
        <v>L</v>
      </c>
      <c r="L1512" s="9" t="s">
        <v>69</v>
      </c>
      <c r="M1512">
        <v>3014</v>
      </c>
      <c r="N1512" s="4">
        <v>0</v>
      </c>
      <c r="O1512" s="4">
        <v>0</v>
      </c>
      <c r="P1512" s="4">
        <v>3083.01</v>
      </c>
      <c r="Q1512" s="4">
        <v>0</v>
      </c>
      <c r="R1512" s="4">
        <v>0</v>
      </c>
      <c r="S1512" s="4">
        <v>0</v>
      </c>
      <c r="T1512" s="4">
        <v>0</v>
      </c>
      <c r="U1512" s="4">
        <v>0</v>
      </c>
      <c r="V1512" s="4">
        <v>0</v>
      </c>
      <c r="W1512" s="4">
        <v>0</v>
      </c>
      <c r="X1512" s="4">
        <v>0</v>
      </c>
      <c r="Y1512" s="4">
        <v>0</v>
      </c>
      <c r="Z1512" s="4">
        <v>0</v>
      </c>
      <c r="AA1512" s="4">
        <v>0</v>
      </c>
      <c r="AB1512" t="s">
        <v>3</v>
      </c>
      <c r="AC1512" s="4">
        <v>0</v>
      </c>
      <c r="AD1512" s="4">
        <v>0</v>
      </c>
      <c r="AE1512" s="4">
        <v>-977.03</v>
      </c>
      <c r="AF1512" t="s">
        <v>719</v>
      </c>
      <c r="AG1512" s="4">
        <v>0</v>
      </c>
      <c r="AH1512" s="4">
        <v>0</v>
      </c>
      <c r="AI1512" s="4">
        <v>0</v>
      </c>
      <c r="AJ1512" s="4">
        <v>-3083.01</v>
      </c>
      <c r="AK1512" s="4">
        <v>0</v>
      </c>
      <c r="AL1512" t="s">
        <v>795</v>
      </c>
      <c r="AM1512" s="71" t="str">
        <f>INDEX(Network_Insurer_Code,MATCH(Export!AL1512,Network_insurer_Name,0))</f>
        <v>TOL1</v>
      </c>
      <c r="AN1512" t="str">
        <f t="shared" si="23"/>
        <v>L1006TOL12019</v>
      </c>
    </row>
    <row r="1513" spans="1:40" x14ac:dyDescent="0.25">
      <c r="A1513">
        <v>2020</v>
      </c>
      <c r="B1513">
        <v>1</v>
      </c>
      <c r="C1513" s="1">
        <v>43831</v>
      </c>
      <c r="D1513" s="1">
        <v>43921</v>
      </c>
      <c r="E1513">
        <v>2020</v>
      </c>
      <c r="F1513" s="71" t="str">
        <f>INDEX(Client_Name,MATCH(Export!H1513,Local_Company_Name,0))</f>
        <v>Aplaca Engineering Co</v>
      </c>
      <c r="G1513" s="71">
        <f>INDEX(Client_Code,MATCH(Export!H1513,Local_Company_Name,0))</f>
        <v>1004</v>
      </c>
      <c r="H1513" t="s">
        <v>767</v>
      </c>
      <c r="I1513" t="s">
        <v>720</v>
      </c>
      <c r="J1513" t="s">
        <v>5</v>
      </c>
      <c r="K1513" s="71" t="str">
        <f>INDEX(Line_of_Business,MATCH(Export!J1513,Name,0))</f>
        <v>L</v>
      </c>
      <c r="L1513" s="9" t="s">
        <v>172</v>
      </c>
      <c r="M1513">
        <v>232</v>
      </c>
      <c r="N1513" s="4">
        <v>1045102.1212121201</v>
      </c>
      <c r="O1513" s="4">
        <v>931185.99</v>
      </c>
      <c r="P1513" s="4">
        <v>0</v>
      </c>
      <c r="Q1513" s="4">
        <v>0</v>
      </c>
      <c r="R1513" s="4">
        <v>0</v>
      </c>
      <c r="S1513" s="4">
        <v>0</v>
      </c>
      <c r="T1513" s="4">
        <v>0</v>
      </c>
      <c r="U1513" s="4">
        <v>0</v>
      </c>
      <c r="V1513" s="4">
        <v>0</v>
      </c>
      <c r="W1513" s="4">
        <v>0</v>
      </c>
      <c r="X1513" s="4">
        <v>0</v>
      </c>
      <c r="Y1513" s="4">
        <v>111742.32</v>
      </c>
      <c r="Z1513" s="4">
        <v>0</v>
      </c>
      <c r="AA1513" s="4">
        <v>0</v>
      </c>
      <c r="AB1513" t="s">
        <v>3</v>
      </c>
      <c r="AC1513" s="4">
        <v>0</v>
      </c>
      <c r="AD1513" s="4">
        <v>0</v>
      </c>
      <c r="AE1513" s="4">
        <v>0</v>
      </c>
      <c r="AF1513" t="s">
        <v>720</v>
      </c>
      <c r="AG1513" s="4">
        <v>0</v>
      </c>
      <c r="AH1513" s="4">
        <v>0</v>
      </c>
      <c r="AI1513" s="4">
        <v>0</v>
      </c>
      <c r="AJ1513" s="4">
        <v>819443.66999999899</v>
      </c>
      <c r="AK1513" s="4">
        <v>0</v>
      </c>
      <c r="AL1513" t="s">
        <v>786</v>
      </c>
      <c r="AM1513" s="71" t="str">
        <f>INDEX(Network_Insurer_Code,MATCH(Export!AL1513,Network_insurer_Name,0))</f>
        <v>BAL1</v>
      </c>
      <c r="AN1513" t="str">
        <f t="shared" si="23"/>
        <v>L1004BAL12020</v>
      </c>
    </row>
    <row r="1514" spans="1:40" x14ac:dyDescent="0.25">
      <c r="A1514">
        <v>2019</v>
      </c>
      <c r="B1514">
        <v>4</v>
      </c>
      <c r="C1514" s="1">
        <v>43739</v>
      </c>
      <c r="D1514" s="1">
        <v>43830</v>
      </c>
      <c r="E1514">
        <v>2016</v>
      </c>
      <c r="F1514" s="71" t="str">
        <f>INDEX(Client_Name,MATCH(Export!H1514,Local_Company_Name,0))</f>
        <v>Zebra Workings Ltd</v>
      </c>
      <c r="G1514" s="71">
        <f>INDEX(Client_Code,MATCH(Export!H1514,Local_Company_Name,0))</f>
        <v>1001</v>
      </c>
      <c r="H1514" t="s">
        <v>749</v>
      </c>
      <c r="I1514" t="s">
        <v>720</v>
      </c>
      <c r="J1514" t="s">
        <v>22</v>
      </c>
      <c r="K1514" s="71" t="str">
        <f>INDEX(Line_of_Business,MATCH(Export!J1514,Name,0))</f>
        <v>A</v>
      </c>
      <c r="L1514" s="9" t="s">
        <v>276</v>
      </c>
      <c r="M1514">
        <v>1828</v>
      </c>
      <c r="N1514" s="4">
        <v>0</v>
      </c>
      <c r="O1514" s="4">
        <v>0</v>
      </c>
      <c r="P1514" s="4">
        <v>0</v>
      </c>
      <c r="Q1514" s="4">
        <v>0</v>
      </c>
      <c r="R1514" s="4">
        <v>0</v>
      </c>
      <c r="S1514" s="4">
        <v>0</v>
      </c>
      <c r="T1514" s="4">
        <v>0</v>
      </c>
      <c r="U1514" s="4">
        <v>0</v>
      </c>
      <c r="V1514" s="4">
        <v>0</v>
      </c>
      <c r="W1514" s="4">
        <v>0</v>
      </c>
      <c r="X1514" s="4">
        <v>0</v>
      </c>
      <c r="Y1514" s="4">
        <v>0</v>
      </c>
      <c r="Z1514" s="4">
        <v>0</v>
      </c>
      <c r="AA1514" s="4">
        <v>0</v>
      </c>
      <c r="AB1514" t="s">
        <v>3</v>
      </c>
      <c r="AC1514" s="4">
        <v>0</v>
      </c>
      <c r="AD1514" s="4">
        <v>0</v>
      </c>
      <c r="AE1514" s="4">
        <v>0</v>
      </c>
      <c r="AF1514" t="s">
        <v>720</v>
      </c>
      <c r="AG1514" s="4">
        <v>0</v>
      </c>
      <c r="AH1514" s="4">
        <v>0</v>
      </c>
      <c r="AI1514" s="4">
        <v>0</v>
      </c>
      <c r="AJ1514" s="4">
        <v>0</v>
      </c>
      <c r="AK1514" s="4">
        <v>0</v>
      </c>
      <c r="AL1514" t="s">
        <v>788</v>
      </c>
      <c r="AM1514" s="71" t="str">
        <f>INDEX(Network_Insurer_Code,MATCH(Export!AL1514,Network_insurer_Name,0))</f>
        <v>RAI1</v>
      </c>
      <c r="AN1514" t="str">
        <f t="shared" si="23"/>
        <v>A1001RAI12016</v>
      </c>
    </row>
    <row r="1515" spans="1:40" x14ac:dyDescent="0.25">
      <c r="A1515">
        <v>2020</v>
      </c>
      <c r="B1515">
        <v>3</v>
      </c>
      <c r="C1515" s="1">
        <v>44013</v>
      </c>
      <c r="D1515" s="1">
        <v>44104</v>
      </c>
      <c r="E1515">
        <v>2020</v>
      </c>
      <c r="F1515" s="71" t="str">
        <f>INDEX(Client_Name,MATCH(Export!H1515,Local_Company_Name,0))</f>
        <v>Zebra Workings Ltd</v>
      </c>
      <c r="G1515" s="71">
        <f>INDEX(Client_Code,MATCH(Export!H1515,Local_Company_Name,0))</f>
        <v>1001</v>
      </c>
      <c r="H1515" t="s">
        <v>750</v>
      </c>
      <c r="I1515" t="s">
        <v>707</v>
      </c>
      <c r="J1515" t="s">
        <v>22</v>
      </c>
      <c r="K1515" s="71" t="str">
        <f>INDEX(Line_of_Business,MATCH(Export!J1515,Name,0))</f>
        <v>A</v>
      </c>
      <c r="L1515" s="9">
        <v>501134878</v>
      </c>
      <c r="M1515">
        <v>0</v>
      </c>
      <c r="N1515" s="4">
        <v>0</v>
      </c>
      <c r="O1515" s="4">
        <v>0</v>
      </c>
      <c r="P1515" s="4">
        <v>0</v>
      </c>
      <c r="Q1515" s="4">
        <v>0</v>
      </c>
      <c r="R1515" s="4">
        <v>0</v>
      </c>
      <c r="S1515" s="4">
        <v>0</v>
      </c>
      <c r="T1515" s="4">
        <v>0</v>
      </c>
      <c r="U1515" s="4">
        <v>0</v>
      </c>
      <c r="V1515" s="4">
        <v>0</v>
      </c>
      <c r="W1515" s="4">
        <v>0</v>
      </c>
      <c r="X1515" s="4">
        <v>0</v>
      </c>
      <c r="Y1515" s="4">
        <v>0</v>
      </c>
      <c r="Z1515" s="4">
        <v>0</v>
      </c>
      <c r="AA1515" s="4">
        <v>0</v>
      </c>
      <c r="AB1515" t="s">
        <v>3</v>
      </c>
      <c r="AC1515" s="4">
        <v>0</v>
      </c>
      <c r="AD1515" s="4">
        <v>0</v>
      </c>
      <c r="AE1515" s="4">
        <v>31000</v>
      </c>
      <c r="AF1515" t="s">
        <v>707</v>
      </c>
      <c r="AG1515" s="4">
        <v>0</v>
      </c>
      <c r="AH1515" s="4">
        <v>0</v>
      </c>
      <c r="AI1515" s="4">
        <v>0</v>
      </c>
      <c r="AJ1515" s="4">
        <v>0</v>
      </c>
      <c r="AK1515" s="4">
        <v>200000</v>
      </c>
      <c r="AL1515" t="s">
        <v>796</v>
      </c>
      <c r="AM1515" s="71" t="str">
        <f>INDEX(Network_Insurer_Code,MATCH(Export!AL1515,Network_insurer_Name,0))</f>
        <v>POL2</v>
      </c>
      <c r="AN1515" t="str">
        <f t="shared" si="23"/>
        <v>A1001POL22020</v>
      </c>
    </row>
    <row r="1516" spans="1:40" x14ac:dyDescent="0.25">
      <c r="A1516">
        <v>2020</v>
      </c>
      <c r="B1516">
        <v>2</v>
      </c>
      <c r="C1516" s="1">
        <v>43922</v>
      </c>
      <c r="D1516" s="1">
        <v>44012</v>
      </c>
      <c r="E1516">
        <v>2018</v>
      </c>
      <c r="F1516" s="71" t="str">
        <f>INDEX(Client_Name,MATCH(Export!H1516,Local_Company_Name,0))</f>
        <v>Falcon Clothing</v>
      </c>
      <c r="G1516" s="71">
        <f>INDEX(Client_Code,MATCH(Export!H1516,Local_Company_Name,0))</f>
        <v>1006</v>
      </c>
      <c r="H1516" t="s">
        <v>756</v>
      </c>
      <c r="I1516" t="s">
        <v>719</v>
      </c>
      <c r="J1516" t="s">
        <v>5</v>
      </c>
      <c r="K1516" s="71" t="str">
        <f>INDEX(Line_of_Business,MATCH(Export!J1516,Name,0))</f>
        <v>L</v>
      </c>
      <c r="L1516" s="9" t="s">
        <v>465</v>
      </c>
      <c r="M1516">
        <v>4493</v>
      </c>
      <c r="N1516" s="4">
        <v>0</v>
      </c>
      <c r="O1516" s="4">
        <v>0</v>
      </c>
      <c r="P1516" s="4">
        <v>0</v>
      </c>
      <c r="Q1516" s="4">
        <v>0</v>
      </c>
      <c r="R1516" s="4">
        <v>0</v>
      </c>
      <c r="S1516" s="4">
        <v>0</v>
      </c>
      <c r="T1516" s="4">
        <v>0</v>
      </c>
      <c r="U1516" s="4">
        <v>0</v>
      </c>
      <c r="V1516" s="4">
        <v>0</v>
      </c>
      <c r="W1516" s="4">
        <v>0</v>
      </c>
      <c r="X1516" s="4">
        <v>0</v>
      </c>
      <c r="Y1516" s="4">
        <v>0</v>
      </c>
      <c r="Z1516" s="4">
        <v>0</v>
      </c>
      <c r="AA1516" s="4">
        <v>0</v>
      </c>
      <c r="AB1516" t="s">
        <v>3</v>
      </c>
      <c r="AC1516" s="4">
        <v>0</v>
      </c>
      <c r="AD1516" s="4">
        <v>0</v>
      </c>
      <c r="AE1516" s="4">
        <v>0</v>
      </c>
      <c r="AF1516" t="s">
        <v>719</v>
      </c>
      <c r="AG1516" s="4">
        <v>0</v>
      </c>
      <c r="AH1516" s="4">
        <v>0</v>
      </c>
      <c r="AI1516" s="4">
        <v>0</v>
      </c>
      <c r="AJ1516" s="4">
        <v>0</v>
      </c>
      <c r="AK1516" s="4">
        <v>0</v>
      </c>
      <c r="AL1516" t="s">
        <v>790</v>
      </c>
      <c r="AM1516" s="71" t="str">
        <f>INDEX(Network_Insurer_Code,MATCH(Export!AL1516,Network_insurer_Name,0))</f>
        <v>STL1</v>
      </c>
      <c r="AN1516" t="str">
        <f t="shared" si="23"/>
        <v>L1006STL12018</v>
      </c>
    </row>
    <row r="1517" spans="1:40" x14ac:dyDescent="0.25">
      <c r="A1517">
        <v>2019</v>
      </c>
      <c r="B1517">
        <v>4</v>
      </c>
      <c r="C1517" s="1">
        <v>43374</v>
      </c>
      <c r="D1517" s="1">
        <v>43465</v>
      </c>
      <c r="E1517">
        <v>2018</v>
      </c>
      <c r="F1517" s="71" t="str">
        <f>INDEX(Client_Name,MATCH(Export!H1517,Local_Company_Name,0))</f>
        <v>Falcon Clothing</v>
      </c>
      <c r="G1517" s="71">
        <f>INDEX(Client_Code,MATCH(Export!H1517,Local_Company_Name,0))</f>
        <v>1006</v>
      </c>
      <c r="H1517" t="s">
        <v>776</v>
      </c>
      <c r="I1517" t="s">
        <v>719</v>
      </c>
      <c r="J1517" t="s">
        <v>5</v>
      </c>
      <c r="K1517" s="71" t="str">
        <f>INDEX(Line_of_Business,MATCH(Export!J1517,Name,0))</f>
        <v>L</v>
      </c>
      <c r="L1517" s="9" t="s">
        <v>315</v>
      </c>
      <c r="M1517">
        <v>391</v>
      </c>
      <c r="N1517" s="4">
        <v>0</v>
      </c>
      <c r="O1517" s="4">
        <v>0</v>
      </c>
      <c r="P1517" s="4">
        <v>-8252.81</v>
      </c>
      <c r="Q1517" s="4">
        <v>0</v>
      </c>
      <c r="R1517" s="4">
        <v>0</v>
      </c>
      <c r="S1517" s="4">
        <v>0</v>
      </c>
      <c r="T1517" s="4">
        <v>0</v>
      </c>
      <c r="U1517" s="4">
        <v>0</v>
      </c>
      <c r="V1517" s="4">
        <v>0</v>
      </c>
      <c r="W1517" s="4">
        <v>0</v>
      </c>
      <c r="X1517" s="4">
        <v>0</v>
      </c>
      <c r="Y1517" s="4">
        <v>0</v>
      </c>
      <c r="Z1517" s="4">
        <v>0</v>
      </c>
      <c r="AA1517" s="4">
        <v>0</v>
      </c>
      <c r="AB1517" t="s">
        <v>3</v>
      </c>
      <c r="AC1517" s="4">
        <v>0</v>
      </c>
      <c r="AD1517" s="4">
        <v>0</v>
      </c>
      <c r="AE1517" s="4">
        <v>-297.93</v>
      </c>
      <c r="AF1517" t="s">
        <v>719</v>
      </c>
      <c r="AG1517" s="4">
        <v>0</v>
      </c>
      <c r="AH1517" s="4">
        <v>0</v>
      </c>
      <c r="AI1517" s="4">
        <v>0</v>
      </c>
      <c r="AJ1517" s="4">
        <v>8252.81</v>
      </c>
      <c r="AK1517" s="4">
        <v>0</v>
      </c>
      <c r="AL1517" t="s">
        <v>787</v>
      </c>
      <c r="AM1517" s="71" t="str">
        <f>INDEX(Network_Insurer_Code,MATCH(Export!AL1517,Network_insurer_Name,0))</f>
        <v>LEI3</v>
      </c>
      <c r="AN1517" t="str">
        <f t="shared" si="23"/>
        <v>L1006LEI32018</v>
      </c>
    </row>
    <row r="1518" spans="1:40" x14ac:dyDescent="0.25">
      <c r="A1518">
        <v>2020</v>
      </c>
      <c r="B1518">
        <v>2</v>
      </c>
      <c r="C1518" s="1">
        <v>43922</v>
      </c>
      <c r="D1518" s="1">
        <v>44012</v>
      </c>
      <c r="E1518">
        <v>2020</v>
      </c>
      <c r="F1518" s="71" t="str">
        <f>INDEX(Client_Name,MATCH(Export!H1518,Local_Company_Name,0))</f>
        <v>Zebra Workings Ltd</v>
      </c>
      <c r="G1518" s="71">
        <f>INDEX(Client_Code,MATCH(Export!H1518,Local_Company_Name,0))</f>
        <v>1001</v>
      </c>
      <c r="H1518" t="s">
        <v>749</v>
      </c>
      <c r="I1518" t="s">
        <v>719</v>
      </c>
      <c r="J1518" t="s">
        <v>0</v>
      </c>
      <c r="K1518" s="71" t="str">
        <f>INDEX(Line_of_Business,MATCH(Export!J1518,Name,0))</f>
        <v>D</v>
      </c>
      <c r="L1518" s="9">
        <v>26941993</v>
      </c>
      <c r="M1518">
        <v>3030</v>
      </c>
      <c r="N1518" s="4">
        <v>449768.57</v>
      </c>
      <c r="O1518" s="4">
        <v>449768.57</v>
      </c>
      <c r="P1518" s="4">
        <v>0</v>
      </c>
      <c r="Q1518" s="4">
        <v>0</v>
      </c>
      <c r="R1518" s="4">
        <v>0</v>
      </c>
      <c r="S1518" s="4">
        <v>0</v>
      </c>
      <c r="T1518" s="4">
        <v>0</v>
      </c>
      <c r="U1518" s="4">
        <v>0</v>
      </c>
      <c r="V1518" s="4">
        <v>0</v>
      </c>
      <c r="W1518" s="4">
        <v>0</v>
      </c>
      <c r="X1518" s="4">
        <v>0</v>
      </c>
      <c r="Y1518" s="4">
        <v>22849.08</v>
      </c>
      <c r="Z1518" s="4">
        <v>1781.61</v>
      </c>
      <c r="AA1518" s="4">
        <v>0</v>
      </c>
      <c r="AB1518" t="s">
        <v>3</v>
      </c>
      <c r="AC1518" s="4">
        <v>0</v>
      </c>
      <c r="AD1518" s="4">
        <v>0</v>
      </c>
      <c r="AE1518" s="4">
        <v>0</v>
      </c>
      <c r="AF1518" t="s">
        <v>719</v>
      </c>
      <c r="AG1518" s="4">
        <v>0</v>
      </c>
      <c r="AH1518" s="4">
        <v>0</v>
      </c>
      <c r="AI1518" s="4">
        <v>0</v>
      </c>
      <c r="AJ1518" s="4">
        <v>425137.88</v>
      </c>
      <c r="AK1518" s="4">
        <v>0</v>
      </c>
      <c r="AL1518" t="s">
        <v>788</v>
      </c>
      <c r="AM1518" s="71" t="str">
        <f>INDEX(Network_Insurer_Code,MATCH(Export!AL1518,Network_insurer_Name,0))</f>
        <v>RAI1</v>
      </c>
      <c r="AN1518" t="str">
        <f t="shared" si="23"/>
        <v>D1001RAI12020</v>
      </c>
    </row>
    <row r="1519" spans="1:40" x14ac:dyDescent="0.25">
      <c r="A1519">
        <v>2020</v>
      </c>
      <c r="B1519">
        <v>3</v>
      </c>
      <c r="C1519" s="1">
        <v>44013</v>
      </c>
      <c r="D1519" s="1">
        <v>44104</v>
      </c>
      <c r="E1519">
        <v>2019</v>
      </c>
      <c r="F1519" s="71" t="str">
        <f>INDEX(Client_Name,MATCH(Export!H1519,Local_Company_Name,0))</f>
        <v>Zebra Workings Ltd</v>
      </c>
      <c r="G1519" s="71">
        <f>INDEX(Client_Code,MATCH(Export!H1519,Local_Company_Name,0))</f>
        <v>1001</v>
      </c>
      <c r="H1519" t="s">
        <v>748</v>
      </c>
      <c r="I1519" t="s">
        <v>724</v>
      </c>
      <c r="J1519" t="s">
        <v>14</v>
      </c>
      <c r="K1519" s="71" t="str">
        <f>INDEX(Line_of_Business,MATCH(Export!J1519,Name,0))</f>
        <v>C</v>
      </c>
      <c r="L1519" s="9">
        <v>77601</v>
      </c>
      <c r="M1519">
        <v>460</v>
      </c>
      <c r="N1519" s="4">
        <v>0</v>
      </c>
      <c r="O1519" s="4">
        <v>0</v>
      </c>
      <c r="P1519" s="4">
        <v>33390</v>
      </c>
      <c r="Q1519" s="4">
        <v>0</v>
      </c>
      <c r="R1519" s="4">
        <v>0</v>
      </c>
      <c r="S1519" s="4">
        <v>0</v>
      </c>
      <c r="T1519" s="4">
        <v>0</v>
      </c>
      <c r="U1519" s="4">
        <v>0</v>
      </c>
      <c r="V1519" s="4">
        <v>0</v>
      </c>
      <c r="W1519" s="4">
        <v>0</v>
      </c>
      <c r="X1519" s="4">
        <v>0</v>
      </c>
      <c r="Y1519" s="4">
        <v>0</v>
      </c>
      <c r="Z1519" s="4">
        <v>0</v>
      </c>
      <c r="AA1519" s="4">
        <v>0</v>
      </c>
      <c r="AB1519" t="s">
        <v>3</v>
      </c>
      <c r="AC1519" s="4">
        <v>0</v>
      </c>
      <c r="AD1519" s="4">
        <v>0</v>
      </c>
      <c r="AE1519" s="4">
        <v>0</v>
      </c>
      <c r="AF1519" t="s">
        <v>724</v>
      </c>
      <c r="AG1519" s="4">
        <v>0</v>
      </c>
      <c r="AH1519" s="4">
        <v>0</v>
      </c>
      <c r="AI1519" s="4">
        <v>0</v>
      </c>
      <c r="AJ1519" s="4">
        <v>-33390</v>
      </c>
      <c r="AK1519" s="4">
        <v>0</v>
      </c>
      <c r="AL1519" t="s">
        <v>786</v>
      </c>
      <c r="AM1519" s="71" t="str">
        <f>INDEX(Network_Insurer_Code,MATCH(Export!AL1519,Network_insurer_Name,0))</f>
        <v>BAL1</v>
      </c>
      <c r="AN1519" t="str">
        <f t="shared" si="23"/>
        <v>C1001BAL12019</v>
      </c>
    </row>
    <row r="1520" spans="1:40" x14ac:dyDescent="0.25">
      <c r="A1520">
        <v>2020</v>
      </c>
      <c r="B1520">
        <v>3</v>
      </c>
      <c r="C1520" s="1">
        <v>44013</v>
      </c>
      <c r="D1520" s="1">
        <v>44104</v>
      </c>
      <c r="E1520">
        <v>2020</v>
      </c>
      <c r="F1520" s="71" t="str">
        <f>INDEX(Client_Name,MATCH(Export!H1520,Local_Company_Name,0))</f>
        <v>Tiger Jewelcrafting Ltd</v>
      </c>
      <c r="G1520" s="71">
        <f>INDEX(Client_Code,MATCH(Export!H1520,Local_Company_Name,0))</f>
        <v>1003</v>
      </c>
      <c r="H1520" t="s">
        <v>763</v>
      </c>
      <c r="I1520" t="s">
        <v>724</v>
      </c>
      <c r="J1520" t="s">
        <v>8</v>
      </c>
      <c r="K1520" s="71" t="str">
        <f>INDEX(Line_of_Business,MATCH(Export!J1520,Name,0))</f>
        <v>M</v>
      </c>
      <c r="L1520" s="9">
        <v>77613</v>
      </c>
      <c r="M1520">
        <v>145</v>
      </c>
      <c r="N1520" s="4">
        <v>0</v>
      </c>
      <c r="O1520" s="4">
        <v>0</v>
      </c>
      <c r="P1520" s="4">
        <v>7858.75</v>
      </c>
      <c r="Q1520" s="4">
        <v>0</v>
      </c>
      <c r="R1520" s="4">
        <v>0</v>
      </c>
      <c r="S1520" s="4">
        <v>0</v>
      </c>
      <c r="T1520" s="4">
        <v>0</v>
      </c>
      <c r="U1520" s="4">
        <v>0</v>
      </c>
      <c r="V1520" s="4">
        <v>0</v>
      </c>
      <c r="W1520" s="4">
        <v>0</v>
      </c>
      <c r="X1520" s="4">
        <v>0</v>
      </c>
      <c r="Y1520" s="4">
        <v>0</v>
      </c>
      <c r="Z1520" s="4">
        <v>0</v>
      </c>
      <c r="AA1520" s="4">
        <v>0</v>
      </c>
      <c r="AB1520" t="s">
        <v>3</v>
      </c>
      <c r="AC1520" s="4">
        <v>0</v>
      </c>
      <c r="AD1520" s="4">
        <v>0</v>
      </c>
      <c r="AE1520" s="4">
        <v>0</v>
      </c>
      <c r="AF1520" t="s">
        <v>724</v>
      </c>
      <c r="AG1520" s="4">
        <v>0</v>
      </c>
      <c r="AH1520" s="4">
        <v>0</v>
      </c>
      <c r="AI1520" s="4">
        <v>0</v>
      </c>
      <c r="AJ1520" s="4">
        <v>-7858.75</v>
      </c>
      <c r="AK1520" s="4">
        <v>0</v>
      </c>
      <c r="AL1520" t="s">
        <v>796</v>
      </c>
      <c r="AM1520" s="71" t="str">
        <f>INDEX(Network_Insurer_Code,MATCH(Export!AL1520,Network_insurer_Name,0))</f>
        <v>POL2</v>
      </c>
      <c r="AN1520" t="str">
        <f t="shared" si="23"/>
        <v>M1003POL22020</v>
      </c>
    </row>
    <row r="1521" spans="1:40" x14ac:dyDescent="0.25">
      <c r="A1521">
        <v>2019</v>
      </c>
      <c r="B1521">
        <v>3</v>
      </c>
      <c r="C1521" s="1">
        <v>43647</v>
      </c>
      <c r="D1521" s="1">
        <v>43738</v>
      </c>
      <c r="E1521">
        <v>2019</v>
      </c>
      <c r="F1521" s="71" t="str">
        <f>INDEX(Client_Name,MATCH(Export!H1521,Local_Company_Name,0))</f>
        <v>Falcon Clothing</v>
      </c>
      <c r="G1521" s="71">
        <f>INDEX(Client_Code,MATCH(Export!H1521,Local_Company_Name,0))</f>
        <v>1006</v>
      </c>
      <c r="H1521" t="s">
        <v>774</v>
      </c>
      <c r="I1521" t="s">
        <v>709</v>
      </c>
      <c r="J1521" t="s">
        <v>22</v>
      </c>
      <c r="K1521" s="71" t="str">
        <f>INDEX(Line_of_Business,MATCH(Export!J1521,Name,0))</f>
        <v>A</v>
      </c>
      <c r="L1521" s="9" t="s">
        <v>124</v>
      </c>
      <c r="M1521">
        <v>124</v>
      </c>
      <c r="N1521" s="4">
        <v>5394.8555555555504</v>
      </c>
      <c r="O1521" s="4">
        <v>4855.37</v>
      </c>
      <c r="P1521" s="4">
        <v>0</v>
      </c>
      <c r="Q1521" s="4">
        <v>0</v>
      </c>
      <c r="R1521" s="4">
        <v>0</v>
      </c>
      <c r="S1521" s="4">
        <v>0</v>
      </c>
      <c r="T1521" s="4">
        <v>0</v>
      </c>
      <c r="U1521" s="4">
        <v>0</v>
      </c>
      <c r="V1521" s="4">
        <v>0</v>
      </c>
      <c r="W1521" s="4">
        <v>0</v>
      </c>
      <c r="X1521" s="4">
        <v>0</v>
      </c>
      <c r="Y1521" s="4">
        <v>728.31</v>
      </c>
      <c r="Z1521" s="4">
        <v>106.82</v>
      </c>
      <c r="AA1521" s="4">
        <v>393.62</v>
      </c>
      <c r="AB1521" t="s">
        <v>3</v>
      </c>
      <c r="AC1521" s="4">
        <v>0</v>
      </c>
      <c r="AD1521" s="4">
        <v>0</v>
      </c>
      <c r="AE1521" s="4">
        <v>0</v>
      </c>
      <c r="AF1521" t="s">
        <v>709</v>
      </c>
      <c r="AG1521" s="4">
        <v>0</v>
      </c>
      <c r="AH1521" s="4">
        <v>0</v>
      </c>
      <c r="AI1521" s="4">
        <v>0</v>
      </c>
      <c r="AJ1521" s="4">
        <v>3626.6199999999899</v>
      </c>
      <c r="AK1521" s="4">
        <v>0</v>
      </c>
      <c r="AL1521" t="s">
        <v>787</v>
      </c>
      <c r="AM1521" s="71" t="str">
        <f>INDEX(Network_Insurer_Code,MATCH(Export!AL1521,Network_insurer_Name,0))</f>
        <v>LEI3</v>
      </c>
      <c r="AN1521" t="str">
        <f t="shared" si="23"/>
        <v>A1006LEI32019</v>
      </c>
    </row>
    <row r="1522" spans="1:40" x14ac:dyDescent="0.25">
      <c r="A1522">
        <v>2019</v>
      </c>
      <c r="B1522">
        <v>3</v>
      </c>
      <c r="C1522" s="1">
        <v>43647</v>
      </c>
      <c r="D1522" s="1">
        <v>43738</v>
      </c>
      <c r="E1522">
        <v>2018</v>
      </c>
      <c r="F1522" s="71" t="str">
        <f>INDEX(Client_Name,MATCH(Export!H1522,Local_Company_Name,0))</f>
        <v>Tiger Jewelcrafting Ltd</v>
      </c>
      <c r="G1522" s="71">
        <f>INDEX(Client_Code,MATCH(Export!H1522,Local_Company_Name,0))</f>
        <v>1003</v>
      </c>
      <c r="H1522" t="s">
        <v>764</v>
      </c>
      <c r="I1522" t="s">
        <v>724</v>
      </c>
      <c r="J1522" t="s">
        <v>5</v>
      </c>
      <c r="K1522" s="71" t="str">
        <f>INDEX(Line_of_Business,MATCH(Export!J1522,Name,0))</f>
        <v>L</v>
      </c>
      <c r="L1522" s="9">
        <v>74396</v>
      </c>
      <c r="M1522">
        <v>1203</v>
      </c>
      <c r="N1522" s="4">
        <v>20568.419999999998</v>
      </c>
      <c r="O1522" s="4">
        <v>20568.419999999998</v>
      </c>
      <c r="P1522" s="4">
        <v>0</v>
      </c>
      <c r="Q1522" s="4">
        <v>0</v>
      </c>
      <c r="R1522" s="4">
        <v>0</v>
      </c>
      <c r="S1522" s="4">
        <v>0</v>
      </c>
      <c r="T1522" s="4">
        <v>0</v>
      </c>
      <c r="U1522" s="4">
        <v>0</v>
      </c>
      <c r="V1522" s="4">
        <v>0</v>
      </c>
      <c r="W1522" s="4">
        <v>0</v>
      </c>
      <c r="X1522" s="4">
        <v>0</v>
      </c>
      <c r="Y1522" s="4">
        <v>3622.32</v>
      </c>
      <c r="Z1522" s="4">
        <v>0</v>
      </c>
      <c r="AA1522" s="4">
        <v>0</v>
      </c>
      <c r="AB1522" t="s">
        <v>3</v>
      </c>
      <c r="AC1522" s="4">
        <v>0</v>
      </c>
      <c r="AD1522" s="4">
        <v>0</v>
      </c>
      <c r="AE1522" s="4">
        <v>0</v>
      </c>
      <c r="AF1522" t="s">
        <v>724</v>
      </c>
      <c r="AG1522" s="4">
        <v>0</v>
      </c>
      <c r="AH1522" s="4">
        <v>0</v>
      </c>
      <c r="AI1522" s="4">
        <v>0</v>
      </c>
      <c r="AJ1522" s="4">
        <v>16946.099999999999</v>
      </c>
      <c r="AK1522" s="4">
        <v>0</v>
      </c>
      <c r="AL1522" t="s">
        <v>781</v>
      </c>
      <c r="AM1522" s="71" t="str">
        <f>INDEX(Network_Insurer_Code,MATCH(Export!AL1522,Network_insurer_Name,0))</f>
        <v>ORI1</v>
      </c>
      <c r="AN1522" t="str">
        <f t="shared" si="23"/>
        <v>L1003ORI12018</v>
      </c>
    </row>
    <row r="1523" spans="1:40" x14ac:dyDescent="0.25">
      <c r="A1523">
        <v>2019</v>
      </c>
      <c r="B1523">
        <v>2</v>
      </c>
      <c r="C1523" s="1">
        <v>43556</v>
      </c>
      <c r="D1523" s="1">
        <v>43646</v>
      </c>
      <c r="E1523">
        <v>2017</v>
      </c>
      <c r="F1523" s="71" t="str">
        <f>INDEX(Client_Name,MATCH(Export!H1523,Local_Company_Name,0))</f>
        <v>Lion Manufacturing Co</v>
      </c>
      <c r="G1523" s="71">
        <f>INDEX(Client_Code,MATCH(Export!H1523,Local_Company_Name,0))</f>
        <v>1002</v>
      </c>
      <c r="H1523" t="s">
        <v>760</v>
      </c>
      <c r="I1523" t="s">
        <v>707</v>
      </c>
      <c r="J1523" t="s">
        <v>22</v>
      </c>
      <c r="K1523" s="71" t="str">
        <f>INDEX(Line_of_Business,MATCH(Export!J1523,Name,0))</f>
        <v>A</v>
      </c>
      <c r="L1523" s="9" t="s">
        <v>219</v>
      </c>
      <c r="M1523">
        <v>0</v>
      </c>
      <c r="N1523" s="4">
        <v>0</v>
      </c>
      <c r="O1523" s="4">
        <v>0</v>
      </c>
      <c r="P1523" s="4">
        <v>65.760000000000005</v>
      </c>
      <c r="Q1523" s="4">
        <v>0</v>
      </c>
      <c r="R1523" s="4">
        <v>0</v>
      </c>
      <c r="S1523" s="4">
        <v>0</v>
      </c>
      <c r="T1523" s="4">
        <v>0</v>
      </c>
      <c r="U1523" s="4">
        <v>0</v>
      </c>
      <c r="V1523" s="4">
        <v>0</v>
      </c>
      <c r="W1523" s="4">
        <v>0</v>
      </c>
      <c r="X1523" s="4">
        <v>0</v>
      </c>
      <c r="Y1523" s="4">
        <v>0</v>
      </c>
      <c r="Z1523" s="4">
        <v>0</v>
      </c>
      <c r="AA1523" s="4">
        <v>0</v>
      </c>
      <c r="AB1523" t="s">
        <v>3</v>
      </c>
      <c r="AC1523" s="4">
        <v>0</v>
      </c>
      <c r="AD1523" s="4">
        <v>0</v>
      </c>
      <c r="AE1523" s="4">
        <v>-9900</v>
      </c>
      <c r="AF1523" t="s">
        <v>707</v>
      </c>
      <c r="AG1523" s="4">
        <v>0</v>
      </c>
      <c r="AH1523" s="4">
        <v>0</v>
      </c>
      <c r="AI1523" s="4">
        <v>0</v>
      </c>
      <c r="AJ1523" s="4">
        <v>-65.760000000000005</v>
      </c>
      <c r="AK1523" s="4">
        <v>0</v>
      </c>
      <c r="AL1523" t="s">
        <v>781</v>
      </c>
      <c r="AM1523" s="71" t="str">
        <f>INDEX(Network_Insurer_Code,MATCH(Export!AL1523,Network_insurer_Name,0))</f>
        <v>ORI1</v>
      </c>
      <c r="AN1523" t="str">
        <f t="shared" si="23"/>
        <v>A1002ORI12017</v>
      </c>
    </row>
    <row r="1524" spans="1:40" x14ac:dyDescent="0.25">
      <c r="A1524">
        <v>2019</v>
      </c>
      <c r="B1524">
        <v>3</v>
      </c>
      <c r="C1524" s="1">
        <v>43556</v>
      </c>
      <c r="D1524" s="1">
        <v>43646</v>
      </c>
      <c r="E1524">
        <v>2019</v>
      </c>
      <c r="F1524" s="71" t="str">
        <f>INDEX(Client_Name,MATCH(Export!H1524,Local_Company_Name,0))</f>
        <v>Falcon Clothing</v>
      </c>
      <c r="G1524" s="71">
        <f>INDEX(Client_Code,MATCH(Export!H1524,Local_Company_Name,0))</f>
        <v>1006</v>
      </c>
      <c r="H1524" t="s">
        <v>774</v>
      </c>
      <c r="I1524" t="s">
        <v>710</v>
      </c>
      <c r="J1524" t="s">
        <v>14</v>
      </c>
      <c r="K1524" s="71" t="str">
        <f>INDEX(Line_of_Business,MATCH(Export!J1524,Name,0))</f>
        <v>C</v>
      </c>
      <c r="L1524" s="9" t="s">
        <v>81</v>
      </c>
      <c r="M1524">
        <v>1464</v>
      </c>
      <c r="N1524" s="4">
        <v>28755.88</v>
      </c>
      <c r="O1524" s="4">
        <v>28755.88</v>
      </c>
      <c r="P1524" s="4">
        <v>-491039.81</v>
      </c>
      <c r="Q1524" s="4">
        <v>0</v>
      </c>
      <c r="R1524" s="4">
        <v>0</v>
      </c>
      <c r="S1524" s="4">
        <v>0</v>
      </c>
      <c r="T1524" s="4">
        <v>0</v>
      </c>
      <c r="U1524" s="4">
        <v>0</v>
      </c>
      <c r="V1524" s="4">
        <v>0</v>
      </c>
      <c r="W1524" s="4">
        <v>0</v>
      </c>
      <c r="X1524" s="4">
        <v>0</v>
      </c>
      <c r="Y1524" s="4">
        <v>3450.71</v>
      </c>
      <c r="Z1524" s="4">
        <v>0</v>
      </c>
      <c r="AA1524" s="4">
        <v>4313.38</v>
      </c>
      <c r="AB1524" t="s">
        <v>3</v>
      </c>
      <c r="AC1524" s="4">
        <v>0</v>
      </c>
      <c r="AD1524" s="4">
        <v>0</v>
      </c>
      <c r="AE1524" s="4">
        <v>0</v>
      </c>
      <c r="AF1524" t="s">
        <v>710</v>
      </c>
      <c r="AG1524" s="4">
        <v>0</v>
      </c>
      <c r="AH1524" s="4">
        <v>0</v>
      </c>
      <c r="AI1524" s="4">
        <v>0</v>
      </c>
      <c r="AJ1524" s="4">
        <v>512031.6</v>
      </c>
      <c r="AK1524" s="4">
        <v>0</v>
      </c>
      <c r="AL1524" t="s">
        <v>791</v>
      </c>
      <c r="AM1524" s="71" t="str">
        <f>INDEX(Network_Insurer_Code,MATCH(Export!AL1524,Network_insurer_Name,0))</f>
        <v>CHI3</v>
      </c>
      <c r="AN1524" t="str">
        <f t="shared" si="23"/>
        <v>C1006CHI32019</v>
      </c>
    </row>
    <row r="1525" spans="1:40" x14ac:dyDescent="0.25">
      <c r="A1525">
        <v>2019</v>
      </c>
      <c r="B1525">
        <v>4</v>
      </c>
      <c r="C1525" s="1">
        <v>43739</v>
      </c>
      <c r="D1525" s="1">
        <v>43830</v>
      </c>
      <c r="E1525">
        <v>2019</v>
      </c>
      <c r="F1525" s="71" t="str">
        <f>INDEX(Client_Name,MATCH(Export!H1525,Local_Company_Name,0))</f>
        <v>Flaimngo Tailoring</v>
      </c>
      <c r="G1525" s="71">
        <f>INDEX(Client_Code,MATCH(Export!H1525,Local_Company_Name,0))</f>
        <v>1005</v>
      </c>
      <c r="H1525" t="s">
        <v>769</v>
      </c>
      <c r="I1525" t="s">
        <v>707</v>
      </c>
      <c r="J1525" t="s">
        <v>8</v>
      </c>
      <c r="K1525" s="71" t="str">
        <f>INDEX(Line_of_Business,MATCH(Export!J1525,Name,0))</f>
        <v>M</v>
      </c>
      <c r="L1525" s="9">
        <v>73624774</v>
      </c>
      <c r="M1525">
        <v>280</v>
      </c>
      <c r="N1525" s="4">
        <v>0</v>
      </c>
      <c r="O1525" s="4">
        <v>0</v>
      </c>
      <c r="P1525" s="4">
        <v>49750.66</v>
      </c>
      <c r="Q1525" s="4">
        <v>0</v>
      </c>
      <c r="R1525" s="4">
        <v>0</v>
      </c>
      <c r="S1525" s="4">
        <v>0</v>
      </c>
      <c r="T1525" s="4">
        <v>0</v>
      </c>
      <c r="U1525" s="4">
        <v>0</v>
      </c>
      <c r="V1525" s="4">
        <v>0</v>
      </c>
      <c r="W1525" s="4">
        <v>0</v>
      </c>
      <c r="X1525" s="4">
        <v>0</v>
      </c>
      <c r="Y1525" s="4">
        <v>0</v>
      </c>
      <c r="Z1525" s="4">
        <v>0</v>
      </c>
      <c r="AA1525" s="4">
        <v>0</v>
      </c>
      <c r="AB1525" t="s">
        <v>3</v>
      </c>
      <c r="AC1525" s="4">
        <v>0</v>
      </c>
      <c r="AD1525" s="4">
        <v>0</v>
      </c>
      <c r="AE1525" s="4">
        <v>0</v>
      </c>
      <c r="AF1525" t="s">
        <v>707</v>
      </c>
      <c r="AG1525" s="4">
        <v>0</v>
      </c>
      <c r="AH1525" s="4">
        <v>0</v>
      </c>
      <c r="AI1525" s="4">
        <v>0</v>
      </c>
      <c r="AJ1525" s="4">
        <v>-49750.66</v>
      </c>
      <c r="AK1525" s="4">
        <v>0</v>
      </c>
      <c r="AL1525" t="s">
        <v>792</v>
      </c>
      <c r="AM1525" s="71" t="str">
        <f>INDEX(Network_Insurer_Code,MATCH(Export!AL1525,Network_insurer_Name,0))</f>
        <v>CAL1</v>
      </c>
      <c r="AN1525" t="str">
        <f t="shared" si="23"/>
        <v>M1005CAL12019</v>
      </c>
    </row>
    <row r="1526" spans="1:40" x14ac:dyDescent="0.25">
      <c r="A1526">
        <v>2020</v>
      </c>
      <c r="B1526">
        <v>2</v>
      </c>
      <c r="C1526" s="1">
        <v>43922</v>
      </c>
      <c r="D1526" s="1">
        <v>44012</v>
      </c>
      <c r="E1526">
        <v>2020</v>
      </c>
      <c r="F1526" s="71" t="str">
        <f>INDEX(Client_Name,MATCH(Export!H1526,Local_Company_Name,0))</f>
        <v>Tiger Jewelcrafting Ltd</v>
      </c>
      <c r="G1526" s="71">
        <f>INDEX(Client_Code,MATCH(Export!H1526,Local_Company_Name,0))</f>
        <v>1003</v>
      </c>
      <c r="H1526" t="s">
        <v>764</v>
      </c>
      <c r="I1526" t="s">
        <v>719</v>
      </c>
      <c r="J1526" t="s">
        <v>5</v>
      </c>
      <c r="K1526" s="71" t="str">
        <f>INDEX(Line_of_Business,MATCH(Export!J1526,Name,0))</f>
        <v>L</v>
      </c>
      <c r="L1526" s="9" t="s">
        <v>466</v>
      </c>
      <c r="M1526">
        <v>9</v>
      </c>
      <c r="N1526" s="4">
        <v>100</v>
      </c>
      <c r="O1526" s="4">
        <v>100</v>
      </c>
      <c r="P1526" s="4">
        <v>0</v>
      </c>
      <c r="Q1526" s="4">
        <v>0</v>
      </c>
      <c r="R1526" s="4">
        <v>0</v>
      </c>
      <c r="S1526" s="4">
        <v>0</v>
      </c>
      <c r="T1526" s="4">
        <v>0</v>
      </c>
      <c r="U1526" s="4">
        <v>0</v>
      </c>
      <c r="V1526" s="4">
        <v>0</v>
      </c>
      <c r="W1526" s="4">
        <v>0</v>
      </c>
      <c r="X1526" s="4">
        <v>0</v>
      </c>
      <c r="Y1526" s="4">
        <v>6.3</v>
      </c>
      <c r="Z1526" s="4">
        <v>0.7</v>
      </c>
      <c r="AA1526" s="4">
        <v>0</v>
      </c>
      <c r="AB1526" t="s">
        <v>3</v>
      </c>
      <c r="AC1526" s="4">
        <v>0</v>
      </c>
      <c r="AD1526" s="4">
        <v>0</v>
      </c>
      <c r="AE1526" s="4">
        <v>0</v>
      </c>
      <c r="AF1526" t="s">
        <v>719</v>
      </c>
      <c r="AG1526" s="4">
        <v>0</v>
      </c>
      <c r="AH1526" s="4">
        <v>0</v>
      </c>
      <c r="AI1526" s="4">
        <v>0</v>
      </c>
      <c r="AJ1526" s="4">
        <v>93</v>
      </c>
      <c r="AK1526" s="4">
        <v>0</v>
      </c>
      <c r="AL1526" t="s">
        <v>798</v>
      </c>
      <c r="AM1526" s="71" t="str">
        <f>INDEX(Network_Insurer_Code,MATCH(Export!AL1526,Network_insurer_Name,0))</f>
        <v>PEI2</v>
      </c>
      <c r="AN1526" t="str">
        <f t="shared" si="23"/>
        <v>L1003PEI22020</v>
      </c>
    </row>
    <row r="1527" spans="1:40" x14ac:dyDescent="0.25">
      <c r="A1527">
        <v>2020</v>
      </c>
      <c r="B1527">
        <v>3</v>
      </c>
      <c r="C1527" s="1">
        <v>44013</v>
      </c>
      <c r="D1527" s="1">
        <v>44104</v>
      </c>
      <c r="E1527">
        <v>2020</v>
      </c>
      <c r="F1527" s="71" t="str">
        <f>INDEX(Client_Name,MATCH(Export!H1527,Local_Company_Name,0))</f>
        <v>Flaimngo Tailoring</v>
      </c>
      <c r="G1527" s="71">
        <f>INDEX(Client_Code,MATCH(Export!H1527,Local_Company_Name,0))</f>
        <v>1005</v>
      </c>
      <c r="H1527" t="s">
        <v>770</v>
      </c>
      <c r="I1527" t="s">
        <v>707</v>
      </c>
      <c r="J1527" t="s">
        <v>8</v>
      </c>
      <c r="K1527" s="71" t="str">
        <f>INDEX(Line_of_Business,MATCH(Export!J1527,Name,0))</f>
        <v>M</v>
      </c>
      <c r="L1527" s="9">
        <v>501258058</v>
      </c>
      <c r="M1527">
        <v>1</v>
      </c>
      <c r="N1527" s="4">
        <v>0</v>
      </c>
      <c r="O1527" s="4">
        <v>0</v>
      </c>
      <c r="P1527" s="4">
        <v>150</v>
      </c>
      <c r="Q1527" s="4">
        <v>0</v>
      </c>
      <c r="R1527" s="4">
        <v>0</v>
      </c>
      <c r="S1527" s="4">
        <v>0</v>
      </c>
      <c r="T1527" s="4">
        <v>0</v>
      </c>
      <c r="U1527" s="4">
        <v>0</v>
      </c>
      <c r="V1527" s="4">
        <v>0</v>
      </c>
      <c r="W1527" s="4">
        <v>0</v>
      </c>
      <c r="X1527" s="4">
        <v>0</v>
      </c>
      <c r="Y1527" s="4">
        <v>0</v>
      </c>
      <c r="Z1527" s="4">
        <v>0</v>
      </c>
      <c r="AA1527" s="4">
        <v>0</v>
      </c>
      <c r="AB1527" t="s">
        <v>3</v>
      </c>
      <c r="AC1527" s="4">
        <v>0</v>
      </c>
      <c r="AD1527" s="4">
        <v>0</v>
      </c>
      <c r="AE1527" s="4">
        <v>0</v>
      </c>
      <c r="AF1527" t="s">
        <v>707</v>
      </c>
      <c r="AG1527" s="4">
        <v>0</v>
      </c>
      <c r="AH1527" s="4">
        <v>0</v>
      </c>
      <c r="AI1527" s="4">
        <v>0</v>
      </c>
      <c r="AJ1527" s="4">
        <v>-150</v>
      </c>
      <c r="AK1527" s="4">
        <v>0</v>
      </c>
      <c r="AL1527" t="s">
        <v>791</v>
      </c>
      <c r="AM1527" s="71" t="str">
        <f>INDEX(Network_Insurer_Code,MATCH(Export!AL1527,Network_insurer_Name,0))</f>
        <v>CHI3</v>
      </c>
      <c r="AN1527" t="str">
        <f t="shared" si="23"/>
        <v>M1005CHI32020</v>
      </c>
    </row>
    <row r="1528" spans="1:40" x14ac:dyDescent="0.25">
      <c r="A1528">
        <v>2020</v>
      </c>
      <c r="B1528">
        <v>1</v>
      </c>
      <c r="C1528" s="1">
        <v>43831</v>
      </c>
      <c r="D1528" s="1">
        <v>43921</v>
      </c>
      <c r="E1528">
        <v>2019</v>
      </c>
      <c r="F1528" s="71" t="str">
        <f>INDEX(Client_Name,MATCH(Export!H1528,Local_Company_Name,0))</f>
        <v>Lion Manufacturing Co</v>
      </c>
      <c r="G1528" s="71">
        <f>INDEX(Client_Code,MATCH(Export!H1528,Local_Company_Name,0))</f>
        <v>1002</v>
      </c>
      <c r="H1528" t="s">
        <v>759</v>
      </c>
      <c r="I1528" t="s">
        <v>708</v>
      </c>
      <c r="J1528" t="s">
        <v>0</v>
      </c>
      <c r="K1528" s="71" t="str">
        <f>INDEX(Line_of_Business,MATCH(Export!J1528,Name,0))</f>
        <v>D</v>
      </c>
      <c r="L1528" s="9" t="s">
        <v>76</v>
      </c>
      <c r="M1528">
        <v>5580</v>
      </c>
      <c r="N1528" s="4">
        <v>0</v>
      </c>
      <c r="O1528" s="4">
        <v>0</v>
      </c>
      <c r="P1528" s="4">
        <v>255</v>
      </c>
      <c r="Q1528" s="4">
        <v>0</v>
      </c>
      <c r="R1528" s="4">
        <v>0</v>
      </c>
      <c r="S1528" s="4">
        <v>1812141</v>
      </c>
      <c r="T1528" s="4">
        <v>0</v>
      </c>
      <c r="U1528" s="4">
        <v>0</v>
      </c>
      <c r="V1528" s="4">
        <v>0</v>
      </c>
      <c r="W1528" s="4">
        <v>1233162</v>
      </c>
      <c r="X1528" s="4">
        <v>0</v>
      </c>
      <c r="Y1528" s="4">
        <v>0</v>
      </c>
      <c r="Z1528" s="4">
        <v>0</v>
      </c>
      <c r="AA1528" s="4">
        <v>0</v>
      </c>
      <c r="AB1528" t="s">
        <v>3</v>
      </c>
      <c r="AC1528" s="4">
        <v>0</v>
      </c>
      <c r="AD1528" s="4">
        <v>0</v>
      </c>
      <c r="AE1528" s="4">
        <v>-578979</v>
      </c>
      <c r="AF1528" t="s">
        <v>708</v>
      </c>
      <c r="AG1528" s="4">
        <v>0</v>
      </c>
      <c r="AH1528" s="4">
        <v>0</v>
      </c>
      <c r="AI1528" s="4">
        <v>0</v>
      </c>
      <c r="AJ1528" s="4">
        <v>578724</v>
      </c>
      <c r="AK1528" s="4">
        <v>0</v>
      </c>
      <c r="AL1528" t="s">
        <v>789</v>
      </c>
      <c r="AM1528" s="71" t="str">
        <f>INDEX(Network_Insurer_Code,MATCH(Export!AL1528,Network_insurer_Name,0))</f>
        <v>APL1</v>
      </c>
      <c r="AN1528" t="str">
        <f t="shared" si="23"/>
        <v>D1002APL12019</v>
      </c>
    </row>
    <row r="1529" spans="1:40" x14ac:dyDescent="0.25">
      <c r="A1529">
        <v>2019</v>
      </c>
      <c r="B1529">
        <v>4</v>
      </c>
      <c r="C1529" s="1">
        <v>43739</v>
      </c>
      <c r="D1529" s="1">
        <v>43830</v>
      </c>
      <c r="E1529">
        <v>2019</v>
      </c>
      <c r="F1529" s="71" t="str">
        <f>INDEX(Client_Name,MATCH(Export!H1529,Local_Company_Name,0))</f>
        <v>Flaimngo Tailoring</v>
      </c>
      <c r="G1529" s="71">
        <f>INDEX(Client_Code,MATCH(Export!H1529,Local_Company_Name,0))</f>
        <v>1005</v>
      </c>
      <c r="H1529" t="s">
        <v>769</v>
      </c>
      <c r="I1529" t="s">
        <v>724</v>
      </c>
      <c r="J1529" t="s">
        <v>8</v>
      </c>
      <c r="K1529" s="71" t="str">
        <f>INDEX(Line_of_Business,MATCH(Export!J1529,Name,0))</f>
        <v>M</v>
      </c>
      <c r="L1529" s="9">
        <v>77607</v>
      </c>
      <c r="M1529">
        <v>43</v>
      </c>
      <c r="N1529" s="4">
        <v>7264.4</v>
      </c>
      <c r="O1529" s="4">
        <v>7264.4</v>
      </c>
      <c r="P1529" s="4">
        <v>4254.72</v>
      </c>
      <c r="Q1529" s="4">
        <v>0</v>
      </c>
      <c r="R1529" s="4">
        <v>0</v>
      </c>
      <c r="S1529" s="4">
        <v>0</v>
      </c>
      <c r="T1529" s="4">
        <v>0</v>
      </c>
      <c r="U1529" s="4">
        <v>0</v>
      </c>
      <c r="V1529" s="4">
        <v>0</v>
      </c>
      <c r="W1529" s="4">
        <v>0</v>
      </c>
      <c r="X1529" s="4">
        <v>0</v>
      </c>
      <c r="Y1529" s="4">
        <v>726.44</v>
      </c>
      <c r="Z1529" s="4">
        <v>0</v>
      </c>
      <c r="AA1529" s="4">
        <v>581.15</v>
      </c>
      <c r="AB1529" t="s">
        <v>3</v>
      </c>
      <c r="AC1529" s="4">
        <v>0</v>
      </c>
      <c r="AD1529" s="4">
        <v>0</v>
      </c>
      <c r="AE1529" s="4">
        <v>0</v>
      </c>
      <c r="AF1529" t="s">
        <v>724</v>
      </c>
      <c r="AG1529" s="4">
        <v>0</v>
      </c>
      <c r="AH1529" s="4">
        <v>0</v>
      </c>
      <c r="AI1529" s="4">
        <v>0</v>
      </c>
      <c r="AJ1529" s="4">
        <v>1702.0899999999899</v>
      </c>
      <c r="AK1529" s="4">
        <v>0</v>
      </c>
      <c r="AL1529" t="s">
        <v>797</v>
      </c>
      <c r="AM1529" s="71" t="str">
        <f>INDEX(Network_Insurer_Code,MATCH(Export!AL1529,Network_insurer_Name,0))</f>
        <v>ONI3</v>
      </c>
      <c r="AN1529" t="str">
        <f t="shared" si="23"/>
        <v>M1005ONI32019</v>
      </c>
    </row>
    <row r="1530" spans="1:40" x14ac:dyDescent="0.25">
      <c r="A1530">
        <v>2020</v>
      </c>
      <c r="B1530">
        <v>3</v>
      </c>
      <c r="C1530" s="1">
        <v>44013</v>
      </c>
      <c r="D1530" s="1">
        <v>44104</v>
      </c>
      <c r="E1530">
        <v>2018</v>
      </c>
      <c r="F1530" s="71" t="str">
        <f>INDEX(Client_Name,MATCH(Export!H1530,Local_Company_Name,0))</f>
        <v>Lion Manufacturing Co</v>
      </c>
      <c r="G1530" s="71">
        <f>INDEX(Client_Code,MATCH(Export!H1530,Local_Company_Name,0))</f>
        <v>1002</v>
      </c>
      <c r="H1530" t="s">
        <v>760</v>
      </c>
      <c r="I1530" t="s">
        <v>716</v>
      </c>
      <c r="J1530" t="s">
        <v>8</v>
      </c>
      <c r="K1530" s="71" t="str">
        <f>INDEX(Line_of_Business,MATCH(Export!J1530,Name,0))</f>
        <v>M</v>
      </c>
      <c r="L1530" s="9" t="s">
        <v>30</v>
      </c>
      <c r="M1530">
        <v>4029</v>
      </c>
      <c r="N1530" s="4">
        <v>0</v>
      </c>
      <c r="O1530" s="4">
        <v>0</v>
      </c>
      <c r="P1530" s="4">
        <v>4082.28</v>
      </c>
      <c r="Q1530" s="4">
        <v>0</v>
      </c>
      <c r="R1530" s="4">
        <v>0</v>
      </c>
      <c r="S1530" s="4">
        <v>0</v>
      </c>
      <c r="T1530" s="4">
        <v>0</v>
      </c>
      <c r="U1530" s="4">
        <v>0</v>
      </c>
      <c r="V1530" s="4">
        <v>0</v>
      </c>
      <c r="W1530" s="4">
        <v>0</v>
      </c>
      <c r="X1530" s="4">
        <v>0</v>
      </c>
      <c r="Y1530" s="4">
        <v>0</v>
      </c>
      <c r="Z1530" s="4">
        <v>0</v>
      </c>
      <c r="AA1530" s="4">
        <v>0</v>
      </c>
      <c r="AB1530" t="s">
        <v>3</v>
      </c>
      <c r="AC1530" s="4">
        <v>0</v>
      </c>
      <c r="AD1530" s="4">
        <v>0</v>
      </c>
      <c r="AE1530" s="4">
        <v>0</v>
      </c>
      <c r="AF1530" t="s">
        <v>716</v>
      </c>
      <c r="AG1530" s="4">
        <v>0</v>
      </c>
      <c r="AH1530" s="4">
        <v>0</v>
      </c>
      <c r="AI1530" s="4">
        <v>0</v>
      </c>
      <c r="AJ1530" s="4">
        <v>-4082.28</v>
      </c>
      <c r="AK1530" s="4">
        <v>200000</v>
      </c>
      <c r="AL1530" t="s">
        <v>788</v>
      </c>
      <c r="AM1530" s="71" t="str">
        <f>INDEX(Network_Insurer_Code,MATCH(Export!AL1530,Network_insurer_Name,0))</f>
        <v>RAI1</v>
      </c>
      <c r="AN1530" t="str">
        <f t="shared" si="23"/>
        <v>M1002RAI12018</v>
      </c>
    </row>
    <row r="1531" spans="1:40" x14ac:dyDescent="0.25">
      <c r="A1531">
        <v>2019</v>
      </c>
      <c r="B1531">
        <v>2</v>
      </c>
      <c r="C1531" s="1">
        <v>43556</v>
      </c>
      <c r="D1531" s="1">
        <v>43646</v>
      </c>
      <c r="E1531">
        <v>2017</v>
      </c>
      <c r="F1531" s="71" t="str">
        <f>INDEX(Client_Name,MATCH(Export!H1531,Local_Company_Name,0))</f>
        <v>Lion Manufacturing Co</v>
      </c>
      <c r="G1531" s="71">
        <f>INDEX(Client_Code,MATCH(Export!H1531,Local_Company_Name,0))</f>
        <v>1002</v>
      </c>
      <c r="H1531" t="s">
        <v>752</v>
      </c>
      <c r="I1531" t="s">
        <v>704</v>
      </c>
      <c r="J1531" t="s">
        <v>0</v>
      </c>
      <c r="K1531" s="71" t="str">
        <f>INDEX(Line_of_Business,MATCH(Export!J1531,Name,0))</f>
        <v>D</v>
      </c>
      <c r="L1531" s="9" t="s">
        <v>43</v>
      </c>
      <c r="M1531">
        <v>4598</v>
      </c>
      <c r="N1531" s="4">
        <v>0</v>
      </c>
      <c r="O1531" s="4">
        <v>0</v>
      </c>
      <c r="P1531" s="4">
        <v>17224.71</v>
      </c>
      <c r="Q1531" s="4">
        <v>0</v>
      </c>
      <c r="R1531" s="4">
        <v>0</v>
      </c>
      <c r="S1531" s="4">
        <v>0</v>
      </c>
      <c r="T1531" s="4">
        <v>0</v>
      </c>
      <c r="U1531" s="4">
        <v>0</v>
      </c>
      <c r="V1531" s="4">
        <v>0</v>
      </c>
      <c r="W1531" s="4">
        <v>0</v>
      </c>
      <c r="X1531" s="4">
        <v>0</v>
      </c>
      <c r="Y1531" s="4">
        <v>0</v>
      </c>
      <c r="Z1531" s="4">
        <v>0</v>
      </c>
      <c r="AA1531" s="4">
        <v>0</v>
      </c>
      <c r="AB1531" t="s">
        <v>3</v>
      </c>
      <c r="AC1531" s="4">
        <v>0</v>
      </c>
      <c r="AD1531" s="4">
        <v>0</v>
      </c>
      <c r="AE1531" s="4">
        <v>-4761.3999999999996</v>
      </c>
      <c r="AF1531" t="s">
        <v>704</v>
      </c>
      <c r="AG1531" s="4">
        <v>0</v>
      </c>
      <c r="AH1531" s="4">
        <v>0</v>
      </c>
      <c r="AI1531" s="4">
        <v>0</v>
      </c>
      <c r="AJ1531" s="4">
        <v>-17224.71</v>
      </c>
      <c r="AK1531" s="4">
        <v>0</v>
      </c>
      <c r="AL1531" t="s">
        <v>798</v>
      </c>
      <c r="AM1531" s="71" t="str">
        <f>INDEX(Network_Insurer_Code,MATCH(Export!AL1531,Network_insurer_Name,0))</f>
        <v>PEI2</v>
      </c>
      <c r="AN1531" t="str">
        <f t="shared" si="23"/>
        <v>D1002PEI22017</v>
      </c>
    </row>
    <row r="1532" spans="1:40" x14ac:dyDescent="0.25">
      <c r="A1532">
        <v>2019</v>
      </c>
      <c r="B1532">
        <v>3</v>
      </c>
      <c r="C1532" s="1">
        <v>43647</v>
      </c>
      <c r="D1532" s="1">
        <v>43738</v>
      </c>
      <c r="E1532">
        <v>2017</v>
      </c>
      <c r="F1532" s="71" t="str">
        <f>INDEX(Client_Name,MATCH(Export!H1532,Local_Company_Name,0))</f>
        <v>Tiger Jewelcrafting Ltd</v>
      </c>
      <c r="G1532" s="71">
        <f>INDEX(Client_Code,MATCH(Export!H1532,Local_Company_Name,0))</f>
        <v>1003</v>
      </c>
      <c r="H1532" t="s">
        <v>763</v>
      </c>
      <c r="I1532" t="s">
        <v>702</v>
      </c>
      <c r="J1532" t="s">
        <v>5</v>
      </c>
      <c r="K1532" s="71" t="str">
        <f>INDEX(Line_of_Business,MATCH(Export!J1532,Name,0))</f>
        <v>L</v>
      </c>
      <c r="L1532" s="9" t="s">
        <v>152</v>
      </c>
      <c r="M1532">
        <v>5170</v>
      </c>
      <c r="N1532" s="4">
        <v>-67537.5</v>
      </c>
      <c r="O1532" s="4">
        <v>-67537.5</v>
      </c>
      <c r="P1532" s="4">
        <v>0</v>
      </c>
      <c r="Q1532" s="4">
        <v>0</v>
      </c>
      <c r="R1532" s="4">
        <v>0</v>
      </c>
      <c r="S1532" s="4">
        <v>0</v>
      </c>
      <c r="T1532" s="4">
        <v>0</v>
      </c>
      <c r="U1532" s="4">
        <v>0</v>
      </c>
      <c r="V1532" s="4">
        <v>0</v>
      </c>
      <c r="W1532" s="4">
        <v>0</v>
      </c>
      <c r="X1532" s="4">
        <v>0</v>
      </c>
      <c r="Y1532" s="4">
        <v>-5403</v>
      </c>
      <c r="Z1532" s="4">
        <v>-1688.44</v>
      </c>
      <c r="AA1532" s="4">
        <v>0</v>
      </c>
      <c r="AB1532" t="s">
        <v>3</v>
      </c>
      <c r="AC1532" s="4">
        <v>0</v>
      </c>
      <c r="AD1532" s="4">
        <v>0</v>
      </c>
      <c r="AE1532" s="4">
        <v>0</v>
      </c>
      <c r="AF1532" t="s">
        <v>702</v>
      </c>
      <c r="AG1532" s="4">
        <v>0</v>
      </c>
      <c r="AH1532" s="4">
        <v>0</v>
      </c>
      <c r="AI1532" s="4">
        <v>0</v>
      </c>
      <c r="AJ1532" s="4">
        <v>-60446.06</v>
      </c>
      <c r="AK1532" s="4">
        <v>0</v>
      </c>
      <c r="AL1532" t="s">
        <v>792</v>
      </c>
      <c r="AM1532" s="71" t="str">
        <f>INDEX(Network_Insurer_Code,MATCH(Export!AL1532,Network_insurer_Name,0))</f>
        <v>CAL1</v>
      </c>
      <c r="AN1532" t="str">
        <f t="shared" si="23"/>
        <v>L1003CAL12017</v>
      </c>
    </row>
    <row r="1533" spans="1:40" x14ac:dyDescent="0.25">
      <c r="A1533">
        <v>2020</v>
      </c>
      <c r="B1533">
        <v>2</v>
      </c>
      <c r="C1533" s="1">
        <v>43922</v>
      </c>
      <c r="D1533" s="1">
        <v>44012</v>
      </c>
      <c r="E1533">
        <v>2019</v>
      </c>
      <c r="F1533" s="71" t="str">
        <f>INDEX(Client_Name,MATCH(Export!H1533,Local_Company_Name,0))</f>
        <v>Aplaca Engineering Co</v>
      </c>
      <c r="G1533" s="71">
        <f>INDEX(Client_Code,MATCH(Export!H1533,Local_Company_Name,0))</f>
        <v>1004</v>
      </c>
      <c r="H1533" t="s">
        <v>765</v>
      </c>
      <c r="I1533" t="s">
        <v>709</v>
      </c>
      <c r="J1533" t="s">
        <v>14</v>
      </c>
      <c r="K1533" s="71" t="str">
        <f>INDEX(Line_of_Business,MATCH(Export!J1533,Name,0))</f>
        <v>C</v>
      </c>
      <c r="L1533" s="9" t="s">
        <v>433</v>
      </c>
      <c r="M1533">
        <v>4900</v>
      </c>
      <c r="N1533" s="4">
        <v>-7803.4222222222197</v>
      </c>
      <c r="O1533" s="4">
        <v>-7023.08</v>
      </c>
      <c r="P1533" s="4">
        <v>1350000</v>
      </c>
      <c r="Q1533" s="4">
        <v>0</v>
      </c>
      <c r="R1533" s="4">
        <v>0</v>
      </c>
      <c r="S1533" s="4">
        <v>0</v>
      </c>
      <c r="T1533" s="4">
        <v>0</v>
      </c>
      <c r="U1533" s="4">
        <v>0</v>
      </c>
      <c r="V1533" s="4">
        <v>0</v>
      </c>
      <c r="W1533" s="4">
        <v>0</v>
      </c>
      <c r="X1533" s="4">
        <v>0</v>
      </c>
      <c r="Y1533" s="4">
        <v>-702.31</v>
      </c>
      <c r="Z1533" s="4">
        <v>-154.51</v>
      </c>
      <c r="AA1533" s="4">
        <v>0</v>
      </c>
      <c r="AB1533" t="s">
        <v>3</v>
      </c>
      <c r="AC1533" s="4">
        <v>0</v>
      </c>
      <c r="AD1533" s="4">
        <v>0</v>
      </c>
      <c r="AE1533" s="4">
        <v>0</v>
      </c>
      <c r="AF1533" t="s">
        <v>709</v>
      </c>
      <c r="AG1533" s="4">
        <v>0</v>
      </c>
      <c r="AH1533" s="4">
        <v>0</v>
      </c>
      <c r="AI1533" s="4">
        <v>0</v>
      </c>
      <c r="AJ1533" s="4">
        <v>-1356166.26</v>
      </c>
      <c r="AK1533" s="4">
        <v>0</v>
      </c>
      <c r="AL1533" t="s">
        <v>788</v>
      </c>
      <c r="AM1533" s="71" t="str">
        <f>INDEX(Network_Insurer_Code,MATCH(Export!AL1533,Network_insurer_Name,0))</f>
        <v>RAI1</v>
      </c>
      <c r="AN1533" t="str">
        <f t="shared" si="23"/>
        <v>C1004RAI12019</v>
      </c>
    </row>
    <row r="1534" spans="1:40" x14ac:dyDescent="0.25">
      <c r="A1534">
        <v>2020</v>
      </c>
      <c r="B1534">
        <v>1</v>
      </c>
      <c r="C1534" s="1">
        <v>43831</v>
      </c>
      <c r="D1534" s="1">
        <v>43921</v>
      </c>
      <c r="E1534">
        <v>2019</v>
      </c>
      <c r="F1534" s="71" t="str">
        <f>INDEX(Client_Name,MATCH(Export!H1534,Local_Company_Name,0))</f>
        <v>Aplaca Engineering Co</v>
      </c>
      <c r="G1534" s="71">
        <f>INDEX(Client_Code,MATCH(Export!H1534,Local_Company_Name,0))</f>
        <v>1004</v>
      </c>
      <c r="H1534" t="s">
        <v>766</v>
      </c>
      <c r="I1534" t="s">
        <v>733</v>
      </c>
      <c r="J1534" t="s">
        <v>5</v>
      </c>
      <c r="K1534" s="71" t="str">
        <f>INDEX(Line_of_Business,MATCH(Export!J1534,Name,0))</f>
        <v>L</v>
      </c>
      <c r="L1534" s="9">
        <v>202040306</v>
      </c>
      <c r="M1534">
        <v>3</v>
      </c>
      <c r="N1534" s="4">
        <v>51.21</v>
      </c>
      <c r="O1534" s="4">
        <v>51.21</v>
      </c>
      <c r="P1534" s="4">
        <v>0</v>
      </c>
      <c r="Q1534" s="4">
        <v>0</v>
      </c>
      <c r="R1534" s="4">
        <v>0</v>
      </c>
      <c r="S1534" s="4">
        <v>0</v>
      </c>
      <c r="T1534" s="4">
        <v>0</v>
      </c>
      <c r="U1534" s="4">
        <v>0</v>
      </c>
      <c r="V1534" s="4">
        <v>0</v>
      </c>
      <c r="W1534" s="4">
        <v>0</v>
      </c>
      <c r="X1534" s="4">
        <v>0</v>
      </c>
      <c r="Y1534" s="4">
        <v>4.6100000000000003</v>
      </c>
      <c r="Z1534" s="4">
        <v>1.28</v>
      </c>
      <c r="AA1534" s="4">
        <v>3.84</v>
      </c>
      <c r="AB1534" t="s">
        <v>3</v>
      </c>
      <c r="AC1534" s="4">
        <v>0</v>
      </c>
      <c r="AD1534" s="4">
        <v>0</v>
      </c>
      <c r="AE1534" s="4">
        <v>0</v>
      </c>
      <c r="AF1534" t="s">
        <v>733</v>
      </c>
      <c r="AG1534" s="4">
        <v>0</v>
      </c>
      <c r="AH1534" s="4">
        <v>0</v>
      </c>
      <c r="AI1534" s="4">
        <v>0</v>
      </c>
      <c r="AJ1534" s="4">
        <v>41.48</v>
      </c>
      <c r="AK1534" s="4">
        <v>200000</v>
      </c>
      <c r="AL1534" t="s">
        <v>790</v>
      </c>
      <c r="AM1534" s="71" t="str">
        <f>INDEX(Network_Insurer_Code,MATCH(Export!AL1534,Network_insurer_Name,0))</f>
        <v>STL1</v>
      </c>
      <c r="AN1534" t="str">
        <f t="shared" si="23"/>
        <v>L1004STL12019</v>
      </c>
    </row>
    <row r="1535" spans="1:40" x14ac:dyDescent="0.25">
      <c r="A1535">
        <v>2020</v>
      </c>
      <c r="B1535">
        <v>2</v>
      </c>
      <c r="C1535" s="1">
        <v>43922</v>
      </c>
      <c r="D1535" s="1">
        <v>44012</v>
      </c>
      <c r="E1535">
        <v>2017</v>
      </c>
      <c r="F1535" s="71" t="str">
        <f>INDEX(Client_Name,MATCH(Export!H1535,Local_Company_Name,0))</f>
        <v>Tiger Jewelcrafting Ltd</v>
      </c>
      <c r="G1535" s="71">
        <f>INDEX(Client_Code,MATCH(Export!H1535,Local_Company_Name,0))</f>
        <v>1003</v>
      </c>
      <c r="H1535" t="s">
        <v>763</v>
      </c>
      <c r="I1535" t="s">
        <v>704</v>
      </c>
      <c r="J1535" t="s">
        <v>5</v>
      </c>
      <c r="K1535" s="71" t="str">
        <f>INDEX(Line_of_Business,MATCH(Export!J1535,Name,0))</f>
        <v>L</v>
      </c>
      <c r="L1535" s="9" t="s">
        <v>362</v>
      </c>
      <c r="M1535">
        <v>2441</v>
      </c>
      <c r="N1535" s="4">
        <v>0</v>
      </c>
      <c r="O1535" s="4">
        <v>0</v>
      </c>
      <c r="P1535" s="4">
        <v>0</v>
      </c>
      <c r="Q1535" s="4">
        <v>0</v>
      </c>
      <c r="R1535" s="4">
        <v>0</v>
      </c>
      <c r="S1535" s="4">
        <v>0</v>
      </c>
      <c r="T1535" s="4">
        <v>0</v>
      </c>
      <c r="U1535" s="4">
        <v>0</v>
      </c>
      <c r="V1535" s="4">
        <v>0</v>
      </c>
      <c r="W1535" s="4">
        <v>0</v>
      </c>
      <c r="X1535" s="4">
        <v>0</v>
      </c>
      <c r="Y1535" s="4">
        <v>0</v>
      </c>
      <c r="Z1535" s="4">
        <v>0</v>
      </c>
      <c r="AA1535" s="4">
        <v>0</v>
      </c>
      <c r="AB1535" t="s">
        <v>3</v>
      </c>
      <c r="AC1535" s="4">
        <v>0</v>
      </c>
      <c r="AD1535" s="4">
        <v>0</v>
      </c>
      <c r="AE1535" s="4">
        <v>0</v>
      </c>
      <c r="AF1535" t="s">
        <v>704</v>
      </c>
      <c r="AG1535" s="4">
        <v>0</v>
      </c>
      <c r="AH1535" s="4">
        <v>0</v>
      </c>
      <c r="AI1535" s="4">
        <v>0</v>
      </c>
      <c r="AJ1535" s="4">
        <v>0</v>
      </c>
      <c r="AK1535" s="4">
        <v>0</v>
      </c>
      <c r="AL1535" t="s">
        <v>781</v>
      </c>
      <c r="AM1535" s="71" t="str">
        <f>INDEX(Network_Insurer_Code,MATCH(Export!AL1535,Network_insurer_Name,0))</f>
        <v>ORI1</v>
      </c>
      <c r="AN1535" t="str">
        <f t="shared" si="23"/>
        <v>L1003ORI12017</v>
      </c>
    </row>
    <row r="1536" spans="1:40" x14ac:dyDescent="0.25">
      <c r="A1536">
        <v>2020</v>
      </c>
      <c r="B1536">
        <v>2</v>
      </c>
      <c r="C1536" s="1">
        <v>43922</v>
      </c>
      <c r="D1536" s="1">
        <v>44012</v>
      </c>
      <c r="E1536">
        <v>2020</v>
      </c>
      <c r="F1536" s="71" t="str">
        <f>INDEX(Client_Name,MATCH(Export!H1536,Local_Company_Name,0))</f>
        <v>Aplaca Engineering Co</v>
      </c>
      <c r="G1536" s="71">
        <f>INDEX(Client_Code,MATCH(Export!H1536,Local_Company_Name,0))</f>
        <v>1004</v>
      </c>
      <c r="H1536" t="s">
        <v>754</v>
      </c>
      <c r="I1536" t="s">
        <v>707</v>
      </c>
      <c r="J1536" t="s">
        <v>22</v>
      </c>
      <c r="K1536" s="71" t="str">
        <f>INDEX(Line_of_Business,MATCH(Export!J1536,Name,0))</f>
        <v>A</v>
      </c>
      <c r="L1536" s="9">
        <v>501258206</v>
      </c>
      <c r="M1536">
        <v>1</v>
      </c>
      <c r="N1536" s="4">
        <v>375.61</v>
      </c>
      <c r="O1536" s="4">
        <v>375.61</v>
      </c>
      <c r="P1536" s="4">
        <v>0</v>
      </c>
      <c r="Q1536" s="4">
        <v>0</v>
      </c>
      <c r="R1536" s="4">
        <v>0</v>
      </c>
      <c r="S1536" s="4">
        <v>0</v>
      </c>
      <c r="T1536" s="4">
        <v>0</v>
      </c>
      <c r="U1536" s="4">
        <v>0</v>
      </c>
      <c r="V1536" s="4">
        <v>0</v>
      </c>
      <c r="W1536" s="4">
        <v>0</v>
      </c>
      <c r="X1536" s="4">
        <v>0</v>
      </c>
      <c r="Y1536" s="4">
        <v>36.43</v>
      </c>
      <c r="Z1536" s="4">
        <v>0</v>
      </c>
      <c r="AA1536" s="4">
        <v>56.34</v>
      </c>
      <c r="AB1536" t="s">
        <v>3</v>
      </c>
      <c r="AC1536" s="4">
        <v>0</v>
      </c>
      <c r="AD1536" s="4">
        <v>0</v>
      </c>
      <c r="AE1536" s="4">
        <v>0</v>
      </c>
      <c r="AF1536" t="s">
        <v>707</v>
      </c>
      <c r="AG1536" s="4">
        <v>0</v>
      </c>
      <c r="AH1536" s="4">
        <v>0</v>
      </c>
      <c r="AI1536" s="4">
        <v>0</v>
      </c>
      <c r="AJ1536" s="4">
        <v>282.83999999999997</v>
      </c>
      <c r="AK1536" s="4">
        <v>0</v>
      </c>
      <c r="AL1536" t="s">
        <v>781</v>
      </c>
      <c r="AM1536" s="71" t="str">
        <f>INDEX(Network_Insurer_Code,MATCH(Export!AL1536,Network_insurer_Name,0))</f>
        <v>ORI1</v>
      </c>
      <c r="AN1536" t="str">
        <f t="shared" si="23"/>
        <v>A1004ORI12020</v>
      </c>
    </row>
    <row r="1537" spans="1:40" x14ac:dyDescent="0.25">
      <c r="A1537">
        <v>2019</v>
      </c>
      <c r="B1537">
        <v>2</v>
      </c>
      <c r="C1537" s="1">
        <v>43556</v>
      </c>
      <c r="D1537" s="1">
        <v>43646</v>
      </c>
      <c r="E1537">
        <v>2017</v>
      </c>
      <c r="F1537" s="71" t="str">
        <f>INDEX(Client_Name,MATCH(Export!H1537,Local_Company_Name,0))</f>
        <v>Zebra Workings Ltd</v>
      </c>
      <c r="G1537" s="71">
        <f>INDEX(Client_Code,MATCH(Export!H1537,Local_Company_Name,0))</f>
        <v>1001</v>
      </c>
      <c r="H1537" t="s">
        <v>749</v>
      </c>
      <c r="I1537" t="s">
        <v>707</v>
      </c>
      <c r="J1537" t="s">
        <v>8</v>
      </c>
      <c r="K1537" s="71" t="str">
        <f>INDEX(Line_of_Business,MATCH(Export!J1537,Name,0))</f>
        <v>M</v>
      </c>
      <c r="L1537" s="9" t="s">
        <v>467</v>
      </c>
      <c r="M1537">
        <v>4</v>
      </c>
      <c r="N1537" s="4">
        <v>0</v>
      </c>
      <c r="O1537" s="4">
        <v>0</v>
      </c>
      <c r="P1537" s="4">
        <v>0</v>
      </c>
      <c r="Q1537" s="4">
        <v>0</v>
      </c>
      <c r="R1537" s="4">
        <v>0</v>
      </c>
      <c r="S1537" s="4">
        <v>0</v>
      </c>
      <c r="T1537" s="4">
        <v>0</v>
      </c>
      <c r="U1537" s="4">
        <v>0</v>
      </c>
      <c r="V1537" s="4">
        <v>0</v>
      </c>
      <c r="W1537" s="4">
        <v>0</v>
      </c>
      <c r="X1537" s="4">
        <v>0</v>
      </c>
      <c r="Y1537" s="4">
        <v>0</v>
      </c>
      <c r="Z1537" s="4">
        <v>0</v>
      </c>
      <c r="AA1537" s="4">
        <v>0</v>
      </c>
      <c r="AB1537" t="s">
        <v>3</v>
      </c>
      <c r="AC1537" s="4">
        <v>0</v>
      </c>
      <c r="AD1537" s="4">
        <v>0</v>
      </c>
      <c r="AE1537" s="4">
        <v>-24</v>
      </c>
      <c r="AF1537" t="s">
        <v>707</v>
      </c>
      <c r="AG1537" s="4">
        <v>0</v>
      </c>
      <c r="AH1537" s="4">
        <v>0</v>
      </c>
      <c r="AI1537" s="4">
        <v>0</v>
      </c>
      <c r="AJ1537" s="4">
        <v>0</v>
      </c>
      <c r="AK1537" s="4">
        <v>0</v>
      </c>
      <c r="AL1537" t="s">
        <v>796</v>
      </c>
      <c r="AM1537" s="71" t="str">
        <f>INDEX(Network_Insurer_Code,MATCH(Export!AL1537,Network_insurer_Name,0))</f>
        <v>POL2</v>
      </c>
      <c r="AN1537" t="str">
        <f t="shared" si="23"/>
        <v>M1001POL22017</v>
      </c>
    </row>
    <row r="1538" spans="1:40" x14ac:dyDescent="0.25">
      <c r="A1538">
        <v>2020</v>
      </c>
      <c r="B1538">
        <v>2</v>
      </c>
      <c r="C1538" s="1">
        <v>43922</v>
      </c>
      <c r="D1538" s="1">
        <v>44012</v>
      </c>
      <c r="E1538">
        <v>2020</v>
      </c>
      <c r="F1538" s="71" t="str">
        <f>INDEX(Client_Name,MATCH(Export!H1538,Local_Company_Name,0))</f>
        <v>Lion Manufacturing Co</v>
      </c>
      <c r="G1538" s="71">
        <f>INDEX(Client_Code,MATCH(Export!H1538,Local_Company_Name,0))</f>
        <v>1002</v>
      </c>
      <c r="H1538" t="s">
        <v>752</v>
      </c>
      <c r="I1538" t="s">
        <v>707</v>
      </c>
      <c r="J1538" t="s">
        <v>22</v>
      </c>
      <c r="K1538" s="71" t="str">
        <f>INDEX(Line_of_Business,MATCH(Export!J1538,Name,0))</f>
        <v>A</v>
      </c>
      <c r="L1538" s="9">
        <v>501258077</v>
      </c>
      <c r="M1538">
        <v>12</v>
      </c>
      <c r="N1538" s="4">
        <v>1463.41</v>
      </c>
      <c r="O1538" s="4">
        <v>1463.41</v>
      </c>
      <c r="P1538" s="4">
        <v>0</v>
      </c>
      <c r="Q1538" s="4">
        <v>0</v>
      </c>
      <c r="R1538" s="4">
        <v>0</v>
      </c>
      <c r="S1538" s="4">
        <v>0</v>
      </c>
      <c r="T1538" s="4">
        <v>0</v>
      </c>
      <c r="U1538" s="4">
        <v>0</v>
      </c>
      <c r="V1538" s="4">
        <v>0</v>
      </c>
      <c r="W1538" s="4">
        <v>0</v>
      </c>
      <c r="X1538" s="4">
        <v>0</v>
      </c>
      <c r="Y1538" s="4">
        <v>141.94999999999999</v>
      </c>
      <c r="Z1538" s="4">
        <v>0</v>
      </c>
      <c r="AA1538" s="4">
        <v>219.51</v>
      </c>
      <c r="AB1538" t="s">
        <v>3</v>
      </c>
      <c r="AC1538" s="4">
        <v>0</v>
      </c>
      <c r="AD1538" s="4">
        <v>0</v>
      </c>
      <c r="AE1538" s="4">
        <v>0</v>
      </c>
      <c r="AF1538" t="s">
        <v>707</v>
      </c>
      <c r="AG1538" s="4">
        <v>0</v>
      </c>
      <c r="AH1538" s="4">
        <v>0</v>
      </c>
      <c r="AI1538" s="4">
        <v>0</v>
      </c>
      <c r="AJ1538" s="4">
        <v>1101.95</v>
      </c>
      <c r="AK1538" s="4">
        <v>0</v>
      </c>
      <c r="AL1538" t="s">
        <v>790</v>
      </c>
      <c r="AM1538" s="71" t="str">
        <f>INDEX(Network_Insurer_Code,MATCH(Export!AL1538,Network_insurer_Name,0))</f>
        <v>STL1</v>
      </c>
      <c r="AN1538" t="str">
        <f t="shared" ref="AN1538:AN1601" si="24">_xlfn.CONCAT(K1538,G1538,AM1538,E1538)</f>
        <v>A1002STL12020</v>
      </c>
    </row>
    <row r="1539" spans="1:40" x14ac:dyDescent="0.25">
      <c r="A1539">
        <v>2019</v>
      </c>
      <c r="B1539">
        <v>4</v>
      </c>
      <c r="C1539" s="1">
        <v>43739</v>
      </c>
      <c r="D1539" s="1">
        <v>43830</v>
      </c>
      <c r="E1539">
        <v>2018</v>
      </c>
      <c r="F1539" s="71" t="str">
        <f>INDEX(Client_Name,MATCH(Export!H1539,Local_Company_Name,0))</f>
        <v>Aplaca Engineering Co</v>
      </c>
      <c r="G1539" s="71">
        <f>INDEX(Client_Code,MATCH(Export!H1539,Local_Company_Name,0))</f>
        <v>1004</v>
      </c>
      <c r="H1539" t="s">
        <v>767</v>
      </c>
      <c r="I1539" t="s">
        <v>779</v>
      </c>
      <c r="J1539" t="s">
        <v>8</v>
      </c>
      <c r="K1539" s="71" t="str">
        <f>INDEX(Line_of_Business,MATCH(Export!J1539,Name,0))</f>
        <v>M</v>
      </c>
      <c r="L1539" s="9" t="s">
        <v>250</v>
      </c>
      <c r="M1539">
        <v>519</v>
      </c>
      <c r="N1539" s="4">
        <v>12951.89</v>
      </c>
      <c r="O1539" s="4">
        <v>12951.89</v>
      </c>
      <c r="P1539" s="4">
        <v>0</v>
      </c>
      <c r="Q1539" s="4">
        <v>0</v>
      </c>
      <c r="R1539" s="4">
        <v>0</v>
      </c>
      <c r="S1539" s="4">
        <v>0</v>
      </c>
      <c r="T1539" s="4">
        <v>0</v>
      </c>
      <c r="U1539" s="4">
        <v>0</v>
      </c>
      <c r="V1539" s="4">
        <v>0</v>
      </c>
      <c r="W1539" s="4">
        <v>-470851.15</v>
      </c>
      <c r="X1539" s="4">
        <v>0</v>
      </c>
      <c r="Y1539" s="4">
        <v>1004.91</v>
      </c>
      <c r="Z1539" s="4">
        <v>0</v>
      </c>
      <c r="AA1539" s="4">
        <v>0</v>
      </c>
      <c r="AB1539" t="s">
        <v>3</v>
      </c>
      <c r="AC1539" s="4">
        <v>0</v>
      </c>
      <c r="AD1539" s="4">
        <v>0</v>
      </c>
      <c r="AE1539" s="4">
        <v>-470851.15</v>
      </c>
      <c r="AF1539" t="s">
        <v>779</v>
      </c>
      <c r="AG1539" s="4">
        <v>0</v>
      </c>
      <c r="AH1539" s="4">
        <v>0</v>
      </c>
      <c r="AI1539" s="4">
        <v>0</v>
      </c>
      <c r="AJ1539" s="4">
        <v>482798.13</v>
      </c>
      <c r="AK1539" s="4">
        <v>0</v>
      </c>
      <c r="AL1539" t="s">
        <v>798</v>
      </c>
      <c r="AM1539" s="71" t="str">
        <f>INDEX(Network_Insurer_Code,MATCH(Export!AL1539,Network_insurer_Name,0))</f>
        <v>PEI2</v>
      </c>
      <c r="AN1539" t="str">
        <f t="shared" si="24"/>
        <v>M1004PEI22018</v>
      </c>
    </row>
    <row r="1540" spans="1:40" x14ac:dyDescent="0.25">
      <c r="A1540">
        <v>2019</v>
      </c>
      <c r="B1540">
        <v>3</v>
      </c>
      <c r="C1540" s="1">
        <v>43647</v>
      </c>
      <c r="D1540" s="1">
        <v>43738</v>
      </c>
      <c r="E1540">
        <v>2019</v>
      </c>
      <c r="F1540" s="71" t="str">
        <f>INDEX(Client_Name,MATCH(Export!H1540,Local_Company_Name,0))</f>
        <v>Tiger Jewelcrafting Ltd</v>
      </c>
      <c r="G1540" s="71">
        <f>INDEX(Client_Code,MATCH(Export!H1540,Local_Company_Name,0))</f>
        <v>1003</v>
      </c>
      <c r="H1540" t="s">
        <v>753</v>
      </c>
      <c r="I1540" t="s">
        <v>709</v>
      </c>
      <c r="J1540" t="s">
        <v>22</v>
      </c>
      <c r="K1540" s="71" t="str">
        <f>INDEX(Line_of_Business,MATCH(Export!J1540,Name,0))</f>
        <v>A</v>
      </c>
      <c r="L1540" s="9" t="s">
        <v>96</v>
      </c>
      <c r="M1540">
        <v>1307</v>
      </c>
      <c r="N1540" s="4">
        <v>39200.120000000003</v>
      </c>
      <c r="O1540" s="4">
        <v>39200.120000000003</v>
      </c>
      <c r="P1540" s="4">
        <v>0</v>
      </c>
      <c r="Q1540" s="4">
        <v>0</v>
      </c>
      <c r="R1540" s="4">
        <v>0</v>
      </c>
      <c r="S1540" s="4">
        <v>0</v>
      </c>
      <c r="T1540" s="4">
        <v>0</v>
      </c>
      <c r="U1540" s="4">
        <v>0</v>
      </c>
      <c r="V1540" s="4">
        <v>0</v>
      </c>
      <c r="W1540" s="4">
        <v>0</v>
      </c>
      <c r="X1540" s="4">
        <v>0</v>
      </c>
      <c r="Y1540" s="4">
        <v>3920.01</v>
      </c>
      <c r="Z1540" s="4">
        <v>862.4</v>
      </c>
      <c r="AA1540" s="4">
        <v>0</v>
      </c>
      <c r="AB1540" t="s">
        <v>3</v>
      </c>
      <c r="AC1540" s="4">
        <v>0</v>
      </c>
      <c r="AD1540" s="4">
        <v>0</v>
      </c>
      <c r="AE1540" s="4">
        <v>0</v>
      </c>
      <c r="AF1540" t="s">
        <v>709</v>
      </c>
      <c r="AG1540" s="4">
        <v>0</v>
      </c>
      <c r="AH1540" s="4">
        <v>0</v>
      </c>
      <c r="AI1540" s="4">
        <v>0</v>
      </c>
      <c r="AJ1540" s="4">
        <v>34417.71</v>
      </c>
      <c r="AK1540" s="4">
        <v>0</v>
      </c>
      <c r="AL1540" t="s">
        <v>782</v>
      </c>
      <c r="AM1540" s="71" t="str">
        <f>INDEX(Network_Insurer_Code,MATCH(Export!AL1540,Network_insurer_Name,0))</f>
        <v>API2</v>
      </c>
      <c r="AN1540" t="str">
        <f t="shared" si="24"/>
        <v>A1003API22019</v>
      </c>
    </row>
    <row r="1541" spans="1:40" x14ac:dyDescent="0.25">
      <c r="A1541">
        <v>2019</v>
      </c>
      <c r="B1541">
        <v>2</v>
      </c>
      <c r="C1541" s="1">
        <v>43647</v>
      </c>
      <c r="D1541" s="1">
        <v>43738</v>
      </c>
      <c r="E1541">
        <v>2018</v>
      </c>
      <c r="F1541" s="71" t="str">
        <f>INDEX(Client_Name,MATCH(Export!H1541,Local_Company_Name,0))</f>
        <v>Flaimngo Tailoring</v>
      </c>
      <c r="G1541" s="71">
        <f>INDEX(Client_Code,MATCH(Export!H1541,Local_Company_Name,0))</f>
        <v>1005</v>
      </c>
      <c r="H1541" t="s">
        <v>772</v>
      </c>
      <c r="I1541" t="s">
        <v>709</v>
      </c>
      <c r="J1541" t="s">
        <v>5</v>
      </c>
      <c r="K1541" s="71" t="str">
        <f>INDEX(Line_of_Business,MATCH(Export!J1541,Name,0))</f>
        <v>L</v>
      </c>
      <c r="L1541" s="9">
        <v>28743846</v>
      </c>
      <c r="M1541">
        <v>0</v>
      </c>
      <c r="N1541" s="4">
        <v>0</v>
      </c>
      <c r="O1541" s="4">
        <v>0</v>
      </c>
      <c r="P1541" s="4">
        <v>0</v>
      </c>
      <c r="Q1541" s="4">
        <v>0</v>
      </c>
      <c r="R1541" s="4">
        <v>0</v>
      </c>
      <c r="S1541" s="4">
        <v>0</v>
      </c>
      <c r="T1541" s="4">
        <v>0</v>
      </c>
      <c r="U1541" s="4">
        <v>0</v>
      </c>
      <c r="V1541" s="4">
        <v>0</v>
      </c>
      <c r="W1541" s="4">
        <v>0</v>
      </c>
      <c r="X1541" s="4">
        <v>0</v>
      </c>
      <c r="Y1541" s="4">
        <v>0</v>
      </c>
      <c r="Z1541" s="4">
        <v>0</v>
      </c>
      <c r="AA1541" s="4">
        <v>0</v>
      </c>
      <c r="AB1541" t="s">
        <v>3</v>
      </c>
      <c r="AC1541" s="4">
        <v>0</v>
      </c>
      <c r="AD1541" s="4">
        <v>0</v>
      </c>
      <c r="AE1541" s="4">
        <v>-118600</v>
      </c>
      <c r="AF1541" t="s">
        <v>709</v>
      </c>
      <c r="AG1541" s="4">
        <v>0</v>
      </c>
      <c r="AH1541" s="4">
        <v>0</v>
      </c>
      <c r="AI1541" s="4">
        <v>0</v>
      </c>
      <c r="AJ1541" s="4">
        <v>0</v>
      </c>
      <c r="AK1541" s="4">
        <v>200000</v>
      </c>
      <c r="AL1541" t="s">
        <v>781</v>
      </c>
      <c r="AM1541" s="71" t="str">
        <f>INDEX(Network_Insurer_Code,MATCH(Export!AL1541,Network_insurer_Name,0))</f>
        <v>ORI1</v>
      </c>
      <c r="AN1541" t="str">
        <f t="shared" si="24"/>
        <v>L1005ORI12018</v>
      </c>
    </row>
    <row r="1542" spans="1:40" x14ac:dyDescent="0.25">
      <c r="A1542">
        <v>2019</v>
      </c>
      <c r="B1542">
        <v>2</v>
      </c>
      <c r="C1542" s="1">
        <v>43556</v>
      </c>
      <c r="D1542" s="1">
        <v>43646</v>
      </c>
      <c r="E1542">
        <v>2016</v>
      </c>
      <c r="F1542" s="71" t="str">
        <f>INDEX(Client_Name,MATCH(Export!H1542,Local_Company_Name,0))</f>
        <v>Flaimngo Tailoring</v>
      </c>
      <c r="G1542" s="71">
        <f>INDEX(Client_Code,MATCH(Export!H1542,Local_Company_Name,0))</f>
        <v>1005</v>
      </c>
      <c r="H1542" t="s">
        <v>770</v>
      </c>
      <c r="I1542" t="s">
        <v>704</v>
      </c>
      <c r="J1542" t="s">
        <v>0</v>
      </c>
      <c r="K1542" s="71" t="str">
        <f>INDEX(Line_of_Business,MATCH(Export!J1542,Name,0))</f>
        <v>D</v>
      </c>
      <c r="L1542" s="9" t="s">
        <v>68</v>
      </c>
      <c r="M1542">
        <v>0</v>
      </c>
      <c r="N1542" s="4">
        <v>0</v>
      </c>
      <c r="O1542" s="4">
        <v>0</v>
      </c>
      <c r="P1542" s="4">
        <v>57122.45</v>
      </c>
      <c r="Q1542" s="4">
        <v>0</v>
      </c>
      <c r="R1542" s="4">
        <v>0</v>
      </c>
      <c r="S1542" s="4">
        <v>0</v>
      </c>
      <c r="T1542" s="4">
        <v>0</v>
      </c>
      <c r="U1542" s="4">
        <v>0</v>
      </c>
      <c r="V1542" s="4">
        <v>0</v>
      </c>
      <c r="W1542" s="4">
        <v>0</v>
      </c>
      <c r="X1542" s="4">
        <v>0</v>
      </c>
      <c r="Y1542" s="4">
        <v>0</v>
      </c>
      <c r="Z1542" s="4">
        <v>0</v>
      </c>
      <c r="AA1542" s="4">
        <v>0</v>
      </c>
      <c r="AB1542" t="s">
        <v>3</v>
      </c>
      <c r="AC1542" s="4">
        <v>0</v>
      </c>
      <c r="AD1542" s="4">
        <v>0</v>
      </c>
      <c r="AE1542" s="4">
        <v>-96983.63</v>
      </c>
      <c r="AF1542" t="s">
        <v>704</v>
      </c>
      <c r="AG1542" s="4">
        <v>0</v>
      </c>
      <c r="AH1542" s="4">
        <v>0</v>
      </c>
      <c r="AI1542" s="4">
        <v>0</v>
      </c>
      <c r="AJ1542" s="4">
        <v>-57122.45</v>
      </c>
      <c r="AK1542" s="4">
        <v>0</v>
      </c>
      <c r="AL1542" t="s">
        <v>791</v>
      </c>
      <c r="AM1542" s="71" t="str">
        <f>INDEX(Network_Insurer_Code,MATCH(Export!AL1542,Network_insurer_Name,0))</f>
        <v>CHI3</v>
      </c>
      <c r="AN1542" t="str">
        <f t="shared" si="24"/>
        <v>D1005CHI32016</v>
      </c>
    </row>
    <row r="1543" spans="1:40" x14ac:dyDescent="0.25">
      <c r="A1543">
        <v>2020</v>
      </c>
      <c r="B1543">
        <v>2</v>
      </c>
      <c r="C1543" s="1">
        <v>43922</v>
      </c>
      <c r="D1543" s="1">
        <v>44012</v>
      </c>
      <c r="E1543">
        <v>2018</v>
      </c>
      <c r="F1543" s="71" t="str">
        <f>INDEX(Client_Name,MATCH(Export!H1543,Local_Company_Name,0))</f>
        <v>Flaimngo Tailoring</v>
      </c>
      <c r="G1543" s="71">
        <f>INDEX(Client_Code,MATCH(Export!H1543,Local_Company_Name,0))</f>
        <v>1005</v>
      </c>
      <c r="H1543" t="s">
        <v>770</v>
      </c>
      <c r="I1543" t="s">
        <v>702</v>
      </c>
      <c r="J1543" t="s">
        <v>5</v>
      </c>
      <c r="K1543" s="71" t="str">
        <f>INDEX(Line_of_Business,MATCH(Export!J1543,Name,0))</f>
        <v>L</v>
      </c>
      <c r="L1543" s="9" t="s">
        <v>277</v>
      </c>
      <c r="M1543">
        <v>370</v>
      </c>
      <c r="N1543" s="4">
        <v>49116.55</v>
      </c>
      <c r="O1543" s="4">
        <v>49116.55</v>
      </c>
      <c r="P1543" s="4">
        <v>0</v>
      </c>
      <c r="Q1543" s="4">
        <v>0</v>
      </c>
      <c r="R1543" s="4">
        <v>0</v>
      </c>
      <c r="S1543" s="4">
        <v>0</v>
      </c>
      <c r="T1543" s="4">
        <v>0</v>
      </c>
      <c r="U1543" s="4">
        <v>0</v>
      </c>
      <c r="V1543" s="4">
        <v>0</v>
      </c>
      <c r="W1543" s="4">
        <v>0</v>
      </c>
      <c r="X1543" s="4">
        <v>0</v>
      </c>
      <c r="Y1543" s="4">
        <v>0</v>
      </c>
      <c r="Z1543" s="4">
        <v>1227.9100000000001</v>
      </c>
      <c r="AA1543" s="4">
        <v>646.20000000000005</v>
      </c>
      <c r="AB1543" t="s">
        <v>3</v>
      </c>
      <c r="AC1543" s="4">
        <v>0</v>
      </c>
      <c r="AD1543" s="4">
        <v>0</v>
      </c>
      <c r="AE1543" s="4">
        <v>0</v>
      </c>
      <c r="AF1543" t="s">
        <v>702</v>
      </c>
      <c r="AG1543" s="4">
        <v>0</v>
      </c>
      <c r="AH1543" s="4">
        <v>0</v>
      </c>
      <c r="AI1543" s="4">
        <v>0</v>
      </c>
      <c r="AJ1543" s="4">
        <v>47242.44</v>
      </c>
      <c r="AK1543" s="4">
        <v>0</v>
      </c>
      <c r="AL1543" t="s">
        <v>793</v>
      </c>
      <c r="AM1543" s="71" t="str">
        <f>INDEX(Network_Insurer_Code,MATCH(Export!AL1543,Network_insurer_Name,0))</f>
        <v>CAL3</v>
      </c>
      <c r="AN1543" t="str">
        <f t="shared" si="24"/>
        <v>L1005CAL32018</v>
      </c>
    </row>
    <row r="1544" spans="1:40" x14ac:dyDescent="0.25">
      <c r="A1544">
        <v>2020</v>
      </c>
      <c r="B1544">
        <v>3</v>
      </c>
      <c r="C1544" s="1">
        <v>44013</v>
      </c>
      <c r="D1544" s="1">
        <v>44104</v>
      </c>
      <c r="E1544">
        <v>2019</v>
      </c>
      <c r="F1544" s="71" t="str">
        <f>INDEX(Client_Name,MATCH(Export!H1544,Local_Company_Name,0))</f>
        <v>Zebra Workings Ltd</v>
      </c>
      <c r="G1544" s="71">
        <f>INDEX(Client_Code,MATCH(Export!H1544,Local_Company_Name,0))</f>
        <v>1001</v>
      </c>
      <c r="H1544" t="s">
        <v>749</v>
      </c>
      <c r="I1544" t="s">
        <v>724</v>
      </c>
      <c r="J1544" t="s">
        <v>8</v>
      </c>
      <c r="K1544" s="71" t="str">
        <f>INDEX(Line_of_Business,MATCH(Export!J1544,Name,0))</f>
        <v>M</v>
      </c>
      <c r="L1544" s="9">
        <v>77600</v>
      </c>
      <c r="M1544">
        <v>993</v>
      </c>
      <c r="N1544" s="4">
        <v>0</v>
      </c>
      <c r="O1544" s="4">
        <v>0</v>
      </c>
      <c r="P1544" s="4">
        <v>1645.62</v>
      </c>
      <c r="Q1544" s="4">
        <v>0</v>
      </c>
      <c r="R1544" s="4">
        <v>0</v>
      </c>
      <c r="S1544" s="4">
        <v>0</v>
      </c>
      <c r="T1544" s="4">
        <v>0</v>
      </c>
      <c r="U1544" s="4">
        <v>0</v>
      </c>
      <c r="V1544" s="4">
        <v>0</v>
      </c>
      <c r="W1544" s="4">
        <v>0</v>
      </c>
      <c r="X1544" s="4">
        <v>0</v>
      </c>
      <c r="Y1544" s="4">
        <v>0</v>
      </c>
      <c r="Z1544" s="4">
        <v>0</v>
      </c>
      <c r="AA1544" s="4">
        <v>0</v>
      </c>
      <c r="AB1544" t="s">
        <v>3</v>
      </c>
      <c r="AC1544" s="4">
        <v>0</v>
      </c>
      <c r="AD1544" s="4">
        <v>0</v>
      </c>
      <c r="AE1544" s="4">
        <v>0</v>
      </c>
      <c r="AF1544" t="s">
        <v>724</v>
      </c>
      <c r="AG1544" s="4">
        <v>0</v>
      </c>
      <c r="AH1544" s="4">
        <v>0</v>
      </c>
      <c r="AI1544" s="4">
        <v>0</v>
      </c>
      <c r="AJ1544" s="4">
        <v>-1645.62</v>
      </c>
      <c r="AK1544" s="4">
        <v>0</v>
      </c>
      <c r="AL1544" t="s">
        <v>787</v>
      </c>
      <c r="AM1544" s="71" t="str">
        <f>INDEX(Network_Insurer_Code,MATCH(Export!AL1544,Network_insurer_Name,0))</f>
        <v>LEI3</v>
      </c>
      <c r="AN1544" t="str">
        <f t="shared" si="24"/>
        <v>M1001LEI32019</v>
      </c>
    </row>
    <row r="1545" spans="1:40" x14ac:dyDescent="0.25">
      <c r="A1545">
        <v>2020</v>
      </c>
      <c r="B1545">
        <v>3</v>
      </c>
      <c r="C1545" s="1">
        <v>44013</v>
      </c>
      <c r="D1545" s="1">
        <v>44104</v>
      </c>
      <c r="E1545">
        <v>2017</v>
      </c>
      <c r="F1545" s="71" t="str">
        <f>INDEX(Client_Name,MATCH(Export!H1545,Local_Company_Name,0))</f>
        <v>Flaimngo Tailoring</v>
      </c>
      <c r="G1545" s="71">
        <f>INDEX(Client_Code,MATCH(Export!H1545,Local_Company_Name,0))</f>
        <v>1005</v>
      </c>
      <c r="H1545" t="s">
        <v>755</v>
      </c>
      <c r="I1545" t="s">
        <v>711</v>
      </c>
      <c r="J1545" t="s">
        <v>8</v>
      </c>
      <c r="K1545" s="71" t="str">
        <f>INDEX(Line_of_Business,MATCH(Export!J1545,Name,0))</f>
        <v>M</v>
      </c>
      <c r="L1545" s="9" t="s">
        <v>388</v>
      </c>
      <c r="M1545">
        <v>7378</v>
      </c>
      <c r="N1545" s="4">
        <v>0</v>
      </c>
      <c r="O1545" s="4">
        <v>0</v>
      </c>
      <c r="P1545" s="4">
        <v>5898.38</v>
      </c>
      <c r="Q1545" s="4">
        <v>0</v>
      </c>
      <c r="R1545" s="4">
        <v>0</v>
      </c>
      <c r="S1545" s="4">
        <v>0</v>
      </c>
      <c r="T1545" s="4">
        <v>0</v>
      </c>
      <c r="U1545" s="4">
        <v>0</v>
      </c>
      <c r="V1545" s="4">
        <v>0</v>
      </c>
      <c r="W1545" s="4">
        <v>0</v>
      </c>
      <c r="X1545" s="4">
        <v>0</v>
      </c>
      <c r="Y1545" s="4">
        <v>0</v>
      </c>
      <c r="Z1545" s="4">
        <v>0</v>
      </c>
      <c r="AA1545" s="4">
        <v>0</v>
      </c>
      <c r="AB1545" t="s">
        <v>3</v>
      </c>
      <c r="AC1545" s="4">
        <v>0</v>
      </c>
      <c r="AD1545" s="4">
        <v>0</v>
      </c>
      <c r="AE1545" s="4">
        <v>0</v>
      </c>
      <c r="AF1545" t="s">
        <v>711</v>
      </c>
      <c r="AG1545" s="4">
        <v>0</v>
      </c>
      <c r="AH1545" s="4">
        <v>0</v>
      </c>
      <c r="AI1545" s="4">
        <v>0</v>
      </c>
      <c r="AJ1545" s="4">
        <v>-5898.38</v>
      </c>
      <c r="AK1545" s="4">
        <v>0</v>
      </c>
      <c r="AL1545" t="s">
        <v>787</v>
      </c>
      <c r="AM1545" s="71" t="str">
        <f>INDEX(Network_Insurer_Code,MATCH(Export!AL1545,Network_insurer_Name,0))</f>
        <v>LEI3</v>
      </c>
      <c r="AN1545" t="str">
        <f t="shared" si="24"/>
        <v>M1005LEI32017</v>
      </c>
    </row>
    <row r="1546" spans="1:40" x14ac:dyDescent="0.25">
      <c r="A1546">
        <v>2020</v>
      </c>
      <c r="B1546">
        <v>1</v>
      </c>
      <c r="C1546" s="1">
        <v>43831</v>
      </c>
      <c r="D1546" s="1">
        <v>43921</v>
      </c>
      <c r="E1546">
        <v>2019</v>
      </c>
      <c r="F1546" s="71" t="str">
        <f>INDEX(Client_Name,MATCH(Export!H1546,Local_Company_Name,0))</f>
        <v>Flaimngo Tailoring</v>
      </c>
      <c r="G1546" s="71">
        <f>INDEX(Client_Code,MATCH(Export!H1546,Local_Company_Name,0))</f>
        <v>1005</v>
      </c>
      <c r="H1546" t="s">
        <v>772</v>
      </c>
      <c r="I1546" t="s">
        <v>708</v>
      </c>
      <c r="J1546" t="s">
        <v>0</v>
      </c>
      <c r="K1546" s="71" t="str">
        <f>INDEX(Line_of_Business,MATCH(Export!J1546,Name,0))</f>
        <v>D</v>
      </c>
      <c r="L1546" s="9" t="s">
        <v>116</v>
      </c>
      <c r="M1546">
        <v>69</v>
      </c>
      <c r="N1546" s="4">
        <v>0</v>
      </c>
      <c r="O1546" s="4">
        <v>0</v>
      </c>
      <c r="P1546" s="4">
        <v>0</v>
      </c>
      <c r="Q1546" s="4">
        <v>0</v>
      </c>
      <c r="R1546" s="4">
        <v>0</v>
      </c>
      <c r="S1546" s="4">
        <v>0</v>
      </c>
      <c r="T1546" s="4">
        <v>0</v>
      </c>
      <c r="U1546" s="4">
        <v>0</v>
      </c>
      <c r="V1546" s="4">
        <v>0</v>
      </c>
      <c r="W1546" s="4">
        <v>0</v>
      </c>
      <c r="X1546" s="4">
        <v>0</v>
      </c>
      <c r="Y1546" s="4">
        <v>0</v>
      </c>
      <c r="Z1546" s="4">
        <v>0</v>
      </c>
      <c r="AA1546" s="4">
        <v>0</v>
      </c>
      <c r="AB1546" t="s">
        <v>3</v>
      </c>
      <c r="AC1546" s="4">
        <v>0</v>
      </c>
      <c r="AD1546" s="4">
        <v>0</v>
      </c>
      <c r="AE1546" s="4">
        <v>0</v>
      </c>
      <c r="AF1546" t="s">
        <v>708</v>
      </c>
      <c r="AG1546" s="4">
        <v>0</v>
      </c>
      <c r="AH1546" s="4">
        <v>0</v>
      </c>
      <c r="AI1546" s="4">
        <v>0</v>
      </c>
      <c r="AJ1546" s="4">
        <v>0</v>
      </c>
      <c r="AK1546" s="4">
        <v>0</v>
      </c>
      <c r="AL1546" t="s">
        <v>786</v>
      </c>
      <c r="AM1546" s="71" t="str">
        <f>INDEX(Network_Insurer_Code,MATCH(Export!AL1546,Network_insurer_Name,0))</f>
        <v>BAL1</v>
      </c>
      <c r="AN1546" t="str">
        <f t="shared" si="24"/>
        <v>D1005BAL12019</v>
      </c>
    </row>
    <row r="1547" spans="1:40" x14ac:dyDescent="0.25">
      <c r="A1547">
        <v>2020</v>
      </c>
      <c r="B1547">
        <v>2</v>
      </c>
      <c r="C1547" s="1">
        <v>43831</v>
      </c>
      <c r="D1547" s="1">
        <v>43921</v>
      </c>
      <c r="E1547">
        <v>2018</v>
      </c>
      <c r="F1547" s="71" t="str">
        <f>INDEX(Client_Name,MATCH(Export!H1547,Local_Company_Name,0))</f>
        <v>Falcon Clothing</v>
      </c>
      <c r="G1547" s="71">
        <f>INDEX(Client_Code,MATCH(Export!H1547,Local_Company_Name,0))</f>
        <v>1006</v>
      </c>
      <c r="H1547" t="s">
        <v>756</v>
      </c>
      <c r="I1547" t="s">
        <v>714</v>
      </c>
      <c r="J1547" t="s">
        <v>22</v>
      </c>
      <c r="K1547" s="71" t="str">
        <f>INDEX(Line_of_Business,MATCH(Export!J1547,Name,0))</f>
        <v>A</v>
      </c>
      <c r="L1547" s="9" t="s">
        <v>358</v>
      </c>
      <c r="M1547">
        <v>5458</v>
      </c>
      <c r="N1547" s="4">
        <v>0</v>
      </c>
      <c r="O1547" s="4">
        <v>0</v>
      </c>
      <c r="P1547" s="4">
        <v>2450.25</v>
      </c>
      <c r="Q1547" s="4">
        <v>0</v>
      </c>
      <c r="R1547" s="4">
        <v>0</v>
      </c>
      <c r="S1547" s="4">
        <v>0</v>
      </c>
      <c r="T1547" s="4">
        <v>0</v>
      </c>
      <c r="U1547" s="4">
        <v>0</v>
      </c>
      <c r="V1547" s="4">
        <v>0</v>
      </c>
      <c r="W1547" s="4">
        <v>0</v>
      </c>
      <c r="X1547" s="4">
        <v>0</v>
      </c>
      <c r="Y1547" s="4">
        <v>0</v>
      </c>
      <c r="Z1547" s="4">
        <v>0</v>
      </c>
      <c r="AA1547" s="4">
        <v>0</v>
      </c>
      <c r="AB1547" t="s">
        <v>3</v>
      </c>
      <c r="AC1547" s="4">
        <v>0</v>
      </c>
      <c r="AD1547" s="4">
        <v>0</v>
      </c>
      <c r="AE1547" s="4">
        <v>0</v>
      </c>
      <c r="AF1547" t="s">
        <v>714</v>
      </c>
      <c r="AG1547" s="4">
        <v>0</v>
      </c>
      <c r="AH1547" s="4">
        <v>0</v>
      </c>
      <c r="AI1547" s="4">
        <v>0</v>
      </c>
      <c r="AJ1547" s="4">
        <v>-2450.25</v>
      </c>
      <c r="AK1547" s="4">
        <v>187000</v>
      </c>
      <c r="AL1547" t="s">
        <v>790</v>
      </c>
      <c r="AM1547" s="71" t="str">
        <f>INDEX(Network_Insurer_Code,MATCH(Export!AL1547,Network_insurer_Name,0))</f>
        <v>STL1</v>
      </c>
      <c r="AN1547" t="str">
        <f t="shared" si="24"/>
        <v>A1006STL12018</v>
      </c>
    </row>
    <row r="1548" spans="1:40" x14ac:dyDescent="0.25">
      <c r="A1548">
        <v>2019</v>
      </c>
      <c r="B1548">
        <v>3</v>
      </c>
      <c r="C1548" s="1">
        <v>43647</v>
      </c>
      <c r="D1548" s="1">
        <v>43738</v>
      </c>
      <c r="E1548">
        <v>2019</v>
      </c>
      <c r="F1548" s="71" t="str">
        <f>INDEX(Client_Name,MATCH(Export!H1548,Local_Company_Name,0))</f>
        <v>Flaimngo Tailoring</v>
      </c>
      <c r="G1548" s="71">
        <f>INDEX(Client_Code,MATCH(Export!H1548,Local_Company_Name,0))</f>
        <v>1005</v>
      </c>
      <c r="H1548" t="s">
        <v>755</v>
      </c>
      <c r="I1548" t="s">
        <v>720</v>
      </c>
      <c r="J1548" t="s">
        <v>8</v>
      </c>
      <c r="K1548" s="71" t="str">
        <f>INDEX(Line_of_Business,MATCH(Export!J1548,Name,0))</f>
        <v>M</v>
      </c>
      <c r="L1548" s="9" t="s">
        <v>110</v>
      </c>
      <c r="M1548">
        <v>660</v>
      </c>
      <c r="N1548" s="4">
        <v>-8016648.8080807999</v>
      </c>
      <c r="O1548" s="4">
        <v>-7936482.3200000003</v>
      </c>
      <c r="P1548" s="4">
        <v>7483387.73999999</v>
      </c>
      <c r="Q1548" s="4">
        <v>0</v>
      </c>
      <c r="R1548" s="4">
        <v>0</v>
      </c>
      <c r="S1548" s="4">
        <v>0</v>
      </c>
      <c r="T1548" s="4">
        <v>0</v>
      </c>
      <c r="U1548" s="4">
        <v>0</v>
      </c>
      <c r="V1548" s="4">
        <v>0</v>
      </c>
      <c r="W1548" s="4">
        <v>0</v>
      </c>
      <c r="X1548" s="4">
        <v>0</v>
      </c>
      <c r="Y1548" s="4">
        <v>-1190472.3500000001</v>
      </c>
      <c r="Z1548" s="4">
        <v>0</v>
      </c>
      <c r="AA1548" s="4">
        <v>0</v>
      </c>
      <c r="AB1548" t="s">
        <v>3</v>
      </c>
      <c r="AC1548" s="4">
        <v>0</v>
      </c>
      <c r="AD1548" s="4">
        <v>0</v>
      </c>
      <c r="AE1548" s="4">
        <v>0</v>
      </c>
      <c r="AF1548" t="s">
        <v>720</v>
      </c>
      <c r="AG1548" s="4">
        <v>0</v>
      </c>
      <c r="AH1548" s="4">
        <v>0</v>
      </c>
      <c r="AI1548" s="4">
        <v>0</v>
      </c>
      <c r="AJ1548" s="4">
        <v>-14229397.7099999</v>
      </c>
      <c r="AK1548" s="4">
        <v>0</v>
      </c>
      <c r="AL1548" t="s">
        <v>792</v>
      </c>
      <c r="AM1548" s="71" t="str">
        <f>INDEX(Network_Insurer_Code,MATCH(Export!AL1548,Network_insurer_Name,0))</f>
        <v>CAL1</v>
      </c>
      <c r="AN1548" t="str">
        <f t="shared" si="24"/>
        <v>M1005CAL12019</v>
      </c>
    </row>
    <row r="1549" spans="1:40" x14ac:dyDescent="0.25">
      <c r="A1549">
        <v>2020</v>
      </c>
      <c r="B1549">
        <v>3</v>
      </c>
      <c r="C1549" s="1">
        <v>44013</v>
      </c>
      <c r="D1549" s="1">
        <v>44104</v>
      </c>
      <c r="E1549">
        <v>2019</v>
      </c>
      <c r="F1549" s="71" t="str">
        <f>INDEX(Client_Name,MATCH(Export!H1549,Local_Company_Name,0))</f>
        <v>Lion Manufacturing Co</v>
      </c>
      <c r="G1549" s="71">
        <f>INDEX(Client_Code,MATCH(Export!H1549,Local_Company_Name,0))</f>
        <v>1002</v>
      </c>
      <c r="H1549" t="s">
        <v>752</v>
      </c>
      <c r="I1549" t="s">
        <v>720</v>
      </c>
      <c r="J1549" t="s">
        <v>8</v>
      </c>
      <c r="K1549" s="71" t="str">
        <f>INDEX(Line_of_Business,MATCH(Export!J1549,Name,0))</f>
        <v>M</v>
      </c>
      <c r="L1549" s="9" t="s">
        <v>201</v>
      </c>
      <c r="M1549">
        <v>433</v>
      </c>
      <c r="N1549" s="4">
        <v>0</v>
      </c>
      <c r="O1549" s="4">
        <v>0</v>
      </c>
      <c r="P1549" s="4">
        <v>-1139.1499999999901</v>
      </c>
      <c r="Q1549" s="4">
        <v>0</v>
      </c>
      <c r="R1549" s="4">
        <v>0</v>
      </c>
      <c r="S1549" s="4">
        <v>0</v>
      </c>
      <c r="T1549" s="4">
        <v>0</v>
      </c>
      <c r="U1549" s="4">
        <v>0</v>
      </c>
      <c r="V1549" s="4">
        <v>0</v>
      </c>
      <c r="W1549" s="4">
        <v>0</v>
      </c>
      <c r="X1549" s="4">
        <v>0</v>
      </c>
      <c r="Y1549" s="4">
        <v>0</v>
      </c>
      <c r="Z1549" s="4">
        <v>0</v>
      </c>
      <c r="AA1549" s="4">
        <v>0</v>
      </c>
      <c r="AB1549" t="s">
        <v>3</v>
      </c>
      <c r="AC1549" s="4">
        <v>0</v>
      </c>
      <c r="AD1549" s="4">
        <v>0</v>
      </c>
      <c r="AE1549" s="4">
        <v>0</v>
      </c>
      <c r="AF1549" t="s">
        <v>720</v>
      </c>
      <c r="AG1549" s="4">
        <v>0</v>
      </c>
      <c r="AH1549" s="4">
        <v>0</v>
      </c>
      <c r="AI1549" s="4">
        <v>0</v>
      </c>
      <c r="AJ1549" s="4">
        <v>1139.1499999999901</v>
      </c>
      <c r="AK1549" s="4">
        <v>0</v>
      </c>
      <c r="AL1549" t="s">
        <v>790</v>
      </c>
      <c r="AM1549" s="71" t="str">
        <f>INDEX(Network_Insurer_Code,MATCH(Export!AL1549,Network_insurer_Name,0))</f>
        <v>STL1</v>
      </c>
      <c r="AN1549" t="str">
        <f t="shared" si="24"/>
        <v>M1002STL12019</v>
      </c>
    </row>
    <row r="1550" spans="1:40" x14ac:dyDescent="0.25">
      <c r="A1550">
        <v>2020</v>
      </c>
      <c r="B1550">
        <v>2</v>
      </c>
      <c r="C1550" s="1">
        <v>43466</v>
      </c>
      <c r="D1550" s="1">
        <v>43555</v>
      </c>
      <c r="E1550">
        <v>2018</v>
      </c>
      <c r="F1550" s="71" t="str">
        <f>INDEX(Client_Name,MATCH(Export!H1550,Local_Company_Name,0))</f>
        <v>Aplaca Engineering Co</v>
      </c>
      <c r="G1550" s="71">
        <f>INDEX(Client_Code,MATCH(Export!H1550,Local_Company_Name,0))</f>
        <v>1004</v>
      </c>
      <c r="H1550" t="s">
        <v>767</v>
      </c>
      <c r="I1550" t="s">
        <v>720</v>
      </c>
      <c r="J1550" t="s">
        <v>5</v>
      </c>
      <c r="K1550" s="71" t="str">
        <f>INDEX(Line_of_Business,MATCH(Export!J1550,Name,0))</f>
        <v>L</v>
      </c>
      <c r="L1550" s="9">
        <v>42233686</v>
      </c>
      <c r="M1550">
        <v>53</v>
      </c>
      <c r="N1550" s="4">
        <v>0</v>
      </c>
      <c r="O1550" s="4">
        <v>0</v>
      </c>
      <c r="P1550" s="4">
        <v>0</v>
      </c>
      <c r="Q1550" s="4">
        <v>0</v>
      </c>
      <c r="R1550" s="4">
        <v>0</v>
      </c>
      <c r="S1550" s="4">
        <v>0</v>
      </c>
      <c r="T1550" s="4">
        <v>0</v>
      </c>
      <c r="U1550" s="4">
        <v>0</v>
      </c>
      <c r="V1550" s="4">
        <v>0</v>
      </c>
      <c r="W1550" s="4">
        <v>0</v>
      </c>
      <c r="X1550" s="4">
        <v>0</v>
      </c>
      <c r="Y1550" s="4">
        <v>0</v>
      </c>
      <c r="Z1550" s="4">
        <v>0</v>
      </c>
      <c r="AA1550" s="4">
        <v>0</v>
      </c>
      <c r="AB1550" t="s">
        <v>3</v>
      </c>
      <c r="AC1550" s="4">
        <v>0</v>
      </c>
      <c r="AD1550" s="4">
        <v>0</v>
      </c>
      <c r="AE1550" s="4">
        <v>0</v>
      </c>
      <c r="AF1550" t="s">
        <v>720</v>
      </c>
      <c r="AG1550" s="4">
        <v>0</v>
      </c>
      <c r="AH1550" s="4">
        <v>0</v>
      </c>
      <c r="AI1550" s="4">
        <v>0</v>
      </c>
      <c r="AJ1550" s="4">
        <v>0</v>
      </c>
      <c r="AK1550" s="4">
        <v>187000</v>
      </c>
      <c r="AL1550" t="s">
        <v>786</v>
      </c>
      <c r="AM1550" s="71" t="str">
        <f>INDEX(Network_Insurer_Code,MATCH(Export!AL1550,Network_insurer_Name,0))</f>
        <v>BAL1</v>
      </c>
      <c r="AN1550" t="str">
        <f t="shared" si="24"/>
        <v>L1004BAL12018</v>
      </c>
    </row>
    <row r="1551" spans="1:40" x14ac:dyDescent="0.25">
      <c r="A1551">
        <v>2020</v>
      </c>
      <c r="B1551">
        <v>1</v>
      </c>
      <c r="C1551" s="1">
        <v>43831</v>
      </c>
      <c r="D1551" s="1">
        <v>43921</v>
      </c>
      <c r="E1551">
        <v>2019</v>
      </c>
      <c r="F1551" s="71" t="str">
        <f>INDEX(Client_Name,MATCH(Export!H1551,Local_Company_Name,0))</f>
        <v>Falcon Clothing</v>
      </c>
      <c r="G1551" s="71">
        <f>INDEX(Client_Code,MATCH(Export!H1551,Local_Company_Name,0))</f>
        <v>1006</v>
      </c>
      <c r="H1551" t="s">
        <v>773</v>
      </c>
      <c r="I1551" t="s">
        <v>710</v>
      </c>
      <c r="J1551" t="s">
        <v>8</v>
      </c>
      <c r="K1551" s="71" t="str">
        <f>INDEX(Line_of_Business,MATCH(Export!J1551,Name,0))</f>
        <v>M</v>
      </c>
      <c r="L1551" s="9" t="s">
        <v>241</v>
      </c>
      <c r="M1551">
        <v>705</v>
      </c>
      <c r="N1551" s="4">
        <v>0</v>
      </c>
      <c r="O1551" s="4">
        <v>0</v>
      </c>
      <c r="P1551" s="4">
        <v>860844.09</v>
      </c>
      <c r="Q1551" s="4">
        <v>0</v>
      </c>
      <c r="R1551" s="4">
        <v>0</v>
      </c>
      <c r="S1551" s="4">
        <v>0</v>
      </c>
      <c r="T1551" s="4">
        <v>0</v>
      </c>
      <c r="U1551" s="4">
        <v>0</v>
      </c>
      <c r="V1551" s="4">
        <v>0</v>
      </c>
      <c r="W1551" s="4">
        <v>0</v>
      </c>
      <c r="X1551" s="4">
        <v>0</v>
      </c>
      <c r="Y1551" s="4">
        <v>0</v>
      </c>
      <c r="Z1551" s="4">
        <v>0</v>
      </c>
      <c r="AA1551" s="4">
        <v>0</v>
      </c>
      <c r="AB1551" t="s">
        <v>3</v>
      </c>
      <c r="AC1551" s="4">
        <v>0</v>
      </c>
      <c r="AD1551" s="4">
        <v>0</v>
      </c>
      <c r="AE1551" s="4">
        <v>0</v>
      </c>
      <c r="AF1551" t="s">
        <v>710</v>
      </c>
      <c r="AG1551" s="4">
        <v>0</v>
      </c>
      <c r="AH1551" s="4">
        <v>0</v>
      </c>
      <c r="AI1551" s="4">
        <v>0</v>
      </c>
      <c r="AJ1551" s="4">
        <v>-860844.09</v>
      </c>
      <c r="AK1551" s="4">
        <v>0</v>
      </c>
      <c r="AL1551" t="s">
        <v>795</v>
      </c>
      <c r="AM1551" s="71" t="str">
        <f>INDEX(Network_Insurer_Code,MATCH(Export!AL1551,Network_insurer_Name,0))</f>
        <v>TOL1</v>
      </c>
      <c r="AN1551" t="str">
        <f t="shared" si="24"/>
        <v>M1006TOL12019</v>
      </c>
    </row>
    <row r="1552" spans="1:40" x14ac:dyDescent="0.25">
      <c r="A1552">
        <v>2019</v>
      </c>
      <c r="B1552">
        <v>3</v>
      </c>
      <c r="C1552" s="1">
        <v>43647</v>
      </c>
      <c r="D1552" s="1">
        <v>43738</v>
      </c>
      <c r="E1552">
        <v>2017</v>
      </c>
      <c r="F1552" s="71" t="str">
        <f>INDEX(Client_Name,MATCH(Export!H1552,Local_Company_Name,0))</f>
        <v>Aplaca Engineering Co</v>
      </c>
      <c r="G1552" s="71">
        <f>INDEX(Client_Code,MATCH(Export!H1552,Local_Company_Name,0))</f>
        <v>1004</v>
      </c>
      <c r="H1552" t="s">
        <v>768</v>
      </c>
      <c r="I1552" t="s">
        <v>722</v>
      </c>
      <c r="J1552" t="s">
        <v>0</v>
      </c>
      <c r="K1552" s="71" t="str">
        <f>INDEX(Line_of_Business,MATCH(Export!J1552,Name,0))</f>
        <v>D</v>
      </c>
      <c r="L1552" s="9" t="s">
        <v>280</v>
      </c>
      <c r="M1552">
        <v>175</v>
      </c>
      <c r="N1552" s="4">
        <v>-30.77</v>
      </c>
      <c r="O1552" s="4">
        <v>-30.77</v>
      </c>
      <c r="P1552" s="4">
        <v>0</v>
      </c>
      <c r="Q1552" s="4">
        <v>0</v>
      </c>
      <c r="R1552" s="4">
        <v>0</v>
      </c>
      <c r="S1552" s="4">
        <v>0</v>
      </c>
      <c r="T1552" s="4">
        <v>0</v>
      </c>
      <c r="U1552" s="4">
        <v>0</v>
      </c>
      <c r="V1552" s="4">
        <v>0</v>
      </c>
      <c r="W1552" s="4">
        <v>0</v>
      </c>
      <c r="X1552" s="4">
        <v>0</v>
      </c>
      <c r="Y1552" s="4">
        <v>-4.3600000000000003</v>
      </c>
      <c r="Z1552" s="4">
        <v>-1.71</v>
      </c>
      <c r="AA1552" s="4">
        <v>0</v>
      </c>
      <c r="AB1552" t="s">
        <v>3</v>
      </c>
      <c r="AC1552" s="4">
        <v>0</v>
      </c>
      <c r="AD1552" s="4">
        <v>0</v>
      </c>
      <c r="AE1552" s="4">
        <v>0</v>
      </c>
      <c r="AF1552" t="s">
        <v>722</v>
      </c>
      <c r="AG1552" s="4">
        <v>0</v>
      </c>
      <c r="AH1552" s="4">
        <v>0</v>
      </c>
      <c r="AI1552" s="4">
        <v>0</v>
      </c>
      <c r="AJ1552" s="4">
        <v>-24.7</v>
      </c>
      <c r="AK1552" s="4">
        <v>0</v>
      </c>
      <c r="AL1552" t="s">
        <v>784</v>
      </c>
      <c r="AM1552" s="71" t="str">
        <f>INDEX(Network_Insurer_Code,MATCH(Export!AL1552,Network_insurer_Name,0))</f>
        <v>PII1</v>
      </c>
      <c r="AN1552" t="str">
        <f t="shared" si="24"/>
        <v>D1004PII12017</v>
      </c>
    </row>
    <row r="1553" spans="1:40" x14ac:dyDescent="0.25">
      <c r="A1553">
        <v>2020</v>
      </c>
      <c r="B1553">
        <v>3</v>
      </c>
      <c r="C1553" s="1">
        <v>44013</v>
      </c>
      <c r="D1553" s="1">
        <v>44104</v>
      </c>
      <c r="E1553">
        <v>2018</v>
      </c>
      <c r="F1553" s="71" t="str">
        <f>INDEX(Client_Name,MATCH(Export!H1553,Local_Company_Name,0))</f>
        <v>Flaimngo Tailoring</v>
      </c>
      <c r="G1553" s="71">
        <f>INDEX(Client_Code,MATCH(Export!H1553,Local_Company_Name,0))</f>
        <v>1005</v>
      </c>
      <c r="H1553" t="s">
        <v>771</v>
      </c>
      <c r="I1553" t="s">
        <v>779</v>
      </c>
      <c r="J1553" t="s">
        <v>5</v>
      </c>
      <c r="K1553" s="71" t="str">
        <f>INDEX(Line_of_Business,MATCH(Export!J1553,Name,0))</f>
        <v>L</v>
      </c>
      <c r="L1553" s="9" t="s">
        <v>468</v>
      </c>
      <c r="M1553">
        <v>229</v>
      </c>
      <c r="N1553" s="4">
        <v>0</v>
      </c>
      <c r="O1553" s="4">
        <v>0</v>
      </c>
      <c r="P1553" s="4">
        <v>391963</v>
      </c>
      <c r="Q1553" s="4">
        <v>0</v>
      </c>
      <c r="R1553" s="4">
        <v>0</v>
      </c>
      <c r="S1553" s="4">
        <v>0</v>
      </c>
      <c r="T1553" s="4">
        <v>0</v>
      </c>
      <c r="U1553" s="4">
        <v>0</v>
      </c>
      <c r="V1553" s="4">
        <v>0</v>
      </c>
      <c r="W1553" s="4">
        <v>0</v>
      </c>
      <c r="X1553" s="4">
        <v>0</v>
      </c>
      <c r="Y1553" s="4">
        <v>0</v>
      </c>
      <c r="Z1553" s="4">
        <v>0</v>
      </c>
      <c r="AA1553" s="4">
        <v>0</v>
      </c>
      <c r="AB1553" t="s">
        <v>3</v>
      </c>
      <c r="AC1553" s="4">
        <v>0</v>
      </c>
      <c r="AD1553" s="4">
        <v>0</v>
      </c>
      <c r="AE1553" s="4">
        <v>0</v>
      </c>
      <c r="AF1553" t="s">
        <v>779</v>
      </c>
      <c r="AG1553" s="4">
        <v>0</v>
      </c>
      <c r="AH1553" s="4">
        <v>0</v>
      </c>
      <c r="AI1553" s="4">
        <v>0</v>
      </c>
      <c r="AJ1553" s="4">
        <v>-391963</v>
      </c>
      <c r="AK1553" s="4">
        <v>200000</v>
      </c>
      <c r="AL1553" t="s">
        <v>794</v>
      </c>
      <c r="AM1553" s="71" t="str">
        <f>INDEX(Network_Insurer_Code,MATCH(Export!AL1553,Network_insurer_Name,0))</f>
        <v>CUI2</v>
      </c>
      <c r="AN1553" t="str">
        <f t="shared" si="24"/>
        <v>L1005CUI22018</v>
      </c>
    </row>
    <row r="1554" spans="1:40" x14ac:dyDescent="0.25">
      <c r="A1554">
        <v>2020</v>
      </c>
      <c r="B1554">
        <v>1</v>
      </c>
      <c r="C1554" s="1">
        <v>43739</v>
      </c>
      <c r="D1554" s="1">
        <v>43830</v>
      </c>
      <c r="E1554">
        <v>2017</v>
      </c>
      <c r="F1554" s="71" t="str">
        <f>INDEX(Client_Name,MATCH(Export!H1554,Local_Company_Name,0))</f>
        <v>Zebra Workings Ltd</v>
      </c>
      <c r="G1554" s="71">
        <f>INDEX(Client_Code,MATCH(Export!H1554,Local_Company_Name,0))</f>
        <v>1001</v>
      </c>
      <c r="H1554" t="s">
        <v>749</v>
      </c>
      <c r="I1554" t="s">
        <v>717</v>
      </c>
      <c r="J1554" t="s">
        <v>8</v>
      </c>
      <c r="K1554" s="71" t="str">
        <f>INDEX(Line_of_Business,MATCH(Export!J1554,Name,0))</f>
        <v>M</v>
      </c>
      <c r="L1554" s="9" t="s">
        <v>165</v>
      </c>
      <c r="M1554">
        <v>2119</v>
      </c>
      <c r="N1554" s="4">
        <v>0</v>
      </c>
      <c r="O1554" s="4">
        <v>0</v>
      </c>
      <c r="P1554" s="4">
        <v>72</v>
      </c>
      <c r="Q1554" s="4">
        <v>0</v>
      </c>
      <c r="R1554" s="4">
        <v>0</v>
      </c>
      <c r="S1554" s="4">
        <v>0</v>
      </c>
      <c r="T1554" s="4">
        <v>0</v>
      </c>
      <c r="U1554" s="4">
        <v>0</v>
      </c>
      <c r="V1554" s="4">
        <v>0</v>
      </c>
      <c r="W1554" s="4">
        <v>0</v>
      </c>
      <c r="X1554" s="4">
        <v>0</v>
      </c>
      <c r="Y1554" s="4">
        <v>0</v>
      </c>
      <c r="Z1554" s="4">
        <v>0</v>
      </c>
      <c r="AA1554" s="4">
        <v>0</v>
      </c>
      <c r="AB1554" t="s">
        <v>3</v>
      </c>
      <c r="AC1554" s="4">
        <v>0</v>
      </c>
      <c r="AD1554" s="4">
        <v>0</v>
      </c>
      <c r="AE1554" s="4">
        <v>0</v>
      </c>
      <c r="AF1554" t="s">
        <v>717</v>
      </c>
      <c r="AG1554" s="4">
        <v>0</v>
      </c>
      <c r="AH1554" s="4">
        <v>0</v>
      </c>
      <c r="AI1554" s="4">
        <v>0</v>
      </c>
      <c r="AJ1554" s="4">
        <v>-72</v>
      </c>
      <c r="AK1554" s="4">
        <v>0</v>
      </c>
      <c r="AL1554" t="s">
        <v>794</v>
      </c>
      <c r="AM1554" s="71" t="str">
        <f>INDEX(Network_Insurer_Code,MATCH(Export!AL1554,Network_insurer_Name,0))</f>
        <v>CUI2</v>
      </c>
      <c r="AN1554" t="str">
        <f t="shared" si="24"/>
        <v>M1001CUI22017</v>
      </c>
    </row>
    <row r="1555" spans="1:40" x14ac:dyDescent="0.25">
      <c r="A1555">
        <v>2020</v>
      </c>
      <c r="B1555">
        <v>3</v>
      </c>
      <c r="C1555" s="1">
        <v>44013</v>
      </c>
      <c r="D1555" s="1">
        <v>44104</v>
      </c>
      <c r="E1555">
        <v>2020</v>
      </c>
      <c r="F1555" s="71" t="str">
        <f>INDEX(Client_Name,MATCH(Export!H1555,Local_Company_Name,0))</f>
        <v>Tiger Jewelcrafting Ltd</v>
      </c>
      <c r="G1555" s="71">
        <f>INDEX(Client_Code,MATCH(Export!H1555,Local_Company_Name,0))</f>
        <v>1003</v>
      </c>
      <c r="H1555" t="s">
        <v>762</v>
      </c>
      <c r="I1555" t="s">
        <v>707</v>
      </c>
      <c r="J1555" t="s">
        <v>8</v>
      </c>
      <c r="K1555" s="71" t="str">
        <f>INDEX(Line_of_Business,MATCH(Export!J1555,Name,0))</f>
        <v>M</v>
      </c>
      <c r="L1555" s="9">
        <v>501258072</v>
      </c>
      <c r="M1555">
        <v>1</v>
      </c>
      <c r="N1555" s="4">
        <v>0</v>
      </c>
      <c r="O1555" s="4">
        <v>0</v>
      </c>
      <c r="P1555" s="4">
        <v>264.75</v>
      </c>
      <c r="Q1555" s="4">
        <v>0</v>
      </c>
      <c r="R1555" s="4">
        <v>0</v>
      </c>
      <c r="S1555" s="4">
        <v>0</v>
      </c>
      <c r="T1555" s="4">
        <v>0</v>
      </c>
      <c r="U1555" s="4">
        <v>0</v>
      </c>
      <c r="V1555" s="4">
        <v>0</v>
      </c>
      <c r="W1555" s="4">
        <v>0</v>
      </c>
      <c r="X1555" s="4">
        <v>0</v>
      </c>
      <c r="Y1555" s="4">
        <v>0</v>
      </c>
      <c r="Z1555" s="4">
        <v>0</v>
      </c>
      <c r="AA1555" s="4">
        <v>0</v>
      </c>
      <c r="AB1555" t="s">
        <v>3</v>
      </c>
      <c r="AC1555" s="4">
        <v>0</v>
      </c>
      <c r="AD1555" s="4">
        <v>0</v>
      </c>
      <c r="AE1555" s="4">
        <v>0</v>
      </c>
      <c r="AF1555" t="s">
        <v>707</v>
      </c>
      <c r="AG1555" s="4">
        <v>0</v>
      </c>
      <c r="AH1555" s="4">
        <v>0</v>
      </c>
      <c r="AI1555" s="4">
        <v>0</v>
      </c>
      <c r="AJ1555" s="4">
        <v>-264.75</v>
      </c>
      <c r="AK1555" s="4">
        <v>0</v>
      </c>
      <c r="AL1555" t="s">
        <v>793</v>
      </c>
      <c r="AM1555" s="71" t="str">
        <f>INDEX(Network_Insurer_Code,MATCH(Export!AL1555,Network_insurer_Name,0))</f>
        <v>CAL3</v>
      </c>
      <c r="AN1555" t="str">
        <f t="shared" si="24"/>
        <v>M1003CAL32020</v>
      </c>
    </row>
    <row r="1556" spans="1:40" x14ac:dyDescent="0.25">
      <c r="A1556">
        <v>2020</v>
      </c>
      <c r="B1556">
        <v>2</v>
      </c>
      <c r="C1556" s="1">
        <v>43922</v>
      </c>
      <c r="D1556" s="1">
        <v>44012</v>
      </c>
      <c r="E1556">
        <v>2020</v>
      </c>
      <c r="F1556" s="71" t="str">
        <f>INDEX(Client_Name,MATCH(Export!H1556,Local_Company_Name,0))</f>
        <v>Flaimngo Tailoring</v>
      </c>
      <c r="G1556" s="71">
        <f>INDEX(Client_Code,MATCH(Export!H1556,Local_Company_Name,0))</f>
        <v>1005</v>
      </c>
      <c r="H1556" t="s">
        <v>772</v>
      </c>
      <c r="I1556" t="s">
        <v>779</v>
      </c>
      <c r="J1556" t="s">
        <v>0</v>
      </c>
      <c r="K1556" s="71" t="str">
        <f>INDEX(Line_of_Business,MATCH(Export!J1556,Name,0))</f>
        <v>D</v>
      </c>
      <c r="L1556" s="9" t="s">
        <v>469</v>
      </c>
      <c r="M1556">
        <v>136</v>
      </c>
      <c r="N1556" s="4">
        <v>11350.63</v>
      </c>
      <c r="O1556" s="4">
        <v>11350.63</v>
      </c>
      <c r="P1556" s="4">
        <v>0</v>
      </c>
      <c r="Q1556" s="4">
        <v>0</v>
      </c>
      <c r="R1556" s="4">
        <v>0</v>
      </c>
      <c r="S1556" s="4">
        <v>0</v>
      </c>
      <c r="T1556" s="4">
        <v>0</v>
      </c>
      <c r="U1556" s="4">
        <v>0</v>
      </c>
      <c r="V1556" s="4">
        <v>0</v>
      </c>
      <c r="W1556" s="4">
        <v>0</v>
      </c>
      <c r="X1556" s="4">
        <v>0</v>
      </c>
      <c r="Y1556" s="4">
        <v>468.73</v>
      </c>
      <c r="Z1556" s="4">
        <v>0</v>
      </c>
      <c r="AA1556" s="4">
        <v>0</v>
      </c>
      <c r="AB1556" t="s">
        <v>3</v>
      </c>
      <c r="AC1556" s="4">
        <v>0</v>
      </c>
      <c r="AD1556" s="4">
        <v>0</v>
      </c>
      <c r="AE1556" s="4">
        <v>0</v>
      </c>
      <c r="AF1556" t="s">
        <v>779</v>
      </c>
      <c r="AG1556" s="4">
        <v>0</v>
      </c>
      <c r="AH1556" s="4">
        <v>0</v>
      </c>
      <c r="AI1556" s="4">
        <v>0</v>
      </c>
      <c r="AJ1556" s="4">
        <v>10881.9</v>
      </c>
      <c r="AK1556" s="4">
        <v>0</v>
      </c>
      <c r="AL1556" t="s">
        <v>793</v>
      </c>
      <c r="AM1556" s="71" t="str">
        <f>INDEX(Network_Insurer_Code,MATCH(Export!AL1556,Network_insurer_Name,0))</f>
        <v>CAL3</v>
      </c>
      <c r="AN1556" t="str">
        <f t="shared" si="24"/>
        <v>D1005CAL32020</v>
      </c>
    </row>
    <row r="1557" spans="1:40" x14ac:dyDescent="0.25">
      <c r="A1557">
        <v>2020</v>
      </c>
      <c r="B1557">
        <v>2</v>
      </c>
      <c r="C1557" s="1">
        <v>43922</v>
      </c>
      <c r="D1557" s="1">
        <v>44012</v>
      </c>
      <c r="E1557">
        <v>2019</v>
      </c>
      <c r="F1557" s="71" t="str">
        <f>INDEX(Client_Name,MATCH(Export!H1557,Local_Company_Name,0))</f>
        <v>Lion Manufacturing Co</v>
      </c>
      <c r="G1557" s="71">
        <f>INDEX(Client_Code,MATCH(Export!H1557,Local_Company_Name,0))</f>
        <v>1002</v>
      </c>
      <c r="H1557" t="s">
        <v>757</v>
      </c>
      <c r="I1557" t="s">
        <v>724</v>
      </c>
      <c r="J1557" t="s">
        <v>5</v>
      </c>
      <c r="K1557" s="71" t="str">
        <f>INDEX(Line_of_Business,MATCH(Export!J1557,Name,0))</f>
        <v>L</v>
      </c>
      <c r="L1557" s="9">
        <v>74396</v>
      </c>
      <c r="M1557">
        <v>1203</v>
      </c>
      <c r="N1557" s="4">
        <v>-755.62</v>
      </c>
      <c r="O1557" s="4">
        <v>-755.62</v>
      </c>
      <c r="P1557" s="4">
        <v>0</v>
      </c>
      <c r="Q1557" s="4">
        <v>0</v>
      </c>
      <c r="R1557" s="4">
        <v>0</v>
      </c>
      <c r="S1557" s="4">
        <v>0</v>
      </c>
      <c r="T1557" s="4">
        <v>0</v>
      </c>
      <c r="U1557" s="4">
        <v>0</v>
      </c>
      <c r="V1557" s="4">
        <v>0</v>
      </c>
      <c r="W1557" s="4">
        <v>0</v>
      </c>
      <c r="X1557" s="4">
        <v>0</v>
      </c>
      <c r="Y1557" s="4">
        <v>-133.22999999999999</v>
      </c>
      <c r="Z1557" s="4">
        <v>0</v>
      </c>
      <c r="AA1557" s="4">
        <v>0</v>
      </c>
      <c r="AB1557" t="s">
        <v>3</v>
      </c>
      <c r="AC1557" s="4">
        <v>0</v>
      </c>
      <c r="AD1557" s="4">
        <v>0</v>
      </c>
      <c r="AE1557" s="4">
        <v>0</v>
      </c>
      <c r="AF1557" t="s">
        <v>724</v>
      </c>
      <c r="AG1557" s="4">
        <v>0</v>
      </c>
      <c r="AH1557" s="4">
        <v>0</v>
      </c>
      <c r="AI1557" s="4">
        <v>0</v>
      </c>
      <c r="AJ1557" s="4">
        <v>-622.39</v>
      </c>
      <c r="AK1557" s="4">
        <v>0</v>
      </c>
      <c r="AL1557" t="s">
        <v>784</v>
      </c>
      <c r="AM1557" s="71" t="str">
        <f>INDEX(Network_Insurer_Code,MATCH(Export!AL1557,Network_insurer_Name,0))</f>
        <v>PII1</v>
      </c>
      <c r="AN1557" t="str">
        <f t="shared" si="24"/>
        <v>L1002PII12019</v>
      </c>
    </row>
    <row r="1558" spans="1:40" x14ac:dyDescent="0.25">
      <c r="A1558">
        <v>2019</v>
      </c>
      <c r="B1558">
        <v>2</v>
      </c>
      <c r="C1558" s="1">
        <v>43556</v>
      </c>
      <c r="D1558" s="1">
        <v>43646</v>
      </c>
      <c r="E1558">
        <v>2019</v>
      </c>
      <c r="F1558" s="71" t="str">
        <f>INDEX(Client_Name,MATCH(Export!H1558,Local_Company_Name,0))</f>
        <v>Tiger Jewelcrafting Ltd</v>
      </c>
      <c r="G1558" s="71">
        <f>INDEX(Client_Code,MATCH(Export!H1558,Local_Company_Name,0))</f>
        <v>1003</v>
      </c>
      <c r="H1558" t="s">
        <v>753</v>
      </c>
      <c r="I1558" t="s">
        <v>718</v>
      </c>
      <c r="J1558" t="s">
        <v>22</v>
      </c>
      <c r="K1558" s="71" t="str">
        <f>INDEX(Line_of_Business,MATCH(Export!J1558,Name,0))</f>
        <v>A</v>
      </c>
      <c r="L1558" s="9" t="s">
        <v>470</v>
      </c>
      <c r="M1558">
        <v>434</v>
      </c>
      <c r="N1558" s="4">
        <v>133002.44</v>
      </c>
      <c r="O1558" s="4">
        <v>133002.44</v>
      </c>
      <c r="P1558" s="4">
        <v>0</v>
      </c>
      <c r="Q1558" s="4">
        <v>0</v>
      </c>
      <c r="R1558" s="4">
        <v>0</v>
      </c>
      <c r="S1558" s="4">
        <v>0</v>
      </c>
      <c r="T1558" s="4">
        <v>0</v>
      </c>
      <c r="U1558" s="4">
        <v>0</v>
      </c>
      <c r="V1558" s="4">
        <v>0</v>
      </c>
      <c r="W1558" s="4">
        <v>0</v>
      </c>
      <c r="X1558" s="4">
        <v>0</v>
      </c>
      <c r="Y1558" s="4">
        <v>15960.29</v>
      </c>
      <c r="Z1558" s="4">
        <v>0</v>
      </c>
      <c r="AA1558" s="4">
        <v>0</v>
      </c>
      <c r="AB1558" t="s">
        <v>3</v>
      </c>
      <c r="AC1558" s="4">
        <v>0</v>
      </c>
      <c r="AD1558" s="4">
        <v>0</v>
      </c>
      <c r="AE1558" s="4">
        <v>0</v>
      </c>
      <c r="AF1558" t="s">
        <v>718</v>
      </c>
      <c r="AG1558" s="4">
        <v>0</v>
      </c>
      <c r="AH1558" s="4">
        <v>0</v>
      </c>
      <c r="AI1558" s="4">
        <v>0</v>
      </c>
      <c r="AJ1558" s="4">
        <v>117042.15</v>
      </c>
      <c r="AK1558" s="4">
        <v>0</v>
      </c>
      <c r="AL1558" t="s">
        <v>795</v>
      </c>
      <c r="AM1558" s="71" t="str">
        <f>INDEX(Network_Insurer_Code,MATCH(Export!AL1558,Network_insurer_Name,0))</f>
        <v>TOL1</v>
      </c>
      <c r="AN1558" t="str">
        <f t="shared" si="24"/>
        <v>A1003TOL12019</v>
      </c>
    </row>
    <row r="1559" spans="1:40" x14ac:dyDescent="0.25">
      <c r="A1559">
        <v>2019</v>
      </c>
      <c r="B1559">
        <v>4</v>
      </c>
      <c r="C1559" s="1">
        <v>43739</v>
      </c>
      <c r="D1559" s="1">
        <v>43830</v>
      </c>
      <c r="E1559">
        <v>2019</v>
      </c>
      <c r="F1559" s="71" t="str">
        <f>INDEX(Client_Name,MATCH(Export!H1559,Local_Company_Name,0))</f>
        <v>Zebra Workings Ltd</v>
      </c>
      <c r="G1559" s="71">
        <f>INDEX(Client_Code,MATCH(Export!H1559,Local_Company_Name,0))</f>
        <v>1001</v>
      </c>
      <c r="H1559" t="s">
        <v>749</v>
      </c>
      <c r="I1559" t="s">
        <v>704</v>
      </c>
      <c r="J1559" t="s">
        <v>5</v>
      </c>
      <c r="K1559" s="71" t="str">
        <f>INDEX(Line_of_Business,MATCH(Export!J1559,Name,0))</f>
        <v>L</v>
      </c>
      <c r="L1559" s="9" t="s">
        <v>340</v>
      </c>
      <c r="M1559">
        <v>4480</v>
      </c>
      <c r="N1559" s="4">
        <v>159946.43</v>
      </c>
      <c r="O1559" s="4">
        <v>159946.43</v>
      </c>
      <c r="P1559" s="4">
        <v>0</v>
      </c>
      <c r="Q1559" s="4">
        <v>0</v>
      </c>
      <c r="R1559" s="4">
        <v>0</v>
      </c>
      <c r="S1559" s="4">
        <v>0</v>
      </c>
      <c r="T1559" s="4">
        <v>0</v>
      </c>
      <c r="U1559" s="4">
        <v>0</v>
      </c>
      <c r="V1559" s="4">
        <v>0</v>
      </c>
      <c r="W1559" s="4">
        <v>0</v>
      </c>
      <c r="X1559" s="4">
        <v>0</v>
      </c>
      <c r="Y1559" s="4">
        <v>15194.9</v>
      </c>
      <c r="Z1559" s="4">
        <v>0</v>
      </c>
      <c r="AA1559" s="4">
        <v>0</v>
      </c>
      <c r="AB1559" t="s">
        <v>3</v>
      </c>
      <c r="AC1559" s="4">
        <v>0</v>
      </c>
      <c r="AD1559" s="4">
        <v>0</v>
      </c>
      <c r="AE1559" s="4">
        <v>0</v>
      </c>
      <c r="AF1559" t="s">
        <v>704</v>
      </c>
      <c r="AG1559" s="4">
        <v>0</v>
      </c>
      <c r="AH1559" s="4">
        <v>0</v>
      </c>
      <c r="AI1559" s="4">
        <v>0</v>
      </c>
      <c r="AJ1559" s="4">
        <v>144751.53</v>
      </c>
      <c r="AK1559" s="4">
        <v>0</v>
      </c>
      <c r="AL1559" t="s">
        <v>782</v>
      </c>
      <c r="AM1559" s="71" t="str">
        <f>INDEX(Network_Insurer_Code,MATCH(Export!AL1559,Network_insurer_Name,0))</f>
        <v>API2</v>
      </c>
      <c r="AN1559" t="str">
        <f t="shared" si="24"/>
        <v>L1001API22019</v>
      </c>
    </row>
    <row r="1560" spans="1:40" x14ac:dyDescent="0.25">
      <c r="A1560">
        <v>2019</v>
      </c>
      <c r="B1560">
        <v>1</v>
      </c>
      <c r="C1560" s="1">
        <v>43466</v>
      </c>
      <c r="D1560" s="1">
        <v>43555</v>
      </c>
      <c r="E1560">
        <v>2018</v>
      </c>
      <c r="F1560" s="71" t="str">
        <f>INDEX(Client_Name,MATCH(Export!H1560,Local_Company_Name,0))</f>
        <v>Aplaca Engineering Co</v>
      </c>
      <c r="G1560" s="71">
        <f>INDEX(Client_Code,MATCH(Export!H1560,Local_Company_Name,0))</f>
        <v>1004</v>
      </c>
      <c r="H1560" t="s">
        <v>768</v>
      </c>
      <c r="I1560" t="s">
        <v>704</v>
      </c>
      <c r="J1560" t="s">
        <v>5</v>
      </c>
      <c r="K1560" s="71" t="str">
        <f>INDEX(Line_of_Business,MATCH(Export!J1560,Name,0))</f>
        <v>L</v>
      </c>
      <c r="L1560" s="9" t="s">
        <v>103</v>
      </c>
      <c r="M1560">
        <v>2579</v>
      </c>
      <c r="N1560" s="4">
        <v>0</v>
      </c>
      <c r="O1560" s="4">
        <v>0</v>
      </c>
      <c r="P1560" s="4">
        <v>1013520</v>
      </c>
      <c r="Q1560" s="4">
        <v>0</v>
      </c>
      <c r="R1560" s="4">
        <v>0</v>
      </c>
      <c r="S1560" s="4">
        <v>0</v>
      </c>
      <c r="T1560" s="4">
        <v>0</v>
      </c>
      <c r="U1560" s="4">
        <v>0</v>
      </c>
      <c r="V1560" s="4">
        <v>0</v>
      </c>
      <c r="W1560" s="4">
        <v>0</v>
      </c>
      <c r="X1560" s="4">
        <v>0</v>
      </c>
      <c r="Y1560" s="4">
        <v>0</v>
      </c>
      <c r="Z1560" s="4">
        <v>0</v>
      </c>
      <c r="AA1560" s="4">
        <v>0</v>
      </c>
      <c r="AB1560" t="s">
        <v>3</v>
      </c>
      <c r="AC1560" s="4">
        <v>0</v>
      </c>
      <c r="AD1560" s="4">
        <v>0</v>
      </c>
      <c r="AE1560" s="4">
        <v>0</v>
      </c>
      <c r="AF1560" t="s">
        <v>704</v>
      </c>
      <c r="AG1560" s="4">
        <v>0</v>
      </c>
      <c r="AH1560" s="4">
        <v>0</v>
      </c>
      <c r="AI1560" s="4">
        <v>0</v>
      </c>
      <c r="AJ1560" s="4">
        <v>-1013520</v>
      </c>
      <c r="AK1560" s="4">
        <v>0</v>
      </c>
      <c r="AL1560" t="s">
        <v>781</v>
      </c>
      <c r="AM1560" s="71" t="str">
        <f>INDEX(Network_Insurer_Code,MATCH(Export!AL1560,Network_insurer_Name,0))</f>
        <v>ORI1</v>
      </c>
      <c r="AN1560" t="str">
        <f t="shared" si="24"/>
        <v>L1004ORI12018</v>
      </c>
    </row>
    <row r="1561" spans="1:40" x14ac:dyDescent="0.25">
      <c r="A1561">
        <v>2019</v>
      </c>
      <c r="B1561">
        <v>3</v>
      </c>
      <c r="C1561" s="1">
        <v>43647</v>
      </c>
      <c r="D1561" s="1">
        <v>43738</v>
      </c>
      <c r="E1561">
        <v>2019</v>
      </c>
      <c r="F1561" s="71" t="str">
        <f>INDEX(Client_Name,MATCH(Export!H1561,Local_Company_Name,0))</f>
        <v>Aplaca Engineering Co</v>
      </c>
      <c r="G1561" s="71">
        <f>INDEX(Client_Code,MATCH(Export!H1561,Local_Company_Name,0))</f>
        <v>1004</v>
      </c>
      <c r="H1561" t="s">
        <v>754</v>
      </c>
      <c r="I1561" t="s">
        <v>710</v>
      </c>
      <c r="J1561" t="s">
        <v>5</v>
      </c>
      <c r="K1561" s="71" t="str">
        <f>INDEX(Line_of_Business,MATCH(Export!J1561,Name,0))</f>
        <v>L</v>
      </c>
      <c r="L1561" s="9" t="s">
        <v>169</v>
      </c>
      <c r="M1561">
        <v>479</v>
      </c>
      <c r="N1561" s="4">
        <v>16042.93</v>
      </c>
      <c r="O1561" s="4">
        <v>16042.93</v>
      </c>
      <c r="P1561" s="4">
        <v>0</v>
      </c>
      <c r="Q1561" s="4">
        <v>0</v>
      </c>
      <c r="R1561" s="4">
        <v>0</v>
      </c>
      <c r="S1561" s="4">
        <v>0</v>
      </c>
      <c r="T1561" s="4">
        <v>0</v>
      </c>
      <c r="U1561" s="4">
        <v>0</v>
      </c>
      <c r="V1561" s="4">
        <v>0</v>
      </c>
      <c r="W1561" s="4">
        <v>0</v>
      </c>
      <c r="X1561" s="4">
        <v>0</v>
      </c>
      <c r="Y1561" s="4">
        <v>1925.15</v>
      </c>
      <c r="Z1561" s="4">
        <v>0</v>
      </c>
      <c r="AA1561" s="4">
        <v>0</v>
      </c>
      <c r="AB1561" t="s">
        <v>3</v>
      </c>
      <c r="AC1561" s="4">
        <v>0</v>
      </c>
      <c r="AD1561" s="4">
        <v>0</v>
      </c>
      <c r="AE1561" s="4">
        <v>0</v>
      </c>
      <c r="AF1561" t="s">
        <v>710</v>
      </c>
      <c r="AG1561" s="4">
        <v>0</v>
      </c>
      <c r="AH1561" s="4">
        <v>0</v>
      </c>
      <c r="AI1561" s="4">
        <v>0</v>
      </c>
      <c r="AJ1561" s="4">
        <v>14117.78</v>
      </c>
      <c r="AK1561" s="4">
        <v>0</v>
      </c>
      <c r="AL1561" t="s">
        <v>794</v>
      </c>
      <c r="AM1561" s="71" t="str">
        <f>INDEX(Network_Insurer_Code,MATCH(Export!AL1561,Network_insurer_Name,0))</f>
        <v>CUI2</v>
      </c>
      <c r="AN1561" t="str">
        <f t="shared" si="24"/>
        <v>L1004CUI22019</v>
      </c>
    </row>
    <row r="1562" spans="1:40" x14ac:dyDescent="0.25">
      <c r="A1562">
        <v>2020</v>
      </c>
      <c r="B1562">
        <v>3</v>
      </c>
      <c r="C1562" s="1">
        <v>44013</v>
      </c>
      <c r="D1562" s="1">
        <v>44104</v>
      </c>
      <c r="E1562">
        <v>2020</v>
      </c>
      <c r="F1562" s="71" t="str">
        <f>INDEX(Client_Name,MATCH(Export!H1562,Local_Company_Name,0))</f>
        <v>Falcon Clothing</v>
      </c>
      <c r="G1562" s="71">
        <f>INDEX(Client_Code,MATCH(Export!H1562,Local_Company_Name,0))</f>
        <v>1006</v>
      </c>
      <c r="H1562" t="s">
        <v>775</v>
      </c>
      <c r="I1562" t="s">
        <v>716</v>
      </c>
      <c r="J1562" t="s">
        <v>14</v>
      </c>
      <c r="K1562" s="71" t="str">
        <f>INDEX(Line_of_Business,MATCH(Export!J1562,Name,0))</f>
        <v>C</v>
      </c>
      <c r="L1562" s="9" t="s">
        <v>242</v>
      </c>
      <c r="M1562">
        <v>10705</v>
      </c>
      <c r="N1562" s="4">
        <v>19354.433333333302</v>
      </c>
      <c r="O1562" s="4">
        <v>17418.990000000002</v>
      </c>
      <c r="P1562" s="4">
        <v>540000</v>
      </c>
      <c r="Q1562" s="4">
        <v>0</v>
      </c>
      <c r="R1562" s="4">
        <v>0</v>
      </c>
      <c r="S1562" s="4">
        <v>0</v>
      </c>
      <c r="T1562" s="4">
        <v>0</v>
      </c>
      <c r="U1562" s="4">
        <v>0</v>
      </c>
      <c r="V1562" s="4">
        <v>0</v>
      </c>
      <c r="W1562" s="4">
        <v>0</v>
      </c>
      <c r="X1562" s="4">
        <v>0</v>
      </c>
      <c r="Y1562" s="4">
        <v>1550.3</v>
      </c>
      <c r="Z1562" s="4">
        <v>158.51</v>
      </c>
      <c r="AA1562" s="4">
        <v>0</v>
      </c>
      <c r="AB1562" t="s">
        <v>3</v>
      </c>
      <c r="AC1562" s="4">
        <v>0</v>
      </c>
      <c r="AD1562" s="4">
        <v>0</v>
      </c>
      <c r="AE1562" s="4">
        <v>0</v>
      </c>
      <c r="AF1562" t="s">
        <v>716</v>
      </c>
      <c r="AG1562" s="4">
        <v>0</v>
      </c>
      <c r="AH1562" s="4">
        <v>0</v>
      </c>
      <c r="AI1562" s="4">
        <v>0</v>
      </c>
      <c r="AJ1562" s="4">
        <v>-524289.81999999995</v>
      </c>
      <c r="AK1562" s="4">
        <v>0</v>
      </c>
      <c r="AL1562" t="s">
        <v>796</v>
      </c>
      <c r="AM1562" s="71" t="str">
        <f>INDEX(Network_Insurer_Code,MATCH(Export!AL1562,Network_insurer_Name,0))</f>
        <v>POL2</v>
      </c>
      <c r="AN1562" t="str">
        <f t="shared" si="24"/>
        <v>C1006POL22020</v>
      </c>
    </row>
    <row r="1563" spans="1:40" x14ac:dyDescent="0.25">
      <c r="A1563">
        <v>2019</v>
      </c>
      <c r="B1563">
        <v>4</v>
      </c>
      <c r="C1563" s="1">
        <v>43739</v>
      </c>
      <c r="D1563" s="1">
        <v>43830</v>
      </c>
      <c r="E1563">
        <v>2019</v>
      </c>
      <c r="F1563" s="71" t="str">
        <f>INDEX(Client_Name,MATCH(Export!H1563,Local_Company_Name,0))</f>
        <v>Falcon Clothing</v>
      </c>
      <c r="G1563" s="71">
        <f>INDEX(Client_Code,MATCH(Export!H1563,Local_Company_Name,0))</f>
        <v>1006</v>
      </c>
      <c r="H1563" t="s">
        <v>775</v>
      </c>
      <c r="I1563" t="s">
        <v>708</v>
      </c>
      <c r="J1563" t="s">
        <v>0</v>
      </c>
      <c r="K1563" s="71" t="str">
        <f>INDEX(Line_of_Business,MATCH(Export!J1563,Name,0))</f>
        <v>D</v>
      </c>
      <c r="L1563" s="9" t="s">
        <v>438</v>
      </c>
      <c r="M1563">
        <v>11</v>
      </c>
      <c r="N1563" s="4">
        <v>1079.3800000000001</v>
      </c>
      <c r="O1563" s="4">
        <v>1079.3800000000001</v>
      </c>
      <c r="P1563" s="4">
        <v>0</v>
      </c>
      <c r="Q1563" s="4">
        <v>0</v>
      </c>
      <c r="R1563" s="4">
        <v>0</v>
      </c>
      <c r="S1563" s="4">
        <v>0</v>
      </c>
      <c r="T1563" s="4">
        <v>0</v>
      </c>
      <c r="U1563" s="4">
        <v>0</v>
      </c>
      <c r="V1563" s="4">
        <v>0</v>
      </c>
      <c r="W1563" s="4">
        <v>0</v>
      </c>
      <c r="X1563" s="4">
        <v>0</v>
      </c>
      <c r="Y1563" s="4">
        <v>64.760000000000005</v>
      </c>
      <c r="Z1563" s="4">
        <v>0</v>
      </c>
      <c r="AA1563" s="4">
        <v>0</v>
      </c>
      <c r="AB1563" t="s">
        <v>3</v>
      </c>
      <c r="AC1563" s="4">
        <v>0</v>
      </c>
      <c r="AD1563" s="4">
        <v>0</v>
      </c>
      <c r="AE1563" s="4">
        <v>0</v>
      </c>
      <c r="AF1563" t="s">
        <v>708</v>
      </c>
      <c r="AG1563" s="4">
        <v>0</v>
      </c>
      <c r="AH1563" s="4">
        <v>0</v>
      </c>
      <c r="AI1563" s="4">
        <v>0</v>
      </c>
      <c r="AJ1563" s="4">
        <v>1014.62</v>
      </c>
      <c r="AK1563" s="4">
        <v>0</v>
      </c>
      <c r="AL1563" t="s">
        <v>793</v>
      </c>
      <c r="AM1563" s="71" t="str">
        <f>INDEX(Network_Insurer_Code,MATCH(Export!AL1563,Network_insurer_Name,0))</f>
        <v>CAL3</v>
      </c>
      <c r="AN1563" t="str">
        <f t="shared" si="24"/>
        <v>D1006CAL32019</v>
      </c>
    </row>
    <row r="1564" spans="1:40" x14ac:dyDescent="0.25">
      <c r="A1564">
        <v>2020</v>
      </c>
      <c r="B1564">
        <v>2</v>
      </c>
      <c r="C1564" s="1">
        <v>43922</v>
      </c>
      <c r="D1564" s="1">
        <v>44012</v>
      </c>
      <c r="E1564">
        <v>2018</v>
      </c>
      <c r="F1564" s="71" t="str">
        <f>INDEX(Client_Name,MATCH(Export!H1564,Local_Company_Name,0))</f>
        <v>Flaimngo Tailoring</v>
      </c>
      <c r="G1564" s="71">
        <f>INDEX(Client_Code,MATCH(Export!H1564,Local_Company_Name,0))</f>
        <v>1005</v>
      </c>
      <c r="H1564" t="s">
        <v>770</v>
      </c>
      <c r="I1564" t="s">
        <v>704</v>
      </c>
      <c r="J1564" t="s">
        <v>95</v>
      </c>
      <c r="K1564" s="71" t="str">
        <f>INDEX(Line_of_Business,MATCH(Export!J1564,Name,0))</f>
        <v>P</v>
      </c>
      <c r="L1564" s="9" t="s">
        <v>471</v>
      </c>
      <c r="M1564">
        <v>360</v>
      </c>
      <c r="N1564" s="4">
        <v>-3423.71</v>
      </c>
      <c r="O1564" s="4">
        <v>-3423.71</v>
      </c>
      <c r="P1564" s="4">
        <v>0</v>
      </c>
      <c r="Q1564" s="4">
        <v>0</v>
      </c>
      <c r="R1564" s="4">
        <v>0</v>
      </c>
      <c r="S1564" s="4">
        <v>0</v>
      </c>
      <c r="T1564" s="4">
        <v>0</v>
      </c>
      <c r="U1564" s="4">
        <v>0</v>
      </c>
      <c r="V1564" s="4">
        <v>0</v>
      </c>
      <c r="W1564" s="4">
        <v>0</v>
      </c>
      <c r="X1564" s="4">
        <v>0</v>
      </c>
      <c r="Y1564" s="4">
        <v>-342.37</v>
      </c>
      <c r="Z1564" s="4">
        <v>0</v>
      </c>
      <c r="AA1564" s="4">
        <v>0</v>
      </c>
      <c r="AB1564" t="s">
        <v>3</v>
      </c>
      <c r="AC1564" s="4">
        <v>0</v>
      </c>
      <c r="AD1564" s="4">
        <v>0</v>
      </c>
      <c r="AE1564" s="4">
        <v>0</v>
      </c>
      <c r="AF1564" t="s">
        <v>704</v>
      </c>
      <c r="AG1564" s="4">
        <v>0</v>
      </c>
      <c r="AH1564" s="4">
        <v>0</v>
      </c>
      <c r="AI1564" s="4">
        <v>0</v>
      </c>
      <c r="AJ1564" s="4">
        <v>-3081.34</v>
      </c>
      <c r="AK1564" s="4">
        <v>0</v>
      </c>
      <c r="AL1564" t="s">
        <v>791</v>
      </c>
      <c r="AM1564" s="71" t="str">
        <f>INDEX(Network_Insurer_Code,MATCH(Export!AL1564,Network_insurer_Name,0))</f>
        <v>CHI3</v>
      </c>
      <c r="AN1564" t="str">
        <f t="shared" si="24"/>
        <v>P1005CHI32018</v>
      </c>
    </row>
    <row r="1565" spans="1:40" x14ac:dyDescent="0.25">
      <c r="A1565">
        <v>2019</v>
      </c>
      <c r="B1565">
        <v>2</v>
      </c>
      <c r="C1565" s="1">
        <v>43556</v>
      </c>
      <c r="D1565" s="1">
        <v>43646</v>
      </c>
      <c r="E1565">
        <v>2018</v>
      </c>
      <c r="F1565" s="71" t="str">
        <f>INDEX(Client_Name,MATCH(Export!H1565,Local_Company_Name,0))</f>
        <v>Aplaca Engineering Co</v>
      </c>
      <c r="G1565" s="71">
        <f>INDEX(Client_Code,MATCH(Export!H1565,Local_Company_Name,0))</f>
        <v>1004</v>
      </c>
      <c r="H1565" t="s">
        <v>766</v>
      </c>
      <c r="I1565" t="s">
        <v>724</v>
      </c>
      <c r="J1565" t="s">
        <v>5</v>
      </c>
      <c r="K1565" s="71" t="str">
        <f>INDEX(Line_of_Business,MATCH(Export!J1565,Name,0))</f>
        <v>L</v>
      </c>
      <c r="L1565" s="10">
        <v>6050698667</v>
      </c>
      <c r="M1565">
        <v>565</v>
      </c>
      <c r="N1565" s="4">
        <v>6480.25</v>
      </c>
      <c r="O1565" s="4">
        <v>6480.25</v>
      </c>
      <c r="P1565" s="4">
        <v>5000</v>
      </c>
      <c r="Q1565" s="4">
        <v>0</v>
      </c>
      <c r="R1565" s="4">
        <v>0</v>
      </c>
      <c r="S1565" s="4">
        <v>0</v>
      </c>
      <c r="T1565" s="4">
        <v>0</v>
      </c>
      <c r="U1565" s="4">
        <v>0</v>
      </c>
      <c r="V1565" s="4">
        <v>0</v>
      </c>
      <c r="W1565" s="4">
        <v>0</v>
      </c>
      <c r="X1565" s="4">
        <v>0</v>
      </c>
      <c r="Y1565" s="4">
        <v>1036.8399999999999</v>
      </c>
      <c r="Z1565" s="4">
        <v>648.02</v>
      </c>
      <c r="AA1565" s="4">
        <v>0</v>
      </c>
      <c r="AB1565" t="s">
        <v>3</v>
      </c>
      <c r="AC1565" s="4">
        <v>0</v>
      </c>
      <c r="AD1565" s="4">
        <v>0</v>
      </c>
      <c r="AE1565" s="4">
        <v>0</v>
      </c>
      <c r="AF1565" t="s">
        <v>724</v>
      </c>
      <c r="AG1565" s="4">
        <v>0</v>
      </c>
      <c r="AH1565" s="4">
        <v>0</v>
      </c>
      <c r="AI1565" s="4">
        <v>0</v>
      </c>
      <c r="AJ1565" s="4">
        <v>-204.60999999999899</v>
      </c>
      <c r="AK1565" s="4">
        <v>0</v>
      </c>
      <c r="AL1565" t="s">
        <v>790</v>
      </c>
      <c r="AM1565" s="71" t="str">
        <f>INDEX(Network_Insurer_Code,MATCH(Export!AL1565,Network_insurer_Name,0))</f>
        <v>STL1</v>
      </c>
      <c r="AN1565" t="str">
        <f t="shared" si="24"/>
        <v>L1004STL12018</v>
      </c>
    </row>
    <row r="1566" spans="1:40" x14ac:dyDescent="0.25">
      <c r="A1566">
        <v>2020</v>
      </c>
      <c r="B1566">
        <v>1</v>
      </c>
      <c r="C1566" s="1">
        <v>43831</v>
      </c>
      <c r="D1566" s="1">
        <v>43921</v>
      </c>
      <c r="E1566">
        <v>2015</v>
      </c>
      <c r="F1566" s="71" t="str">
        <f>INDEX(Client_Name,MATCH(Export!H1566,Local_Company_Name,0))</f>
        <v>Falcon Clothing</v>
      </c>
      <c r="G1566" s="71">
        <f>INDEX(Client_Code,MATCH(Export!H1566,Local_Company_Name,0))</f>
        <v>1006</v>
      </c>
      <c r="H1566" t="s">
        <v>776</v>
      </c>
      <c r="I1566" t="s">
        <v>717</v>
      </c>
      <c r="J1566" t="s">
        <v>0</v>
      </c>
      <c r="K1566" s="71" t="str">
        <f>INDEX(Line_of_Business,MATCH(Export!J1566,Name,0))</f>
        <v>D</v>
      </c>
      <c r="L1566" s="9" t="s">
        <v>77</v>
      </c>
      <c r="M1566">
        <v>2700</v>
      </c>
      <c r="N1566" s="4">
        <v>0</v>
      </c>
      <c r="O1566" s="4">
        <v>0</v>
      </c>
      <c r="P1566" s="4">
        <v>1920.88</v>
      </c>
      <c r="Q1566" s="4">
        <v>0</v>
      </c>
      <c r="R1566" s="4">
        <v>0</v>
      </c>
      <c r="S1566" s="4">
        <v>0</v>
      </c>
      <c r="T1566" s="4">
        <v>0</v>
      </c>
      <c r="U1566" s="4">
        <v>0</v>
      </c>
      <c r="V1566" s="4">
        <v>0</v>
      </c>
      <c r="W1566" s="4">
        <v>0</v>
      </c>
      <c r="X1566" s="4">
        <v>0</v>
      </c>
      <c r="Y1566" s="4">
        <v>0</v>
      </c>
      <c r="Z1566" s="4">
        <v>0</v>
      </c>
      <c r="AA1566" s="4">
        <v>0</v>
      </c>
      <c r="AB1566" t="s">
        <v>3</v>
      </c>
      <c r="AC1566" s="4">
        <v>0</v>
      </c>
      <c r="AD1566" s="4">
        <v>0</v>
      </c>
      <c r="AE1566" s="4">
        <v>0</v>
      </c>
      <c r="AF1566" t="s">
        <v>717</v>
      </c>
      <c r="AG1566" s="4">
        <v>0</v>
      </c>
      <c r="AH1566" s="4">
        <v>0</v>
      </c>
      <c r="AI1566" s="4">
        <v>0</v>
      </c>
      <c r="AJ1566" s="4">
        <v>-1920.88</v>
      </c>
      <c r="AK1566" s="4">
        <v>200000</v>
      </c>
      <c r="AL1566" t="s">
        <v>795</v>
      </c>
      <c r="AM1566" s="71" t="str">
        <f>INDEX(Network_Insurer_Code,MATCH(Export!AL1566,Network_insurer_Name,0))</f>
        <v>TOL1</v>
      </c>
      <c r="AN1566" t="str">
        <f t="shared" si="24"/>
        <v>D1006TOL12015</v>
      </c>
    </row>
    <row r="1567" spans="1:40" x14ac:dyDescent="0.25">
      <c r="A1567">
        <v>2019</v>
      </c>
      <c r="B1567">
        <v>1</v>
      </c>
      <c r="C1567" s="1">
        <v>43466</v>
      </c>
      <c r="D1567" s="1">
        <v>43555</v>
      </c>
      <c r="E1567">
        <v>2017</v>
      </c>
      <c r="F1567" s="71" t="str">
        <f>INDEX(Client_Name,MATCH(Export!H1567,Local_Company_Name,0))</f>
        <v>Zebra Workings Ltd</v>
      </c>
      <c r="G1567" s="71">
        <f>INDEX(Client_Code,MATCH(Export!H1567,Local_Company_Name,0))</f>
        <v>1001</v>
      </c>
      <c r="H1567" t="s">
        <v>751</v>
      </c>
      <c r="I1567" t="s">
        <v>719</v>
      </c>
      <c r="J1567" t="s">
        <v>5</v>
      </c>
      <c r="K1567" s="71" t="str">
        <f>INDEX(Line_of_Business,MATCH(Export!J1567,Name,0))</f>
        <v>L</v>
      </c>
      <c r="L1567" s="9" t="s">
        <v>273</v>
      </c>
      <c r="M1567">
        <v>0</v>
      </c>
      <c r="N1567" s="4">
        <v>0</v>
      </c>
      <c r="O1567" s="4">
        <v>0</v>
      </c>
      <c r="P1567" s="4">
        <v>29.22</v>
      </c>
      <c r="Q1567" s="4">
        <v>0</v>
      </c>
      <c r="R1567" s="4">
        <v>0</v>
      </c>
      <c r="S1567" s="4">
        <v>0</v>
      </c>
      <c r="T1567" s="4">
        <v>0</v>
      </c>
      <c r="U1567" s="4">
        <v>0</v>
      </c>
      <c r="V1567" s="4">
        <v>0</v>
      </c>
      <c r="W1567" s="4">
        <v>0</v>
      </c>
      <c r="X1567" s="4">
        <v>0</v>
      </c>
      <c r="Y1567" s="4">
        <v>0</v>
      </c>
      <c r="Z1567" s="4">
        <v>0</v>
      </c>
      <c r="AA1567" s="4">
        <v>0</v>
      </c>
      <c r="AB1567" t="s">
        <v>3</v>
      </c>
      <c r="AC1567" s="4">
        <v>0</v>
      </c>
      <c r="AD1567" s="4">
        <v>0</v>
      </c>
      <c r="AE1567" s="4">
        <v>-322.81</v>
      </c>
      <c r="AF1567" t="s">
        <v>719</v>
      </c>
      <c r="AG1567" s="4">
        <v>0</v>
      </c>
      <c r="AH1567" s="4">
        <v>0</v>
      </c>
      <c r="AI1567" s="4">
        <v>0</v>
      </c>
      <c r="AJ1567" s="4">
        <v>-29.22</v>
      </c>
      <c r="AK1567" s="4">
        <v>0</v>
      </c>
      <c r="AL1567" t="s">
        <v>789</v>
      </c>
      <c r="AM1567" s="71" t="str">
        <f>INDEX(Network_Insurer_Code,MATCH(Export!AL1567,Network_insurer_Name,0))</f>
        <v>APL1</v>
      </c>
      <c r="AN1567" t="str">
        <f t="shared" si="24"/>
        <v>L1001APL12017</v>
      </c>
    </row>
    <row r="1568" spans="1:40" x14ac:dyDescent="0.25">
      <c r="A1568">
        <v>2019</v>
      </c>
      <c r="B1568">
        <v>3</v>
      </c>
      <c r="C1568" s="1">
        <v>43556</v>
      </c>
      <c r="D1568" s="1">
        <v>43646</v>
      </c>
      <c r="E1568">
        <v>2019</v>
      </c>
      <c r="F1568" s="71" t="str">
        <f>INDEX(Client_Name,MATCH(Export!H1568,Local_Company_Name,0))</f>
        <v>Aplaca Engineering Co</v>
      </c>
      <c r="G1568" s="71">
        <f>INDEX(Client_Code,MATCH(Export!H1568,Local_Company_Name,0))</f>
        <v>1004</v>
      </c>
      <c r="H1568" t="s">
        <v>765</v>
      </c>
      <c r="I1568" t="s">
        <v>708</v>
      </c>
      <c r="J1568" t="s">
        <v>22</v>
      </c>
      <c r="K1568" s="71" t="str">
        <f>INDEX(Line_of_Business,MATCH(Export!J1568,Name,0))</f>
        <v>A</v>
      </c>
      <c r="L1568" s="9" t="s">
        <v>116</v>
      </c>
      <c r="M1568">
        <v>69</v>
      </c>
      <c r="N1568" s="4">
        <v>0</v>
      </c>
      <c r="O1568" s="4">
        <v>0</v>
      </c>
      <c r="P1568" s="4">
        <v>0</v>
      </c>
      <c r="Q1568" s="4">
        <v>0</v>
      </c>
      <c r="R1568" s="4">
        <v>0</v>
      </c>
      <c r="S1568" s="4">
        <v>0</v>
      </c>
      <c r="T1568" s="4">
        <v>0</v>
      </c>
      <c r="U1568" s="4">
        <v>0</v>
      </c>
      <c r="V1568" s="4">
        <v>0</v>
      </c>
      <c r="W1568" s="4">
        <v>0</v>
      </c>
      <c r="X1568" s="4">
        <v>0</v>
      </c>
      <c r="Y1568" s="4">
        <v>0</v>
      </c>
      <c r="Z1568" s="4">
        <v>0.1</v>
      </c>
      <c r="AA1568" s="4">
        <v>0</v>
      </c>
      <c r="AB1568" t="s">
        <v>3</v>
      </c>
      <c r="AC1568" s="4">
        <v>0</v>
      </c>
      <c r="AD1568" s="4">
        <v>0</v>
      </c>
      <c r="AE1568" s="4">
        <v>0</v>
      </c>
      <c r="AF1568" t="s">
        <v>708</v>
      </c>
      <c r="AG1568" s="4">
        <v>0</v>
      </c>
      <c r="AH1568" s="4">
        <v>0</v>
      </c>
      <c r="AI1568" s="4">
        <v>0</v>
      </c>
      <c r="AJ1568" s="4">
        <v>-0.1</v>
      </c>
      <c r="AK1568" s="4">
        <v>0</v>
      </c>
      <c r="AL1568" t="s">
        <v>793</v>
      </c>
      <c r="AM1568" s="71" t="str">
        <f>INDEX(Network_Insurer_Code,MATCH(Export!AL1568,Network_insurer_Name,0))</f>
        <v>CAL3</v>
      </c>
      <c r="AN1568" t="str">
        <f t="shared" si="24"/>
        <v>A1004CAL32019</v>
      </c>
    </row>
    <row r="1569" spans="1:40" x14ac:dyDescent="0.25">
      <c r="A1569">
        <v>2019</v>
      </c>
      <c r="B1569">
        <v>4</v>
      </c>
      <c r="C1569" s="1">
        <v>43739</v>
      </c>
      <c r="D1569" s="1">
        <v>43830</v>
      </c>
      <c r="E1569">
        <v>2019</v>
      </c>
      <c r="F1569" s="71" t="str">
        <f>INDEX(Client_Name,MATCH(Export!H1569,Local_Company_Name,0))</f>
        <v>Falcon Clothing</v>
      </c>
      <c r="G1569" s="71">
        <f>INDEX(Client_Code,MATCH(Export!H1569,Local_Company_Name,0))</f>
        <v>1006</v>
      </c>
      <c r="H1569" t="s">
        <v>774</v>
      </c>
      <c r="I1569" t="s">
        <v>726</v>
      </c>
      <c r="J1569" t="s">
        <v>22</v>
      </c>
      <c r="K1569" s="71" t="str">
        <f>INDEX(Line_of_Business,MATCH(Export!J1569,Name,0))</f>
        <v>A</v>
      </c>
      <c r="L1569" s="9">
        <v>5442515</v>
      </c>
      <c r="M1569">
        <v>100</v>
      </c>
      <c r="N1569" s="4">
        <v>0</v>
      </c>
      <c r="O1569" s="4">
        <v>0</v>
      </c>
      <c r="P1569" s="4">
        <v>0</v>
      </c>
      <c r="Q1569" s="4">
        <v>0</v>
      </c>
      <c r="R1569" s="4">
        <v>0</v>
      </c>
      <c r="S1569" s="4">
        <v>0</v>
      </c>
      <c r="T1569" s="4">
        <v>0</v>
      </c>
      <c r="U1569" s="4">
        <v>0</v>
      </c>
      <c r="V1569" s="4">
        <v>0</v>
      </c>
      <c r="W1569" s="4">
        <v>0</v>
      </c>
      <c r="X1569" s="4">
        <v>0</v>
      </c>
      <c r="Y1569" s="4">
        <v>0</v>
      </c>
      <c r="Z1569" s="4">
        <v>0</v>
      </c>
      <c r="AA1569" s="4">
        <v>0</v>
      </c>
      <c r="AB1569" t="s">
        <v>3</v>
      </c>
      <c r="AC1569" s="4">
        <v>0</v>
      </c>
      <c r="AD1569" s="4">
        <v>0</v>
      </c>
      <c r="AE1569" s="4">
        <v>0</v>
      </c>
      <c r="AF1569" t="s">
        <v>726</v>
      </c>
      <c r="AG1569" s="4">
        <v>0</v>
      </c>
      <c r="AH1569" s="4">
        <v>0</v>
      </c>
      <c r="AI1569" s="4">
        <v>0</v>
      </c>
      <c r="AJ1569" s="4">
        <v>0</v>
      </c>
      <c r="AK1569" s="4">
        <v>0</v>
      </c>
      <c r="AL1569" t="s">
        <v>786</v>
      </c>
      <c r="AM1569" s="71" t="str">
        <f>INDEX(Network_Insurer_Code,MATCH(Export!AL1569,Network_insurer_Name,0))</f>
        <v>BAL1</v>
      </c>
      <c r="AN1569" t="str">
        <f t="shared" si="24"/>
        <v>A1006BAL12019</v>
      </c>
    </row>
    <row r="1570" spans="1:40" x14ac:dyDescent="0.25">
      <c r="A1570">
        <v>2020</v>
      </c>
      <c r="B1570">
        <v>2</v>
      </c>
      <c r="C1570" s="1">
        <v>43922</v>
      </c>
      <c r="D1570" s="1">
        <v>44012</v>
      </c>
      <c r="E1570">
        <v>2020</v>
      </c>
      <c r="F1570" s="71" t="str">
        <f>INDEX(Client_Name,MATCH(Export!H1570,Local_Company_Name,0))</f>
        <v>Falcon Clothing</v>
      </c>
      <c r="G1570" s="71">
        <f>INDEX(Client_Code,MATCH(Export!H1570,Local_Company_Name,0))</f>
        <v>1006</v>
      </c>
      <c r="H1570" t="s">
        <v>756</v>
      </c>
      <c r="I1570" t="s">
        <v>707</v>
      </c>
      <c r="J1570" t="s">
        <v>22</v>
      </c>
      <c r="K1570" s="71" t="str">
        <f>INDEX(Line_of_Business,MATCH(Export!J1570,Name,0))</f>
        <v>A</v>
      </c>
      <c r="L1570" s="9">
        <v>501258052</v>
      </c>
      <c r="M1570">
        <v>4</v>
      </c>
      <c r="N1570" s="4">
        <v>414.63</v>
      </c>
      <c r="O1570" s="4">
        <v>414.63</v>
      </c>
      <c r="P1570" s="4">
        <v>0</v>
      </c>
      <c r="Q1570" s="4">
        <v>0</v>
      </c>
      <c r="R1570" s="4">
        <v>0</v>
      </c>
      <c r="S1570" s="4">
        <v>0</v>
      </c>
      <c r="T1570" s="4">
        <v>0</v>
      </c>
      <c r="U1570" s="4">
        <v>0</v>
      </c>
      <c r="V1570" s="4">
        <v>0</v>
      </c>
      <c r="W1570" s="4">
        <v>0</v>
      </c>
      <c r="X1570" s="4">
        <v>0</v>
      </c>
      <c r="Y1570" s="4">
        <v>40.22</v>
      </c>
      <c r="Z1570" s="4">
        <v>0</v>
      </c>
      <c r="AA1570" s="4">
        <v>62.19</v>
      </c>
      <c r="AB1570" t="s">
        <v>3</v>
      </c>
      <c r="AC1570" s="4">
        <v>0</v>
      </c>
      <c r="AD1570" s="4">
        <v>0</v>
      </c>
      <c r="AE1570" s="4">
        <v>0</v>
      </c>
      <c r="AF1570" t="s">
        <v>707</v>
      </c>
      <c r="AG1570" s="4">
        <v>0</v>
      </c>
      <c r="AH1570" s="4">
        <v>0</v>
      </c>
      <c r="AI1570" s="4">
        <v>0</v>
      </c>
      <c r="AJ1570" s="4">
        <v>312.219999999999</v>
      </c>
      <c r="AK1570" s="4">
        <v>0</v>
      </c>
      <c r="AL1570" t="s">
        <v>784</v>
      </c>
      <c r="AM1570" s="71" t="str">
        <f>INDEX(Network_Insurer_Code,MATCH(Export!AL1570,Network_insurer_Name,0))</f>
        <v>PII1</v>
      </c>
      <c r="AN1570" t="str">
        <f t="shared" si="24"/>
        <v>A1006PII12020</v>
      </c>
    </row>
    <row r="1571" spans="1:40" x14ac:dyDescent="0.25">
      <c r="A1571">
        <v>2020</v>
      </c>
      <c r="B1571">
        <v>3</v>
      </c>
      <c r="C1571" s="1">
        <v>44013</v>
      </c>
      <c r="D1571" s="1">
        <v>44104</v>
      </c>
      <c r="E1571">
        <v>2020</v>
      </c>
      <c r="F1571" s="71" t="str">
        <f>INDEX(Client_Name,MATCH(Export!H1571,Local_Company_Name,0))</f>
        <v>Tiger Jewelcrafting Ltd</v>
      </c>
      <c r="G1571" s="71">
        <f>INDEX(Client_Code,MATCH(Export!H1571,Local_Company_Name,0))</f>
        <v>1003</v>
      </c>
      <c r="H1571" t="s">
        <v>753</v>
      </c>
      <c r="I1571" t="s">
        <v>736</v>
      </c>
      <c r="J1571" t="s">
        <v>22</v>
      </c>
      <c r="K1571" s="71" t="str">
        <f>INDEX(Line_of_Business,MATCH(Export!J1571,Name,0))</f>
        <v>A</v>
      </c>
      <c r="L1571" s="9" t="s">
        <v>15</v>
      </c>
      <c r="M1571">
        <v>0</v>
      </c>
      <c r="N1571" s="4">
        <v>9111.9599999999991</v>
      </c>
      <c r="O1571" s="4">
        <v>4555.9799999999996</v>
      </c>
      <c r="P1571" s="4">
        <v>0</v>
      </c>
      <c r="Q1571" s="4">
        <v>0</v>
      </c>
      <c r="R1571" s="4">
        <v>0</v>
      </c>
      <c r="S1571" s="4">
        <v>0</v>
      </c>
      <c r="T1571" s="4">
        <v>0</v>
      </c>
      <c r="U1571" s="4">
        <v>0</v>
      </c>
      <c r="V1571" s="4">
        <v>0</v>
      </c>
      <c r="W1571" s="4">
        <v>0</v>
      </c>
      <c r="X1571" s="4">
        <v>0</v>
      </c>
      <c r="Y1571" s="4">
        <v>683.4</v>
      </c>
      <c r="Z1571" s="4">
        <v>273.36</v>
      </c>
      <c r="AA1571" s="4">
        <v>0</v>
      </c>
      <c r="AB1571" t="s">
        <v>3</v>
      </c>
      <c r="AC1571" s="4">
        <v>0</v>
      </c>
      <c r="AD1571" s="4">
        <v>0</v>
      </c>
      <c r="AE1571" s="4">
        <v>0</v>
      </c>
      <c r="AF1571" t="s">
        <v>736</v>
      </c>
      <c r="AG1571" s="4">
        <v>0</v>
      </c>
      <c r="AH1571" s="4">
        <v>0</v>
      </c>
      <c r="AI1571" s="4">
        <v>0</v>
      </c>
      <c r="AJ1571" s="4">
        <v>3599.2199999999898</v>
      </c>
      <c r="AK1571" s="4">
        <v>0</v>
      </c>
      <c r="AL1571" t="s">
        <v>784</v>
      </c>
      <c r="AM1571" s="71" t="str">
        <f>INDEX(Network_Insurer_Code,MATCH(Export!AL1571,Network_insurer_Name,0))</f>
        <v>PII1</v>
      </c>
      <c r="AN1571" t="str">
        <f t="shared" si="24"/>
        <v>A1003PII12020</v>
      </c>
    </row>
    <row r="1572" spans="1:40" x14ac:dyDescent="0.25">
      <c r="A1572">
        <v>2020</v>
      </c>
      <c r="B1572">
        <v>1</v>
      </c>
      <c r="C1572" s="1">
        <v>43831</v>
      </c>
      <c r="D1572" s="1">
        <v>43921</v>
      </c>
      <c r="E1572">
        <v>2018</v>
      </c>
      <c r="F1572" s="71" t="str">
        <f>INDEX(Client_Name,MATCH(Export!H1572,Local_Company_Name,0))</f>
        <v>Aplaca Engineering Co</v>
      </c>
      <c r="G1572" s="71">
        <f>INDEX(Client_Code,MATCH(Export!H1572,Local_Company_Name,0))</f>
        <v>1004</v>
      </c>
      <c r="H1572" t="s">
        <v>765</v>
      </c>
      <c r="I1572" t="s">
        <v>710</v>
      </c>
      <c r="J1572" t="s">
        <v>8</v>
      </c>
      <c r="K1572" s="71" t="str">
        <f>INDEX(Line_of_Business,MATCH(Export!J1572,Name,0))</f>
        <v>M</v>
      </c>
      <c r="L1572" s="9" t="s">
        <v>93</v>
      </c>
      <c r="M1572">
        <v>682</v>
      </c>
      <c r="N1572" s="4">
        <v>0</v>
      </c>
      <c r="O1572" s="4">
        <v>0</v>
      </c>
      <c r="P1572" s="4">
        <v>3115</v>
      </c>
      <c r="Q1572" s="4">
        <v>0</v>
      </c>
      <c r="R1572" s="4">
        <v>0</v>
      </c>
      <c r="S1572" s="4">
        <v>0</v>
      </c>
      <c r="T1572" s="4">
        <v>0</v>
      </c>
      <c r="U1572" s="4">
        <v>0</v>
      </c>
      <c r="V1572" s="4">
        <v>0</v>
      </c>
      <c r="W1572" s="4">
        <v>0</v>
      </c>
      <c r="X1572" s="4">
        <v>0</v>
      </c>
      <c r="Y1572" s="4">
        <v>0</v>
      </c>
      <c r="Z1572" s="4">
        <v>0</v>
      </c>
      <c r="AA1572" s="4">
        <v>0</v>
      </c>
      <c r="AB1572" t="s">
        <v>3</v>
      </c>
      <c r="AC1572" s="4">
        <v>0</v>
      </c>
      <c r="AD1572" s="4">
        <v>0</v>
      </c>
      <c r="AE1572" s="4">
        <v>0</v>
      </c>
      <c r="AF1572" t="s">
        <v>710</v>
      </c>
      <c r="AG1572" s="4">
        <v>0</v>
      </c>
      <c r="AH1572" s="4">
        <v>0</v>
      </c>
      <c r="AI1572" s="4">
        <v>0</v>
      </c>
      <c r="AJ1572" s="4">
        <v>-3115</v>
      </c>
      <c r="AK1572" s="4">
        <v>0</v>
      </c>
      <c r="AL1572" t="s">
        <v>782</v>
      </c>
      <c r="AM1572" s="71" t="str">
        <f>INDEX(Network_Insurer_Code,MATCH(Export!AL1572,Network_insurer_Name,0))</f>
        <v>API2</v>
      </c>
      <c r="AN1572" t="str">
        <f t="shared" si="24"/>
        <v>M1004API22018</v>
      </c>
    </row>
    <row r="1573" spans="1:40" x14ac:dyDescent="0.25">
      <c r="A1573">
        <v>2019</v>
      </c>
      <c r="B1573">
        <v>2</v>
      </c>
      <c r="C1573" s="1">
        <v>43556</v>
      </c>
      <c r="D1573" s="1">
        <v>43646</v>
      </c>
      <c r="E1573">
        <v>2018</v>
      </c>
      <c r="F1573" s="71" t="str">
        <f>INDEX(Client_Name,MATCH(Export!H1573,Local_Company_Name,0))</f>
        <v>Tiger Jewelcrafting Ltd</v>
      </c>
      <c r="G1573" s="71">
        <f>INDEX(Client_Code,MATCH(Export!H1573,Local_Company_Name,0))</f>
        <v>1003</v>
      </c>
      <c r="H1573" t="s">
        <v>761</v>
      </c>
      <c r="I1573" t="s">
        <v>712</v>
      </c>
      <c r="J1573" t="s">
        <v>22</v>
      </c>
      <c r="K1573" s="71" t="str">
        <f>INDEX(Line_of_Business,MATCH(Export!J1573,Name,0))</f>
        <v>A</v>
      </c>
      <c r="L1573" s="9" t="s">
        <v>371</v>
      </c>
      <c r="M1573">
        <v>6105</v>
      </c>
      <c r="N1573" s="4">
        <v>160679.93</v>
      </c>
      <c r="O1573" s="4">
        <v>160679.93</v>
      </c>
      <c r="P1573" s="4">
        <v>33385.17</v>
      </c>
      <c r="Q1573" s="4">
        <v>0</v>
      </c>
      <c r="R1573" s="4">
        <v>0</v>
      </c>
      <c r="S1573" s="4">
        <v>0</v>
      </c>
      <c r="T1573" s="4">
        <v>0</v>
      </c>
      <c r="U1573" s="4">
        <v>0</v>
      </c>
      <c r="V1573" s="4">
        <v>0</v>
      </c>
      <c r="W1573" s="4">
        <v>0</v>
      </c>
      <c r="X1573" s="4">
        <v>0</v>
      </c>
      <c r="Y1573" s="4">
        <v>18836</v>
      </c>
      <c r="Z1573" s="4">
        <v>25654.79</v>
      </c>
      <c r="AA1573" s="4">
        <v>21604.02</v>
      </c>
      <c r="AB1573" t="s">
        <v>3</v>
      </c>
      <c r="AC1573" s="4">
        <v>0</v>
      </c>
      <c r="AD1573" s="4">
        <v>0</v>
      </c>
      <c r="AE1573" s="4">
        <v>49844.34</v>
      </c>
      <c r="AF1573" t="s">
        <v>712</v>
      </c>
      <c r="AG1573" s="4">
        <v>0</v>
      </c>
      <c r="AH1573" s="4">
        <v>0</v>
      </c>
      <c r="AI1573" s="4">
        <v>0</v>
      </c>
      <c r="AJ1573" s="4">
        <v>61199.95</v>
      </c>
      <c r="AK1573" s="4">
        <v>0</v>
      </c>
      <c r="AL1573" t="s">
        <v>784</v>
      </c>
      <c r="AM1573" s="71" t="str">
        <f>INDEX(Network_Insurer_Code,MATCH(Export!AL1573,Network_insurer_Name,0))</f>
        <v>PII1</v>
      </c>
      <c r="AN1573" t="str">
        <f t="shared" si="24"/>
        <v>A1003PII12018</v>
      </c>
    </row>
    <row r="1574" spans="1:40" x14ac:dyDescent="0.25">
      <c r="A1574">
        <v>2020</v>
      </c>
      <c r="B1574">
        <v>3</v>
      </c>
      <c r="C1574" s="1">
        <v>44013</v>
      </c>
      <c r="D1574" s="1">
        <v>44104</v>
      </c>
      <c r="E1574">
        <v>2020</v>
      </c>
      <c r="F1574" s="71" t="str">
        <f>INDEX(Client_Name,MATCH(Export!H1574,Local_Company_Name,0))</f>
        <v>Lion Manufacturing Co</v>
      </c>
      <c r="G1574" s="71">
        <f>INDEX(Client_Code,MATCH(Export!H1574,Local_Company_Name,0))</f>
        <v>1002</v>
      </c>
      <c r="H1574" t="s">
        <v>757</v>
      </c>
      <c r="I1574" t="s">
        <v>717</v>
      </c>
      <c r="J1574" t="s">
        <v>8</v>
      </c>
      <c r="K1574" s="71" t="str">
        <f>INDEX(Line_of_Business,MATCH(Export!J1574,Name,0))</f>
        <v>M</v>
      </c>
      <c r="L1574" s="9" t="s">
        <v>472</v>
      </c>
      <c r="M1574">
        <v>334</v>
      </c>
      <c r="N1574" s="4">
        <v>165975.79999999999</v>
      </c>
      <c r="O1574" s="4">
        <v>165975.79999999999</v>
      </c>
      <c r="P1574" s="4">
        <v>3191.8</v>
      </c>
      <c r="Q1574" s="4">
        <v>0</v>
      </c>
      <c r="R1574" s="4">
        <v>0</v>
      </c>
      <c r="S1574" s="4">
        <v>0</v>
      </c>
      <c r="T1574" s="4">
        <v>0</v>
      </c>
      <c r="U1574" s="4">
        <v>0</v>
      </c>
      <c r="V1574" s="4">
        <v>0</v>
      </c>
      <c r="W1574" s="4">
        <v>0</v>
      </c>
      <c r="X1574" s="4">
        <v>0</v>
      </c>
      <c r="Y1574" s="4">
        <v>14107.9399999999</v>
      </c>
      <c r="Z1574" s="4">
        <v>0</v>
      </c>
      <c r="AA1574" s="4">
        <v>4979.2700000000004</v>
      </c>
      <c r="AB1574" t="s">
        <v>3</v>
      </c>
      <c r="AC1574" s="4">
        <v>0</v>
      </c>
      <c r="AD1574" s="4">
        <v>0</v>
      </c>
      <c r="AE1574" s="4">
        <v>0</v>
      </c>
      <c r="AF1574" t="s">
        <v>717</v>
      </c>
      <c r="AG1574" s="4">
        <v>0</v>
      </c>
      <c r="AH1574" s="4">
        <v>0</v>
      </c>
      <c r="AI1574" s="4">
        <v>0</v>
      </c>
      <c r="AJ1574" s="4">
        <v>143696.79</v>
      </c>
      <c r="AK1574" s="4">
        <v>0</v>
      </c>
      <c r="AL1574" t="s">
        <v>787</v>
      </c>
      <c r="AM1574" s="71" t="str">
        <f>INDEX(Network_Insurer_Code,MATCH(Export!AL1574,Network_insurer_Name,0))</f>
        <v>LEI3</v>
      </c>
      <c r="AN1574" t="str">
        <f t="shared" si="24"/>
        <v>M1002LEI32020</v>
      </c>
    </row>
    <row r="1575" spans="1:40" x14ac:dyDescent="0.25">
      <c r="A1575">
        <v>2020</v>
      </c>
      <c r="B1575">
        <v>3</v>
      </c>
      <c r="C1575" s="1">
        <v>44013</v>
      </c>
      <c r="D1575" s="1">
        <v>44104</v>
      </c>
      <c r="E1575">
        <v>2020</v>
      </c>
      <c r="F1575" s="71" t="str">
        <f>INDEX(Client_Name,MATCH(Export!H1575,Local_Company_Name,0))</f>
        <v>Zebra Workings Ltd</v>
      </c>
      <c r="G1575" s="71">
        <f>INDEX(Client_Code,MATCH(Export!H1575,Local_Company_Name,0))</f>
        <v>1001</v>
      </c>
      <c r="H1575" t="s">
        <v>747</v>
      </c>
      <c r="I1575" t="s">
        <v>707</v>
      </c>
      <c r="J1575" t="s">
        <v>8</v>
      </c>
      <c r="K1575" s="71" t="str">
        <f>INDEX(Line_of_Business,MATCH(Export!J1575,Name,0))</f>
        <v>M</v>
      </c>
      <c r="L1575" s="9">
        <v>79268089</v>
      </c>
      <c r="M1575">
        <v>288</v>
      </c>
      <c r="N1575" s="4">
        <v>0</v>
      </c>
      <c r="O1575" s="4">
        <v>0</v>
      </c>
      <c r="P1575" s="4">
        <v>2600.6999999999998</v>
      </c>
      <c r="Q1575" s="4">
        <v>0</v>
      </c>
      <c r="R1575" s="4">
        <v>0</v>
      </c>
      <c r="S1575" s="4">
        <v>0</v>
      </c>
      <c r="T1575" s="4">
        <v>0</v>
      </c>
      <c r="U1575" s="4">
        <v>0</v>
      </c>
      <c r="V1575" s="4">
        <v>0</v>
      </c>
      <c r="W1575" s="4">
        <v>0</v>
      </c>
      <c r="X1575" s="4">
        <v>0</v>
      </c>
      <c r="Y1575" s="4">
        <v>0</v>
      </c>
      <c r="Z1575" s="4">
        <v>0</v>
      </c>
      <c r="AA1575" s="4">
        <v>0</v>
      </c>
      <c r="AB1575" t="s">
        <v>3</v>
      </c>
      <c r="AC1575" s="4">
        <v>0</v>
      </c>
      <c r="AD1575" s="4">
        <v>0</v>
      </c>
      <c r="AE1575" s="4">
        <v>0</v>
      </c>
      <c r="AF1575" t="s">
        <v>707</v>
      </c>
      <c r="AG1575" s="4">
        <v>0</v>
      </c>
      <c r="AH1575" s="4">
        <v>0</v>
      </c>
      <c r="AI1575" s="4">
        <v>0</v>
      </c>
      <c r="AJ1575" s="4">
        <v>-2600.6999999999998</v>
      </c>
      <c r="AK1575" s="4">
        <v>0</v>
      </c>
      <c r="AL1575" t="s">
        <v>784</v>
      </c>
      <c r="AM1575" s="71" t="str">
        <f>INDEX(Network_Insurer_Code,MATCH(Export!AL1575,Network_insurer_Name,0))</f>
        <v>PII1</v>
      </c>
      <c r="AN1575" t="str">
        <f t="shared" si="24"/>
        <v>M1001PII12020</v>
      </c>
    </row>
    <row r="1576" spans="1:40" x14ac:dyDescent="0.25">
      <c r="A1576">
        <v>2020</v>
      </c>
      <c r="B1576">
        <v>3</v>
      </c>
      <c r="C1576" s="1">
        <v>44013</v>
      </c>
      <c r="D1576" s="1">
        <v>44104</v>
      </c>
      <c r="E1576">
        <v>2020</v>
      </c>
      <c r="F1576" s="71" t="str">
        <f>INDEX(Client_Name,MATCH(Export!H1576,Local_Company_Name,0))</f>
        <v>Flaimngo Tailoring</v>
      </c>
      <c r="G1576" s="71">
        <f>INDEX(Client_Code,MATCH(Export!H1576,Local_Company_Name,0))</f>
        <v>1005</v>
      </c>
      <c r="H1576" t="s">
        <v>772</v>
      </c>
      <c r="I1576" t="s">
        <v>710</v>
      </c>
      <c r="J1576" t="s">
        <v>5</v>
      </c>
      <c r="K1576" s="71" t="str">
        <f>INDEX(Line_of_Business,MATCH(Export!J1576,Name,0))</f>
        <v>L</v>
      </c>
      <c r="L1576" s="9" t="s">
        <v>81</v>
      </c>
      <c r="M1576">
        <v>1361</v>
      </c>
      <c r="N1576" s="4">
        <v>-11893.61</v>
      </c>
      <c r="O1576" s="4">
        <v>-11893.61</v>
      </c>
      <c r="P1576" s="4">
        <v>0</v>
      </c>
      <c r="Q1576" s="4">
        <v>0</v>
      </c>
      <c r="R1576" s="4">
        <v>0</v>
      </c>
      <c r="S1576" s="4">
        <v>0</v>
      </c>
      <c r="T1576" s="4">
        <v>0</v>
      </c>
      <c r="U1576" s="4">
        <v>0</v>
      </c>
      <c r="V1576" s="4">
        <v>0</v>
      </c>
      <c r="W1576" s="4">
        <v>0</v>
      </c>
      <c r="X1576" s="4">
        <v>0</v>
      </c>
      <c r="Y1576" s="4">
        <v>-1427.23</v>
      </c>
      <c r="Z1576" s="4">
        <v>0</v>
      </c>
      <c r="AA1576" s="4">
        <v>-1486.7</v>
      </c>
      <c r="AB1576" t="s">
        <v>3</v>
      </c>
      <c r="AC1576" s="4">
        <v>0</v>
      </c>
      <c r="AD1576" s="4">
        <v>0</v>
      </c>
      <c r="AE1576" s="4">
        <v>0</v>
      </c>
      <c r="AF1576" t="s">
        <v>710</v>
      </c>
      <c r="AG1576" s="4">
        <v>0</v>
      </c>
      <c r="AH1576" s="4">
        <v>0</v>
      </c>
      <c r="AI1576" s="4">
        <v>0</v>
      </c>
      <c r="AJ1576" s="4">
        <v>-8979.68</v>
      </c>
      <c r="AK1576" s="4">
        <v>0</v>
      </c>
      <c r="AL1576" t="s">
        <v>787</v>
      </c>
      <c r="AM1576" s="71" t="str">
        <f>INDEX(Network_Insurer_Code,MATCH(Export!AL1576,Network_insurer_Name,0))</f>
        <v>LEI3</v>
      </c>
      <c r="AN1576" t="str">
        <f t="shared" si="24"/>
        <v>L1005LEI32020</v>
      </c>
    </row>
    <row r="1577" spans="1:40" x14ac:dyDescent="0.25">
      <c r="A1577">
        <v>2020</v>
      </c>
      <c r="B1577">
        <v>3</v>
      </c>
      <c r="C1577" s="1">
        <v>44013</v>
      </c>
      <c r="D1577" s="1">
        <v>44104</v>
      </c>
      <c r="E1577">
        <v>2019</v>
      </c>
      <c r="F1577" s="71" t="str">
        <f>INDEX(Client_Name,MATCH(Export!H1577,Local_Company_Name,0))</f>
        <v>Flaimngo Tailoring</v>
      </c>
      <c r="G1577" s="71">
        <f>INDEX(Client_Code,MATCH(Export!H1577,Local_Company_Name,0))</f>
        <v>1005</v>
      </c>
      <c r="H1577" t="s">
        <v>755</v>
      </c>
      <c r="I1577" t="s">
        <v>717</v>
      </c>
      <c r="J1577" t="s">
        <v>5</v>
      </c>
      <c r="K1577" s="71" t="str">
        <f>INDEX(Line_of_Business,MATCH(Export!J1577,Name,0))</f>
        <v>L</v>
      </c>
      <c r="L1577" s="9" t="s">
        <v>473</v>
      </c>
      <c r="M1577">
        <v>1302</v>
      </c>
      <c r="N1577" s="4">
        <v>0</v>
      </c>
      <c r="O1577" s="4">
        <v>0</v>
      </c>
      <c r="P1577" s="4">
        <v>0</v>
      </c>
      <c r="Q1577" s="4">
        <v>0</v>
      </c>
      <c r="R1577" s="4">
        <v>0</v>
      </c>
      <c r="S1577" s="4">
        <v>0</v>
      </c>
      <c r="T1577" s="4">
        <v>0</v>
      </c>
      <c r="U1577" s="4">
        <v>0</v>
      </c>
      <c r="V1577" s="4">
        <v>0</v>
      </c>
      <c r="W1577" s="4">
        <v>0</v>
      </c>
      <c r="X1577" s="4">
        <v>0</v>
      </c>
      <c r="Y1577" s="4">
        <v>0</v>
      </c>
      <c r="Z1577" s="4">
        <v>0</v>
      </c>
      <c r="AA1577" s="4">
        <v>0</v>
      </c>
      <c r="AB1577" t="s">
        <v>3</v>
      </c>
      <c r="AC1577" s="4">
        <v>0</v>
      </c>
      <c r="AD1577" s="4">
        <v>0</v>
      </c>
      <c r="AE1577" s="4">
        <v>1356.29</v>
      </c>
      <c r="AF1577" t="s">
        <v>717</v>
      </c>
      <c r="AG1577" s="4">
        <v>0</v>
      </c>
      <c r="AH1577" s="4">
        <v>0</v>
      </c>
      <c r="AI1577" s="4">
        <v>0</v>
      </c>
      <c r="AJ1577" s="4">
        <v>0</v>
      </c>
      <c r="AK1577" s="4">
        <v>0</v>
      </c>
      <c r="AL1577" t="s">
        <v>784</v>
      </c>
      <c r="AM1577" s="71" t="str">
        <f>INDEX(Network_Insurer_Code,MATCH(Export!AL1577,Network_insurer_Name,0))</f>
        <v>PII1</v>
      </c>
      <c r="AN1577" t="str">
        <f t="shared" si="24"/>
        <v>L1005PII12019</v>
      </c>
    </row>
    <row r="1578" spans="1:40" x14ac:dyDescent="0.25">
      <c r="A1578">
        <v>2019</v>
      </c>
      <c r="B1578">
        <v>4</v>
      </c>
      <c r="C1578" s="1">
        <v>43739</v>
      </c>
      <c r="D1578" s="1">
        <v>43830</v>
      </c>
      <c r="E1578">
        <v>2019</v>
      </c>
      <c r="F1578" s="71" t="str">
        <f>INDEX(Client_Name,MATCH(Export!H1578,Local_Company_Name,0))</f>
        <v>Tiger Jewelcrafting Ltd</v>
      </c>
      <c r="G1578" s="71">
        <f>INDEX(Client_Code,MATCH(Export!H1578,Local_Company_Name,0))</f>
        <v>1003</v>
      </c>
      <c r="H1578" t="s">
        <v>763</v>
      </c>
      <c r="I1578" t="s">
        <v>708</v>
      </c>
      <c r="J1578" t="s">
        <v>0</v>
      </c>
      <c r="K1578" s="71" t="str">
        <f>INDEX(Line_of_Business,MATCH(Export!J1578,Name,0))</f>
        <v>D</v>
      </c>
      <c r="L1578" s="9" t="s">
        <v>431</v>
      </c>
      <c r="M1578">
        <v>106</v>
      </c>
      <c r="N1578" s="4">
        <v>8937.09</v>
      </c>
      <c r="O1578" s="4">
        <v>8937.09</v>
      </c>
      <c r="P1578" s="4">
        <v>0</v>
      </c>
      <c r="Q1578" s="4">
        <v>0</v>
      </c>
      <c r="R1578" s="4">
        <v>0</v>
      </c>
      <c r="S1578" s="4">
        <v>0</v>
      </c>
      <c r="T1578" s="4">
        <v>0</v>
      </c>
      <c r="U1578" s="4">
        <v>0</v>
      </c>
      <c r="V1578" s="4">
        <v>0</v>
      </c>
      <c r="W1578" s="4">
        <v>0</v>
      </c>
      <c r="X1578" s="4">
        <v>0</v>
      </c>
      <c r="Y1578" s="4">
        <v>536.23</v>
      </c>
      <c r="Z1578" s="4">
        <v>0</v>
      </c>
      <c r="AA1578" s="4">
        <v>0</v>
      </c>
      <c r="AB1578" t="s">
        <v>3</v>
      </c>
      <c r="AC1578" s="4">
        <v>0</v>
      </c>
      <c r="AD1578" s="4">
        <v>0</v>
      </c>
      <c r="AE1578" s="4">
        <v>0</v>
      </c>
      <c r="AF1578" t="s">
        <v>708</v>
      </c>
      <c r="AG1578" s="4">
        <v>0</v>
      </c>
      <c r="AH1578" s="4">
        <v>0</v>
      </c>
      <c r="AI1578" s="4">
        <v>0</v>
      </c>
      <c r="AJ1578" s="4">
        <v>8400.86</v>
      </c>
      <c r="AK1578" s="4">
        <v>0</v>
      </c>
      <c r="AL1578" t="s">
        <v>789</v>
      </c>
      <c r="AM1578" s="71" t="str">
        <f>INDEX(Network_Insurer_Code,MATCH(Export!AL1578,Network_insurer_Name,0))</f>
        <v>APL1</v>
      </c>
      <c r="AN1578" t="str">
        <f t="shared" si="24"/>
        <v>D1003APL12019</v>
      </c>
    </row>
    <row r="1579" spans="1:40" x14ac:dyDescent="0.25">
      <c r="A1579">
        <v>2019</v>
      </c>
      <c r="B1579">
        <v>1</v>
      </c>
      <c r="C1579" s="1">
        <v>43466</v>
      </c>
      <c r="D1579" s="1">
        <v>43555</v>
      </c>
      <c r="E1579">
        <v>2014</v>
      </c>
      <c r="F1579" s="71" t="str">
        <f>INDEX(Client_Name,MATCH(Export!H1579,Local_Company_Name,0))</f>
        <v>Lion Manufacturing Co</v>
      </c>
      <c r="G1579" s="71">
        <f>INDEX(Client_Code,MATCH(Export!H1579,Local_Company_Name,0))</f>
        <v>1002</v>
      </c>
      <c r="H1579" t="s">
        <v>757</v>
      </c>
      <c r="I1579" t="s">
        <v>704</v>
      </c>
      <c r="J1579" t="s">
        <v>0</v>
      </c>
      <c r="K1579" s="71" t="str">
        <f>INDEX(Line_of_Business,MATCH(Export!J1579,Name,0))</f>
        <v>D</v>
      </c>
      <c r="L1579" s="9" t="s">
        <v>474</v>
      </c>
      <c r="M1579">
        <v>0</v>
      </c>
      <c r="N1579" s="4">
        <v>0</v>
      </c>
      <c r="O1579" s="4">
        <v>0</v>
      </c>
      <c r="P1579" s="4">
        <v>5719.95</v>
      </c>
      <c r="Q1579" s="4">
        <v>0</v>
      </c>
      <c r="R1579" s="4">
        <v>0</v>
      </c>
      <c r="S1579" s="4">
        <v>0</v>
      </c>
      <c r="T1579" s="4">
        <v>0</v>
      </c>
      <c r="U1579" s="4">
        <v>0</v>
      </c>
      <c r="V1579" s="4">
        <v>0</v>
      </c>
      <c r="W1579" s="4">
        <v>0</v>
      </c>
      <c r="X1579" s="4">
        <v>0</v>
      </c>
      <c r="Y1579" s="4">
        <v>0</v>
      </c>
      <c r="Z1579" s="4">
        <v>0</v>
      </c>
      <c r="AA1579" s="4">
        <v>0</v>
      </c>
      <c r="AB1579" t="s">
        <v>3</v>
      </c>
      <c r="AC1579" s="4">
        <v>0</v>
      </c>
      <c r="AD1579" s="4">
        <v>0</v>
      </c>
      <c r="AE1579" s="4">
        <v>83551.67</v>
      </c>
      <c r="AF1579" t="s">
        <v>704</v>
      </c>
      <c r="AG1579" s="4">
        <v>0</v>
      </c>
      <c r="AH1579" s="4">
        <v>0</v>
      </c>
      <c r="AI1579" s="4">
        <v>0</v>
      </c>
      <c r="AJ1579" s="4">
        <v>-5719.95</v>
      </c>
      <c r="AK1579" s="4">
        <v>200000</v>
      </c>
      <c r="AL1579" t="s">
        <v>784</v>
      </c>
      <c r="AM1579" s="71" t="str">
        <f>INDEX(Network_Insurer_Code,MATCH(Export!AL1579,Network_insurer_Name,0))</f>
        <v>PII1</v>
      </c>
      <c r="AN1579" t="str">
        <f t="shared" si="24"/>
        <v>D1002PII12014</v>
      </c>
    </row>
    <row r="1580" spans="1:40" x14ac:dyDescent="0.25">
      <c r="A1580">
        <v>2020</v>
      </c>
      <c r="B1580">
        <v>2</v>
      </c>
      <c r="C1580" s="1">
        <v>43922</v>
      </c>
      <c r="D1580" s="1">
        <v>44012</v>
      </c>
      <c r="E1580">
        <v>2020</v>
      </c>
      <c r="F1580" s="71" t="str">
        <f>INDEX(Client_Name,MATCH(Export!H1580,Local_Company_Name,0))</f>
        <v>Falcon Clothing</v>
      </c>
      <c r="G1580" s="71">
        <f>INDEX(Client_Code,MATCH(Export!H1580,Local_Company_Name,0))</f>
        <v>1006</v>
      </c>
      <c r="H1580" t="s">
        <v>756</v>
      </c>
      <c r="I1580" t="s">
        <v>707</v>
      </c>
      <c r="J1580" t="s">
        <v>22</v>
      </c>
      <c r="K1580" s="71" t="str">
        <f>INDEX(Line_of_Business,MATCH(Export!J1580,Name,0))</f>
        <v>A</v>
      </c>
      <c r="L1580" s="9">
        <v>501258062</v>
      </c>
      <c r="M1580">
        <v>2</v>
      </c>
      <c r="N1580" s="4">
        <v>946.93</v>
      </c>
      <c r="O1580" s="4">
        <v>946.93</v>
      </c>
      <c r="P1580" s="4">
        <v>0</v>
      </c>
      <c r="Q1580" s="4">
        <v>0</v>
      </c>
      <c r="R1580" s="4">
        <v>0</v>
      </c>
      <c r="S1580" s="4">
        <v>0</v>
      </c>
      <c r="T1580" s="4">
        <v>0</v>
      </c>
      <c r="U1580" s="4">
        <v>0</v>
      </c>
      <c r="V1580" s="4">
        <v>0</v>
      </c>
      <c r="W1580" s="4">
        <v>0</v>
      </c>
      <c r="X1580" s="4">
        <v>0</v>
      </c>
      <c r="Y1580" s="4">
        <v>91.85</v>
      </c>
      <c r="Z1580" s="4">
        <v>0</v>
      </c>
      <c r="AA1580" s="4">
        <v>142.04</v>
      </c>
      <c r="AB1580" t="s">
        <v>3</v>
      </c>
      <c r="AC1580" s="4">
        <v>0</v>
      </c>
      <c r="AD1580" s="4">
        <v>0</v>
      </c>
      <c r="AE1580" s="4">
        <v>0</v>
      </c>
      <c r="AF1580" t="s">
        <v>707</v>
      </c>
      <c r="AG1580" s="4">
        <v>0</v>
      </c>
      <c r="AH1580" s="4">
        <v>0</v>
      </c>
      <c r="AI1580" s="4">
        <v>0</v>
      </c>
      <c r="AJ1580" s="4">
        <v>713.04</v>
      </c>
      <c r="AK1580" s="4">
        <v>0</v>
      </c>
      <c r="AL1580" t="s">
        <v>794</v>
      </c>
      <c r="AM1580" s="71" t="str">
        <f>INDEX(Network_Insurer_Code,MATCH(Export!AL1580,Network_insurer_Name,0))</f>
        <v>CUI2</v>
      </c>
      <c r="AN1580" t="str">
        <f t="shared" si="24"/>
        <v>A1006CUI22020</v>
      </c>
    </row>
    <row r="1581" spans="1:40" x14ac:dyDescent="0.25">
      <c r="A1581">
        <v>2020</v>
      </c>
      <c r="B1581">
        <v>3</v>
      </c>
      <c r="C1581" s="1">
        <v>44013</v>
      </c>
      <c r="D1581" s="1">
        <v>44104</v>
      </c>
      <c r="E1581">
        <v>2018</v>
      </c>
      <c r="F1581" s="71" t="str">
        <f>INDEX(Client_Name,MATCH(Export!H1581,Local_Company_Name,0))</f>
        <v>Lion Manufacturing Co</v>
      </c>
      <c r="G1581" s="71">
        <f>INDEX(Client_Code,MATCH(Export!H1581,Local_Company_Name,0))</f>
        <v>1002</v>
      </c>
      <c r="H1581" t="s">
        <v>758</v>
      </c>
      <c r="I1581" t="s">
        <v>708</v>
      </c>
      <c r="J1581" t="s">
        <v>22</v>
      </c>
      <c r="K1581" s="71" t="str">
        <f>INDEX(Line_of_Business,MATCH(Export!J1581,Name,0))</f>
        <v>A</v>
      </c>
      <c r="L1581" s="9" t="s">
        <v>116</v>
      </c>
      <c r="M1581">
        <v>61</v>
      </c>
      <c r="N1581" s="4">
        <v>0</v>
      </c>
      <c r="O1581" s="4">
        <v>0</v>
      </c>
      <c r="P1581" s="4">
        <v>0</v>
      </c>
      <c r="Q1581" s="4">
        <v>0</v>
      </c>
      <c r="R1581" s="4">
        <v>0</v>
      </c>
      <c r="S1581" s="4">
        <v>0</v>
      </c>
      <c r="T1581" s="4">
        <v>0</v>
      </c>
      <c r="U1581" s="4">
        <v>0</v>
      </c>
      <c r="V1581" s="4">
        <v>0</v>
      </c>
      <c r="W1581" s="4">
        <v>0</v>
      </c>
      <c r="X1581" s="4">
        <v>0</v>
      </c>
      <c r="Y1581" s="4">
        <v>0</v>
      </c>
      <c r="Z1581" s="4">
        <v>0</v>
      </c>
      <c r="AA1581" s="4">
        <v>0</v>
      </c>
      <c r="AB1581" t="s">
        <v>3</v>
      </c>
      <c r="AC1581" s="4">
        <v>0</v>
      </c>
      <c r="AD1581" s="4">
        <v>0</v>
      </c>
      <c r="AE1581" s="4">
        <v>0</v>
      </c>
      <c r="AF1581" t="s">
        <v>708</v>
      </c>
      <c r="AG1581" s="4">
        <v>0</v>
      </c>
      <c r="AH1581" s="4">
        <v>0</v>
      </c>
      <c r="AI1581" s="4">
        <v>0</v>
      </c>
      <c r="AJ1581" s="4">
        <v>0</v>
      </c>
      <c r="AK1581" s="4">
        <v>0</v>
      </c>
      <c r="AL1581" t="s">
        <v>783</v>
      </c>
      <c r="AM1581" s="71" t="str">
        <f>INDEX(Network_Insurer_Code,MATCH(Export!AL1581,Network_insurer_Name,0))</f>
        <v>PEP1</v>
      </c>
      <c r="AN1581" t="str">
        <f t="shared" si="24"/>
        <v>A1002PEP12018</v>
      </c>
    </row>
    <row r="1582" spans="1:40" x14ac:dyDescent="0.25">
      <c r="A1582">
        <v>2020</v>
      </c>
      <c r="B1582">
        <v>3</v>
      </c>
      <c r="C1582" s="1">
        <v>44013</v>
      </c>
      <c r="D1582" s="1">
        <v>44104</v>
      </c>
      <c r="E1582">
        <v>2020</v>
      </c>
      <c r="F1582" s="71" t="str">
        <f>INDEX(Client_Name,MATCH(Export!H1582,Local_Company_Name,0))</f>
        <v>Falcon Clothing</v>
      </c>
      <c r="G1582" s="71">
        <f>INDEX(Client_Code,MATCH(Export!H1582,Local_Company_Name,0))</f>
        <v>1006</v>
      </c>
      <c r="H1582" t="s">
        <v>776</v>
      </c>
      <c r="I1582" t="s">
        <v>711</v>
      </c>
      <c r="J1582" t="s">
        <v>8</v>
      </c>
      <c r="K1582" s="71" t="str">
        <f>INDEX(Line_of_Business,MATCH(Export!J1582,Name,0))</f>
        <v>M</v>
      </c>
      <c r="L1582" s="9">
        <v>1171006130534</v>
      </c>
      <c r="M1582">
        <v>139</v>
      </c>
      <c r="N1582" s="4">
        <v>97244.11</v>
      </c>
      <c r="O1582" s="4">
        <v>97244.11</v>
      </c>
      <c r="P1582" s="4">
        <v>5297.72</v>
      </c>
      <c r="Q1582" s="4">
        <v>0</v>
      </c>
      <c r="R1582" s="4">
        <v>0</v>
      </c>
      <c r="S1582" s="4">
        <v>0</v>
      </c>
      <c r="T1582" s="4">
        <v>0</v>
      </c>
      <c r="U1582" s="4">
        <v>0</v>
      </c>
      <c r="V1582" s="4">
        <v>0</v>
      </c>
      <c r="W1582" s="4">
        <v>0</v>
      </c>
      <c r="X1582" s="4">
        <v>0</v>
      </c>
      <c r="Y1582" s="4">
        <v>12155.51</v>
      </c>
      <c r="Z1582" s="4">
        <v>0</v>
      </c>
      <c r="AA1582" s="4">
        <v>9724.41</v>
      </c>
      <c r="AB1582" t="s">
        <v>3</v>
      </c>
      <c r="AC1582" s="4">
        <v>0</v>
      </c>
      <c r="AD1582" s="4">
        <v>0</v>
      </c>
      <c r="AE1582" s="4">
        <v>0</v>
      </c>
      <c r="AF1582" t="s">
        <v>711</v>
      </c>
      <c r="AG1582" s="4">
        <v>0</v>
      </c>
      <c r="AH1582" s="4">
        <v>0</v>
      </c>
      <c r="AI1582" s="4">
        <v>0</v>
      </c>
      <c r="AJ1582" s="4">
        <v>70066.47</v>
      </c>
      <c r="AK1582" s="4">
        <v>0</v>
      </c>
      <c r="AL1582" t="s">
        <v>781</v>
      </c>
      <c r="AM1582" s="71" t="str">
        <f>INDEX(Network_Insurer_Code,MATCH(Export!AL1582,Network_insurer_Name,0))</f>
        <v>ORI1</v>
      </c>
      <c r="AN1582" t="str">
        <f t="shared" si="24"/>
        <v>M1006ORI12020</v>
      </c>
    </row>
    <row r="1583" spans="1:40" x14ac:dyDescent="0.25">
      <c r="A1583">
        <v>2020</v>
      </c>
      <c r="B1583">
        <v>2</v>
      </c>
      <c r="C1583" s="1">
        <v>43922</v>
      </c>
      <c r="D1583" s="1">
        <v>44012</v>
      </c>
      <c r="E1583">
        <v>2019</v>
      </c>
      <c r="F1583" s="71" t="str">
        <f>INDEX(Client_Name,MATCH(Export!H1583,Local_Company_Name,0))</f>
        <v>Aplaca Engineering Co</v>
      </c>
      <c r="G1583" s="71">
        <f>INDEX(Client_Code,MATCH(Export!H1583,Local_Company_Name,0))</f>
        <v>1004</v>
      </c>
      <c r="H1583" t="s">
        <v>767</v>
      </c>
      <c r="I1583" t="s">
        <v>717</v>
      </c>
      <c r="J1583" t="s">
        <v>8</v>
      </c>
      <c r="K1583" s="71" t="str">
        <f>INDEX(Line_of_Business,MATCH(Export!J1583,Name,0))</f>
        <v>M</v>
      </c>
      <c r="L1583" s="9" t="s">
        <v>475</v>
      </c>
      <c r="M1583">
        <v>18243</v>
      </c>
      <c r="N1583" s="4">
        <v>2681981.4999999902</v>
      </c>
      <c r="O1583" s="4">
        <v>160918.89000000001</v>
      </c>
      <c r="P1583" s="4">
        <v>41642.519999999997</v>
      </c>
      <c r="Q1583" s="4">
        <v>0</v>
      </c>
      <c r="R1583" s="4">
        <v>0</v>
      </c>
      <c r="S1583" s="4">
        <v>0</v>
      </c>
      <c r="T1583" s="4">
        <v>0</v>
      </c>
      <c r="U1583" s="4">
        <v>0</v>
      </c>
      <c r="V1583" s="4">
        <v>0</v>
      </c>
      <c r="W1583" s="4">
        <v>0</v>
      </c>
      <c r="X1583" s="4">
        <v>0</v>
      </c>
      <c r="Y1583" s="4">
        <v>10459.73</v>
      </c>
      <c r="Z1583" s="4">
        <v>21353.94</v>
      </c>
      <c r="AA1583" s="4">
        <v>1609.19</v>
      </c>
      <c r="AB1583" t="s">
        <v>3</v>
      </c>
      <c r="AC1583" s="4">
        <v>0</v>
      </c>
      <c r="AD1583" s="4">
        <v>0</v>
      </c>
      <c r="AE1583" s="4">
        <v>-80476.289999999994</v>
      </c>
      <c r="AF1583" t="s">
        <v>717</v>
      </c>
      <c r="AG1583" s="4">
        <v>0</v>
      </c>
      <c r="AH1583" s="4">
        <v>0</v>
      </c>
      <c r="AI1583" s="4">
        <v>0</v>
      </c>
      <c r="AJ1583" s="4">
        <v>85853.51</v>
      </c>
      <c r="AK1583" s="4">
        <v>187000</v>
      </c>
      <c r="AL1583" t="s">
        <v>794</v>
      </c>
      <c r="AM1583" s="71" t="str">
        <f>INDEX(Network_Insurer_Code,MATCH(Export!AL1583,Network_insurer_Name,0))</f>
        <v>CUI2</v>
      </c>
      <c r="AN1583" t="str">
        <f t="shared" si="24"/>
        <v>M1004CUI22019</v>
      </c>
    </row>
    <row r="1584" spans="1:40" x14ac:dyDescent="0.25">
      <c r="A1584">
        <v>2019</v>
      </c>
      <c r="B1584">
        <v>2</v>
      </c>
      <c r="C1584" s="1">
        <v>43556</v>
      </c>
      <c r="D1584" s="1">
        <v>43646</v>
      </c>
      <c r="E1584">
        <v>2018</v>
      </c>
      <c r="F1584" s="71" t="str">
        <f>INDEX(Client_Name,MATCH(Export!H1584,Local_Company_Name,0))</f>
        <v>Aplaca Engineering Co</v>
      </c>
      <c r="G1584" s="71">
        <f>INDEX(Client_Code,MATCH(Export!H1584,Local_Company_Name,0))</f>
        <v>1004</v>
      </c>
      <c r="H1584" t="s">
        <v>765</v>
      </c>
      <c r="I1584" t="s">
        <v>716</v>
      </c>
      <c r="J1584" t="s">
        <v>5</v>
      </c>
      <c r="K1584" s="71" t="str">
        <f>INDEX(Line_of_Business,MATCH(Export!J1584,Name,0))</f>
        <v>L</v>
      </c>
      <c r="L1584" s="9" t="s">
        <v>30</v>
      </c>
      <c r="M1584">
        <v>2679</v>
      </c>
      <c r="N1584" s="4">
        <v>3049.08</v>
      </c>
      <c r="O1584" s="4">
        <v>3049.08</v>
      </c>
      <c r="P1584" s="4">
        <v>0</v>
      </c>
      <c r="Q1584" s="4">
        <v>0</v>
      </c>
      <c r="R1584" s="4">
        <v>0</v>
      </c>
      <c r="S1584" s="4">
        <v>0</v>
      </c>
      <c r="T1584" s="4">
        <v>0</v>
      </c>
      <c r="U1584" s="4">
        <v>0</v>
      </c>
      <c r="V1584" s="4">
        <v>0</v>
      </c>
      <c r="W1584" s="4">
        <v>0</v>
      </c>
      <c r="X1584" s="4">
        <v>0</v>
      </c>
      <c r="Y1584" s="4">
        <v>579.17999999999995</v>
      </c>
      <c r="Z1584" s="4">
        <v>2.75</v>
      </c>
      <c r="AA1584" s="4">
        <v>0</v>
      </c>
      <c r="AB1584" t="s">
        <v>3</v>
      </c>
      <c r="AC1584" s="4">
        <v>0</v>
      </c>
      <c r="AD1584" s="4">
        <v>0</v>
      </c>
      <c r="AE1584" s="4">
        <v>0</v>
      </c>
      <c r="AF1584" t="s">
        <v>716</v>
      </c>
      <c r="AG1584" s="4">
        <v>0</v>
      </c>
      <c r="AH1584" s="4">
        <v>0</v>
      </c>
      <c r="AI1584" s="4">
        <v>0</v>
      </c>
      <c r="AJ1584" s="4">
        <v>2467.15</v>
      </c>
      <c r="AK1584" s="4">
        <v>200000</v>
      </c>
      <c r="AL1584" t="s">
        <v>786</v>
      </c>
      <c r="AM1584" s="71" t="str">
        <f>INDEX(Network_Insurer_Code,MATCH(Export!AL1584,Network_insurer_Name,0))</f>
        <v>BAL1</v>
      </c>
      <c r="AN1584" t="str">
        <f t="shared" si="24"/>
        <v>L1004BAL12018</v>
      </c>
    </row>
    <row r="1585" spans="1:40" x14ac:dyDescent="0.25">
      <c r="A1585">
        <v>2019</v>
      </c>
      <c r="B1585">
        <v>1</v>
      </c>
      <c r="C1585" s="1">
        <v>43466</v>
      </c>
      <c r="D1585" s="1">
        <v>43555</v>
      </c>
      <c r="E1585">
        <v>2016</v>
      </c>
      <c r="F1585" s="71" t="str">
        <f>INDEX(Client_Name,MATCH(Export!H1585,Local_Company_Name,0))</f>
        <v>Tiger Jewelcrafting Ltd</v>
      </c>
      <c r="G1585" s="71">
        <f>INDEX(Client_Code,MATCH(Export!H1585,Local_Company_Name,0))</f>
        <v>1003</v>
      </c>
      <c r="H1585" t="s">
        <v>762</v>
      </c>
      <c r="I1585" t="s">
        <v>704</v>
      </c>
      <c r="J1585" t="s">
        <v>5</v>
      </c>
      <c r="K1585" s="71" t="str">
        <f>INDEX(Line_of_Business,MATCH(Export!J1585,Name,0))</f>
        <v>L</v>
      </c>
      <c r="L1585" s="9" t="s">
        <v>476</v>
      </c>
      <c r="M1585">
        <v>9</v>
      </c>
      <c r="N1585" s="4">
        <v>-2052.1</v>
      </c>
      <c r="O1585" s="4">
        <v>-2052.1</v>
      </c>
      <c r="P1585" s="4">
        <v>0</v>
      </c>
      <c r="Q1585" s="4">
        <v>0</v>
      </c>
      <c r="R1585" s="4">
        <v>0</v>
      </c>
      <c r="S1585" s="4">
        <v>0</v>
      </c>
      <c r="T1585" s="4">
        <v>0</v>
      </c>
      <c r="U1585" s="4">
        <v>0</v>
      </c>
      <c r="V1585" s="4">
        <v>0</v>
      </c>
      <c r="W1585" s="4">
        <v>0</v>
      </c>
      <c r="X1585" s="4">
        <v>0</v>
      </c>
      <c r="Y1585" s="4">
        <v>-194.95</v>
      </c>
      <c r="Z1585" s="4">
        <v>0</v>
      </c>
      <c r="AA1585" s="4">
        <v>0</v>
      </c>
      <c r="AB1585" t="s">
        <v>3</v>
      </c>
      <c r="AC1585" s="4">
        <v>0</v>
      </c>
      <c r="AD1585" s="4">
        <v>0</v>
      </c>
      <c r="AE1585" s="4">
        <v>0</v>
      </c>
      <c r="AF1585" t="s">
        <v>704</v>
      </c>
      <c r="AG1585" s="4">
        <v>0</v>
      </c>
      <c r="AH1585" s="4">
        <v>0</v>
      </c>
      <c r="AI1585" s="4">
        <v>0</v>
      </c>
      <c r="AJ1585" s="4">
        <v>-1857.1499999999901</v>
      </c>
      <c r="AK1585" s="4">
        <v>0</v>
      </c>
      <c r="AL1585" t="s">
        <v>787</v>
      </c>
      <c r="AM1585" s="71" t="str">
        <f>INDEX(Network_Insurer_Code,MATCH(Export!AL1585,Network_insurer_Name,0))</f>
        <v>LEI3</v>
      </c>
      <c r="AN1585" t="str">
        <f t="shared" si="24"/>
        <v>L1003LEI32016</v>
      </c>
    </row>
    <row r="1586" spans="1:40" x14ac:dyDescent="0.25">
      <c r="A1586">
        <v>2020</v>
      </c>
      <c r="B1586">
        <v>2</v>
      </c>
      <c r="C1586" s="1">
        <v>43922</v>
      </c>
      <c r="D1586" s="1">
        <v>44012</v>
      </c>
      <c r="E1586">
        <v>2019</v>
      </c>
      <c r="F1586" s="71" t="str">
        <f>INDEX(Client_Name,MATCH(Export!H1586,Local_Company_Name,0))</f>
        <v>Flaimngo Tailoring</v>
      </c>
      <c r="G1586" s="71">
        <f>INDEX(Client_Code,MATCH(Export!H1586,Local_Company_Name,0))</f>
        <v>1005</v>
      </c>
      <c r="H1586" t="s">
        <v>769</v>
      </c>
      <c r="I1586" t="s">
        <v>717</v>
      </c>
      <c r="J1586" t="s">
        <v>22</v>
      </c>
      <c r="K1586" s="71" t="str">
        <f>INDEX(Line_of_Business,MATCH(Export!J1586,Name,0))</f>
        <v>A</v>
      </c>
      <c r="L1586" s="9">
        <v>59982035</v>
      </c>
      <c r="M1586">
        <v>14707</v>
      </c>
      <c r="N1586" s="4">
        <v>125997</v>
      </c>
      <c r="O1586" s="4">
        <v>125997</v>
      </c>
      <c r="P1586" s="4">
        <v>0</v>
      </c>
      <c r="Q1586" s="4">
        <v>0</v>
      </c>
      <c r="R1586" s="4">
        <v>0</v>
      </c>
      <c r="S1586" s="4">
        <v>0</v>
      </c>
      <c r="T1586" s="4">
        <v>0</v>
      </c>
      <c r="U1586" s="4">
        <v>0</v>
      </c>
      <c r="V1586" s="4">
        <v>0</v>
      </c>
      <c r="W1586" s="4">
        <v>0</v>
      </c>
      <c r="X1586" s="4">
        <v>0</v>
      </c>
      <c r="Y1586" s="4">
        <v>6300</v>
      </c>
      <c r="Z1586" s="4">
        <v>0</v>
      </c>
      <c r="AA1586" s="4">
        <v>6300</v>
      </c>
      <c r="AB1586" t="s">
        <v>3</v>
      </c>
      <c r="AC1586" s="4">
        <v>0</v>
      </c>
      <c r="AD1586" s="4">
        <v>0</v>
      </c>
      <c r="AE1586" s="4">
        <v>0</v>
      </c>
      <c r="AF1586" t="s">
        <v>717</v>
      </c>
      <c r="AG1586" s="4">
        <v>0</v>
      </c>
      <c r="AH1586" s="4">
        <v>0</v>
      </c>
      <c r="AI1586" s="4">
        <v>0</v>
      </c>
      <c r="AJ1586" s="4">
        <v>113397</v>
      </c>
      <c r="AK1586" s="4">
        <v>0</v>
      </c>
      <c r="AL1586" t="s">
        <v>796</v>
      </c>
      <c r="AM1586" s="71" t="str">
        <f>INDEX(Network_Insurer_Code,MATCH(Export!AL1586,Network_insurer_Name,0))</f>
        <v>POL2</v>
      </c>
      <c r="AN1586" t="str">
        <f t="shared" si="24"/>
        <v>A1005POL22019</v>
      </c>
    </row>
    <row r="1587" spans="1:40" x14ac:dyDescent="0.25">
      <c r="A1587">
        <v>2019</v>
      </c>
      <c r="B1587">
        <v>4</v>
      </c>
      <c r="C1587" s="1">
        <v>43739</v>
      </c>
      <c r="D1587" s="1">
        <v>43830</v>
      </c>
      <c r="E1587">
        <v>2019</v>
      </c>
      <c r="F1587" s="71" t="str">
        <f>INDEX(Client_Name,MATCH(Export!H1587,Local_Company_Name,0))</f>
        <v>Zebra Workings Ltd</v>
      </c>
      <c r="G1587" s="71">
        <f>INDEX(Client_Code,MATCH(Export!H1587,Local_Company_Name,0))</f>
        <v>1001</v>
      </c>
      <c r="H1587" t="s">
        <v>748</v>
      </c>
      <c r="I1587" t="s">
        <v>709</v>
      </c>
      <c r="J1587" t="s">
        <v>0</v>
      </c>
      <c r="K1587" s="71" t="str">
        <f>INDEX(Line_of_Business,MATCH(Export!J1587,Name,0))</f>
        <v>D</v>
      </c>
      <c r="L1587" s="9" t="s">
        <v>228</v>
      </c>
      <c r="M1587">
        <v>1307</v>
      </c>
      <c r="N1587" s="4">
        <v>340.41</v>
      </c>
      <c r="O1587" s="4">
        <v>340.41</v>
      </c>
      <c r="P1587" s="4">
        <v>0</v>
      </c>
      <c r="Q1587" s="4">
        <v>0</v>
      </c>
      <c r="R1587" s="4">
        <v>0</v>
      </c>
      <c r="S1587" s="4">
        <v>0</v>
      </c>
      <c r="T1587" s="4">
        <v>0</v>
      </c>
      <c r="U1587" s="4">
        <v>0</v>
      </c>
      <c r="V1587" s="4">
        <v>0</v>
      </c>
      <c r="W1587" s="4">
        <v>0</v>
      </c>
      <c r="X1587" s="4">
        <v>0</v>
      </c>
      <c r="Y1587" s="4">
        <v>34.04</v>
      </c>
      <c r="Z1587" s="4">
        <v>7.49</v>
      </c>
      <c r="AA1587" s="4">
        <v>0</v>
      </c>
      <c r="AB1587" t="s">
        <v>3</v>
      </c>
      <c r="AC1587" s="4">
        <v>0</v>
      </c>
      <c r="AD1587" s="4">
        <v>0</v>
      </c>
      <c r="AE1587" s="4">
        <v>0</v>
      </c>
      <c r="AF1587" t="s">
        <v>709</v>
      </c>
      <c r="AG1587" s="4">
        <v>0</v>
      </c>
      <c r="AH1587" s="4">
        <v>0</v>
      </c>
      <c r="AI1587" s="4">
        <v>0</v>
      </c>
      <c r="AJ1587" s="4">
        <v>298.88</v>
      </c>
      <c r="AK1587" s="4">
        <v>0</v>
      </c>
      <c r="AL1587" t="s">
        <v>795</v>
      </c>
      <c r="AM1587" s="71" t="str">
        <f>INDEX(Network_Insurer_Code,MATCH(Export!AL1587,Network_insurer_Name,0))</f>
        <v>TOL1</v>
      </c>
      <c r="AN1587" t="str">
        <f t="shared" si="24"/>
        <v>D1001TOL12019</v>
      </c>
    </row>
    <row r="1588" spans="1:40" x14ac:dyDescent="0.25">
      <c r="A1588">
        <v>2019</v>
      </c>
      <c r="B1588">
        <v>2</v>
      </c>
      <c r="C1588" s="1">
        <v>43556</v>
      </c>
      <c r="D1588" s="1">
        <v>43646</v>
      </c>
      <c r="E1588">
        <v>2019</v>
      </c>
      <c r="F1588" s="71" t="str">
        <f>INDEX(Client_Name,MATCH(Export!H1588,Local_Company_Name,0))</f>
        <v>Lion Manufacturing Co</v>
      </c>
      <c r="G1588" s="71">
        <f>INDEX(Client_Code,MATCH(Export!H1588,Local_Company_Name,0))</f>
        <v>1002</v>
      </c>
      <c r="H1588" t="s">
        <v>760</v>
      </c>
      <c r="I1588" t="s">
        <v>710</v>
      </c>
      <c r="J1588" t="s">
        <v>22</v>
      </c>
      <c r="K1588" s="71" t="str">
        <f>INDEX(Line_of_Business,MATCH(Export!J1588,Name,0))</f>
        <v>A</v>
      </c>
      <c r="L1588" s="9" t="s">
        <v>35</v>
      </c>
      <c r="M1588">
        <v>497</v>
      </c>
      <c r="N1588" s="4">
        <v>12790.75</v>
      </c>
      <c r="O1588" s="4">
        <v>12790.75</v>
      </c>
      <c r="P1588" s="4">
        <v>0</v>
      </c>
      <c r="Q1588" s="4">
        <v>0</v>
      </c>
      <c r="R1588" s="4">
        <v>0</v>
      </c>
      <c r="S1588" s="4">
        <v>0</v>
      </c>
      <c r="T1588" s="4">
        <v>0</v>
      </c>
      <c r="U1588" s="4">
        <v>0</v>
      </c>
      <c r="V1588" s="4">
        <v>0</v>
      </c>
      <c r="W1588" s="4">
        <v>0</v>
      </c>
      <c r="X1588" s="4">
        <v>0</v>
      </c>
      <c r="Y1588" s="4">
        <v>1534.89</v>
      </c>
      <c r="Z1588" s="4">
        <v>0</v>
      </c>
      <c r="AA1588" s="4">
        <v>1918.61</v>
      </c>
      <c r="AB1588" t="s">
        <v>3</v>
      </c>
      <c r="AC1588" s="4">
        <v>0</v>
      </c>
      <c r="AD1588" s="4">
        <v>0</v>
      </c>
      <c r="AE1588" s="4">
        <v>0</v>
      </c>
      <c r="AF1588" t="s">
        <v>710</v>
      </c>
      <c r="AG1588" s="4">
        <v>0</v>
      </c>
      <c r="AH1588" s="4">
        <v>0</v>
      </c>
      <c r="AI1588" s="4">
        <v>0</v>
      </c>
      <c r="AJ1588" s="4">
        <v>9337.25</v>
      </c>
      <c r="AK1588" s="4">
        <v>0</v>
      </c>
      <c r="AL1588" t="s">
        <v>793</v>
      </c>
      <c r="AM1588" s="71" t="str">
        <f>INDEX(Network_Insurer_Code,MATCH(Export!AL1588,Network_insurer_Name,0))</f>
        <v>CAL3</v>
      </c>
      <c r="AN1588" t="str">
        <f t="shared" si="24"/>
        <v>A1002CAL32019</v>
      </c>
    </row>
    <row r="1589" spans="1:40" x14ac:dyDescent="0.25">
      <c r="A1589">
        <v>2020</v>
      </c>
      <c r="B1589">
        <v>2</v>
      </c>
      <c r="C1589" s="1">
        <v>44013</v>
      </c>
      <c r="D1589" s="1">
        <v>44104</v>
      </c>
      <c r="E1589">
        <v>2020</v>
      </c>
      <c r="F1589" s="71" t="str">
        <f>INDEX(Client_Name,MATCH(Export!H1589,Local_Company_Name,0))</f>
        <v>Zebra Workings Ltd</v>
      </c>
      <c r="G1589" s="71">
        <f>INDEX(Client_Code,MATCH(Export!H1589,Local_Company_Name,0))</f>
        <v>1001</v>
      </c>
      <c r="H1589" t="s">
        <v>747</v>
      </c>
      <c r="I1589" t="s">
        <v>728</v>
      </c>
      <c r="J1589" t="s">
        <v>8</v>
      </c>
      <c r="K1589" s="71" t="str">
        <f>INDEX(Line_of_Business,MATCH(Export!J1589,Name,0))</f>
        <v>M</v>
      </c>
      <c r="L1589" s="9" t="s">
        <v>143</v>
      </c>
      <c r="M1589">
        <v>1610</v>
      </c>
      <c r="N1589" s="4">
        <v>26339471.111111101</v>
      </c>
      <c r="O1589" s="4">
        <v>23705524</v>
      </c>
      <c r="P1589" s="4">
        <v>329307231</v>
      </c>
      <c r="Q1589" s="4">
        <v>0</v>
      </c>
      <c r="R1589" s="4">
        <v>0</v>
      </c>
      <c r="S1589" s="4">
        <v>0</v>
      </c>
      <c r="T1589" s="4">
        <v>0</v>
      </c>
      <c r="U1589" s="4">
        <v>0</v>
      </c>
      <c r="V1589" s="4">
        <v>0</v>
      </c>
      <c r="W1589" s="4">
        <v>0</v>
      </c>
      <c r="X1589" s="4">
        <v>0</v>
      </c>
      <c r="Y1589" s="4">
        <v>3259510</v>
      </c>
      <c r="Z1589" s="4">
        <v>0</v>
      </c>
      <c r="AA1589" s="4">
        <v>1185276</v>
      </c>
      <c r="AB1589" t="s">
        <v>3</v>
      </c>
      <c r="AC1589" s="4">
        <v>0</v>
      </c>
      <c r="AD1589" s="4">
        <v>0</v>
      </c>
      <c r="AE1589" s="4">
        <v>0</v>
      </c>
      <c r="AF1589" t="s">
        <v>728</v>
      </c>
      <c r="AG1589" s="4">
        <v>0</v>
      </c>
      <c r="AH1589" s="4">
        <v>0</v>
      </c>
      <c r="AI1589" s="4">
        <v>0</v>
      </c>
      <c r="AJ1589" s="4">
        <v>-310046493</v>
      </c>
      <c r="AK1589" s="4">
        <v>0</v>
      </c>
      <c r="AL1589" t="s">
        <v>785</v>
      </c>
      <c r="AM1589" s="71" t="str">
        <f>INDEX(Network_Insurer_Code,MATCH(Export!AL1589,Network_insurer_Name,0))</f>
        <v>WAI3</v>
      </c>
      <c r="AN1589" t="str">
        <f t="shared" si="24"/>
        <v>M1001WAI32020</v>
      </c>
    </row>
    <row r="1590" spans="1:40" x14ac:dyDescent="0.25">
      <c r="A1590">
        <v>2020</v>
      </c>
      <c r="B1590">
        <v>1</v>
      </c>
      <c r="C1590" s="1">
        <v>43831</v>
      </c>
      <c r="D1590" s="1">
        <v>43921</v>
      </c>
      <c r="E1590">
        <v>2016</v>
      </c>
      <c r="F1590" s="71" t="str">
        <f>INDEX(Client_Name,MATCH(Export!H1590,Local_Company_Name,0))</f>
        <v>Zebra Workings Ltd</v>
      </c>
      <c r="G1590" s="71">
        <f>INDEX(Client_Code,MATCH(Export!H1590,Local_Company_Name,0))</f>
        <v>1001</v>
      </c>
      <c r="H1590" t="s">
        <v>748</v>
      </c>
      <c r="I1590" t="s">
        <v>708</v>
      </c>
      <c r="J1590" t="s">
        <v>0</v>
      </c>
      <c r="K1590" s="71" t="str">
        <f>INDEX(Line_of_Business,MATCH(Export!J1590,Name,0))</f>
        <v>D</v>
      </c>
      <c r="L1590" s="9">
        <v>81401065915</v>
      </c>
      <c r="M1590">
        <v>1932</v>
      </c>
      <c r="N1590" s="4">
        <v>0</v>
      </c>
      <c r="O1590" s="4">
        <v>0</v>
      </c>
      <c r="P1590" s="4">
        <v>0</v>
      </c>
      <c r="Q1590" s="4">
        <v>0</v>
      </c>
      <c r="R1590" s="4">
        <v>0</v>
      </c>
      <c r="S1590" s="4">
        <v>0</v>
      </c>
      <c r="T1590" s="4">
        <v>0</v>
      </c>
      <c r="U1590" s="4">
        <v>0</v>
      </c>
      <c r="V1590" s="4">
        <v>0</v>
      </c>
      <c r="W1590" s="4">
        <v>-2948623</v>
      </c>
      <c r="X1590" s="4">
        <v>0</v>
      </c>
      <c r="Y1590" s="4">
        <v>0</v>
      </c>
      <c r="Z1590" s="4">
        <v>0</v>
      </c>
      <c r="AA1590" s="4">
        <v>0</v>
      </c>
      <c r="AB1590" t="s">
        <v>3</v>
      </c>
      <c r="AC1590" s="4">
        <v>0</v>
      </c>
      <c r="AD1590" s="4">
        <v>0</v>
      </c>
      <c r="AE1590" s="4">
        <v>0</v>
      </c>
      <c r="AF1590" t="s">
        <v>708</v>
      </c>
      <c r="AG1590" s="4">
        <v>0</v>
      </c>
      <c r="AH1590" s="4">
        <v>0</v>
      </c>
      <c r="AI1590" s="4">
        <v>0</v>
      </c>
      <c r="AJ1590" s="4">
        <v>2948623</v>
      </c>
      <c r="AK1590" s="4">
        <v>0</v>
      </c>
      <c r="AL1590" t="s">
        <v>795</v>
      </c>
      <c r="AM1590" s="71" t="str">
        <f>INDEX(Network_Insurer_Code,MATCH(Export!AL1590,Network_insurer_Name,0))</f>
        <v>TOL1</v>
      </c>
      <c r="AN1590" t="str">
        <f t="shared" si="24"/>
        <v>D1001TOL12016</v>
      </c>
    </row>
    <row r="1591" spans="1:40" x14ac:dyDescent="0.25">
      <c r="A1591">
        <v>2019</v>
      </c>
      <c r="B1591">
        <v>4</v>
      </c>
      <c r="C1591" s="1">
        <v>43739</v>
      </c>
      <c r="D1591" s="1">
        <v>43830</v>
      </c>
      <c r="E1591">
        <v>2018</v>
      </c>
      <c r="F1591" s="71" t="str">
        <f>INDEX(Client_Name,MATCH(Export!H1591,Local_Company_Name,0))</f>
        <v>Aplaca Engineering Co</v>
      </c>
      <c r="G1591" s="71">
        <f>INDEX(Client_Code,MATCH(Export!H1591,Local_Company_Name,0))</f>
        <v>1004</v>
      </c>
      <c r="H1591" t="s">
        <v>766</v>
      </c>
      <c r="I1591" t="s">
        <v>717</v>
      </c>
      <c r="J1591" t="s">
        <v>0</v>
      </c>
      <c r="K1591" s="71" t="str">
        <f>INDEX(Line_of_Business,MATCH(Export!J1591,Name,0))</f>
        <v>D</v>
      </c>
      <c r="L1591" s="9" t="s">
        <v>161</v>
      </c>
      <c r="M1591">
        <v>1139</v>
      </c>
      <c r="N1591" s="4">
        <v>306.43</v>
      </c>
      <c r="O1591" s="4">
        <v>306.43</v>
      </c>
      <c r="P1591" s="4">
        <v>147861.87</v>
      </c>
      <c r="Q1591" s="4">
        <v>0</v>
      </c>
      <c r="R1591" s="4">
        <v>0</v>
      </c>
      <c r="S1591" s="4">
        <v>0</v>
      </c>
      <c r="T1591" s="4">
        <v>0</v>
      </c>
      <c r="U1591" s="4">
        <v>0</v>
      </c>
      <c r="V1591" s="4">
        <v>0</v>
      </c>
      <c r="W1591" s="4">
        <v>0</v>
      </c>
      <c r="X1591" s="4">
        <v>0</v>
      </c>
      <c r="Y1591" s="4">
        <v>24.51</v>
      </c>
      <c r="Z1591" s="4">
        <v>0</v>
      </c>
      <c r="AA1591" s="4">
        <v>0</v>
      </c>
      <c r="AB1591" t="s">
        <v>3</v>
      </c>
      <c r="AC1591" s="4">
        <v>0</v>
      </c>
      <c r="AD1591" s="4">
        <v>0</v>
      </c>
      <c r="AE1591" s="4">
        <v>-42659.39</v>
      </c>
      <c r="AF1591" t="s">
        <v>717</v>
      </c>
      <c r="AG1591" s="4">
        <v>0</v>
      </c>
      <c r="AH1591" s="4">
        <v>0</v>
      </c>
      <c r="AI1591" s="4">
        <v>0</v>
      </c>
      <c r="AJ1591" s="4">
        <v>-147579.95000000001</v>
      </c>
      <c r="AK1591" s="4">
        <v>0</v>
      </c>
      <c r="AL1591" t="s">
        <v>781</v>
      </c>
      <c r="AM1591" s="71" t="str">
        <f>INDEX(Network_Insurer_Code,MATCH(Export!AL1591,Network_insurer_Name,0))</f>
        <v>ORI1</v>
      </c>
      <c r="AN1591" t="str">
        <f t="shared" si="24"/>
        <v>D1004ORI12018</v>
      </c>
    </row>
    <row r="1592" spans="1:40" x14ac:dyDescent="0.25">
      <c r="A1592">
        <v>2020</v>
      </c>
      <c r="B1592">
        <v>3</v>
      </c>
      <c r="C1592" s="1">
        <v>43466</v>
      </c>
      <c r="D1592" s="1">
        <v>43555</v>
      </c>
      <c r="E1592">
        <v>2019</v>
      </c>
      <c r="F1592" s="71" t="str">
        <f>INDEX(Client_Name,MATCH(Export!H1592,Local_Company_Name,0))</f>
        <v>Zebra Workings Ltd</v>
      </c>
      <c r="G1592" s="71">
        <f>INDEX(Client_Code,MATCH(Export!H1592,Local_Company_Name,0))</f>
        <v>1001</v>
      </c>
      <c r="H1592" t="s">
        <v>748</v>
      </c>
      <c r="I1592" t="s">
        <v>709</v>
      </c>
      <c r="J1592" t="s">
        <v>8</v>
      </c>
      <c r="K1592" s="71" t="str">
        <f>INDEX(Line_of_Business,MATCH(Export!J1592,Name,0))</f>
        <v>M</v>
      </c>
      <c r="L1592" s="9" t="s">
        <v>400</v>
      </c>
      <c r="M1592">
        <v>147</v>
      </c>
      <c r="N1592" s="4">
        <v>2584866.09</v>
      </c>
      <c r="O1592" s="4">
        <v>2584866.09</v>
      </c>
      <c r="P1592" s="4">
        <v>0</v>
      </c>
      <c r="Q1592" s="4">
        <v>0</v>
      </c>
      <c r="R1592" s="4">
        <v>0</v>
      </c>
      <c r="S1592" s="4">
        <v>0</v>
      </c>
      <c r="T1592" s="4">
        <v>0</v>
      </c>
      <c r="U1592" s="4">
        <v>0</v>
      </c>
      <c r="V1592" s="4">
        <v>0</v>
      </c>
      <c r="W1592" s="4">
        <v>0</v>
      </c>
      <c r="X1592" s="4">
        <v>0</v>
      </c>
      <c r="Y1592" s="4">
        <v>90470.31</v>
      </c>
      <c r="Z1592" s="4">
        <v>56867.05</v>
      </c>
      <c r="AA1592" s="4">
        <v>0</v>
      </c>
      <c r="AB1592" t="s">
        <v>3</v>
      </c>
      <c r="AC1592" s="4">
        <v>0</v>
      </c>
      <c r="AD1592" s="4">
        <v>0</v>
      </c>
      <c r="AE1592" s="4">
        <v>0</v>
      </c>
      <c r="AF1592" t="s">
        <v>709</v>
      </c>
      <c r="AG1592" s="4">
        <v>0</v>
      </c>
      <c r="AH1592" s="4">
        <v>0</v>
      </c>
      <c r="AI1592" s="4">
        <v>0</v>
      </c>
      <c r="AJ1592" s="4">
        <v>2437528.73</v>
      </c>
      <c r="AK1592" s="4">
        <v>0</v>
      </c>
      <c r="AL1592" t="s">
        <v>782</v>
      </c>
      <c r="AM1592" s="71" t="str">
        <f>INDEX(Network_Insurer_Code,MATCH(Export!AL1592,Network_insurer_Name,0))</f>
        <v>API2</v>
      </c>
      <c r="AN1592" t="str">
        <f t="shared" si="24"/>
        <v>M1001API22019</v>
      </c>
    </row>
    <row r="1593" spans="1:40" x14ac:dyDescent="0.25">
      <c r="A1593">
        <v>2020</v>
      </c>
      <c r="B1593">
        <v>1</v>
      </c>
      <c r="C1593" s="1">
        <v>43831</v>
      </c>
      <c r="D1593" s="1">
        <v>43921</v>
      </c>
      <c r="E1593">
        <v>2019</v>
      </c>
      <c r="F1593" s="71" t="str">
        <f>INDEX(Client_Name,MATCH(Export!H1593,Local_Company_Name,0))</f>
        <v>Tiger Jewelcrafting Ltd</v>
      </c>
      <c r="G1593" s="71">
        <f>INDEX(Client_Code,MATCH(Export!H1593,Local_Company_Name,0))</f>
        <v>1003</v>
      </c>
      <c r="H1593" t="s">
        <v>763</v>
      </c>
      <c r="I1593" t="s">
        <v>719</v>
      </c>
      <c r="J1593" t="s">
        <v>8</v>
      </c>
      <c r="K1593" s="71" t="str">
        <f>INDEX(Line_of_Business,MATCH(Export!J1593,Name,0))</f>
        <v>M</v>
      </c>
      <c r="L1593" s="9" t="s">
        <v>336</v>
      </c>
      <c r="M1593">
        <v>171</v>
      </c>
      <c r="N1593" s="4">
        <v>26372</v>
      </c>
      <c r="O1593" s="4">
        <v>26372</v>
      </c>
      <c r="P1593" s="4">
        <v>97377.919999999998</v>
      </c>
      <c r="Q1593" s="4">
        <v>0</v>
      </c>
      <c r="R1593" s="4">
        <v>0</v>
      </c>
      <c r="S1593" s="4">
        <v>0</v>
      </c>
      <c r="T1593" s="4">
        <v>0</v>
      </c>
      <c r="U1593" s="4">
        <v>0</v>
      </c>
      <c r="V1593" s="4">
        <v>0</v>
      </c>
      <c r="W1593" s="4">
        <v>0</v>
      </c>
      <c r="X1593" s="4">
        <v>0</v>
      </c>
      <c r="Y1593" s="4">
        <v>3164.64</v>
      </c>
      <c r="Z1593" s="4">
        <v>369.21</v>
      </c>
      <c r="AA1593" s="4">
        <v>3955.8</v>
      </c>
      <c r="AB1593" t="s">
        <v>3</v>
      </c>
      <c r="AC1593" s="4">
        <v>0</v>
      </c>
      <c r="AD1593" s="4">
        <v>0</v>
      </c>
      <c r="AE1593" s="4">
        <v>0</v>
      </c>
      <c r="AF1593" t="s">
        <v>719</v>
      </c>
      <c r="AG1593" s="4">
        <v>0</v>
      </c>
      <c r="AH1593" s="4">
        <v>0</v>
      </c>
      <c r="AI1593" s="4">
        <v>0</v>
      </c>
      <c r="AJ1593" s="4">
        <v>-78495.570000000007</v>
      </c>
      <c r="AK1593" s="4">
        <v>0</v>
      </c>
      <c r="AL1593" t="s">
        <v>783</v>
      </c>
      <c r="AM1593" s="71" t="str">
        <f>INDEX(Network_Insurer_Code,MATCH(Export!AL1593,Network_insurer_Name,0))</f>
        <v>PEP1</v>
      </c>
      <c r="AN1593" t="str">
        <f t="shared" si="24"/>
        <v>M1003PEP12019</v>
      </c>
    </row>
    <row r="1594" spans="1:40" x14ac:dyDescent="0.25">
      <c r="A1594">
        <v>2019</v>
      </c>
      <c r="B1594">
        <v>4</v>
      </c>
      <c r="C1594" s="1">
        <v>43739</v>
      </c>
      <c r="D1594" s="1">
        <v>43830</v>
      </c>
      <c r="E1594">
        <v>2018</v>
      </c>
      <c r="F1594" s="71" t="str">
        <f>INDEX(Client_Name,MATCH(Export!H1594,Local_Company_Name,0))</f>
        <v>Zebra Workings Ltd</v>
      </c>
      <c r="G1594" s="71">
        <f>INDEX(Client_Code,MATCH(Export!H1594,Local_Company_Name,0))</f>
        <v>1001</v>
      </c>
      <c r="H1594" t="s">
        <v>751</v>
      </c>
      <c r="I1594" t="s">
        <v>707</v>
      </c>
      <c r="J1594" t="s">
        <v>8</v>
      </c>
      <c r="K1594" s="71" t="str">
        <f>INDEX(Line_of_Business,MATCH(Export!J1594,Name,0))</f>
        <v>M</v>
      </c>
      <c r="L1594" s="9">
        <v>50561868</v>
      </c>
      <c r="M1594">
        <v>55</v>
      </c>
      <c r="N1594" s="4">
        <v>16854.63</v>
      </c>
      <c r="O1594" s="4">
        <v>16854.63</v>
      </c>
      <c r="P1594" s="4">
        <v>0</v>
      </c>
      <c r="Q1594" s="4">
        <v>0</v>
      </c>
      <c r="R1594" s="4">
        <v>0</v>
      </c>
      <c r="S1594" s="4">
        <v>0</v>
      </c>
      <c r="T1594" s="4">
        <v>0</v>
      </c>
      <c r="U1594" s="4">
        <v>0</v>
      </c>
      <c r="V1594" s="4">
        <v>0</v>
      </c>
      <c r="W1594" s="4">
        <v>0</v>
      </c>
      <c r="X1594" s="4">
        <v>0</v>
      </c>
      <c r="Y1594" s="4">
        <v>2359.65</v>
      </c>
      <c r="Z1594" s="4">
        <v>0</v>
      </c>
      <c r="AA1594" s="4">
        <v>0</v>
      </c>
      <c r="AB1594" t="s">
        <v>3</v>
      </c>
      <c r="AC1594" s="4">
        <v>0</v>
      </c>
      <c r="AD1594" s="4">
        <v>0</v>
      </c>
      <c r="AE1594" s="4">
        <v>0</v>
      </c>
      <c r="AF1594" t="s">
        <v>707</v>
      </c>
      <c r="AG1594" s="4">
        <v>0</v>
      </c>
      <c r="AH1594" s="4">
        <v>0</v>
      </c>
      <c r="AI1594" s="4">
        <v>0</v>
      </c>
      <c r="AJ1594" s="4">
        <v>14494.98</v>
      </c>
      <c r="AK1594" s="4">
        <v>0</v>
      </c>
      <c r="AL1594" t="s">
        <v>795</v>
      </c>
      <c r="AM1594" s="71" t="str">
        <f>INDEX(Network_Insurer_Code,MATCH(Export!AL1594,Network_insurer_Name,0))</f>
        <v>TOL1</v>
      </c>
      <c r="AN1594" t="str">
        <f t="shared" si="24"/>
        <v>M1001TOL12018</v>
      </c>
    </row>
    <row r="1595" spans="1:40" x14ac:dyDescent="0.25">
      <c r="A1595">
        <v>2020</v>
      </c>
      <c r="B1595">
        <v>2</v>
      </c>
      <c r="C1595" s="1">
        <v>44013</v>
      </c>
      <c r="D1595" s="1">
        <v>44104</v>
      </c>
      <c r="E1595">
        <v>2011</v>
      </c>
      <c r="F1595" s="71" t="str">
        <f>INDEX(Client_Name,MATCH(Export!H1595,Local_Company_Name,0))</f>
        <v>Falcon Clothing</v>
      </c>
      <c r="G1595" s="71">
        <f>INDEX(Client_Code,MATCH(Export!H1595,Local_Company_Name,0))</f>
        <v>1006</v>
      </c>
      <c r="H1595" t="s">
        <v>756</v>
      </c>
      <c r="I1595" t="s">
        <v>717</v>
      </c>
      <c r="J1595" t="s">
        <v>0</v>
      </c>
      <c r="K1595" s="71" t="str">
        <f>INDEX(Line_of_Business,MATCH(Export!J1595,Name,0))</f>
        <v>D</v>
      </c>
      <c r="L1595" s="9" t="s">
        <v>77</v>
      </c>
      <c r="M1595">
        <v>2700</v>
      </c>
      <c r="N1595" s="4">
        <v>0</v>
      </c>
      <c r="O1595" s="4">
        <v>0</v>
      </c>
      <c r="P1595" s="4">
        <v>0</v>
      </c>
      <c r="Q1595" s="4">
        <v>0</v>
      </c>
      <c r="R1595" s="4">
        <v>0</v>
      </c>
      <c r="S1595" s="4">
        <v>-303008.3</v>
      </c>
      <c r="T1595" s="4">
        <v>0</v>
      </c>
      <c r="U1595" s="4">
        <v>0</v>
      </c>
      <c r="V1595" s="4">
        <v>0</v>
      </c>
      <c r="W1595" s="4">
        <v>-222031.88</v>
      </c>
      <c r="X1595" s="4">
        <v>0</v>
      </c>
      <c r="Y1595" s="4">
        <v>0</v>
      </c>
      <c r="Z1595" s="4">
        <v>0</v>
      </c>
      <c r="AA1595" s="4">
        <v>0</v>
      </c>
      <c r="AB1595" t="s">
        <v>3</v>
      </c>
      <c r="AC1595" s="4">
        <v>0</v>
      </c>
      <c r="AD1595" s="4">
        <v>0</v>
      </c>
      <c r="AE1595" s="4">
        <v>0</v>
      </c>
      <c r="AF1595" t="s">
        <v>717</v>
      </c>
      <c r="AG1595" s="4">
        <v>0</v>
      </c>
      <c r="AH1595" s="4">
        <v>0</v>
      </c>
      <c r="AI1595" s="4">
        <v>0</v>
      </c>
      <c r="AJ1595" s="4">
        <v>-80976.419999999896</v>
      </c>
      <c r="AK1595" s="4">
        <v>200000</v>
      </c>
      <c r="AL1595" t="s">
        <v>783</v>
      </c>
      <c r="AM1595" s="71" t="str">
        <f>INDEX(Network_Insurer_Code,MATCH(Export!AL1595,Network_insurer_Name,0))</f>
        <v>PEP1</v>
      </c>
      <c r="AN1595" t="str">
        <f t="shared" si="24"/>
        <v>D1006PEP12011</v>
      </c>
    </row>
    <row r="1596" spans="1:40" x14ac:dyDescent="0.25">
      <c r="A1596">
        <v>2019</v>
      </c>
      <c r="B1596">
        <v>2</v>
      </c>
      <c r="C1596" s="1">
        <v>43556</v>
      </c>
      <c r="D1596" s="1">
        <v>43646</v>
      </c>
      <c r="E1596">
        <v>2016</v>
      </c>
      <c r="F1596" s="71" t="str">
        <f>INDEX(Client_Name,MATCH(Export!H1596,Local_Company_Name,0))</f>
        <v>Tiger Jewelcrafting Ltd</v>
      </c>
      <c r="G1596" s="71">
        <f>INDEX(Client_Code,MATCH(Export!H1596,Local_Company_Name,0))</f>
        <v>1003</v>
      </c>
      <c r="H1596" t="s">
        <v>753</v>
      </c>
      <c r="I1596" t="s">
        <v>702</v>
      </c>
      <c r="J1596" t="s">
        <v>0</v>
      </c>
      <c r="K1596" s="71" t="str">
        <f>INDEX(Line_of_Business,MATCH(Export!J1596,Name,0))</f>
        <v>D</v>
      </c>
      <c r="L1596" s="9" t="s">
        <v>85</v>
      </c>
      <c r="M1596">
        <v>12029</v>
      </c>
      <c r="N1596" s="4">
        <v>0</v>
      </c>
      <c r="O1596" s="4">
        <v>0</v>
      </c>
      <c r="P1596" s="4">
        <v>36818.160000000003</v>
      </c>
      <c r="Q1596" s="4">
        <v>0</v>
      </c>
      <c r="R1596" s="4">
        <v>0</v>
      </c>
      <c r="S1596" s="4">
        <v>0</v>
      </c>
      <c r="T1596" s="4">
        <v>0</v>
      </c>
      <c r="U1596" s="4">
        <v>0</v>
      </c>
      <c r="V1596" s="4">
        <v>0</v>
      </c>
      <c r="W1596" s="4">
        <v>0</v>
      </c>
      <c r="X1596" s="4">
        <v>0</v>
      </c>
      <c r="Y1596" s="4">
        <v>0</v>
      </c>
      <c r="Z1596" s="4">
        <v>0</v>
      </c>
      <c r="AA1596" s="4">
        <v>0</v>
      </c>
      <c r="AB1596" t="s">
        <v>3</v>
      </c>
      <c r="AC1596" s="4">
        <v>0</v>
      </c>
      <c r="AD1596" s="4">
        <v>0</v>
      </c>
      <c r="AE1596" s="4">
        <v>0</v>
      </c>
      <c r="AF1596" t="s">
        <v>702</v>
      </c>
      <c r="AG1596" s="4">
        <v>0</v>
      </c>
      <c r="AH1596" s="4">
        <v>0</v>
      </c>
      <c r="AI1596" s="4">
        <v>0</v>
      </c>
      <c r="AJ1596" s="4">
        <v>-36818.160000000003</v>
      </c>
      <c r="AK1596" s="4">
        <v>0</v>
      </c>
      <c r="AL1596" t="s">
        <v>794</v>
      </c>
      <c r="AM1596" s="71" t="str">
        <f>INDEX(Network_Insurer_Code,MATCH(Export!AL1596,Network_insurer_Name,0))</f>
        <v>CUI2</v>
      </c>
      <c r="AN1596" t="str">
        <f t="shared" si="24"/>
        <v>D1003CUI22016</v>
      </c>
    </row>
    <row r="1597" spans="1:40" x14ac:dyDescent="0.25">
      <c r="A1597">
        <v>2019</v>
      </c>
      <c r="B1597">
        <v>3</v>
      </c>
      <c r="C1597" s="1">
        <v>43739</v>
      </c>
      <c r="D1597" s="1">
        <v>43830</v>
      </c>
      <c r="E1597">
        <v>2019</v>
      </c>
      <c r="F1597" s="71" t="str">
        <f>INDEX(Client_Name,MATCH(Export!H1597,Local_Company_Name,0))</f>
        <v>Lion Manufacturing Co</v>
      </c>
      <c r="G1597" s="71">
        <f>INDEX(Client_Code,MATCH(Export!H1597,Local_Company_Name,0))</f>
        <v>1002</v>
      </c>
      <c r="H1597" t="s">
        <v>752</v>
      </c>
      <c r="I1597" t="s">
        <v>709</v>
      </c>
      <c r="J1597" t="s">
        <v>0</v>
      </c>
      <c r="K1597" s="71" t="str">
        <f>INDEX(Line_of_Business,MATCH(Export!J1597,Name,0))</f>
        <v>D</v>
      </c>
      <c r="L1597" s="9" t="s">
        <v>355</v>
      </c>
      <c r="M1597">
        <v>82</v>
      </c>
      <c r="N1597" s="4">
        <v>938.74444444444396</v>
      </c>
      <c r="O1597" s="4">
        <v>844.87</v>
      </c>
      <c r="P1597" s="4">
        <v>0</v>
      </c>
      <c r="Q1597" s="4">
        <v>0</v>
      </c>
      <c r="R1597" s="4">
        <v>0</v>
      </c>
      <c r="S1597" s="4">
        <v>0</v>
      </c>
      <c r="T1597" s="4">
        <v>0</v>
      </c>
      <c r="U1597" s="4">
        <v>0</v>
      </c>
      <c r="V1597" s="4">
        <v>0</v>
      </c>
      <c r="W1597" s="4">
        <v>0</v>
      </c>
      <c r="X1597" s="4">
        <v>0</v>
      </c>
      <c r="Y1597" s="4">
        <v>228.11</v>
      </c>
      <c r="Z1597" s="4">
        <v>18.59</v>
      </c>
      <c r="AA1597" s="4">
        <v>0</v>
      </c>
      <c r="AB1597" t="s">
        <v>3</v>
      </c>
      <c r="AC1597" s="4">
        <v>0</v>
      </c>
      <c r="AD1597" s="4">
        <v>0</v>
      </c>
      <c r="AE1597" s="4">
        <v>0</v>
      </c>
      <c r="AF1597" t="s">
        <v>709</v>
      </c>
      <c r="AG1597" s="4">
        <v>0</v>
      </c>
      <c r="AH1597" s="4">
        <v>0</v>
      </c>
      <c r="AI1597" s="4">
        <v>0</v>
      </c>
      <c r="AJ1597" s="4">
        <v>598.16999999999996</v>
      </c>
      <c r="AK1597" s="4">
        <v>0</v>
      </c>
      <c r="AL1597" t="s">
        <v>794</v>
      </c>
      <c r="AM1597" s="71" t="str">
        <f>INDEX(Network_Insurer_Code,MATCH(Export!AL1597,Network_insurer_Name,0))</f>
        <v>CUI2</v>
      </c>
      <c r="AN1597" t="str">
        <f t="shared" si="24"/>
        <v>D1002CUI22019</v>
      </c>
    </row>
    <row r="1598" spans="1:40" x14ac:dyDescent="0.25">
      <c r="A1598">
        <v>2019</v>
      </c>
      <c r="B1598">
        <v>2</v>
      </c>
      <c r="C1598" s="1">
        <v>43556</v>
      </c>
      <c r="D1598" s="1">
        <v>43646</v>
      </c>
      <c r="E1598">
        <v>2019</v>
      </c>
      <c r="F1598" s="71" t="str">
        <f>INDEX(Client_Name,MATCH(Export!H1598,Local_Company_Name,0))</f>
        <v>Aplaca Engineering Co</v>
      </c>
      <c r="G1598" s="71">
        <f>INDEX(Client_Code,MATCH(Export!H1598,Local_Company_Name,0))</f>
        <v>1004</v>
      </c>
      <c r="H1598" t="s">
        <v>767</v>
      </c>
      <c r="I1598" t="s">
        <v>706</v>
      </c>
      <c r="J1598" t="s">
        <v>8</v>
      </c>
      <c r="K1598" s="71" t="str">
        <f>INDEX(Line_of_Business,MATCH(Export!J1598,Name,0))</f>
        <v>M</v>
      </c>
      <c r="L1598" s="9" t="s">
        <v>1</v>
      </c>
      <c r="M1598">
        <v>80</v>
      </c>
      <c r="N1598" s="4">
        <v>27415.94</v>
      </c>
      <c r="O1598" s="4">
        <v>27415.94</v>
      </c>
      <c r="P1598" s="4">
        <v>15269.2</v>
      </c>
      <c r="Q1598" s="4">
        <v>0</v>
      </c>
      <c r="R1598" s="4">
        <v>0</v>
      </c>
      <c r="S1598" s="4">
        <v>0</v>
      </c>
      <c r="T1598" s="4">
        <v>0</v>
      </c>
      <c r="U1598" s="4">
        <v>0</v>
      </c>
      <c r="V1598" s="4">
        <v>0</v>
      </c>
      <c r="W1598" s="4">
        <v>0</v>
      </c>
      <c r="X1598" s="4">
        <v>0</v>
      </c>
      <c r="Y1598" s="4">
        <v>2741.59</v>
      </c>
      <c r="Z1598" s="4">
        <v>0</v>
      </c>
      <c r="AA1598" s="4">
        <v>822.47</v>
      </c>
      <c r="AB1598" t="s">
        <v>3</v>
      </c>
      <c r="AC1598" s="4">
        <v>0</v>
      </c>
      <c r="AD1598" s="4">
        <v>0</v>
      </c>
      <c r="AE1598" s="4">
        <v>0</v>
      </c>
      <c r="AF1598" t="s">
        <v>706</v>
      </c>
      <c r="AG1598" s="4">
        <v>0</v>
      </c>
      <c r="AH1598" s="4">
        <v>0</v>
      </c>
      <c r="AI1598" s="4">
        <v>0</v>
      </c>
      <c r="AJ1598" s="4">
        <v>8582.6799999999894</v>
      </c>
      <c r="AK1598" s="4">
        <v>0</v>
      </c>
      <c r="AL1598" t="s">
        <v>789</v>
      </c>
      <c r="AM1598" s="71" t="str">
        <f>INDEX(Network_Insurer_Code,MATCH(Export!AL1598,Network_insurer_Name,0))</f>
        <v>APL1</v>
      </c>
      <c r="AN1598" t="str">
        <f t="shared" si="24"/>
        <v>M1004APL12019</v>
      </c>
    </row>
    <row r="1599" spans="1:40" x14ac:dyDescent="0.25">
      <c r="A1599">
        <v>2020</v>
      </c>
      <c r="B1599">
        <v>3</v>
      </c>
      <c r="C1599" s="1">
        <v>44013</v>
      </c>
      <c r="D1599" s="1">
        <v>44104</v>
      </c>
      <c r="E1599">
        <v>2020</v>
      </c>
      <c r="F1599" s="71" t="str">
        <f>INDEX(Client_Name,MATCH(Export!H1599,Local_Company_Name,0))</f>
        <v>Tiger Jewelcrafting Ltd</v>
      </c>
      <c r="G1599" s="71">
        <f>INDEX(Client_Code,MATCH(Export!H1599,Local_Company_Name,0))</f>
        <v>1003</v>
      </c>
      <c r="H1599" t="s">
        <v>761</v>
      </c>
      <c r="I1599" t="s">
        <v>710</v>
      </c>
      <c r="J1599" t="s">
        <v>22</v>
      </c>
      <c r="K1599" s="71" t="str">
        <f>INDEX(Line_of_Business,MATCH(Export!J1599,Name,0))</f>
        <v>A</v>
      </c>
      <c r="L1599" s="9" t="s">
        <v>171</v>
      </c>
      <c r="M1599">
        <v>23</v>
      </c>
      <c r="N1599" s="4">
        <v>76106.97</v>
      </c>
      <c r="O1599" s="4">
        <v>76106.97</v>
      </c>
      <c r="P1599" s="4">
        <v>0</v>
      </c>
      <c r="Q1599" s="4">
        <v>0</v>
      </c>
      <c r="R1599" s="4">
        <v>0</v>
      </c>
      <c r="S1599" s="4">
        <v>0</v>
      </c>
      <c r="T1599" s="4">
        <v>0</v>
      </c>
      <c r="U1599" s="4">
        <v>0</v>
      </c>
      <c r="V1599" s="4">
        <v>0</v>
      </c>
      <c r="W1599" s="4">
        <v>0</v>
      </c>
      <c r="X1599" s="4">
        <v>0</v>
      </c>
      <c r="Y1599" s="4">
        <v>11416.05</v>
      </c>
      <c r="Z1599" s="4">
        <v>0</v>
      </c>
      <c r="AA1599" s="4">
        <v>11416.05</v>
      </c>
      <c r="AB1599" t="s">
        <v>3</v>
      </c>
      <c r="AC1599" s="4">
        <v>0</v>
      </c>
      <c r="AD1599" s="4">
        <v>0</v>
      </c>
      <c r="AE1599" s="4">
        <v>0</v>
      </c>
      <c r="AF1599" t="s">
        <v>710</v>
      </c>
      <c r="AG1599" s="4">
        <v>0</v>
      </c>
      <c r="AH1599" s="4">
        <v>0</v>
      </c>
      <c r="AI1599" s="4">
        <v>0</v>
      </c>
      <c r="AJ1599" s="4">
        <v>53274.869999999901</v>
      </c>
      <c r="AK1599" s="4">
        <v>0</v>
      </c>
      <c r="AL1599" t="s">
        <v>798</v>
      </c>
      <c r="AM1599" s="71" t="str">
        <f>INDEX(Network_Insurer_Code,MATCH(Export!AL1599,Network_insurer_Name,0))</f>
        <v>PEI2</v>
      </c>
      <c r="AN1599" t="str">
        <f t="shared" si="24"/>
        <v>A1003PEI22020</v>
      </c>
    </row>
    <row r="1600" spans="1:40" x14ac:dyDescent="0.25">
      <c r="A1600">
        <v>2019</v>
      </c>
      <c r="B1600">
        <v>4</v>
      </c>
      <c r="C1600" s="1">
        <v>43739</v>
      </c>
      <c r="D1600" s="1">
        <v>43830</v>
      </c>
      <c r="E1600">
        <v>2019</v>
      </c>
      <c r="F1600" s="71" t="str">
        <f>INDEX(Client_Name,MATCH(Export!H1600,Local_Company_Name,0))</f>
        <v>Flaimngo Tailoring</v>
      </c>
      <c r="G1600" s="71">
        <f>INDEX(Client_Code,MATCH(Export!H1600,Local_Company_Name,0))</f>
        <v>1005</v>
      </c>
      <c r="H1600" t="s">
        <v>771</v>
      </c>
      <c r="I1600" t="s">
        <v>710</v>
      </c>
      <c r="J1600" t="s">
        <v>5</v>
      </c>
      <c r="K1600" s="71" t="str">
        <f>INDEX(Line_of_Business,MATCH(Export!J1600,Name,0))</f>
        <v>L</v>
      </c>
      <c r="L1600" s="9" t="s">
        <v>105</v>
      </c>
      <c r="M1600">
        <v>176</v>
      </c>
      <c r="N1600" s="4">
        <v>-3530.4242424242402</v>
      </c>
      <c r="O1600" s="4">
        <v>-3495.12</v>
      </c>
      <c r="P1600" s="4">
        <v>0</v>
      </c>
      <c r="Q1600" s="4">
        <v>0</v>
      </c>
      <c r="R1600" s="4">
        <v>0</v>
      </c>
      <c r="S1600" s="4">
        <v>0</v>
      </c>
      <c r="T1600" s="4">
        <v>0</v>
      </c>
      <c r="U1600" s="4">
        <v>0</v>
      </c>
      <c r="V1600" s="4">
        <v>0</v>
      </c>
      <c r="W1600" s="4">
        <v>0</v>
      </c>
      <c r="X1600" s="4">
        <v>0</v>
      </c>
      <c r="Y1600" s="4">
        <v>0</v>
      </c>
      <c r="Z1600" s="4">
        <v>-173.42</v>
      </c>
      <c r="AA1600" s="4">
        <v>-699.03</v>
      </c>
      <c r="AB1600" t="s">
        <v>3</v>
      </c>
      <c r="AC1600" s="4">
        <v>0</v>
      </c>
      <c r="AD1600" s="4">
        <v>0</v>
      </c>
      <c r="AE1600" s="4">
        <v>0</v>
      </c>
      <c r="AF1600" t="s">
        <v>710</v>
      </c>
      <c r="AG1600" s="4">
        <v>0</v>
      </c>
      <c r="AH1600" s="4">
        <v>0</v>
      </c>
      <c r="AI1600" s="4">
        <v>0</v>
      </c>
      <c r="AJ1600" s="4">
        <v>-2622.67</v>
      </c>
      <c r="AK1600" s="4">
        <v>0</v>
      </c>
      <c r="AL1600" t="s">
        <v>790</v>
      </c>
      <c r="AM1600" s="71" t="str">
        <f>INDEX(Network_Insurer_Code,MATCH(Export!AL1600,Network_insurer_Name,0))</f>
        <v>STL1</v>
      </c>
      <c r="AN1600" t="str">
        <f t="shared" si="24"/>
        <v>L1005STL12019</v>
      </c>
    </row>
    <row r="1601" spans="1:40" x14ac:dyDescent="0.25">
      <c r="A1601">
        <v>2020</v>
      </c>
      <c r="B1601">
        <v>3</v>
      </c>
      <c r="C1601" s="1">
        <v>44105</v>
      </c>
      <c r="D1601" s="1">
        <v>44196</v>
      </c>
      <c r="E1601">
        <v>2019</v>
      </c>
      <c r="F1601" s="71" t="str">
        <f>INDEX(Client_Name,MATCH(Export!H1601,Local_Company_Name,0))</f>
        <v>Lion Manufacturing Co</v>
      </c>
      <c r="G1601" s="71">
        <f>INDEX(Client_Code,MATCH(Export!H1601,Local_Company_Name,0))</f>
        <v>1002</v>
      </c>
      <c r="H1601" t="s">
        <v>757</v>
      </c>
      <c r="I1601" t="s">
        <v>704</v>
      </c>
      <c r="J1601" t="s">
        <v>0</v>
      </c>
      <c r="K1601" s="71" t="str">
        <f>INDEX(Line_of_Business,MATCH(Export!J1601,Name,0))</f>
        <v>D</v>
      </c>
      <c r="L1601" s="9" t="s">
        <v>477</v>
      </c>
      <c r="M1601">
        <v>868</v>
      </c>
      <c r="N1601" s="4">
        <v>0</v>
      </c>
      <c r="O1601" s="4">
        <v>0</v>
      </c>
      <c r="P1601" s="4">
        <v>0</v>
      </c>
      <c r="Q1601" s="4">
        <v>0</v>
      </c>
      <c r="R1601" s="4">
        <v>0</v>
      </c>
      <c r="S1601" s="4">
        <v>0</v>
      </c>
      <c r="T1601" s="4">
        <v>0</v>
      </c>
      <c r="U1601" s="4">
        <v>0</v>
      </c>
      <c r="V1601" s="4">
        <v>0</v>
      </c>
      <c r="W1601" s="4">
        <v>0</v>
      </c>
      <c r="X1601" s="4">
        <v>0</v>
      </c>
      <c r="Y1601" s="4">
        <v>0</v>
      </c>
      <c r="Z1601" s="4">
        <v>0</v>
      </c>
      <c r="AA1601" s="4">
        <v>0</v>
      </c>
      <c r="AB1601" t="s">
        <v>3</v>
      </c>
      <c r="AC1601" s="4">
        <v>0</v>
      </c>
      <c r="AD1601" s="4">
        <v>0</v>
      </c>
      <c r="AE1601" s="4">
        <v>240679.65</v>
      </c>
      <c r="AF1601" t="s">
        <v>704</v>
      </c>
      <c r="AG1601" s="4">
        <v>0</v>
      </c>
      <c r="AH1601" s="4">
        <v>0</v>
      </c>
      <c r="AI1601" s="4">
        <v>0</v>
      </c>
      <c r="AJ1601" s="4">
        <v>0</v>
      </c>
      <c r="AK1601" s="4">
        <v>0</v>
      </c>
      <c r="AL1601" t="s">
        <v>787</v>
      </c>
      <c r="AM1601" s="71" t="str">
        <f>INDEX(Network_Insurer_Code,MATCH(Export!AL1601,Network_insurer_Name,0))</f>
        <v>LEI3</v>
      </c>
      <c r="AN1601" t="str">
        <f t="shared" si="24"/>
        <v>D1002LEI32019</v>
      </c>
    </row>
    <row r="1602" spans="1:40" x14ac:dyDescent="0.25">
      <c r="A1602">
        <v>2019</v>
      </c>
      <c r="B1602">
        <v>3</v>
      </c>
      <c r="C1602" s="1">
        <v>43647</v>
      </c>
      <c r="D1602" s="1">
        <v>43738</v>
      </c>
      <c r="E1602">
        <v>2019</v>
      </c>
      <c r="F1602" s="71" t="str">
        <f>INDEX(Client_Name,MATCH(Export!H1602,Local_Company_Name,0))</f>
        <v>Aplaca Engineering Co</v>
      </c>
      <c r="G1602" s="71">
        <f>INDEX(Client_Code,MATCH(Export!H1602,Local_Company_Name,0))</f>
        <v>1004</v>
      </c>
      <c r="H1602" t="s">
        <v>765</v>
      </c>
      <c r="I1602" t="s">
        <v>718</v>
      </c>
      <c r="J1602" t="s">
        <v>0</v>
      </c>
      <c r="K1602" s="71" t="str">
        <f>INDEX(Line_of_Business,MATCH(Export!J1602,Name,0))</f>
        <v>D</v>
      </c>
      <c r="L1602" s="9" t="s">
        <v>478</v>
      </c>
      <c r="M1602">
        <v>34</v>
      </c>
      <c r="N1602" s="4">
        <v>3336.78</v>
      </c>
      <c r="O1602" s="4">
        <v>3336.78</v>
      </c>
      <c r="P1602" s="4">
        <v>0</v>
      </c>
      <c r="Q1602" s="4">
        <v>0</v>
      </c>
      <c r="R1602" s="4">
        <v>0</v>
      </c>
      <c r="S1602" s="4">
        <v>0</v>
      </c>
      <c r="T1602" s="4">
        <v>0</v>
      </c>
      <c r="U1602" s="4">
        <v>0</v>
      </c>
      <c r="V1602" s="4">
        <v>0</v>
      </c>
      <c r="W1602" s="4">
        <v>0</v>
      </c>
      <c r="X1602" s="4">
        <v>0</v>
      </c>
      <c r="Y1602" s="4">
        <v>1201.24</v>
      </c>
      <c r="Z1602" s="4">
        <v>0</v>
      </c>
      <c r="AA1602" s="4">
        <v>0</v>
      </c>
      <c r="AB1602" t="s">
        <v>3</v>
      </c>
      <c r="AC1602" s="4">
        <v>0</v>
      </c>
      <c r="AD1602" s="4">
        <v>0</v>
      </c>
      <c r="AE1602" s="4">
        <v>0</v>
      </c>
      <c r="AF1602" t="s">
        <v>718</v>
      </c>
      <c r="AG1602" s="4">
        <v>0</v>
      </c>
      <c r="AH1602" s="4">
        <v>0</v>
      </c>
      <c r="AI1602" s="4">
        <v>0</v>
      </c>
      <c r="AJ1602" s="4">
        <v>2135.54</v>
      </c>
      <c r="AK1602" s="4">
        <v>0</v>
      </c>
      <c r="AL1602" t="s">
        <v>786</v>
      </c>
      <c r="AM1602" s="71" t="str">
        <f>INDEX(Network_Insurer_Code,MATCH(Export!AL1602,Network_insurer_Name,0))</f>
        <v>BAL1</v>
      </c>
      <c r="AN1602" t="str">
        <f t="shared" ref="AN1602:AN1665" si="25">_xlfn.CONCAT(K1602,G1602,AM1602,E1602)</f>
        <v>D1004BAL12019</v>
      </c>
    </row>
    <row r="1603" spans="1:40" x14ac:dyDescent="0.25">
      <c r="A1603">
        <v>2019</v>
      </c>
      <c r="B1603">
        <v>4</v>
      </c>
      <c r="C1603" s="1">
        <v>43739</v>
      </c>
      <c r="D1603" s="1">
        <v>43830</v>
      </c>
      <c r="E1603">
        <v>2017</v>
      </c>
      <c r="F1603" s="71" t="str">
        <f>INDEX(Client_Name,MATCH(Export!H1603,Local_Company_Name,0))</f>
        <v>Falcon Clothing</v>
      </c>
      <c r="G1603" s="71">
        <f>INDEX(Client_Code,MATCH(Export!H1603,Local_Company_Name,0))</f>
        <v>1006</v>
      </c>
      <c r="H1603" t="s">
        <v>775</v>
      </c>
      <c r="I1603" t="s">
        <v>702</v>
      </c>
      <c r="J1603" t="s">
        <v>0</v>
      </c>
      <c r="K1603" s="71" t="str">
        <f>INDEX(Line_of_Business,MATCH(Export!J1603,Name,0))</f>
        <v>D</v>
      </c>
      <c r="L1603" s="9" t="s">
        <v>9</v>
      </c>
      <c r="M1603">
        <v>30</v>
      </c>
      <c r="N1603" s="4">
        <v>0</v>
      </c>
      <c r="O1603" s="4">
        <v>0</v>
      </c>
      <c r="P1603" s="4">
        <v>0</v>
      </c>
      <c r="Q1603" s="4">
        <v>0</v>
      </c>
      <c r="R1603" s="4">
        <v>0</v>
      </c>
      <c r="S1603" s="4">
        <v>0</v>
      </c>
      <c r="T1603" s="4">
        <v>0</v>
      </c>
      <c r="U1603" s="4">
        <v>0</v>
      </c>
      <c r="V1603" s="4">
        <v>0</v>
      </c>
      <c r="W1603" s="4">
        <v>0</v>
      </c>
      <c r="X1603" s="4">
        <v>0</v>
      </c>
      <c r="Y1603" s="4">
        <v>0</v>
      </c>
      <c r="Z1603" s="4">
        <v>0</v>
      </c>
      <c r="AA1603" s="4">
        <v>0</v>
      </c>
      <c r="AB1603" t="s">
        <v>3</v>
      </c>
      <c r="AC1603" s="4">
        <v>0</v>
      </c>
      <c r="AD1603" s="4">
        <v>0</v>
      </c>
      <c r="AE1603" s="4">
        <v>0</v>
      </c>
      <c r="AF1603" t="s">
        <v>702</v>
      </c>
      <c r="AG1603" s="4">
        <v>0</v>
      </c>
      <c r="AH1603" s="4">
        <v>0</v>
      </c>
      <c r="AI1603" s="4">
        <v>0</v>
      </c>
      <c r="AJ1603" s="4">
        <v>0</v>
      </c>
      <c r="AK1603" s="4">
        <v>0</v>
      </c>
      <c r="AL1603" t="s">
        <v>793</v>
      </c>
      <c r="AM1603" s="71" t="str">
        <f>INDEX(Network_Insurer_Code,MATCH(Export!AL1603,Network_insurer_Name,0))</f>
        <v>CAL3</v>
      </c>
      <c r="AN1603" t="str">
        <f t="shared" si="25"/>
        <v>D1006CAL32017</v>
      </c>
    </row>
    <row r="1604" spans="1:40" x14ac:dyDescent="0.25">
      <c r="A1604">
        <v>2019</v>
      </c>
      <c r="B1604">
        <v>2</v>
      </c>
      <c r="C1604" s="1">
        <v>43556</v>
      </c>
      <c r="D1604" s="1">
        <v>43646</v>
      </c>
      <c r="E1604">
        <v>2018</v>
      </c>
      <c r="F1604" s="71" t="str">
        <f>INDEX(Client_Name,MATCH(Export!H1604,Local_Company_Name,0))</f>
        <v>Zebra Workings Ltd</v>
      </c>
      <c r="G1604" s="71">
        <f>INDEX(Client_Code,MATCH(Export!H1604,Local_Company_Name,0))</f>
        <v>1001</v>
      </c>
      <c r="H1604" t="s">
        <v>748</v>
      </c>
      <c r="I1604" t="s">
        <v>737</v>
      </c>
      <c r="J1604" t="s">
        <v>8</v>
      </c>
      <c r="K1604" s="71" t="str">
        <f>INDEX(Line_of_Business,MATCH(Export!J1604,Name,0))</f>
        <v>M</v>
      </c>
      <c r="L1604" s="9" t="s">
        <v>46</v>
      </c>
      <c r="M1604">
        <v>3433</v>
      </c>
      <c r="N1604" s="4">
        <v>0</v>
      </c>
      <c r="O1604" s="4">
        <v>0</v>
      </c>
      <c r="P1604" s="4">
        <v>1232083.8500000001</v>
      </c>
      <c r="Q1604" s="4">
        <v>0</v>
      </c>
      <c r="R1604" s="4">
        <v>0</v>
      </c>
      <c r="S1604" s="4">
        <v>0</v>
      </c>
      <c r="T1604" s="4">
        <v>0</v>
      </c>
      <c r="U1604" s="4">
        <v>0</v>
      </c>
      <c r="V1604" s="4">
        <v>0</v>
      </c>
      <c r="W1604" s="4">
        <v>0</v>
      </c>
      <c r="X1604" s="4">
        <v>0</v>
      </c>
      <c r="Y1604" s="4">
        <v>0</v>
      </c>
      <c r="Z1604" s="4">
        <v>0</v>
      </c>
      <c r="AA1604" s="4">
        <v>0</v>
      </c>
      <c r="AB1604" t="s">
        <v>3</v>
      </c>
      <c r="AC1604" s="4">
        <v>0</v>
      </c>
      <c r="AD1604" s="4">
        <v>0</v>
      </c>
      <c r="AE1604" s="4">
        <v>0</v>
      </c>
      <c r="AF1604" t="s">
        <v>737</v>
      </c>
      <c r="AG1604" s="4">
        <v>0</v>
      </c>
      <c r="AH1604" s="4">
        <v>0</v>
      </c>
      <c r="AI1604" s="4">
        <v>0</v>
      </c>
      <c r="AJ1604" s="4">
        <v>-1232083.8500000001</v>
      </c>
      <c r="AK1604" s="4">
        <v>0</v>
      </c>
      <c r="AL1604" t="s">
        <v>795</v>
      </c>
      <c r="AM1604" s="71" t="str">
        <f>INDEX(Network_Insurer_Code,MATCH(Export!AL1604,Network_insurer_Name,0))</f>
        <v>TOL1</v>
      </c>
      <c r="AN1604" t="str">
        <f t="shared" si="25"/>
        <v>M1001TOL12018</v>
      </c>
    </row>
    <row r="1605" spans="1:40" x14ac:dyDescent="0.25">
      <c r="A1605">
        <v>2019</v>
      </c>
      <c r="B1605">
        <v>3</v>
      </c>
      <c r="C1605" s="1">
        <v>43647</v>
      </c>
      <c r="D1605" s="1">
        <v>43738</v>
      </c>
      <c r="E1605">
        <v>2017</v>
      </c>
      <c r="F1605" s="71" t="str">
        <f>INDEX(Client_Name,MATCH(Export!H1605,Local_Company_Name,0))</f>
        <v>Lion Manufacturing Co</v>
      </c>
      <c r="G1605" s="71">
        <f>INDEX(Client_Code,MATCH(Export!H1605,Local_Company_Name,0))</f>
        <v>1002</v>
      </c>
      <c r="H1605" t="s">
        <v>760</v>
      </c>
      <c r="I1605" t="s">
        <v>723</v>
      </c>
      <c r="J1605" t="s">
        <v>0</v>
      </c>
      <c r="K1605" s="71" t="str">
        <f>INDEX(Line_of_Business,MATCH(Export!J1605,Name,0))</f>
        <v>D</v>
      </c>
      <c r="L1605" s="9">
        <v>8946</v>
      </c>
      <c r="M1605">
        <v>651</v>
      </c>
      <c r="N1605" s="4">
        <v>0</v>
      </c>
      <c r="O1605" s="4">
        <v>0</v>
      </c>
      <c r="P1605" s="4">
        <v>2020.58</v>
      </c>
      <c r="Q1605" s="4">
        <v>0</v>
      </c>
      <c r="R1605" s="4">
        <v>0</v>
      </c>
      <c r="S1605" s="4">
        <v>0</v>
      </c>
      <c r="T1605" s="4">
        <v>0</v>
      </c>
      <c r="U1605" s="4">
        <v>0</v>
      </c>
      <c r="V1605" s="4">
        <v>0</v>
      </c>
      <c r="W1605" s="4">
        <v>0</v>
      </c>
      <c r="X1605" s="4">
        <v>0</v>
      </c>
      <c r="Y1605" s="4">
        <v>0</v>
      </c>
      <c r="Z1605" s="4">
        <v>0</v>
      </c>
      <c r="AA1605" s="4">
        <v>0</v>
      </c>
      <c r="AB1605" t="s">
        <v>3</v>
      </c>
      <c r="AC1605" s="4">
        <v>0</v>
      </c>
      <c r="AD1605" s="4">
        <v>0</v>
      </c>
      <c r="AE1605" s="4">
        <v>90499</v>
      </c>
      <c r="AF1605" t="s">
        <v>723</v>
      </c>
      <c r="AG1605" s="4">
        <v>0</v>
      </c>
      <c r="AH1605" s="4">
        <v>0</v>
      </c>
      <c r="AI1605" s="4">
        <v>0</v>
      </c>
      <c r="AJ1605" s="4">
        <v>-2020.58</v>
      </c>
      <c r="AK1605" s="4">
        <v>0</v>
      </c>
      <c r="AL1605" t="s">
        <v>792</v>
      </c>
      <c r="AM1605" s="71" t="str">
        <f>INDEX(Network_Insurer_Code,MATCH(Export!AL1605,Network_insurer_Name,0))</f>
        <v>CAL1</v>
      </c>
      <c r="AN1605" t="str">
        <f t="shared" si="25"/>
        <v>D1002CAL12017</v>
      </c>
    </row>
    <row r="1606" spans="1:40" x14ac:dyDescent="0.25">
      <c r="A1606">
        <v>2019</v>
      </c>
      <c r="B1606">
        <v>1</v>
      </c>
      <c r="C1606" s="1">
        <v>43466</v>
      </c>
      <c r="D1606" s="1">
        <v>43555</v>
      </c>
      <c r="E1606">
        <v>2018</v>
      </c>
      <c r="F1606" s="71" t="str">
        <f>INDEX(Client_Name,MATCH(Export!H1606,Local_Company_Name,0))</f>
        <v>Lion Manufacturing Co</v>
      </c>
      <c r="G1606" s="71">
        <f>INDEX(Client_Code,MATCH(Export!H1606,Local_Company_Name,0))</f>
        <v>1002</v>
      </c>
      <c r="H1606" t="s">
        <v>760</v>
      </c>
      <c r="I1606" t="s">
        <v>723</v>
      </c>
      <c r="J1606" t="s">
        <v>22</v>
      </c>
      <c r="K1606" s="71" t="str">
        <f>INDEX(Line_of_Business,MATCH(Export!J1606,Name,0))</f>
        <v>A</v>
      </c>
      <c r="L1606" s="9">
        <v>42062300</v>
      </c>
      <c r="M1606">
        <v>53</v>
      </c>
      <c r="N1606" s="4">
        <v>426.621052631579</v>
      </c>
      <c r="O1606" s="4">
        <v>405.29</v>
      </c>
      <c r="P1606" s="4">
        <v>0</v>
      </c>
      <c r="Q1606" s="4">
        <v>0</v>
      </c>
      <c r="R1606" s="4">
        <v>0</v>
      </c>
      <c r="S1606" s="4">
        <v>0</v>
      </c>
      <c r="T1606" s="4">
        <v>0</v>
      </c>
      <c r="U1606" s="4">
        <v>0</v>
      </c>
      <c r="V1606" s="4">
        <v>0</v>
      </c>
      <c r="W1606" s="4">
        <v>0</v>
      </c>
      <c r="X1606" s="4">
        <v>0</v>
      </c>
      <c r="Y1606" s="4">
        <v>40.53</v>
      </c>
      <c r="Z1606" s="4">
        <v>8.11</v>
      </c>
      <c r="AA1606" s="4">
        <v>0</v>
      </c>
      <c r="AB1606" t="s">
        <v>3</v>
      </c>
      <c r="AC1606" s="4">
        <v>0</v>
      </c>
      <c r="AD1606" s="4">
        <v>0</v>
      </c>
      <c r="AE1606" s="4">
        <v>0</v>
      </c>
      <c r="AF1606" t="s">
        <v>723</v>
      </c>
      <c r="AG1606" s="4">
        <v>0</v>
      </c>
      <c r="AH1606" s="4">
        <v>0</v>
      </c>
      <c r="AI1606" s="4">
        <v>0</v>
      </c>
      <c r="AJ1606" s="4">
        <v>356.65</v>
      </c>
      <c r="AK1606" s="4">
        <v>187000</v>
      </c>
      <c r="AL1606" t="s">
        <v>793</v>
      </c>
      <c r="AM1606" s="71" t="str">
        <f>INDEX(Network_Insurer_Code,MATCH(Export!AL1606,Network_insurer_Name,0))</f>
        <v>CAL3</v>
      </c>
      <c r="AN1606" t="str">
        <f t="shared" si="25"/>
        <v>A1002CAL32018</v>
      </c>
    </row>
    <row r="1607" spans="1:40" x14ac:dyDescent="0.25">
      <c r="A1607">
        <v>2020</v>
      </c>
      <c r="B1607">
        <v>2</v>
      </c>
      <c r="C1607" s="1">
        <v>43922</v>
      </c>
      <c r="D1607" s="1">
        <v>44012</v>
      </c>
      <c r="E1607">
        <v>2017</v>
      </c>
      <c r="F1607" s="71" t="str">
        <f>INDEX(Client_Name,MATCH(Export!H1607,Local_Company_Name,0))</f>
        <v>Lion Manufacturing Co</v>
      </c>
      <c r="G1607" s="71">
        <f>INDEX(Client_Code,MATCH(Export!H1607,Local_Company_Name,0))</f>
        <v>1002</v>
      </c>
      <c r="H1607" t="s">
        <v>759</v>
      </c>
      <c r="I1607" t="s">
        <v>711</v>
      </c>
      <c r="J1607" t="s">
        <v>5</v>
      </c>
      <c r="K1607" s="71" t="str">
        <f>INDEX(Line_of_Business,MATCH(Export!J1607,Name,0))</f>
        <v>L</v>
      </c>
      <c r="L1607" s="9">
        <v>1361001923414</v>
      </c>
      <c r="M1607">
        <v>0</v>
      </c>
      <c r="N1607" s="4">
        <v>0</v>
      </c>
      <c r="O1607" s="4">
        <v>0</v>
      </c>
      <c r="P1607" s="4">
        <v>541400</v>
      </c>
      <c r="Q1607" s="4">
        <v>0</v>
      </c>
      <c r="R1607" s="4">
        <v>0</v>
      </c>
      <c r="S1607" s="4">
        <v>0</v>
      </c>
      <c r="T1607" s="4">
        <v>0</v>
      </c>
      <c r="U1607" s="4">
        <v>0</v>
      </c>
      <c r="V1607" s="4">
        <v>0</v>
      </c>
      <c r="W1607" s="4">
        <v>0</v>
      </c>
      <c r="X1607" s="4">
        <v>0</v>
      </c>
      <c r="Y1607" s="4">
        <v>0</v>
      </c>
      <c r="Z1607" s="4">
        <v>0</v>
      </c>
      <c r="AA1607" s="4">
        <v>0</v>
      </c>
      <c r="AB1607" t="s">
        <v>3</v>
      </c>
      <c r="AC1607" s="4">
        <v>0</v>
      </c>
      <c r="AD1607" s="4">
        <v>0</v>
      </c>
      <c r="AE1607" s="4">
        <v>0</v>
      </c>
      <c r="AF1607" t="s">
        <v>711</v>
      </c>
      <c r="AG1607" s="4">
        <v>0</v>
      </c>
      <c r="AH1607" s="4">
        <v>0</v>
      </c>
      <c r="AI1607" s="4">
        <v>0</v>
      </c>
      <c r="AJ1607" s="4">
        <v>-541400</v>
      </c>
      <c r="AK1607" s="4">
        <v>0</v>
      </c>
      <c r="AL1607" t="s">
        <v>788</v>
      </c>
      <c r="AM1607" s="71" t="str">
        <f>INDEX(Network_Insurer_Code,MATCH(Export!AL1607,Network_insurer_Name,0))</f>
        <v>RAI1</v>
      </c>
      <c r="AN1607" t="str">
        <f t="shared" si="25"/>
        <v>L1002RAI12017</v>
      </c>
    </row>
    <row r="1608" spans="1:40" x14ac:dyDescent="0.25">
      <c r="A1608">
        <v>2020</v>
      </c>
      <c r="B1608">
        <v>1</v>
      </c>
      <c r="C1608" s="1">
        <v>43831</v>
      </c>
      <c r="D1608" s="1">
        <v>43921</v>
      </c>
      <c r="E1608">
        <v>2018</v>
      </c>
      <c r="F1608" s="71" t="str">
        <f>INDEX(Client_Name,MATCH(Export!H1608,Local_Company_Name,0))</f>
        <v>Lion Manufacturing Co</v>
      </c>
      <c r="G1608" s="71">
        <f>INDEX(Client_Code,MATCH(Export!H1608,Local_Company_Name,0))</f>
        <v>1002</v>
      </c>
      <c r="H1608" t="s">
        <v>752</v>
      </c>
      <c r="I1608" t="s">
        <v>707</v>
      </c>
      <c r="J1608" t="s">
        <v>8</v>
      </c>
      <c r="K1608" s="71" t="str">
        <f>INDEX(Line_of_Business,MATCH(Export!J1608,Name,0))</f>
        <v>M</v>
      </c>
      <c r="L1608" s="9">
        <v>50567992</v>
      </c>
      <c r="M1608">
        <v>132</v>
      </c>
      <c r="N1608" s="4">
        <v>0</v>
      </c>
      <c r="O1608" s="4">
        <v>0</v>
      </c>
      <c r="P1608" s="4">
        <v>0</v>
      </c>
      <c r="Q1608" s="4">
        <v>0</v>
      </c>
      <c r="R1608" s="4">
        <v>0</v>
      </c>
      <c r="S1608" s="4">
        <v>0</v>
      </c>
      <c r="T1608" s="4">
        <v>0</v>
      </c>
      <c r="U1608" s="4">
        <v>0</v>
      </c>
      <c r="V1608" s="4">
        <v>0</v>
      </c>
      <c r="W1608" s="4">
        <v>0</v>
      </c>
      <c r="X1608" s="4">
        <v>0</v>
      </c>
      <c r="Y1608" s="4">
        <v>0</v>
      </c>
      <c r="Z1608" s="4">
        <v>0</v>
      </c>
      <c r="AA1608" s="4">
        <v>0</v>
      </c>
      <c r="AB1608" t="s">
        <v>3</v>
      </c>
      <c r="AC1608" s="4">
        <v>0</v>
      </c>
      <c r="AD1608" s="4">
        <v>0</v>
      </c>
      <c r="AE1608" s="4">
        <v>-407.49</v>
      </c>
      <c r="AF1608" t="s">
        <v>707</v>
      </c>
      <c r="AG1608" s="4">
        <v>0</v>
      </c>
      <c r="AH1608" s="4">
        <v>0</v>
      </c>
      <c r="AI1608" s="4">
        <v>0</v>
      </c>
      <c r="AJ1608" s="4">
        <v>0</v>
      </c>
      <c r="AK1608" s="4">
        <v>0</v>
      </c>
      <c r="AL1608" t="s">
        <v>796</v>
      </c>
      <c r="AM1608" s="71" t="str">
        <f>INDEX(Network_Insurer_Code,MATCH(Export!AL1608,Network_insurer_Name,0))</f>
        <v>POL2</v>
      </c>
      <c r="AN1608" t="str">
        <f t="shared" si="25"/>
        <v>M1002POL22018</v>
      </c>
    </row>
    <row r="1609" spans="1:40" x14ac:dyDescent="0.25">
      <c r="A1609">
        <v>2019</v>
      </c>
      <c r="B1609">
        <v>1</v>
      </c>
      <c r="C1609" s="1">
        <v>43466</v>
      </c>
      <c r="D1609" s="1">
        <v>43555</v>
      </c>
      <c r="E1609">
        <v>2018</v>
      </c>
      <c r="F1609" s="71" t="str">
        <f>INDEX(Client_Name,MATCH(Export!H1609,Local_Company_Name,0))</f>
        <v>Flaimngo Tailoring</v>
      </c>
      <c r="G1609" s="71">
        <f>INDEX(Client_Code,MATCH(Export!H1609,Local_Company_Name,0))</f>
        <v>1005</v>
      </c>
      <c r="H1609" t="s">
        <v>772</v>
      </c>
      <c r="I1609" t="s">
        <v>707</v>
      </c>
      <c r="J1609" t="s">
        <v>22</v>
      </c>
      <c r="K1609" s="71" t="str">
        <f>INDEX(Line_of_Business,MATCH(Export!J1609,Name,0))</f>
        <v>A</v>
      </c>
      <c r="L1609" s="9">
        <v>26943477</v>
      </c>
      <c r="M1609">
        <v>14</v>
      </c>
      <c r="N1609" s="4">
        <v>3.38</v>
      </c>
      <c r="O1609" s="4">
        <v>3.38</v>
      </c>
      <c r="P1609" s="4">
        <v>0</v>
      </c>
      <c r="Q1609" s="4">
        <v>0</v>
      </c>
      <c r="R1609" s="4">
        <v>0</v>
      </c>
      <c r="S1609" s="4">
        <v>0</v>
      </c>
      <c r="T1609" s="4">
        <v>0</v>
      </c>
      <c r="U1609" s="4">
        <v>0</v>
      </c>
      <c r="V1609" s="4">
        <v>0</v>
      </c>
      <c r="W1609" s="4">
        <v>0</v>
      </c>
      <c r="X1609" s="4">
        <v>0</v>
      </c>
      <c r="Y1609" s="4">
        <v>0.18</v>
      </c>
      <c r="Z1609" s="4">
        <v>0.05</v>
      </c>
      <c r="AA1609" s="4">
        <v>0</v>
      </c>
      <c r="AB1609" t="s">
        <v>3</v>
      </c>
      <c r="AC1609" s="4">
        <v>0</v>
      </c>
      <c r="AD1609" s="4">
        <v>0</v>
      </c>
      <c r="AE1609" s="4">
        <v>0</v>
      </c>
      <c r="AF1609" t="s">
        <v>707</v>
      </c>
      <c r="AG1609" s="4">
        <v>0</v>
      </c>
      <c r="AH1609" s="4">
        <v>0</v>
      </c>
      <c r="AI1609" s="4">
        <v>0</v>
      </c>
      <c r="AJ1609" s="4">
        <v>3.15</v>
      </c>
      <c r="AK1609" s="4">
        <v>0</v>
      </c>
      <c r="AL1609" t="s">
        <v>797</v>
      </c>
      <c r="AM1609" s="71" t="str">
        <f>INDEX(Network_Insurer_Code,MATCH(Export!AL1609,Network_insurer_Name,0))</f>
        <v>ONI3</v>
      </c>
      <c r="AN1609" t="str">
        <f t="shared" si="25"/>
        <v>A1005ONI32018</v>
      </c>
    </row>
    <row r="1610" spans="1:40" x14ac:dyDescent="0.25">
      <c r="A1610">
        <v>2020</v>
      </c>
      <c r="B1610">
        <v>2</v>
      </c>
      <c r="C1610" s="1">
        <v>43922</v>
      </c>
      <c r="D1610" s="1">
        <v>44012</v>
      </c>
      <c r="E1610">
        <v>2020</v>
      </c>
      <c r="F1610" s="71" t="str">
        <f>INDEX(Client_Name,MATCH(Export!H1610,Local_Company_Name,0))</f>
        <v>Tiger Jewelcrafting Ltd</v>
      </c>
      <c r="G1610" s="71">
        <f>INDEX(Client_Code,MATCH(Export!H1610,Local_Company_Name,0))</f>
        <v>1003</v>
      </c>
      <c r="H1610" t="s">
        <v>762</v>
      </c>
      <c r="I1610" t="s">
        <v>724</v>
      </c>
      <c r="J1610" t="s">
        <v>8</v>
      </c>
      <c r="K1610" s="71" t="str">
        <f>INDEX(Line_of_Business,MATCH(Export!J1610,Name,0))</f>
        <v>M</v>
      </c>
      <c r="L1610" s="9">
        <v>77600</v>
      </c>
      <c r="M1610">
        <v>564</v>
      </c>
      <c r="N1610" s="4">
        <v>0</v>
      </c>
      <c r="O1610" s="4">
        <v>0</v>
      </c>
      <c r="P1610" s="4">
        <v>26250.97</v>
      </c>
      <c r="Q1610" s="4">
        <v>0</v>
      </c>
      <c r="R1610" s="4">
        <v>0</v>
      </c>
      <c r="S1610" s="4">
        <v>0</v>
      </c>
      <c r="T1610" s="4">
        <v>0</v>
      </c>
      <c r="U1610" s="4">
        <v>0</v>
      </c>
      <c r="V1610" s="4">
        <v>0</v>
      </c>
      <c r="W1610" s="4">
        <v>0</v>
      </c>
      <c r="X1610" s="4">
        <v>0</v>
      </c>
      <c r="Y1610" s="4">
        <v>0</v>
      </c>
      <c r="Z1610" s="4">
        <v>0</v>
      </c>
      <c r="AA1610" s="4">
        <v>0</v>
      </c>
      <c r="AB1610" t="s">
        <v>3</v>
      </c>
      <c r="AC1610" s="4">
        <v>0</v>
      </c>
      <c r="AD1610" s="4">
        <v>0</v>
      </c>
      <c r="AE1610" s="4">
        <v>0</v>
      </c>
      <c r="AF1610" t="s">
        <v>724</v>
      </c>
      <c r="AG1610" s="4">
        <v>0</v>
      </c>
      <c r="AH1610" s="4">
        <v>0</v>
      </c>
      <c r="AI1610" s="4">
        <v>0</v>
      </c>
      <c r="AJ1610" s="4">
        <v>-26250.97</v>
      </c>
      <c r="AK1610" s="4">
        <v>0</v>
      </c>
      <c r="AL1610" t="s">
        <v>789</v>
      </c>
      <c r="AM1610" s="71" t="str">
        <f>INDEX(Network_Insurer_Code,MATCH(Export!AL1610,Network_insurer_Name,0))</f>
        <v>APL1</v>
      </c>
      <c r="AN1610" t="str">
        <f t="shared" si="25"/>
        <v>M1003APL12020</v>
      </c>
    </row>
    <row r="1611" spans="1:40" x14ac:dyDescent="0.25">
      <c r="A1611">
        <v>2019</v>
      </c>
      <c r="B1611">
        <v>1</v>
      </c>
      <c r="C1611" s="1">
        <v>43466</v>
      </c>
      <c r="D1611" s="1">
        <v>43555</v>
      </c>
      <c r="E1611">
        <v>2018</v>
      </c>
      <c r="F1611" s="71" t="str">
        <f>INDEX(Client_Name,MATCH(Export!H1611,Local_Company_Name,0))</f>
        <v>Aplaca Engineering Co</v>
      </c>
      <c r="G1611" s="71">
        <f>INDEX(Client_Code,MATCH(Export!H1611,Local_Company_Name,0))</f>
        <v>1004</v>
      </c>
      <c r="H1611" t="s">
        <v>768</v>
      </c>
      <c r="I1611" t="s">
        <v>716</v>
      </c>
      <c r="J1611" t="s">
        <v>0</v>
      </c>
      <c r="K1611" s="71" t="str">
        <f>INDEX(Line_of_Business,MATCH(Export!J1611,Name,0))</f>
        <v>D</v>
      </c>
      <c r="L1611" s="9" t="s">
        <v>30</v>
      </c>
      <c r="M1611">
        <v>2677</v>
      </c>
      <c r="N1611" s="4">
        <v>1875.22</v>
      </c>
      <c r="O1611" s="4">
        <v>1875.22</v>
      </c>
      <c r="P1611" s="4">
        <v>0</v>
      </c>
      <c r="Q1611" s="4">
        <v>0</v>
      </c>
      <c r="R1611" s="4">
        <v>0</v>
      </c>
      <c r="S1611" s="4">
        <v>0</v>
      </c>
      <c r="T1611" s="4">
        <v>0</v>
      </c>
      <c r="U1611" s="4">
        <v>0</v>
      </c>
      <c r="V1611" s="4">
        <v>0</v>
      </c>
      <c r="W1611" s="4">
        <v>0</v>
      </c>
      <c r="X1611" s="4">
        <v>0</v>
      </c>
      <c r="Y1611" s="4">
        <v>356.22</v>
      </c>
      <c r="Z1611" s="4">
        <v>16.13</v>
      </c>
      <c r="AA1611" s="4">
        <v>0</v>
      </c>
      <c r="AB1611" t="s">
        <v>3</v>
      </c>
      <c r="AC1611" s="4">
        <v>0</v>
      </c>
      <c r="AD1611" s="4">
        <v>0</v>
      </c>
      <c r="AE1611" s="4">
        <v>0</v>
      </c>
      <c r="AF1611" t="s">
        <v>716</v>
      </c>
      <c r="AG1611" s="4">
        <v>0</v>
      </c>
      <c r="AH1611" s="4">
        <v>0</v>
      </c>
      <c r="AI1611" s="4">
        <v>0</v>
      </c>
      <c r="AJ1611" s="4">
        <v>1502.87</v>
      </c>
      <c r="AK1611" s="4">
        <v>200000</v>
      </c>
      <c r="AL1611" t="s">
        <v>790</v>
      </c>
      <c r="AM1611" s="71" t="str">
        <f>INDEX(Network_Insurer_Code,MATCH(Export!AL1611,Network_insurer_Name,0))</f>
        <v>STL1</v>
      </c>
      <c r="AN1611" t="str">
        <f t="shared" si="25"/>
        <v>D1004STL12018</v>
      </c>
    </row>
    <row r="1612" spans="1:40" x14ac:dyDescent="0.25">
      <c r="A1612">
        <v>2020</v>
      </c>
      <c r="B1612">
        <v>1</v>
      </c>
      <c r="C1612" s="1">
        <v>43831</v>
      </c>
      <c r="D1612" s="1">
        <v>43921</v>
      </c>
      <c r="E1612">
        <v>2017</v>
      </c>
      <c r="F1612" s="71" t="str">
        <f>INDEX(Client_Name,MATCH(Export!H1612,Local_Company_Name,0))</f>
        <v>Zebra Workings Ltd</v>
      </c>
      <c r="G1612" s="71">
        <f>INDEX(Client_Code,MATCH(Export!H1612,Local_Company_Name,0))</f>
        <v>1001</v>
      </c>
      <c r="H1612" t="s">
        <v>750</v>
      </c>
      <c r="I1612" t="s">
        <v>725</v>
      </c>
      <c r="J1612" t="s">
        <v>8</v>
      </c>
      <c r="K1612" s="71" t="str">
        <f>INDEX(Line_of_Business,MATCH(Export!J1612,Name,0))</f>
        <v>M</v>
      </c>
      <c r="L1612" s="9" t="s">
        <v>70</v>
      </c>
      <c r="M1612">
        <v>0</v>
      </c>
      <c r="N1612" s="4">
        <v>0</v>
      </c>
      <c r="O1612" s="4">
        <v>0</v>
      </c>
      <c r="P1612" s="4">
        <v>1874</v>
      </c>
      <c r="Q1612" s="4">
        <v>0</v>
      </c>
      <c r="R1612" s="4">
        <v>0</v>
      </c>
      <c r="S1612" s="4">
        <v>0</v>
      </c>
      <c r="T1612" s="4">
        <v>0</v>
      </c>
      <c r="U1612" s="4">
        <v>0</v>
      </c>
      <c r="V1612" s="4">
        <v>0</v>
      </c>
      <c r="W1612" s="4">
        <v>0</v>
      </c>
      <c r="X1612" s="4">
        <v>0</v>
      </c>
      <c r="Y1612" s="4">
        <v>0</v>
      </c>
      <c r="Z1612" s="4">
        <v>0</v>
      </c>
      <c r="AA1612" s="4">
        <v>0</v>
      </c>
      <c r="AB1612" t="s">
        <v>3</v>
      </c>
      <c r="AC1612" s="4">
        <v>0</v>
      </c>
      <c r="AD1612" s="4">
        <v>0</v>
      </c>
      <c r="AE1612" s="4">
        <v>0</v>
      </c>
      <c r="AF1612" t="s">
        <v>725</v>
      </c>
      <c r="AG1612" s="4">
        <v>0</v>
      </c>
      <c r="AH1612" s="4">
        <v>0</v>
      </c>
      <c r="AI1612" s="4">
        <v>0</v>
      </c>
      <c r="AJ1612" s="4">
        <v>-1874</v>
      </c>
      <c r="AK1612" s="4">
        <v>200000</v>
      </c>
      <c r="AL1612" t="s">
        <v>784</v>
      </c>
      <c r="AM1612" s="71" t="str">
        <f>INDEX(Network_Insurer_Code,MATCH(Export!AL1612,Network_insurer_Name,0))</f>
        <v>PII1</v>
      </c>
      <c r="AN1612" t="str">
        <f t="shared" si="25"/>
        <v>M1001PII12017</v>
      </c>
    </row>
    <row r="1613" spans="1:40" x14ac:dyDescent="0.25">
      <c r="A1613">
        <v>2019</v>
      </c>
      <c r="B1613">
        <v>4</v>
      </c>
      <c r="C1613" s="1">
        <v>43739</v>
      </c>
      <c r="D1613" s="1">
        <v>43830</v>
      </c>
      <c r="E1613">
        <v>2018</v>
      </c>
      <c r="F1613" s="71" t="str">
        <f>INDEX(Client_Name,MATCH(Export!H1613,Local_Company_Name,0))</f>
        <v>Zebra Workings Ltd</v>
      </c>
      <c r="G1613" s="71">
        <f>INDEX(Client_Code,MATCH(Export!H1613,Local_Company_Name,0))</f>
        <v>1001</v>
      </c>
      <c r="H1613" t="s">
        <v>751</v>
      </c>
      <c r="I1613" t="s">
        <v>724</v>
      </c>
      <c r="J1613" t="s">
        <v>5</v>
      </c>
      <c r="K1613" s="71" t="str">
        <f>INDEX(Line_of_Business,MATCH(Export!J1613,Name,0))</f>
        <v>L</v>
      </c>
      <c r="L1613" s="10">
        <v>6050698667</v>
      </c>
      <c r="M1613">
        <v>565</v>
      </c>
      <c r="N1613" s="4">
        <v>116.38</v>
      </c>
      <c r="O1613" s="4">
        <v>116.38</v>
      </c>
      <c r="P1613" s="4">
        <v>0</v>
      </c>
      <c r="Q1613" s="4">
        <v>0</v>
      </c>
      <c r="R1613" s="4">
        <v>0</v>
      </c>
      <c r="S1613" s="4">
        <v>0</v>
      </c>
      <c r="T1613" s="4">
        <v>0</v>
      </c>
      <c r="U1613" s="4">
        <v>0</v>
      </c>
      <c r="V1613" s="4">
        <v>0</v>
      </c>
      <c r="W1613" s="4">
        <v>0</v>
      </c>
      <c r="X1613" s="4">
        <v>0</v>
      </c>
      <c r="Y1613" s="4">
        <v>18.62</v>
      </c>
      <c r="Z1613" s="4">
        <v>0</v>
      </c>
      <c r="AA1613" s="4">
        <v>11.64</v>
      </c>
      <c r="AB1613" t="s">
        <v>3</v>
      </c>
      <c r="AC1613" s="4">
        <v>0</v>
      </c>
      <c r="AD1613" s="4">
        <v>0</v>
      </c>
      <c r="AE1613" s="4">
        <v>0</v>
      </c>
      <c r="AF1613" t="s">
        <v>724</v>
      </c>
      <c r="AG1613" s="4">
        <v>0</v>
      </c>
      <c r="AH1613" s="4">
        <v>0</v>
      </c>
      <c r="AI1613" s="4">
        <v>0</v>
      </c>
      <c r="AJ1613" s="4">
        <v>86.119999999999905</v>
      </c>
      <c r="AK1613" s="4">
        <v>0</v>
      </c>
      <c r="AL1613" t="s">
        <v>785</v>
      </c>
      <c r="AM1613" s="71" t="str">
        <f>INDEX(Network_Insurer_Code,MATCH(Export!AL1613,Network_insurer_Name,0))</f>
        <v>WAI3</v>
      </c>
      <c r="AN1613" t="str">
        <f t="shared" si="25"/>
        <v>L1001WAI32018</v>
      </c>
    </row>
    <row r="1614" spans="1:40" x14ac:dyDescent="0.25">
      <c r="A1614">
        <v>2020</v>
      </c>
      <c r="B1614">
        <v>2</v>
      </c>
      <c r="C1614" s="1">
        <v>43922</v>
      </c>
      <c r="D1614" s="1">
        <v>44012</v>
      </c>
      <c r="E1614">
        <v>2018</v>
      </c>
      <c r="F1614" s="71" t="str">
        <f>INDEX(Client_Name,MATCH(Export!H1614,Local_Company_Name,0))</f>
        <v>Tiger Jewelcrafting Ltd</v>
      </c>
      <c r="G1614" s="71">
        <f>INDEX(Client_Code,MATCH(Export!H1614,Local_Company_Name,0))</f>
        <v>1003</v>
      </c>
      <c r="H1614" t="s">
        <v>761</v>
      </c>
      <c r="I1614" t="s">
        <v>720</v>
      </c>
      <c r="J1614" t="s">
        <v>22</v>
      </c>
      <c r="K1614" s="71" t="str">
        <f>INDEX(Line_of_Business,MATCH(Export!J1614,Name,0))</f>
        <v>A</v>
      </c>
      <c r="L1614" s="9" t="s">
        <v>121</v>
      </c>
      <c r="M1614">
        <v>1130</v>
      </c>
      <c r="N1614" s="4">
        <v>-2741.15</v>
      </c>
      <c r="O1614" s="4">
        <v>-2741.15</v>
      </c>
      <c r="P1614" s="4">
        <v>0</v>
      </c>
      <c r="Q1614" s="4">
        <v>0</v>
      </c>
      <c r="R1614" s="4">
        <v>0</v>
      </c>
      <c r="S1614" s="4">
        <v>0</v>
      </c>
      <c r="T1614" s="4">
        <v>0</v>
      </c>
      <c r="U1614" s="4">
        <v>0</v>
      </c>
      <c r="V1614" s="4">
        <v>0</v>
      </c>
      <c r="W1614" s="4">
        <v>0</v>
      </c>
      <c r="X1614" s="4">
        <v>0</v>
      </c>
      <c r="Y1614" s="4">
        <v>-411.17</v>
      </c>
      <c r="Z1614" s="4">
        <v>0</v>
      </c>
      <c r="AA1614" s="4">
        <v>0</v>
      </c>
      <c r="AB1614" t="s">
        <v>3</v>
      </c>
      <c r="AC1614" s="4">
        <v>0</v>
      </c>
      <c r="AD1614" s="4">
        <v>0</v>
      </c>
      <c r="AE1614" s="4">
        <v>0</v>
      </c>
      <c r="AF1614" t="s">
        <v>720</v>
      </c>
      <c r="AG1614" s="4">
        <v>0</v>
      </c>
      <c r="AH1614" s="4">
        <v>0</v>
      </c>
      <c r="AI1614" s="4">
        <v>0</v>
      </c>
      <c r="AJ1614" s="4">
        <v>-2329.98</v>
      </c>
      <c r="AK1614" s="4">
        <v>0</v>
      </c>
      <c r="AL1614" t="s">
        <v>788</v>
      </c>
      <c r="AM1614" s="71" t="str">
        <f>INDEX(Network_Insurer_Code,MATCH(Export!AL1614,Network_insurer_Name,0))</f>
        <v>RAI1</v>
      </c>
      <c r="AN1614" t="str">
        <f t="shared" si="25"/>
        <v>A1003RAI12018</v>
      </c>
    </row>
    <row r="1615" spans="1:40" x14ac:dyDescent="0.25">
      <c r="A1615">
        <v>2020</v>
      </c>
      <c r="B1615">
        <v>1</v>
      </c>
      <c r="C1615" s="1">
        <v>43831</v>
      </c>
      <c r="D1615" s="1">
        <v>43921</v>
      </c>
      <c r="E1615">
        <v>2017</v>
      </c>
      <c r="F1615" s="71" t="str">
        <f>INDEX(Client_Name,MATCH(Export!H1615,Local_Company_Name,0))</f>
        <v>Tiger Jewelcrafting Ltd</v>
      </c>
      <c r="G1615" s="71">
        <f>INDEX(Client_Code,MATCH(Export!H1615,Local_Company_Name,0))</f>
        <v>1003</v>
      </c>
      <c r="H1615" t="s">
        <v>764</v>
      </c>
      <c r="I1615" t="s">
        <v>723</v>
      </c>
      <c r="J1615" t="s">
        <v>0</v>
      </c>
      <c r="K1615" s="71" t="str">
        <f>INDEX(Line_of_Business,MATCH(Export!J1615,Name,0))</f>
        <v>D</v>
      </c>
      <c r="L1615" s="9" t="s">
        <v>235</v>
      </c>
      <c r="M1615">
        <v>0</v>
      </c>
      <c r="N1615" s="4">
        <v>0</v>
      </c>
      <c r="O1615" s="4">
        <v>0</v>
      </c>
      <c r="P1615" s="4">
        <v>7789.92</v>
      </c>
      <c r="Q1615" s="4">
        <v>0</v>
      </c>
      <c r="R1615" s="4">
        <v>0</v>
      </c>
      <c r="S1615" s="4">
        <v>0</v>
      </c>
      <c r="T1615" s="4">
        <v>0</v>
      </c>
      <c r="U1615" s="4">
        <v>0</v>
      </c>
      <c r="V1615" s="4">
        <v>0</v>
      </c>
      <c r="W1615" s="4">
        <v>0</v>
      </c>
      <c r="X1615" s="4">
        <v>0</v>
      </c>
      <c r="Y1615" s="4">
        <v>0</v>
      </c>
      <c r="Z1615" s="4">
        <v>0</v>
      </c>
      <c r="AA1615" s="4">
        <v>0</v>
      </c>
      <c r="AB1615" t="s">
        <v>3</v>
      </c>
      <c r="AC1615" s="4">
        <v>0</v>
      </c>
      <c r="AD1615" s="4">
        <v>0</v>
      </c>
      <c r="AE1615" s="4">
        <v>36035</v>
      </c>
      <c r="AF1615" t="s">
        <v>723</v>
      </c>
      <c r="AG1615" s="4">
        <v>0</v>
      </c>
      <c r="AH1615" s="4">
        <v>0</v>
      </c>
      <c r="AI1615" s="4">
        <v>0</v>
      </c>
      <c r="AJ1615" s="4">
        <v>-7789.92</v>
      </c>
      <c r="AK1615" s="4">
        <v>0</v>
      </c>
      <c r="AL1615" t="s">
        <v>789</v>
      </c>
      <c r="AM1615" s="71" t="str">
        <f>INDEX(Network_Insurer_Code,MATCH(Export!AL1615,Network_insurer_Name,0))</f>
        <v>APL1</v>
      </c>
      <c r="AN1615" t="str">
        <f t="shared" si="25"/>
        <v>D1003APL12017</v>
      </c>
    </row>
    <row r="1616" spans="1:40" x14ac:dyDescent="0.25">
      <c r="A1616">
        <v>2020</v>
      </c>
      <c r="B1616">
        <v>3</v>
      </c>
      <c r="C1616" s="1">
        <v>44013</v>
      </c>
      <c r="D1616" s="1">
        <v>44104</v>
      </c>
      <c r="E1616">
        <v>2020</v>
      </c>
      <c r="F1616" s="71" t="str">
        <f>INDEX(Client_Name,MATCH(Export!H1616,Local_Company_Name,0))</f>
        <v>Aplaca Engineering Co</v>
      </c>
      <c r="G1616" s="71">
        <f>INDEX(Client_Code,MATCH(Export!H1616,Local_Company_Name,0))</f>
        <v>1004</v>
      </c>
      <c r="H1616" t="s">
        <v>768</v>
      </c>
      <c r="I1616" t="s">
        <v>710</v>
      </c>
      <c r="J1616" t="s">
        <v>8</v>
      </c>
      <c r="K1616" s="71" t="str">
        <f>INDEX(Line_of_Business,MATCH(Export!J1616,Name,0))</f>
        <v>M</v>
      </c>
      <c r="L1616" s="9" t="s">
        <v>452</v>
      </c>
      <c r="M1616">
        <v>772</v>
      </c>
      <c r="N1616" s="4">
        <v>71806.12</v>
      </c>
      <c r="O1616" s="4">
        <v>71806.12</v>
      </c>
      <c r="P1616" s="4">
        <v>3223481.58</v>
      </c>
      <c r="Q1616" s="4">
        <v>0</v>
      </c>
      <c r="R1616" s="4">
        <v>0</v>
      </c>
      <c r="S1616" s="4">
        <v>0</v>
      </c>
      <c r="T1616" s="4">
        <v>0</v>
      </c>
      <c r="U1616" s="4">
        <v>0</v>
      </c>
      <c r="V1616" s="4">
        <v>0</v>
      </c>
      <c r="W1616" s="4">
        <v>0</v>
      </c>
      <c r="X1616" s="4">
        <v>0</v>
      </c>
      <c r="Y1616" s="4">
        <v>7396.03</v>
      </c>
      <c r="Z1616" s="4">
        <v>0</v>
      </c>
      <c r="AA1616" s="4">
        <v>0</v>
      </c>
      <c r="AB1616" t="s">
        <v>3</v>
      </c>
      <c r="AC1616" s="4">
        <v>0</v>
      </c>
      <c r="AD1616" s="4">
        <v>0</v>
      </c>
      <c r="AE1616" s="4">
        <v>0</v>
      </c>
      <c r="AF1616" t="s">
        <v>710</v>
      </c>
      <c r="AG1616" s="4">
        <v>0</v>
      </c>
      <c r="AH1616" s="4">
        <v>0</v>
      </c>
      <c r="AI1616" s="4">
        <v>0</v>
      </c>
      <c r="AJ1616" s="4">
        <v>-3159071.48999999</v>
      </c>
      <c r="AK1616" s="4">
        <v>0</v>
      </c>
      <c r="AL1616" t="s">
        <v>793</v>
      </c>
      <c r="AM1616" s="71" t="str">
        <f>INDEX(Network_Insurer_Code,MATCH(Export!AL1616,Network_insurer_Name,0))</f>
        <v>CAL3</v>
      </c>
      <c r="AN1616" t="str">
        <f t="shared" si="25"/>
        <v>M1004CAL32020</v>
      </c>
    </row>
    <row r="1617" spans="1:40" x14ac:dyDescent="0.25">
      <c r="A1617">
        <v>2020</v>
      </c>
      <c r="B1617">
        <v>1</v>
      </c>
      <c r="C1617" s="1">
        <v>43831</v>
      </c>
      <c r="D1617" s="1">
        <v>43921</v>
      </c>
      <c r="E1617">
        <v>2020</v>
      </c>
      <c r="F1617" s="71" t="str">
        <f>INDEX(Client_Name,MATCH(Export!H1617,Local_Company_Name,0))</f>
        <v>Flaimngo Tailoring</v>
      </c>
      <c r="G1617" s="71">
        <f>INDEX(Client_Code,MATCH(Export!H1617,Local_Company_Name,0))</f>
        <v>1005</v>
      </c>
      <c r="H1617" t="s">
        <v>755</v>
      </c>
      <c r="I1617" t="s">
        <v>710</v>
      </c>
      <c r="J1617" t="s">
        <v>0</v>
      </c>
      <c r="K1617" s="71" t="str">
        <f>INDEX(Line_of_Business,MATCH(Export!J1617,Name,0))</f>
        <v>D</v>
      </c>
      <c r="L1617" s="9">
        <v>40590347</v>
      </c>
      <c r="M1617">
        <v>0</v>
      </c>
      <c r="N1617" s="4">
        <v>23664.75</v>
      </c>
      <c r="O1617" s="4">
        <v>23664.75</v>
      </c>
      <c r="P1617" s="4">
        <v>0</v>
      </c>
      <c r="Q1617" s="4">
        <v>0</v>
      </c>
      <c r="R1617" s="4">
        <v>0</v>
      </c>
      <c r="S1617" s="4">
        <v>0</v>
      </c>
      <c r="T1617" s="4">
        <v>0</v>
      </c>
      <c r="U1617" s="4">
        <v>0</v>
      </c>
      <c r="V1617" s="4">
        <v>0</v>
      </c>
      <c r="W1617" s="4">
        <v>0</v>
      </c>
      <c r="X1617" s="4">
        <v>0</v>
      </c>
      <c r="Y1617" s="4">
        <v>1586.35</v>
      </c>
      <c r="Z1617" s="4">
        <v>1001.46</v>
      </c>
      <c r="AA1617" s="4">
        <v>0</v>
      </c>
      <c r="AB1617" t="s">
        <v>3</v>
      </c>
      <c r="AC1617" s="4">
        <v>0</v>
      </c>
      <c r="AD1617" s="4">
        <v>0</v>
      </c>
      <c r="AE1617" s="4">
        <v>0</v>
      </c>
      <c r="AF1617" t="s">
        <v>710</v>
      </c>
      <c r="AG1617" s="4">
        <v>0</v>
      </c>
      <c r="AH1617" s="4">
        <v>0</v>
      </c>
      <c r="AI1617" s="4">
        <v>0</v>
      </c>
      <c r="AJ1617" s="4">
        <v>21076.94</v>
      </c>
      <c r="AK1617" s="4">
        <v>0</v>
      </c>
      <c r="AL1617" t="s">
        <v>784</v>
      </c>
      <c r="AM1617" s="71" t="str">
        <f>INDEX(Network_Insurer_Code,MATCH(Export!AL1617,Network_insurer_Name,0))</f>
        <v>PII1</v>
      </c>
      <c r="AN1617" t="str">
        <f t="shared" si="25"/>
        <v>D1005PII12020</v>
      </c>
    </row>
    <row r="1618" spans="1:40" x14ac:dyDescent="0.25">
      <c r="A1618">
        <v>2019</v>
      </c>
      <c r="B1618">
        <v>4</v>
      </c>
      <c r="C1618" s="1">
        <v>43739</v>
      </c>
      <c r="D1618" s="1">
        <v>43830</v>
      </c>
      <c r="E1618">
        <v>2019</v>
      </c>
      <c r="F1618" s="71" t="str">
        <f>INDEX(Client_Name,MATCH(Export!H1618,Local_Company_Name,0))</f>
        <v>Tiger Jewelcrafting Ltd</v>
      </c>
      <c r="G1618" s="71">
        <f>INDEX(Client_Code,MATCH(Export!H1618,Local_Company_Name,0))</f>
        <v>1003</v>
      </c>
      <c r="H1618" t="s">
        <v>764</v>
      </c>
      <c r="I1618" t="s">
        <v>724</v>
      </c>
      <c r="J1618" t="s">
        <v>22</v>
      </c>
      <c r="K1618" s="71" t="str">
        <f>INDEX(Line_of_Business,MATCH(Export!J1618,Name,0))</f>
        <v>A</v>
      </c>
      <c r="L1618" s="9">
        <v>77603</v>
      </c>
      <c r="M1618">
        <v>5</v>
      </c>
      <c r="N1618" s="4">
        <v>115</v>
      </c>
      <c r="O1618" s="4">
        <v>115</v>
      </c>
      <c r="P1618" s="4">
        <v>0</v>
      </c>
      <c r="Q1618" s="4">
        <v>0</v>
      </c>
      <c r="R1618" s="4">
        <v>0</v>
      </c>
      <c r="S1618" s="4">
        <v>0</v>
      </c>
      <c r="T1618" s="4">
        <v>0</v>
      </c>
      <c r="U1618" s="4">
        <v>0</v>
      </c>
      <c r="V1618" s="4">
        <v>0</v>
      </c>
      <c r="W1618" s="4">
        <v>0</v>
      </c>
      <c r="X1618" s="4">
        <v>0</v>
      </c>
      <c r="Y1618" s="4">
        <v>18.399999999999999</v>
      </c>
      <c r="Z1618" s="4">
        <v>0</v>
      </c>
      <c r="AA1618" s="4">
        <v>17.25</v>
      </c>
      <c r="AB1618" t="s">
        <v>3</v>
      </c>
      <c r="AC1618" s="4">
        <v>0</v>
      </c>
      <c r="AD1618" s="4">
        <v>0</v>
      </c>
      <c r="AE1618" s="4">
        <v>0</v>
      </c>
      <c r="AF1618" t="s">
        <v>724</v>
      </c>
      <c r="AG1618" s="4">
        <v>0</v>
      </c>
      <c r="AH1618" s="4">
        <v>0</v>
      </c>
      <c r="AI1618" s="4">
        <v>0</v>
      </c>
      <c r="AJ1618" s="4">
        <v>79.349999999999994</v>
      </c>
      <c r="AK1618" s="4">
        <v>0</v>
      </c>
      <c r="AL1618" t="s">
        <v>781</v>
      </c>
      <c r="AM1618" s="71" t="str">
        <f>INDEX(Network_Insurer_Code,MATCH(Export!AL1618,Network_insurer_Name,0))</f>
        <v>ORI1</v>
      </c>
      <c r="AN1618" t="str">
        <f t="shared" si="25"/>
        <v>A1003ORI12019</v>
      </c>
    </row>
    <row r="1619" spans="1:40" x14ac:dyDescent="0.25">
      <c r="A1619">
        <v>2020</v>
      </c>
      <c r="B1619">
        <v>3</v>
      </c>
      <c r="C1619" s="1">
        <v>43770</v>
      </c>
      <c r="D1619" s="1">
        <v>43830</v>
      </c>
      <c r="E1619">
        <v>2019</v>
      </c>
      <c r="F1619" s="71" t="str">
        <f>INDEX(Client_Name,MATCH(Export!H1619,Local_Company_Name,0))</f>
        <v>Flaimngo Tailoring</v>
      </c>
      <c r="G1619" s="71">
        <f>INDEX(Client_Code,MATCH(Export!H1619,Local_Company_Name,0))</f>
        <v>1005</v>
      </c>
      <c r="H1619" t="s">
        <v>770</v>
      </c>
      <c r="I1619" t="s">
        <v>724</v>
      </c>
      <c r="J1619" t="s">
        <v>0</v>
      </c>
      <c r="K1619" s="71" t="str">
        <f>INDEX(Line_of_Business,MATCH(Export!J1619,Name,0))</f>
        <v>D</v>
      </c>
      <c r="L1619" s="9">
        <v>42233908</v>
      </c>
      <c r="M1619">
        <v>0</v>
      </c>
      <c r="N1619" s="4">
        <v>-1932.12</v>
      </c>
      <c r="O1619" s="4">
        <v>-1932.12</v>
      </c>
      <c r="P1619" s="4">
        <v>0</v>
      </c>
      <c r="Q1619" s="4">
        <v>0</v>
      </c>
      <c r="R1619" s="4">
        <v>0</v>
      </c>
      <c r="S1619" s="4">
        <v>0</v>
      </c>
      <c r="T1619" s="4">
        <v>0</v>
      </c>
      <c r="U1619" s="4">
        <v>0</v>
      </c>
      <c r="V1619" s="4">
        <v>0</v>
      </c>
      <c r="W1619" s="4">
        <v>0</v>
      </c>
      <c r="X1619" s="4">
        <v>0</v>
      </c>
      <c r="Y1619" s="4">
        <v>0</v>
      </c>
      <c r="Z1619" s="4">
        <v>0</v>
      </c>
      <c r="AA1619" s="4">
        <v>0</v>
      </c>
      <c r="AB1619" t="s">
        <v>3</v>
      </c>
      <c r="AC1619" s="4">
        <v>0</v>
      </c>
      <c r="AD1619" s="4">
        <v>0</v>
      </c>
      <c r="AE1619" s="4">
        <v>0</v>
      </c>
      <c r="AF1619" t="s">
        <v>724</v>
      </c>
      <c r="AG1619" s="4">
        <v>0</v>
      </c>
      <c r="AH1619" s="4">
        <v>0</v>
      </c>
      <c r="AI1619" s="4">
        <v>0</v>
      </c>
      <c r="AJ1619" s="4">
        <v>-1932.12</v>
      </c>
      <c r="AK1619" s="4">
        <v>187000</v>
      </c>
      <c r="AL1619" t="s">
        <v>783</v>
      </c>
      <c r="AM1619" s="71" t="str">
        <f>INDEX(Network_Insurer_Code,MATCH(Export!AL1619,Network_insurer_Name,0))</f>
        <v>PEP1</v>
      </c>
      <c r="AN1619" t="str">
        <f t="shared" si="25"/>
        <v>D1005PEP12019</v>
      </c>
    </row>
    <row r="1620" spans="1:40" x14ac:dyDescent="0.25">
      <c r="A1620">
        <v>2019</v>
      </c>
      <c r="B1620">
        <v>3</v>
      </c>
      <c r="C1620" s="1">
        <v>43647</v>
      </c>
      <c r="D1620" s="1">
        <v>43738</v>
      </c>
      <c r="E1620">
        <v>2018</v>
      </c>
      <c r="F1620" s="71" t="str">
        <f>INDEX(Client_Name,MATCH(Export!H1620,Local_Company_Name,0))</f>
        <v>Aplaca Engineering Co</v>
      </c>
      <c r="G1620" s="71">
        <f>INDEX(Client_Code,MATCH(Export!H1620,Local_Company_Name,0))</f>
        <v>1004</v>
      </c>
      <c r="H1620" t="s">
        <v>768</v>
      </c>
      <c r="I1620" t="s">
        <v>711</v>
      </c>
      <c r="J1620" t="s">
        <v>8</v>
      </c>
      <c r="K1620" s="71" t="str">
        <f>INDEX(Line_of_Business,MATCH(Export!J1620,Name,0))</f>
        <v>M</v>
      </c>
      <c r="L1620" s="9" t="s">
        <v>479</v>
      </c>
      <c r="M1620">
        <v>44</v>
      </c>
      <c r="N1620" s="4">
        <v>98.26</v>
      </c>
      <c r="O1620" s="4">
        <v>98.26</v>
      </c>
      <c r="P1620" s="4">
        <v>0</v>
      </c>
      <c r="Q1620" s="4">
        <v>0</v>
      </c>
      <c r="R1620" s="4">
        <v>0</v>
      </c>
      <c r="S1620" s="4">
        <v>0</v>
      </c>
      <c r="T1620" s="4">
        <v>0</v>
      </c>
      <c r="U1620" s="4">
        <v>0</v>
      </c>
      <c r="V1620" s="4">
        <v>0</v>
      </c>
      <c r="W1620" s="4">
        <v>0</v>
      </c>
      <c r="X1620" s="4">
        <v>0</v>
      </c>
      <c r="Y1620" s="4">
        <v>13.76</v>
      </c>
      <c r="Z1620" s="4">
        <v>0</v>
      </c>
      <c r="AA1620" s="4">
        <v>9.83</v>
      </c>
      <c r="AB1620" t="s">
        <v>3</v>
      </c>
      <c r="AC1620" s="4">
        <v>0</v>
      </c>
      <c r="AD1620" s="4">
        <v>0</v>
      </c>
      <c r="AE1620" s="4">
        <v>0</v>
      </c>
      <c r="AF1620" t="s">
        <v>711</v>
      </c>
      <c r="AG1620" s="4">
        <v>0</v>
      </c>
      <c r="AH1620" s="4">
        <v>0</v>
      </c>
      <c r="AI1620" s="4">
        <v>0</v>
      </c>
      <c r="AJ1620" s="4">
        <v>74.67</v>
      </c>
      <c r="AK1620" s="4">
        <v>200000</v>
      </c>
      <c r="AL1620" t="s">
        <v>791</v>
      </c>
      <c r="AM1620" s="71" t="str">
        <f>INDEX(Network_Insurer_Code,MATCH(Export!AL1620,Network_insurer_Name,0))</f>
        <v>CHI3</v>
      </c>
      <c r="AN1620" t="str">
        <f t="shared" si="25"/>
        <v>M1004CHI32018</v>
      </c>
    </row>
    <row r="1621" spans="1:40" x14ac:dyDescent="0.25">
      <c r="A1621">
        <v>2020</v>
      </c>
      <c r="B1621">
        <v>1</v>
      </c>
      <c r="C1621" s="1">
        <v>43831</v>
      </c>
      <c r="D1621" s="1">
        <v>43921</v>
      </c>
      <c r="E1621">
        <v>2018</v>
      </c>
      <c r="F1621" s="71" t="str">
        <f>INDEX(Client_Name,MATCH(Export!H1621,Local_Company_Name,0))</f>
        <v>Aplaca Engineering Co</v>
      </c>
      <c r="G1621" s="71">
        <f>INDEX(Client_Code,MATCH(Export!H1621,Local_Company_Name,0))</f>
        <v>1004</v>
      </c>
      <c r="H1621" t="s">
        <v>754</v>
      </c>
      <c r="I1621" t="s">
        <v>702</v>
      </c>
      <c r="J1621" t="s">
        <v>5</v>
      </c>
      <c r="K1621" s="71" t="str">
        <f>INDEX(Line_of_Business,MATCH(Export!J1621,Name,0))</f>
        <v>L</v>
      </c>
      <c r="L1621" s="9" t="s">
        <v>227</v>
      </c>
      <c r="M1621">
        <v>1813</v>
      </c>
      <c r="N1621" s="4">
        <v>164456.91</v>
      </c>
      <c r="O1621" s="4">
        <v>164456.91</v>
      </c>
      <c r="P1621" s="4">
        <v>659607.82999999996</v>
      </c>
      <c r="Q1621" s="4">
        <v>0</v>
      </c>
      <c r="R1621" s="4">
        <v>0</v>
      </c>
      <c r="S1621" s="4">
        <v>0</v>
      </c>
      <c r="T1621" s="4">
        <v>0</v>
      </c>
      <c r="U1621" s="4">
        <v>0</v>
      </c>
      <c r="V1621" s="4">
        <v>0</v>
      </c>
      <c r="W1621" s="4">
        <v>0</v>
      </c>
      <c r="X1621" s="4">
        <v>0</v>
      </c>
      <c r="Y1621" s="4">
        <v>11511.98</v>
      </c>
      <c r="Z1621" s="4">
        <v>4933.71</v>
      </c>
      <c r="AA1621" s="4">
        <v>0</v>
      </c>
      <c r="AB1621" t="s">
        <v>3</v>
      </c>
      <c r="AC1621" s="4">
        <v>0</v>
      </c>
      <c r="AD1621" s="4">
        <v>0</v>
      </c>
      <c r="AE1621" s="4">
        <v>0</v>
      </c>
      <c r="AF1621" t="s">
        <v>702</v>
      </c>
      <c r="AG1621" s="4">
        <v>0</v>
      </c>
      <c r="AH1621" s="4">
        <v>0</v>
      </c>
      <c r="AI1621" s="4">
        <v>0</v>
      </c>
      <c r="AJ1621" s="4">
        <v>-511596.609999999</v>
      </c>
      <c r="AK1621" s="4">
        <v>0</v>
      </c>
      <c r="AL1621" t="s">
        <v>791</v>
      </c>
      <c r="AM1621" s="71" t="str">
        <f>INDEX(Network_Insurer_Code,MATCH(Export!AL1621,Network_insurer_Name,0))</f>
        <v>CHI3</v>
      </c>
      <c r="AN1621" t="str">
        <f t="shared" si="25"/>
        <v>L1004CHI32018</v>
      </c>
    </row>
    <row r="1622" spans="1:40" x14ac:dyDescent="0.25">
      <c r="A1622">
        <v>2019</v>
      </c>
      <c r="B1622">
        <v>4</v>
      </c>
      <c r="C1622" s="1">
        <v>43739</v>
      </c>
      <c r="D1622" s="1">
        <v>43830</v>
      </c>
      <c r="E1622">
        <v>2019</v>
      </c>
      <c r="F1622" s="71" t="str">
        <f>INDEX(Client_Name,MATCH(Export!H1622,Local_Company_Name,0))</f>
        <v>Aplaca Engineering Co</v>
      </c>
      <c r="G1622" s="71">
        <f>INDEX(Client_Code,MATCH(Export!H1622,Local_Company_Name,0))</f>
        <v>1004</v>
      </c>
      <c r="H1622" t="s">
        <v>766</v>
      </c>
      <c r="I1622" t="s">
        <v>738</v>
      </c>
      <c r="J1622" t="s">
        <v>8</v>
      </c>
      <c r="K1622" s="71" t="str">
        <f>INDEX(Line_of_Business,MATCH(Export!J1622,Name,0))</f>
        <v>M</v>
      </c>
      <c r="L1622" s="9" t="s">
        <v>203</v>
      </c>
      <c r="M1622">
        <v>145</v>
      </c>
      <c r="N1622" s="4">
        <v>0</v>
      </c>
      <c r="O1622" s="4">
        <v>0</v>
      </c>
      <c r="P1622" s="4">
        <v>233102.23</v>
      </c>
      <c r="Q1622" s="4">
        <v>0</v>
      </c>
      <c r="R1622" s="4">
        <v>0</v>
      </c>
      <c r="S1622" s="4">
        <v>0</v>
      </c>
      <c r="T1622" s="4">
        <v>0</v>
      </c>
      <c r="U1622" s="4">
        <v>0</v>
      </c>
      <c r="V1622" s="4">
        <v>0</v>
      </c>
      <c r="W1622" s="4">
        <v>0</v>
      </c>
      <c r="X1622" s="4">
        <v>0</v>
      </c>
      <c r="Y1622" s="4">
        <v>0</v>
      </c>
      <c r="Z1622" s="4">
        <v>0</v>
      </c>
      <c r="AA1622" s="4">
        <v>0</v>
      </c>
      <c r="AB1622" t="s">
        <v>3</v>
      </c>
      <c r="AC1622" s="4">
        <v>0</v>
      </c>
      <c r="AD1622" s="4">
        <v>0</v>
      </c>
      <c r="AE1622" s="4">
        <v>-86567.679999999993</v>
      </c>
      <c r="AF1622" t="s">
        <v>738</v>
      </c>
      <c r="AG1622" s="4">
        <v>0</v>
      </c>
      <c r="AH1622" s="4">
        <v>0</v>
      </c>
      <c r="AI1622" s="4">
        <v>0</v>
      </c>
      <c r="AJ1622" s="4">
        <v>-233102.23</v>
      </c>
      <c r="AK1622" s="4">
        <v>0</v>
      </c>
      <c r="AL1622" t="s">
        <v>788</v>
      </c>
      <c r="AM1622" s="71" t="str">
        <f>INDEX(Network_Insurer_Code,MATCH(Export!AL1622,Network_insurer_Name,0))</f>
        <v>RAI1</v>
      </c>
      <c r="AN1622" t="str">
        <f t="shared" si="25"/>
        <v>M1004RAI12019</v>
      </c>
    </row>
    <row r="1623" spans="1:40" x14ac:dyDescent="0.25">
      <c r="A1623">
        <v>2019</v>
      </c>
      <c r="B1623">
        <v>1</v>
      </c>
      <c r="C1623" s="1">
        <v>43466</v>
      </c>
      <c r="D1623" s="1">
        <v>43555</v>
      </c>
      <c r="E1623">
        <v>2019</v>
      </c>
      <c r="F1623" s="71" t="str">
        <f>INDEX(Client_Name,MATCH(Export!H1623,Local_Company_Name,0))</f>
        <v>Flaimngo Tailoring</v>
      </c>
      <c r="G1623" s="71">
        <f>INDEX(Client_Code,MATCH(Export!H1623,Local_Company_Name,0))</f>
        <v>1005</v>
      </c>
      <c r="H1623" t="s">
        <v>771</v>
      </c>
      <c r="I1623" t="s">
        <v>735</v>
      </c>
      <c r="J1623" t="s">
        <v>5</v>
      </c>
      <c r="K1623" s="71" t="str">
        <f>INDEX(Line_of_Business,MATCH(Export!J1623,Name,0))</f>
        <v>L</v>
      </c>
      <c r="L1623" s="9">
        <v>953185</v>
      </c>
      <c r="M1623">
        <v>731</v>
      </c>
      <c r="N1623" s="4">
        <v>-103.033333333333</v>
      </c>
      <c r="O1623" s="4">
        <v>-92.73</v>
      </c>
      <c r="P1623" s="4">
        <v>0</v>
      </c>
      <c r="Q1623" s="4">
        <v>0</v>
      </c>
      <c r="R1623" s="4">
        <v>0</v>
      </c>
      <c r="S1623" s="4">
        <v>0</v>
      </c>
      <c r="T1623" s="4">
        <v>0</v>
      </c>
      <c r="U1623" s="4">
        <v>0</v>
      </c>
      <c r="V1623" s="4">
        <v>0</v>
      </c>
      <c r="W1623" s="4">
        <v>0</v>
      </c>
      <c r="X1623" s="4">
        <v>0</v>
      </c>
      <c r="Y1623" s="4">
        <v>-9.2100000000000009</v>
      </c>
      <c r="Z1623" s="4">
        <v>-0.63</v>
      </c>
      <c r="AA1623" s="4">
        <v>0</v>
      </c>
      <c r="AB1623" t="s">
        <v>3</v>
      </c>
      <c r="AC1623" s="4">
        <v>0</v>
      </c>
      <c r="AD1623" s="4">
        <v>0</v>
      </c>
      <c r="AE1623" s="4">
        <v>0</v>
      </c>
      <c r="AF1623" t="s">
        <v>735</v>
      </c>
      <c r="AG1623" s="4">
        <v>0</v>
      </c>
      <c r="AH1623" s="4">
        <v>0</v>
      </c>
      <c r="AI1623" s="4">
        <v>0</v>
      </c>
      <c r="AJ1623" s="4">
        <v>-82.89</v>
      </c>
      <c r="AK1623" s="4">
        <v>0</v>
      </c>
      <c r="AL1623" t="s">
        <v>784</v>
      </c>
      <c r="AM1623" s="71" t="str">
        <f>INDEX(Network_Insurer_Code,MATCH(Export!AL1623,Network_insurer_Name,0))</f>
        <v>PII1</v>
      </c>
      <c r="AN1623" t="str">
        <f t="shared" si="25"/>
        <v>L1005PII12019</v>
      </c>
    </row>
    <row r="1624" spans="1:40" x14ac:dyDescent="0.25">
      <c r="A1624">
        <v>2020</v>
      </c>
      <c r="B1624">
        <v>1</v>
      </c>
      <c r="C1624" s="1">
        <v>43831</v>
      </c>
      <c r="D1624" s="1">
        <v>43921</v>
      </c>
      <c r="E1624">
        <v>2015</v>
      </c>
      <c r="F1624" s="71" t="str">
        <f>INDEX(Client_Name,MATCH(Export!H1624,Local_Company_Name,0))</f>
        <v>Zebra Workings Ltd</v>
      </c>
      <c r="G1624" s="71">
        <f>INDEX(Client_Code,MATCH(Export!H1624,Local_Company_Name,0))</f>
        <v>1001</v>
      </c>
      <c r="H1624" t="s">
        <v>749</v>
      </c>
      <c r="I1624" t="s">
        <v>704</v>
      </c>
      <c r="J1624" t="s">
        <v>0</v>
      </c>
      <c r="K1624" s="71" t="str">
        <f>INDEX(Line_of_Business,MATCH(Export!J1624,Name,0))</f>
        <v>D</v>
      </c>
      <c r="L1624" s="9" t="s">
        <v>43</v>
      </c>
      <c r="M1624">
        <v>3931</v>
      </c>
      <c r="N1624" s="4">
        <v>0</v>
      </c>
      <c r="O1624" s="4">
        <v>0</v>
      </c>
      <c r="P1624" s="4">
        <v>16275</v>
      </c>
      <c r="Q1624" s="4">
        <v>0</v>
      </c>
      <c r="R1624" s="4">
        <v>0</v>
      </c>
      <c r="S1624" s="4">
        <v>0</v>
      </c>
      <c r="T1624" s="4">
        <v>0</v>
      </c>
      <c r="U1624" s="4">
        <v>0</v>
      </c>
      <c r="V1624" s="4">
        <v>0</v>
      </c>
      <c r="W1624" s="4">
        <v>0</v>
      </c>
      <c r="X1624" s="4">
        <v>0</v>
      </c>
      <c r="Y1624" s="4">
        <v>0</v>
      </c>
      <c r="Z1624" s="4">
        <v>0</v>
      </c>
      <c r="AA1624" s="4">
        <v>0</v>
      </c>
      <c r="AB1624" t="s">
        <v>3</v>
      </c>
      <c r="AC1624" s="4">
        <v>0</v>
      </c>
      <c r="AD1624" s="4">
        <v>0</v>
      </c>
      <c r="AE1624" s="4">
        <v>-14526.27</v>
      </c>
      <c r="AF1624" t="s">
        <v>704</v>
      </c>
      <c r="AG1624" s="4">
        <v>0</v>
      </c>
      <c r="AH1624" s="4">
        <v>0</v>
      </c>
      <c r="AI1624" s="4">
        <v>0</v>
      </c>
      <c r="AJ1624" s="4">
        <v>-16275</v>
      </c>
      <c r="AK1624" s="4">
        <v>0</v>
      </c>
      <c r="AL1624" t="s">
        <v>793</v>
      </c>
      <c r="AM1624" s="71" t="str">
        <f>INDEX(Network_Insurer_Code,MATCH(Export!AL1624,Network_insurer_Name,0))</f>
        <v>CAL3</v>
      </c>
      <c r="AN1624" t="str">
        <f t="shared" si="25"/>
        <v>D1001CAL32015</v>
      </c>
    </row>
    <row r="1625" spans="1:40" x14ac:dyDescent="0.25">
      <c r="A1625">
        <v>2020</v>
      </c>
      <c r="B1625">
        <v>1</v>
      </c>
      <c r="C1625" s="1">
        <v>43831</v>
      </c>
      <c r="D1625" s="1">
        <v>43921</v>
      </c>
      <c r="E1625">
        <v>2017</v>
      </c>
      <c r="F1625" s="71" t="str">
        <f>INDEX(Client_Name,MATCH(Export!H1625,Local_Company_Name,0))</f>
        <v>Falcon Clothing</v>
      </c>
      <c r="G1625" s="71">
        <f>INDEX(Client_Code,MATCH(Export!H1625,Local_Company_Name,0))</f>
        <v>1006</v>
      </c>
      <c r="H1625" t="s">
        <v>774</v>
      </c>
      <c r="I1625" t="s">
        <v>707</v>
      </c>
      <c r="J1625" t="s">
        <v>8</v>
      </c>
      <c r="K1625" s="71" t="str">
        <f>INDEX(Line_of_Business,MATCH(Export!J1625,Name,0))</f>
        <v>M</v>
      </c>
      <c r="L1625" s="9" t="s">
        <v>359</v>
      </c>
      <c r="M1625">
        <v>938</v>
      </c>
      <c r="N1625" s="4">
        <v>0</v>
      </c>
      <c r="O1625" s="4">
        <v>0</v>
      </c>
      <c r="P1625" s="4">
        <v>0</v>
      </c>
      <c r="Q1625" s="4">
        <v>0</v>
      </c>
      <c r="R1625" s="4">
        <v>0</v>
      </c>
      <c r="S1625" s="4">
        <v>0</v>
      </c>
      <c r="T1625" s="4">
        <v>0</v>
      </c>
      <c r="U1625" s="4">
        <v>0</v>
      </c>
      <c r="V1625" s="4">
        <v>0</v>
      </c>
      <c r="W1625" s="4">
        <v>0</v>
      </c>
      <c r="X1625" s="4">
        <v>0</v>
      </c>
      <c r="Y1625" s="4">
        <v>0</v>
      </c>
      <c r="Z1625" s="4">
        <v>0</v>
      </c>
      <c r="AA1625" s="4">
        <v>0</v>
      </c>
      <c r="AB1625" t="s">
        <v>3</v>
      </c>
      <c r="AC1625" s="4">
        <v>0</v>
      </c>
      <c r="AD1625" s="4">
        <v>0</v>
      </c>
      <c r="AE1625" s="4">
        <v>-12700.19</v>
      </c>
      <c r="AF1625" t="s">
        <v>707</v>
      </c>
      <c r="AG1625" s="4">
        <v>0</v>
      </c>
      <c r="AH1625" s="4">
        <v>0</v>
      </c>
      <c r="AI1625" s="4">
        <v>0</v>
      </c>
      <c r="AJ1625" s="4">
        <v>0</v>
      </c>
      <c r="AK1625" s="4">
        <v>0</v>
      </c>
      <c r="AL1625" t="s">
        <v>784</v>
      </c>
      <c r="AM1625" s="71" t="str">
        <f>INDEX(Network_Insurer_Code,MATCH(Export!AL1625,Network_insurer_Name,0))</f>
        <v>PII1</v>
      </c>
      <c r="AN1625" t="str">
        <f t="shared" si="25"/>
        <v>M1006PII12017</v>
      </c>
    </row>
    <row r="1626" spans="1:40" x14ac:dyDescent="0.25">
      <c r="A1626">
        <v>2019</v>
      </c>
      <c r="B1626">
        <v>2</v>
      </c>
      <c r="C1626" s="1">
        <v>43556</v>
      </c>
      <c r="D1626" s="1">
        <v>43646</v>
      </c>
      <c r="E1626">
        <v>2017</v>
      </c>
      <c r="F1626" s="71" t="str">
        <f>INDEX(Client_Name,MATCH(Export!H1626,Local_Company_Name,0))</f>
        <v>Lion Manufacturing Co</v>
      </c>
      <c r="G1626" s="71">
        <f>INDEX(Client_Code,MATCH(Export!H1626,Local_Company_Name,0))</f>
        <v>1002</v>
      </c>
      <c r="H1626" t="s">
        <v>752</v>
      </c>
      <c r="I1626" t="s">
        <v>704</v>
      </c>
      <c r="J1626" t="s">
        <v>5</v>
      </c>
      <c r="K1626" s="71" t="str">
        <f>INDEX(Line_of_Business,MATCH(Export!J1626,Name,0))</f>
        <v>L</v>
      </c>
      <c r="L1626" s="9" t="s">
        <v>480</v>
      </c>
      <c r="M1626">
        <v>2538</v>
      </c>
      <c r="N1626" s="4">
        <v>0</v>
      </c>
      <c r="O1626" s="4">
        <v>0</v>
      </c>
      <c r="P1626" s="4">
        <v>0</v>
      </c>
      <c r="Q1626" s="4">
        <v>0</v>
      </c>
      <c r="R1626" s="4">
        <v>0</v>
      </c>
      <c r="S1626" s="4">
        <v>0</v>
      </c>
      <c r="T1626" s="4">
        <v>0</v>
      </c>
      <c r="U1626" s="4">
        <v>0</v>
      </c>
      <c r="V1626" s="4">
        <v>0</v>
      </c>
      <c r="W1626" s="4">
        <v>0</v>
      </c>
      <c r="X1626" s="4">
        <v>0</v>
      </c>
      <c r="Y1626" s="4">
        <v>0</v>
      </c>
      <c r="Z1626" s="4">
        <v>0</v>
      </c>
      <c r="AA1626" s="4">
        <v>0</v>
      </c>
      <c r="AB1626" t="s">
        <v>3</v>
      </c>
      <c r="AC1626" s="4">
        <v>0</v>
      </c>
      <c r="AD1626" s="4">
        <v>0</v>
      </c>
      <c r="AE1626" s="4">
        <v>0</v>
      </c>
      <c r="AF1626" t="s">
        <v>704</v>
      </c>
      <c r="AG1626" s="4">
        <v>0</v>
      </c>
      <c r="AH1626" s="4">
        <v>0</v>
      </c>
      <c r="AI1626" s="4">
        <v>0</v>
      </c>
      <c r="AJ1626" s="4">
        <v>0</v>
      </c>
      <c r="AK1626" s="4">
        <v>0</v>
      </c>
      <c r="AL1626" t="s">
        <v>784</v>
      </c>
      <c r="AM1626" s="71" t="str">
        <f>INDEX(Network_Insurer_Code,MATCH(Export!AL1626,Network_insurer_Name,0))</f>
        <v>PII1</v>
      </c>
      <c r="AN1626" t="str">
        <f t="shared" si="25"/>
        <v>L1002PII12017</v>
      </c>
    </row>
    <row r="1627" spans="1:40" x14ac:dyDescent="0.25">
      <c r="A1627">
        <v>2019</v>
      </c>
      <c r="B1627">
        <v>4</v>
      </c>
      <c r="C1627" s="1">
        <v>43739</v>
      </c>
      <c r="D1627" s="1">
        <v>43830</v>
      </c>
      <c r="E1627">
        <v>2019</v>
      </c>
      <c r="F1627" s="71" t="str">
        <f>INDEX(Client_Name,MATCH(Export!H1627,Local_Company_Name,0))</f>
        <v>Tiger Jewelcrafting Ltd</v>
      </c>
      <c r="G1627" s="71">
        <f>INDEX(Client_Code,MATCH(Export!H1627,Local_Company_Name,0))</f>
        <v>1003</v>
      </c>
      <c r="H1627" t="s">
        <v>764</v>
      </c>
      <c r="I1627" t="s">
        <v>708</v>
      </c>
      <c r="J1627" t="s">
        <v>0</v>
      </c>
      <c r="K1627" s="71" t="str">
        <f>INDEX(Line_of_Business,MATCH(Export!J1627,Name,0))</f>
        <v>D</v>
      </c>
      <c r="L1627" s="9" t="s">
        <v>312</v>
      </c>
      <c r="M1627">
        <v>16</v>
      </c>
      <c r="N1627" s="4">
        <v>10454</v>
      </c>
      <c r="O1627" s="4">
        <v>10454</v>
      </c>
      <c r="P1627" s="4">
        <v>0</v>
      </c>
      <c r="Q1627" s="4">
        <v>0</v>
      </c>
      <c r="R1627" s="4">
        <v>0</v>
      </c>
      <c r="S1627" s="4">
        <v>0</v>
      </c>
      <c r="T1627" s="4">
        <v>0</v>
      </c>
      <c r="U1627" s="4">
        <v>0</v>
      </c>
      <c r="V1627" s="4">
        <v>0</v>
      </c>
      <c r="W1627" s="4">
        <v>0</v>
      </c>
      <c r="X1627" s="4">
        <v>0</v>
      </c>
      <c r="Y1627" s="4">
        <v>210.23999999999899</v>
      </c>
      <c r="Z1627" s="4">
        <v>0</v>
      </c>
      <c r="AA1627" s="4">
        <v>0</v>
      </c>
      <c r="AB1627" t="s">
        <v>3</v>
      </c>
      <c r="AC1627" s="4">
        <v>0</v>
      </c>
      <c r="AD1627" s="4">
        <v>0</v>
      </c>
      <c r="AE1627" s="4">
        <v>0</v>
      </c>
      <c r="AF1627" t="s">
        <v>708</v>
      </c>
      <c r="AG1627" s="4">
        <v>0</v>
      </c>
      <c r="AH1627" s="4">
        <v>0</v>
      </c>
      <c r="AI1627" s="4">
        <v>0</v>
      </c>
      <c r="AJ1627" s="4">
        <v>10243.76</v>
      </c>
      <c r="AK1627" s="4">
        <v>0</v>
      </c>
      <c r="AL1627" t="s">
        <v>784</v>
      </c>
      <c r="AM1627" s="71" t="str">
        <f>INDEX(Network_Insurer_Code,MATCH(Export!AL1627,Network_insurer_Name,0))</f>
        <v>PII1</v>
      </c>
      <c r="AN1627" t="str">
        <f t="shared" si="25"/>
        <v>D1003PII12019</v>
      </c>
    </row>
    <row r="1628" spans="1:40" x14ac:dyDescent="0.25">
      <c r="A1628">
        <v>2020</v>
      </c>
      <c r="B1628">
        <v>1</v>
      </c>
      <c r="C1628" s="1">
        <v>43831</v>
      </c>
      <c r="D1628" s="1">
        <v>43921</v>
      </c>
      <c r="E1628">
        <v>2020</v>
      </c>
      <c r="F1628" s="71" t="str">
        <f>INDEX(Client_Name,MATCH(Export!H1628,Local_Company_Name,0))</f>
        <v>Zebra Workings Ltd</v>
      </c>
      <c r="G1628" s="71">
        <f>INDEX(Client_Code,MATCH(Export!H1628,Local_Company_Name,0))</f>
        <v>1001</v>
      </c>
      <c r="H1628" t="s">
        <v>751</v>
      </c>
      <c r="I1628" t="s">
        <v>716</v>
      </c>
      <c r="J1628" t="s">
        <v>8</v>
      </c>
      <c r="K1628" s="71" t="str">
        <f>INDEX(Line_of_Business,MATCH(Export!J1628,Name,0))</f>
        <v>M</v>
      </c>
      <c r="L1628" s="9" t="s">
        <v>242</v>
      </c>
      <c r="M1628">
        <v>19865</v>
      </c>
      <c r="N1628" s="4">
        <v>40659552.699999899</v>
      </c>
      <c r="O1628" s="4">
        <v>36593597.43</v>
      </c>
      <c r="P1628" s="4">
        <v>1909274.19</v>
      </c>
      <c r="Q1628" s="4">
        <v>0</v>
      </c>
      <c r="R1628" s="4">
        <v>0</v>
      </c>
      <c r="S1628" s="4">
        <v>0</v>
      </c>
      <c r="T1628" s="4">
        <v>0</v>
      </c>
      <c r="U1628" s="4">
        <v>9148399.3599999994</v>
      </c>
      <c r="V1628" s="4">
        <v>0</v>
      </c>
      <c r="W1628" s="4">
        <v>0</v>
      </c>
      <c r="X1628" s="4">
        <v>0</v>
      </c>
      <c r="Y1628" s="4">
        <v>3256830.17</v>
      </c>
      <c r="Z1628" s="4">
        <v>333001.74</v>
      </c>
      <c r="AA1628" s="4">
        <v>0</v>
      </c>
      <c r="AB1628" t="s">
        <v>3</v>
      </c>
      <c r="AC1628" s="4">
        <v>0</v>
      </c>
      <c r="AD1628" s="4">
        <v>0</v>
      </c>
      <c r="AE1628" s="4">
        <v>0</v>
      </c>
      <c r="AF1628" t="s">
        <v>716</v>
      </c>
      <c r="AG1628" s="4">
        <v>0</v>
      </c>
      <c r="AH1628" s="4">
        <v>0</v>
      </c>
      <c r="AI1628" s="4">
        <v>0</v>
      </c>
      <c r="AJ1628" s="4">
        <v>21946091.969999999</v>
      </c>
      <c r="AK1628" s="4">
        <v>0</v>
      </c>
      <c r="AL1628" t="s">
        <v>784</v>
      </c>
      <c r="AM1628" s="71" t="str">
        <f>INDEX(Network_Insurer_Code,MATCH(Export!AL1628,Network_insurer_Name,0))</f>
        <v>PII1</v>
      </c>
      <c r="AN1628" t="str">
        <f t="shared" si="25"/>
        <v>M1001PII12020</v>
      </c>
    </row>
    <row r="1629" spans="1:40" x14ac:dyDescent="0.25">
      <c r="A1629">
        <v>2019</v>
      </c>
      <c r="B1629">
        <v>1</v>
      </c>
      <c r="C1629" s="1">
        <v>43556</v>
      </c>
      <c r="D1629" s="1">
        <v>43646</v>
      </c>
      <c r="E1629">
        <v>2018</v>
      </c>
      <c r="F1629" s="71" t="str">
        <f>INDEX(Client_Name,MATCH(Export!H1629,Local_Company_Name,0))</f>
        <v>Lion Manufacturing Co</v>
      </c>
      <c r="G1629" s="71">
        <f>INDEX(Client_Code,MATCH(Export!H1629,Local_Company_Name,0))</f>
        <v>1002</v>
      </c>
      <c r="H1629" t="s">
        <v>760</v>
      </c>
      <c r="I1629" t="s">
        <v>723</v>
      </c>
      <c r="J1629" t="s">
        <v>5</v>
      </c>
      <c r="K1629" s="71" t="str">
        <f>INDEX(Line_of_Business,MATCH(Export!J1629,Name,0))</f>
        <v>L</v>
      </c>
      <c r="L1629" s="9">
        <v>21341</v>
      </c>
      <c r="M1629">
        <v>25</v>
      </c>
      <c r="N1629" s="4">
        <v>4561.91</v>
      </c>
      <c r="O1629" s="4">
        <v>4561.91</v>
      </c>
      <c r="P1629" s="4">
        <v>0</v>
      </c>
      <c r="Q1629" s="4">
        <v>0</v>
      </c>
      <c r="R1629" s="4">
        <v>0</v>
      </c>
      <c r="S1629" s="4">
        <v>0</v>
      </c>
      <c r="T1629" s="4">
        <v>0</v>
      </c>
      <c r="U1629" s="4">
        <v>0</v>
      </c>
      <c r="V1629" s="4">
        <v>0</v>
      </c>
      <c r="W1629" s="4">
        <v>0</v>
      </c>
      <c r="X1629" s="4">
        <v>0</v>
      </c>
      <c r="Y1629" s="4">
        <v>615.86</v>
      </c>
      <c r="Z1629" s="4">
        <v>0</v>
      </c>
      <c r="AA1629" s="4">
        <v>282</v>
      </c>
      <c r="AB1629" t="s">
        <v>3</v>
      </c>
      <c r="AC1629" s="4">
        <v>0</v>
      </c>
      <c r="AD1629" s="4">
        <v>0</v>
      </c>
      <c r="AE1629" s="4">
        <v>0</v>
      </c>
      <c r="AF1629" t="s">
        <v>723</v>
      </c>
      <c r="AG1629" s="4">
        <v>0</v>
      </c>
      <c r="AH1629" s="4">
        <v>0</v>
      </c>
      <c r="AI1629" s="4">
        <v>0</v>
      </c>
      <c r="AJ1629" s="4">
        <v>3664.0499999999902</v>
      </c>
      <c r="AK1629" s="4">
        <v>0</v>
      </c>
      <c r="AL1629" t="s">
        <v>795</v>
      </c>
      <c r="AM1629" s="71" t="str">
        <f>INDEX(Network_Insurer_Code,MATCH(Export!AL1629,Network_insurer_Name,0))</f>
        <v>TOL1</v>
      </c>
      <c r="AN1629" t="str">
        <f t="shared" si="25"/>
        <v>L1002TOL12018</v>
      </c>
    </row>
    <row r="1630" spans="1:40" x14ac:dyDescent="0.25">
      <c r="A1630">
        <v>2019</v>
      </c>
      <c r="B1630">
        <v>4</v>
      </c>
      <c r="C1630" s="1">
        <v>43739</v>
      </c>
      <c r="D1630" s="1">
        <v>43830</v>
      </c>
      <c r="E1630">
        <v>2018</v>
      </c>
      <c r="F1630" s="71" t="str">
        <f>INDEX(Client_Name,MATCH(Export!H1630,Local_Company_Name,0))</f>
        <v>Zebra Workings Ltd</v>
      </c>
      <c r="G1630" s="71">
        <f>INDEX(Client_Code,MATCH(Export!H1630,Local_Company_Name,0))</f>
        <v>1001</v>
      </c>
      <c r="H1630" t="s">
        <v>749</v>
      </c>
      <c r="I1630" t="s">
        <v>779</v>
      </c>
      <c r="J1630" t="s">
        <v>8</v>
      </c>
      <c r="K1630" s="71" t="str">
        <f>INDEX(Line_of_Business,MATCH(Export!J1630,Name,0))</f>
        <v>M</v>
      </c>
      <c r="L1630" s="9" t="s">
        <v>360</v>
      </c>
      <c r="M1630">
        <v>499</v>
      </c>
      <c r="N1630" s="4">
        <v>0</v>
      </c>
      <c r="O1630" s="4">
        <v>0</v>
      </c>
      <c r="P1630" s="4">
        <v>904.72</v>
      </c>
      <c r="Q1630" s="4">
        <v>0</v>
      </c>
      <c r="R1630" s="4">
        <v>0</v>
      </c>
      <c r="S1630" s="4">
        <v>0</v>
      </c>
      <c r="T1630" s="4">
        <v>0</v>
      </c>
      <c r="U1630" s="4">
        <v>0</v>
      </c>
      <c r="V1630" s="4">
        <v>0</v>
      </c>
      <c r="W1630" s="4">
        <v>0</v>
      </c>
      <c r="X1630" s="4">
        <v>0</v>
      </c>
      <c r="Y1630" s="4">
        <v>0</v>
      </c>
      <c r="Z1630" s="4">
        <v>0</v>
      </c>
      <c r="AA1630" s="4">
        <v>0</v>
      </c>
      <c r="AB1630" t="s">
        <v>3</v>
      </c>
      <c r="AC1630" s="4">
        <v>0</v>
      </c>
      <c r="AD1630" s="4">
        <v>0</v>
      </c>
      <c r="AE1630" s="4">
        <v>0</v>
      </c>
      <c r="AF1630" t="s">
        <v>779</v>
      </c>
      <c r="AG1630" s="4">
        <v>0</v>
      </c>
      <c r="AH1630" s="4">
        <v>0</v>
      </c>
      <c r="AI1630" s="4">
        <v>0</v>
      </c>
      <c r="AJ1630" s="4">
        <v>-904.72</v>
      </c>
      <c r="AK1630" s="4">
        <v>0</v>
      </c>
      <c r="AL1630" t="s">
        <v>790</v>
      </c>
      <c r="AM1630" s="71" t="str">
        <f>INDEX(Network_Insurer_Code,MATCH(Export!AL1630,Network_insurer_Name,0))</f>
        <v>STL1</v>
      </c>
      <c r="AN1630" t="str">
        <f t="shared" si="25"/>
        <v>M1001STL12018</v>
      </c>
    </row>
    <row r="1631" spans="1:40" x14ac:dyDescent="0.25">
      <c r="A1631">
        <v>2019</v>
      </c>
      <c r="B1631">
        <v>1</v>
      </c>
      <c r="C1631" s="1">
        <v>43497</v>
      </c>
      <c r="D1631" s="1">
        <v>43555</v>
      </c>
      <c r="E1631">
        <v>2019</v>
      </c>
      <c r="F1631" s="71" t="str">
        <f>INDEX(Client_Name,MATCH(Export!H1631,Local_Company_Name,0))</f>
        <v>Lion Manufacturing Co</v>
      </c>
      <c r="G1631" s="71">
        <f>INDEX(Client_Code,MATCH(Export!H1631,Local_Company_Name,0))</f>
        <v>1002</v>
      </c>
      <c r="H1631" t="s">
        <v>759</v>
      </c>
      <c r="I1631" t="s">
        <v>720</v>
      </c>
      <c r="J1631" t="s">
        <v>22</v>
      </c>
      <c r="K1631" s="71" t="str">
        <f>INDEX(Line_of_Business,MATCH(Export!J1631,Name,0))</f>
        <v>A</v>
      </c>
      <c r="L1631" s="9" t="s">
        <v>177</v>
      </c>
      <c r="M1631">
        <v>9</v>
      </c>
      <c r="N1631" s="4">
        <v>3404.0101010100998</v>
      </c>
      <c r="O1631" s="4">
        <v>3369.97</v>
      </c>
      <c r="P1631" s="4">
        <v>0</v>
      </c>
      <c r="Q1631" s="4">
        <v>0</v>
      </c>
      <c r="R1631" s="4">
        <v>0</v>
      </c>
      <c r="S1631" s="4">
        <v>0</v>
      </c>
      <c r="T1631" s="4">
        <v>0</v>
      </c>
      <c r="U1631" s="4">
        <v>0</v>
      </c>
      <c r="V1631" s="4">
        <v>0</v>
      </c>
      <c r="W1631" s="4">
        <v>0</v>
      </c>
      <c r="X1631" s="4">
        <v>0</v>
      </c>
      <c r="Y1631" s="4">
        <v>505.48</v>
      </c>
      <c r="Z1631" s="4">
        <v>0</v>
      </c>
      <c r="AA1631" s="4">
        <v>0</v>
      </c>
      <c r="AB1631" t="s">
        <v>3</v>
      </c>
      <c r="AC1631" s="4">
        <v>0</v>
      </c>
      <c r="AD1631" s="4">
        <v>0</v>
      </c>
      <c r="AE1631" s="4">
        <v>0</v>
      </c>
      <c r="AF1631" t="s">
        <v>720</v>
      </c>
      <c r="AG1631" s="4">
        <v>0</v>
      </c>
      <c r="AH1631" s="4">
        <v>0</v>
      </c>
      <c r="AI1631" s="4">
        <v>0</v>
      </c>
      <c r="AJ1631" s="4">
        <v>2864.49</v>
      </c>
      <c r="AK1631" s="4">
        <v>0</v>
      </c>
      <c r="AL1631" t="s">
        <v>789</v>
      </c>
      <c r="AM1631" s="71" t="str">
        <f>INDEX(Network_Insurer_Code,MATCH(Export!AL1631,Network_insurer_Name,0))</f>
        <v>APL1</v>
      </c>
      <c r="AN1631" t="str">
        <f t="shared" si="25"/>
        <v>A1002APL12019</v>
      </c>
    </row>
    <row r="1632" spans="1:40" x14ac:dyDescent="0.25">
      <c r="A1632">
        <v>2019</v>
      </c>
      <c r="B1632">
        <v>3</v>
      </c>
      <c r="C1632" s="1">
        <v>43647</v>
      </c>
      <c r="D1632" s="1">
        <v>43738</v>
      </c>
      <c r="E1632">
        <v>2019</v>
      </c>
      <c r="F1632" s="71" t="str">
        <f>INDEX(Client_Name,MATCH(Export!H1632,Local_Company_Name,0))</f>
        <v>Tiger Jewelcrafting Ltd</v>
      </c>
      <c r="G1632" s="71">
        <f>INDEX(Client_Code,MATCH(Export!H1632,Local_Company_Name,0))</f>
        <v>1003</v>
      </c>
      <c r="H1632" t="s">
        <v>761</v>
      </c>
      <c r="I1632" t="s">
        <v>720</v>
      </c>
      <c r="J1632" t="s">
        <v>5</v>
      </c>
      <c r="K1632" s="71" t="str">
        <f>INDEX(Line_of_Business,MATCH(Export!J1632,Name,0))</f>
        <v>L</v>
      </c>
      <c r="L1632" s="9">
        <v>28743846</v>
      </c>
      <c r="M1632">
        <v>195</v>
      </c>
      <c r="N1632" s="4">
        <v>64251.28</v>
      </c>
      <c r="O1632" s="4">
        <v>64251.28</v>
      </c>
      <c r="P1632" s="4">
        <v>0</v>
      </c>
      <c r="Q1632" s="4">
        <v>0</v>
      </c>
      <c r="R1632" s="4">
        <v>0</v>
      </c>
      <c r="S1632" s="4">
        <v>0</v>
      </c>
      <c r="T1632" s="4">
        <v>0</v>
      </c>
      <c r="U1632" s="4">
        <v>0</v>
      </c>
      <c r="V1632" s="4">
        <v>0</v>
      </c>
      <c r="W1632" s="4">
        <v>0</v>
      </c>
      <c r="X1632" s="4">
        <v>0</v>
      </c>
      <c r="Y1632" s="4">
        <v>4497.74</v>
      </c>
      <c r="Z1632" s="4">
        <v>-2.48</v>
      </c>
      <c r="AA1632" s="4">
        <v>0</v>
      </c>
      <c r="AB1632" t="s">
        <v>3</v>
      </c>
      <c r="AC1632" s="4">
        <v>0</v>
      </c>
      <c r="AD1632" s="4">
        <v>0</v>
      </c>
      <c r="AE1632" s="4">
        <v>0</v>
      </c>
      <c r="AF1632" t="s">
        <v>720</v>
      </c>
      <c r="AG1632" s="4">
        <v>0</v>
      </c>
      <c r="AH1632" s="4">
        <v>0</v>
      </c>
      <c r="AI1632" s="4">
        <v>0</v>
      </c>
      <c r="AJ1632" s="4">
        <v>59756.02</v>
      </c>
      <c r="AK1632" s="4">
        <v>200000</v>
      </c>
      <c r="AL1632" t="s">
        <v>791</v>
      </c>
      <c r="AM1632" s="71" t="str">
        <f>INDEX(Network_Insurer_Code,MATCH(Export!AL1632,Network_insurer_Name,0))</f>
        <v>CHI3</v>
      </c>
      <c r="AN1632" t="str">
        <f t="shared" si="25"/>
        <v>L1003CHI32019</v>
      </c>
    </row>
    <row r="1633" spans="1:40" x14ac:dyDescent="0.25">
      <c r="A1633">
        <v>2019</v>
      </c>
      <c r="B1633">
        <v>4</v>
      </c>
      <c r="C1633" s="1">
        <v>43739</v>
      </c>
      <c r="D1633" s="1">
        <v>43830</v>
      </c>
      <c r="E1633">
        <v>2017</v>
      </c>
      <c r="F1633" s="71" t="str">
        <f>INDEX(Client_Name,MATCH(Export!H1633,Local_Company_Name,0))</f>
        <v>Zebra Workings Ltd</v>
      </c>
      <c r="G1633" s="71">
        <f>INDEX(Client_Code,MATCH(Export!H1633,Local_Company_Name,0))</f>
        <v>1001</v>
      </c>
      <c r="H1633" t="s">
        <v>751</v>
      </c>
      <c r="I1633" t="s">
        <v>722</v>
      </c>
      <c r="J1633" t="s">
        <v>5</v>
      </c>
      <c r="K1633" s="71" t="str">
        <f>INDEX(Line_of_Business,MATCH(Export!J1633,Name,0))</f>
        <v>L</v>
      </c>
      <c r="L1633" s="9" t="s">
        <v>323</v>
      </c>
      <c r="M1633">
        <v>31</v>
      </c>
      <c r="N1633" s="4">
        <v>0</v>
      </c>
      <c r="O1633" s="4">
        <v>0</v>
      </c>
      <c r="P1633" s="4">
        <v>0</v>
      </c>
      <c r="Q1633" s="4">
        <v>0</v>
      </c>
      <c r="R1633" s="4">
        <v>0</v>
      </c>
      <c r="S1633" s="4">
        <v>0</v>
      </c>
      <c r="T1633" s="4">
        <v>0</v>
      </c>
      <c r="U1633" s="4">
        <v>0</v>
      </c>
      <c r="V1633" s="4">
        <v>0</v>
      </c>
      <c r="W1633" s="4">
        <v>0</v>
      </c>
      <c r="X1633" s="4">
        <v>0</v>
      </c>
      <c r="Y1633" s="4">
        <v>0</v>
      </c>
      <c r="Z1633" s="4">
        <v>0</v>
      </c>
      <c r="AA1633" s="4">
        <v>0</v>
      </c>
      <c r="AB1633" t="s">
        <v>3</v>
      </c>
      <c r="AC1633" s="4">
        <v>0</v>
      </c>
      <c r="AD1633" s="4">
        <v>0</v>
      </c>
      <c r="AE1633" s="4">
        <v>0</v>
      </c>
      <c r="AF1633" t="s">
        <v>722</v>
      </c>
      <c r="AG1633" s="4">
        <v>0</v>
      </c>
      <c r="AH1633" s="4">
        <v>0</v>
      </c>
      <c r="AI1633" s="4">
        <v>0</v>
      </c>
      <c r="AJ1633" s="4">
        <v>0</v>
      </c>
      <c r="AK1633" s="4">
        <v>0</v>
      </c>
      <c r="AL1633" t="s">
        <v>795</v>
      </c>
      <c r="AM1633" s="71" t="str">
        <f>INDEX(Network_Insurer_Code,MATCH(Export!AL1633,Network_insurer_Name,0))</f>
        <v>TOL1</v>
      </c>
      <c r="AN1633" t="str">
        <f t="shared" si="25"/>
        <v>L1001TOL12017</v>
      </c>
    </row>
    <row r="1634" spans="1:40" x14ac:dyDescent="0.25">
      <c r="A1634">
        <v>2020</v>
      </c>
      <c r="B1634">
        <v>3</v>
      </c>
      <c r="C1634" s="1">
        <v>44013</v>
      </c>
      <c r="D1634" s="1">
        <v>44104</v>
      </c>
      <c r="E1634">
        <v>2020</v>
      </c>
      <c r="F1634" s="71" t="str">
        <f>INDEX(Client_Name,MATCH(Export!H1634,Local_Company_Name,0))</f>
        <v>Flaimngo Tailoring</v>
      </c>
      <c r="G1634" s="71">
        <f>INDEX(Client_Code,MATCH(Export!H1634,Local_Company_Name,0))</f>
        <v>1005</v>
      </c>
      <c r="H1634" t="s">
        <v>771</v>
      </c>
      <c r="I1634" t="s">
        <v>711</v>
      </c>
      <c r="J1634" t="s">
        <v>8</v>
      </c>
      <c r="K1634" s="71" t="str">
        <f>INDEX(Line_of_Business,MATCH(Export!J1634,Name,0))</f>
        <v>M</v>
      </c>
      <c r="L1634" s="9" t="s">
        <v>481</v>
      </c>
      <c r="M1634">
        <v>18</v>
      </c>
      <c r="N1634" s="4">
        <v>45385.75</v>
      </c>
      <c r="O1634" s="4">
        <v>45385.75</v>
      </c>
      <c r="P1634" s="4">
        <v>18793.8</v>
      </c>
      <c r="Q1634" s="4">
        <v>0</v>
      </c>
      <c r="R1634" s="4">
        <v>0</v>
      </c>
      <c r="S1634" s="4">
        <v>0</v>
      </c>
      <c r="T1634" s="4">
        <v>0</v>
      </c>
      <c r="U1634" s="4">
        <v>0</v>
      </c>
      <c r="V1634" s="4">
        <v>0</v>
      </c>
      <c r="W1634" s="4">
        <v>0</v>
      </c>
      <c r="X1634" s="4">
        <v>0</v>
      </c>
      <c r="Y1634" s="4">
        <v>8169.42</v>
      </c>
      <c r="Z1634" s="4">
        <v>0</v>
      </c>
      <c r="AA1634" s="4">
        <v>4538.58</v>
      </c>
      <c r="AB1634" t="s">
        <v>3</v>
      </c>
      <c r="AC1634" s="4">
        <v>0</v>
      </c>
      <c r="AD1634" s="4">
        <v>0</v>
      </c>
      <c r="AE1634" s="4">
        <v>0</v>
      </c>
      <c r="AF1634" t="s">
        <v>711</v>
      </c>
      <c r="AG1634" s="4">
        <v>0</v>
      </c>
      <c r="AH1634" s="4">
        <v>0</v>
      </c>
      <c r="AI1634" s="4">
        <v>0</v>
      </c>
      <c r="AJ1634" s="4">
        <v>13883.949999999901</v>
      </c>
      <c r="AK1634" s="4">
        <v>0</v>
      </c>
      <c r="AL1634" t="s">
        <v>784</v>
      </c>
      <c r="AM1634" s="71" t="str">
        <f>INDEX(Network_Insurer_Code,MATCH(Export!AL1634,Network_insurer_Name,0))</f>
        <v>PII1</v>
      </c>
      <c r="AN1634" t="str">
        <f t="shared" si="25"/>
        <v>M1005PII12020</v>
      </c>
    </row>
    <row r="1635" spans="1:40" x14ac:dyDescent="0.25">
      <c r="A1635">
        <v>2020</v>
      </c>
      <c r="B1635">
        <v>1</v>
      </c>
      <c r="C1635" s="1">
        <v>43831</v>
      </c>
      <c r="D1635" s="1">
        <v>43921</v>
      </c>
      <c r="E1635">
        <v>2019</v>
      </c>
      <c r="F1635" s="71" t="str">
        <f>INDEX(Client_Name,MATCH(Export!H1635,Local_Company_Name,0))</f>
        <v>Tiger Jewelcrafting Ltd</v>
      </c>
      <c r="G1635" s="71">
        <f>INDEX(Client_Code,MATCH(Export!H1635,Local_Company_Name,0))</f>
        <v>1003</v>
      </c>
      <c r="H1635" t="s">
        <v>764</v>
      </c>
      <c r="I1635" t="s">
        <v>711</v>
      </c>
      <c r="J1635" t="s">
        <v>22</v>
      </c>
      <c r="K1635" s="71" t="str">
        <f>INDEX(Line_of_Business,MATCH(Export!J1635,Name,0))</f>
        <v>A</v>
      </c>
      <c r="L1635" s="9">
        <v>42062407</v>
      </c>
      <c r="M1635">
        <v>437</v>
      </c>
      <c r="N1635" s="4">
        <v>3586.9</v>
      </c>
      <c r="O1635" s="4">
        <v>3228.21</v>
      </c>
      <c r="P1635" s="4">
        <v>0</v>
      </c>
      <c r="Q1635" s="4">
        <v>0</v>
      </c>
      <c r="R1635" s="4">
        <v>0</v>
      </c>
      <c r="S1635" s="4">
        <v>0</v>
      </c>
      <c r="T1635" s="4">
        <v>0</v>
      </c>
      <c r="U1635" s="4">
        <v>0</v>
      </c>
      <c r="V1635" s="4">
        <v>0</v>
      </c>
      <c r="W1635" s="4">
        <v>0</v>
      </c>
      <c r="X1635" s="4">
        <v>0</v>
      </c>
      <c r="Y1635" s="4">
        <v>377.57</v>
      </c>
      <c r="Z1635" s="4">
        <v>222.86</v>
      </c>
      <c r="AA1635" s="4">
        <v>0</v>
      </c>
      <c r="AB1635" t="s">
        <v>3</v>
      </c>
      <c r="AC1635" s="4">
        <v>0</v>
      </c>
      <c r="AD1635" s="4">
        <v>0</v>
      </c>
      <c r="AE1635" s="4">
        <v>0</v>
      </c>
      <c r="AF1635" t="s">
        <v>711</v>
      </c>
      <c r="AG1635" s="4">
        <v>0</v>
      </c>
      <c r="AH1635" s="4">
        <v>0</v>
      </c>
      <c r="AI1635" s="4">
        <v>0</v>
      </c>
      <c r="AJ1635" s="4">
        <v>2627.7799999999902</v>
      </c>
      <c r="AK1635" s="4">
        <v>187000</v>
      </c>
      <c r="AL1635" t="s">
        <v>796</v>
      </c>
      <c r="AM1635" s="71" t="str">
        <f>INDEX(Network_Insurer_Code,MATCH(Export!AL1635,Network_insurer_Name,0))</f>
        <v>POL2</v>
      </c>
      <c r="AN1635" t="str">
        <f t="shared" si="25"/>
        <v>A1003POL22019</v>
      </c>
    </row>
    <row r="1636" spans="1:40" x14ac:dyDescent="0.25">
      <c r="A1636">
        <v>2020</v>
      </c>
      <c r="B1636">
        <v>1</v>
      </c>
      <c r="C1636" s="1">
        <v>43831</v>
      </c>
      <c r="D1636" s="1">
        <v>43921</v>
      </c>
      <c r="E1636">
        <v>2020</v>
      </c>
      <c r="F1636" s="71" t="str">
        <f>INDEX(Client_Name,MATCH(Export!H1636,Local_Company_Name,0))</f>
        <v>Zebra Workings Ltd</v>
      </c>
      <c r="G1636" s="71">
        <f>INDEX(Client_Code,MATCH(Export!H1636,Local_Company_Name,0))</f>
        <v>1001</v>
      </c>
      <c r="H1636" t="s">
        <v>747</v>
      </c>
      <c r="I1636" t="s">
        <v>708</v>
      </c>
      <c r="J1636" t="s">
        <v>5</v>
      </c>
      <c r="K1636" s="71" t="str">
        <f>INDEX(Line_of_Business,MATCH(Export!J1636,Name,0))</f>
        <v>L</v>
      </c>
      <c r="L1636" s="9" t="s">
        <v>234</v>
      </c>
      <c r="M1636">
        <v>107</v>
      </c>
      <c r="N1636" s="4">
        <v>66931.5</v>
      </c>
      <c r="O1636" s="4">
        <v>66931.5</v>
      </c>
      <c r="P1636" s="4">
        <v>0</v>
      </c>
      <c r="Q1636" s="4">
        <v>0</v>
      </c>
      <c r="R1636" s="4">
        <v>0</v>
      </c>
      <c r="S1636" s="4">
        <v>0</v>
      </c>
      <c r="T1636" s="4">
        <v>0</v>
      </c>
      <c r="U1636" s="4">
        <v>0</v>
      </c>
      <c r="V1636" s="4">
        <v>0</v>
      </c>
      <c r="W1636" s="4">
        <v>0</v>
      </c>
      <c r="X1636" s="4">
        <v>0</v>
      </c>
      <c r="Y1636" s="4">
        <v>6693.15</v>
      </c>
      <c r="Z1636" s="4">
        <v>0</v>
      </c>
      <c r="AA1636" s="4">
        <v>0</v>
      </c>
      <c r="AB1636" t="s">
        <v>3</v>
      </c>
      <c r="AC1636" s="4">
        <v>0</v>
      </c>
      <c r="AD1636" s="4">
        <v>0</v>
      </c>
      <c r="AE1636" s="4">
        <v>0</v>
      </c>
      <c r="AF1636" t="s">
        <v>708</v>
      </c>
      <c r="AG1636" s="4">
        <v>0</v>
      </c>
      <c r="AH1636" s="4">
        <v>0</v>
      </c>
      <c r="AI1636" s="4">
        <v>0</v>
      </c>
      <c r="AJ1636" s="4">
        <v>60238.35</v>
      </c>
      <c r="AK1636" s="4">
        <v>0</v>
      </c>
      <c r="AL1636" t="s">
        <v>797</v>
      </c>
      <c r="AM1636" s="71" t="str">
        <f>INDEX(Network_Insurer_Code,MATCH(Export!AL1636,Network_insurer_Name,0))</f>
        <v>ONI3</v>
      </c>
      <c r="AN1636" t="str">
        <f t="shared" si="25"/>
        <v>L1001ONI32020</v>
      </c>
    </row>
    <row r="1637" spans="1:40" x14ac:dyDescent="0.25">
      <c r="A1637">
        <v>2020</v>
      </c>
      <c r="B1637">
        <v>1</v>
      </c>
      <c r="C1637" s="1">
        <v>43831</v>
      </c>
      <c r="D1637" s="1">
        <v>43921</v>
      </c>
      <c r="E1637">
        <v>2019</v>
      </c>
      <c r="F1637" s="71" t="str">
        <f>INDEX(Client_Name,MATCH(Export!H1637,Local_Company_Name,0))</f>
        <v>Aplaca Engineering Co</v>
      </c>
      <c r="G1637" s="71">
        <f>INDEX(Client_Code,MATCH(Export!H1637,Local_Company_Name,0))</f>
        <v>1004</v>
      </c>
      <c r="H1637" t="s">
        <v>765</v>
      </c>
      <c r="I1637" t="s">
        <v>704</v>
      </c>
      <c r="J1637" t="s">
        <v>0</v>
      </c>
      <c r="K1637" s="71" t="str">
        <f>INDEX(Line_of_Business,MATCH(Export!J1637,Name,0))</f>
        <v>D</v>
      </c>
      <c r="L1637" s="9" t="s">
        <v>27</v>
      </c>
      <c r="M1637">
        <v>1192</v>
      </c>
      <c r="N1637" s="4">
        <v>77435.69</v>
      </c>
      <c r="O1637" s="4">
        <v>77435.69</v>
      </c>
      <c r="P1637" s="4">
        <v>0</v>
      </c>
      <c r="Q1637" s="4">
        <v>0</v>
      </c>
      <c r="R1637" s="4">
        <v>0</v>
      </c>
      <c r="S1637" s="4">
        <v>0</v>
      </c>
      <c r="T1637" s="4">
        <v>0</v>
      </c>
      <c r="U1637" s="4">
        <v>0</v>
      </c>
      <c r="V1637" s="4">
        <v>0</v>
      </c>
      <c r="W1637" s="4">
        <v>0</v>
      </c>
      <c r="X1637" s="4">
        <v>0</v>
      </c>
      <c r="Y1637" s="4">
        <v>14712.78</v>
      </c>
      <c r="Z1637" s="4">
        <v>0</v>
      </c>
      <c r="AA1637" s="4">
        <v>0</v>
      </c>
      <c r="AB1637" t="s">
        <v>3</v>
      </c>
      <c r="AC1637" s="4">
        <v>0</v>
      </c>
      <c r="AD1637" s="4">
        <v>0</v>
      </c>
      <c r="AE1637" s="4">
        <v>0</v>
      </c>
      <c r="AF1637" t="s">
        <v>704</v>
      </c>
      <c r="AG1637" s="4">
        <v>0</v>
      </c>
      <c r="AH1637" s="4">
        <v>0</v>
      </c>
      <c r="AI1637" s="4">
        <v>0</v>
      </c>
      <c r="AJ1637" s="4">
        <v>62722.91</v>
      </c>
      <c r="AK1637" s="4">
        <v>0</v>
      </c>
      <c r="AL1637" t="s">
        <v>794</v>
      </c>
      <c r="AM1637" s="71" t="str">
        <f>INDEX(Network_Insurer_Code,MATCH(Export!AL1637,Network_insurer_Name,0))</f>
        <v>CUI2</v>
      </c>
      <c r="AN1637" t="str">
        <f t="shared" si="25"/>
        <v>D1004CUI22019</v>
      </c>
    </row>
    <row r="1638" spans="1:40" x14ac:dyDescent="0.25">
      <c r="A1638">
        <v>2019</v>
      </c>
      <c r="B1638">
        <v>4</v>
      </c>
      <c r="C1638" s="1">
        <v>43739</v>
      </c>
      <c r="D1638" s="1">
        <v>43830</v>
      </c>
      <c r="E1638">
        <v>2019</v>
      </c>
      <c r="F1638" s="71" t="str">
        <f>INDEX(Client_Name,MATCH(Export!H1638,Local_Company_Name,0))</f>
        <v>Aplaca Engineering Co</v>
      </c>
      <c r="G1638" s="71">
        <f>INDEX(Client_Code,MATCH(Export!H1638,Local_Company_Name,0))</f>
        <v>1004</v>
      </c>
      <c r="H1638" t="s">
        <v>754</v>
      </c>
      <c r="I1638" t="s">
        <v>779</v>
      </c>
      <c r="J1638" t="s">
        <v>8</v>
      </c>
      <c r="K1638" s="71" t="str">
        <f>INDEX(Line_of_Business,MATCH(Export!J1638,Name,0))</f>
        <v>M</v>
      </c>
      <c r="L1638" s="9" t="s">
        <v>265</v>
      </c>
      <c r="M1638">
        <v>24</v>
      </c>
      <c r="N1638" s="4">
        <v>0</v>
      </c>
      <c r="O1638" s="4">
        <v>0</v>
      </c>
      <c r="P1638" s="4">
        <v>36469.78</v>
      </c>
      <c r="Q1638" s="4">
        <v>0</v>
      </c>
      <c r="R1638" s="4">
        <v>0</v>
      </c>
      <c r="S1638" s="4">
        <v>0</v>
      </c>
      <c r="T1638" s="4">
        <v>0</v>
      </c>
      <c r="U1638" s="4">
        <v>0</v>
      </c>
      <c r="V1638" s="4">
        <v>0</v>
      </c>
      <c r="W1638" s="4">
        <v>0</v>
      </c>
      <c r="X1638" s="4">
        <v>0</v>
      </c>
      <c r="Y1638" s="4">
        <v>0</v>
      </c>
      <c r="Z1638" s="4">
        <v>0</v>
      </c>
      <c r="AA1638" s="4">
        <v>0</v>
      </c>
      <c r="AB1638" t="s">
        <v>3</v>
      </c>
      <c r="AC1638" s="4">
        <v>0</v>
      </c>
      <c r="AD1638" s="4">
        <v>0</v>
      </c>
      <c r="AE1638" s="4">
        <v>0</v>
      </c>
      <c r="AF1638" t="s">
        <v>779</v>
      </c>
      <c r="AG1638" s="4">
        <v>0</v>
      </c>
      <c r="AH1638" s="4">
        <v>0</v>
      </c>
      <c r="AI1638" s="4">
        <v>0</v>
      </c>
      <c r="AJ1638" s="4">
        <v>-36469.78</v>
      </c>
      <c r="AK1638" s="4">
        <v>0</v>
      </c>
      <c r="AL1638" t="s">
        <v>786</v>
      </c>
      <c r="AM1638" s="71" t="str">
        <f>INDEX(Network_Insurer_Code,MATCH(Export!AL1638,Network_insurer_Name,0))</f>
        <v>BAL1</v>
      </c>
      <c r="AN1638" t="str">
        <f t="shared" si="25"/>
        <v>M1004BAL12019</v>
      </c>
    </row>
    <row r="1639" spans="1:40" x14ac:dyDescent="0.25">
      <c r="A1639">
        <v>2020</v>
      </c>
      <c r="B1639">
        <v>2</v>
      </c>
      <c r="C1639" s="1">
        <v>43831</v>
      </c>
      <c r="D1639" s="1">
        <v>43921</v>
      </c>
      <c r="E1639">
        <v>2019</v>
      </c>
      <c r="F1639" s="71" t="str">
        <f>INDEX(Client_Name,MATCH(Export!H1639,Local_Company_Name,0))</f>
        <v>Falcon Clothing</v>
      </c>
      <c r="G1639" s="71">
        <f>INDEX(Client_Code,MATCH(Export!H1639,Local_Company_Name,0))</f>
        <v>1006</v>
      </c>
      <c r="H1639" t="s">
        <v>775</v>
      </c>
      <c r="I1639" t="s">
        <v>779</v>
      </c>
      <c r="J1639" t="s">
        <v>22</v>
      </c>
      <c r="K1639" s="71" t="str">
        <f>INDEX(Line_of_Business,MATCH(Export!J1639,Name,0))</f>
        <v>A</v>
      </c>
      <c r="L1639" s="9" t="s">
        <v>249</v>
      </c>
      <c r="M1639">
        <v>14814</v>
      </c>
      <c r="N1639" s="4">
        <v>0</v>
      </c>
      <c r="O1639" s="4">
        <v>0</v>
      </c>
      <c r="P1639" s="4">
        <v>67989.86</v>
      </c>
      <c r="Q1639" s="4">
        <v>0</v>
      </c>
      <c r="R1639" s="4">
        <v>0</v>
      </c>
      <c r="S1639" s="4">
        <v>0</v>
      </c>
      <c r="T1639" s="4">
        <v>0</v>
      </c>
      <c r="U1639" s="4">
        <v>0</v>
      </c>
      <c r="V1639" s="4">
        <v>0</v>
      </c>
      <c r="W1639" s="4">
        <v>0</v>
      </c>
      <c r="X1639" s="4">
        <v>0</v>
      </c>
      <c r="Y1639" s="4">
        <v>0</v>
      </c>
      <c r="Z1639" s="4">
        <v>0</v>
      </c>
      <c r="AA1639" s="4">
        <v>0</v>
      </c>
      <c r="AB1639" t="s">
        <v>3</v>
      </c>
      <c r="AC1639" s="4">
        <v>0</v>
      </c>
      <c r="AD1639" s="4">
        <v>0</v>
      </c>
      <c r="AE1639" s="4">
        <v>0</v>
      </c>
      <c r="AF1639" t="s">
        <v>779</v>
      </c>
      <c r="AG1639" s="4">
        <v>0</v>
      </c>
      <c r="AH1639" s="4">
        <v>0</v>
      </c>
      <c r="AI1639" s="4">
        <v>0</v>
      </c>
      <c r="AJ1639" s="4">
        <v>-67989.86</v>
      </c>
      <c r="AK1639" s="4">
        <v>0</v>
      </c>
      <c r="AL1639" t="s">
        <v>796</v>
      </c>
      <c r="AM1639" s="71" t="str">
        <f>INDEX(Network_Insurer_Code,MATCH(Export!AL1639,Network_insurer_Name,0))</f>
        <v>POL2</v>
      </c>
      <c r="AN1639" t="str">
        <f t="shared" si="25"/>
        <v>A1006POL22019</v>
      </c>
    </row>
    <row r="1640" spans="1:40" x14ac:dyDescent="0.25">
      <c r="A1640">
        <v>2020</v>
      </c>
      <c r="B1640">
        <v>3</v>
      </c>
      <c r="C1640" s="1">
        <v>44013</v>
      </c>
      <c r="D1640" s="1">
        <v>44104</v>
      </c>
      <c r="E1640">
        <v>2019</v>
      </c>
      <c r="F1640" s="71" t="str">
        <f>INDEX(Client_Name,MATCH(Export!H1640,Local_Company_Name,0))</f>
        <v>Flaimngo Tailoring</v>
      </c>
      <c r="G1640" s="71">
        <f>INDEX(Client_Code,MATCH(Export!H1640,Local_Company_Name,0))</f>
        <v>1005</v>
      </c>
      <c r="H1640" t="s">
        <v>769</v>
      </c>
      <c r="I1640" t="s">
        <v>707</v>
      </c>
      <c r="J1640" t="s">
        <v>8</v>
      </c>
      <c r="K1640" s="71" t="str">
        <f>INDEX(Line_of_Business,MATCH(Export!J1640,Name,0))</f>
        <v>M</v>
      </c>
      <c r="L1640" s="9">
        <v>73624776</v>
      </c>
      <c r="M1640">
        <v>2</v>
      </c>
      <c r="N1640" s="4">
        <v>8170.73</v>
      </c>
      <c r="O1640" s="4">
        <v>8170.73</v>
      </c>
      <c r="P1640" s="4">
        <v>-0.84</v>
      </c>
      <c r="Q1640" s="4">
        <v>0</v>
      </c>
      <c r="R1640" s="4">
        <v>0</v>
      </c>
      <c r="S1640" s="4">
        <v>0</v>
      </c>
      <c r="T1640" s="4">
        <v>0</v>
      </c>
      <c r="U1640" s="4">
        <v>0</v>
      </c>
      <c r="V1640" s="4">
        <v>0</v>
      </c>
      <c r="W1640" s="4">
        <v>0</v>
      </c>
      <c r="X1640" s="4">
        <v>0</v>
      </c>
      <c r="Y1640" s="4">
        <v>784.39</v>
      </c>
      <c r="Z1640" s="4">
        <v>0</v>
      </c>
      <c r="AA1640" s="4">
        <v>1225.6099999999999</v>
      </c>
      <c r="AB1640" t="s">
        <v>3</v>
      </c>
      <c r="AC1640" s="4">
        <v>0</v>
      </c>
      <c r="AD1640" s="4">
        <v>0</v>
      </c>
      <c r="AE1640" s="4">
        <v>0</v>
      </c>
      <c r="AF1640" t="s">
        <v>707</v>
      </c>
      <c r="AG1640" s="4">
        <v>0</v>
      </c>
      <c r="AH1640" s="4">
        <v>0</v>
      </c>
      <c r="AI1640" s="4">
        <v>0</v>
      </c>
      <c r="AJ1640" s="4">
        <v>6161.57</v>
      </c>
      <c r="AK1640" s="4">
        <v>200000</v>
      </c>
      <c r="AL1640" t="s">
        <v>787</v>
      </c>
      <c r="AM1640" s="71" t="str">
        <f>INDEX(Network_Insurer_Code,MATCH(Export!AL1640,Network_insurer_Name,0))</f>
        <v>LEI3</v>
      </c>
      <c r="AN1640" t="str">
        <f t="shared" si="25"/>
        <v>M1005LEI32019</v>
      </c>
    </row>
    <row r="1641" spans="1:40" x14ac:dyDescent="0.25">
      <c r="A1641">
        <v>2020</v>
      </c>
      <c r="B1641">
        <v>1</v>
      </c>
      <c r="C1641" s="1">
        <v>43831</v>
      </c>
      <c r="D1641" s="1">
        <v>43921</v>
      </c>
      <c r="E1641">
        <v>2019</v>
      </c>
      <c r="F1641" s="71" t="str">
        <f>INDEX(Client_Name,MATCH(Export!H1641,Local_Company_Name,0))</f>
        <v>Aplaca Engineering Co</v>
      </c>
      <c r="G1641" s="71">
        <f>INDEX(Client_Code,MATCH(Export!H1641,Local_Company_Name,0))</f>
        <v>1004</v>
      </c>
      <c r="H1641" t="s">
        <v>767</v>
      </c>
      <c r="I1641" t="s">
        <v>736</v>
      </c>
      <c r="J1641" t="s">
        <v>8</v>
      </c>
      <c r="K1641" s="71" t="str">
        <f>INDEX(Line_of_Business,MATCH(Export!J1641,Name,0))</f>
        <v>M</v>
      </c>
      <c r="L1641" s="9" t="s">
        <v>482</v>
      </c>
      <c r="M1641">
        <v>5133</v>
      </c>
      <c r="N1641" s="4">
        <v>0</v>
      </c>
      <c r="O1641" s="4">
        <v>0</v>
      </c>
      <c r="P1641" s="4">
        <v>64701.31</v>
      </c>
      <c r="Q1641" s="4">
        <v>0</v>
      </c>
      <c r="R1641" s="4">
        <v>0</v>
      </c>
      <c r="S1641" s="4">
        <v>0</v>
      </c>
      <c r="T1641" s="4">
        <v>0</v>
      </c>
      <c r="U1641" s="4">
        <v>0</v>
      </c>
      <c r="V1641" s="4">
        <v>0</v>
      </c>
      <c r="W1641" s="4">
        <v>0</v>
      </c>
      <c r="X1641" s="4">
        <v>0</v>
      </c>
      <c r="Y1641" s="4">
        <v>0</v>
      </c>
      <c r="Z1641" s="4">
        <v>0</v>
      </c>
      <c r="AA1641" s="4">
        <v>0</v>
      </c>
      <c r="AB1641" t="s">
        <v>3</v>
      </c>
      <c r="AC1641" s="4">
        <v>0</v>
      </c>
      <c r="AD1641" s="4">
        <v>0</v>
      </c>
      <c r="AE1641" s="4">
        <v>0</v>
      </c>
      <c r="AF1641" t="s">
        <v>736</v>
      </c>
      <c r="AG1641" s="4">
        <v>0</v>
      </c>
      <c r="AH1641" s="4">
        <v>0</v>
      </c>
      <c r="AI1641" s="4">
        <v>0</v>
      </c>
      <c r="AJ1641" s="4">
        <v>-64701.31</v>
      </c>
      <c r="AK1641" s="4">
        <v>0</v>
      </c>
      <c r="AL1641" t="s">
        <v>783</v>
      </c>
      <c r="AM1641" s="71" t="str">
        <f>INDEX(Network_Insurer_Code,MATCH(Export!AL1641,Network_insurer_Name,0))</f>
        <v>PEP1</v>
      </c>
      <c r="AN1641" t="str">
        <f t="shared" si="25"/>
        <v>M1004PEP12019</v>
      </c>
    </row>
    <row r="1642" spans="1:40" x14ac:dyDescent="0.25">
      <c r="A1642">
        <v>2019</v>
      </c>
      <c r="B1642">
        <v>4</v>
      </c>
      <c r="C1642" s="1">
        <v>43739</v>
      </c>
      <c r="D1642" s="1">
        <v>43830</v>
      </c>
      <c r="E1642">
        <v>2017</v>
      </c>
      <c r="F1642" s="71" t="str">
        <f>INDEX(Client_Name,MATCH(Export!H1642,Local_Company_Name,0))</f>
        <v>Zebra Workings Ltd</v>
      </c>
      <c r="G1642" s="71">
        <f>INDEX(Client_Code,MATCH(Export!H1642,Local_Company_Name,0))</f>
        <v>1001</v>
      </c>
      <c r="H1642" t="s">
        <v>750</v>
      </c>
      <c r="I1642" t="s">
        <v>708</v>
      </c>
      <c r="J1642" t="s">
        <v>5</v>
      </c>
      <c r="K1642" s="71" t="str">
        <f>INDEX(Line_of_Business,MATCH(Export!J1642,Name,0))</f>
        <v>L</v>
      </c>
      <c r="L1642" s="9" t="s">
        <v>116</v>
      </c>
      <c r="M1642">
        <v>62</v>
      </c>
      <c r="N1642" s="4">
        <v>0</v>
      </c>
      <c r="O1642" s="4">
        <v>0</v>
      </c>
      <c r="P1642" s="4">
        <v>1257671</v>
      </c>
      <c r="Q1642" s="4">
        <v>0</v>
      </c>
      <c r="R1642" s="4">
        <v>0</v>
      </c>
      <c r="S1642" s="4">
        <v>0</v>
      </c>
      <c r="T1642" s="4">
        <v>0</v>
      </c>
      <c r="U1642" s="4">
        <v>0</v>
      </c>
      <c r="V1642" s="4">
        <v>0</v>
      </c>
      <c r="W1642" s="4">
        <v>0</v>
      </c>
      <c r="X1642" s="4">
        <v>0</v>
      </c>
      <c r="Y1642" s="4">
        <v>0</v>
      </c>
      <c r="Z1642" s="4">
        <v>0</v>
      </c>
      <c r="AA1642" s="4">
        <v>0</v>
      </c>
      <c r="AB1642" t="s">
        <v>3</v>
      </c>
      <c r="AC1642" s="4">
        <v>0</v>
      </c>
      <c r="AD1642" s="4">
        <v>0</v>
      </c>
      <c r="AE1642" s="4">
        <v>-1100000</v>
      </c>
      <c r="AF1642" t="s">
        <v>708</v>
      </c>
      <c r="AG1642" s="4">
        <v>0</v>
      </c>
      <c r="AH1642" s="4">
        <v>0</v>
      </c>
      <c r="AI1642" s="4">
        <v>0</v>
      </c>
      <c r="AJ1642" s="4">
        <v>-1257671</v>
      </c>
      <c r="AK1642" s="4">
        <v>0</v>
      </c>
      <c r="AL1642" t="s">
        <v>785</v>
      </c>
      <c r="AM1642" s="71" t="str">
        <f>INDEX(Network_Insurer_Code,MATCH(Export!AL1642,Network_insurer_Name,0))</f>
        <v>WAI3</v>
      </c>
      <c r="AN1642" t="str">
        <f t="shared" si="25"/>
        <v>L1001WAI32017</v>
      </c>
    </row>
    <row r="1643" spans="1:40" x14ac:dyDescent="0.25">
      <c r="A1643">
        <v>2020</v>
      </c>
      <c r="B1643">
        <v>3</v>
      </c>
      <c r="C1643" s="1">
        <v>44013</v>
      </c>
      <c r="D1643" s="1">
        <v>44104</v>
      </c>
      <c r="E1643">
        <v>2019</v>
      </c>
      <c r="F1643" s="71" t="str">
        <f>INDEX(Client_Name,MATCH(Export!H1643,Local_Company_Name,0))</f>
        <v>Aplaca Engineering Co</v>
      </c>
      <c r="G1643" s="71">
        <f>INDEX(Client_Code,MATCH(Export!H1643,Local_Company_Name,0))</f>
        <v>1004</v>
      </c>
      <c r="H1643" t="s">
        <v>767</v>
      </c>
      <c r="I1643" t="s">
        <v>710</v>
      </c>
      <c r="J1643" t="s">
        <v>8</v>
      </c>
      <c r="K1643" s="71" t="str">
        <f>INDEX(Line_of_Business,MATCH(Export!J1643,Name,0))</f>
        <v>M</v>
      </c>
      <c r="L1643" s="9" t="s">
        <v>171</v>
      </c>
      <c r="M1643">
        <v>33</v>
      </c>
      <c r="N1643" s="4">
        <v>33425.050000000003</v>
      </c>
      <c r="O1643" s="4">
        <v>33425.050000000003</v>
      </c>
      <c r="P1643" s="4">
        <v>0</v>
      </c>
      <c r="Q1643" s="4">
        <v>0</v>
      </c>
      <c r="R1643" s="4">
        <v>0</v>
      </c>
      <c r="S1643" s="4">
        <v>0</v>
      </c>
      <c r="T1643" s="4">
        <v>0</v>
      </c>
      <c r="U1643" s="4">
        <v>0</v>
      </c>
      <c r="V1643" s="4">
        <v>0</v>
      </c>
      <c r="W1643" s="4">
        <v>0</v>
      </c>
      <c r="X1643" s="4">
        <v>0</v>
      </c>
      <c r="Y1643" s="4">
        <v>8690.51</v>
      </c>
      <c r="Z1643" s="4">
        <v>0</v>
      </c>
      <c r="AA1643" s="4">
        <v>6016.51</v>
      </c>
      <c r="AB1643" t="s">
        <v>3</v>
      </c>
      <c r="AC1643" s="4">
        <v>0</v>
      </c>
      <c r="AD1643" s="4">
        <v>0</v>
      </c>
      <c r="AE1643" s="4">
        <v>0</v>
      </c>
      <c r="AF1643" t="s">
        <v>710</v>
      </c>
      <c r="AG1643" s="4">
        <v>0</v>
      </c>
      <c r="AH1643" s="4">
        <v>0</v>
      </c>
      <c r="AI1643" s="4">
        <v>0</v>
      </c>
      <c r="AJ1643" s="4">
        <v>18718.03</v>
      </c>
      <c r="AK1643" s="4">
        <v>0</v>
      </c>
      <c r="AL1643" t="s">
        <v>794</v>
      </c>
      <c r="AM1643" s="71" t="str">
        <f>INDEX(Network_Insurer_Code,MATCH(Export!AL1643,Network_insurer_Name,0))</f>
        <v>CUI2</v>
      </c>
      <c r="AN1643" t="str">
        <f t="shared" si="25"/>
        <v>M1004CUI22019</v>
      </c>
    </row>
    <row r="1644" spans="1:40" x14ac:dyDescent="0.25">
      <c r="A1644">
        <v>2019</v>
      </c>
      <c r="B1644">
        <v>1</v>
      </c>
      <c r="C1644" s="1">
        <v>43466</v>
      </c>
      <c r="D1644" s="1">
        <v>43555</v>
      </c>
      <c r="E1644">
        <v>2018</v>
      </c>
      <c r="F1644" s="71" t="str">
        <f>INDEX(Client_Name,MATCH(Export!H1644,Local_Company_Name,0))</f>
        <v>Zebra Workings Ltd</v>
      </c>
      <c r="G1644" s="71">
        <f>INDEX(Client_Code,MATCH(Export!H1644,Local_Company_Name,0))</f>
        <v>1001</v>
      </c>
      <c r="H1644" t="s">
        <v>747</v>
      </c>
      <c r="I1644" t="s">
        <v>708</v>
      </c>
      <c r="J1644" t="s">
        <v>14</v>
      </c>
      <c r="K1644" s="71" t="str">
        <f>INDEX(Line_of_Business,MATCH(Export!J1644,Name,0))</f>
        <v>C</v>
      </c>
      <c r="L1644" s="9">
        <v>85893585</v>
      </c>
      <c r="M1644">
        <v>3186</v>
      </c>
      <c r="N1644" s="4">
        <v>0</v>
      </c>
      <c r="O1644" s="4">
        <v>0</v>
      </c>
      <c r="P1644" s="4">
        <v>0</v>
      </c>
      <c r="Q1644" s="4">
        <v>0</v>
      </c>
      <c r="R1644" s="4">
        <v>0</v>
      </c>
      <c r="S1644" s="4">
        <v>791352.85</v>
      </c>
      <c r="T1644" s="4">
        <v>0</v>
      </c>
      <c r="U1644" s="4">
        <v>0</v>
      </c>
      <c r="V1644" s="4">
        <v>0</v>
      </c>
      <c r="W1644" s="4">
        <v>0</v>
      </c>
      <c r="X1644" s="4">
        <v>0</v>
      </c>
      <c r="Y1644" s="4">
        <v>0</v>
      </c>
      <c r="Z1644" s="4">
        <v>0</v>
      </c>
      <c r="AA1644" s="4">
        <v>0</v>
      </c>
      <c r="AB1644" t="s">
        <v>3</v>
      </c>
      <c r="AC1644" s="4">
        <v>0</v>
      </c>
      <c r="AD1644" s="4">
        <v>0</v>
      </c>
      <c r="AE1644" s="4">
        <v>0</v>
      </c>
      <c r="AF1644" t="s">
        <v>708</v>
      </c>
      <c r="AG1644" s="4">
        <v>0</v>
      </c>
      <c r="AH1644" s="4">
        <v>0</v>
      </c>
      <c r="AI1644" s="4">
        <v>0</v>
      </c>
      <c r="AJ1644" s="4">
        <v>791352.85</v>
      </c>
      <c r="AK1644" s="4">
        <v>187000</v>
      </c>
      <c r="AL1644" t="s">
        <v>797</v>
      </c>
      <c r="AM1644" s="71" t="str">
        <f>INDEX(Network_Insurer_Code,MATCH(Export!AL1644,Network_insurer_Name,0))</f>
        <v>ONI3</v>
      </c>
      <c r="AN1644" t="str">
        <f t="shared" si="25"/>
        <v>C1001ONI32018</v>
      </c>
    </row>
    <row r="1645" spans="1:40" x14ac:dyDescent="0.25">
      <c r="A1645">
        <v>2019</v>
      </c>
      <c r="B1645">
        <v>3</v>
      </c>
      <c r="C1645" s="1">
        <v>43647</v>
      </c>
      <c r="D1645" s="1">
        <v>43738</v>
      </c>
      <c r="E1645">
        <v>2019</v>
      </c>
      <c r="F1645" s="71" t="str">
        <f>INDEX(Client_Name,MATCH(Export!H1645,Local_Company_Name,0))</f>
        <v>Zebra Workings Ltd</v>
      </c>
      <c r="G1645" s="71">
        <f>INDEX(Client_Code,MATCH(Export!H1645,Local_Company_Name,0))</f>
        <v>1001</v>
      </c>
      <c r="H1645" t="s">
        <v>748</v>
      </c>
      <c r="I1645" t="s">
        <v>704</v>
      </c>
      <c r="J1645" t="s">
        <v>5</v>
      </c>
      <c r="K1645" s="71" t="str">
        <f>INDEX(Line_of_Business,MATCH(Export!J1645,Name,0))</f>
        <v>L</v>
      </c>
      <c r="L1645" s="9" t="s">
        <v>362</v>
      </c>
      <c r="M1645">
        <v>2441</v>
      </c>
      <c r="N1645" s="4">
        <v>0</v>
      </c>
      <c r="O1645" s="4">
        <v>0</v>
      </c>
      <c r="P1645" s="4">
        <v>0</v>
      </c>
      <c r="Q1645" s="4">
        <v>0</v>
      </c>
      <c r="R1645" s="4">
        <v>0</v>
      </c>
      <c r="S1645" s="4">
        <v>0</v>
      </c>
      <c r="T1645" s="4">
        <v>0</v>
      </c>
      <c r="U1645" s="4">
        <v>0</v>
      </c>
      <c r="V1645" s="4">
        <v>0</v>
      </c>
      <c r="W1645" s="4">
        <v>0</v>
      </c>
      <c r="X1645" s="4">
        <v>0</v>
      </c>
      <c r="Y1645" s="4">
        <v>0</v>
      </c>
      <c r="Z1645" s="4">
        <v>0</v>
      </c>
      <c r="AA1645" s="4">
        <v>0</v>
      </c>
      <c r="AB1645" t="s">
        <v>3</v>
      </c>
      <c r="AC1645" s="4">
        <v>0</v>
      </c>
      <c r="AD1645" s="4">
        <v>0</v>
      </c>
      <c r="AE1645" s="4">
        <v>0</v>
      </c>
      <c r="AF1645" t="s">
        <v>704</v>
      </c>
      <c r="AG1645" s="4">
        <v>0</v>
      </c>
      <c r="AH1645" s="4">
        <v>0</v>
      </c>
      <c r="AI1645" s="4">
        <v>0</v>
      </c>
      <c r="AJ1645" s="4">
        <v>0</v>
      </c>
      <c r="AK1645" s="4">
        <v>0</v>
      </c>
      <c r="AL1645" t="s">
        <v>785</v>
      </c>
      <c r="AM1645" s="71" t="str">
        <f>INDEX(Network_Insurer_Code,MATCH(Export!AL1645,Network_insurer_Name,0))</f>
        <v>WAI3</v>
      </c>
      <c r="AN1645" t="str">
        <f t="shared" si="25"/>
        <v>L1001WAI32019</v>
      </c>
    </row>
    <row r="1646" spans="1:40" x14ac:dyDescent="0.25">
      <c r="A1646">
        <v>2020</v>
      </c>
      <c r="B1646">
        <v>3</v>
      </c>
      <c r="C1646" s="1">
        <v>44013</v>
      </c>
      <c r="D1646" s="1">
        <v>44104</v>
      </c>
      <c r="E1646">
        <v>2019</v>
      </c>
      <c r="F1646" s="71" t="str">
        <f>INDEX(Client_Name,MATCH(Export!H1646,Local_Company_Name,0))</f>
        <v>Tiger Jewelcrafting Ltd</v>
      </c>
      <c r="G1646" s="71">
        <f>INDEX(Client_Code,MATCH(Export!H1646,Local_Company_Name,0))</f>
        <v>1003</v>
      </c>
      <c r="H1646" t="s">
        <v>753</v>
      </c>
      <c r="I1646" t="s">
        <v>725</v>
      </c>
      <c r="J1646" t="s">
        <v>8</v>
      </c>
      <c r="K1646" s="71" t="str">
        <f>INDEX(Line_of_Business,MATCH(Export!J1646,Name,0))</f>
        <v>M</v>
      </c>
      <c r="L1646" s="9">
        <v>80383</v>
      </c>
      <c r="M1646">
        <v>2885</v>
      </c>
      <c r="N1646" s="4">
        <v>912251.88</v>
      </c>
      <c r="O1646" s="4">
        <v>912251.88</v>
      </c>
      <c r="P1646" s="4">
        <v>259407.2</v>
      </c>
      <c r="Q1646" s="4">
        <v>0</v>
      </c>
      <c r="R1646" s="4">
        <v>0</v>
      </c>
      <c r="S1646" s="4">
        <v>0</v>
      </c>
      <c r="T1646" s="4">
        <v>0</v>
      </c>
      <c r="U1646" s="4">
        <v>0</v>
      </c>
      <c r="V1646" s="4">
        <v>0</v>
      </c>
      <c r="W1646" s="4">
        <v>0</v>
      </c>
      <c r="X1646" s="4">
        <v>0</v>
      </c>
      <c r="Y1646" s="4">
        <v>41262.230000000003</v>
      </c>
      <c r="Z1646" s="4">
        <v>0</v>
      </c>
      <c r="AA1646" s="4">
        <v>0</v>
      </c>
      <c r="AB1646" t="s">
        <v>3</v>
      </c>
      <c r="AC1646" s="4">
        <v>0</v>
      </c>
      <c r="AD1646" s="4">
        <v>0</v>
      </c>
      <c r="AE1646" s="4">
        <v>0</v>
      </c>
      <c r="AF1646" t="s">
        <v>725</v>
      </c>
      <c r="AG1646" s="4">
        <v>0</v>
      </c>
      <c r="AH1646" s="4">
        <v>0</v>
      </c>
      <c r="AI1646" s="4">
        <v>0</v>
      </c>
      <c r="AJ1646" s="4">
        <v>611582.44999999995</v>
      </c>
      <c r="AK1646" s="4">
        <v>0</v>
      </c>
      <c r="AL1646" t="s">
        <v>798</v>
      </c>
      <c r="AM1646" s="71" t="str">
        <f>INDEX(Network_Insurer_Code,MATCH(Export!AL1646,Network_insurer_Name,0))</f>
        <v>PEI2</v>
      </c>
      <c r="AN1646" t="str">
        <f t="shared" si="25"/>
        <v>M1003PEI22019</v>
      </c>
    </row>
    <row r="1647" spans="1:40" x14ac:dyDescent="0.25">
      <c r="A1647">
        <v>2019</v>
      </c>
      <c r="B1647">
        <v>4</v>
      </c>
      <c r="C1647" s="1">
        <v>43739</v>
      </c>
      <c r="D1647" s="1">
        <v>43830</v>
      </c>
      <c r="E1647">
        <v>2018</v>
      </c>
      <c r="F1647" s="71" t="str">
        <f>INDEX(Client_Name,MATCH(Export!H1647,Local_Company_Name,0))</f>
        <v>Zebra Workings Ltd</v>
      </c>
      <c r="G1647" s="71">
        <f>INDEX(Client_Code,MATCH(Export!H1647,Local_Company_Name,0))</f>
        <v>1001</v>
      </c>
      <c r="H1647" t="s">
        <v>749</v>
      </c>
      <c r="I1647" t="s">
        <v>716</v>
      </c>
      <c r="J1647" t="s">
        <v>8</v>
      </c>
      <c r="K1647" s="71" t="str">
        <f>INDEX(Line_of_Business,MATCH(Export!J1647,Name,0))</f>
        <v>M</v>
      </c>
      <c r="L1647" s="9" t="s">
        <v>30</v>
      </c>
      <c r="M1647">
        <v>4029</v>
      </c>
      <c r="N1647" s="4">
        <v>-540.13</v>
      </c>
      <c r="O1647" s="4">
        <v>-540.13</v>
      </c>
      <c r="P1647" s="4">
        <v>50548.39</v>
      </c>
      <c r="Q1647" s="4">
        <v>0</v>
      </c>
      <c r="R1647" s="4">
        <v>0</v>
      </c>
      <c r="S1647" s="4">
        <v>0</v>
      </c>
      <c r="T1647" s="4">
        <v>0</v>
      </c>
      <c r="U1647" s="4">
        <v>0</v>
      </c>
      <c r="V1647" s="4">
        <v>0</v>
      </c>
      <c r="W1647" s="4">
        <v>0</v>
      </c>
      <c r="X1647" s="4">
        <v>0</v>
      </c>
      <c r="Y1647" s="4">
        <v>-102.68</v>
      </c>
      <c r="Z1647" s="4">
        <v>-4.6500000000000004</v>
      </c>
      <c r="AA1647" s="4">
        <v>0</v>
      </c>
      <c r="AB1647" t="s">
        <v>3</v>
      </c>
      <c r="AC1647" s="4">
        <v>0</v>
      </c>
      <c r="AD1647" s="4">
        <v>0</v>
      </c>
      <c r="AE1647" s="4">
        <v>0</v>
      </c>
      <c r="AF1647" t="s">
        <v>716</v>
      </c>
      <c r="AG1647" s="4">
        <v>0</v>
      </c>
      <c r="AH1647" s="4">
        <v>0</v>
      </c>
      <c r="AI1647" s="4">
        <v>0</v>
      </c>
      <c r="AJ1647" s="4">
        <v>-50981.1899999999</v>
      </c>
      <c r="AK1647" s="4">
        <v>200000</v>
      </c>
      <c r="AL1647" t="s">
        <v>788</v>
      </c>
      <c r="AM1647" s="71" t="str">
        <f>INDEX(Network_Insurer_Code,MATCH(Export!AL1647,Network_insurer_Name,0))</f>
        <v>RAI1</v>
      </c>
      <c r="AN1647" t="str">
        <f t="shared" si="25"/>
        <v>M1001RAI12018</v>
      </c>
    </row>
    <row r="1648" spans="1:40" x14ac:dyDescent="0.25">
      <c r="A1648">
        <v>2020</v>
      </c>
      <c r="B1648">
        <v>3</v>
      </c>
      <c r="C1648" s="1">
        <v>44013</v>
      </c>
      <c r="D1648" s="1">
        <v>44104</v>
      </c>
      <c r="E1648">
        <v>2020</v>
      </c>
      <c r="F1648" s="71" t="str">
        <f>INDEX(Client_Name,MATCH(Export!H1648,Local_Company_Name,0))</f>
        <v>Aplaca Engineering Co</v>
      </c>
      <c r="G1648" s="71">
        <f>INDEX(Client_Code,MATCH(Export!H1648,Local_Company_Name,0))</f>
        <v>1004</v>
      </c>
      <c r="H1648" t="s">
        <v>766</v>
      </c>
      <c r="I1648" t="s">
        <v>724</v>
      </c>
      <c r="J1648" t="s">
        <v>5</v>
      </c>
      <c r="K1648" s="71" t="str">
        <f>INDEX(Line_of_Business,MATCH(Export!J1648,Name,0))</f>
        <v>L</v>
      </c>
      <c r="L1648" s="9">
        <v>75076</v>
      </c>
      <c r="M1648">
        <v>223</v>
      </c>
      <c r="N1648" s="4">
        <v>58804.53</v>
      </c>
      <c r="O1648" s="4">
        <v>58804.53</v>
      </c>
      <c r="P1648" s="4">
        <v>0</v>
      </c>
      <c r="Q1648" s="4">
        <v>0</v>
      </c>
      <c r="R1648" s="4">
        <v>0</v>
      </c>
      <c r="S1648" s="4">
        <v>0</v>
      </c>
      <c r="T1648" s="4">
        <v>0</v>
      </c>
      <c r="U1648" s="4">
        <v>0</v>
      </c>
      <c r="V1648" s="4">
        <v>0</v>
      </c>
      <c r="W1648" s="4">
        <v>0</v>
      </c>
      <c r="X1648" s="4">
        <v>0</v>
      </c>
      <c r="Y1648" s="4">
        <v>11760.91</v>
      </c>
      <c r="Z1648" s="4">
        <v>0</v>
      </c>
      <c r="AA1648" s="4">
        <v>0</v>
      </c>
      <c r="AB1648" t="s">
        <v>3</v>
      </c>
      <c r="AC1648" s="4">
        <v>0</v>
      </c>
      <c r="AD1648" s="4">
        <v>0</v>
      </c>
      <c r="AE1648" s="4">
        <v>0</v>
      </c>
      <c r="AF1648" t="s">
        <v>724</v>
      </c>
      <c r="AG1648" s="4">
        <v>0</v>
      </c>
      <c r="AH1648" s="4">
        <v>0</v>
      </c>
      <c r="AI1648" s="4">
        <v>0</v>
      </c>
      <c r="AJ1648" s="4">
        <v>47043.619999999901</v>
      </c>
      <c r="AK1648" s="4">
        <v>0</v>
      </c>
      <c r="AL1648" t="s">
        <v>788</v>
      </c>
      <c r="AM1648" s="71" t="str">
        <f>INDEX(Network_Insurer_Code,MATCH(Export!AL1648,Network_insurer_Name,0))</f>
        <v>RAI1</v>
      </c>
      <c r="AN1648" t="str">
        <f t="shared" si="25"/>
        <v>L1004RAI12020</v>
      </c>
    </row>
    <row r="1649" spans="1:40" x14ac:dyDescent="0.25">
      <c r="A1649">
        <v>2020</v>
      </c>
      <c r="B1649">
        <v>1</v>
      </c>
      <c r="C1649" s="1">
        <v>43831</v>
      </c>
      <c r="D1649" s="1">
        <v>43921</v>
      </c>
      <c r="E1649">
        <v>2020</v>
      </c>
      <c r="F1649" s="71" t="str">
        <f>INDEX(Client_Name,MATCH(Export!H1649,Local_Company_Name,0))</f>
        <v>Aplaca Engineering Co</v>
      </c>
      <c r="G1649" s="71">
        <f>INDEX(Client_Code,MATCH(Export!H1649,Local_Company_Name,0))</f>
        <v>1004</v>
      </c>
      <c r="H1649" t="s">
        <v>767</v>
      </c>
      <c r="I1649" t="s">
        <v>709</v>
      </c>
      <c r="J1649" t="s">
        <v>22</v>
      </c>
      <c r="K1649" s="71" t="str">
        <f>INDEX(Line_of_Business,MATCH(Export!J1649,Name,0))</f>
        <v>A</v>
      </c>
      <c r="L1649" s="9" t="s">
        <v>306</v>
      </c>
      <c r="M1649">
        <v>567</v>
      </c>
      <c r="N1649" s="4">
        <v>341313.44444444397</v>
      </c>
      <c r="O1649" s="4">
        <v>307182.09999999998</v>
      </c>
      <c r="P1649" s="4">
        <v>0</v>
      </c>
      <c r="Q1649" s="4">
        <v>0</v>
      </c>
      <c r="R1649" s="4">
        <v>0</v>
      </c>
      <c r="S1649" s="4">
        <v>0</v>
      </c>
      <c r="T1649" s="4">
        <v>0</v>
      </c>
      <c r="U1649" s="4">
        <v>0</v>
      </c>
      <c r="V1649" s="4">
        <v>0</v>
      </c>
      <c r="W1649" s="4">
        <v>0</v>
      </c>
      <c r="X1649" s="4">
        <v>0</v>
      </c>
      <c r="Y1649" s="4">
        <v>46077.31</v>
      </c>
      <c r="Z1649" s="4">
        <v>6758.01</v>
      </c>
      <c r="AA1649" s="4">
        <v>0</v>
      </c>
      <c r="AB1649" t="s">
        <v>3</v>
      </c>
      <c r="AC1649" s="4">
        <v>0</v>
      </c>
      <c r="AD1649" s="4">
        <v>0</v>
      </c>
      <c r="AE1649" s="4">
        <v>0</v>
      </c>
      <c r="AF1649" t="s">
        <v>709</v>
      </c>
      <c r="AG1649" s="4">
        <v>0</v>
      </c>
      <c r="AH1649" s="4">
        <v>0</v>
      </c>
      <c r="AI1649" s="4">
        <v>0</v>
      </c>
      <c r="AJ1649" s="4">
        <v>254346.77999999901</v>
      </c>
      <c r="AK1649" s="4">
        <v>0</v>
      </c>
      <c r="AL1649" t="s">
        <v>790</v>
      </c>
      <c r="AM1649" s="71" t="str">
        <f>INDEX(Network_Insurer_Code,MATCH(Export!AL1649,Network_insurer_Name,0))</f>
        <v>STL1</v>
      </c>
      <c r="AN1649" t="str">
        <f t="shared" si="25"/>
        <v>A1004STL12020</v>
      </c>
    </row>
    <row r="1650" spans="1:40" x14ac:dyDescent="0.25">
      <c r="A1650">
        <v>2019</v>
      </c>
      <c r="B1650">
        <v>4</v>
      </c>
      <c r="C1650" s="1">
        <v>43739</v>
      </c>
      <c r="D1650" s="1">
        <v>43830</v>
      </c>
      <c r="E1650">
        <v>2019</v>
      </c>
      <c r="F1650" s="71" t="str">
        <f>INDEX(Client_Name,MATCH(Export!H1650,Local_Company_Name,0))</f>
        <v>Tiger Jewelcrafting Ltd</v>
      </c>
      <c r="G1650" s="71">
        <f>INDEX(Client_Code,MATCH(Export!H1650,Local_Company_Name,0))</f>
        <v>1003</v>
      </c>
      <c r="H1650" t="s">
        <v>753</v>
      </c>
      <c r="I1650" t="s">
        <v>724</v>
      </c>
      <c r="J1650" t="s">
        <v>22</v>
      </c>
      <c r="K1650" s="71" t="str">
        <f>INDEX(Line_of_Business,MATCH(Export!J1650,Name,0))</f>
        <v>A</v>
      </c>
      <c r="L1650" s="9">
        <v>77600</v>
      </c>
      <c r="M1650">
        <v>223</v>
      </c>
      <c r="N1650" s="4">
        <v>4200</v>
      </c>
      <c r="O1650" s="4">
        <v>4200</v>
      </c>
      <c r="P1650" s="4">
        <v>0</v>
      </c>
      <c r="Q1650" s="4">
        <v>0</v>
      </c>
      <c r="R1650" s="4">
        <v>0</v>
      </c>
      <c r="S1650" s="4">
        <v>0</v>
      </c>
      <c r="T1650" s="4">
        <v>0</v>
      </c>
      <c r="U1650" s="4">
        <v>0</v>
      </c>
      <c r="V1650" s="4">
        <v>0</v>
      </c>
      <c r="W1650" s="4">
        <v>0</v>
      </c>
      <c r="X1650" s="4">
        <v>0</v>
      </c>
      <c r="Y1650" s="4">
        <v>672</v>
      </c>
      <c r="Z1650" s="4">
        <v>0</v>
      </c>
      <c r="AA1650" s="4">
        <v>630</v>
      </c>
      <c r="AB1650" t="s">
        <v>3</v>
      </c>
      <c r="AC1650" s="4">
        <v>0</v>
      </c>
      <c r="AD1650" s="4">
        <v>0</v>
      </c>
      <c r="AE1650" s="4">
        <v>0</v>
      </c>
      <c r="AF1650" t="s">
        <v>724</v>
      </c>
      <c r="AG1650" s="4">
        <v>0</v>
      </c>
      <c r="AH1650" s="4">
        <v>0</v>
      </c>
      <c r="AI1650" s="4">
        <v>0</v>
      </c>
      <c r="AJ1650" s="4">
        <v>2898</v>
      </c>
      <c r="AK1650" s="4">
        <v>0</v>
      </c>
      <c r="AL1650" t="s">
        <v>798</v>
      </c>
      <c r="AM1650" s="71" t="str">
        <f>INDEX(Network_Insurer_Code,MATCH(Export!AL1650,Network_insurer_Name,0))</f>
        <v>PEI2</v>
      </c>
      <c r="AN1650" t="str">
        <f t="shared" si="25"/>
        <v>A1003PEI22019</v>
      </c>
    </row>
    <row r="1651" spans="1:40" x14ac:dyDescent="0.25">
      <c r="A1651">
        <v>2020</v>
      </c>
      <c r="B1651">
        <v>1</v>
      </c>
      <c r="C1651" s="1">
        <v>43831</v>
      </c>
      <c r="D1651" s="1">
        <v>43921</v>
      </c>
      <c r="E1651">
        <v>2019</v>
      </c>
      <c r="F1651" s="71" t="str">
        <f>INDEX(Client_Name,MATCH(Export!H1651,Local_Company_Name,0))</f>
        <v>Falcon Clothing</v>
      </c>
      <c r="G1651" s="71">
        <f>INDEX(Client_Code,MATCH(Export!H1651,Local_Company_Name,0))</f>
        <v>1006</v>
      </c>
      <c r="H1651" t="s">
        <v>775</v>
      </c>
      <c r="I1651" t="s">
        <v>702</v>
      </c>
      <c r="J1651" t="s">
        <v>0</v>
      </c>
      <c r="K1651" s="71" t="str">
        <f>INDEX(Line_of_Business,MATCH(Export!J1651,Name,0))</f>
        <v>D</v>
      </c>
      <c r="L1651" s="9" t="s">
        <v>410</v>
      </c>
      <c r="M1651">
        <v>16</v>
      </c>
      <c r="N1651" s="4">
        <v>0</v>
      </c>
      <c r="O1651" s="4">
        <v>0</v>
      </c>
      <c r="P1651" s="4">
        <v>0</v>
      </c>
      <c r="Q1651" s="4">
        <v>0</v>
      </c>
      <c r="R1651" s="4">
        <v>0</v>
      </c>
      <c r="S1651" s="4">
        <v>0</v>
      </c>
      <c r="T1651" s="4">
        <v>0</v>
      </c>
      <c r="U1651" s="4">
        <v>0</v>
      </c>
      <c r="V1651" s="4">
        <v>0</v>
      </c>
      <c r="W1651" s="4">
        <v>0</v>
      </c>
      <c r="X1651" s="4">
        <v>0</v>
      </c>
      <c r="Y1651" s="4">
        <v>0</v>
      </c>
      <c r="Z1651" s="4">
        <v>0</v>
      </c>
      <c r="AA1651" s="4">
        <v>0</v>
      </c>
      <c r="AB1651" t="s">
        <v>3</v>
      </c>
      <c r="AC1651" s="4">
        <v>0</v>
      </c>
      <c r="AD1651" s="4">
        <v>0</v>
      </c>
      <c r="AE1651" s="4">
        <v>0</v>
      </c>
      <c r="AF1651" t="s">
        <v>702</v>
      </c>
      <c r="AG1651" s="4">
        <v>0</v>
      </c>
      <c r="AH1651" s="4">
        <v>0</v>
      </c>
      <c r="AI1651" s="4">
        <v>0</v>
      </c>
      <c r="AJ1651" s="4">
        <v>0</v>
      </c>
      <c r="AK1651" s="4">
        <v>0</v>
      </c>
      <c r="AL1651" t="s">
        <v>795</v>
      </c>
      <c r="AM1651" s="71" t="str">
        <f>INDEX(Network_Insurer_Code,MATCH(Export!AL1651,Network_insurer_Name,0))</f>
        <v>TOL1</v>
      </c>
      <c r="AN1651" t="str">
        <f t="shared" si="25"/>
        <v>D1006TOL12019</v>
      </c>
    </row>
    <row r="1652" spans="1:40" x14ac:dyDescent="0.25">
      <c r="A1652">
        <v>2020</v>
      </c>
      <c r="B1652">
        <v>2</v>
      </c>
      <c r="C1652" s="1">
        <v>43922</v>
      </c>
      <c r="D1652" s="1">
        <v>44012</v>
      </c>
      <c r="E1652">
        <v>2020</v>
      </c>
      <c r="F1652" s="71" t="str">
        <f>INDEX(Client_Name,MATCH(Export!H1652,Local_Company_Name,0))</f>
        <v>Flaimngo Tailoring</v>
      </c>
      <c r="G1652" s="71">
        <f>INDEX(Client_Code,MATCH(Export!H1652,Local_Company_Name,0))</f>
        <v>1005</v>
      </c>
      <c r="H1652" t="s">
        <v>772</v>
      </c>
      <c r="I1652" t="s">
        <v>702</v>
      </c>
      <c r="J1652" t="s">
        <v>8</v>
      </c>
      <c r="K1652" s="71" t="str">
        <f>INDEX(Line_of_Business,MATCH(Export!J1652,Name,0))</f>
        <v>M</v>
      </c>
      <c r="L1652" s="9" t="s">
        <v>105</v>
      </c>
      <c r="M1652">
        <v>141</v>
      </c>
      <c r="N1652" s="4">
        <v>0</v>
      </c>
      <c r="O1652" s="4">
        <v>0</v>
      </c>
      <c r="P1652" s="4">
        <v>18639.900000000001</v>
      </c>
      <c r="Q1652" s="4">
        <v>0</v>
      </c>
      <c r="R1652" s="4">
        <v>0</v>
      </c>
      <c r="S1652" s="4">
        <v>0</v>
      </c>
      <c r="T1652" s="4">
        <v>0</v>
      </c>
      <c r="U1652" s="4">
        <v>0</v>
      </c>
      <c r="V1652" s="4">
        <v>0</v>
      </c>
      <c r="W1652" s="4">
        <v>0</v>
      </c>
      <c r="X1652" s="4">
        <v>0</v>
      </c>
      <c r="Y1652" s="4">
        <v>0</v>
      </c>
      <c r="Z1652" s="4">
        <v>0</v>
      </c>
      <c r="AA1652" s="4">
        <v>0</v>
      </c>
      <c r="AB1652" t="s">
        <v>3</v>
      </c>
      <c r="AC1652" s="4">
        <v>0</v>
      </c>
      <c r="AD1652" s="4">
        <v>0</v>
      </c>
      <c r="AE1652" s="4">
        <v>0</v>
      </c>
      <c r="AF1652" t="s">
        <v>702</v>
      </c>
      <c r="AG1652" s="4">
        <v>0</v>
      </c>
      <c r="AH1652" s="4">
        <v>0</v>
      </c>
      <c r="AI1652" s="4">
        <v>0</v>
      </c>
      <c r="AJ1652" s="4">
        <v>-18639.900000000001</v>
      </c>
      <c r="AK1652" s="4">
        <v>0</v>
      </c>
      <c r="AL1652" t="s">
        <v>785</v>
      </c>
      <c r="AM1652" s="71" t="str">
        <f>INDEX(Network_Insurer_Code,MATCH(Export!AL1652,Network_insurer_Name,0))</f>
        <v>WAI3</v>
      </c>
      <c r="AN1652" t="str">
        <f t="shared" si="25"/>
        <v>M1005WAI32020</v>
      </c>
    </row>
    <row r="1653" spans="1:40" x14ac:dyDescent="0.25">
      <c r="A1653">
        <v>2019</v>
      </c>
      <c r="B1653">
        <v>4</v>
      </c>
      <c r="C1653" s="1">
        <v>43466</v>
      </c>
      <c r="D1653" s="1">
        <v>43555</v>
      </c>
      <c r="E1653">
        <v>2018</v>
      </c>
      <c r="F1653" s="71" t="str">
        <f>INDEX(Client_Name,MATCH(Export!H1653,Local_Company_Name,0))</f>
        <v>Tiger Jewelcrafting Ltd</v>
      </c>
      <c r="G1653" s="71">
        <f>INDEX(Client_Code,MATCH(Export!H1653,Local_Company_Name,0))</f>
        <v>1003</v>
      </c>
      <c r="H1653" t="s">
        <v>764</v>
      </c>
      <c r="I1653" t="s">
        <v>719</v>
      </c>
      <c r="J1653" t="s">
        <v>5</v>
      </c>
      <c r="K1653" s="71" t="str">
        <f>INDEX(Line_of_Business,MATCH(Export!J1653,Name,0))</f>
        <v>L</v>
      </c>
      <c r="L1653" s="9" t="s">
        <v>315</v>
      </c>
      <c r="M1653">
        <v>391</v>
      </c>
      <c r="N1653" s="4">
        <v>0</v>
      </c>
      <c r="O1653" s="4">
        <v>0</v>
      </c>
      <c r="P1653" s="4">
        <v>-9324.7999999999993</v>
      </c>
      <c r="Q1653" s="4">
        <v>0</v>
      </c>
      <c r="R1653" s="4">
        <v>0</v>
      </c>
      <c r="S1653" s="4">
        <v>0</v>
      </c>
      <c r="T1653" s="4">
        <v>0</v>
      </c>
      <c r="U1653" s="4">
        <v>0</v>
      </c>
      <c r="V1653" s="4">
        <v>0</v>
      </c>
      <c r="W1653" s="4">
        <v>0</v>
      </c>
      <c r="X1653" s="4">
        <v>0</v>
      </c>
      <c r="Y1653" s="4">
        <v>0</v>
      </c>
      <c r="Z1653" s="4">
        <v>0</v>
      </c>
      <c r="AA1653" s="4">
        <v>0</v>
      </c>
      <c r="AB1653" t="s">
        <v>3</v>
      </c>
      <c r="AC1653" s="4">
        <v>0</v>
      </c>
      <c r="AD1653" s="4">
        <v>0</v>
      </c>
      <c r="AE1653" s="4">
        <v>1148.1099999999999</v>
      </c>
      <c r="AF1653" t="s">
        <v>719</v>
      </c>
      <c r="AG1653" s="4">
        <v>0</v>
      </c>
      <c r="AH1653" s="4">
        <v>0</v>
      </c>
      <c r="AI1653" s="4">
        <v>0</v>
      </c>
      <c r="AJ1653" s="4">
        <v>9324.7999999999993</v>
      </c>
      <c r="AK1653" s="4">
        <v>0</v>
      </c>
      <c r="AL1653" t="s">
        <v>786</v>
      </c>
      <c r="AM1653" s="71" t="str">
        <f>INDEX(Network_Insurer_Code,MATCH(Export!AL1653,Network_insurer_Name,0))</f>
        <v>BAL1</v>
      </c>
      <c r="AN1653" t="str">
        <f t="shared" si="25"/>
        <v>L1003BAL12018</v>
      </c>
    </row>
    <row r="1654" spans="1:40" x14ac:dyDescent="0.25">
      <c r="A1654">
        <v>2020</v>
      </c>
      <c r="B1654">
        <v>2</v>
      </c>
      <c r="C1654" s="1">
        <v>43922</v>
      </c>
      <c r="D1654" s="1">
        <v>44012</v>
      </c>
      <c r="E1654">
        <v>2020</v>
      </c>
      <c r="F1654" s="71" t="str">
        <f>INDEX(Client_Name,MATCH(Export!H1654,Local_Company_Name,0))</f>
        <v>Aplaca Engineering Co</v>
      </c>
      <c r="G1654" s="71">
        <f>INDEX(Client_Code,MATCH(Export!H1654,Local_Company_Name,0))</f>
        <v>1004</v>
      </c>
      <c r="H1654" t="s">
        <v>754</v>
      </c>
      <c r="I1654" t="s">
        <v>707</v>
      </c>
      <c r="J1654" t="s">
        <v>22</v>
      </c>
      <c r="K1654" s="71" t="str">
        <f>INDEX(Line_of_Business,MATCH(Export!J1654,Name,0))</f>
        <v>A</v>
      </c>
      <c r="L1654" s="9">
        <v>501258056</v>
      </c>
      <c r="M1654">
        <v>9</v>
      </c>
      <c r="N1654" s="4">
        <v>1073.17</v>
      </c>
      <c r="O1654" s="4">
        <v>1073.17</v>
      </c>
      <c r="P1654" s="4">
        <v>0</v>
      </c>
      <c r="Q1654" s="4">
        <v>0</v>
      </c>
      <c r="R1654" s="4">
        <v>0</v>
      </c>
      <c r="S1654" s="4">
        <v>0</v>
      </c>
      <c r="T1654" s="4">
        <v>0</v>
      </c>
      <c r="U1654" s="4">
        <v>0</v>
      </c>
      <c r="V1654" s="4">
        <v>0</v>
      </c>
      <c r="W1654" s="4">
        <v>0</v>
      </c>
      <c r="X1654" s="4">
        <v>0</v>
      </c>
      <c r="Y1654" s="4">
        <v>104.1</v>
      </c>
      <c r="Z1654" s="4">
        <v>0</v>
      </c>
      <c r="AA1654" s="4">
        <v>160.97999999999999</v>
      </c>
      <c r="AB1654" t="s">
        <v>3</v>
      </c>
      <c r="AC1654" s="4">
        <v>0</v>
      </c>
      <c r="AD1654" s="4">
        <v>0</v>
      </c>
      <c r="AE1654" s="4">
        <v>0</v>
      </c>
      <c r="AF1654" t="s">
        <v>707</v>
      </c>
      <c r="AG1654" s="4">
        <v>0</v>
      </c>
      <c r="AH1654" s="4">
        <v>0</v>
      </c>
      <c r="AI1654" s="4">
        <v>0</v>
      </c>
      <c r="AJ1654" s="4">
        <v>808.09</v>
      </c>
      <c r="AK1654" s="4">
        <v>0</v>
      </c>
      <c r="AL1654" t="s">
        <v>783</v>
      </c>
      <c r="AM1654" s="71" t="str">
        <f>INDEX(Network_Insurer_Code,MATCH(Export!AL1654,Network_insurer_Name,0))</f>
        <v>PEP1</v>
      </c>
      <c r="AN1654" t="str">
        <f t="shared" si="25"/>
        <v>A1004PEP12020</v>
      </c>
    </row>
    <row r="1655" spans="1:40" x14ac:dyDescent="0.25">
      <c r="A1655">
        <v>2020</v>
      </c>
      <c r="B1655">
        <v>2</v>
      </c>
      <c r="C1655" s="1">
        <v>43922</v>
      </c>
      <c r="D1655" s="1">
        <v>44012</v>
      </c>
      <c r="E1655">
        <v>2019</v>
      </c>
      <c r="F1655" s="71" t="str">
        <f>INDEX(Client_Name,MATCH(Export!H1655,Local_Company_Name,0))</f>
        <v>Flaimngo Tailoring</v>
      </c>
      <c r="G1655" s="71">
        <f>INDEX(Client_Code,MATCH(Export!H1655,Local_Company_Name,0))</f>
        <v>1005</v>
      </c>
      <c r="H1655" t="s">
        <v>769</v>
      </c>
      <c r="I1655" t="s">
        <v>713</v>
      </c>
      <c r="J1655" t="s">
        <v>22</v>
      </c>
      <c r="K1655" s="71" t="str">
        <f>INDEX(Line_of_Business,MATCH(Export!J1655,Name,0))</f>
        <v>A</v>
      </c>
      <c r="L1655" s="9" t="s">
        <v>439</v>
      </c>
      <c r="M1655">
        <v>0</v>
      </c>
      <c r="N1655" s="4">
        <v>0</v>
      </c>
      <c r="O1655" s="4">
        <v>0</v>
      </c>
      <c r="P1655" s="4">
        <v>1418</v>
      </c>
      <c r="Q1655" s="4">
        <v>0</v>
      </c>
      <c r="R1655" s="4">
        <v>0</v>
      </c>
      <c r="S1655" s="4">
        <v>0</v>
      </c>
      <c r="T1655" s="4">
        <v>0</v>
      </c>
      <c r="U1655" s="4">
        <v>0</v>
      </c>
      <c r="V1655" s="4">
        <v>0</v>
      </c>
      <c r="W1655" s="4">
        <v>0</v>
      </c>
      <c r="X1655" s="4">
        <v>0</v>
      </c>
      <c r="Y1655" s="4">
        <v>0</v>
      </c>
      <c r="Z1655" s="4">
        <v>0</v>
      </c>
      <c r="AA1655" s="4">
        <v>0</v>
      </c>
      <c r="AB1655" t="s">
        <v>3</v>
      </c>
      <c r="AC1655" s="4">
        <v>0</v>
      </c>
      <c r="AD1655" s="4">
        <v>0</v>
      </c>
      <c r="AE1655" s="4">
        <v>0</v>
      </c>
      <c r="AF1655" t="s">
        <v>713</v>
      </c>
      <c r="AG1655" s="4">
        <v>0</v>
      </c>
      <c r="AH1655" s="4">
        <v>0</v>
      </c>
      <c r="AI1655" s="4">
        <v>0</v>
      </c>
      <c r="AJ1655" s="4">
        <v>-1418</v>
      </c>
      <c r="AK1655" s="4">
        <v>0</v>
      </c>
      <c r="AL1655" t="s">
        <v>795</v>
      </c>
      <c r="AM1655" s="71" t="str">
        <f>INDEX(Network_Insurer_Code,MATCH(Export!AL1655,Network_insurer_Name,0))</f>
        <v>TOL1</v>
      </c>
      <c r="AN1655" t="str">
        <f t="shared" si="25"/>
        <v>A1005TOL12019</v>
      </c>
    </row>
    <row r="1656" spans="1:40" x14ac:dyDescent="0.25">
      <c r="A1656">
        <v>2020</v>
      </c>
      <c r="B1656">
        <v>1</v>
      </c>
      <c r="C1656" s="1">
        <v>43831</v>
      </c>
      <c r="D1656" s="1">
        <v>43921</v>
      </c>
      <c r="E1656">
        <v>2020</v>
      </c>
      <c r="F1656" s="71" t="str">
        <f>INDEX(Client_Name,MATCH(Export!H1656,Local_Company_Name,0))</f>
        <v>Falcon Clothing</v>
      </c>
      <c r="G1656" s="71">
        <f>INDEX(Client_Code,MATCH(Export!H1656,Local_Company_Name,0))</f>
        <v>1006</v>
      </c>
      <c r="H1656" t="s">
        <v>775</v>
      </c>
      <c r="I1656" t="s">
        <v>709</v>
      </c>
      <c r="J1656" t="s">
        <v>0</v>
      </c>
      <c r="K1656" s="71" t="str">
        <f>INDEX(Line_of_Business,MATCH(Export!J1656,Name,0))</f>
        <v>D</v>
      </c>
      <c r="L1656" s="9" t="s">
        <v>124</v>
      </c>
      <c r="M1656">
        <v>149</v>
      </c>
      <c r="N1656" s="4">
        <v>7104.4222222222197</v>
      </c>
      <c r="O1656" s="4">
        <v>6393.98</v>
      </c>
      <c r="P1656" s="4">
        <v>0</v>
      </c>
      <c r="Q1656" s="4">
        <v>0</v>
      </c>
      <c r="R1656" s="4">
        <v>0</v>
      </c>
      <c r="S1656" s="4">
        <v>0</v>
      </c>
      <c r="T1656" s="4">
        <v>0</v>
      </c>
      <c r="U1656" s="4">
        <v>0</v>
      </c>
      <c r="V1656" s="4">
        <v>0</v>
      </c>
      <c r="W1656" s="4">
        <v>0</v>
      </c>
      <c r="X1656" s="4">
        <v>0</v>
      </c>
      <c r="Y1656" s="4">
        <v>831.22</v>
      </c>
      <c r="Z1656" s="4">
        <v>140.66999999999999</v>
      </c>
      <c r="AA1656" s="4">
        <v>1074.19</v>
      </c>
      <c r="AB1656" t="s">
        <v>3</v>
      </c>
      <c r="AC1656" s="4">
        <v>0</v>
      </c>
      <c r="AD1656" s="4">
        <v>0</v>
      </c>
      <c r="AE1656" s="4">
        <v>0</v>
      </c>
      <c r="AF1656" t="s">
        <v>709</v>
      </c>
      <c r="AG1656" s="4">
        <v>0</v>
      </c>
      <c r="AH1656" s="4">
        <v>0</v>
      </c>
      <c r="AI1656" s="4">
        <v>0</v>
      </c>
      <c r="AJ1656" s="4">
        <v>4347.8999999999996</v>
      </c>
      <c r="AK1656" s="4">
        <v>0</v>
      </c>
      <c r="AL1656" t="s">
        <v>785</v>
      </c>
      <c r="AM1656" s="71" t="str">
        <f>INDEX(Network_Insurer_Code,MATCH(Export!AL1656,Network_insurer_Name,0))</f>
        <v>WAI3</v>
      </c>
      <c r="AN1656" t="str">
        <f t="shared" si="25"/>
        <v>D1006WAI32020</v>
      </c>
    </row>
    <row r="1657" spans="1:40" x14ac:dyDescent="0.25">
      <c r="A1657">
        <v>2019</v>
      </c>
      <c r="B1657">
        <v>2</v>
      </c>
      <c r="C1657" s="1">
        <v>43556</v>
      </c>
      <c r="D1657" s="1">
        <v>43646</v>
      </c>
      <c r="E1657">
        <v>2017</v>
      </c>
      <c r="F1657" s="71" t="str">
        <f>INDEX(Client_Name,MATCH(Export!H1657,Local_Company_Name,0))</f>
        <v>Flaimngo Tailoring</v>
      </c>
      <c r="G1657" s="71">
        <f>INDEX(Client_Code,MATCH(Export!H1657,Local_Company_Name,0))</f>
        <v>1005</v>
      </c>
      <c r="H1657" t="s">
        <v>755</v>
      </c>
      <c r="I1657" t="s">
        <v>711</v>
      </c>
      <c r="J1657" t="s">
        <v>8</v>
      </c>
      <c r="K1657" s="71" t="str">
        <f>INDEX(Line_of_Business,MATCH(Export!J1657,Name,0))</f>
        <v>M</v>
      </c>
      <c r="L1657" s="9" t="s">
        <v>483</v>
      </c>
      <c r="M1657">
        <v>0</v>
      </c>
      <c r="N1657" s="4">
        <v>0</v>
      </c>
      <c r="O1657" s="4">
        <v>0</v>
      </c>
      <c r="P1657" s="4">
        <v>0</v>
      </c>
      <c r="Q1657" s="4">
        <v>0</v>
      </c>
      <c r="R1657" s="4">
        <v>0</v>
      </c>
      <c r="S1657" s="4">
        <v>0</v>
      </c>
      <c r="T1657" s="4">
        <v>0</v>
      </c>
      <c r="U1657" s="4">
        <v>0</v>
      </c>
      <c r="V1657" s="4">
        <v>0</v>
      </c>
      <c r="W1657" s="4">
        <v>0</v>
      </c>
      <c r="X1657" s="4">
        <v>0</v>
      </c>
      <c r="Y1657" s="4">
        <v>0</v>
      </c>
      <c r="Z1657" s="4">
        <v>0</v>
      </c>
      <c r="AA1657" s="4">
        <v>0</v>
      </c>
      <c r="AB1657" t="s">
        <v>3</v>
      </c>
      <c r="AC1657" s="4">
        <v>0</v>
      </c>
      <c r="AD1657" s="4">
        <v>0</v>
      </c>
      <c r="AE1657" s="4">
        <v>-2009.08</v>
      </c>
      <c r="AF1657" t="s">
        <v>711</v>
      </c>
      <c r="AG1657" s="4">
        <v>0</v>
      </c>
      <c r="AH1657" s="4">
        <v>0</v>
      </c>
      <c r="AI1657" s="4">
        <v>0</v>
      </c>
      <c r="AJ1657" s="4">
        <v>0</v>
      </c>
      <c r="AK1657" s="4">
        <v>200000</v>
      </c>
      <c r="AL1657" t="s">
        <v>781</v>
      </c>
      <c r="AM1657" s="71" t="str">
        <f>INDEX(Network_Insurer_Code,MATCH(Export!AL1657,Network_insurer_Name,0))</f>
        <v>ORI1</v>
      </c>
      <c r="AN1657" t="str">
        <f t="shared" si="25"/>
        <v>M1005ORI12017</v>
      </c>
    </row>
    <row r="1658" spans="1:40" x14ac:dyDescent="0.25">
      <c r="A1658">
        <v>2019</v>
      </c>
      <c r="B1658">
        <v>2</v>
      </c>
      <c r="C1658" s="1">
        <v>43556</v>
      </c>
      <c r="D1658" s="1">
        <v>43646</v>
      </c>
      <c r="E1658">
        <v>2018</v>
      </c>
      <c r="F1658" s="71" t="str">
        <f>INDEX(Client_Name,MATCH(Export!H1658,Local_Company_Name,0))</f>
        <v>Lion Manufacturing Co</v>
      </c>
      <c r="G1658" s="71">
        <f>INDEX(Client_Code,MATCH(Export!H1658,Local_Company_Name,0))</f>
        <v>1002</v>
      </c>
      <c r="H1658" t="s">
        <v>758</v>
      </c>
      <c r="I1658" t="s">
        <v>724</v>
      </c>
      <c r="J1658" t="s">
        <v>8</v>
      </c>
      <c r="K1658" s="71" t="str">
        <f>INDEX(Line_of_Business,MATCH(Export!J1658,Name,0))</f>
        <v>M</v>
      </c>
      <c r="L1658" s="9">
        <v>60506</v>
      </c>
      <c r="M1658">
        <v>836</v>
      </c>
      <c r="N1658" s="4">
        <v>0</v>
      </c>
      <c r="O1658" s="4">
        <v>0</v>
      </c>
      <c r="P1658" s="4">
        <v>166502.98000000001</v>
      </c>
      <c r="Q1658" s="4">
        <v>0</v>
      </c>
      <c r="R1658" s="4">
        <v>0</v>
      </c>
      <c r="S1658" s="4">
        <v>0</v>
      </c>
      <c r="T1658" s="4">
        <v>0</v>
      </c>
      <c r="U1658" s="4">
        <v>0</v>
      </c>
      <c r="V1658" s="4">
        <v>0</v>
      </c>
      <c r="W1658" s="4">
        <v>0</v>
      </c>
      <c r="X1658" s="4">
        <v>0</v>
      </c>
      <c r="Y1658" s="4">
        <v>0</v>
      </c>
      <c r="Z1658" s="4">
        <v>0</v>
      </c>
      <c r="AA1658" s="4">
        <v>0</v>
      </c>
      <c r="AB1658" t="s">
        <v>3</v>
      </c>
      <c r="AC1658" s="4">
        <v>0</v>
      </c>
      <c r="AD1658" s="4">
        <v>0</v>
      </c>
      <c r="AE1658" s="4">
        <v>0</v>
      </c>
      <c r="AF1658" t="s">
        <v>724</v>
      </c>
      <c r="AG1658" s="4">
        <v>0</v>
      </c>
      <c r="AH1658" s="4">
        <v>0</v>
      </c>
      <c r="AI1658" s="4">
        <v>0</v>
      </c>
      <c r="AJ1658" s="4">
        <v>-166502.98000000001</v>
      </c>
      <c r="AK1658" s="4">
        <v>0</v>
      </c>
      <c r="AL1658" t="s">
        <v>782</v>
      </c>
      <c r="AM1658" s="71" t="str">
        <f>INDEX(Network_Insurer_Code,MATCH(Export!AL1658,Network_insurer_Name,0))</f>
        <v>API2</v>
      </c>
      <c r="AN1658" t="str">
        <f t="shared" si="25"/>
        <v>M1002API22018</v>
      </c>
    </row>
    <row r="1659" spans="1:40" x14ac:dyDescent="0.25">
      <c r="A1659">
        <v>2020</v>
      </c>
      <c r="B1659">
        <v>1</v>
      </c>
      <c r="C1659" s="1">
        <v>43647</v>
      </c>
      <c r="D1659" s="1">
        <v>43738</v>
      </c>
      <c r="E1659">
        <v>2019</v>
      </c>
      <c r="F1659" s="71" t="str">
        <f>INDEX(Client_Name,MATCH(Export!H1659,Local_Company_Name,0))</f>
        <v>Aplaca Engineering Co</v>
      </c>
      <c r="G1659" s="71">
        <f>INDEX(Client_Code,MATCH(Export!H1659,Local_Company_Name,0))</f>
        <v>1004</v>
      </c>
      <c r="H1659" t="s">
        <v>768</v>
      </c>
      <c r="I1659" t="s">
        <v>702</v>
      </c>
      <c r="J1659" t="s">
        <v>0</v>
      </c>
      <c r="K1659" s="71" t="str">
        <f>INDEX(Line_of_Business,MATCH(Export!J1659,Name,0))</f>
        <v>D</v>
      </c>
      <c r="L1659" s="9" t="s">
        <v>410</v>
      </c>
      <c r="M1659">
        <v>16</v>
      </c>
      <c r="N1659" s="4">
        <v>10280.56</v>
      </c>
      <c r="O1659" s="4">
        <v>10280.56</v>
      </c>
      <c r="P1659" s="4">
        <v>0</v>
      </c>
      <c r="Q1659" s="4">
        <v>0</v>
      </c>
      <c r="R1659" s="4">
        <v>0</v>
      </c>
      <c r="S1659" s="4">
        <v>0</v>
      </c>
      <c r="T1659" s="4">
        <v>0</v>
      </c>
      <c r="U1659" s="4">
        <v>0</v>
      </c>
      <c r="V1659" s="4">
        <v>0</v>
      </c>
      <c r="W1659" s="4">
        <v>0</v>
      </c>
      <c r="X1659" s="4">
        <v>0</v>
      </c>
      <c r="Y1659" s="4">
        <v>1285.07</v>
      </c>
      <c r="Z1659" s="4">
        <v>986.93</v>
      </c>
      <c r="AA1659" s="4">
        <v>240.26</v>
      </c>
      <c r="AB1659" t="s">
        <v>3</v>
      </c>
      <c r="AC1659" s="4">
        <v>0</v>
      </c>
      <c r="AD1659" s="4">
        <v>0</v>
      </c>
      <c r="AE1659" s="4">
        <v>0</v>
      </c>
      <c r="AF1659" t="s">
        <v>702</v>
      </c>
      <c r="AG1659" s="4">
        <v>0</v>
      </c>
      <c r="AH1659" s="4">
        <v>0</v>
      </c>
      <c r="AI1659" s="4">
        <v>0</v>
      </c>
      <c r="AJ1659" s="4">
        <v>7768.2999999999902</v>
      </c>
      <c r="AK1659" s="4">
        <v>0</v>
      </c>
      <c r="AL1659" t="s">
        <v>784</v>
      </c>
      <c r="AM1659" s="71" t="str">
        <f>INDEX(Network_Insurer_Code,MATCH(Export!AL1659,Network_insurer_Name,0))</f>
        <v>PII1</v>
      </c>
      <c r="AN1659" t="str">
        <f t="shared" si="25"/>
        <v>D1004PII12019</v>
      </c>
    </row>
    <row r="1660" spans="1:40" x14ac:dyDescent="0.25">
      <c r="A1660">
        <v>2020</v>
      </c>
      <c r="B1660">
        <v>2</v>
      </c>
      <c r="C1660" s="1">
        <v>43922</v>
      </c>
      <c r="D1660" s="1">
        <v>44012</v>
      </c>
      <c r="E1660">
        <v>2020</v>
      </c>
      <c r="F1660" s="71" t="str">
        <f>INDEX(Client_Name,MATCH(Export!H1660,Local_Company_Name,0))</f>
        <v>Aplaca Engineering Co</v>
      </c>
      <c r="G1660" s="71">
        <f>INDEX(Client_Code,MATCH(Export!H1660,Local_Company_Name,0))</f>
        <v>1004</v>
      </c>
      <c r="H1660" t="s">
        <v>754</v>
      </c>
      <c r="I1660" t="s">
        <v>718</v>
      </c>
      <c r="J1660" t="s">
        <v>8</v>
      </c>
      <c r="K1660" s="71" t="str">
        <f>INDEX(Line_of_Business,MATCH(Export!J1660,Name,0))</f>
        <v>M</v>
      </c>
      <c r="L1660" s="9">
        <v>1265100</v>
      </c>
      <c r="M1660">
        <v>181</v>
      </c>
      <c r="N1660" s="4">
        <v>3340350.3249999899</v>
      </c>
      <c r="O1660" s="4">
        <v>2672280.2599999998</v>
      </c>
      <c r="P1660" s="4">
        <v>302216.62</v>
      </c>
      <c r="Q1660" s="4">
        <v>0</v>
      </c>
      <c r="R1660" s="4">
        <v>0</v>
      </c>
      <c r="S1660" s="4">
        <v>0</v>
      </c>
      <c r="T1660" s="4">
        <v>0</v>
      </c>
      <c r="U1660" s="4">
        <v>0</v>
      </c>
      <c r="V1660" s="4">
        <v>0</v>
      </c>
      <c r="W1660" s="4">
        <v>0</v>
      </c>
      <c r="X1660" s="4">
        <v>0</v>
      </c>
      <c r="Y1660" s="4">
        <v>384808.36</v>
      </c>
      <c r="Z1660" s="4">
        <v>0</v>
      </c>
      <c r="AA1660" s="4">
        <v>213782.42</v>
      </c>
      <c r="AB1660" t="s">
        <v>3</v>
      </c>
      <c r="AC1660" s="4">
        <v>0</v>
      </c>
      <c r="AD1660" s="4">
        <v>0</v>
      </c>
      <c r="AE1660" s="4">
        <v>0</v>
      </c>
      <c r="AF1660" t="s">
        <v>718</v>
      </c>
      <c r="AG1660" s="4">
        <v>0</v>
      </c>
      <c r="AH1660" s="4">
        <v>0</v>
      </c>
      <c r="AI1660" s="4">
        <v>0</v>
      </c>
      <c r="AJ1660" s="4">
        <v>1771472.8599999901</v>
      </c>
      <c r="AK1660" s="4">
        <v>0</v>
      </c>
      <c r="AL1660" t="s">
        <v>782</v>
      </c>
      <c r="AM1660" s="71" t="str">
        <f>INDEX(Network_Insurer_Code,MATCH(Export!AL1660,Network_insurer_Name,0))</f>
        <v>API2</v>
      </c>
      <c r="AN1660" t="str">
        <f t="shared" si="25"/>
        <v>M1004API22020</v>
      </c>
    </row>
    <row r="1661" spans="1:40" x14ac:dyDescent="0.25">
      <c r="A1661">
        <v>2019</v>
      </c>
      <c r="B1661">
        <v>2</v>
      </c>
      <c r="C1661" s="1">
        <v>43556</v>
      </c>
      <c r="D1661" s="1">
        <v>43646</v>
      </c>
      <c r="E1661">
        <v>2018</v>
      </c>
      <c r="F1661" s="71" t="str">
        <f>INDEX(Client_Name,MATCH(Export!H1661,Local_Company_Name,0))</f>
        <v>Flaimngo Tailoring</v>
      </c>
      <c r="G1661" s="71">
        <f>INDEX(Client_Code,MATCH(Export!H1661,Local_Company_Name,0))</f>
        <v>1005</v>
      </c>
      <c r="H1661" t="s">
        <v>772</v>
      </c>
      <c r="I1661" t="s">
        <v>725</v>
      </c>
      <c r="J1661" t="s">
        <v>5</v>
      </c>
      <c r="K1661" s="71" t="str">
        <f>INDEX(Line_of_Business,MATCH(Export!J1661,Name,0))</f>
        <v>L</v>
      </c>
      <c r="L1661" s="9" t="s">
        <v>261</v>
      </c>
      <c r="M1661">
        <v>579</v>
      </c>
      <c r="N1661" s="4">
        <v>14.1</v>
      </c>
      <c r="O1661" s="4">
        <v>14.1</v>
      </c>
      <c r="P1661" s="4">
        <v>0</v>
      </c>
      <c r="Q1661" s="4">
        <v>0</v>
      </c>
      <c r="R1661" s="4">
        <v>0</v>
      </c>
      <c r="S1661" s="4">
        <v>0</v>
      </c>
      <c r="T1661" s="4">
        <v>0</v>
      </c>
      <c r="U1661" s="4">
        <v>0</v>
      </c>
      <c r="V1661" s="4">
        <v>0</v>
      </c>
      <c r="W1661" s="4">
        <v>0</v>
      </c>
      <c r="X1661" s="4">
        <v>0</v>
      </c>
      <c r="Y1661" s="4">
        <v>1.44</v>
      </c>
      <c r="Z1661" s="4">
        <v>0.03</v>
      </c>
      <c r="AA1661" s="4">
        <v>0</v>
      </c>
      <c r="AB1661" t="s">
        <v>3</v>
      </c>
      <c r="AC1661" s="4">
        <v>0</v>
      </c>
      <c r="AD1661" s="4">
        <v>0</v>
      </c>
      <c r="AE1661" s="4">
        <v>0</v>
      </c>
      <c r="AF1661" t="s">
        <v>725</v>
      </c>
      <c r="AG1661" s="4">
        <v>0</v>
      </c>
      <c r="AH1661" s="4">
        <v>0</v>
      </c>
      <c r="AI1661" s="4">
        <v>0</v>
      </c>
      <c r="AJ1661" s="4">
        <v>12.63</v>
      </c>
      <c r="AK1661" s="4">
        <v>200000</v>
      </c>
      <c r="AL1661" t="s">
        <v>793</v>
      </c>
      <c r="AM1661" s="71" t="str">
        <f>INDEX(Network_Insurer_Code,MATCH(Export!AL1661,Network_insurer_Name,0))</f>
        <v>CAL3</v>
      </c>
      <c r="AN1661" t="str">
        <f t="shared" si="25"/>
        <v>L1005CAL32018</v>
      </c>
    </row>
    <row r="1662" spans="1:40" x14ac:dyDescent="0.25">
      <c r="A1662">
        <v>2020</v>
      </c>
      <c r="B1662">
        <v>2</v>
      </c>
      <c r="C1662" s="1">
        <v>43922</v>
      </c>
      <c r="D1662" s="1">
        <v>44012</v>
      </c>
      <c r="E1662">
        <v>2019</v>
      </c>
      <c r="F1662" s="71" t="str">
        <f>INDEX(Client_Name,MATCH(Export!H1662,Local_Company_Name,0))</f>
        <v>Flaimngo Tailoring</v>
      </c>
      <c r="G1662" s="71">
        <f>INDEX(Client_Code,MATCH(Export!H1662,Local_Company_Name,0))</f>
        <v>1005</v>
      </c>
      <c r="H1662" t="s">
        <v>755</v>
      </c>
      <c r="I1662" t="s">
        <v>725</v>
      </c>
      <c r="J1662" t="s">
        <v>8</v>
      </c>
      <c r="K1662" s="71" t="str">
        <f>INDEX(Line_of_Business,MATCH(Export!J1662,Name,0))</f>
        <v>M</v>
      </c>
      <c r="L1662" s="9" t="s">
        <v>113</v>
      </c>
      <c r="M1662">
        <v>167</v>
      </c>
      <c r="N1662" s="4">
        <v>0</v>
      </c>
      <c r="O1662" s="4">
        <v>0</v>
      </c>
      <c r="P1662" s="4">
        <v>24565.71</v>
      </c>
      <c r="Q1662" s="4">
        <v>0</v>
      </c>
      <c r="R1662" s="4">
        <v>0</v>
      </c>
      <c r="S1662" s="4">
        <v>0</v>
      </c>
      <c r="T1662" s="4">
        <v>0</v>
      </c>
      <c r="U1662" s="4">
        <v>0</v>
      </c>
      <c r="V1662" s="4">
        <v>0</v>
      </c>
      <c r="W1662" s="4">
        <v>0</v>
      </c>
      <c r="X1662" s="4">
        <v>0</v>
      </c>
      <c r="Y1662" s="4">
        <v>0</v>
      </c>
      <c r="Z1662" s="4">
        <v>0</v>
      </c>
      <c r="AA1662" s="4">
        <v>0</v>
      </c>
      <c r="AB1662" t="s">
        <v>3</v>
      </c>
      <c r="AC1662" s="4">
        <v>0</v>
      </c>
      <c r="AD1662" s="4">
        <v>0</v>
      </c>
      <c r="AE1662" s="4">
        <v>0</v>
      </c>
      <c r="AF1662" t="s">
        <v>725</v>
      </c>
      <c r="AG1662" s="4">
        <v>0</v>
      </c>
      <c r="AH1662" s="4">
        <v>0</v>
      </c>
      <c r="AI1662" s="4">
        <v>0</v>
      </c>
      <c r="AJ1662" s="4">
        <v>-24565.71</v>
      </c>
      <c r="AK1662" s="4">
        <v>0</v>
      </c>
      <c r="AL1662" t="s">
        <v>795</v>
      </c>
      <c r="AM1662" s="71" t="str">
        <f>INDEX(Network_Insurer_Code,MATCH(Export!AL1662,Network_insurer_Name,0))</f>
        <v>TOL1</v>
      </c>
      <c r="AN1662" t="str">
        <f t="shared" si="25"/>
        <v>M1005TOL12019</v>
      </c>
    </row>
    <row r="1663" spans="1:40" x14ac:dyDescent="0.25">
      <c r="A1663">
        <v>2019</v>
      </c>
      <c r="B1663">
        <v>2</v>
      </c>
      <c r="C1663" s="1">
        <v>43556</v>
      </c>
      <c r="D1663" s="1">
        <v>43646</v>
      </c>
      <c r="E1663">
        <v>2015</v>
      </c>
      <c r="F1663" s="71" t="str">
        <f>INDEX(Client_Name,MATCH(Export!H1663,Local_Company_Name,0))</f>
        <v>Zebra Workings Ltd</v>
      </c>
      <c r="G1663" s="71">
        <f>INDEX(Client_Code,MATCH(Export!H1663,Local_Company_Name,0))</f>
        <v>1001</v>
      </c>
      <c r="H1663" t="s">
        <v>747</v>
      </c>
      <c r="I1663" t="s">
        <v>707</v>
      </c>
      <c r="J1663" t="s">
        <v>22</v>
      </c>
      <c r="K1663" s="71" t="str">
        <f>INDEX(Line_of_Business,MATCH(Export!J1663,Name,0))</f>
        <v>A</v>
      </c>
      <c r="L1663" s="9">
        <v>50572300</v>
      </c>
      <c r="M1663">
        <v>0</v>
      </c>
      <c r="N1663" s="4">
        <v>0</v>
      </c>
      <c r="O1663" s="4">
        <v>0</v>
      </c>
      <c r="P1663" s="4">
        <v>0</v>
      </c>
      <c r="Q1663" s="4">
        <v>0</v>
      </c>
      <c r="R1663" s="4">
        <v>0</v>
      </c>
      <c r="S1663" s="4">
        <v>0</v>
      </c>
      <c r="T1663" s="4">
        <v>0</v>
      </c>
      <c r="U1663" s="4">
        <v>0</v>
      </c>
      <c r="V1663" s="4">
        <v>0</v>
      </c>
      <c r="W1663" s="4">
        <v>0</v>
      </c>
      <c r="X1663" s="4">
        <v>0</v>
      </c>
      <c r="Y1663" s="4">
        <v>0</v>
      </c>
      <c r="Z1663" s="4">
        <v>0</v>
      </c>
      <c r="AA1663" s="4">
        <v>0</v>
      </c>
      <c r="AB1663" t="s">
        <v>3</v>
      </c>
      <c r="AC1663" s="4">
        <v>0</v>
      </c>
      <c r="AD1663" s="4">
        <v>0</v>
      </c>
      <c r="AE1663" s="4">
        <v>-23000</v>
      </c>
      <c r="AF1663" t="s">
        <v>707</v>
      </c>
      <c r="AG1663" s="4">
        <v>0</v>
      </c>
      <c r="AH1663" s="4">
        <v>0</v>
      </c>
      <c r="AI1663" s="4">
        <v>0</v>
      </c>
      <c r="AJ1663" s="4">
        <v>0</v>
      </c>
      <c r="AK1663" s="4">
        <v>0</v>
      </c>
      <c r="AL1663" t="s">
        <v>788</v>
      </c>
      <c r="AM1663" s="71" t="str">
        <f>INDEX(Network_Insurer_Code,MATCH(Export!AL1663,Network_insurer_Name,0))</f>
        <v>RAI1</v>
      </c>
      <c r="AN1663" t="str">
        <f t="shared" si="25"/>
        <v>A1001RAI12015</v>
      </c>
    </row>
    <row r="1664" spans="1:40" x14ac:dyDescent="0.25">
      <c r="A1664">
        <v>2020</v>
      </c>
      <c r="B1664">
        <v>1</v>
      </c>
      <c r="C1664" s="1">
        <v>43647</v>
      </c>
      <c r="D1664" s="1">
        <v>43738</v>
      </c>
      <c r="E1664">
        <v>2019</v>
      </c>
      <c r="F1664" s="71" t="str">
        <f>INDEX(Client_Name,MATCH(Export!H1664,Local_Company_Name,0))</f>
        <v>Tiger Jewelcrafting Ltd</v>
      </c>
      <c r="G1664" s="71">
        <f>INDEX(Client_Code,MATCH(Export!H1664,Local_Company_Name,0))</f>
        <v>1003</v>
      </c>
      <c r="H1664" t="s">
        <v>761</v>
      </c>
      <c r="I1664" t="s">
        <v>720</v>
      </c>
      <c r="J1664" t="s">
        <v>0</v>
      </c>
      <c r="K1664" s="71" t="str">
        <f>INDEX(Line_of_Business,MATCH(Export!J1664,Name,0))</f>
        <v>D</v>
      </c>
      <c r="L1664" s="9" t="s">
        <v>177</v>
      </c>
      <c r="M1664">
        <v>9</v>
      </c>
      <c r="N1664" s="4">
        <v>-1493.0808080807999</v>
      </c>
      <c r="O1664" s="4">
        <v>-1478.15</v>
      </c>
      <c r="P1664" s="4">
        <v>0</v>
      </c>
      <c r="Q1664" s="4">
        <v>0</v>
      </c>
      <c r="R1664" s="4">
        <v>0</v>
      </c>
      <c r="S1664" s="4">
        <v>0</v>
      </c>
      <c r="T1664" s="4">
        <v>0</v>
      </c>
      <c r="U1664" s="4">
        <v>0</v>
      </c>
      <c r="V1664" s="4">
        <v>0</v>
      </c>
      <c r="W1664" s="4">
        <v>0</v>
      </c>
      <c r="X1664" s="4">
        <v>0</v>
      </c>
      <c r="Y1664" s="4">
        <v>-221.72</v>
      </c>
      <c r="Z1664" s="4">
        <v>0</v>
      </c>
      <c r="AA1664" s="4">
        <v>0</v>
      </c>
      <c r="AB1664" t="s">
        <v>3</v>
      </c>
      <c r="AC1664" s="4">
        <v>0</v>
      </c>
      <c r="AD1664" s="4">
        <v>0</v>
      </c>
      <c r="AE1664" s="4">
        <v>0</v>
      </c>
      <c r="AF1664" t="s">
        <v>720</v>
      </c>
      <c r="AG1664" s="4">
        <v>0</v>
      </c>
      <c r="AH1664" s="4">
        <v>0</v>
      </c>
      <c r="AI1664" s="4">
        <v>0</v>
      </c>
      <c r="AJ1664" s="4">
        <v>-1256.43</v>
      </c>
      <c r="AK1664" s="4">
        <v>0</v>
      </c>
      <c r="AL1664" t="s">
        <v>790</v>
      </c>
      <c r="AM1664" s="71" t="str">
        <f>INDEX(Network_Insurer_Code,MATCH(Export!AL1664,Network_insurer_Name,0))</f>
        <v>STL1</v>
      </c>
      <c r="AN1664" t="str">
        <f t="shared" si="25"/>
        <v>D1003STL12019</v>
      </c>
    </row>
    <row r="1665" spans="1:40" x14ac:dyDescent="0.25">
      <c r="A1665">
        <v>2019</v>
      </c>
      <c r="B1665">
        <v>1</v>
      </c>
      <c r="C1665" s="1">
        <v>43466</v>
      </c>
      <c r="D1665" s="1">
        <v>43555</v>
      </c>
      <c r="E1665">
        <v>2017</v>
      </c>
      <c r="F1665" s="71" t="str">
        <f>INDEX(Client_Name,MATCH(Export!H1665,Local_Company_Name,0))</f>
        <v>Falcon Clothing</v>
      </c>
      <c r="G1665" s="71">
        <f>INDEX(Client_Code,MATCH(Export!H1665,Local_Company_Name,0))</f>
        <v>1006</v>
      </c>
      <c r="H1665" t="s">
        <v>775</v>
      </c>
      <c r="I1665" t="s">
        <v>704</v>
      </c>
      <c r="J1665" t="s">
        <v>8</v>
      </c>
      <c r="K1665" s="71" t="str">
        <f>INDEX(Line_of_Business,MATCH(Export!J1665,Name,0))</f>
        <v>M</v>
      </c>
      <c r="L1665" s="9">
        <v>1301239646</v>
      </c>
      <c r="M1665">
        <v>715</v>
      </c>
      <c r="N1665" s="4">
        <v>0</v>
      </c>
      <c r="O1665" s="4">
        <v>0</v>
      </c>
      <c r="P1665" s="4">
        <v>0</v>
      </c>
      <c r="Q1665" s="4">
        <v>0</v>
      </c>
      <c r="R1665" s="4">
        <v>0</v>
      </c>
      <c r="S1665" s="4">
        <v>0</v>
      </c>
      <c r="T1665" s="4">
        <v>0</v>
      </c>
      <c r="U1665" s="4">
        <v>0</v>
      </c>
      <c r="V1665" s="4">
        <v>0</v>
      </c>
      <c r="W1665" s="4">
        <v>0</v>
      </c>
      <c r="X1665" s="4">
        <v>0</v>
      </c>
      <c r="Y1665" s="4">
        <v>0</v>
      </c>
      <c r="Z1665" s="4">
        <v>0</v>
      </c>
      <c r="AA1665" s="4">
        <v>0</v>
      </c>
      <c r="AB1665" t="s">
        <v>3</v>
      </c>
      <c r="AC1665" s="4">
        <v>0</v>
      </c>
      <c r="AD1665" s="4">
        <v>0</v>
      </c>
      <c r="AE1665" s="4">
        <v>-215319.93</v>
      </c>
      <c r="AF1665" t="s">
        <v>704</v>
      </c>
      <c r="AG1665" s="4">
        <v>0</v>
      </c>
      <c r="AH1665" s="4">
        <v>0</v>
      </c>
      <c r="AI1665" s="4">
        <v>0</v>
      </c>
      <c r="AJ1665" s="4">
        <v>0</v>
      </c>
      <c r="AK1665" s="4">
        <v>0</v>
      </c>
      <c r="AL1665" t="s">
        <v>788</v>
      </c>
      <c r="AM1665" s="71" t="str">
        <f>INDEX(Network_Insurer_Code,MATCH(Export!AL1665,Network_insurer_Name,0))</f>
        <v>RAI1</v>
      </c>
      <c r="AN1665" t="str">
        <f t="shared" si="25"/>
        <v>M1006RAI12017</v>
      </c>
    </row>
    <row r="1666" spans="1:40" x14ac:dyDescent="0.25">
      <c r="A1666">
        <v>2019</v>
      </c>
      <c r="B1666">
        <v>4</v>
      </c>
      <c r="C1666" s="1">
        <v>43739</v>
      </c>
      <c r="D1666" s="1">
        <v>43830</v>
      </c>
      <c r="E1666">
        <v>2019</v>
      </c>
      <c r="F1666" s="71" t="str">
        <f>INDEX(Client_Name,MATCH(Export!H1666,Local_Company_Name,0))</f>
        <v>Falcon Clothing</v>
      </c>
      <c r="G1666" s="71">
        <f>INDEX(Client_Code,MATCH(Export!H1666,Local_Company_Name,0))</f>
        <v>1006</v>
      </c>
      <c r="H1666" t="s">
        <v>773</v>
      </c>
      <c r="I1666" t="s">
        <v>707</v>
      </c>
      <c r="J1666" t="s">
        <v>8</v>
      </c>
      <c r="K1666" s="71" t="str">
        <f>INDEX(Line_of_Business,MATCH(Export!J1666,Name,0))</f>
        <v>M</v>
      </c>
      <c r="L1666" s="9">
        <v>50548909</v>
      </c>
      <c r="M1666">
        <v>17</v>
      </c>
      <c r="N1666" s="4">
        <v>78126.83</v>
      </c>
      <c r="O1666" s="4">
        <v>78126.83</v>
      </c>
      <c r="P1666" s="4">
        <v>11225.52</v>
      </c>
      <c r="Q1666" s="4">
        <v>0</v>
      </c>
      <c r="R1666" s="4">
        <v>0</v>
      </c>
      <c r="S1666" s="4">
        <v>0</v>
      </c>
      <c r="T1666" s="4">
        <v>0</v>
      </c>
      <c r="U1666" s="4">
        <v>0</v>
      </c>
      <c r="V1666" s="4">
        <v>0</v>
      </c>
      <c r="W1666" s="4">
        <v>0</v>
      </c>
      <c r="X1666" s="4">
        <v>0</v>
      </c>
      <c r="Y1666" s="4">
        <v>7500.18</v>
      </c>
      <c r="Z1666" s="4">
        <v>0</v>
      </c>
      <c r="AA1666" s="4">
        <v>0</v>
      </c>
      <c r="AB1666" t="s">
        <v>3</v>
      </c>
      <c r="AC1666" s="4">
        <v>0</v>
      </c>
      <c r="AD1666" s="4">
        <v>0</v>
      </c>
      <c r="AE1666" s="4">
        <v>0</v>
      </c>
      <c r="AF1666" t="s">
        <v>707</v>
      </c>
      <c r="AG1666" s="4">
        <v>0</v>
      </c>
      <c r="AH1666" s="4">
        <v>0</v>
      </c>
      <c r="AI1666" s="4">
        <v>0</v>
      </c>
      <c r="AJ1666" s="4">
        <v>59401.13</v>
      </c>
      <c r="AK1666" s="4">
        <v>200000</v>
      </c>
      <c r="AL1666" t="s">
        <v>782</v>
      </c>
      <c r="AM1666" s="71" t="str">
        <f>INDEX(Network_Insurer_Code,MATCH(Export!AL1666,Network_insurer_Name,0))</f>
        <v>API2</v>
      </c>
      <c r="AN1666" t="str">
        <f t="shared" ref="AN1666:AN1729" si="26">_xlfn.CONCAT(K1666,G1666,AM1666,E1666)</f>
        <v>M1006API22019</v>
      </c>
    </row>
    <row r="1667" spans="1:40" x14ac:dyDescent="0.25">
      <c r="A1667">
        <v>2020</v>
      </c>
      <c r="B1667">
        <v>1</v>
      </c>
      <c r="C1667" s="1">
        <v>43889</v>
      </c>
      <c r="D1667" s="1">
        <v>43921</v>
      </c>
      <c r="E1667">
        <v>2020</v>
      </c>
      <c r="F1667" s="71" t="str">
        <f>INDEX(Client_Name,MATCH(Export!H1667,Local_Company_Name,0))</f>
        <v>Zebra Workings Ltd</v>
      </c>
      <c r="G1667" s="71">
        <f>INDEX(Client_Code,MATCH(Export!H1667,Local_Company_Name,0))</f>
        <v>1001</v>
      </c>
      <c r="H1667" t="s">
        <v>751</v>
      </c>
      <c r="I1667" t="s">
        <v>711</v>
      </c>
      <c r="J1667" t="s">
        <v>8</v>
      </c>
      <c r="K1667" s="71" t="str">
        <f>INDEX(Line_of_Business,MATCH(Export!J1667,Name,0))</f>
        <v>M</v>
      </c>
      <c r="L1667" s="9">
        <v>1171006130534</v>
      </c>
      <c r="M1667">
        <v>139</v>
      </c>
      <c r="N1667" s="4">
        <v>64773</v>
      </c>
      <c r="O1667" s="4">
        <v>64773</v>
      </c>
      <c r="P1667" s="4">
        <v>0</v>
      </c>
      <c r="Q1667" s="4">
        <v>0</v>
      </c>
      <c r="R1667" s="4">
        <v>0</v>
      </c>
      <c r="S1667" s="4">
        <v>0</v>
      </c>
      <c r="T1667" s="4">
        <v>0</v>
      </c>
      <c r="U1667" s="4">
        <v>0</v>
      </c>
      <c r="V1667" s="4">
        <v>0</v>
      </c>
      <c r="W1667" s="4">
        <v>0</v>
      </c>
      <c r="X1667" s="4">
        <v>0</v>
      </c>
      <c r="Y1667" s="4">
        <v>8096.63</v>
      </c>
      <c r="Z1667" s="4">
        <v>0</v>
      </c>
      <c r="AA1667" s="4">
        <v>6477.3</v>
      </c>
      <c r="AB1667" t="s">
        <v>3</v>
      </c>
      <c r="AC1667" s="4">
        <v>0</v>
      </c>
      <c r="AD1667" s="4">
        <v>0</v>
      </c>
      <c r="AE1667" s="4">
        <v>0</v>
      </c>
      <c r="AF1667" t="s">
        <v>711</v>
      </c>
      <c r="AG1667" s="4">
        <v>0</v>
      </c>
      <c r="AH1667" s="4">
        <v>0</v>
      </c>
      <c r="AI1667" s="4">
        <v>0</v>
      </c>
      <c r="AJ1667" s="4">
        <v>50199.07</v>
      </c>
      <c r="AK1667" s="4">
        <v>0</v>
      </c>
      <c r="AL1667" t="s">
        <v>782</v>
      </c>
      <c r="AM1667" s="71" t="str">
        <f>INDEX(Network_Insurer_Code,MATCH(Export!AL1667,Network_insurer_Name,0))</f>
        <v>API2</v>
      </c>
      <c r="AN1667" t="str">
        <f t="shared" si="26"/>
        <v>M1001API22020</v>
      </c>
    </row>
    <row r="1668" spans="1:40" x14ac:dyDescent="0.25">
      <c r="A1668">
        <v>2020</v>
      </c>
      <c r="B1668">
        <v>2</v>
      </c>
      <c r="C1668" s="1">
        <v>43831</v>
      </c>
      <c r="D1668" s="1">
        <v>43921</v>
      </c>
      <c r="E1668">
        <v>2019</v>
      </c>
      <c r="F1668" s="71" t="str">
        <f>INDEX(Client_Name,MATCH(Export!H1668,Local_Company_Name,0))</f>
        <v>Flaimngo Tailoring</v>
      </c>
      <c r="G1668" s="71">
        <f>INDEX(Client_Code,MATCH(Export!H1668,Local_Company_Name,0))</f>
        <v>1005</v>
      </c>
      <c r="H1668" t="s">
        <v>755</v>
      </c>
      <c r="I1668" t="s">
        <v>711</v>
      </c>
      <c r="J1668" t="s">
        <v>22</v>
      </c>
      <c r="K1668" s="71" t="str">
        <f>INDEX(Line_of_Business,MATCH(Export!J1668,Name,0))</f>
        <v>A</v>
      </c>
      <c r="L1668" s="9" t="s">
        <v>49</v>
      </c>
      <c r="M1668">
        <v>1670</v>
      </c>
      <c r="N1668" s="4">
        <v>0</v>
      </c>
      <c r="O1668" s="4">
        <v>0</v>
      </c>
      <c r="P1668" s="4">
        <v>0</v>
      </c>
      <c r="Q1668" s="4">
        <v>0</v>
      </c>
      <c r="R1668" s="4">
        <v>0</v>
      </c>
      <c r="S1668" s="4">
        <v>0</v>
      </c>
      <c r="T1668" s="4">
        <v>0</v>
      </c>
      <c r="U1668" s="4">
        <v>0</v>
      </c>
      <c r="V1668" s="4">
        <v>0</v>
      </c>
      <c r="W1668" s="4">
        <v>22253</v>
      </c>
      <c r="X1668" s="4">
        <v>0</v>
      </c>
      <c r="Y1668" s="4">
        <v>0</v>
      </c>
      <c r="Z1668" s="4">
        <v>0</v>
      </c>
      <c r="AA1668" s="4">
        <v>0</v>
      </c>
      <c r="AB1668" t="s">
        <v>3</v>
      </c>
      <c r="AC1668" s="4">
        <v>0</v>
      </c>
      <c r="AD1668" s="4">
        <v>0</v>
      </c>
      <c r="AE1668" s="4">
        <v>0</v>
      </c>
      <c r="AF1668" t="s">
        <v>711</v>
      </c>
      <c r="AG1668" s="4">
        <v>0</v>
      </c>
      <c r="AH1668" s="4">
        <v>0</v>
      </c>
      <c r="AI1668" s="4">
        <v>0</v>
      </c>
      <c r="AJ1668" s="4">
        <v>-22253</v>
      </c>
      <c r="AK1668" s="4">
        <v>0</v>
      </c>
      <c r="AL1668" t="s">
        <v>793</v>
      </c>
      <c r="AM1668" s="71" t="str">
        <f>INDEX(Network_Insurer_Code,MATCH(Export!AL1668,Network_insurer_Name,0))</f>
        <v>CAL3</v>
      </c>
      <c r="AN1668" t="str">
        <f t="shared" si="26"/>
        <v>A1005CAL32019</v>
      </c>
    </row>
    <row r="1669" spans="1:40" x14ac:dyDescent="0.25">
      <c r="A1669">
        <v>2019</v>
      </c>
      <c r="B1669">
        <v>2</v>
      </c>
      <c r="C1669" s="1">
        <v>43556</v>
      </c>
      <c r="D1669" s="1">
        <v>43646</v>
      </c>
      <c r="E1669">
        <v>2019</v>
      </c>
      <c r="F1669" s="71" t="str">
        <f>INDEX(Client_Name,MATCH(Export!H1669,Local_Company_Name,0))</f>
        <v>Lion Manufacturing Co</v>
      </c>
      <c r="G1669" s="71">
        <f>INDEX(Client_Code,MATCH(Export!H1669,Local_Company_Name,0))</f>
        <v>1002</v>
      </c>
      <c r="H1669" t="s">
        <v>757</v>
      </c>
      <c r="I1669" t="s">
        <v>707</v>
      </c>
      <c r="J1669" t="s">
        <v>5</v>
      </c>
      <c r="K1669" s="71" t="str">
        <f>INDEX(Line_of_Business,MATCH(Export!J1669,Name,0))</f>
        <v>L</v>
      </c>
      <c r="L1669" s="9" t="s">
        <v>484</v>
      </c>
      <c r="M1669">
        <v>886</v>
      </c>
      <c r="N1669" s="4">
        <v>228770.12</v>
      </c>
      <c r="O1669" s="4">
        <v>228770.12</v>
      </c>
      <c r="P1669" s="4">
        <v>0</v>
      </c>
      <c r="Q1669" s="4">
        <v>0</v>
      </c>
      <c r="R1669" s="4">
        <v>0</v>
      </c>
      <c r="S1669" s="4">
        <v>0</v>
      </c>
      <c r="T1669" s="4">
        <v>0</v>
      </c>
      <c r="U1669" s="4">
        <v>0</v>
      </c>
      <c r="V1669" s="4">
        <v>0</v>
      </c>
      <c r="W1669" s="4">
        <v>0</v>
      </c>
      <c r="X1669" s="4">
        <v>0</v>
      </c>
      <c r="Y1669" s="4">
        <v>15556.36</v>
      </c>
      <c r="Z1669" s="4">
        <v>0</v>
      </c>
      <c r="AA1669" s="4">
        <v>13726.22</v>
      </c>
      <c r="AB1669" t="s">
        <v>3</v>
      </c>
      <c r="AC1669" s="4">
        <v>0</v>
      </c>
      <c r="AD1669" s="4">
        <v>0</v>
      </c>
      <c r="AE1669" s="4">
        <v>0</v>
      </c>
      <c r="AF1669" t="s">
        <v>707</v>
      </c>
      <c r="AG1669" s="4">
        <v>0</v>
      </c>
      <c r="AH1669" s="4">
        <v>0</v>
      </c>
      <c r="AI1669" s="4">
        <v>0</v>
      </c>
      <c r="AJ1669" s="4">
        <v>199487.54</v>
      </c>
      <c r="AK1669" s="4">
        <v>0</v>
      </c>
      <c r="AL1669" t="s">
        <v>791</v>
      </c>
      <c r="AM1669" s="71" t="str">
        <f>INDEX(Network_Insurer_Code,MATCH(Export!AL1669,Network_insurer_Name,0))</f>
        <v>CHI3</v>
      </c>
      <c r="AN1669" t="str">
        <f t="shared" si="26"/>
        <v>L1002CHI32019</v>
      </c>
    </row>
    <row r="1670" spans="1:40" x14ac:dyDescent="0.25">
      <c r="A1670">
        <v>2019</v>
      </c>
      <c r="B1670">
        <v>4</v>
      </c>
      <c r="C1670" s="1">
        <v>43739</v>
      </c>
      <c r="D1670" s="1">
        <v>43830</v>
      </c>
      <c r="E1670">
        <v>2018</v>
      </c>
      <c r="F1670" s="71" t="str">
        <f>INDEX(Client_Name,MATCH(Export!H1670,Local_Company_Name,0))</f>
        <v>Lion Manufacturing Co</v>
      </c>
      <c r="G1670" s="71">
        <f>INDEX(Client_Code,MATCH(Export!H1670,Local_Company_Name,0))</f>
        <v>1002</v>
      </c>
      <c r="H1670" t="s">
        <v>758</v>
      </c>
      <c r="I1670" t="s">
        <v>711</v>
      </c>
      <c r="J1670" t="s">
        <v>8</v>
      </c>
      <c r="K1670" s="71" t="str">
        <f>INDEX(Line_of_Business,MATCH(Export!J1670,Name,0))</f>
        <v>M</v>
      </c>
      <c r="L1670" s="9" t="s">
        <v>112</v>
      </c>
      <c r="M1670">
        <v>7398</v>
      </c>
      <c r="N1670" s="4">
        <v>2402224.5699999998</v>
      </c>
      <c r="O1670" s="4">
        <v>2402224.5699999998</v>
      </c>
      <c r="P1670" s="4">
        <v>3484484.21</v>
      </c>
      <c r="Q1670" s="4">
        <v>0</v>
      </c>
      <c r="R1670" s="4">
        <v>0</v>
      </c>
      <c r="S1670" s="4">
        <v>0</v>
      </c>
      <c r="T1670" s="4">
        <v>0</v>
      </c>
      <c r="U1670" s="4">
        <v>0</v>
      </c>
      <c r="V1670" s="4">
        <v>0</v>
      </c>
      <c r="W1670" s="4">
        <v>0</v>
      </c>
      <c r="X1670" s="4">
        <v>0</v>
      </c>
      <c r="Y1670" s="4">
        <v>228211.33</v>
      </c>
      <c r="Z1670" s="4">
        <v>0</v>
      </c>
      <c r="AA1670" s="4">
        <v>72066.73</v>
      </c>
      <c r="AB1670" t="s">
        <v>3</v>
      </c>
      <c r="AC1670" s="4">
        <v>0</v>
      </c>
      <c r="AD1670" s="4">
        <v>0</v>
      </c>
      <c r="AE1670" s="4">
        <v>425769.68</v>
      </c>
      <c r="AF1670" t="s">
        <v>711</v>
      </c>
      <c r="AG1670" s="4">
        <v>0</v>
      </c>
      <c r="AH1670" s="4">
        <v>0</v>
      </c>
      <c r="AI1670" s="4">
        <v>0</v>
      </c>
      <c r="AJ1670" s="4">
        <v>-1382537.7</v>
      </c>
      <c r="AK1670" s="4">
        <v>0</v>
      </c>
      <c r="AL1670" t="s">
        <v>795</v>
      </c>
      <c r="AM1670" s="71" t="str">
        <f>INDEX(Network_Insurer_Code,MATCH(Export!AL1670,Network_insurer_Name,0))</f>
        <v>TOL1</v>
      </c>
      <c r="AN1670" t="str">
        <f t="shared" si="26"/>
        <v>M1002TOL12018</v>
      </c>
    </row>
    <row r="1671" spans="1:40" x14ac:dyDescent="0.25">
      <c r="A1671">
        <v>2019</v>
      </c>
      <c r="B1671">
        <v>4</v>
      </c>
      <c r="C1671" s="1">
        <v>43739</v>
      </c>
      <c r="D1671" s="1">
        <v>43830</v>
      </c>
      <c r="E1671">
        <v>2019</v>
      </c>
      <c r="F1671" s="71" t="str">
        <f>INDEX(Client_Name,MATCH(Export!H1671,Local_Company_Name,0))</f>
        <v>Lion Manufacturing Co</v>
      </c>
      <c r="G1671" s="71">
        <f>INDEX(Client_Code,MATCH(Export!H1671,Local_Company_Name,0))</f>
        <v>1002</v>
      </c>
      <c r="H1671" t="s">
        <v>759</v>
      </c>
      <c r="I1671" t="s">
        <v>707</v>
      </c>
      <c r="J1671" t="s">
        <v>0</v>
      </c>
      <c r="K1671" s="71" t="str">
        <f>INDEX(Line_of_Business,MATCH(Export!J1671,Name,0))</f>
        <v>D</v>
      </c>
      <c r="L1671" s="9">
        <v>56858178</v>
      </c>
      <c r="M1671">
        <v>672</v>
      </c>
      <c r="N1671" s="4">
        <v>0</v>
      </c>
      <c r="O1671" s="4">
        <v>0</v>
      </c>
      <c r="P1671" s="4">
        <v>0</v>
      </c>
      <c r="Q1671" s="4">
        <v>0</v>
      </c>
      <c r="R1671" s="4">
        <v>0</v>
      </c>
      <c r="S1671" s="4">
        <v>0</v>
      </c>
      <c r="T1671" s="4">
        <v>0</v>
      </c>
      <c r="U1671" s="4">
        <v>0</v>
      </c>
      <c r="V1671" s="4">
        <v>0</v>
      </c>
      <c r="W1671" s="4">
        <v>0</v>
      </c>
      <c r="X1671" s="4">
        <v>0</v>
      </c>
      <c r="Y1671" s="4">
        <v>-13599.07</v>
      </c>
      <c r="Z1671" s="4">
        <v>0</v>
      </c>
      <c r="AA1671" s="4">
        <v>0</v>
      </c>
      <c r="AB1671" t="s">
        <v>3</v>
      </c>
      <c r="AC1671" s="4">
        <v>0</v>
      </c>
      <c r="AD1671" s="4">
        <v>0</v>
      </c>
      <c r="AE1671" s="4">
        <v>0</v>
      </c>
      <c r="AF1671" t="s">
        <v>707</v>
      </c>
      <c r="AG1671" s="4">
        <v>0</v>
      </c>
      <c r="AH1671" s="4">
        <v>0</v>
      </c>
      <c r="AI1671" s="4">
        <v>0</v>
      </c>
      <c r="AJ1671" s="4">
        <v>13599.07</v>
      </c>
      <c r="AK1671" s="4">
        <v>0</v>
      </c>
      <c r="AL1671" t="s">
        <v>791</v>
      </c>
      <c r="AM1671" s="71" t="str">
        <f>INDEX(Network_Insurer_Code,MATCH(Export!AL1671,Network_insurer_Name,0))</f>
        <v>CHI3</v>
      </c>
      <c r="AN1671" t="str">
        <f t="shared" si="26"/>
        <v>D1002CHI32019</v>
      </c>
    </row>
    <row r="1672" spans="1:40" x14ac:dyDescent="0.25">
      <c r="A1672">
        <v>2019</v>
      </c>
      <c r="B1672">
        <v>2</v>
      </c>
      <c r="C1672" s="1">
        <v>43556</v>
      </c>
      <c r="D1672" s="1">
        <v>43646</v>
      </c>
      <c r="E1672">
        <v>2017</v>
      </c>
      <c r="F1672" s="71" t="str">
        <f>INDEX(Client_Name,MATCH(Export!H1672,Local_Company_Name,0))</f>
        <v>Zebra Workings Ltd</v>
      </c>
      <c r="G1672" s="71">
        <f>INDEX(Client_Code,MATCH(Export!H1672,Local_Company_Name,0))</f>
        <v>1001</v>
      </c>
      <c r="H1672" t="s">
        <v>749</v>
      </c>
      <c r="I1672" t="s">
        <v>717</v>
      </c>
      <c r="J1672" t="s">
        <v>8</v>
      </c>
      <c r="K1672" s="71" t="str">
        <f>INDEX(Line_of_Business,MATCH(Export!J1672,Name,0))</f>
        <v>M</v>
      </c>
      <c r="L1672" s="9" t="s">
        <v>21</v>
      </c>
      <c r="M1672">
        <v>2700</v>
      </c>
      <c r="N1672" s="4">
        <v>0</v>
      </c>
      <c r="O1672" s="4">
        <v>0</v>
      </c>
      <c r="P1672" s="4">
        <v>9830.32</v>
      </c>
      <c r="Q1672" s="4">
        <v>0</v>
      </c>
      <c r="R1672" s="4">
        <v>0</v>
      </c>
      <c r="S1672" s="4">
        <v>0</v>
      </c>
      <c r="T1672" s="4">
        <v>0</v>
      </c>
      <c r="U1672" s="4">
        <v>0</v>
      </c>
      <c r="V1672" s="4">
        <v>0</v>
      </c>
      <c r="W1672" s="4">
        <v>0</v>
      </c>
      <c r="X1672" s="4">
        <v>0</v>
      </c>
      <c r="Y1672" s="4">
        <v>0</v>
      </c>
      <c r="Z1672" s="4">
        <v>0</v>
      </c>
      <c r="AA1672" s="4">
        <v>0</v>
      </c>
      <c r="AB1672" t="s">
        <v>3</v>
      </c>
      <c r="AC1672" s="4">
        <v>0</v>
      </c>
      <c r="AD1672" s="4">
        <v>0</v>
      </c>
      <c r="AE1672" s="4">
        <v>0</v>
      </c>
      <c r="AF1672" t="s">
        <v>717</v>
      </c>
      <c r="AG1672" s="4">
        <v>0</v>
      </c>
      <c r="AH1672" s="4">
        <v>0</v>
      </c>
      <c r="AI1672" s="4">
        <v>0</v>
      </c>
      <c r="AJ1672" s="4">
        <v>-9830.32</v>
      </c>
      <c r="AK1672" s="4">
        <v>200000</v>
      </c>
      <c r="AL1672" t="s">
        <v>796</v>
      </c>
      <c r="AM1672" s="71" t="str">
        <f>INDEX(Network_Insurer_Code,MATCH(Export!AL1672,Network_insurer_Name,0))</f>
        <v>POL2</v>
      </c>
      <c r="AN1672" t="str">
        <f t="shared" si="26"/>
        <v>M1001POL22017</v>
      </c>
    </row>
    <row r="1673" spans="1:40" x14ac:dyDescent="0.25">
      <c r="A1673">
        <v>2019</v>
      </c>
      <c r="B1673">
        <v>1</v>
      </c>
      <c r="C1673" s="1">
        <v>43466</v>
      </c>
      <c r="D1673" s="1">
        <v>43555</v>
      </c>
      <c r="E1673">
        <v>2019</v>
      </c>
      <c r="F1673" s="71" t="str">
        <f>INDEX(Client_Name,MATCH(Export!H1673,Local_Company_Name,0))</f>
        <v>Aplaca Engineering Co</v>
      </c>
      <c r="G1673" s="71">
        <f>INDEX(Client_Code,MATCH(Export!H1673,Local_Company_Name,0))</f>
        <v>1004</v>
      </c>
      <c r="H1673" t="s">
        <v>754</v>
      </c>
      <c r="I1673" t="s">
        <v>704</v>
      </c>
      <c r="J1673" t="s">
        <v>8</v>
      </c>
      <c r="K1673" s="71" t="str">
        <f>INDEX(Line_of_Business,MATCH(Export!J1673,Name,0))</f>
        <v>M</v>
      </c>
      <c r="L1673" s="9" t="s">
        <v>86</v>
      </c>
      <c r="M1673">
        <v>2288</v>
      </c>
      <c r="N1673" s="4">
        <v>1771087.28</v>
      </c>
      <c r="O1673" s="4">
        <v>1771087.28</v>
      </c>
      <c r="P1673" s="4">
        <v>243771.18</v>
      </c>
      <c r="Q1673" s="4">
        <v>0</v>
      </c>
      <c r="R1673" s="4">
        <v>0</v>
      </c>
      <c r="S1673" s="4">
        <v>619880.55000000005</v>
      </c>
      <c r="T1673" s="4">
        <v>0</v>
      </c>
      <c r="U1673" s="4">
        <v>0</v>
      </c>
      <c r="V1673" s="4">
        <v>0</v>
      </c>
      <c r="W1673" s="4">
        <v>0</v>
      </c>
      <c r="X1673" s="4">
        <v>0</v>
      </c>
      <c r="Y1673" s="4">
        <v>95412.56</v>
      </c>
      <c r="Z1673" s="4">
        <v>0</v>
      </c>
      <c r="AA1673" s="4">
        <v>0</v>
      </c>
      <c r="AB1673" t="s">
        <v>3</v>
      </c>
      <c r="AC1673" s="4">
        <v>0</v>
      </c>
      <c r="AD1673" s="4">
        <v>0</v>
      </c>
      <c r="AE1673" s="4">
        <v>0</v>
      </c>
      <c r="AF1673" t="s">
        <v>704</v>
      </c>
      <c r="AG1673" s="4">
        <v>0</v>
      </c>
      <c r="AH1673" s="4">
        <v>0</v>
      </c>
      <c r="AI1673" s="4">
        <v>0</v>
      </c>
      <c r="AJ1673" s="4">
        <v>2051784.09</v>
      </c>
      <c r="AK1673" s="4">
        <v>0</v>
      </c>
      <c r="AL1673" t="s">
        <v>790</v>
      </c>
      <c r="AM1673" s="71" t="str">
        <f>INDEX(Network_Insurer_Code,MATCH(Export!AL1673,Network_insurer_Name,0))</f>
        <v>STL1</v>
      </c>
      <c r="AN1673" t="str">
        <f t="shared" si="26"/>
        <v>M1004STL12019</v>
      </c>
    </row>
    <row r="1674" spans="1:40" x14ac:dyDescent="0.25">
      <c r="A1674">
        <v>2019</v>
      </c>
      <c r="B1674">
        <v>2</v>
      </c>
      <c r="C1674" s="1">
        <v>43556</v>
      </c>
      <c r="D1674" s="1">
        <v>43646</v>
      </c>
      <c r="E1674">
        <v>2019</v>
      </c>
      <c r="F1674" s="71" t="str">
        <f>INDEX(Client_Name,MATCH(Export!H1674,Local_Company_Name,0))</f>
        <v>Tiger Jewelcrafting Ltd</v>
      </c>
      <c r="G1674" s="71">
        <f>INDEX(Client_Code,MATCH(Export!H1674,Local_Company_Name,0))</f>
        <v>1003</v>
      </c>
      <c r="H1674" t="s">
        <v>764</v>
      </c>
      <c r="I1674" t="s">
        <v>709</v>
      </c>
      <c r="J1674" t="s">
        <v>22</v>
      </c>
      <c r="K1674" s="71" t="str">
        <f>INDEX(Line_of_Business,MATCH(Export!J1674,Name,0))</f>
        <v>A</v>
      </c>
      <c r="L1674" s="9" t="s">
        <v>366</v>
      </c>
      <c r="M1674">
        <v>219</v>
      </c>
      <c r="N1674" s="4">
        <v>209900.61111111101</v>
      </c>
      <c r="O1674" s="4">
        <v>188910.55</v>
      </c>
      <c r="P1674" s="4">
        <v>0</v>
      </c>
      <c r="Q1674" s="4">
        <v>0</v>
      </c>
      <c r="R1674" s="4">
        <v>0</v>
      </c>
      <c r="S1674" s="4">
        <v>0</v>
      </c>
      <c r="T1674" s="4">
        <v>0</v>
      </c>
      <c r="U1674" s="4">
        <v>0</v>
      </c>
      <c r="V1674" s="4">
        <v>0</v>
      </c>
      <c r="W1674" s="4">
        <v>0</v>
      </c>
      <c r="X1674" s="4">
        <v>0</v>
      </c>
      <c r="Y1674" s="4">
        <v>18891.05</v>
      </c>
      <c r="Z1674" s="4">
        <v>4156.03</v>
      </c>
      <c r="AA1674" s="4">
        <v>0</v>
      </c>
      <c r="AB1674" t="s">
        <v>3</v>
      </c>
      <c r="AC1674" s="4">
        <v>0</v>
      </c>
      <c r="AD1674" s="4">
        <v>0</v>
      </c>
      <c r="AE1674" s="4">
        <v>0</v>
      </c>
      <c r="AF1674" t="s">
        <v>709</v>
      </c>
      <c r="AG1674" s="4">
        <v>0</v>
      </c>
      <c r="AH1674" s="4">
        <v>0</v>
      </c>
      <c r="AI1674" s="4">
        <v>0</v>
      </c>
      <c r="AJ1674" s="4">
        <v>165863.47</v>
      </c>
      <c r="AK1674" s="4">
        <v>0</v>
      </c>
      <c r="AL1674" t="s">
        <v>796</v>
      </c>
      <c r="AM1674" s="71" t="str">
        <f>INDEX(Network_Insurer_Code,MATCH(Export!AL1674,Network_insurer_Name,0))</f>
        <v>POL2</v>
      </c>
      <c r="AN1674" t="str">
        <f t="shared" si="26"/>
        <v>A1003POL22019</v>
      </c>
    </row>
    <row r="1675" spans="1:40" x14ac:dyDescent="0.25">
      <c r="A1675">
        <v>2020</v>
      </c>
      <c r="B1675">
        <v>3</v>
      </c>
      <c r="C1675" s="1">
        <v>44013</v>
      </c>
      <c r="D1675" s="1">
        <v>44104</v>
      </c>
      <c r="E1675">
        <v>2020</v>
      </c>
      <c r="F1675" s="71" t="str">
        <f>INDEX(Client_Name,MATCH(Export!H1675,Local_Company_Name,0))</f>
        <v>Falcon Clothing</v>
      </c>
      <c r="G1675" s="71">
        <f>INDEX(Client_Code,MATCH(Export!H1675,Local_Company_Name,0))</f>
        <v>1006</v>
      </c>
      <c r="H1675" t="s">
        <v>773</v>
      </c>
      <c r="I1675" t="s">
        <v>707</v>
      </c>
      <c r="J1675" t="s">
        <v>8</v>
      </c>
      <c r="K1675" s="71" t="str">
        <f>INDEX(Line_of_Business,MATCH(Export!J1675,Name,0))</f>
        <v>M</v>
      </c>
      <c r="L1675" s="9">
        <v>501258057</v>
      </c>
      <c r="M1675">
        <v>4</v>
      </c>
      <c r="N1675" s="4">
        <v>0</v>
      </c>
      <c r="O1675" s="4">
        <v>0</v>
      </c>
      <c r="P1675" s="4">
        <v>3238.05</v>
      </c>
      <c r="Q1675" s="4">
        <v>0</v>
      </c>
      <c r="R1675" s="4">
        <v>0</v>
      </c>
      <c r="S1675" s="4">
        <v>0</v>
      </c>
      <c r="T1675" s="4">
        <v>0</v>
      </c>
      <c r="U1675" s="4">
        <v>0</v>
      </c>
      <c r="V1675" s="4">
        <v>0</v>
      </c>
      <c r="W1675" s="4">
        <v>0</v>
      </c>
      <c r="X1675" s="4">
        <v>0</v>
      </c>
      <c r="Y1675" s="4">
        <v>0</v>
      </c>
      <c r="Z1675" s="4">
        <v>0</v>
      </c>
      <c r="AA1675" s="4">
        <v>0</v>
      </c>
      <c r="AB1675" t="s">
        <v>3</v>
      </c>
      <c r="AC1675" s="4">
        <v>0</v>
      </c>
      <c r="AD1675" s="4">
        <v>0</v>
      </c>
      <c r="AE1675" s="4">
        <v>0</v>
      </c>
      <c r="AF1675" t="s">
        <v>707</v>
      </c>
      <c r="AG1675" s="4">
        <v>0</v>
      </c>
      <c r="AH1675" s="4">
        <v>0</v>
      </c>
      <c r="AI1675" s="4">
        <v>0</v>
      </c>
      <c r="AJ1675" s="4">
        <v>-3238.05</v>
      </c>
      <c r="AK1675" s="4">
        <v>0</v>
      </c>
      <c r="AL1675" t="s">
        <v>789</v>
      </c>
      <c r="AM1675" s="71" t="str">
        <f>INDEX(Network_Insurer_Code,MATCH(Export!AL1675,Network_insurer_Name,0))</f>
        <v>APL1</v>
      </c>
      <c r="AN1675" t="str">
        <f t="shared" si="26"/>
        <v>M1006APL12020</v>
      </c>
    </row>
    <row r="1676" spans="1:40" x14ac:dyDescent="0.25">
      <c r="A1676">
        <v>2020</v>
      </c>
      <c r="B1676">
        <v>1</v>
      </c>
      <c r="C1676" s="1">
        <v>43739</v>
      </c>
      <c r="D1676" s="1">
        <v>43830</v>
      </c>
      <c r="E1676">
        <v>2019</v>
      </c>
      <c r="F1676" s="71" t="str">
        <f>INDEX(Client_Name,MATCH(Export!H1676,Local_Company_Name,0))</f>
        <v>Aplaca Engineering Co</v>
      </c>
      <c r="G1676" s="71">
        <f>INDEX(Client_Code,MATCH(Export!H1676,Local_Company_Name,0))</f>
        <v>1004</v>
      </c>
      <c r="H1676" t="s">
        <v>767</v>
      </c>
      <c r="I1676" t="s">
        <v>725</v>
      </c>
      <c r="J1676" t="s">
        <v>5</v>
      </c>
      <c r="K1676" s="71" t="str">
        <f>INDEX(Line_of_Business,MATCH(Export!J1676,Name,0))</f>
        <v>L</v>
      </c>
      <c r="L1676" s="9" t="s">
        <v>301</v>
      </c>
      <c r="M1676">
        <v>645</v>
      </c>
      <c r="N1676" s="4">
        <v>-12103.98</v>
      </c>
      <c r="O1676" s="4">
        <v>-12103.98</v>
      </c>
      <c r="P1676" s="4">
        <v>0</v>
      </c>
      <c r="Q1676" s="4">
        <v>0</v>
      </c>
      <c r="R1676" s="4">
        <v>0</v>
      </c>
      <c r="S1676" s="4">
        <v>0</v>
      </c>
      <c r="T1676" s="4">
        <v>0</v>
      </c>
      <c r="U1676" s="4">
        <v>0</v>
      </c>
      <c r="V1676" s="4">
        <v>0</v>
      </c>
      <c r="W1676" s="4">
        <v>0</v>
      </c>
      <c r="X1676" s="4">
        <v>0</v>
      </c>
      <c r="Y1676" s="4">
        <v>-1286.21</v>
      </c>
      <c r="Z1676" s="4">
        <v>0</v>
      </c>
      <c r="AA1676" s="4">
        <v>936.54</v>
      </c>
      <c r="AB1676" t="s">
        <v>3</v>
      </c>
      <c r="AC1676" s="4">
        <v>0</v>
      </c>
      <c r="AD1676" s="4">
        <v>0</v>
      </c>
      <c r="AE1676" s="4">
        <v>0</v>
      </c>
      <c r="AF1676" t="s">
        <v>725</v>
      </c>
      <c r="AG1676" s="4">
        <v>0</v>
      </c>
      <c r="AH1676" s="4">
        <v>0</v>
      </c>
      <c r="AI1676" s="4">
        <v>0</v>
      </c>
      <c r="AJ1676" s="4">
        <v>-11754.31</v>
      </c>
      <c r="AK1676" s="4">
        <v>200000</v>
      </c>
      <c r="AL1676" t="s">
        <v>785</v>
      </c>
      <c r="AM1676" s="71" t="str">
        <f>INDEX(Network_Insurer_Code,MATCH(Export!AL1676,Network_insurer_Name,0))</f>
        <v>WAI3</v>
      </c>
      <c r="AN1676" t="str">
        <f t="shared" si="26"/>
        <v>L1004WAI32019</v>
      </c>
    </row>
    <row r="1677" spans="1:40" x14ac:dyDescent="0.25">
      <c r="A1677">
        <v>2020</v>
      </c>
      <c r="B1677">
        <v>3</v>
      </c>
      <c r="C1677" s="1">
        <v>44013</v>
      </c>
      <c r="D1677" s="1">
        <v>44104</v>
      </c>
      <c r="E1677">
        <v>2018</v>
      </c>
      <c r="F1677" s="71" t="str">
        <f>INDEX(Client_Name,MATCH(Export!H1677,Local_Company_Name,0))</f>
        <v>Aplaca Engineering Co</v>
      </c>
      <c r="G1677" s="71">
        <f>INDEX(Client_Code,MATCH(Export!H1677,Local_Company_Name,0))</f>
        <v>1004</v>
      </c>
      <c r="H1677" t="s">
        <v>766</v>
      </c>
      <c r="I1677" t="s">
        <v>711</v>
      </c>
      <c r="J1677" t="s">
        <v>8</v>
      </c>
      <c r="K1677" s="71" t="str">
        <f>INDEX(Line_of_Business,MATCH(Export!J1677,Name,0))</f>
        <v>M</v>
      </c>
      <c r="L1677" s="9" t="s">
        <v>420</v>
      </c>
      <c r="M1677">
        <v>599</v>
      </c>
      <c r="N1677" s="4">
        <v>0</v>
      </c>
      <c r="O1677" s="4">
        <v>0</v>
      </c>
      <c r="P1677" s="4">
        <v>1396.59</v>
      </c>
      <c r="Q1677" s="4">
        <v>0</v>
      </c>
      <c r="R1677" s="4">
        <v>0</v>
      </c>
      <c r="S1677" s="4">
        <v>0</v>
      </c>
      <c r="T1677" s="4">
        <v>0</v>
      </c>
      <c r="U1677" s="4">
        <v>0</v>
      </c>
      <c r="V1677" s="4">
        <v>0</v>
      </c>
      <c r="W1677" s="4">
        <v>0</v>
      </c>
      <c r="X1677" s="4">
        <v>0</v>
      </c>
      <c r="Y1677" s="4">
        <v>0</v>
      </c>
      <c r="Z1677" s="4">
        <v>0</v>
      </c>
      <c r="AA1677" s="4">
        <v>0</v>
      </c>
      <c r="AB1677" t="s">
        <v>3</v>
      </c>
      <c r="AC1677" s="4">
        <v>0</v>
      </c>
      <c r="AD1677" s="4">
        <v>0</v>
      </c>
      <c r="AE1677" s="4">
        <v>0</v>
      </c>
      <c r="AF1677" t="s">
        <v>711</v>
      </c>
      <c r="AG1677" s="4">
        <v>0</v>
      </c>
      <c r="AH1677" s="4">
        <v>0</v>
      </c>
      <c r="AI1677" s="4">
        <v>0</v>
      </c>
      <c r="AJ1677" s="4">
        <v>-1396.59</v>
      </c>
      <c r="AK1677" s="4">
        <v>0</v>
      </c>
      <c r="AL1677" t="s">
        <v>791</v>
      </c>
      <c r="AM1677" s="71" t="str">
        <f>INDEX(Network_Insurer_Code,MATCH(Export!AL1677,Network_insurer_Name,0))</f>
        <v>CHI3</v>
      </c>
      <c r="AN1677" t="str">
        <f t="shared" si="26"/>
        <v>M1004CHI32018</v>
      </c>
    </row>
    <row r="1678" spans="1:40" x14ac:dyDescent="0.25">
      <c r="A1678">
        <v>2019</v>
      </c>
      <c r="B1678">
        <v>2</v>
      </c>
      <c r="C1678" s="1">
        <v>43556</v>
      </c>
      <c r="D1678" s="1">
        <v>43646</v>
      </c>
      <c r="E1678">
        <v>2019</v>
      </c>
      <c r="F1678" s="71" t="str">
        <f>INDEX(Client_Name,MATCH(Export!H1678,Local_Company_Name,0))</f>
        <v>Falcon Clothing</v>
      </c>
      <c r="G1678" s="71">
        <f>INDEX(Client_Code,MATCH(Export!H1678,Local_Company_Name,0))</f>
        <v>1006</v>
      </c>
      <c r="H1678" t="s">
        <v>773</v>
      </c>
      <c r="I1678" t="s">
        <v>718</v>
      </c>
      <c r="J1678" t="s">
        <v>22</v>
      </c>
      <c r="K1678" s="71" t="str">
        <f>INDEX(Line_of_Business,MATCH(Export!J1678,Name,0))</f>
        <v>A</v>
      </c>
      <c r="L1678" s="9" t="s">
        <v>411</v>
      </c>
      <c r="M1678">
        <v>277</v>
      </c>
      <c r="N1678" s="4">
        <v>0</v>
      </c>
      <c r="O1678" s="4">
        <v>0</v>
      </c>
      <c r="P1678" s="4">
        <v>0</v>
      </c>
      <c r="Q1678" s="4">
        <v>0</v>
      </c>
      <c r="R1678" s="4">
        <v>0</v>
      </c>
      <c r="S1678" s="4">
        <v>0</v>
      </c>
      <c r="T1678" s="4">
        <v>0</v>
      </c>
      <c r="U1678" s="4">
        <v>0</v>
      </c>
      <c r="V1678" s="4">
        <v>0</v>
      </c>
      <c r="W1678" s="4">
        <v>0</v>
      </c>
      <c r="X1678" s="4">
        <v>0</v>
      </c>
      <c r="Y1678" s="4">
        <v>0</v>
      </c>
      <c r="Z1678" s="4">
        <v>0</v>
      </c>
      <c r="AA1678" s="4">
        <v>0</v>
      </c>
      <c r="AB1678" t="s">
        <v>3</v>
      </c>
      <c r="AC1678" s="4">
        <v>0</v>
      </c>
      <c r="AD1678" s="4">
        <v>0</v>
      </c>
      <c r="AE1678" s="4">
        <v>0</v>
      </c>
      <c r="AF1678" t="s">
        <v>718</v>
      </c>
      <c r="AG1678" s="4">
        <v>0</v>
      </c>
      <c r="AH1678" s="4">
        <v>0</v>
      </c>
      <c r="AI1678" s="4">
        <v>0</v>
      </c>
      <c r="AJ1678" s="4">
        <v>0</v>
      </c>
      <c r="AK1678" s="4">
        <v>0</v>
      </c>
      <c r="AL1678" t="s">
        <v>793</v>
      </c>
      <c r="AM1678" s="71" t="str">
        <f>INDEX(Network_Insurer_Code,MATCH(Export!AL1678,Network_insurer_Name,0))</f>
        <v>CAL3</v>
      </c>
      <c r="AN1678" t="str">
        <f t="shared" si="26"/>
        <v>A1006CAL32019</v>
      </c>
    </row>
    <row r="1679" spans="1:40" x14ac:dyDescent="0.25">
      <c r="A1679">
        <v>2020</v>
      </c>
      <c r="B1679">
        <v>3</v>
      </c>
      <c r="C1679" s="1">
        <v>43466</v>
      </c>
      <c r="D1679" s="1">
        <v>43555</v>
      </c>
      <c r="E1679">
        <v>2017</v>
      </c>
      <c r="F1679" s="71" t="str">
        <f>INDEX(Client_Name,MATCH(Export!H1679,Local_Company_Name,0))</f>
        <v>Aplaca Engineering Co</v>
      </c>
      <c r="G1679" s="71">
        <f>INDEX(Client_Code,MATCH(Export!H1679,Local_Company_Name,0))</f>
        <v>1004</v>
      </c>
      <c r="H1679" t="s">
        <v>754</v>
      </c>
      <c r="I1679" t="s">
        <v>737</v>
      </c>
      <c r="J1679" t="s">
        <v>8</v>
      </c>
      <c r="K1679" s="71" t="str">
        <f>INDEX(Line_of_Business,MATCH(Export!J1679,Name,0))</f>
        <v>M</v>
      </c>
      <c r="L1679" s="9" t="s">
        <v>485</v>
      </c>
      <c r="M1679">
        <v>1</v>
      </c>
      <c r="N1679" s="4">
        <v>0</v>
      </c>
      <c r="O1679" s="4">
        <v>0</v>
      </c>
      <c r="P1679" s="4">
        <v>-181825.32</v>
      </c>
      <c r="Q1679" s="4">
        <v>0</v>
      </c>
      <c r="R1679" s="4">
        <v>0</v>
      </c>
      <c r="S1679" s="4">
        <v>0</v>
      </c>
      <c r="T1679" s="4">
        <v>0</v>
      </c>
      <c r="U1679" s="4">
        <v>0</v>
      </c>
      <c r="V1679" s="4">
        <v>0</v>
      </c>
      <c r="W1679" s="4">
        <v>0</v>
      </c>
      <c r="X1679" s="4">
        <v>0</v>
      </c>
      <c r="Y1679" s="4">
        <v>0</v>
      </c>
      <c r="Z1679" s="4">
        <v>0</v>
      </c>
      <c r="AA1679" s="4">
        <v>0</v>
      </c>
      <c r="AB1679" t="s">
        <v>3</v>
      </c>
      <c r="AC1679" s="4">
        <v>0</v>
      </c>
      <c r="AD1679" s="4">
        <v>0</v>
      </c>
      <c r="AE1679" s="4">
        <v>0</v>
      </c>
      <c r="AF1679" t="s">
        <v>737</v>
      </c>
      <c r="AG1679" s="4">
        <v>0</v>
      </c>
      <c r="AH1679" s="4">
        <v>0</v>
      </c>
      <c r="AI1679" s="4">
        <v>0</v>
      </c>
      <c r="AJ1679" s="4">
        <v>181825.32</v>
      </c>
      <c r="AK1679" s="4">
        <v>0</v>
      </c>
      <c r="AL1679" t="s">
        <v>781</v>
      </c>
      <c r="AM1679" s="71" t="str">
        <f>INDEX(Network_Insurer_Code,MATCH(Export!AL1679,Network_insurer_Name,0))</f>
        <v>ORI1</v>
      </c>
      <c r="AN1679" t="str">
        <f t="shared" si="26"/>
        <v>M1004ORI12017</v>
      </c>
    </row>
    <row r="1680" spans="1:40" x14ac:dyDescent="0.25">
      <c r="A1680">
        <v>2019</v>
      </c>
      <c r="B1680">
        <v>4</v>
      </c>
      <c r="C1680" s="1">
        <v>43739</v>
      </c>
      <c r="D1680" s="1">
        <v>43830</v>
      </c>
      <c r="E1680">
        <v>2019</v>
      </c>
      <c r="F1680" s="71" t="str">
        <f>INDEX(Client_Name,MATCH(Export!H1680,Local_Company_Name,0))</f>
        <v>Falcon Clothing</v>
      </c>
      <c r="G1680" s="71">
        <f>INDEX(Client_Code,MATCH(Export!H1680,Local_Company_Name,0))</f>
        <v>1006</v>
      </c>
      <c r="H1680" t="s">
        <v>774</v>
      </c>
      <c r="I1680" t="s">
        <v>709</v>
      </c>
      <c r="J1680" t="s">
        <v>8</v>
      </c>
      <c r="K1680" s="71" t="str">
        <f>INDEX(Line_of_Business,MATCH(Export!J1680,Name,0))</f>
        <v>M</v>
      </c>
      <c r="L1680" s="9" t="s">
        <v>258</v>
      </c>
      <c r="M1680">
        <v>609</v>
      </c>
      <c r="N1680" s="4">
        <v>3286880.34</v>
      </c>
      <c r="O1680" s="4">
        <v>3286880.34</v>
      </c>
      <c r="P1680" s="4">
        <v>1713555.06</v>
      </c>
      <c r="Q1680" s="4">
        <v>0</v>
      </c>
      <c r="R1680" s="4">
        <v>0</v>
      </c>
      <c r="S1680" s="4">
        <v>0</v>
      </c>
      <c r="T1680" s="4">
        <v>0</v>
      </c>
      <c r="U1680" s="4">
        <v>0</v>
      </c>
      <c r="V1680" s="4">
        <v>0</v>
      </c>
      <c r="W1680" s="4">
        <v>0</v>
      </c>
      <c r="X1680" s="4">
        <v>0</v>
      </c>
      <c r="Y1680" s="4">
        <v>323393.38</v>
      </c>
      <c r="Z1680" s="4">
        <v>277937.96999999997</v>
      </c>
      <c r="AA1680" s="4">
        <v>0</v>
      </c>
      <c r="AB1680" t="s">
        <v>3</v>
      </c>
      <c r="AC1680" s="4">
        <v>0</v>
      </c>
      <c r="AD1680" s="4">
        <v>0</v>
      </c>
      <c r="AE1680" s="4">
        <v>0</v>
      </c>
      <c r="AF1680" t="s">
        <v>709</v>
      </c>
      <c r="AG1680" s="4">
        <v>0</v>
      </c>
      <c r="AH1680" s="4">
        <v>0</v>
      </c>
      <c r="AI1680" s="4">
        <v>0</v>
      </c>
      <c r="AJ1680" s="4">
        <v>971993.929999999</v>
      </c>
      <c r="AK1680" s="4">
        <v>0</v>
      </c>
      <c r="AL1680" t="s">
        <v>791</v>
      </c>
      <c r="AM1680" s="71" t="str">
        <f>INDEX(Network_Insurer_Code,MATCH(Export!AL1680,Network_insurer_Name,0))</f>
        <v>CHI3</v>
      </c>
      <c r="AN1680" t="str">
        <f t="shared" si="26"/>
        <v>M1006CHI32019</v>
      </c>
    </row>
    <row r="1681" spans="1:40" x14ac:dyDescent="0.25">
      <c r="A1681">
        <v>2020</v>
      </c>
      <c r="B1681">
        <v>2</v>
      </c>
      <c r="C1681" s="1">
        <v>43922</v>
      </c>
      <c r="D1681" s="1">
        <v>44012</v>
      </c>
      <c r="E1681">
        <v>2020</v>
      </c>
      <c r="F1681" s="71" t="str">
        <f>INDEX(Client_Name,MATCH(Export!H1681,Local_Company_Name,0))</f>
        <v>Falcon Clothing</v>
      </c>
      <c r="G1681" s="71">
        <f>INDEX(Client_Code,MATCH(Export!H1681,Local_Company_Name,0))</f>
        <v>1006</v>
      </c>
      <c r="H1681" t="s">
        <v>773</v>
      </c>
      <c r="I1681" t="s">
        <v>710</v>
      </c>
      <c r="J1681" t="s">
        <v>22</v>
      </c>
      <c r="K1681" s="71" t="str">
        <f>INDEX(Line_of_Business,MATCH(Export!J1681,Name,0))</f>
        <v>A</v>
      </c>
      <c r="L1681" s="9" t="s">
        <v>452</v>
      </c>
      <c r="M1681">
        <v>452</v>
      </c>
      <c r="N1681" s="4">
        <v>28358.799999999999</v>
      </c>
      <c r="O1681" s="4">
        <v>28358.799999999999</v>
      </c>
      <c r="P1681" s="4">
        <v>0</v>
      </c>
      <c r="Q1681" s="4">
        <v>0</v>
      </c>
      <c r="R1681" s="4">
        <v>0</v>
      </c>
      <c r="S1681" s="4">
        <v>0</v>
      </c>
      <c r="T1681" s="4">
        <v>0</v>
      </c>
      <c r="U1681" s="4">
        <v>0</v>
      </c>
      <c r="V1681" s="4">
        <v>0</v>
      </c>
      <c r="W1681" s="4">
        <v>0</v>
      </c>
      <c r="X1681" s="4">
        <v>0</v>
      </c>
      <c r="Y1681" s="4">
        <v>2920.95</v>
      </c>
      <c r="Z1681" s="4">
        <v>0</v>
      </c>
      <c r="AA1681" s="4">
        <v>0</v>
      </c>
      <c r="AB1681" t="s">
        <v>3</v>
      </c>
      <c r="AC1681" s="4">
        <v>0</v>
      </c>
      <c r="AD1681" s="4">
        <v>0</v>
      </c>
      <c r="AE1681" s="4">
        <v>0</v>
      </c>
      <c r="AF1681" t="s">
        <v>710</v>
      </c>
      <c r="AG1681" s="4">
        <v>0</v>
      </c>
      <c r="AH1681" s="4">
        <v>0</v>
      </c>
      <c r="AI1681" s="4">
        <v>0</v>
      </c>
      <c r="AJ1681" s="4">
        <v>25437.85</v>
      </c>
      <c r="AK1681" s="4">
        <v>0</v>
      </c>
      <c r="AL1681" t="s">
        <v>784</v>
      </c>
      <c r="AM1681" s="71" t="str">
        <f>INDEX(Network_Insurer_Code,MATCH(Export!AL1681,Network_insurer_Name,0))</f>
        <v>PII1</v>
      </c>
      <c r="AN1681" t="str">
        <f t="shared" si="26"/>
        <v>A1006PII12020</v>
      </c>
    </row>
    <row r="1682" spans="1:40" x14ac:dyDescent="0.25">
      <c r="A1682">
        <v>2020</v>
      </c>
      <c r="B1682">
        <v>3</v>
      </c>
      <c r="C1682" s="1">
        <v>44013</v>
      </c>
      <c r="D1682" s="1">
        <v>44104</v>
      </c>
      <c r="E1682">
        <v>2018</v>
      </c>
      <c r="F1682" s="71" t="str">
        <f>INDEX(Client_Name,MATCH(Export!H1682,Local_Company_Name,0))</f>
        <v>Flaimngo Tailoring</v>
      </c>
      <c r="G1682" s="71">
        <f>INDEX(Client_Code,MATCH(Export!H1682,Local_Company_Name,0))</f>
        <v>1005</v>
      </c>
      <c r="H1682" t="s">
        <v>771</v>
      </c>
      <c r="I1682" t="s">
        <v>707</v>
      </c>
      <c r="J1682" t="s">
        <v>8</v>
      </c>
      <c r="K1682" s="71" t="str">
        <f>INDEX(Line_of_Business,MATCH(Export!J1682,Name,0))</f>
        <v>M</v>
      </c>
      <c r="L1682" s="9" t="s">
        <v>486</v>
      </c>
      <c r="M1682">
        <v>1</v>
      </c>
      <c r="N1682" s="4">
        <v>0</v>
      </c>
      <c r="O1682" s="4">
        <v>0</v>
      </c>
      <c r="P1682" s="4">
        <v>-11.1</v>
      </c>
      <c r="Q1682" s="4">
        <v>0</v>
      </c>
      <c r="R1682" s="4">
        <v>0</v>
      </c>
      <c r="S1682" s="4">
        <v>0</v>
      </c>
      <c r="T1682" s="4">
        <v>0</v>
      </c>
      <c r="U1682" s="4">
        <v>0</v>
      </c>
      <c r="V1682" s="4">
        <v>0</v>
      </c>
      <c r="W1682" s="4">
        <v>0</v>
      </c>
      <c r="X1682" s="4">
        <v>0</v>
      </c>
      <c r="Y1682" s="4">
        <v>0</v>
      </c>
      <c r="Z1682" s="4">
        <v>0</v>
      </c>
      <c r="AA1682" s="4">
        <v>0</v>
      </c>
      <c r="AB1682" t="s">
        <v>3</v>
      </c>
      <c r="AC1682" s="4">
        <v>0</v>
      </c>
      <c r="AD1682" s="4">
        <v>0</v>
      </c>
      <c r="AE1682" s="4">
        <v>0</v>
      </c>
      <c r="AF1682" t="s">
        <v>707</v>
      </c>
      <c r="AG1682" s="4">
        <v>0</v>
      </c>
      <c r="AH1682" s="4">
        <v>0</v>
      </c>
      <c r="AI1682" s="4">
        <v>0</v>
      </c>
      <c r="AJ1682" s="4">
        <v>11.1</v>
      </c>
      <c r="AK1682" s="4">
        <v>0</v>
      </c>
      <c r="AL1682" t="s">
        <v>784</v>
      </c>
      <c r="AM1682" s="71" t="str">
        <f>INDEX(Network_Insurer_Code,MATCH(Export!AL1682,Network_insurer_Name,0))</f>
        <v>PII1</v>
      </c>
      <c r="AN1682" t="str">
        <f t="shared" si="26"/>
        <v>M1005PII12018</v>
      </c>
    </row>
    <row r="1683" spans="1:40" x14ac:dyDescent="0.25">
      <c r="A1683">
        <v>2020</v>
      </c>
      <c r="B1683">
        <v>3</v>
      </c>
      <c r="C1683" s="1">
        <v>44013</v>
      </c>
      <c r="D1683" s="1">
        <v>44104</v>
      </c>
      <c r="E1683">
        <v>2019</v>
      </c>
      <c r="F1683" s="71" t="str">
        <f>INDEX(Client_Name,MATCH(Export!H1683,Local_Company_Name,0))</f>
        <v>Tiger Jewelcrafting Ltd</v>
      </c>
      <c r="G1683" s="71">
        <f>INDEX(Client_Code,MATCH(Export!H1683,Local_Company_Name,0))</f>
        <v>1003</v>
      </c>
      <c r="H1683" t="s">
        <v>764</v>
      </c>
      <c r="I1683" t="s">
        <v>719</v>
      </c>
      <c r="J1683" t="s">
        <v>8</v>
      </c>
      <c r="K1683" s="71" t="str">
        <f>INDEX(Line_of_Business,MATCH(Export!J1683,Name,0))</f>
        <v>M</v>
      </c>
      <c r="L1683" s="9" t="s">
        <v>336</v>
      </c>
      <c r="M1683">
        <v>171</v>
      </c>
      <c r="N1683" s="4">
        <v>0</v>
      </c>
      <c r="O1683" s="4">
        <v>0</v>
      </c>
      <c r="P1683" s="4">
        <v>7500</v>
      </c>
      <c r="Q1683" s="4">
        <v>0</v>
      </c>
      <c r="R1683" s="4">
        <v>0</v>
      </c>
      <c r="S1683" s="4">
        <v>0</v>
      </c>
      <c r="T1683" s="4">
        <v>0</v>
      </c>
      <c r="U1683" s="4">
        <v>0</v>
      </c>
      <c r="V1683" s="4">
        <v>0</v>
      </c>
      <c r="W1683" s="4">
        <v>0</v>
      </c>
      <c r="X1683" s="4">
        <v>0</v>
      </c>
      <c r="Y1683" s="4">
        <v>0</v>
      </c>
      <c r="Z1683" s="4">
        <v>0</v>
      </c>
      <c r="AA1683" s="4">
        <v>0</v>
      </c>
      <c r="AB1683" t="s">
        <v>3</v>
      </c>
      <c r="AC1683" s="4">
        <v>0</v>
      </c>
      <c r="AD1683" s="4">
        <v>0</v>
      </c>
      <c r="AE1683" s="4">
        <v>0</v>
      </c>
      <c r="AF1683" t="s">
        <v>719</v>
      </c>
      <c r="AG1683" s="4">
        <v>0</v>
      </c>
      <c r="AH1683" s="4">
        <v>0</v>
      </c>
      <c r="AI1683" s="4">
        <v>0</v>
      </c>
      <c r="AJ1683" s="4">
        <v>-7500</v>
      </c>
      <c r="AK1683" s="4">
        <v>0</v>
      </c>
      <c r="AL1683" t="s">
        <v>792</v>
      </c>
      <c r="AM1683" s="71" t="str">
        <f>INDEX(Network_Insurer_Code,MATCH(Export!AL1683,Network_insurer_Name,0))</f>
        <v>CAL1</v>
      </c>
      <c r="AN1683" t="str">
        <f t="shared" si="26"/>
        <v>M1003CAL12019</v>
      </c>
    </row>
    <row r="1684" spans="1:40" x14ac:dyDescent="0.25">
      <c r="A1684">
        <v>2020</v>
      </c>
      <c r="B1684">
        <v>3</v>
      </c>
      <c r="C1684" s="1">
        <v>44013</v>
      </c>
      <c r="D1684" s="1">
        <v>44104</v>
      </c>
      <c r="E1684">
        <v>2015</v>
      </c>
      <c r="F1684" s="71" t="str">
        <f>INDEX(Client_Name,MATCH(Export!H1684,Local_Company_Name,0))</f>
        <v>Falcon Clothing</v>
      </c>
      <c r="G1684" s="71">
        <f>INDEX(Client_Code,MATCH(Export!H1684,Local_Company_Name,0))</f>
        <v>1006</v>
      </c>
      <c r="H1684" t="s">
        <v>776</v>
      </c>
      <c r="I1684" t="s">
        <v>704</v>
      </c>
      <c r="J1684" t="s">
        <v>8</v>
      </c>
      <c r="K1684" s="71" t="str">
        <f>INDEX(Line_of_Business,MATCH(Export!J1684,Name,0))</f>
        <v>M</v>
      </c>
      <c r="L1684" s="9">
        <v>80383</v>
      </c>
      <c r="M1684">
        <v>3685</v>
      </c>
      <c r="N1684" s="4">
        <v>0</v>
      </c>
      <c r="O1684" s="4">
        <v>0</v>
      </c>
      <c r="P1684" s="4">
        <v>634.03</v>
      </c>
      <c r="Q1684" s="4">
        <v>0</v>
      </c>
      <c r="R1684" s="4">
        <v>0</v>
      </c>
      <c r="S1684" s="4">
        <v>0</v>
      </c>
      <c r="T1684" s="4">
        <v>0</v>
      </c>
      <c r="U1684" s="4">
        <v>0</v>
      </c>
      <c r="V1684" s="4">
        <v>0</v>
      </c>
      <c r="W1684" s="4">
        <v>0</v>
      </c>
      <c r="X1684" s="4">
        <v>0</v>
      </c>
      <c r="Y1684" s="4">
        <v>0</v>
      </c>
      <c r="Z1684" s="4">
        <v>0</v>
      </c>
      <c r="AA1684" s="4">
        <v>0</v>
      </c>
      <c r="AB1684" t="s">
        <v>3</v>
      </c>
      <c r="AC1684" s="4">
        <v>0</v>
      </c>
      <c r="AD1684" s="4">
        <v>0</v>
      </c>
      <c r="AE1684" s="4">
        <v>0</v>
      </c>
      <c r="AF1684" t="s">
        <v>704</v>
      </c>
      <c r="AG1684" s="4">
        <v>0</v>
      </c>
      <c r="AH1684" s="4">
        <v>0</v>
      </c>
      <c r="AI1684" s="4">
        <v>0</v>
      </c>
      <c r="AJ1684" s="4">
        <v>-634.03</v>
      </c>
      <c r="AK1684" s="4">
        <v>0</v>
      </c>
      <c r="AL1684" t="s">
        <v>786</v>
      </c>
      <c r="AM1684" s="71" t="str">
        <f>INDEX(Network_Insurer_Code,MATCH(Export!AL1684,Network_insurer_Name,0))</f>
        <v>BAL1</v>
      </c>
      <c r="AN1684" t="str">
        <f t="shared" si="26"/>
        <v>M1006BAL12015</v>
      </c>
    </row>
    <row r="1685" spans="1:40" x14ac:dyDescent="0.25">
      <c r="A1685">
        <v>2020</v>
      </c>
      <c r="B1685">
        <v>3</v>
      </c>
      <c r="C1685" s="1">
        <v>43221</v>
      </c>
      <c r="D1685" s="1">
        <v>43312</v>
      </c>
      <c r="E1685">
        <v>2018</v>
      </c>
      <c r="F1685" s="71" t="str">
        <f>INDEX(Client_Name,MATCH(Export!H1685,Local_Company_Name,0))</f>
        <v>Aplaca Engineering Co</v>
      </c>
      <c r="G1685" s="71">
        <f>INDEX(Client_Code,MATCH(Export!H1685,Local_Company_Name,0))</f>
        <v>1004</v>
      </c>
      <c r="H1685" t="s">
        <v>765</v>
      </c>
      <c r="I1685" t="s">
        <v>720</v>
      </c>
      <c r="J1685" t="s">
        <v>22</v>
      </c>
      <c r="K1685" s="71" t="str">
        <f>INDEX(Line_of_Business,MATCH(Export!J1685,Name,0))</f>
        <v>A</v>
      </c>
      <c r="L1685" s="9" t="s">
        <v>121</v>
      </c>
      <c r="M1685">
        <v>1130</v>
      </c>
      <c r="N1685" s="4">
        <v>0</v>
      </c>
      <c r="O1685" s="4">
        <v>0</v>
      </c>
      <c r="P1685" s="4">
        <v>32670</v>
      </c>
      <c r="Q1685" s="4">
        <v>0</v>
      </c>
      <c r="R1685" s="4">
        <v>0</v>
      </c>
      <c r="S1685" s="4">
        <v>0</v>
      </c>
      <c r="T1685" s="4">
        <v>0</v>
      </c>
      <c r="U1685" s="4">
        <v>0</v>
      </c>
      <c r="V1685" s="4">
        <v>0</v>
      </c>
      <c r="W1685" s="4">
        <v>0</v>
      </c>
      <c r="X1685" s="4">
        <v>0</v>
      </c>
      <c r="Y1685" s="4">
        <v>0</v>
      </c>
      <c r="Z1685" s="4">
        <v>0</v>
      </c>
      <c r="AA1685" s="4">
        <v>0</v>
      </c>
      <c r="AB1685" t="s">
        <v>3</v>
      </c>
      <c r="AC1685" s="4">
        <v>0</v>
      </c>
      <c r="AD1685" s="4">
        <v>0</v>
      </c>
      <c r="AE1685" s="4">
        <v>0</v>
      </c>
      <c r="AF1685" t="s">
        <v>720</v>
      </c>
      <c r="AG1685" s="4">
        <v>0</v>
      </c>
      <c r="AH1685" s="4">
        <v>0</v>
      </c>
      <c r="AI1685" s="4">
        <v>0</v>
      </c>
      <c r="AJ1685" s="4">
        <v>-32670</v>
      </c>
      <c r="AK1685" s="4">
        <v>0</v>
      </c>
      <c r="AL1685" t="s">
        <v>797</v>
      </c>
      <c r="AM1685" s="71" t="str">
        <f>INDEX(Network_Insurer_Code,MATCH(Export!AL1685,Network_insurer_Name,0))</f>
        <v>ONI3</v>
      </c>
      <c r="AN1685" t="str">
        <f t="shared" si="26"/>
        <v>A1004ONI32018</v>
      </c>
    </row>
    <row r="1686" spans="1:40" x14ac:dyDescent="0.25">
      <c r="A1686">
        <v>2020</v>
      </c>
      <c r="B1686">
        <v>1</v>
      </c>
      <c r="C1686" s="1">
        <v>43831</v>
      </c>
      <c r="D1686" s="1">
        <v>43921</v>
      </c>
      <c r="E1686">
        <v>2019</v>
      </c>
      <c r="F1686" s="71" t="str">
        <f>INDEX(Client_Name,MATCH(Export!H1686,Local_Company_Name,0))</f>
        <v>Aplaca Engineering Co</v>
      </c>
      <c r="G1686" s="71">
        <f>INDEX(Client_Code,MATCH(Export!H1686,Local_Company_Name,0))</f>
        <v>1004</v>
      </c>
      <c r="H1686" t="s">
        <v>754</v>
      </c>
      <c r="I1686" t="s">
        <v>702</v>
      </c>
      <c r="J1686" t="s">
        <v>5</v>
      </c>
      <c r="K1686" s="71" t="str">
        <f>INDEX(Line_of_Business,MATCH(Export!J1686,Name,0))</f>
        <v>L</v>
      </c>
      <c r="L1686" s="9" t="s">
        <v>305</v>
      </c>
      <c r="M1686">
        <v>28</v>
      </c>
      <c r="N1686" s="4">
        <v>17382.41</v>
      </c>
      <c r="O1686" s="4">
        <v>17382.41</v>
      </c>
      <c r="P1686" s="4">
        <v>0</v>
      </c>
      <c r="Q1686" s="4">
        <v>0</v>
      </c>
      <c r="R1686" s="4">
        <v>0</v>
      </c>
      <c r="S1686" s="4">
        <v>0</v>
      </c>
      <c r="T1686" s="4">
        <v>0</v>
      </c>
      <c r="U1686" s="4">
        <v>0</v>
      </c>
      <c r="V1686" s="4">
        <v>0</v>
      </c>
      <c r="W1686" s="4">
        <v>0</v>
      </c>
      <c r="X1686" s="4">
        <v>0</v>
      </c>
      <c r="Y1686" s="4">
        <v>1738.24</v>
      </c>
      <c r="Z1686" s="4">
        <v>434.56</v>
      </c>
      <c r="AA1686" s="4">
        <v>223.58</v>
      </c>
      <c r="AB1686" t="s">
        <v>3</v>
      </c>
      <c r="AC1686" s="4">
        <v>0</v>
      </c>
      <c r="AD1686" s="4">
        <v>0</v>
      </c>
      <c r="AE1686" s="4">
        <v>0</v>
      </c>
      <c r="AF1686" t="s">
        <v>702</v>
      </c>
      <c r="AG1686" s="4">
        <v>0</v>
      </c>
      <c r="AH1686" s="4">
        <v>0</v>
      </c>
      <c r="AI1686" s="4">
        <v>0</v>
      </c>
      <c r="AJ1686" s="4">
        <v>14986.03</v>
      </c>
      <c r="AK1686" s="4">
        <v>0</v>
      </c>
      <c r="AL1686" t="s">
        <v>789</v>
      </c>
      <c r="AM1686" s="71" t="str">
        <f>INDEX(Network_Insurer_Code,MATCH(Export!AL1686,Network_insurer_Name,0))</f>
        <v>APL1</v>
      </c>
      <c r="AN1686" t="str">
        <f t="shared" si="26"/>
        <v>L1004APL12019</v>
      </c>
    </row>
    <row r="1687" spans="1:40" x14ac:dyDescent="0.25">
      <c r="A1687">
        <v>2019</v>
      </c>
      <c r="B1687">
        <v>1</v>
      </c>
      <c r="C1687" s="1">
        <v>43466</v>
      </c>
      <c r="D1687" s="1">
        <v>43555</v>
      </c>
      <c r="E1687">
        <v>2018</v>
      </c>
      <c r="F1687" s="71" t="str">
        <f>INDEX(Client_Name,MATCH(Export!H1687,Local_Company_Name,0))</f>
        <v>Zebra Workings Ltd</v>
      </c>
      <c r="G1687" s="71">
        <f>INDEX(Client_Code,MATCH(Export!H1687,Local_Company_Name,0))</f>
        <v>1001</v>
      </c>
      <c r="H1687" t="s">
        <v>748</v>
      </c>
      <c r="I1687" t="s">
        <v>702</v>
      </c>
      <c r="J1687" t="s">
        <v>8</v>
      </c>
      <c r="K1687" s="71" t="str">
        <f>INDEX(Line_of_Business,MATCH(Export!J1687,Name,0))</f>
        <v>M</v>
      </c>
      <c r="L1687" s="9" t="s">
        <v>115</v>
      </c>
      <c r="M1687">
        <v>730</v>
      </c>
      <c r="N1687" s="4">
        <v>28834.57</v>
      </c>
      <c r="O1687" s="4">
        <v>28834.57</v>
      </c>
      <c r="P1687" s="4">
        <v>960096.73</v>
      </c>
      <c r="Q1687" s="4">
        <v>0</v>
      </c>
      <c r="R1687" s="4">
        <v>0</v>
      </c>
      <c r="S1687" s="4">
        <v>3050258</v>
      </c>
      <c r="T1687" s="4">
        <v>0</v>
      </c>
      <c r="U1687" s="4">
        <v>0</v>
      </c>
      <c r="V1687" s="4">
        <v>0</v>
      </c>
      <c r="W1687" s="4">
        <v>-3050258</v>
      </c>
      <c r="X1687" s="4">
        <v>0</v>
      </c>
      <c r="Y1687" s="4">
        <v>2734.31</v>
      </c>
      <c r="Z1687" s="4">
        <v>3977.18</v>
      </c>
      <c r="AA1687" s="4">
        <v>0</v>
      </c>
      <c r="AB1687" t="s">
        <v>3</v>
      </c>
      <c r="AC1687" s="4">
        <v>0</v>
      </c>
      <c r="AD1687" s="4">
        <v>0</v>
      </c>
      <c r="AE1687" s="4">
        <v>-486235.35</v>
      </c>
      <c r="AF1687" t="s">
        <v>702</v>
      </c>
      <c r="AG1687" s="4">
        <v>0</v>
      </c>
      <c r="AH1687" s="4">
        <v>0</v>
      </c>
      <c r="AI1687" s="4">
        <v>0</v>
      </c>
      <c r="AJ1687" s="4">
        <v>5162542.3499999996</v>
      </c>
      <c r="AK1687" s="4">
        <v>0</v>
      </c>
      <c r="AL1687" t="s">
        <v>797</v>
      </c>
      <c r="AM1687" s="71" t="str">
        <f>INDEX(Network_Insurer_Code,MATCH(Export!AL1687,Network_insurer_Name,0))</f>
        <v>ONI3</v>
      </c>
      <c r="AN1687" t="str">
        <f t="shared" si="26"/>
        <v>M1001ONI32018</v>
      </c>
    </row>
    <row r="1688" spans="1:40" x14ac:dyDescent="0.25">
      <c r="A1688">
        <v>2020</v>
      </c>
      <c r="B1688">
        <v>3</v>
      </c>
      <c r="C1688" s="1">
        <v>44075</v>
      </c>
      <c r="D1688" s="1">
        <v>44104</v>
      </c>
      <c r="E1688">
        <v>2020</v>
      </c>
      <c r="F1688" s="71" t="str">
        <f>INDEX(Client_Name,MATCH(Export!H1688,Local_Company_Name,0))</f>
        <v>Zebra Workings Ltd</v>
      </c>
      <c r="G1688" s="71">
        <f>INDEX(Client_Code,MATCH(Export!H1688,Local_Company_Name,0))</f>
        <v>1001</v>
      </c>
      <c r="H1688" t="s">
        <v>751</v>
      </c>
      <c r="I1688" t="s">
        <v>739</v>
      </c>
      <c r="J1688" t="s">
        <v>22</v>
      </c>
      <c r="K1688" s="71" t="str">
        <f>INDEX(Line_of_Business,MATCH(Export!J1688,Name,0))</f>
        <v>A</v>
      </c>
      <c r="L1688" s="9" t="s">
        <v>487</v>
      </c>
      <c r="M1688">
        <v>32</v>
      </c>
      <c r="N1688" s="4">
        <v>2857.9444444444398</v>
      </c>
      <c r="O1688" s="4">
        <v>2572.15</v>
      </c>
      <c r="P1688" s="4">
        <v>0</v>
      </c>
      <c r="Q1688" s="4">
        <v>0</v>
      </c>
      <c r="R1688" s="4">
        <v>0</v>
      </c>
      <c r="S1688" s="4">
        <v>0</v>
      </c>
      <c r="T1688" s="4">
        <v>0</v>
      </c>
      <c r="U1688" s="4">
        <v>0</v>
      </c>
      <c r="V1688" s="4">
        <v>0</v>
      </c>
      <c r="W1688" s="4">
        <v>0</v>
      </c>
      <c r="X1688" s="4">
        <v>0</v>
      </c>
      <c r="Y1688" s="4">
        <v>295.8</v>
      </c>
      <c r="Z1688" s="4">
        <v>0</v>
      </c>
      <c r="AA1688" s="4">
        <v>434.69</v>
      </c>
      <c r="AB1688" t="s">
        <v>3</v>
      </c>
      <c r="AC1688" s="4">
        <v>0</v>
      </c>
      <c r="AD1688" s="4">
        <v>0</v>
      </c>
      <c r="AE1688" s="4">
        <v>0</v>
      </c>
      <c r="AF1688" t="s">
        <v>739</v>
      </c>
      <c r="AG1688" s="4">
        <v>0</v>
      </c>
      <c r="AH1688" s="4">
        <v>0</v>
      </c>
      <c r="AI1688" s="4">
        <v>0</v>
      </c>
      <c r="AJ1688" s="4">
        <v>1841.6599999999901</v>
      </c>
      <c r="AK1688" s="4">
        <v>187000</v>
      </c>
      <c r="AL1688" t="s">
        <v>786</v>
      </c>
      <c r="AM1688" s="71" t="str">
        <f>INDEX(Network_Insurer_Code,MATCH(Export!AL1688,Network_insurer_Name,0))</f>
        <v>BAL1</v>
      </c>
      <c r="AN1688" t="str">
        <f t="shared" si="26"/>
        <v>A1001BAL12020</v>
      </c>
    </row>
    <row r="1689" spans="1:40" x14ac:dyDescent="0.25">
      <c r="A1689">
        <v>2019</v>
      </c>
      <c r="B1689">
        <v>1</v>
      </c>
      <c r="C1689" s="1">
        <v>43466</v>
      </c>
      <c r="D1689" s="1">
        <v>43555</v>
      </c>
      <c r="E1689">
        <v>2018</v>
      </c>
      <c r="F1689" s="71" t="str">
        <f>INDEX(Client_Name,MATCH(Export!H1689,Local_Company_Name,0))</f>
        <v>Falcon Clothing</v>
      </c>
      <c r="G1689" s="71">
        <f>INDEX(Client_Code,MATCH(Export!H1689,Local_Company_Name,0))</f>
        <v>1006</v>
      </c>
      <c r="H1689" t="s">
        <v>776</v>
      </c>
      <c r="I1689" t="s">
        <v>709</v>
      </c>
      <c r="J1689" t="s">
        <v>5</v>
      </c>
      <c r="K1689" s="71" t="str">
        <f>INDEX(Line_of_Business,MATCH(Export!J1689,Name,0))</f>
        <v>L</v>
      </c>
      <c r="L1689" s="9" t="s">
        <v>52</v>
      </c>
      <c r="M1689">
        <v>126</v>
      </c>
      <c r="N1689" s="4">
        <v>84062.9</v>
      </c>
      <c r="O1689" s="4">
        <v>84062.9</v>
      </c>
      <c r="P1689" s="4">
        <v>0</v>
      </c>
      <c r="Q1689" s="4">
        <v>0</v>
      </c>
      <c r="R1689" s="4">
        <v>0</v>
      </c>
      <c r="S1689" s="4">
        <v>0</v>
      </c>
      <c r="T1689" s="4">
        <v>0</v>
      </c>
      <c r="U1689" s="4">
        <v>0</v>
      </c>
      <c r="V1689" s="4">
        <v>0</v>
      </c>
      <c r="W1689" s="4">
        <v>0</v>
      </c>
      <c r="X1689" s="4">
        <v>0</v>
      </c>
      <c r="Y1689" s="4">
        <v>12609.4</v>
      </c>
      <c r="Z1689" s="4">
        <v>1849.38</v>
      </c>
      <c r="AA1689" s="4">
        <v>14122.6</v>
      </c>
      <c r="AB1689" t="s">
        <v>3</v>
      </c>
      <c r="AC1689" s="4">
        <v>0</v>
      </c>
      <c r="AD1689" s="4">
        <v>0</v>
      </c>
      <c r="AE1689" s="4">
        <v>0</v>
      </c>
      <c r="AF1689" t="s">
        <v>709</v>
      </c>
      <c r="AG1689" s="4">
        <v>0</v>
      </c>
      <c r="AH1689" s="4">
        <v>0</v>
      </c>
      <c r="AI1689" s="4">
        <v>0</v>
      </c>
      <c r="AJ1689" s="4">
        <v>55481.52</v>
      </c>
      <c r="AK1689" s="4">
        <v>0</v>
      </c>
      <c r="AL1689" t="s">
        <v>793</v>
      </c>
      <c r="AM1689" s="71" t="str">
        <f>INDEX(Network_Insurer_Code,MATCH(Export!AL1689,Network_insurer_Name,0))</f>
        <v>CAL3</v>
      </c>
      <c r="AN1689" t="str">
        <f t="shared" si="26"/>
        <v>L1006CAL32018</v>
      </c>
    </row>
    <row r="1690" spans="1:40" x14ac:dyDescent="0.25">
      <c r="A1690">
        <v>2019</v>
      </c>
      <c r="B1690">
        <v>3</v>
      </c>
      <c r="C1690" s="1">
        <v>43647</v>
      </c>
      <c r="D1690" s="1">
        <v>43738</v>
      </c>
      <c r="E1690">
        <v>2019</v>
      </c>
      <c r="F1690" s="71" t="str">
        <f>INDEX(Client_Name,MATCH(Export!H1690,Local_Company_Name,0))</f>
        <v>Aplaca Engineering Co</v>
      </c>
      <c r="G1690" s="71">
        <f>INDEX(Client_Code,MATCH(Export!H1690,Local_Company_Name,0))</f>
        <v>1004</v>
      </c>
      <c r="H1690" t="s">
        <v>768</v>
      </c>
      <c r="I1690" t="s">
        <v>708</v>
      </c>
      <c r="J1690" t="s">
        <v>22</v>
      </c>
      <c r="K1690" s="71" t="str">
        <f>INDEX(Line_of_Business,MATCH(Export!J1690,Name,0))</f>
        <v>A</v>
      </c>
      <c r="L1690" s="9" t="s">
        <v>62</v>
      </c>
      <c r="M1690">
        <v>13</v>
      </c>
      <c r="N1690" s="4">
        <v>16565.75</v>
      </c>
      <c r="O1690" s="4">
        <v>16565.75</v>
      </c>
      <c r="P1690" s="4">
        <v>0</v>
      </c>
      <c r="Q1690" s="4">
        <v>0</v>
      </c>
      <c r="R1690" s="4">
        <v>0</v>
      </c>
      <c r="S1690" s="4">
        <v>0</v>
      </c>
      <c r="T1690" s="4">
        <v>0</v>
      </c>
      <c r="U1690" s="4">
        <v>0</v>
      </c>
      <c r="V1690" s="4">
        <v>0</v>
      </c>
      <c r="W1690" s="4">
        <v>0</v>
      </c>
      <c r="X1690" s="4">
        <v>0</v>
      </c>
      <c r="Y1690" s="4">
        <v>1656.58</v>
      </c>
      <c r="Z1690" s="4">
        <v>0</v>
      </c>
      <c r="AA1690" s="4">
        <v>0</v>
      </c>
      <c r="AB1690" t="s">
        <v>3</v>
      </c>
      <c r="AC1690" s="4">
        <v>0</v>
      </c>
      <c r="AD1690" s="4">
        <v>0</v>
      </c>
      <c r="AE1690" s="4">
        <v>0</v>
      </c>
      <c r="AF1690" t="s">
        <v>708</v>
      </c>
      <c r="AG1690" s="4">
        <v>0</v>
      </c>
      <c r="AH1690" s="4">
        <v>0</v>
      </c>
      <c r="AI1690" s="4">
        <v>0</v>
      </c>
      <c r="AJ1690" s="4">
        <v>14909.17</v>
      </c>
      <c r="AK1690" s="4">
        <v>0</v>
      </c>
      <c r="AL1690" t="s">
        <v>788</v>
      </c>
      <c r="AM1690" s="71" t="str">
        <f>INDEX(Network_Insurer_Code,MATCH(Export!AL1690,Network_insurer_Name,0))</f>
        <v>RAI1</v>
      </c>
      <c r="AN1690" t="str">
        <f t="shared" si="26"/>
        <v>A1004RAI12019</v>
      </c>
    </row>
    <row r="1691" spans="1:40" x14ac:dyDescent="0.25">
      <c r="A1691">
        <v>2019</v>
      </c>
      <c r="B1691">
        <v>2</v>
      </c>
      <c r="C1691" s="1">
        <v>43556</v>
      </c>
      <c r="D1691" s="1">
        <v>43646</v>
      </c>
      <c r="E1691">
        <v>2018</v>
      </c>
      <c r="F1691" s="71" t="str">
        <f>INDEX(Client_Name,MATCH(Export!H1691,Local_Company_Name,0))</f>
        <v>Flaimngo Tailoring</v>
      </c>
      <c r="G1691" s="71">
        <f>INDEX(Client_Code,MATCH(Export!H1691,Local_Company_Name,0))</f>
        <v>1005</v>
      </c>
      <c r="H1691" t="s">
        <v>770</v>
      </c>
      <c r="I1691" t="s">
        <v>736</v>
      </c>
      <c r="J1691" t="s">
        <v>8</v>
      </c>
      <c r="K1691" s="71" t="str">
        <f>INDEX(Line_of_Business,MATCH(Export!J1691,Name,0))</f>
        <v>M</v>
      </c>
      <c r="L1691" s="9" t="s">
        <v>386</v>
      </c>
      <c r="M1691">
        <v>99</v>
      </c>
      <c r="N1691" s="4">
        <v>0</v>
      </c>
      <c r="O1691" s="4">
        <v>0</v>
      </c>
      <c r="P1691" s="4">
        <v>135</v>
      </c>
      <c r="Q1691" s="4">
        <v>0</v>
      </c>
      <c r="R1691" s="4">
        <v>0</v>
      </c>
      <c r="S1691" s="4">
        <v>0</v>
      </c>
      <c r="T1691" s="4">
        <v>0</v>
      </c>
      <c r="U1691" s="4">
        <v>0</v>
      </c>
      <c r="V1691" s="4">
        <v>0</v>
      </c>
      <c r="W1691" s="4">
        <v>0</v>
      </c>
      <c r="X1691" s="4">
        <v>0</v>
      </c>
      <c r="Y1691" s="4">
        <v>0</v>
      </c>
      <c r="Z1691" s="4">
        <v>0</v>
      </c>
      <c r="AA1691" s="4">
        <v>0</v>
      </c>
      <c r="AB1691" t="s">
        <v>3</v>
      </c>
      <c r="AC1691" s="4">
        <v>0</v>
      </c>
      <c r="AD1691" s="4">
        <v>0</v>
      </c>
      <c r="AE1691" s="4">
        <v>0</v>
      </c>
      <c r="AF1691" t="s">
        <v>736</v>
      </c>
      <c r="AG1691" s="4">
        <v>0</v>
      </c>
      <c r="AH1691" s="4">
        <v>0</v>
      </c>
      <c r="AI1691" s="4">
        <v>0</v>
      </c>
      <c r="AJ1691" s="4">
        <v>-135</v>
      </c>
      <c r="AK1691" s="4">
        <v>0</v>
      </c>
      <c r="AL1691" t="s">
        <v>791</v>
      </c>
      <c r="AM1691" s="71" t="str">
        <f>INDEX(Network_Insurer_Code,MATCH(Export!AL1691,Network_insurer_Name,0))</f>
        <v>CHI3</v>
      </c>
      <c r="AN1691" t="str">
        <f t="shared" si="26"/>
        <v>M1005CHI32018</v>
      </c>
    </row>
    <row r="1692" spans="1:40" x14ac:dyDescent="0.25">
      <c r="A1692">
        <v>2020</v>
      </c>
      <c r="B1692">
        <v>3</v>
      </c>
      <c r="C1692" s="1">
        <v>44013</v>
      </c>
      <c r="D1692" s="1">
        <v>44104</v>
      </c>
      <c r="E1692">
        <v>2019</v>
      </c>
      <c r="F1692" s="71" t="str">
        <f>INDEX(Client_Name,MATCH(Export!H1692,Local_Company_Name,0))</f>
        <v>Aplaca Engineering Co</v>
      </c>
      <c r="G1692" s="71">
        <f>INDEX(Client_Code,MATCH(Export!H1692,Local_Company_Name,0))</f>
        <v>1004</v>
      </c>
      <c r="H1692" t="s">
        <v>754</v>
      </c>
      <c r="I1692" t="s">
        <v>736</v>
      </c>
      <c r="J1692" t="s">
        <v>5</v>
      </c>
      <c r="K1692" s="71" t="str">
        <f>INDEX(Line_of_Business,MATCH(Export!J1692,Name,0))</f>
        <v>L</v>
      </c>
      <c r="L1692" s="9" t="s">
        <v>52</v>
      </c>
      <c r="M1692">
        <v>30</v>
      </c>
      <c r="N1692" s="4">
        <v>5778.2424242424204</v>
      </c>
      <c r="O1692" s="4">
        <v>5720.46</v>
      </c>
      <c r="P1692" s="4">
        <v>0</v>
      </c>
      <c r="Q1692" s="4">
        <v>0</v>
      </c>
      <c r="R1692" s="4">
        <v>0</v>
      </c>
      <c r="S1692" s="4">
        <v>0</v>
      </c>
      <c r="T1692" s="4">
        <v>0</v>
      </c>
      <c r="U1692" s="4">
        <v>0</v>
      </c>
      <c r="V1692" s="4">
        <v>0</v>
      </c>
      <c r="W1692" s="4">
        <v>0</v>
      </c>
      <c r="X1692" s="4">
        <v>0</v>
      </c>
      <c r="Y1692" s="4">
        <v>1144.0899999999999</v>
      </c>
      <c r="Z1692" s="4">
        <v>384.41</v>
      </c>
      <c r="AA1692" s="4">
        <v>1029.68</v>
      </c>
      <c r="AB1692" t="s">
        <v>3</v>
      </c>
      <c r="AC1692" s="4">
        <v>0</v>
      </c>
      <c r="AD1692" s="4">
        <v>0</v>
      </c>
      <c r="AE1692" s="4">
        <v>0</v>
      </c>
      <c r="AF1692" t="s">
        <v>736</v>
      </c>
      <c r="AG1692" s="4">
        <v>0</v>
      </c>
      <c r="AH1692" s="4">
        <v>0</v>
      </c>
      <c r="AI1692" s="4">
        <v>0</v>
      </c>
      <c r="AJ1692" s="4">
        <v>3162.2799999999902</v>
      </c>
      <c r="AK1692" s="4">
        <v>0</v>
      </c>
      <c r="AL1692" t="s">
        <v>786</v>
      </c>
      <c r="AM1692" s="71" t="str">
        <f>INDEX(Network_Insurer_Code,MATCH(Export!AL1692,Network_insurer_Name,0))</f>
        <v>BAL1</v>
      </c>
      <c r="AN1692" t="str">
        <f t="shared" si="26"/>
        <v>L1004BAL12019</v>
      </c>
    </row>
    <row r="1693" spans="1:40" x14ac:dyDescent="0.25">
      <c r="A1693">
        <v>2019</v>
      </c>
      <c r="B1693">
        <v>1</v>
      </c>
      <c r="C1693" s="1">
        <v>43709</v>
      </c>
      <c r="D1693" s="1">
        <v>43738</v>
      </c>
      <c r="E1693">
        <v>2019</v>
      </c>
      <c r="F1693" s="71" t="str">
        <f>INDEX(Client_Name,MATCH(Export!H1693,Local_Company_Name,0))</f>
        <v>Tiger Jewelcrafting Ltd</v>
      </c>
      <c r="G1693" s="71">
        <f>INDEX(Client_Code,MATCH(Export!H1693,Local_Company_Name,0))</f>
        <v>1003</v>
      </c>
      <c r="H1693" t="s">
        <v>763</v>
      </c>
      <c r="I1693" t="s">
        <v>739</v>
      </c>
      <c r="J1693" t="s">
        <v>22</v>
      </c>
      <c r="K1693" s="71" t="str">
        <f>INDEX(Line_of_Business,MATCH(Export!J1693,Name,0))</f>
        <v>A</v>
      </c>
      <c r="L1693" s="9" t="s">
        <v>173</v>
      </c>
      <c r="M1693">
        <v>11</v>
      </c>
      <c r="N1693" s="4">
        <v>1176</v>
      </c>
      <c r="O1693" s="4">
        <v>1058.4000000000001</v>
      </c>
      <c r="P1693" s="4">
        <v>0</v>
      </c>
      <c r="Q1693" s="4">
        <v>0</v>
      </c>
      <c r="R1693" s="4">
        <v>0</v>
      </c>
      <c r="S1693" s="4">
        <v>0</v>
      </c>
      <c r="T1693" s="4">
        <v>0</v>
      </c>
      <c r="U1693" s="4">
        <v>0</v>
      </c>
      <c r="V1693" s="4">
        <v>0</v>
      </c>
      <c r="W1693" s="4">
        <v>0</v>
      </c>
      <c r="X1693" s="4">
        <v>0</v>
      </c>
      <c r="Y1693" s="4">
        <v>0</v>
      </c>
      <c r="Z1693" s="4">
        <v>0</v>
      </c>
      <c r="AA1693" s="4">
        <v>178.87</v>
      </c>
      <c r="AB1693" t="s">
        <v>3</v>
      </c>
      <c r="AC1693" s="4">
        <v>0</v>
      </c>
      <c r="AD1693" s="4">
        <v>0</v>
      </c>
      <c r="AE1693" s="4">
        <v>0</v>
      </c>
      <c r="AF1693" t="s">
        <v>739</v>
      </c>
      <c r="AG1693" s="4">
        <v>0</v>
      </c>
      <c r="AH1693" s="4">
        <v>0</v>
      </c>
      <c r="AI1693" s="4">
        <v>0</v>
      </c>
      <c r="AJ1693" s="4">
        <v>879.53</v>
      </c>
      <c r="AK1693" s="4">
        <v>187000</v>
      </c>
      <c r="AL1693" t="s">
        <v>798</v>
      </c>
      <c r="AM1693" s="71" t="str">
        <f>INDEX(Network_Insurer_Code,MATCH(Export!AL1693,Network_insurer_Name,0))</f>
        <v>PEI2</v>
      </c>
      <c r="AN1693" t="str">
        <f t="shared" si="26"/>
        <v>A1003PEI22019</v>
      </c>
    </row>
    <row r="1694" spans="1:40" x14ac:dyDescent="0.25">
      <c r="A1694">
        <v>2020</v>
      </c>
      <c r="B1694">
        <v>1</v>
      </c>
      <c r="C1694" s="1">
        <v>43862</v>
      </c>
      <c r="D1694" s="1">
        <v>43921</v>
      </c>
      <c r="E1694">
        <v>2020</v>
      </c>
      <c r="F1694" s="71" t="str">
        <f>INDEX(Client_Name,MATCH(Export!H1694,Local_Company_Name,0))</f>
        <v>Flaimngo Tailoring</v>
      </c>
      <c r="G1694" s="71">
        <f>INDEX(Client_Code,MATCH(Export!H1694,Local_Company_Name,0))</f>
        <v>1005</v>
      </c>
      <c r="H1694" t="s">
        <v>772</v>
      </c>
      <c r="I1694" t="s">
        <v>711</v>
      </c>
      <c r="J1694" t="s">
        <v>8</v>
      </c>
      <c r="K1694" s="71" t="str">
        <f>INDEX(Line_of_Business,MATCH(Export!J1694,Name,0))</f>
        <v>M</v>
      </c>
      <c r="L1694" s="9" t="s">
        <v>148</v>
      </c>
      <c r="M1694">
        <v>3120</v>
      </c>
      <c r="N1694" s="4">
        <v>1300896</v>
      </c>
      <c r="O1694" s="4">
        <v>1300896</v>
      </c>
      <c r="P1694" s="4">
        <v>329179.39</v>
      </c>
      <c r="Q1694" s="4">
        <v>0</v>
      </c>
      <c r="R1694" s="4">
        <v>0</v>
      </c>
      <c r="S1694" s="4">
        <v>0</v>
      </c>
      <c r="T1694" s="4">
        <v>0</v>
      </c>
      <c r="U1694" s="4">
        <v>0</v>
      </c>
      <c r="V1694" s="4">
        <v>0</v>
      </c>
      <c r="W1694" s="4">
        <v>0</v>
      </c>
      <c r="X1694" s="4">
        <v>0</v>
      </c>
      <c r="Y1694" s="4">
        <v>130089.60000000001</v>
      </c>
      <c r="Z1694" s="4">
        <v>0</v>
      </c>
      <c r="AA1694" s="4">
        <v>52035.839999999997</v>
      </c>
      <c r="AB1694" t="s">
        <v>3</v>
      </c>
      <c r="AC1694" s="4">
        <v>0</v>
      </c>
      <c r="AD1694" s="4">
        <v>0</v>
      </c>
      <c r="AE1694" s="4">
        <v>0</v>
      </c>
      <c r="AF1694" t="s">
        <v>711</v>
      </c>
      <c r="AG1694" s="4">
        <v>0</v>
      </c>
      <c r="AH1694" s="4">
        <v>0</v>
      </c>
      <c r="AI1694" s="4">
        <v>0</v>
      </c>
      <c r="AJ1694" s="4">
        <v>789591.17</v>
      </c>
      <c r="AK1694" s="4">
        <v>0</v>
      </c>
      <c r="AL1694" t="s">
        <v>797</v>
      </c>
      <c r="AM1694" s="71" t="str">
        <f>INDEX(Network_Insurer_Code,MATCH(Export!AL1694,Network_insurer_Name,0))</f>
        <v>ONI3</v>
      </c>
      <c r="AN1694" t="str">
        <f t="shared" si="26"/>
        <v>M1005ONI32020</v>
      </c>
    </row>
    <row r="1695" spans="1:40" x14ac:dyDescent="0.25">
      <c r="A1695">
        <v>2020</v>
      </c>
      <c r="B1695">
        <v>3</v>
      </c>
      <c r="C1695" s="1">
        <v>44013</v>
      </c>
      <c r="D1695" s="1">
        <v>44104</v>
      </c>
      <c r="E1695">
        <v>2019</v>
      </c>
      <c r="F1695" s="71" t="str">
        <f>INDEX(Client_Name,MATCH(Export!H1695,Local_Company_Name,0))</f>
        <v>Lion Manufacturing Co</v>
      </c>
      <c r="G1695" s="71">
        <f>INDEX(Client_Code,MATCH(Export!H1695,Local_Company_Name,0))</f>
        <v>1002</v>
      </c>
      <c r="H1695" t="s">
        <v>760</v>
      </c>
      <c r="I1695" t="s">
        <v>709</v>
      </c>
      <c r="J1695" t="s">
        <v>0</v>
      </c>
      <c r="K1695" s="71" t="str">
        <f>INDEX(Line_of_Business,MATCH(Export!J1695,Name,0))</f>
        <v>D</v>
      </c>
      <c r="L1695" s="9" t="s">
        <v>42</v>
      </c>
      <c r="M1695">
        <v>4900</v>
      </c>
      <c r="N1695" s="4">
        <v>-249.833333333333</v>
      </c>
      <c r="O1695" s="4">
        <v>-224.85</v>
      </c>
      <c r="P1695" s="4">
        <v>0</v>
      </c>
      <c r="Q1695" s="4">
        <v>0</v>
      </c>
      <c r="R1695" s="4">
        <v>0</v>
      </c>
      <c r="S1695" s="4">
        <v>0</v>
      </c>
      <c r="T1695" s="4">
        <v>0</v>
      </c>
      <c r="U1695" s="4">
        <v>0</v>
      </c>
      <c r="V1695" s="4">
        <v>0</v>
      </c>
      <c r="W1695" s="4">
        <v>0</v>
      </c>
      <c r="X1695" s="4">
        <v>0</v>
      </c>
      <c r="Y1695" s="4">
        <v>-17.989999999999998</v>
      </c>
      <c r="Z1695" s="4">
        <v>-4.95</v>
      </c>
      <c r="AA1695" s="4">
        <v>0</v>
      </c>
      <c r="AB1695" t="s">
        <v>3</v>
      </c>
      <c r="AC1695" s="4">
        <v>0</v>
      </c>
      <c r="AD1695" s="4">
        <v>0</v>
      </c>
      <c r="AE1695" s="4">
        <v>0</v>
      </c>
      <c r="AF1695" t="s">
        <v>709</v>
      </c>
      <c r="AG1695" s="4">
        <v>0</v>
      </c>
      <c r="AH1695" s="4">
        <v>0</v>
      </c>
      <c r="AI1695" s="4">
        <v>0</v>
      </c>
      <c r="AJ1695" s="4">
        <v>-201.91</v>
      </c>
      <c r="AK1695" s="4">
        <v>0</v>
      </c>
      <c r="AL1695" t="s">
        <v>782</v>
      </c>
      <c r="AM1695" s="71" t="str">
        <f>INDEX(Network_Insurer_Code,MATCH(Export!AL1695,Network_insurer_Name,0))</f>
        <v>API2</v>
      </c>
      <c r="AN1695" t="str">
        <f t="shared" si="26"/>
        <v>D1002API22019</v>
      </c>
    </row>
    <row r="1696" spans="1:40" x14ac:dyDescent="0.25">
      <c r="A1696">
        <v>2020</v>
      </c>
      <c r="B1696">
        <v>1</v>
      </c>
      <c r="C1696" s="1">
        <v>43831</v>
      </c>
      <c r="D1696" s="1">
        <v>43921</v>
      </c>
      <c r="E1696">
        <v>2019</v>
      </c>
      <c r="F1696" s="71" t="str">
        <f>INDEX(Client_Name,MATCH(Export!H1696,Local_Company_Name,0))</f>
        <v>Falcon Clothing</v>
      </c>
      <c r="G1696" s="71">
        <f>INDEX(Client_Code,MATCH(Export!H1696,Local_Company_Name,0))</f>
        <v>1006</v>
      </c>
      <c r="H1696" t="s">
        <v>776</v>
      </c>
      <c r="I1696" t="s">
        <v>713</v>
      </c>
      <c r="J1696" t="s">
        <v>22</v>
      </c>
      <c r="K1696" s="71" t="str">
        <f>INDEX(Line_of_Business,MATCH(Export!J1696,Name,0))</f>
        <v>A</v>
      </c>
      <c r="L1696" s="9" t="s">
        <v>142</v>
      </c>
      <c r="M1696">
        <v>1150</v>
      </c>
      <c r="N1696" s="4">
        <v>0</v>
      </c>
      <c r="O1696" s="4">
        <v>0</v>
      </c>
      <c r="P1696" s="4">
        <v>173191.12</v>
      </c>
      <c r="Q1696" s="4">
        <v>0</v>
      </c>
      <c r="R1696" s="4">
        <v>0</v>
      </c>
      <c r="S1696" s="4">
        <v>0</v>
      </c>
      <c r="T1696" s="4">
        <v>0</v>
      </c>
      <c r="U1696" s="4">
        <v>0</v>
      </c>
      <c r="V1696" s="4">
        <v>0</v>
      </c>
      <c r="W1696" s="4">
        <v>0</v>
      </c>
      <c r="X1696" s="4">
        <v>0</v>
      </c>
      <c r="Y1696" s="4">
        <v>0</v>
      </c>
      <c r="Z1696" s="4">
        <v>0</v>
      </c>
      <c r="AA1696" s="4">
        <v>0</v>
      </c>
      <c r="AB1696" t="s">
        <v>3</v>
      </c>
      <c r="AC1696" s="4">
        <v>0</v>
      </c>
      <c r="AD1696" s="4">
        <v>0</v>
      </c>
      <c r="AE1696" s="4">
        <v>127900.9</v>
      </c>
      <c r="AF1696" t="s">
        <v>713</v>
      </c>
      <c r="AG1696" s="4">
        <v>0</v>
      </c>
      <c r="AH1696" s="4">
        <v>0</v>
      </c>
      <c r="AI1696" s="4">
        <v>0</v>
      </c>
      <c r="AJ1696" s="4">
        <v>-173191.12</v>
      </c>
      <c r="AK1696" s="4">
        <v>0</v>
      </c>
      <c r="AL1696" t="s">
        <v>787</v>
      </c>
      <c r="AM1696" s="71" t="str">
        <f>INDEX(Network_Insurer_Code,MATCH(Export!AL1696,Network_insurer_Name,0))</f>
        <v>LEI3</v>
      </c>
      <c r="AN1696" t="str">
        <f t="shared" si="26"/>
        <v>A1006LEI32019</v>
      </c>
    </row>
    <row r="1697" spans="1:40" x14ac:dyDescent="0.25">
      <c r="A1697">
        <v>2019</v>
      </c>
      <c r="B1697">
        <v>2</v>
      </c>
      <c r="C1697" s="1">
        <v>43556</v>
      </c>
      <c r="D1697" s="1">
        <v>43646</v>
      </c>
      <c r="E1697">
        <v>2016</v>
      </c>
      <c r="F1697" s="71" t="str">
        <f>INDEX(Client_Name,MATCH(Export!H1697,Local_Company_Name,0))</f>
        <v>Flaimngo Tailoring</v>
      </c>
      <c r="G1697" s="71">
        <f>INDEX(Client_Code,MATCH(Export!H1697,Local_Company_Name,0))</f>
        <v>1005</v>
      </c>
      <c r="H1697" t="s">
        <v>772</v>
      </c>
      <c r="I1697" t="s">
        <v>707</v>
      </c>
      <c r="J1697" t="s">
        <v>22</v>
      </c>
      <c r="K1697" s="71" t="str">
        <f>INDEX(Line_of_Business,MATCH(Export!J1697,Name,0))</f>
        <v>A</v>
      </c>
      <c r="L1697" s="9">
        <v>50572300</v>
      </c>
      <c r="M1697">
        <v>0</v>
      </c>
      <c r="N1697" s="4">
        <v>0</v>
      </c>
      <c r="O1697" s="4">
        <v>0</v>
      </c>
      <c r="P1697" s="4">
        <v>0</v>
      </c>
      <c r="Q1697" s="4">
        <v>0</v>
      </c>
      <c r="R1697" s="4">
        <v>0</v>
      </c>
      <c r="S1697" s="4">
        <v>0</v>
      </c>
      <c r="T1697" s="4">
        <v>0</v>
      </c>
      <c r="U1697" s="4">
        <v>0</v>
      </c>
      <c r="V1697" s="4">
        <v>0</v>
      </c>
      <c r="W1697" s="4">
        <v>0</v>
      </c>
      <c r="X1697" s="4">
        <v>0</v>
      </c>
      <c r="Y1697" s="4">
        <v>0</v>
      </c>
      <c r="Z1697" s="4">
        <v>0</v>
      </c>
      <c r="AA1697" s="4">
        <v>0</v>
      </c>
      <c r="AB1697" t="s">
        <v>3</v>
      </c>
      <c r="AC1697" s="4">
        <v>0</v>
      </c>
      <c r="AD1697" s="4">
        <v>0</v>
      </c>
      <c r="AE1697" s="4">
        <v>-101000</v>
      </c>
      <c r="AF1697" t="s">
        <v>707</v>
      </c>
      <c r="AG1697" s="4">
        <v>0</v>
      </c>
      <c r="AH1697" s="4">
        <v>0</v>
      </c>
      <c r="AI1697" s="4">
        <v>0</v>
      </c>
      <c r="AJ1697" s="4">
        <v>0</v>
      </c>
      <c r="AK1697" s="4">
        <v>0</v>
      </c>
      <c r="AL1697" t="s">
        <v>793</v>
      </c>
      <c r="AM1697" s="71" t="str">
        <f>INDEX(Network_Insurer_Code,MATCH(Export!AL1697,Network_insurer_Name,0))</f>
        <v>CAL3</v>
      </c>
      <c r="AN1697" t="str">
        <f t="shared" si="26"/>
        <v>A1005CAL32016</v>
      </c>
    </row>
    <row r="1698" spans="1:40" x14ac:dyDescent="0.25">
      <c r="A1698">
        <v>2020</v>
      </c>
      <c r="B1698">
        <v>2</v>
      </c>
      <c r="C1698" s="1">
        <v>44013</v>
      </c>
      <c r="D1698" s="1">
        <v>44104</v>
      </c>
      <c r="E1698">
        <v>2012</v>
      </c>
      <c r="F1698" s="71" t="str">
        <f>INDEX(Client_Name,MATCH(Export!H1698,Local_Company_Name,0))</f>
        <v>Falcon Clothing</v>
      </c>
      <c r="G1698" s="71">
        <f>INDEX(Client_Code,MATCH(Export!H1698,Local_Company_Name,0))</f>
        <v>1006</v>
      </c>
      <c r="H1698" t="s">
        <v>776</v>
      </c>
      <c r="I1698" t="s">
        <v>717</v>
      </c>
      <c r="J1698" t="s">
        <v>5</v>
      </c>
      <c r="K1698" s="71" t="str">
        <f>INDEX(Line_of_Business,MATCH(Export!J1698,Name,0))</f>
        <v>L</v>
      </c>
      <c r="L1698" s="9" t="s">
        <v>77</v>
      </c>
      <c r="M1698">
        <v>2700</v>
      </c>
      <c r="N1698" s="4">
        <v>0</v>
      </c>
      <c r="O1698" s="4">
        <v>0</v>
      </c>
      <c r="P1698" s="4">
        <v>0</v>
      </c>
      <c r="Q1698" s="4">
        <v>0</v>
      </c>
      <c r="R1698" s="4">
        <v>0</v>
      </c>
      <c r="S1698" s="4">
        <v>-194797.43</v>
      </c>
      <c r="T1698" s="4">
        <v>0</v>
      </c>
      <c r="U1698" s="4">
        <v>0</v>
      </c>
      <c r="V1698" s="4">
        <v>0</v>
      </c>
      <c r="W1698" s="4">
        <v>-204572.13</v>
      </c>
      <c r="X1698" s="4">
        <v>0</v>
      </c>
      <c r="Y1698" s="4">
        <v>0</v>
      </c>
      <c r="Z1698" s="4">
        <v>0</v>
      </c>
      <c r="AA1698" s="4">
        <v>0</v>
      </c>
      <c r="AB1698" t="s">
        <v>3</v>
      </c>
      <c r="AC1698" s="4">
        <v>0</v>
      </c>
      <c r="AD1698" s="4">
        <v>0</v>
      </c>
      <c r="AE1698" s="4">
        <v>0</v>
      </c>
      <c r="AF1698" t="s">
        <v>717</v>
      </c>
      <c r="AG1698" s="4">
        <v>0</v>
      </c>
      <c r="AH1698" s="4">
        <v>0</v>
      </c>
      <c r="AI1698" s="4">
        <v>0</v>
      </c>
      <c r="AJ1698" s="4">
        <v>9774.7000000000098</v>
      </c>
      <c r="AK1698" s="4">
        <v>200000</v>
      </c>
      <c r="AL1698" t="s">
        <v>789</v>
      </c>
      <c r="AM1698" s="71" t="str">
        <f>INDEX(Network_Insurer_Code,MATCH(Export!AL1698,Network_insurer_Name,0))</f>
        <v>APL1</v>
      </c>
      <c r="AN1698" t="str">
        <f t="shared" si="26"/>
        <v>L1006APL12012</v>
      </c>
    </row>
    <row r="1699" spans="1:40" x14ac:dyDescent="0.25">
      <c r="A1699">
        <v>2020</v>
      </c>
      <c r="B1699">
        <v>2</v>
      </c>
      <c r="C1699" s="1">
        <v>43922</v>
      </c>
      <c r="D1699" s="1">
        <v>44012</v>
      </c>
      <c r="E1699">
        <v>2018</v>
      </c>
      <c r="F1699" s="71" t="str">
        <f>INDEX(Client_Name,MATCH(Export!H1699,Local_Company_Name,0))</f>
        <v>Aplaca Engineering Co</v>
      </c>
      <c r="G1699" s="71">
        <f>INDEX(Client_Code,MATCH(Export!H1699,Local_Company_Name,0))</f>
        <v>1004</v>
      </c>
      <c r="H1699" t="s">
        <v>754</v>
      </c>
      <c r="I1699" t="s">
        <v>704</v>
      </c>
      <c r="J1699" t="s">
        <v>0</v>
      </c>
      <c r="K1699" s="71" t="str">
        <f>INDEX(Line_of_Business,MATCH(Export!J1699,Name,0))</f>
        <v>D</v>
      </c>
      <c r="L1699" s="9" t="s">
        <v>289</v>
      </c>
      <c r="M1699">
        <v>1192</v>
      </c>
      <c r="N1699" s="4">
        <v>0</v>
      </c>
      <c r="O1699" s="4">
        <v>0</v>
      </c>
      <c r="P1699" s="4">
        <v>16044.12</v>
      </c>
      <c r="Q1699" s="4">
        <v>0</v>
      </c>
      <c r="R1699" s="4">
        <v>0</v>
      </c>
      <c r="S1699" s="4">
        <v>0</v>
      </c>
      <c r="T1699" s="4">
        <v>0</v>
      </c>
      <c r="U1699" s="4">
        <v>0</v>
      </c>
      <c r="V1699" s="4">
        <v>0</v>
      </c>
      <c r="W1699" s="4">
        <v>0</v>
      </c>
      <c r="X1699" s="4">
        <v>0</v>
      </c>
      <c r="Y1699" s="4">
        <v>0</v>
      </c>
      <c r="Z1699" s="4">
        <v>0</v>
      </c>
      <c r="AA1699" s="4">
        <v>0</v>
      </c>
      <c r="AB1699" t="s">
        <v>3</v>
      </c>
      <c r="AC1699" s="4">
        <v>0</v>
      </c>
      <c r="AD1699" s="4">
        <v>0</v>
      </c>
      <c r="AE1699" s="4">
        <v>50708.65</v>
      </c>
      <c r="AF1699" t="s">
        <v>704</v>
      </c>
      <c r="AG1699" s="4">
        <v>0</v>
      </c>
      <c r="AH1699" s="4">
        <v>0</v>
      </c>
      <c r="AI1699" s="4">
        <v>0</v>
      </c>
      <c r="AJ1699" s="4">
        <v>-16044.12</v>
      </c>
      <c r="AK1699" s="4">
        <v>0</v>
      </c>
      <c r="AL1699" t="s">
        <v>795</v>
      </c>
      <c r="AM1699" s="71" t="str">
        <f>INDEX(Network_Insurer_Code,MATCH(Export!AL1699,Network_insurer_Name,0))</f>
        <v>TOL1</v>
      </c>
      <c r="AN1699" t="str">
        <f t="shared" si="26"/>
        <v>D1004TOL12018</v>
      </c>
    </row>
    <row r="1700" spans="1:40" x14ac:dyDescent="0.25">
      <c r="A1700">
        <v>2020</v>
      </c>
      <c r="B1700">
        <v>3</v>
      </c>
      <c r="C1700" s="1">
        <v>43556</v>
      </c>
      <c r="D1700" s="1">
        <v>43646</v>
      </c>
      <c r="E1700">
        <v>2018</v>
      </c>
      <c r="F1700" s="71" t="str">
        <f>INDEX(Client_Name,MATCH(Export!H1700,Local_Company_Name,0))</f>
        <v>Tiger Jewelcrafting Ltd</v>
      </c>
      <c r="G1700" s="71">
        <f>INDEX(Client_Code,MATCH(Export!H1700,Local_Company_Name,0))</f>
        <v>1003</v>
      </c>
      <c r="H1700" t="s">
        <v>763</v>
      </c>
      <c r="I1700" t="s">
        <v>737</v>
      </c>
      <c r="J1700" t="s">
        <v>8</v>
      </c>
      <c r="K1700" s="71" t="str">
        <f>INDEX(Line_of_Business,MATCH(Export!J1700,Name,0))</f>
        <v>M</v>
      </c>
      <c r="L1700" s="9" t="s">
        <v>344</v>
      </c>
      <c r="M1700">
        <v>2306</v>
      </c>
      <c r="N1700" s="4">
        <v>-362910.71428571403</v>
      </c>
      <c r="O1700" s="4">
        <v>-254037.5</v>
      </c>
      <c r="P1700" s="4">
        <v>6530002.4900000002</v>
      </c>
      <c r="Q1700" s="4">
        <v>0</v>
      </c>
      <c r="R1700" s="4">
        <v>0</v>
      </c>
      <c r="S1700" s="4">
        <v>0</v>
      </c>
      <c r="T1700" s="4">
        <v>0</v>
      </c>
      <c r="U1700" s="4">
        <v>0</v>
      </c>
      <c r="V1700" s="4">
        <v>0</v>
      </c>
      <c r="W1700" s="4">
        <v>0</v>
      </c>
      <c r="X1700" s="4">
        <v>0</v>
      </c>
      <c r="Y1700" s="4">
        <v>-34295.06</v>
      </c>
      <c r="Z1700" s="4">
        <v>0</v>
      </c>
      <c r="AA1700" s="4">
        <v>0</v>
      </c>
      <c r="AB1700" t="s">
        <v>3</v>
      </c>
      <c r="AC1700" s="4">
        <v>0</v>
      </c>
      <c r="AD1700" s="4">
        <v>0</v>
      </c>
      <c r="AE1700" s="4">
        <v>0</v>
      </c>
      <c r="AF1700" t="s">
        <v>737</v>
      </c>
      <c r="AG1700" s="4">
        <v>0</v>
      </c>
      <c r="AH1700" s="4">
        <v>0</v>
      </c>
      <c r="AI1700" s="4">
        <v>0</v>
      </c>
      <c r="AJ1700" s="4">
        <v>-6749744.9299999997</v>
      </c>
      <c r="AK1700" s="4">
        <v>0</v>
      </c>
      <c r="AL1700" t="s">
        <v>784</v>
      </c>
      <c r="AM1700" s="71" t="str">
        <f>INDEX(Network_Insurer_Code,MATCH(Export!AL1700,Network_insurer_Name,0))</f>
        <v>PII1</v>
      </c>
      <c r="AN1700" t="str">
        <f t="shared" si="26"/>
        <v>M1003PII12018</v>
      </c>
    </row>
    <row r="1701" spans="1:40" x14ac:dyDescent="0.25">
      <c r="A1701">
        <v>2019</v>
      </c>
      <c r="B1701">
        <v>3</v>
      </c>
      <c r="C1701" s="1">
        <v>43647</v>
      </c>
      <c r="D1701" s="1">
        <v>43738</v>
      </c>
      <c r="E1701">
        <v>2018</v>
      </c>
      <c r="F1701" s="71" t="str">
        <f>INDEX(Client_Name,MATCH(Export!H1701,Local_Company_Name,0))</f>
        <v>Flaimngo Tailoring</v>
      </c>
      <c r="G1701" s="71">
        <f>INDEX(Client_Code,MATCH(Export!H1701,Local_Company_Name,0))</f>
        <v>1005</v>
      </c>
      <c r="H1701" t="s">
        <v>772</v>
      </c>
      <c r="I1701" t="s">
        <v>711</v>
      </c>
      <c r="J1701" t="s">
        <v>8</v>
      </c>
      <c r="K1701" s="71" t="str">
        <f>INDEX(Line_of_Business,MATCH(Export!J1701,Name,0))</f>
        <v>M</v>
      </c>
      <c r="L1701" s="9" t="s">
        <v>420</v>
      </c>
      <c r="M1701">
        <v>599</v>
      </c>
      <c r="N1701" s="4">
        <v>0</v>
      </c>
      <c r="O1701" s="4">
        <v>0</v>
      </c>
      <c r="P1701" s="4">
        <v>653.76</v>
      </c>
      <c r="Q1701" s="4">
        <v>0</v>
      </c>
      <c r="R1701" s="4">
        <v>0</v>
      </c>
      <c r="S1701" s="4">
        <v>0</v>
      </c>
      <c r="T1701" s="4">
        <v>0</v>
      </c>
      <c r="U1701" s="4">
        <v>0</v>
      </c>
      <c r="V1701" s="4">
        <v>0</v>
      </c>
      <c r="W1701" s="4">
        <v>0</v>
      </c>
      <c r="X1701" s="4">
        <v>0</v>
      </c>
      <c r="Y1701" s="4">
        <v>0</v>
      </c>
      <c r="Z1701" s="4">
        <v>0</v>
      </c>
      <c r="AA1701" s="4">
        <v>0</v>
      </c>
      <c r="AB1701" t="s">
        <v>3</v>
      </c>
      <c r="AC1701" s="4">
        <v>0</v>
      </c>
      <c r="AD1701" s="4">
        <v>0</v>
      </c>
      <c r="AE1701" s="4">
        <v>0</v>
      </c>
      <c r="AF1701" t="s">
        <v>711</v>
      </c>
      <c r="AG1701" s="4">
        <v>0</v>
      </c>
      <c r="AH1701" s="4">
        <v>0</v>
      </c>
      <c r="AI1701" s="4">
        <v>0</v>
      </c>
      <c r="AJ1701" s="4">
        <v>-653.76</v>
      </c>
      <c r="AK1701" s="4">
        <v>0</v>
      </c>
      <c r="AL1701" t="s">
        <v>786</v>
      </c>
      <c r="AM1701" s="71" t="str">
        <f>INDEX(Network_Insurer_Code,MATCH(Export!AL1701,Network_insurer_Name,0))</f>
        <v>BAL1</v>
      </c>
      <c r="AN1701" t="str">
        <f t="shared" si="26"/>
        <v>M1005BAL12018</v>
      </c>
    </row>
    <row r="1702" spans="1:40" x14ac:dyDescent="0.25">
      <c r="A1702">
        <v>2020</v>
      </c>
      <c r="B1702">
        <v>2</v>
      </c>
      <c r="C1702" s="1">
        <v>43922</v>
      </c>
      <c r="D1702" s="1">
        <v>44012</v>
      </c>
      <c r="E1702">
        <v>2020</v>
      </c>
      <c r="F1702" s="71" t="str">
        <f>INDEX(Client_Name,MATCH(Export!H1702,Local_Company_Name,0))</f>
        <v>Zebra Workings Ltd</v>
      </c>
      <c r="G1702" s="71">
        <f>INDEX(Client_Code,MATCH(Export!H1702,Local_Company_Name,0))</f>
        <v>1001</v>
      </c>
      <c r="H1702" t="s">
        <v>751</v>
      </c>
      <c r="I1702" t="s">
        <v>707</v>
      </c>
      <c r="J1702" t="s">
        <v>5</v>
      </c>
      <c r="K1702" s="71" t="str">
        <f>INDEX(Line_of_Business,MATCH(Export!J1702,Name,0))</f>
        <v>L</v>
      </c>
      <c r="L1702" s="9" t="s">
        <v>488</v>
      </c>
      <c r="M1702">
        <v>311</v>
      </c>
      <c r="N1702" s="4">
        <v>23970.14</v>
      </c>
      <c r="O1702" s="4">
        <v>23970.14</v>
      </c>
      <c r="P1702" s="4">
        <v>0</v>
      </c>
      <c r="Q1702" s="4">
        <v>0</v>
      </c>
      <c r="R1702" s="4">
        <v>0</v>
      </c>
      <c r="S1702" s="4">
        <v>0</v>
      </c>
      <c r="T1702" s="4">
        <v>0</v>
      </c>
      <c r="U1702" s="4">
        <v>0</v>
      </c>
      <c r="V1702" s="4">
        <v>0</v>
      </c>
      <c r="W1702" s="4">
        <v>0</v>
      </c>
      <c r="X1702" s="4">
        <v>0</v>
      </c>
      <c r="Y1702" s="4">
        <v>2397.0100000000002</v>
      </c>
      <c r="Z1702" s="4">
        <v>0</v>
      </c>
      <c r="AA1702" s="4">
        <v>2397.0100000000002</v>
      </c>
      <c r="AB1702" t="s">
        <v>3</v>
      </c>
      <c r="AC1702" s="4">
        <v>0</v>
      </c>
      <c r="AD1702" s="4">
        <v>0</v>
      </c>
      <c r="AE1702" s="4">
        <v>0</v>
      </c>
      <c r="AF1702" t="s">
        <v>707</v>
      </c>
      <c r="AG1702" s="4">
        <v>0</v>
      </c>
      <c r="AH1702" s="4">
        <v>0</v>
      </c>
      <c r="AI1702" s="4">
        <v>0</v>
      </c>
      <c r="AJ1702" s="4">
        <v>19176.119999999901</v>
      </c>
      <c r="AK1702" s="4">
        <v>0</v>
      </c>
      <c r="AL1702" t="s">
        <v>784</v>
      </c>
      <c r="AM1702" s="71" t="str">
        <f>INDEX(Network_Insurer_Code,MATCH(Export!AL1702,Network_insurer_Name,0))</f>
        <v>PII1</v>
      </c>
      <c r="AN1702" t="str">
        <f t="shared" si="26"/>
        <v>L1001PII12020</v>
      </c>
    </row>
    <row r="1703" spans="1:40" x14ac:dyDescent="0.25">
      <c r="A1703">
        <v>2020</v>
      </c>
      <c r="B1703">
        <v>3</v>
      </c>
      <c r="C1703" s="1">
        <v>44013</v>
      </c>
      <c r="D1703" s="1">
        <v>44104</v>
      </c>
      <c r="E1703">
        <v>2019</v>
      </c>
      <c r="F1703" s="71" t="str">
        <f>INDEX(Client_Name,MATCH(Export!H1703,Local_Company_Name,0))</f>
        <v>Falcon Clothing</v>
      </c>
      <c r="G1703" s="71">
        <f>INDEX(Client_Code,MATCH(Export!H1703,Local_Company_Name,0))</f>
        <v>1006</v>
      </c>
      <c r="H1703" t="s">
        <v>774</v>
      </c>
      <c r="I1703" t="s">
        <v>732</v>
      </c>
      <c r="J1703" t="s">
        <v>8</v>
      </c>
      <c r="K1703" s="71" t="str">
        <f>INDEX(Line_of_Business,MATCH(Export!J1703,Name,0))</f>
        <v>M</v>
      </c>
      <c r="L1703" s="9" t="s">
        <v>489</v>
      </c>
      <c r="M1703">
        <v>341</v>
      </c>
      <c r="N1703" s="4">
        <v>23712</v>
      </c>
      <c r="O1703" s="4">
        <v>23712</v>
      </c>
      <c r="P1703" s="4">
        <v>1928.0499999999799</v>
      </c>
      <c r="Q1703" s="4">
        <v>0</v>
      </c>
      <c r="R1703" s="4">
        <v>0</v>
      </c>
      <c r="S1703" s="4">
        <v>0</v>
      </c>
      <c r="T1703" s="4">
        <v>0</v>
      </c>
      <c r="U1703" s="4">
        <v>0</v>
      </c>
      <c r="V1703" s="4">
        <v>0</v>
      </c>
      <c r="W1703" s="4">
        <v>0</v>
      </c>
      <c r="X1703" s="4">
        <v>0</v>
      </c>
      <c r="Y1703" s="4">
        <v>2845.44</v>
      </c>
      <c r="Z1703" s="4">
        <v>0</v>
      </c>
      <c r="AA1703" s="4">
        <v>0</v>
      </c>
      <c r="AB1703" t="s">
        <v>3</v>
      </c>
      <c r="AC1703" s="4">
        <v>0</v>
      </c>
      <c r="AD1703" s="4">
        <v>0</v>
      </c>
      <c r="AE1703" s="4">
        <v>0</v>
      </c>
      <c r="AF1703" t="s">
        <v>732</v>
      </c>
      <c r="AG1703" s="4">
        <v>0</v>
      </c>
      <c r="AH1703" s="4">
        <v>0</v>
      </c>
      <c r="AI1703" s="4">
        <v>0</v>
      </c>
      <c r="AJ1703" s="4">
        <v>18938.509999999998</v>
      </c>
      <c r="AK1703" s="4">
        <v>0</v>
      </c>
      <c r="AL1703" t="s">
        <v>789</v>
      </c>
      <c r="AM1703" s="71" t="str">
        <f>INDEX(Network_Insurer_Code,MATCH(Export!AL1703,Network_insurer_Name,0))</f>
        <v>APL1</v>
      </c>
      <c r="AN1703" t="str">
        <f t="shared" si="26"/>
        <v>M1006APL12019</v>
      </c>
    </row>
    <row r="1704" spans="1:40" x14ac:dyDescent="0.25">
      <c r="A1704">
        <v>2019</v>
      </c>
      <c r="B1704">
        <v>4</v>
      </c>
      <c r="C1704" s="1">
        <v>43739</v>
      </c>
      <c r="D1704" s="1">
        <v>43830</v>
      </c>
      <c r="E1704">
        <v>2019</v>
      </c>
      <c r="F1704" s="71" t="str">
        <f>INDEX(Client_Name,MATCH(Export!H1704,Local_Company_Name,0))</f>
        <v>Aplaca Engineering Co</v>
      </c>
      <c r="G1704" s="71">
        <f>INDEX(Client_Code,MATCH(Export!H1704,Local_Company_Name,0))</f>
        <v>1004</v>
      </c>
      <c r="H1704" t="s">
        <v>765</v>
      </c>
      <c r="I1704" t="s">
        <v>779</v>
      </c>
      <c r="J1704" t="s">
        <v>8</v>
      </c>
      <c r="K1704" s="71" t="str">
        <f>INDEX(Line_of_Business,MATCH(Export!J1704,Name,0))</f>
        <v>M</v>
      </c>
      <c r="L1704" s="9" t="s">
        <v>360</v>
      </c>
      <c r="M1704">
        <v>453</v>
      </c>
      <c r="N1704" s="4">
        <v>0</v>
      </c>
      <c r="O1704" s="4">
        <v>0</v>
      </c>
      <c r="P1704" s="4">
        <v>341487.19</v>
      </c>
      <c r="Q1704" s="4">
        <v>0</v>
      </c>
      <c r="R1704" s="4">
        <v>0</v>
      </c>
      <c r="S1704" s="4">
        <v>254925.6</v>
      </c>
      <c r="T1704" s="4">
        <v>0</v>
      </c>
      <c r="U1704" s="4">
        <v>0</v>
      </c>
      <c r="V1704" s="4">
        <v>0</v>
      </c>
      <c r="W1704" s="4">
        <v>-254925.6</v>
      </c>
      <c r="X1704" s="4">
        <v>0</v>
      </c>
      <c r="Y1704" s="4">
        <v>0</v>
      </c>
      <c r="Z1704" s="4">
        <v>0</v>
      </c>
      <c r="AA1704" s="4">
        <v>0</v>
      </c>
      <c r="AB1704" t="s">
        <v>3</v>
      </c>
      <c r="AC1704" s="4">
        <v>0</v>
      </c>
      <c r="AD1704" s="4">
        <v>0</v>
      </c>
      <c r="AE1704" s="4">
        <v>0</v>
      </c>
      <c r="AF1704" t="s">
        <v>779</v>
      </c>
      <c r="AG1704" s="4">
        <v>0</v>
      </c>
      <c r="AH1704" s="4">
        <v>0</v>
      </c>
      <c r="AI1704" s="4">
        <v>0</v>
      </c>
      <c r="AJ1704" s="4">
        <v>168364.01</v>
      </c>
      <c r="AK1704" s="4">
        <v>0</v>
      </c>
      <c r="AL1704" t="s">
        <v>784</v>
      </c>
      <c r="AM1704" s="71" t="str">
        <f>INDEX(Network_Insurer_Code,MATCH(Export!AL1704,Network_insurer_Name,0))</f>
        <v>PII1</v>
      </c>
      <c r="AN1704" t="str">
        <f t="shared" si="26"/>
        <v>M1004PII12019</v>
      </c>
    </row>
    <row r="1705" spans="1:40" x14ac:dyDescent="0.25">
      <c r="A1705">
        <v>2019</v>
      </c>
      <c r="B1705">
        <v>4</v>
      </c>
      <c r="C1705" s="1">
        <v>43739</v>
      </c>
      <c r="D1705" s="1">
        <v>43830</v>
      </c>
      <c r="E1705">
        <v>2019</v>
      </c>
      <c r="F1705" s="71" t="str">
        <f>INDEX(Client_Name,MATCH(Export!H1705,Local_Company_Name,0))</f>
        <v>Tiger Jewelcrafting Ltd</v>
      </c>
      <c r="G1705" s="71">
        <f>INDEX(Client_Code,MATCH(Export!H1705,Local_Company_Name,0))</f>
        <v>1003</v>
      </c>
      <c r="H1705" t="s">
        <v>753</v>
      </c>
      <c r="I1705" t="s">
        <v>717</v>
      </c>
      <c r="J1705" t="s">
        <v>0</v>
      </c>
      <c r="K1705" s="71" t="str">
        <f>INDEX(Line_of_Business,MATCH(Export!J1705,Name,0))</f>
        <v>D</v>
      </c>
      <c r="L1705" s="9" t="s">
        <v>114</v>
      </c>
      <c r="M1705">
        <v>2700</v>
      </c>
      <c r="N1705" s="4">
        <v>4040.45</v>
      </c>
      <c r="O1705" s="4">
        <v>4040.45</v>
      </c>
      <c r="P1705" s="4">
        <v>38335.82</v>
      </c>
      <c r="Q1705" s="4">
        <v>0</v>
      </c>
      <c r="R1705" s="4">
        <v>0</v>
      </c>
      <c r="S1705" s="4">
        <v>0</v>
      </c>
      <c r="T1705" s="4">
        <v>0</v>
      </c>
      <c r="U1705" s="4">
        <v>0</v>
      </c>
      <c r="V1705" s="4">
        <v>0</v>
      </c>
      <c r="W1705" s="4">
        <v>0</v>
      </c>
      <c r="X1705" s="4">
        <v>0</v>
      </c>
      <c r="Y1705" s="4">
        <v>131.32</v>
      </c>
      <c r="Z1705" s="4">
        <v>0</v>
      </c>
      <c r="AA1705" s="4">
        <v>161.62</v>
      </c>
      <c r="AB1705" t="s">
        <v>3</v>
      </c>
      <c r="AC1705" s="4">
        <v>0</v>
      </c>
      <c r="AD1705" s="4">
        <v>0</v>
      </c>
      <c r="AE1705" s="4">
        <v>19290.97</v>
      </c>
      <c r="AF1705" t="s">
        <v>717</v>
      </c>
      <c r="AG1705" s="4">
        <v>0</v>
      </c>
      <c r="AH1705" s="4">
        <v>0</v>
      </c>
      <c r="AI1705" s="4">
        <v>0</v>
      </c>
      <c r="AJ1705" s="4">
        <v>-34588.31</v>
      </c>
      <c r="AK1705" s="4">
        <v>200000</v>
      </c>
      <c r="AL1705" t="s">
        <v>787</v>
      </c>
      <c r="AM1705" s="71" t="str">
        <f>INDEX(Network_Insurer_Code,MATCH(Export!AL1705,Network_insurer_Name,0))</f>
        <v>LEI3</v>
      </c>
      <c r="AN1705" t="str">
        <f t="shared" si="26"/>
        <v>D1003LEI32019</v>
      </c>
    </row>
    <row r="1706" spans="1:40" x14ac:dyDescent="0.25">
      <c r="A1706">
        <v>2020</v>
      </c>
      <c r="B1706">
        <v>1</v>
      </c>
      <c r="C1706" s="1">
        <v>43862</v>
      </c>
      <c r="D1706" s="1">
        <v>43921</v>
      </c>
      <c r="E1706">
        <v>2020</v>
      </c>
      <c r="F1706" s="71" t="str">
        <f>INDEX(Client_Name,MATCH(Export!H1706,Local_Company_Name,0))</f>
        <v>Tiger Jewelcrafting Ltd</v>
      </c>
      <c r="G1706" s="71">
        <f>INDEX(Client_Code,MATCH(Export!H1706,Local_Company_Name,0))</f>
        <v>1003</v>
      </c>
      <c r="H1706" t="s">
        <v>761</v>
      </c>
      <c r="I1706" t="s">
        <v>720</v>
      </c>
      <c r="J1706" t="s">
        <v>0</v>
      </c>
      <c r="K1706" s="71" t="str">
        <f>INDEX(Line_of_Business,MATCH(Export!J1706,Name,0))</f>
        <v>D</v>
      </c>
      <c r="L1706" s="9" t="s">
        <v>490</v>
      </c>
      <c r="M1706">
        <v>7</v>
      </c>
      <c r="N1706" s="4">
        <v>1331.9393939393899</v>
      </c>
      <c r="O1706" s="4">
        <v>1318.62</v>
      </c>
      <c r="P1706" s="4">
        <v>0</v>
      </c>
      <c r="Q1706" s="4">
        <v>0</v>
      </c>
      <c r="R1706" s="4">
        <v>0</v>
      </c>
      <c r="S1706" s="4">
        <v>0</v>
      </c>
      <c r="T1706" s="4">
        <v>0</v>
      </c>
      <c r="U1706" s="4">
        <v>0</v>
      </c>
      <c r="V1706" s="4">
        <v>0</v>
      </c>
      <c r="W1706" s="4">
        <v>0</v>
      </c>
      <c r="X1706" s="4">
        <v>0</v>
      </c>
      <c r="Y1706" s="4">
        <v>197.79</v>
      </c>
      <c r="Z1706" s="4">
        <v>0</v>
      </c>
      <c r="AA1706" s="4">
        <v>0</v>
      </c>
      <c r="AB1706" t="s">
        <v>3</v>
      </c>
      <c r="AC1706" s="4">
        <v>0</v>
      </c>
      <c r="AD1706" s="4">
        <v>0</v>
      </c>
      <c r="AE1706" s="4">
        <v>0</v>
      </c>
      <c r="AF1706" t="s">
        <v>720</v>
      </c>
      <c r="AG1706" s="4">
        <v>0</v>
      </c>
      <c r="AH1706" s="4">
        <v>0</v>
      </c>
      <c r="AI1706" s="4">
        <v>0</v>
      </c>
      <c r="AJ1706" s="4">
        <v>1120.83</v>
      </c>
      <c r="AK1706" s="4">
        <v>0</v>
      </c>
      <c r="AL1706" t="s">
        <v>781</v>
      </c>
      <c r="AM1706" s="71" t="str">
        <f>INDEX(Network_Insurer_Code,MATCH(Export!AL1706,Network_insurer_Name,0))</f>
        <v>ORI1</v>
      </c>
      <c r="AN1706" t="str">
        <f t="shared" si="26"/>
        <v>D1003ORI12020</v>
      </c>
    </row>
    <row r="1707" spans="1:40" x14ac:dyDescent="0.25">
      <c r="A1707">
        <v>2020</v>
      </c>
      <c r="B1707">
        <v>1</v>
      </c>
      <c r="C1707" s="1">
        <v>43831</v>
      </c>
      <c r="D1707" s="1">
        <v>43921</v>
      </c>
      <c r="E1707">
        <v>2018</v>
      </c>
      <c r="F1707" s="71" t="str">
        <f>INDEX(Client_Name,MATCH(Export!H1707,Local_Company_Name,0))</f>
        <v>Falcon Clothing</v>
      </c>
      <c r="G1707" s="71">
        <f>INDEX(Client_Code,MATCH(Export!H1707,Local_Company_Name,0))</f>
        <v>1006</v>
      </c>
      <c r="H1707" t="s">
        <v>776</v>
      </c>
      <c r="I1707" t="s">
        <v>720</v>
      </c>
      <c r="J1707" t="s">
        <v>8</v>
      </c>
      <c r="K1707" s="71" t="str">
        <f>INDEX(Line_of_Business,MATCH(Export!J1707,Name,0))</f>
        <v>M</v>
      </c>
      <c r="L1707" s="9" t="s">
        <v>206</v>
      </c>
      <c r="M1707">
        <v>710</v>
      </c>
      <c r="N1707" s="4">
        <v>0</v>
      </c>
      <c r="O1707" s="4">
        <v>0</v>
      </c>
      <c r="P1707" s="4">
        <v>4191</v>
      </c>
      <c r="Q1707" s="4">
        <v>0</v>
      </c>
      <c r="R1707" s="4">
        <v>0</v>
      </c>
      <c r="S1707" s="4">
        <v>1075880.26</v>
      </c>
      <c r="T1707" s="4">
        <v>0</v>
      </c>
      <c r="U1707" s="4">
        <v>0</v>
      </c>
      <c r="V1707" s="4">
        <v>0</v>
      </c>
      <c r="W1707" s="4">
        <v>1075880.26</v>
      </c>
      <c r="X1707" s="4">
        <v>0</v>
      </c>
      <c r="Y1707" s="4">
        <v>0</v>
      </c>
      <c r="Z1707" s="4">
        <v>0</v>
      </c>
      <c r="AA1707" s="4">
        <v>0</v>
      </c>
      <c r="AB1707" t="s">
        <v>3</v>
      </c>
      <c r="AC1707" s="4">
        <v>0</v>
      </c>
      <c r="AD1707" s="4">
        <v>0</v>
      </c>
      <c r="AE1707" s="4">
        <v>968062.26</v>
      </c>
      <c r="AF1707" t="s">
        <v>720</v>
      </c>
      <c r="AG1707" s="4">
        <v>0</v>
      </c>
      <c r="AH1707" s="4">
        <v>0</v>
      </c>
      <c r="AI1707" s="4">
        <v>0</v>
      </c>
      <c r="AJ1707" s="4">
        <v>-4191</v>
      </c>
      <c r="AK1707" s="4">
        <v>0</v>
      </c>
      <c r="AL1707" t="s">
        <v>796</v>
      </c>
      <c r="AM1707" s="71" t="str">
        <f>INDEX(Network_Insurer_Code,MATCH(Export!AL1707,Network_insurer_Name,0))</f>
        <v>POL2</v>
      </c>
      <c r="AN1707" t="str">
        <f t="shared" si="26"/>
        <v>M1006POL22018</v>
      </c>
    </row>
    <row r="1708" spans="1:40" x14ac:dyDescent="0.25">
      <c r="A1708">
        <v>2020</v>
      </c>
      <c r="B1708">
        <v>1</v>
      </c>
      <c r="C1708" s="1">
        <v>43831</v>
      </c>
      <c r="D1708" s="1">
        <v>43921</v>
      </c>
      <c r="E1708">
        <v>2019</v>
      </c>
      <c r="F1708" s="71" t="str">
        <f>INDEX(Client_Name,MATCH(Export!H1708,Local_Company_Name,0))</f>
        <v>Lion Manufacturing Co</v>
      </c>
      <c r="G1708" s="71">
        <f>INDEX(Client_Code,MATCH(Export!H1708,Local_Company_Name,0))</f>
        <v>1002</v>
      </c>
      <c r="H1708" t="s">
        <v>760</v>
      </c>
      <c r="I1708" t="s">
        <v>732</v>
      </c>
      <c r="J1708" t="s">
        <v>8</v>
      </c>
      <c r="K1708" s="71" t="str">
        <f>INDEX(Line_of_Business,MATCH(Export!J1708,Name,0))</f>
        <v>M</v>
      </c>
      <c r="L1708" s="9" t="s">
        <v>489</v>
      </c>
      <c r="M1708">
        <v>341</v>
      </c>
      <c r="N1708" s="4">
        <v>146148</v>
      </c>
      <c r="O1708" s="4">
        <v>146148</v>
      </c>
      <c r="P1708" s="4">
        <v>25658.54</v>
      </c>
      <c r="Q1708" s="4">
        <v>0</v>
      </c>
      <c r="R1708" s="4">
        <v>0</v>
      </c>
      <c r="S1708" s="4">
        <v>0</v>
      </c>
      <c r="T1708" s="4">
        <v>0</v>
      </c>
      <c r="U1708" s="4">
        <v>0</v>
      </c>
      <c r="V1708" s="4">
        <v>0</v>
      </c>
      <c r="W1708" s="4">
        <v>0</v>
      </c>
      <c r="X1708" s="4">
        <v>0</v>
      </c>
      <c r="Y1708" s="4">
        <v>17537.759999999998</v>
      </c>
      <c r="Z1708" s="4">
        <v>0</v>
      </c>
      <c r="AA1708" s="4">
        <v>0</v>
      </c>
      <c r="AB1708" t="s">
        <v>3</v>
      </c>
      <c r="AC1708" s="4">
        <v>0</v>
      </c>
      <c r="AD1708" s="4">
        <v>0</v>
      </c>
      <c r="AE1708" s="4">
        <v>0</v>
      </c>
      <c r="AF1708" t="s">
        <v>732</v>
      </c>
      <c r="AG1708" s="4">
        <v>0</v>
      </c>
      <c r="AH1708" s="4">
        <v>0</v>
      </c>
      <c r="AI1708" s="4">
        <v>0</v>
      </c>
      <c r="AJ1708" s="4">
        <v>102951.7</v>
      </c>
      <c r="AK1708" s="4">
        <v>0</v>
      </c>
      <c r="AL1708" t="s">
        <v>788</v>
      </c>
      <c r="AM1708" s="71" t="str">
        <f>INDEX(Network_Insurer_Code,MATCH(Export!AL1708,Network_insurer_Name,0))</f>
        <v>RAI1</v>
      </c>
      <c r="AN1708" t="str">
        <f t="shared" si="26"/>
        <v>M1002RAI12019</v>
      </c>
    </row>
    <row r="1709" spans="1:40" x14ac:dyDescent="0.25">
      <c r="A1709">
        <v>2019</v>
      </c>
      <c r="B1709">
        <v>4</v>
      </c>
      <c r="C1709" s="1">
        <v>43739</v>
      </c>
      <c r="D1709" s="1">
        <v>43830</v>
      </c>
      <c r="E1709">
        <v>2019</v>
      </c>
      <c r="F1709" s="71" t="str">
        <f>INDEX(Client_Name,MATCH(Export!H1709,Local_Company_Name,0))</f>
        <v>Lion Manufacturing Co</v>
      </c>
      <c r="G1709" s="71">
        <f>INDEX(Client_Code,MATCH(Export!H1709,Local_Company_Name,0))</f>
        <v>1002</v>
      </c>
      <c r="H1709" t="s">
        <v>752</v>
      </c>
      <c r="I1709" t="s">
        <v>724</v>
      </c>
      <c r="J1709" t="s">
        <v>8</v>
      </c>
      <c r="K1709" s="71" t="str">
        <f>INDEX(Line_of_Business,MATCH(Export!J1709,Name,0))</f>
        <v>M</v>
      </c>
      <c r="L1709" s="9">
        <v>77602</v>
      </c>
      <c r="M1709">
        <v>21</v>
      </c>
      <c r="N1709" s="4">
        <v>5679</v>
      </c>
      <c r="O1709" s="4">
        <v>5679</v>
      </c>
      <c r="P1709" s="4">
        <v>580.30999999999995</v>
      </c>
      <c r="Q1709" s="4">
        <v>0</v>
      </c>
      <c r="R1709" s="4">
        <v>0</v>
      </c>
      <c r="S1709" s="4">
        <v>0</v>
      </c>
      <c r="T1709" s="4">
        <v>0</v>
      </c>
      <c r="U1709" s="4">
        <v>0</v>
      </c>
      <c r="V1709" s="4">
        <v>0</v>
      </c>
      <c r="W1709" s="4">
        <v>0</v>
      </c>
      <c r="X1709" s="4">
        <v>0</v>
      </c>
      <c r="Y1709" s="4">
        <v>567.9</v>
      </c>
      <c r="Z1709" s="4">
        <v>0</v>
      </c>
      <c r="AA1709" s="4">
        <v>454.32</v>
      </c>
      <c r="AB1709" t="s">
        <v>3</v>
      </c>
      <c r="AC1709" s="4">
        <v>0</v>
      </c>
      <c r="AD1709" s="4">
        <v>0</v>
      </c>
      <c r="AE1709" s="4">
        <v>0</v>
      </c>
      <c r="AF1709" t="s">
        <v>724</v>
      </c>
      <c r="AG1709" s="4">
        <v>0</v>
      </c>
      <c r="AH1709" s="4">
        <v>0</v>
      </c>
      <c r="AI1709" s="4">
        <v>0</v>
      </c>
      <c r="AJ1709" s="4">
        <v>4076.47</v>
      </c>
      <c r="AK1709" s="4">
        <v>0</v>
      </c>
      <c r="AL1709" t="s">
        <v>796</v>
      </c>
      <c r="AM1709" s="71" t="str">
        <f>INDEX(Network_Insurer_Code,MATCH(Export!AL1709,Network_insurer_Name,0))</f>
        <v>POL2</v>
      </c>
      <c r="AN1709" t="str">
        <f t="shared" si="26"/>
        <v>M1002POL22019</v>
      </c>
    </row>
    <row r="1710" spans="1:40" x14ac:dyDescent="0.25">
      <c r="A1710">
        <v>2019</v>
      </c>
      <c r="B1710">
        <v>2</v>
      </c>
      <c r="C1710" s="1">
        <v>43556</v>
      </c>
      <c r="D1710" s="1">
        <v>43646</v>
      </c>
      <c r="E1710">
        <v>2019</v>
      </c>
      <c r="F1710" s="71" t="str">
        <f>INDEX(Client_Name,MATCH(Export!H1710,Local_Company_Name,0))</f>
        <v>Zebra Workings Ltd</v>
      </c>
      <c r="G1710" s="71">
        <f>INDEX(Client_Code,MATCH(Export!H1710,Local_Company_Name,0))</f>
        <v>1001</v>
      </c>
      <c r="H1710" t="s">
        <v>749</v>
      </c>
      <c r="I1710" t="s">
        <v>704</v>
      </c>
      <c r="J1710" t="s">
        <v>8</v>
      </c>
      <c r="K1710" s="71" t="str">
        <f>INDEX(Line_of_Business,MATCH(Export!J1710,Name,0))</f>
        <v>M</v>
      </c>
      <c r="L1710" s="9" t="s">
        <v>86</v>
      </c>
      <c r="M1710">
        <v>2288</v>
      </c>
      <c r="N1710" s="4">
        <v>0</v>
      </c>
      <c r="O1710" s="4">
        <v>0</v>
      </c>
      <c r="P1710" s="4">
        <v>383767.49</v>
      </c>
      <c r="Q1710" s="4">
        <v>0</v>
      </c>
      <c r="R1710" s="4">
        <v>0</v>
      </c>
      <c r="S1710" s="4">
        <v>0</v>
      </c>
      <c r="T1710" s="4">
        <v>0</v>
      </c>
      <c r="U1710" s="4">
        <v>0</v>
      </c>
      <c r="V1710" s="4">
        <v>0</v>
      </c>
      <c r="W1710" s="4">
        <v>0</v>
      </c>
      <c r="X1710" s="4">
        <v>0</v>
      </c>
      <c r="Y1710" s="4">
        <v>0</v>
      </c>
      <c r="Z1710" s="4">
        <v>0</v>
      </c>
      <c r="AA1710" s="4">
        <v>0</v>
      </c>
      <c r="AB1710" t="s">
        <v>3</v>
      </c>
      <c r="AC1710" s="4">
        <v>0</v>
      </c>
      <c r="AD1710" s="4">
        <v>0</v>
      </c>
      <c r="AE1710" s="4">
        <v>0</v>
      </c>
      <c r="AF1710" t="s">
        <v>704</v>
      </c>
      <c r="AG1710" s="4">
        <v>0</v>
      </c>
      <c r="AH1710" s="4">
        <v>0</v>
      </c>
      <c r="AI1710" s="4">
        <v>0</v>
      </c>
      <c r="AJ1710" s="4">
        <v>-383767.49</v>
      </c>
      <c r="AK1710" s="4">
        <v>0</v>
      </c>
      <c r="AL1710" t="s">
        <v>788</v>
      </c>
      <c r="AM1710" s="71" t="str">
        <f>INDEX(Network_Insurer_Code,MATCH(Export!AL1710,Network_insurer_Name,0))</f>
        <v>RAI1</v>
      </c>
      <c r="AN1710" t="str">
        <f t="shared" si="26"/>
        <v>M1001RAI12019</v>
      </c>
    </row>
    <row r="1711" spans="1:40" x14ac:dyDescent="0.25">
      <c r="A1711">
        <v>2019</v>
      </c>
      <c r="B1711">
        <v>1</v>
      </c>
      <c r="C1711" s="1">
        <v>43466</v>
      </c>
      <c r="D1711" s="1">
        <v>43555</v>
      </c>
      <c r="E1711">
        <v>2018</v>
      </c>
      <c r="F1711" s="71" t="str">
        <f>INDEX(Client_Name,MATCH(Export!H1711,Local_Company_Name,0))</f>
        <v>Tiger Jewelcrafting Ltd</v>
      </c>
      <c r="G1711" s="71">
        <f>INDEX(Client_Code,MATCH(Export!H1711,Local_Company_Name,0))</f>
        <v>1003</v>
      </c>
      <c r="H1711" t="s">
        <v>762</v>
      </c>
      <c r="I1711" t="s">
        <v>720</v>
      </c>
      <c r="J1711" t="s">
        <v>5</v>
      </c>
      <c r="K1711" s="71" t="str">
        <f>INDEX(Line_of_Business,MATCH(Export!J1711,Name,0))</f>
        <v>L</v>
      </c>
      <c r="L1711" s="9" t="s">
        <v>238</v>
      </c>
      <c r="M1711">
        <v>284</v>
      </c>
      <c r="N1711" s="4">
        <v>151561.85</v>
      </c>
      <c r="O1711" s="4">
        <v>151561.85</v>
      </c>
      <c r="P1711" s="4">
        <v>0</v>
      </c>
      <c r="Q1711" s="4">
        <v>0</v>
      </c>
      <c r="R1711" s="4">
        <v>0</v>
      </c>
      <c r="S1711" s="4">
        <v>0</v>
      </c>
      <c r="T1711" s="4">
        <v>0</v>
      </c>
      <c r="U1711" s="4">
        <v>0</v>
      </c>
      <c r="V1711" s="4">
        <v>0</v>
      </c>
      <c r="W1711" s="4">
        <v>0</v>
      </c>
      <c r="X1711" s="4">
        <v>0</v>
      </c>
      <c r="Y1711" s="4">
        <v>18187.419999999998</v>
      </c>
      <c r="Z1711" s="4">
        <v>0</v>
      </c>
      <c r="AA1711" s="4">
        <v>0</v>
      </c>
      <c r="AB1711" t="s">
        <v>3</v>
      </c>
      <c r="AC1711" s="4">
        <v>0</v>
      </c>
      <c r="AD1711" s="4">
        <v>0</v>
      </c>
      <c r="AE1711" s="4">
        <v>0</v>
      </c>
      <c r="AF1711" t="s">
        <v>720</v>
      </c>
      <c r="AG1711" s="4">
        <v>0</v>
      </c>
      <c r="AH1711" s="4">
        <v>0</v>
      </c>
      <c r="AI1711" s="4">
        <v>0</v>
      </c>
      <c r="AJ1711" s="4">
        <v>133374.43</v>
      </c>
      <c r="AK1711" s="4">
        <v>200000</v>
      </c>
      <c r="AL1711" t="s">
        <v>782</v>
      </c>
      <c r="AM1711" s="71" t="str">
        <f>INDEX(Network_Insurer_Code,MATCH(Export!AL1711,Network_insurer_Name,0))</f>
        <v>API2</v>
      </c>
      <c r="AN1711" t="str">
        <f t="shared" si="26"/>
        <v>L1003API22018</v>
      </c>
    </row>
    <row r="1712" spans="1:40" x14ac:dyDescent="0.25">
      <c r="A1712">
        <v>2019</v>
      </c>
      <c r="B1712">
        <v>4</v>
      </c>
      <c r="C1712" s="1">
        <v>43739</v>
      </c>
      <c r="D1712" s="1">
        <v>43830</v>
      </c>
      <c r="E1712">
        <v>2018</v>
      </c>
      <c r="F1712" s="71" t="str">
        <f>INDEX(Client_Name,MATCH(Export!H1712,Local_Company_Name,0))</f>
        <v>Lion Manufacturing Co</v>
      </c>
      <c r="G1712" s="71">
        <f>INDEX(Client_Code,MATCH(Export!H1712,Local_Company_Name,0))</f>
        <v>1002</v>
      </c>
      <c r="H1712" t="s">
        <v>752</v>
      </c>
      <c r="I1712" t="s">
        <v>732</v>
      </c>
      <c r="J1712" t="s">
        <v>5</v>
      </c>
      <c r="K1712" s="71" t="str">
        <f>INDEX(Line_of_Business,MATCH(Export!J1712,Name,0))</f>
        <v>L</v>
      </c>
      <c r="L1712" s="9" t="s">
        <v>332</v>
      </c>
      <c r="M1712">
        <v>535</v>
      </c>
      <c r="N1712" s="4">
        <v>144273.20000000001</v>
      </c>
      <c r="O1712" s="4">
        <v>144273.20000000001</v>
      </c>
      <c r="P1712" s="4">
        <v>12433.68</v>
      </c>
      <c r="Q1712" s="4">
        <v>0</v>
      </c>
      <c r="R1712" s="4">
        <v>0</v>
      </c>
      <c r="S1712" s="4">
        <v>0</v>
      </c>
      <c r="T1712" s="4">
        <v>0</v>
      </c>
      <c r="U1712" s="4">
        <v>0</v>
      </c>
      <c r="V1712" s="4">
        <v>0</v>
      </c>
      <c r="W1712" s="4">
        <v>0</v>
      </c>
      <c r="X1712" s="4">
        <v>0</v>
      </c>
      <c r="Y1712" s="4">
        <v>17370.5</v>
      </c>
      <c r="Z1712" s="4">
        <v>0</v>
      </c>
      <c r="AA1712" s="4">
        <v>23026</v>
      </c>
      <c r="AB1712" t="s">
        <v>3</v>
      </c>
      <c r="AC1712" s="4">
        <v>0</v>
      </c>
      <c r="AD1712" s="4">
        <v>0</v>
      </c>
      <c r="AE1712" s="4">
        <v>0</v>
      </c>
      <c r="AF1712" t="s">
        <v>732</v>
      </c>
      <c r="AG1712" s="4">
        <v>0</v>
      </c>
      <c r="AH1712" s="4">
        <v>0</v>
      </c>
      <c r="AI1712" s="4">
        <v>0</v>
      </c>
      <c r="AJ1712" s="4">
        <v>91443.02</v>
      </c>
      <c r="AK1712" s="4">
        <v>0</v>
      </c>
      <c r="AL1712" t="s">
        <v>783</v>
      </c>
      <c r="AM1712" s="71" t="str">
        <f>INDEX(Network_Insurer_Code,MATCH(Export!AL1712,Network_insurer_Name,0))</f>
        <v>PEP1</v>
      </c>
      <c r="AN1712" t="str">
        <f t="shared" si="26"/>
        <v>L1002PEP12018</v>
      </c>
    </row>
    <row r="1713" spans="1:40" x14ac:dyDescent="0.25">
      <c r="A1713">
        <v>2020</v>
      </c>
      <c r="B1713">
        <v>3</v>
      </c>
      <c r="C1713" s="1">
        <v>44013</v>
      </c>
      <c r="D1713" s="1">
        <v>44104</v>
      </c>
      <c r="E1713">
        <v>2019</v>
      </c>
      <c r="F1713" s="71" t="str">
        <f>INDEX(Client_Name,MATCH(Export!H1713,Local_Company_Name,0))</f>
        <v>Falcon Clothing</v>
      </c>
      <c r="G1713" s="71">
        <f>INDEX(Client_Code,MATCH(Export!H1713,Local_Company_Name,0))</f>
        <v>1006</v>
      </c>
      <c r="H1713" t="s">
        <v>774</v>
      </c>
      <c r="I1713" t="s">
        <v>718</v>
      </c>
      <c r="J1713" t="s">
        <v>8</v>
      </c>
      <c r="K1713" s="71" t="str">
        <f>INDEX(Line_of_Business,MATCH(Export!J1713,Name,0))</f>
        <v>M</v>
      </c>
      <c r="L1713" s="9" t="s">
        <v>211</v>
      </c>
      <c r="M1713">
        <v>3537</v>
      </c>
      <c r="N1713" s="4">
        <v>0</v>
      </c>
      <c r="O1713" s="4">
        <v>0</v>
      </c>
      <c r="P1713" s="4">
        <v>1180</v>
      </c>
      <c r="Q1713" s="4">
        <v>0</v>
      </c>
      <c r="R1713" s="4">
        <v>0</v>
      </c>
      <c r="S1713" s="4">
        <v>0</v>
      </c>
      <c r="T1713" s="4">
        <v>0</v>
      </c>
      <c r="U1713" s="4">
        <v>0</v>
      </c>
      <c r="V1713" s="4">
        <v>0</v>
      </c>
      <c r="W1713" s="4">
        <v>0</v>
      </c>
      <c r="X1713" s="4">
        <v>0</v>
      </c>
      <c r="Y1713" s="4">
        <v>0</v>
      </c>
      <c r="Z1713" s="4">
        <v>0</v>
      </c>
      <c r="AA1713" s="4">
        <v>0</v>
      </c>
      <c r="AB1713" t="s">
        <v>3</v>
      </c>
      <c r="AC1713" s="4">
        <v>0</v>
      </c>
      <c r="AD1713" s="4">
        <v>0</v>
      </c>
      <c r="AE1713" s="4">
        <v>0</v>
      </c>
      <c r="AF1713" t="s">
        <v>718</v>
      </c>
      <c r="AG1713" s="4">
        <v>0</v>
      </c>
      <c r="AH1713" s="4">
        <v>0</v>
      </c>
      <c r="AI1713" s="4">
        <v>0</v>
      </c>
      <c r="AJ1713" s="4">
        <v>-1180</v>
      </c>
      <c r="AK1713" s="4">
        <v>0</v>
      </c>
      <c r="AL1713" t="s">
        <v>792</v>
      </c>
      <c r="AM1713" s="71" t="str">
        <f>INDEX(Network_Insurer_Code,MATCH(Export!AL1713,Network_insurer_Name,0))</f>
        <v>CAL1</v>
      </c>
      <c r="AN1713" t="str">
        <f t="shared" si="26"/>
        <v>M1006CAL12019</v>
      </c>
    </row>
    <row r="1714" spans="1:40" x14ac:dyDescent="0.25">
      <c r="A1714">
        <v>2020</v>
      </c>
      <c r="B1714">
        <v>1</v>
      </c>
      <c r="C1714" s="1">
        <v>43831</v>
      </c>
      <c r="D1714" s="1">
        <v>43921</v>
      </c>
      <c r="E1714">
        <v>2018</v>
      </c>
      <c r="F1714" s="71" t="str">
        <f>INDEX(Client_Name,MATCH(Export!H1714,Local_Company_Name,0))</f>
        <v>Tiger Jewelcrafting Ltd</v>
      </c>
      <c r="G1714" s="71">
        <f>INDEX(Client_Code,MATCH(Export!H1714,Local_Company_Name,0))</f>
        <v>1003</v>
      </c>
      <c r="H1714" t="s">
        <v>762</v>
      </c>
      <c r="I1714" t="s">
        <v>719</v>
      </c>
      <c r="J1714" t="s">
        <v>5</v>
      </c>
      <c r="K1714" s="71" t="str">
        <f>INDEX(Line_of_Business,MATCH(Export!J1714,Name,0))</f>
        <v>L</v>
      </c>
      <c r="L1714" s="9" t="s">
        <v>223</v>
      </c>
      <c r="M1714">
        <v>2535</v>
      </c>
      <c r="N1714" s="4">
        <v>0</v>
      </c>
      <c r="O1714" s="4">
        <v>0</v>
      </c>
      <c r="P1714" s="4">
        <v>0</v>
      </c>
      <c r="Q1714" s="4">
        <v>0</v>
      </c>
      <c r="R1714" s="4">
        <v>0</v>
      </c>
      <c r="S1714" s="4">
        <v>0</v>
      </c>
      <c r="T1714" s="4">
        <v>0</v>
      </c>
      <c r="U1714" s="4">
        <v>0</v>
      </c>
      <c r="V1714" s="4">
        <v>0</v>
      </c>
      <c r="W1714" s="4">
        <v>0</v>
      </c>
      <c r="X1714" s="4">
        <v>0</v>
      </c>
      <c r="Y1714" s="4">
        <v>0</v>
      </c>
      <c r="Z1714" s="4">
        <v>0</v>
      </c>
      <c r="AA1714" s="4">
        <v>0</v>
      </c>
      <c r="AB1714" t="s">
        <v>3</v>
      </c>
      <c r="AC1714" s="4">
        <v>0</v>
      </c>
      <c r="AD1714" s="4">
        <v>0</v>
      </c>
      <c r="AE1714" s="4">
        <v>0</v>
      </c>
      <c r="AF1714" t="s">
        <v>719</v>
      </c>
      <c r="AG1714" s="4">
        <v>0</v>
      </c>
      <c r="AH1714" s="4">
        <v>0</v>
      </c>
      <c r="AI1714" s="4">
        <v>0</v>
      </c>
      <c r="AJ1714" s="4">
        <v>0</v>
      </c>
      <c r="AK1714" s="4">
        <v>0</v>
      </c>
      <c r="AL1714" t="s">
        <v>781</v>
      </c>
      <c r="AM1714" s="71" t="str">
        <f>INDEX(Network_Insurer_Code,MATCH(Export!AL1714,Network_insurer_Name,0))</f>
        <v>ORI1</v>
      </c>
      <c r="AN1714" t="str">
        <f t="shared" si="26"/>
        <v>L1003ORI12018</v>
      </c>
    </row>
    <row r="1715" spans="1:40" x14ac:dyDescent="0.25">
      <c r="A1715">
        <v>2019</v>
      </c>
      <c r="B1715">
        <v>1</v>
      </c>
      <c r="C1715" s="1">
        <v>43466</v>
      </c>
      <c r="D1715" s="1">
        <v>43555</v>
      </c>
      <c r="E1715">
        <v>2019</v>
      </c>
      <c r="F1715" s="71" t="str">
        <f>INDEX(Client_Name,MATCH(Export!H1715,Local_Company_Name,0))</f>
        <v>Aplaca Engineering Co</v>
      </c>
      <c r="G1715" s="71">
        <f>INDEX(Client_Code,MATCH(Export!H1715,Local_Company_Name,0))</f>
        <v>1004</v>
      </c>
      <c r="H1715" t="s">
        <v>768</v>
      </c>
      <c r="I1715" t="s">
        <v>718</v>
      </c>
      <c r="J1715" t="s">
        <v>8</v>
      </c>
      <c r="K1715" s="71" t="str">
        <f>INDEX(Line_of_Business,MATCH(Export!J1715,Name,0))</f>
        <v>M</v>
      </c>
      <c r="L1715" s="9" t="s">
        <v>211</v>
      </c>
      <c r="M1715">
        <v>3537</v>
      </c>
      <c r="N1715" s="4">
        <v>18442923</v>
      </c>
      <c r="O1715" s="4">
        <v>18442923</v>
      </c>
      <c r="P1715" s="4">
        <v>3534925.6</v>
      </c>
      <c r="Q1715" s="4">
        <v>0</v>
      </c>
      <c r="R1715" s="4">
        <v>0</v>
      </c>
      <c r="S1715" s="4">
        <v>0</v>
      </c>
      <c r="T1715" s="4">
        <v>0</v>
      </c>
      <c r="U1715" s="4">
        <v>0</v>
      </c>
      <c r="V1715" s="4">
        <v>0</v>
      </c>
      <c r="W1715" s="4">
        <v>0</v>
      </c>
      <c r="X1715" s="4">
        <v>0</v>
      </c>
      <c r="Y1715" s="4">
        <v>1862735.22</v>
      </c>
      <c r="Z1715" s="4">
        <v>0</v>
      </c>
      <c r="AA1715" s="4">
        <v>1844292.3</v>
      </c>
      <c r="AB1715" t="s">
        <v>3</v>
      </c>
      <c r="AC1715" s="4">
        <v>0</v>
      </c>
      <c r="AD1715" s="4">
        <v>0</v>
      </c>
      <c r="AE1715" s="4">
        <v>0</v>
      </c>
      <c r="AF1715" t="s">
        <v>718</v>
      </c>
      <c r="AG1715" s="4">
        <v>0</v>
      </c>
      <c r="AH1715" s="4">
        <v>0</v>
      </c>
      <c r="AI1715" s="4">
        <v>0</v>
      </c>
      <c r="AJ1715" s="4">
        <v>11200969.8799999</v>
      </c>
      <c r="AK1715" s="4">
        <v>0</v>
      </c>
      <c r="AL1715" t="s">
        <v>783</v>
      </c>
      <c r="AM1715" s="71" t="str">
        <f>INDEX(Network_Insurer_Code,MATCH(Export!AL1715,Network_insurer_Name,0))</f>
        <v>PEP1</v>
      </c>
      <c r="AN1715" t="str">
        <f t="shared" si="26"/>
        <v>M1004PEP12019</v>
      </c>
    </row>
    <row r="1716" spans="1:40" x14ac:dyDescent="0.25">
      <c r="A1716">
        <v>2020</v>
      </c>
      <c r="B1716">
        <v>1</v>
      </c>
      <c r="C1716" s="1">
        <v>43831</v>
      </c>
      <c r="D1716" s="1">
        <v>43921</v>
      </c>
      <c r="E1716">
        <v>2019</v>
      </c>
      <c r="F1716" s="71" t="str">
        <f>INDEX(Client_Name,MATCH(Export!H1716,Local_Company_Name,0))</f>
        <v>Zebra Workings Ltd</v>
      </c>
      <c r="G1716" s="71">
        <f>INDEX(Client_Code,MATCH(Export!H1716,Local_Company_Name,0))</f>
        <v>1001</v>
      </c>
      <c r="H1716" t="s">
        <v>748</v>
      </c>
      <c r="I1716" t="s">
        <v>722</v>
      </c>
      <c r="J1716" t="s">
        <v>22</v>
      </c>
      <c r="K1716" s="71" t="str">
        <f>INDEX(Line_of_Business,MATCH(Export!J1716,Name,0))</f>
        <v>A</v>
      </c>
      <c r="L1716" s="9" t="s">
        <v>55</v>
      </c>
      <c r="M1716">
        <v>18</v>
      </c>
      <c r="N1716" s="4">
        <v>789.06</v>
      </c>
      <c r="O1716" s="4">
        <v>789.06</v>
      </c>
      <c r="P1716" s="4">
        <v>0</v>
      </c>
      <c r="Q1716" s="4">
        <v>0</v>
      </c>
      <c r="R1716" s="4">
        <v>0</v>
      </c>
      <c r="S1716" s="4">
        <v>0</v>
      </c>
      <c r="T1716" s="4">
        <v>0</v>
      </c>
      <c r="U1716" s="4">
        <v>0</v>
      </c>
      <c r="V1716" s="4">
        <v>0</v>
      </c>
      <c r="W1716" s="4">
        <v>0</v>
      </c>
      <c r="X1716" s="4">
        <v>0</v>
      </c>
      <c r="Y1716" s="4">
        <v>90.69</v>
      </c>
      <c r="Z1716" s="4">
        <v>33.32</v>
      </c>
      <c r="AA1716" s="4">
        <v>0</v>
      </c>
      <c r="AB1716" t="s">
        <v>3</v>
      </c>
      <c r="AC1716" s="4">
        <v>0</v>
      </c>
      <c r="AD1716" s="4">
        <v>0</v>
      </c>
      <c r="AE1716" s="4">
        <v>0</v>
      </c>
      <c r="AF1716" t="s">
        <v>722</v>
      </c>
      <c r="AG1716" s="4">
        <v>0</v>
      </c>
      <c r="AH1716" s="4">
        <v>0</v>
      </c>
      <c r="AI1716" s="4">
        <v>0</v>
      </c>
      <c r="AJ1716" s="4">
        <v>665.04999999999905</v>
      </c>
      <c r="AK1716" s="4">
        <v>0</v>
      </c>
      <c r="AL1716" t="s">
        <v>793</v>
      </c>
      <c r="AM1716" s="71" t="str">
        <f>INDEX(Network_Insurer_Code,MATCH(Export!AL1716,Network_insurer_Name,0))</f>
        <v>CAL3</v>
      </c>
      <c r="AN1716" t="str">
        <f t="shared" si="26"/>
        <v>A1001CAL32019</v>
      </c>
    </row>
    <row r="1717" spans="1:40" x14ac:dyDescent="0.25">
      <c r="A1717">
        <v>2019</v>
      </c>
      <c r="B1717">
        <v>3</v>
      </c>
      <c r="C1717" s="1">
        <v>43647</v>
      </c>
      <c r="D1717" s="1">
        <v>43738</v>
      </c>
      <c r="E1717">
        <v>2018</v>
      </c>
      <c r="F1717" s="71" t="str">
        <f>INDEX(Client_Name,MATCH(Export!H1717,Local_Company_Name,0))</f>
        <v>Zebra Workings Ltd</v>
      </c>
      <c r="G1717" s="71">
        <f>INDEX(Client_Code,MATCH(Export!H1717,Local_Company_Name,0))</f>
        <v>1001</v>
      </c>
      <c r="H1717" t="s">
        <v>751</v>
      </c>
      <c r="I1717" t="s">
        <v>707</v>
      </c>
      <c r="J1717" t="s">
        <v>8</v>
      </c>
      <c r="K1717" s="71" t="str">
        <f>INDEX(Line_of_Business,MATCH(Export!J1717,Name,0))</f>
        <v>M</v>
      </c>
      <c r="L1717" s="9" t="s">
        <v>417</v>
      </c>
      <c r="M1717">
        <v>2096</v>
      </c>
      <c r="N1717" s="4">
        <v>0</v>
      </c>
      <c r="O1717" s="4">
        <v>0</v>
      </c>
      <c r="P1717" s="4">
        <v>21124.880000000001</v>
      </c>
      <c r="Q1717" s="4">
        <v>0</v>
      </c>
      <c r="R1717" s="4">
        <v>0</v>
      </c>
      <c r="S1717" s="4">
        <v>0</v>
      </c>
      <c r="T1717" s="4">
        <v>0</v>
      </c>
      <c r="U1717" s="4">
        <v>0</v>
      </c>
      <c r="V1717" s="4">
        <v>0</v>
      </c>
      <c r="W1717" s="4">
        <v>0</v>
      </c>
      <c r="X1717" s="4">
        <v>0</v>
      </c>
      <c r="Y1717" s="4">
        <v>0</v>
      </c>
      <c r="Z1717" s="4">
        <v>0</v>
      </c>
      <c r="AA1717" s="4">
        <v>0</v>
      </c>
      <c r="AB1717" t="s">
        <v>3</v>
      </c>
      <c r="AC1717" s="4">
        <v>0</v>
      </c>
      <c r="AD1717" s="4">
        <v>0</v>
      </c>
      <c r="AE1717" s="4">
        <v>0</v>
      </c>
      <c r="AF1717" t="s">
        <v>707</v>
      </c>
      <c r="AG1717" s="4">
        <v>0</v>
      </c>
      <c r="AH1717" s="4">
        <v>0</v>
      </c>
      <c r="AI1717" s="4">
        <v>0</v>
      </c>
      <c r="AJ1717" s="4">
        <v>-21124.880000000001</v>
      </c>
      <c r="AK1717" s="4">
        <v>0</v>
      </c>
      <c r="AL1717" t="s">
        <v>797</v>
      </c>
      <c r="AM1717" s="71" t="str">
        <f>INDEX(Network_Insurer_Code,MATCH(Export!AL1717,Network_insurer_Name,0))</f>
        <v>ONI3</v>
      </c>
      <c r="AN1717" t="str">
        <f t="shared" si="26"/>
        <v>M1001ONI32018</v>
      </c>
    </row>
    <row r="1718" spans="1:40" x14ac:dyDescent="0.25">
      <c r="A1718">
        <v>2020</v>
      </c>
      <c r="B1718">
        <v>3</v>
      </c>
      <c r="C1718" s="1">
        <v>44013</v>
      </c>
      <c r="D1718" s="1">
        <v>44104</v>
      </c>
      <c r="E1718">
        <v>2019</v>
      </c>
      <c r="F1718" s="71" t="str">
        <f>INDEX(Client_Name,MATCH(Export!H1718,Local_Company_Name,0))</f>
        <v>Falcon Clothing</v>
      </c>
      <c r="G1718" s="71">
        <f>INDEX(Client_Code,MATCH(Export!H1718,Local_Company_Name,0))</f>
        <v>1006</v>
      </c>
      <c r="H1718" t="s">
        <v>776</v>
      </c>
      <c r="I1718" t="s">
        <v>707</v>
      </c>
      <c r="J1718" t="s">
        <v>8</v>
      </c>
      <c r="K1718" s="71" t="str">
        <f>INDEX(Line_of_Business,MATCH(Export!J1718,Name,0))</f>
        <v>M</v>
      </c>
      <c r="L1718" s="9">
        <v>50567993</v>
      </c>
      <c r="M1718">
        <v>125</v>
      </c>
      <c r="N1718" s="4">
        <v>0</v>
      </c>
      <c r="O1718" s="4">
        <v>0</v>
      </c>
      <c r="P1718" s="4">
        <v>670.4</v>
      </c>
      <c r="Q1718" s="4">
        <v>0</v>
      </c>
      <c r="R1718" s="4">
        <v>0</v>
      </c>
      <c r="S1718" s="4">
        <v>0</v>
      </c>
      <c r="T1718" s="4">
        <v>0</v>
      </c>
      <c r="U1718" s="4">
        <v>0</v>
      </c>
      <c r="V1718" s="4">
        <v>0</v>
      </c>
      <c r="W1718" s="4">
        <v>0</v>
      </c>
      <c r="X1718" s="4">
        <v>0</v>
      </c>
      <c r="Y1718" s="4">
        <v>0</v>
      </c>
      <c r="Z1718" s="4">
        <v>0</v>
      </c>
      <c r="AA1718" s="4">
        <v>0</v>
      </c>
      <c r="AB1718" t="s">
        <v>3</v>
      </c>
      <c r="AC1718" s="4">
        <v>0</v>
      </c>
      <c r="AD1718" s="4">
        <v>0</v>
      </c>
      <c r="AE1718" s="4">
        <v>-248.4</v>
      </c>
      <c r="AF1718" t="s">
        <v>707</v>
      </c>
      <c r="AG1718" s="4">
        <v>0</v>
      </c>
      <c r="AH1718" s="4">
        <v>0</v>
      </c>
      <c r="AI1718" s="4">
        <v>0</v>
      </c>
      <c r="AJ1718" s="4">
        <v>-670.4</v>
      </c>
      <c r="AK1718" s="4">
        <v>0</v>
      </c>
      <c r="AL1718" t="s">
        <v>790</v>
      </c>
      <c r="AM1718" s="71" t="str">
        <f>INDEX(Network_Insurer_Code,MATCH(Export!AL1718,Network_insurer_Name,0))</f>
        <v>STL1</v>
      </c>
      <c r="AN1718" t="str">
        <f t="shared" si="26"/>
        <v>M1006STL12019</v>
      </c>
    </row>
    <row r="1719" spans="1:40" x14ac:dyDescent="0.25">
      <c r="A1719">
        <v>2020</v>
      </c>
      <c r="B1719">
        <v>1</v>
      </c>
      <c r="C1719" s="1">
        <v>43831</v>
      </c>
      <c r="D1719" s="1">
        <v>43921</v>
      </c>
      <c r="E1719">
        <v>2019</v>
      </c>
      <c r="F1719" s="71" t="str">
        <f>INDEX(Client_Name,MATCH(Export!H1719,Local_Company_Name,0))</f>
        <v>Aplaca Engineering Co</v>
      </c>
      <c r="G1719" s="71">
        <f>INDEX(Client_Code,MATCH(Export!H1719,Local_Company_Name,0))</f>
        <v>1004</v>
      </c>
      <c r="H1719" t="s">
        <v>766</v>
      </c>
      <c r="I1719" t="s">
        <v>707</v>
      </c>
      <c r="J1719" t="s">
        <v>8</v>
      </c>
      <c r="K1719" s="71" t="str">
        <f>INDEX(Line_of_Business,MATCH(Export!J1719,Name,0))</f>
        <v>M</v>
      </c>
      <c r="L1719" s="9">
        <v>50881118</v>
      </c>
      <c r="M1719">
        <v>40</v>
      </c>
      <c r="N1719" s="4">
        <v>0</v>
      </c>
      <c r="O1719" s="4">
        <v>0</v>
      </c>
      <c r="P1719" s="4">
        <v>29020.26</v>
      </c>
      <c r="Q1719" s="4">
        <v>0</v>
      </c>
      <c r="R1719" s="4">
        <v>0</v>
      </c>
      <c r="S1719" s="4">
        <v>0</v>
      </c>
      <c r="T1719" s="4">
        <v>0</v>
      </c>
      <c r="U1719" s="4">
        <v>0</v>
      </c>
      <c r="V1719" s="4">
        <v>0</v>
      </c>
      <c r="W1719" s="4">
        <v>0</v>
      </c>
      <c r="X1719" s="4">
        <v>0</v>
      </c>
      <c r="Y1719" s="4">
        <v>0</v>
      </c>
      <c r="Z1719" s="4">
        <v>0</v>
      </c>
      <c r="AA1719" s="4">
        <v>0</v>
      </c>
      <c r="AB1719" t="s">
        <v>3</v>
      </c>
      <c r="AC1719" s="4">
        <v>0</v>
      </c>
      <c r="AD1719" s="4">
        <v>0</v>
      </c>
      <c r="AE1719" s="4">
        <v>-15361.6</v>
      </c>
      <c r="AF1719" t="s">
        <v>707</v>
      </c>
      <c r="AG1719" s="4">
        <v>0</v>
      </c>
      <c r="AH1719" s="4">
        <v>0</v>
      </c>
      <c r="AI1719" s="4">
        <v>0</v>
      </c>
      <c r="AJ1719" s="4">
        <v>-29020.26</v>
      </c>
      <c r="AK1719" s="4">
        <v>0</v>
      </c>
      <c r="AL1719" t="s">
        <v>787</v>
      </c>
      <c r="AM1719" s="71" t="str">
        <f>INDEX(Network_Insurer_Code,MATCH(Export!AL1719,Network_insurer_Name,0))</f>
        <v>LEI3</v>
      </c>
      <c r="AN1719" t="str">
        <f t="shared" si="26"/>
        <v>M1004LEI32019</v>
      </c>
    </row>
    <row r="1720" spans="1:40" x14ac:dyDescent="0.25">
      <c r="A1720">
        <v>2019</v>
      </c>
      <c r="B1720">
        <v>3</v>
      </c>
      <c r="C1720" s="1">
        <v>43647</v>
      </c>
      <c r="D1720" s="1">
        <v>43738</v>
      </c>
      <c r="E1720">
        <v>2019</v>
      </c>
      <c r="F1720" s="71" t="str">
        <f>INDEX(Client_Name,MATCH(Export!H1720,Local_Company_Name,0))</f>
        <v>Flaimngo Tailoring</v>
      </c>
      <c r="G1720" s="71">
        <f>INDEX(Client_Code,MATCH(Export!H1720,Local_Company_Name,0))</f>
        <v>1005</v>
      </c>
      <c r="H1720" t="s">
        <v>770</v>
      </c>
      <c r="I1720" t="s">
        <v>704</v>
      </c>
      <c r="J1720" t="s">
        <v>5</v>
      </c>
      <c r="K1720" s="71" t="str">
        <f>INDEX(Line_of_Business,MATCH(Export!J1720,Name,0))</f>
        <v>L</v>
      </c>
      <c r="L1720" s="9" t="s">
        <v>491</v>
      </c>
      <c r="M1720">
        <v>3021</v>
      </c>
      <c r="N1720" s="4">
        <v>46235.23</v>
      </c>
      <c r="O1720" s="4">
        <v>46235.23</v>
      </c>
      <c r="P1720" s="4">
        <v>0</v>
      </c>
      <c r="Q1720" s="4">
        <v>0</v>
      </c>
      <c r="R1720" s="4">
        <v>0</v>
      </c>
      <c r="S1720" s="4">
        <v>0</v>
      </c>
      <c r="T1720" s="4">
        <v>0</v>
      </c>
      <c r="U1720" s="4">
        <v>0</v>
      </c>
      <c r="V1720" s="4">
        <v>0</v>
      </c>
      <c r="W1720" s="4">
        <v>0</v>
      </c>
      <c r="X1720" s="4">
        <v>0</v>
      </c>
      <c r="Y1720" s="4">
        <v>4392.3500000000004</v>
      </c>
      <c r="Z1720" s="4">
        <v>0</v>
      </c>
      <c r="AA1720" s="4">
        <v>0</v>
      </c>
      <c r="AB1720" t="s">
        <v>3</v>
      </c>
      <c r="AC1720" s="4">
        <v>0</v>
      </c>
      <c r="AD1720" s="4">
        <v>0</v>
      </c>
      <c r="AE1720" s="4">
        <v>0</v>
      </c>
      <c r="AF1720" t="s">
        <v>704</v>
      </c>
      <c r="AG1720" s="4">
        <v>0</v>
      </c>
      <c r="AH1720" s="4">
        <v>0</v>
      </c>
      <c r="AI1720" s="4">
        <v>0</v>
      </c>
      <c r="AJ1720" s="4">
        <v>41842.879999999997</v>
      </c>
      <c r="AK1720" s="4">
        <v>0</v>
      </c>
      <c r="AL1720" t="s">
        <v>786</v>
      </c>
      <c r="AM1720" s="71" t="str">
        <f>INDEX(Network_Insurer_Code,MATCH(Export!AL1720,Network_insurer_Name,0))</f>
        <v>BAL1</v>
      </c>
      <c r="AN1720" t="str">
        <f t="shared" si="26"/>
        <v>L1005BAL12019</v>
      </c>
    </row>
    <row r="1721" spans="1:40" x14ac:dyDescent="0.25">
      <c r="A1721">
        <v>2019</v>
      </c>
      <c r="B1721">
        <v>3</v>
      </c>
      <c r="C1721" s="1">
        <v>43647</v>
      </c>
      <c r="D1721" s="1">
        <v>43738</v>
      </c>
      <c r="E1721">
        <v>2018</v>
      </c>
      <c r="F1721" s="71" t="str">
        <f>INDEX(Client_Name,MATCH(Export!H1721,Local_Company_Name,0))</f>
        <v>Tiger Jewelcrafting Ltd</v>
      </c>
      <c r="G1721" s="71">
        <f>INDEX(Client_Code,MATCH(Export!H1721,Local_Company_Name,0))</f>
        <v>1003</v>
      </c>
      <c r="H1721" t="s">
        <v>764</v>
      </c>
      <c r="I1721" t="s">
        <v>722</v>
      </c>
      <c r="J1721" t="s">
        <v>0</v>
      </c>
      <c r="K1721" s="71" t="str">
        <f>INDEX(Line_of_Business,MATCH(Export!J1721,Name,0))</f>
        <v>D</v>
      </c>
      <c r="L1721" s="9" t="s">
        <v>19</v>
      </c>
      <c r="M1721">
        <v>30</v>
      </c>
      <c r="N1721" s="4">
        <v>7.84</v>
      </c>
      <c r="O1721" s="4">
        <v>7.84</v>
      </c>
      <c r="P1721" s="4">
        <v>0</v>
      </c>
      <c r="Q1721" s="4">
        <v>0</v>
      </c>
      <c r="R1721" s="4">
        <v>0</v>
      </c>
      <c r="S1721" s="4">
        <v>0</v>
      </c>
      <c r="T1721" s="4">
        <v>0</v>
      </c>
      <c r="U1721" s="4">
        <v>0</v>
      </c>
      <c r="V1721" s="4">
        <v>0</v>
      </c>
      <c r="W1721" s="4">
        <v>0</v>
      </c>
      <c r="X1721" s="4">
        <v>0</v>
      </c>
      <c r="Y1721" s="4">
        <v>0.94</v>
      </c>
      <c r="Z1721" s="4">
        <v>0</v>
      </c>
      <c r="AA1721" s="4">
        <v>0</v>
      </c>
      <c r="AB1721" t="s">
        <v>3</v>
      </c>
      <c r="AC1721" s="4">
        <v>0</v>
      </c>
      <c r="AD1721" s="4">
        <v>0</v>
      </c>
      <c r="AE1721" s="4">
        <v>0</v>
      </c>
      <c r="AF1721" t="s">
        <v>722</v>
      </c>
      <c r="AG1721" s="4">
        <v>0</v>
      </c>
      <c r="AH1721" s="4">
        <v>0</v>
      </c>
      <c r="AI1721" s="4">
        <v>0</v>
      </c>
      <c r="AJ1721" s="4">
        <v>6.9</v>
      </c>
      <c r="AK1721" s="4">
        <v>0</v>
      </c>
      <c r="AL1721" t="s">
        <v>784</v>
      </c>
      <c r="AM1721" s="71" t="str">
        <f>INDEX(Network_Insurer_Code,MATCH(Export!AL1721,Network_insurer_Name,0))</f>
        <v>PII1</v>
      </c>
      <c r="AN1721" t="str">
        <f t="shared" si="26"/>
        <v>D1003PII12018</v>
      </c>
    </row>
    <row r="1722" spans="1:40" x14ac:dyDescent="0.25">
      <c r="A1722">
        <v>2019</v>
      </c>
      <c r="B1722">
        <v>4</v>
      </c>
      <c r="C1722" s="1">
        <v>43739</v>
      </c>
      <c r="D1722" s="1">
        <v>43830</v>
      </c>
      <c r="E1722">
        <v>2019</v>
      </c>
      <c r="F1722" s="71" t="str">
        <f>INDEX(Client_Name,MATCH(Export!H1722,Local_Company_Name,0))</f>
        <v>Zebra Workings Ltd</v>
      </c>
      <c r="G1722" s="71">
        <f>INDEX(Client_Code,MATCH(Export!H1722,Local_Company_Name,0))</f>
        <v>1001</v>
      </c>
      <c r="H1722" t="s">
        <v>749</v>
      </c>
      <c r="I1722" t="s">
        <v>707</v>
      </c>
      <c r="J1722" t="s">
        <v>22</v>
      </c>
      <c r="K1722" s="71" t="str">
        <f>INDEX(Line_of_Business,MATCH(Export!J1722,Name,0))</f>
        <v>A</v>
      </c>
      <c r="L1722" s="9">
        <v>76557499</v>
      </c>
      <c r="M1722">
        <v>0</v>
      </c>
      <c r="N1722" s="4">
        <v>789785.21</v>
      </c>
      <c r="O1722" s="4">
        <v>789785.21</v>
      </c>
      <c r="P1722" s="4">
        <v>0</v>
      </c>
      <c r="Q1722" s="4">
        <v>0</v>
      </c>
      <c r="R1722" s="4">
        <v>0</v>
      </c>
      <c r="S1722" s="4">
        <v>0</v>
      </c>
      <c r="T1722" s="4">
        <v>0</v>
      </c>
      <c r="U1722" s="4">
        <v>0</v>
      </c>
      <c r="V1722" s="4">
        <v>0</v>
      </c>
      <c r="W1722" s="4">
        <v>0</v>
      </c>
      <c r="X1722" s="4">
        <v>0</v>
      </c>
      <c r="Y1722" s="4">
        <v>63182.82</v>
      </c>
      <c r="Z1722" s="4">
        <v>0</v>
      </c>
      <c r="AA1722" s="4">
        <v>63182.82</v>
      </c>
      <c r="AB1722" t="s">
        <v>3</v>
      </c>
      <c r="AC1722" s="4">
        <v>0</v>
      </c>
      <c r="AD1722" s="4">
        <v>0</v>
      </c>
      <c r="AE1722" s="4">
        <v>0</v>
      </c>
      <c r="AF1722" t="s">
        <v>707</v>
      </c>
      <c r="AG1722" s="4">
        <v>0</v>
      </c>
      <c r="AH1722" s="4">
        <v>0</v>
      </c>
      <c r="AI1722" s="4">
        <v>0</v>
      </c>
      <c r="AJ1722" s="4">
        <v>663419.56999999995</v>
      </c>
      <c r="AK1722" s="4">
        <v>0</v>
      </c>
      <c r="AL1722" t="s">
        <v>794</v>
      </c>
      <c r="AM1722" s="71" t="str">
        <f>INDEX(Network_Insurer_Code,MATCH(Export!AL1722,Network_insurer_Name,0))</f>
        <v>CUI2</v>
      </c>
      <c r="AN1722" t="str">
        <f t="shared" si="26"/>
        <v>A1001CUI22019</v>
      </c>
    </row>
    <row r="1723" spans="1:40" x14ac:dyDescent="0.25">
      <c r="A1723">
        <v>2019</v>
      </c>
      <c r="B1723">
        <v>2</v>
      </c>
      <c r="C1723" s="1">
        <v>43586</v>
      </c>
      <c r="D1723" s="1">
        <v>43646</v>
      </c>
      <c r="E1723">
        <v>2018</v>
      </c>
      <c r="F1723" s="71" t="str">
        <f>INDEX(Client_Name,MATCH(Export!H1723,Local_Company_Name,0))</f>
        <v>Zebra Workings Ltd</v>
      </c>
      <c r="G1723" s="71">
        <f>INDEX(Client_Code,MATCH(Export!H1723,Local_Company_Name,0))</f>
        <v>1001</v>
      </c>
      <c r="H1723" t="s">
        <v>749</v>
      </c>
      <c r="I1723" t="s">
        <v>732</v>
      </c>
      <c r="J1723" t="s">
        <v>5</v>
      </c>
      <c r="K1723" s="71" t="str">
        <f>INDEX(Line_of_Business,MATCH(Export!J1723,Name,0))</f>
        <v>L</v>
      </c>
      <c r="L1723" s="9" t="s">
        <v>382</v>
      </c>
      <c r="M1723">
        <v>13</v>
      </c>
      <c r="N1723" s="4">
        <v>0</v>
      </c>
      <c r="O1723" s="4">
        <v>0</v>
      </c>
      <c r="P1723" s="4">
        <v>0</v>
      </c>
      <c r="Q1723" s="4">
        <v>0</v>
      </c>
      <c r="R1723" s="4">
        <v>0</v>
      </c>
      <c r="S1723" s="4">
        <v>0</v>
      </c>
      <c r="T1723" s="4">
        <v>0</v>
      </c>
      <c r="U1723" s="4">
        <v>0</v>
      </c>
      <c r="V1723" s="4">
        <v>0</v>
      </c>
      <c r="W1723" s="4">
        <v>0</v>
      </c>
      <c r="X1723" s="4">
        <v>0</v>
      </c>
      <c r="Y1723" s="4">
        <v>0</v>
      </c>
      <c r="Z1723" s="4">
        <v>0</v>
      </c>
      <c r="AA1723" s="4">
        <v>0</v>
      </c>
      <c r="AB1723" t="s">
        <v>3</v>
      </c>
      <c r="AC1723" s="4">
        <v>0</v>
      </c>
      <c r="AD1723" s="4">
        <v>0</v>
      </c>
      <c r="AE1723" s="4">
        <v>0</v>
      </c>
      <c r="AF1723" t="s">
        <v>732</v>
      </c>
      <c r="AG1723" s="4">
        <v>0</v>
      </c>
      <c r="AH1723" s="4">
        <v>0</v>
      </c>
      <c r="AI1723" s="4">
        <v>0</v>
      </c>
      <c r="AJ1723" s="4">
        <v>0</v>
      </c>
      <c r="AK1723" s="4">
        <v>0</v>
      </c>
      <c r="AL1723" t="s">
        <v>782</v>
      </c>
      <c r="AM1723" s="71" t="str">
        <f>INDEX(Network_Insurer_Code,MATCH(Export!AL1723,Network_insurer_Name,0))</f>
        <v>API2</v>
      </c>
      <c r="AN1723" t="str">
        <f t="shared" si="26"/>
        <v>L1001API22018</v>
      </c>
    </row>
    <row r="1724" spans="1:40" x14ac:dyDescent="0.25">
      <c r="A1724">
        <v>2020</v>
      </c>
      <c r="B1724">
        <v>2</v>
      </c>
      <c r="C1724" s="1">
        <v>43922</v>
      </c>
      <c r="D1724" s="1">
        <v>44012</v>
      </c>
      <c r="E1724">
        <v>2019</v>
      </c>
      <c r="F1724" s="71" t="str">
        <f>INDEX(Client_Name,MATCH(Export!H1724,Local_Company_Name,0))</f>
        <v>Tiger Jewelcrafting Ltd</v>
      </c>
      <c r="G1724" s="71">
        <f>INDEX(Client_Code,MATCH(Export!H1724,Local_Company_Name,0))</f>
        <v>1003</v>
      </c>
      <c r="H1724" t="s">
        <v>763</v>
      </c>
      <c r="I1724" t="s">
        <v>715</v>
      </c>
      <c r="J1724" t="s">
        <v>8</v>
      </c>
      <c r="K1724" s="71" t="str">
        <f>INDEX(Line_of_Business,MATCH(Export!J1724,Name,0))</f>
        <v>M</v>
      </c>
      <c r="L1724" s="9" t="s">
        <v>38</v>
      </c>
      <c r="M1724">
        <v>37</v>
      </c>
      <c r="N1724" s="4">
        <v>0</v>
      </c>
      <c r="O1724" s="4">
        <v>0</v>
      </c>
      <c r="P1724" s="4">
        <v>612.78</v>
      </c>
      <c r="Q1724" s="4">
        <v>0</v>
      </c>
      <c r="R1724" s="4">
        <v>0</v>
      </c>
      <c r="S1724" s="4">
        <v>0</v>
      </c>
      <c r="T1724" s="4">
        <v>0</v>
      </c>
      <c r="U1724" s="4">
        <v>0</v>
      </c>
      <c r="V1724" s="4">
        <v>0</v>
      </c>
      <c r="W1724" s="4">
        <v>0</v>
      </c>
      <c r="X1724" s="4">
        <v>0</v>
      </c>
      <c r="Y1724" s="4">
        <v>0</v>
      </c>
      <c r="Z1724" s="4">
        <v>0</v>
      </c>
      <c r="AA1724" s="4">
        <v>0</v>
      </c>
      <c r="AB1724" t="s">
        <v>3</v>
      </c>
      <c r="AC1724" s="4">
        <v>0</v>
      </c>
      <c r="AD1724" s="4">
        <v>0</v>
      </c>
      <c r="AE1724" s="4">
        <v>0</v>
      </c>
      <c r="AF1724" t="s">
        <v>715</v>
      </c>
      <c r="AG1724" s="4">
        <v>0</v>
      </c>
      <c r="AH1724" s="4">
        <v>0</v>
      </c>
      <c r="AI1724" s="4">
        <v>0</v>
      </c>
      <c r="AJ1724" s="4">
        <v>-612.78</v>
      </c>
      <c r="AK1724" s="4">
        <v>200000</v>
      </c>
      <c r="AL1724" t="s">
        <v>783</v>
      </c>
      <c r="AM1724" s="71" t="str">
        <f>INDEX(Network_Insurer_Code,MATCH(Export!AL1724,Network_insurer_Name,0))</f>
        <v>PEP1</v>
      </c>
      <c r="AN1724" t="str">
        <f t="shared" si="26"/>
        <v>M1003PEP12019</v>
      </c>
    </row>
    <row r="1725" spans="1:40" x14ac:dyDescent="0.25">
      <c r="A1725">
        <v>2019</v>
      </c>
      <c r="B1725">
        <v>4</v>
      </c>
      <c r="C1725" s="1">
        <v>43739</v>
      </c>
      <c r="D1725" s="1">
        <v>43830</v>
      </c>
      <c r="E1725">
        <v>2019</v>
      </c>
      <c r="F1725" s="71" t="str">
        <f>INDEX(Client_Name,MATCH(Export!H1725,Local_Company_Name,0))</f>
        <v>Zebra Workings Ltd</v>
      </c>
      <c r="G1725" s="71">
        <f>INDEX(Client_Code,MATCH(Export!H1725,Local_Company_Name,0))</f>
        <v>1001</v>
      </c>
      <c r="H1725" t="s">
        <v>748</v>
      </c>
      <c r="I1725" t="s">
        <v>737</v>
      </c>
      <c r="J1725" t="s">
        <v>22</v>
      </c>
      <c r="K1725" s="71" t="str">
        <f>INDEX(Line_of_Business,MATCH(Export!J1725,Name,0))</f>
        <v>A</v>
      </c>
      <c r="L1725" s="9" t="s">
        <v>492</v>
      </c>
      <c r="M1725">
        <v>6</v>
      </c>
      <c r="N1725" s="4">
        <v>93584.357142857101</v>
      </c>
      <c r="O1725" s="4">
        <v>65509.05</v>
      </c>
      <c r="P1725" s="4">
        <v>0</v>
      </c>
      <c r="Q1725" s="4">
        <v>0</v>
      </c>
      <c r="R1725" s="4">
        <v>0</v>
      </c>
      <c r="S1725" s="4">
        <v>0</v>
      </c>
      <c r="T1725" s="4">
        <v>0</v>
      </c>
      <c r="U1725" s="4">
        <v>0</v>
      </c>
      <c r="V1725" s="4">
        <v>0</v>
      </c>
      <c r="W1725" s="4">
        <v>0</v>
      </c>
      <c r="X1725" s="4">
        <v>0</v>
      </c>
      <c r="Y1725" s="4">
        <v>9171.31</v>
      </c>
      <c r="Z1725" s="4">
        <v>0</v>
      </c>
      <c r="AA1725" s="4">
        <v>13102.67</v>
      </c>
      <c r="AB1725" t="s">
        <v>3</v>
      </c>
      <c r="AC1725" s="4">
        <v>0</v>
      </c>
      <c r="AD1725" s="4">
        <v>0</v>
      </c>
      <c r="AE1725" s="4">
        <v>0</v>
      </c>
      <c r="AF1725" t="s">
        <v>737</v>
      </c>
      <c r="AG1725" s="4">
        <v>0</v>
      </c>
      <c r="AH1725" s="4">
        <v>0</v>
      </c>
      <c r="AI1725" s="4">
        <v>0</v>
      </c>
      <c r="AJ1725" s="4">
        <v>43235.07</v>
      </c>
      <c r="AK1725" s="4">
        <v>0</v>
      </c>
      <c r="AL1725" t="s">
        <v>791</v>
      </c>
      <c r="AM1725" s="71" t="str">
        <f>INDEX(Network_Insurer_Code,MATCH(Export!AL1725,Network_insurer_Name,0))</f>
        <v>CHI3</v>
      </c>
      <c r="AN1725" t="str">
        <f t="shared" si="26"/>
        <v>A1001CHI32019</v>
      </c>
    </row>
    <row r="1726" spans="1:40" x14ac:dyDescent="0.25">
      <c r="A1726">
        <v>2019</v>
      </c>
      <c r="B1726">
        <v>3</v>
      </c>
      <c r="C1726" s="1">
        <v>43647</v>
      </c>
      <c r="D1726" s="1">
        <v>43738</v>
      </c>
      <c r="E1726">
        <v>2018</v>
      </c>
      <c r="F1726" s="71" t="str">
        <f>INDEX(Client_Name,MATCH(Export!H1726,Local_Company_Name,0))</f>
        <v>Falcon Clothing</v>
      </c>
      <c r="G1726" s="71">
        <f>INDEX(Client_Code,MATCH(Export!H1726,Local_Company_Name,0))</f>
        <v>1006</v>
      </c>
      <c r="H1726" t="s">
        <v>774</v>
      </c>
      <c r="I1726" t="s">
        <v>779</v>
      </c>
      <c r="J1726" t="s">
        <v>8</v>
      </c>
      <c r="K1726" s="71" t="str">
        <f>INDEX(Line_of_Business,MATCH(Export!J1726,Name,0))</f>
        <v>M</v>
      </c>
      <c r="L1726" s="9" t="s">
        <v>265</v>
      </c>
      <c r="M1726">
        <v>116</v>
      </c>
      <c r="N1726" s="4">
        <v>0</v>
      </c>
      <c r="O1726" s="4">
        <v>0</v>
      </c>
      <c r="P1726" s="4">
        <v>45724.75</v>
      </c>
      <c r="Q1726" s="4">
        <v>0</v>
      </c>
      <c r="R1726" s="4">
        <v>0</v>
      </c>
      <c r="S1726" s="4">
        <v>0</v>
      </c>
      <c r="T1726" s="4">
        <v>0</v>
      </c>
      <c r="U1726" s="4">
        <v>0</v>
      </c>
      <c r="V1726" s="4">
        <v>0</v>
      </c>
      <c r="W1726" s="4">
        <v>0</v>
      </c>
      <c r="X1726" s="4">
        <v>0</v>
      </c>
      <c r="Y1726" s="4">
        <v>0</v>
      </c>
      <c r="Z1726" s="4">
        <v>0</v>
      </c>
      <c r="AA1726" s="4">
        <v>0</v>
      </c>
      <c r="AB1726" t="s">
        <v>3</v>
      </c>
      <c r="AC1726" s="4">
        <v>0</v>
      </c>
      <c r="AD1726" s="4">
        <v>0</v>
      </c>
      <c r="AE1726" s="4">
        <v>0</v>
      </c>
      <c r="AF1726" t="s">
        <v>779</v>
      </c>
      <c r="AG1726" s="4">
        <v>0</v>
      </c>
      <c r="AH1726" s="4">
        <v>0</v>
      </c>
      <c r="AI1726" s="4">
        <v>0</v>
      </c>
      <c r="AJ1726" s="4">
        <v>-45724.75</v>
      </c>
      <c r="AK1726" s="4">
        <v>0</v>
      </c>
      <c r="AL1726" t="s">
        <v>783</v>
      </c>
      <c r="AM1726" s="71" t="str">
        <f>INDEX(Network_Insurer_Code,MATCH(Export!AL1726,Network_insurer_Name,0))</f>
        <v>PEP1</v>
      </c>
      <c r="AN1726" t="str">
        <f t="shared" si="26"/>
        <v>M1006PEP12018</v>
      </c>
    </row>
    <row r="1727" spans="1:40" x14ac:dyDescent="0.25">
      <c r="A1727">
        <v>2020</v>
      </c>
      <c r="B1727">
        <v>3</v>
      </c>
      <c r="C1727" s="1">
        <v>44013</v>
      </c>
      <c r="D1727" s="1">
        <v>44104</v>
      </c>
      <c r="E1727">
        <v>2020</v>
      </c>
      <c r="F1727" s="71" t="str">
        <f>INDEX(Client_Name,MATCH(Export!H1727,Local_Company_Name,0))</f>
        <v>Zebra Workings Ltd</v>
      </c>
      <c r="G1727" s="71">
        <f>INDEX(Client_Code,MATCH(Export!H1727,Local_Company_Name,0))</f>
        <v>1001</v>
      </c>
      <c r="H1727" t="s">
        <v>751</v>
      </c>
      <c r="I1727" t="s">
        <v>710</v>
      </c>
      <c r="J1727" t="s">
        <v>8</v>
      </c>
      <c r="K1727" s="71" t="str">
        <f>INDEX(Line_of_Business,MATCH(Export!J1727,Name,0))</f>
        <v>M</v>
      </c>
      <c r="L1727" s="9">
        <v>103803</v>
      </c>
      <c r="M1727">
        <v>4199</v>
      </c>
      <c r="N1727" s="4">
        <v>0</v>
      </c>
      <c r="O1727" s="4">
        <v>0</v>
      </c>
      <c r="P1727" s="4">
        <v>4924502.7</v>
      </c>
      <c r="Q1727" s="4">
        <v>0</v>
      </c>
      <c r="R1727" s="4">
        <v>0</v>
      </c>
      <c r="S1727" s="4">
        <v>0</v>
      </c>
      <c r="T1727" s="4">
        <v>0</v>
      </c>
      <c r="U1727" s="4">
        <v>0</v>
      </c>
      <c r="V1727" s="4">
        <v>0</v>
      </c>
      <c r="W1727" s="4">
        <v>0</v>
      </c>
      <c r="X1727" s="4">
        <v>0</v>
      </c>
      <c r="Y1727" s="4">
        <v>0</v>
      </c>
      <c r="Z1727" s="4">
        <v>0</v>
      </c>
      <c r="AA1727" s="4">
        <v>0</v>
      </c>
      <c r="AB1727" t="s">
        <v>3</v>
      </c>
      <c r="AC1727" s="4">
        <v>0</v>
      </c>
      <c r="AD1727" s="4">
        <v>0</v>
      </c>
      <c r="AE1727" s="4">
        <v>0</v>
      </c>
      <c r="AF1727" t="s">
        <v>710</v>
      </c>
      <c r="AG1727" s="4">
        <v>0</v>
      </c>
      <c r="AH1727" s="4">
        <v>0</v>
      </c>
      <c r="AI1727" s="4">
        <v>0</v>
      </c>
      <c r="AJ1727" s="4">
        <v>-4924502.7</v>
      </c>
      <c r="AK1727" s="4">
        <v>0</v>
      </c>
      <c r="AL1727" t="s">
        <v>792</v>
      </c>
      <c r="AM1727" s="71" t="str">
        <f>INDEX(Network_Insurer_Code,MATCH(Export!AL1727,Network_insurer_Name,0))</f>
        <v>CAL1</v>
      </c>
      <c r="AN1727" t="str">
        <f t="shared" si="26"/>
        <v>M1001CAL12020</v>
      </c>
    </row>
    <row r="1728" spans="1:40" x14ac:dyDescent="0.25">
      <c r="A1728">
        <v>2020</v>
      </c>
      <c r="B1728">
        <v>1</v>
      </c>
      <c r="C1728" s="1">
        <v>43831</v>
      </c>
      <c r="D1728" s="1">
        <v>43921</v>
      </c>
      <c r="E1728">
        <v>2019</v>
      </c>
      <c r="F1728" s="71" t="str">
        <f>INDEX(Client_Name,MATCH(Export!H1728,Local_Company_Name,0))</f>
        <v>Zebra Workings Ltd</v>
      </c>
      <c r="G1728" s="71">
        <f>INDEX(Client_Code,MATCH(Export!H1728,Local_Company_Name,0))</f>
        <v>1001</v>
      </c>
      <c r="H1728" t="s">
        <v>751</v>
      </c>
      <c r="I1728" t="s">
        <v>710</v>
      </c>
      <c r="J1728" t="s">
        <v>5</v>
      </c>
      <c r="K1728" s="71" t="str">
        <f>INDEX(Line_of_Business,MATCH(Export!J1728,Name,0))</f>
        <v>L</v>
      </c>
      <c r="L1728" s="9" t="s">
        <v>49</v>
      </c>
      <c r="M1728">
        <v>1670</v>
      </c>
      <c r="N1728" s="4">
        <v>0</v>
      </c>
      <c r="O1728" s="4">
        <v>0</v>
      </c>
      <c r="P1728" s="4">
        <v>0</v>
      </c>
      <c r="Q1728" s="4">
        <v>0</v>
      </c>
      <c r="R1728" s="4">
        <v>0</v>
      </c>
      <c r="S1728" s="4">
        <v>0</v>
      </c>
      <c r="T1728" s="4">
        <v>0</v>
      </c>
      <c r="U1728" s="4">
        <v>0</v>
      </c>
      <c r="V1728" s="4">
        <v>0</v>
      </c>
      <c r="W1728" s="4">
        <v>0</v>
      </c>
      <c r="X1728" s="4">
        <v>0</v>
      </c>
      <c r="Y1728" s="4">
        <v>0</v>
      </c>
      <c r="Z1728" s="4">
        <v>0</v>
      </c>
      <c r="AA1728" s="4">
        <v>0</v>
      </c>
      <c r="AB1728" t="s">
        <v>3</v>
      </c>
      <c r="AC1728" s="4">
        <v>0</v>
      </c>
      <c r="AD1728" s="4">
        <v>0</v>
      </c>
      <c r="AE1728" s="4">
        <v>0</v>
      </c>
      <c r="AF1728" t="s">
        <v>710</v>
      </c>
      <c r="AG1728" s="4">
        <v>0</v>
      </c>
      <c r="AH1728" s="4">
        <v>0</v>
      </c>
      <c r="AI1728" s="4">
        <v>0</v>
      </c>
      <c r="AJ1728" s="4">
        <v>0</v>
      </c>
      <c r="AK1728" s="4">
        <v>0</v>
      </c>
      <c r="AL1728" t="s">
        <v>781</v>
      </c>
      <c r="AM1728" s="71" t="str">
        <f>INDEX(Network_Insurer_Code,MATCH(Export!AL1728,Network_insurer_Name,0))</f>
        <v>ORI1</v>
      </c>
      <c r="AN1728" t="str">
        <f t="shared" si="26"/>
        <v>L1001ORI12019</v>
      </c>
    </row>
    <row r="1729" spans="1:40" x14ac:dyDescent="0.25">
      <c r="A1729">
        <v>2019</v>
      </c>
      <c r="B1729">
        <v>2</v>
      </c>
      <c r="C1729" s="1">
        <v>43556</v>
      </c>
      <c r="D1729" s="1">
        <v>43646</v>
      </c>
      <c r="E1729">
        <v>2017</v>
      </c>
      <c r="F1729" s="71" t="str">
        <f>INDEX(Client_Name,MATCH(Export!H1729,Local_Company_Name,0))</f>
        <v>Tiger Jewelcrafting Ltd</v>
      </c>
      <c r="G1729" s="71">
        <f>INDEX(Client_Code,MATCH(Export!H1729,Local_Company_Name,0))</f>
        <v>1003</v>
      </c>
      <c r="H1729" t="s">
        <v>764</v>
      </c>
      <c r="I1729" t="s">
        <v>713</v>
      </c>
      <c r="J1729" t="s">
        <v>8</v>
      </c>
      <c r="K1729" s="71" t="str">
        <f>INDEX(Line_of_Business,MATCH(Export!J1729,Name,0))</f>
        <v>M</v>
      </c>
      <c r="L1729" s="9" t="s">
        <v>39</v>
      </c>
      <c r="M1729">
        <v>1178</v>
      </c>
      <c r="N1729" s="4">
        <v>0</v>
      </c>
      <c r="O1729" s="4">
        <v>0</v>
      </c>
      <c r="P1729" s="4">
        <v>18058.75</v>
      </c>
      <c r="Q1729" s="4">
        <v>0</v>
      </c>
      <c r="R1729" s="4">
        <v>0</v>
      </c>
      <c r="S1729" s="4">
        <v>0</v>
      </c>
      <c r="T1729" s="4">
        <v>0</v>
      </c>
      <c r="U1729" s="4">
        <v>0</v>
      </c>
      <c r="V1729" s="4">
        <v>0</v>
      </c>
      <c r="W1729" s="4">
        <v>0</v>
      </c>
      <c r="X1729" s="4">
        <v>0</v>
      </c>
      <c r="Y1729" s="4">
        <v>0</v>
      </c>
      <c r="Z1729" s="4">
        <v>0</v>
      </c>
      <c r="AA1729" s="4">
        <v>0</v>
      </c>
      <c r="AB1729" t="s">
        <v>3</v>
      </c>
      <c r="AC1729" s="4">
        <v>0</v>
      </c>
      <c r="AD1729" s="4">
        <v>0</v>
      </c>
      <c r="AE1729" s="4">
        <v>-12383.15</v>
      </c>
      <c r="AF1729" t="s">
        <v>713</v>
      </c>
      <c r="AG1729" s="4">
        <v>0</v>
      </c>
      <c r="AH1729" s="4">
        <v>0</v>
      </c>
      <c r="AI1729" s="4">
        <v>0</v>
      </c>
      <c r="AJ1729" s="4">
        <v>-18058.75</v>
      </c>
      <c r="AK1729" s="4">
        <v>0</v>
      </c>
      <c r="AL1729" t="s">
        <v>781</v>
      </c>
      <c r="AM1729" s="71" t="str">
        <f>INDEX(Network_Insurer_Code,MATCH(Export!AL1729,Network_insurer_Name,0))</f>
        <v>ORI1</v>
      </c>
      <c r="AN1729" t="str">
        <f t="shared" si="26"/>
        <v>M1003ORI12017</v>
      </c>
    </row>
    <row r="1730" spans="1:40" x14ac:dyDescent="0.25">
      <c r="A1730">
        <v>2020</v>
      </c>
      <c r="B1730">
        <v>2</v>
      </c>
      <c r="C1730" s="1">
        <v>43922</v>
      </c>
      <c r="D1730" s="1">
        <v>44012</v>
      </c>
      <c r="E1730">
        <v>2018</v>
      </c>
      <c r="F1730" s="71" t="str">
        <f>INDEX(Client_Name,MATCH(Export!H1730,Local_Company_Name,0))</f>
        <v>Zebra Workings Ltd</v>
      </c>
      <c r="G1730" s="71">
        <f>INDEX(Client_Code,MATCH(Export!H1730,Local_Company_Name,0))</f>
        <v>1001</v>
      </c>
      <c r="H1730" t="s">
        <v>751</v>
      </c>
      <c r="I1730" t="s">
        <v>719</v>
      </c>
      <c r="J1730" t="s">
        <v>5</v>
      </c>
      <c r="K1730" s="71" t="str">
        <f>INDEX(Line_of_Business,MATCH(Export!J1730,Name,0))</f>
        <v>L</v>
      </c>
      <c r="L1730" s="9" t="s">
        <v>315</v>
      </c>
      <c r="M1730">
        <v>391</v>
      </c>
      <c r="N1730" s="4">
        <v>0</v>
      </c>
      <c r="O1730" s="4">
        <v>0</v>
      </c>
      <c r="P1730" s="4">
        <v>0</v>
      </c>
      <c r="Q1730" s="4">
        <v>0</v>
      </c>
      <c r="R1730" s="4">
        <v>0</v>
      </c>
      <c r="S1730" s="4">
        <v>0</v>
      </c>
      <c r="T1730" s="4">
        <v>0</v>
      </c>
      <c r="U1730" s="4">
        <v>0</v>
      </c>
      <c r="V1730" s="4">
        <v>0</v>
      </c>
      <c r="W1730" s="4">
        <v>0</v>
      </c>
      <c r="X1730" s="4">
        <v>0</v>
      </c>
      <c r="Y1730" s="4">
        <v>0</v>
      </c>
      <c r="Z1730" s="4">
        <v>0</v>
      </c>
      <c r="AA1730" s="4">
        <v>0</v>
      </c>
      <c r="AB1730" t="s">
        <v>3</v>
      </c>
      <c r="AC1730" s="4">
        <v>0</v>
      </c>
      <c r="AD1730" s="4">
        <v>0</v>
      </c>
      <c r="AE1730" s="4">
        <v>0</v>
      </c>
      <c r="AF1730" t="s">
        <v>719</v>
      </c>
      <c r="AG1730" s="4">
        <v>0</v>
      </c>
      <c r="AH1730" s="4">
        <v>0</v>
      </c>
      <c r="AI1730" s="4">
        <v>0</v>
      </c>
      <c r="AJ1730" s="4">
        <v>0</v>
      </c>
      <c r="AK1730" s="4">
        <v>0</v>
      </c>
      <c r="AL1730" t="s">
        <v>792</v>
      </c>
      <c r="AM1730" s="71" t="str">
        <f>INDEX(Network_Insurer_Code,MATCH(Export!AL1730,Network_insurer_Name,0))</f>
        <v>CAL1</v>
      </c>
      <c r="AN1730" t="str">
        <f t="shared" ref="AN1730:AN1793" si="27">_xlfn.CONCAT(K1730,G1730,AM1730,E1730)</f>
        <v>L1001CAL12018</v>
      </c>
    </row>
    <row r="1731" spans="1:40" x14ac:dyDescent="0.25">
      <c r="A1731">
        <v>2020</v>
      </c>
      <c r="B1731">
        <v>3</v>
      </c>
      <c r="C1731" s="1">
        <v>44013</v>
      </c>
      <c r="D1731" s="1">
        <v>44104</v>
      </c>
      <c r="E1731">
        <v>2019</v>
      </c>
      <c r="F1731" s="71" t="str">
        <f>INDEX(Client_Name,MATCH(Export!H1731,Local_Company_Name,0))</f>
        <v>Tiger Jewelcrafting Ltd</v>
      </c>
      <c r="G1731" s="71">
        <f>INDEX(Client_Code,MATCH(Export!H1731,Local_Company_Name,0))</f>
        <v>1003</v>
      </c>
      <c r="H1731" t="s">
        <v>753</v>
      </c>
      <c r="I1731" t="s">
        <v>707</v>
      </c>
      <c r="J1731" t="s">
        <v>5</v>
      </c>
      <c r="K1731" s="71" t="str">
        <f>INDEX(Line_of_Business,MATCH(Export!J1731,Name,0))</f>
        <v>L</v>
      </c>
      <c r="L1731" s="9" t="s">
        <v>493</v>
      </c>
      <c r="M1731">
        <v>896</v>
      </c>
      <c r="N1731" s="4">
        <v>-1363.4</v>
      </c>
      <c r="O1731" s="4">
        <v>-1363.4</v>
      </c>
      <c r="P1731" s="4">
        <v>0</v>
      </c>
      <c r="Q1731" s="4">
        <v>0</v>
      </c>
      <c r="R1731" s="4">
        <v>0</v>
      </c>
      <c r="S1731" s="4">
        <v>0</v>
      </c>
      <c r="T1731" s="4">
        <v>0</v>
      </c>
      <c r="U1731" s="4">
        <v>0</v>
      </c>
      <c r="V1731" s="4">
        <v>0</v>
      </c>
      <c r="W1731" s="4">
        <v>0</v>
      </c>
      <c r="X1731" s="4">
        <v>0</v>
      </c>
      <c r="Y1731" s="4">
        <v>-136.34</v>
      </c>
      <c r="Z1731" s="4">
        <v>0</v>
      </c>
      <c r="AA1731" s="4">
        <v>-204.51</v>
      </c>
      <c r="AB1731" t="s">
        <v>3</v>
      </c>
      <c r="AC1731" s="4">
        <v>0</v>
      </c>
      <c r="AD1731" s="4">
        <v>0</v>
      </c>
      <c r="AE1731" s="4">
        <v>0</v>
      </c>
      <c r="AF1731" t="s">
        <v>707</v>
      </c>
      <c r="AG1731" s="4">
        <v>0</v>
      </c>
      <c r="AH1731" s="4">
        <v>0</v>
      </c>
      <c r="AI1731" s="4">
        <v>0</v>
      </c>
      <c r="AJ1731" s="4">
        <v>-1022.55</v>
      </c>
      <c r="AK1731" s="4">
        <v>0</v>
      </c>
      <c r="AL1731" t="s">
        <v>788</v>
      </c>
      <c r="AM1731" s="71" t="str">
        <f>INDEX(Network_Insurer_Code,MATCH(Export!AL1731,Network_insurer_Name,0))</f>
        <v>RAI1</v>
      </c>
      <c r="AN1731" t="str">
        <f t="shared" si="27"/>
        <v>L1003RAI12019</v>
      </c>
    </row>
    <row r="1732" spans="1:40" x14ac:dyDescent="0.25">
      <c r="A1732">
        <v>2020</v>
      </c>
      <c r="B1732">
        <v>1</v>
      </c>
      <c r="C1732" s="1">
        <v>43831</v>
      </c>
      <c r="D1732" s="1">
        <v>43921</v>
      </c>
      <c r="E1732">
        <v>2020</v>
      </c>
      <c r="F1732" s="71" t="str">
        <f>INDEX(Client_Name,MATCH(Export!H1732,Local_Company_Name,0))</f>
        <v>Falcon Clothing</v>
      </c>
      <c r="G1732" s="71">
        <f>INDEX(Client_Code,MATCH(Export!H1732,Local_Company_Name,0))</f>
        <v>1006</v>
      </c>
      <c r="H1732" t="s">
        <v>774</v>
      </c>
      <c r="I1732" t="s">
        <v>736</v>
      </c>
      <c r="J1732" t="s">
        <v>0</v>
      </c>
      <c r="K1732" s="71" t="str">
        <f>INDEX(Line_of_Business,MATCH(Export!J1732,Name,0))</f>
        <v>D</v>
      </c>
      <c r="L1732" s="9" t="s">
        <v>44</v>
      </c>
      <c r="M1732">
        <v>9</v>
      </c>
      <c r="N1732" s="4">
        <v>0</v>
      </c>
      <c r="O1732" s="4">
        <v>0</v>
      </c>
      <c r="P1732" s="4">
        <v>0</v>
      </c>
      <c r="Q1732" s="4">
        <v>0</v>
      </c>
      <c r="R1732" s="4">
        <v>0</v>
      </c>
      <c r="S1732" s="4">
        <v>0</v>
      </c>
      <c r="T1732" s="4">
        <v>0</v>
      </c>
      <c r="U1732" s="4">
        <v>0</v>
      </c>
      <c r="V1732" s="4">
        <v>0</v>
      </c>
      <c r="W1732" s="4">
        <v>0</v>
      </c>
      <c r="X1732" s="4">
        <v>0</v>
      </c>
      <c r="Y1732" s="4">
        <v>0</v>
      </c>
      <c r="Z1732" s="4">
        <v>0</v>
      </c>
      <c r="AA1732" s="4">
        <v>0</v>
      </c>
      <c r="AB1732" t="s">
        <v>3</v>
      </c>
      <c r="AC1732" s="4">
        <v>0</v>
      </c>
      <c r="AD1732" s="4">
        <v>0</v>
      </c>
      <c r="AE1732" s="4">
        <v>0</v>
      </c>
      <c r="AF1732" t="s">
        <v>736</v>
      </c>
      <c r="AG1732" s="4">
        <v>0</v>
      </c>
      <c r="AH1732" s="4">
        <v>0</v>
      </c>
      <c r="AI1732" s="4">
        <v>0</v>
      </c>
      <c r="AJ1732" s="4">
        <v>0</v>
      </c>
      <c r="AK1732" s="4" t="s">
        <v>2</v>
      </c>
      <c r="AL1732" t="s">
        <v>783</v>
      </c>
      <c r="AM1732" s="71" t="str">
        <f>INDEX(Network_Insurer_Code,MATCH(Export!AL1732,Network_insurer_Name,0))</f>
        <v>PEP1</v>
      </c>
      <c r="AN1732" t="str">
        <f t="shared" si="27"/>
        <v>D1006PEP12020</v>
      </c>
    </row>
    <row r="1733" spans="1:40" x14ac:dyDescent="0.25">
      <c r="A1733">
        <v>2019</v>
      </c>
      <c r="B1733">
        <v>3</v>
      </c>
      <c r="C1733" s="1">
        <v>43647</v>
      </c>
      <c r="D1733" s="1">
        <v>43738</v>
      </c>
      <c r="E1733">
        <v>2019</v>
      </c>
      <c r="F1733" s="71" t="str">
        <f>INDEX(Client_Name,MATCH(Export!H1733,Local_Company_Name,0))</f>
        <v>Aplaca Engineering Co</v>
      </c>
      <c r="G1733" s="71">
        <f>INDEX(Client_Code,MATCH(Export!H1733,Local_Company_Name,0))</f>
        <v>1004</v>
      </c>
      <c r="H1733" t="s">
        <v>754</v>
      </c>
      <c r="I1733" t="s">
        <v>707</v>
      </c>
      <c r="J1733" t="s">
        <v>8</v>
      </c>
      <c r="K1733" s="71" t="str">
        <f>INDEX(Line_of_Business,MATCH(Export!J1733,Name,0))</f>
        <v>M</v>
      </c>
      <c r="L1733" s="10">
        <v>5058686750545000</v>
      </c>
      <c r="M1733">
        <v>1</v>
      </c>
      <c r="N1733" s="4">
        <v>3257.76</v>
      </c>
      <c r="O1733" s="4">
        <v>3257.76</v>
      </c>
      <c r="P1733" s="4">
        <v>851.91</v>
      </c>
      <c r="Q1733" s="4">
        <v>0</v>
      </c>
      <c r="R1733" s="4">
        <v>0</v>
      </c>
      <c r="S1733" s="4">
        <v>0</v>
      </c>
      <c r="T1733" s="4">
        <v>0</v>
      </c>
      <c r="U1733" s="4">
        <v>0</v>
      </c>
      <c r="V1733" s="4">
        <v>0</v>
      </c>
      <c r="W1733" s="4">
        <v>0</v>
      </c>
      <c r="X1733" s="4">
        <v>0</v>
      </c>
      <c r="Y1733" s="4">
        <v>358.35</v>
      </c>
      <c r="Z1733" s="4">
        <v>0</v>
      </c>
      <c r="AA1733" s="4">
        <v>553.82000000000005</v>
      </c>
      <c r="AB1733" t="s">
        <v>3</v>
      </c>
      <c r="AC1733" s="4">
        <v>0</v>
      </c>
      <c r="AD1733" s="4">
        <v>0</v>
      </c>
      <c r="AE1733" s="4">
        <v>0</v>
      </c>
      <c r="AF1733" t="s">
        <v>707</v>
      </c>
      <c r="AG1733" s="4">
        <v>0</v>
      </c>
      <c r="AH1733" s="4">
        <v>0</v>
      </c>
      <c r="AI1733" s="4">
        <v>0</v>
      </c>
      <c r="AJ1733" s="4">
        <v>1493.68</v>
      </c>
      <c r="AK1733" s="4">
        <v>0</v>
      </c>
      <c r="AL1733" t="s">
        <v>788</v>
      </c>
      <c r="AM1733" s="71" t="str">
        <f>INDEX(Network_Insurer_Code,MATCH(Export!AL1733,Network_insurer_Name,0))</f>
        <v>RAI1</v>
      </c>
      <c r="AN1733" t="str">
        <f t="shared" si="27"/>
        <v>M1004RAI12019</v>
      </c>
    </row>
    <row r="1734" spans="1:40" x14ac:dyDescent="0.25">
      <c r="A1734">
        <v>2020</v>
      </c>
      <c r="B1734">
        <v>3</v>
      </c>
      <c r="C1734" s="1">
        <v>44013</v>
      </c>
      <c r="D1734" s="1">
        <v>44104</v>
      </c>
      <c r="E1734">
        <v>2020</v>
      </c>
      <c r="F1734" s="71" t="str">
        <f>INDEX(Client_Name,MATCH(Export!H1734,Local_Company_Name,0))</f>
        <v>Lion Manufacturing Co</v>
      </c>
      <c r="G1734" s="71">
        <f>INDEX(Client_Code,MATCH(Export!H1734,Local_Company_Name,0))</f>
        <v>1002</v>
      </c>
      <c r="H1734" t="s">
        <v>758</v>
      </c>
      <c r="I1734" t="s">
        <v>708</v>
      </c>
      <c r="J1734" t="s">
        <v>5</v>
      </c>
      <c r="K1734" s="71" t="str">
        <f>INDEX(Line_of_Business,MATCH(Export!J1734,Name,0))</f>
        <v>L</v>
      </c>
      <c r="L1734" s="9" t="s">
        <v>234</v>
      </c>
      <c r="M1734">
        <v>107</v>
      </c>
      <c r="N1734" s="4">
        <v>133863</v>
      </c>
      <c r="O1734" s="4">
        <v>133863</v>
      </c>
      <c r="P1734" s="4">
        <v>0</v>
      </c>
      <c r="Q1734" s="4">
        <v>0</v>
      </c>
      <c r="R1734" s="4">
        <v>0</v>
      </c>
      <c r="S1734" s="4">
        <v>0</v>
      </c>
      <c r="T1734" s="4">
        <v>0</v>
      </c>
      <c r="U1734" s="4">
        <v>0</v>
      </c>
      <c r="V1734" s="4">
        <v>0</v>
      </c>
      <c r="W1734" s="4">
        <v>0</v>
      </c>
      <c r="X1734" s="4">
        <v>0</v>
      </c>
      <c r="Y1734" s="4">
        <v>13386.3</v>
      </c>
      <c r="Z1734" s="4">
        <v>0</v>
      </c>
      <c r="AA1734" s="4">
        <v>0</v>
      </c>
      <c r="AB1734" t="s">
        <v>3</v>
      </c>
      <c r="AC1734" s="4">
        <v>0</v>
      </c>
      <c r="AD1734" s="4">
        <v>0</v>
      </c>
      <c r="AE1734" s="4">
        <v>0</v>
      </c>
      <c r="AF1734" t="s">
        <v>708</v>
      </c>
      <c r="AG1734" s="4">
        <v>0</v>
      </c>
      <c r="AH1734" s="4">
        <v>0</v>
      </c>
      <c r="AI1734" s="4">
        <v>0</v>
      </c>
      <c r="AJ1734" s="4">
        <v>120476.7</v>
      </c>
      <c r="AK1734" s="4">
        <v>0</v>
      </c>
      <c r="AL1734" t="s">
        <v>787</v>
      </c>
      <c r="AM1734" s="71" t="str">
        <f>INDEX(Network_Insurer_Code,MATCH(Export!AL1734,Network_insurer_Name,0))</f>
        <v>LEI3</v>
      </c>
      <c r="AN1734" t="str">
        <f t="shared" si="27"/>
        <v>L1002LEI32020</v>
      </c>
    </row>
    <row r="1735" spans="1:40" x14ac:dyDescent="0.25">
      <c r="A1735">
        <v>2019</v>
      </c>
      <c r="B1735">
        <v>4</v>
      </c>
      <c r="C1735" s="1">
        <v>43739</v>
      </c>
      <c r="D1735" s="1">
        <v>43830</v>
      </c>
      <c r="E1735">
        <v>2018</v>
      </c>
      <c r="F1735" s="71" t="str">
        <f>INDEX(Client_Name,MATCH(Export!H1735,Local_Company_Name,0))</f>
        <v>Lion Manufacturing Co</v>
      </c>
      <c r="G1735" s="71">
        <f>INDEX(Client_Code,MATCH(Export!H1735,Local_Company_Name,0))</f>
        <v>1002</v>
      </c>
      <c r="H1735" t="s">
        <v>760</v>
      </c>
      <c r="I1735" t="s">
        <v>715</v>
      </c>
      <c r="J1735" t="s">
        <v>8</v>
      </c>
      <c r="K1735" s="71" t="str">
        <f>INDEX(Line_of_Business,MATCH(Export!J1735,Name,0))</f>
        <v>M</v>
      </c>
      <c r="L1735" s="9" t="s">
        <v>195</v>
      </c>
      <c r="M1735">
        <v>75</v>
      </c>
      <c r="N1735" s="4">
        <v>0</v>
      </c>
      <c r="O1735" s="4">
        <v>0</v>
      </c>
      <c r="P1735" s="4">
        <v>0</v>
      </c>
      <c r="Q1735" s="4">
        <v>0</v>
      </c>
      <c r="R1735" s="4">
        <v>0</v>
      </c>
      <c r="S1735" s="4">
        <v>0</v>
      </c>
      <c r="T1735" s="4">
        <v>0</v>
      </c>
      <c r="U1735" s="4">
        <v>0</v>
      </c>
      <c r="V1735" s="4">
        <v>0</v>
      </c>
      <c r="W1735" s="4">
        <v>0</v>
      </c>
      <c r="X1735" s="4">
        <v>0</v>
      </c>
      <c r="Y1735" s="4">
        <v>0</v>
      </c>
      <c r="Z1735" s="4">
        <v>0</v>
      </c>
      <c r="AA1735" s="4">
        <v>0</v>
      </c>
      <c r="AB1735" t="s">
        <v>3</v>
      </c>
      <c r="AC1735" s="4">
        <v>0</v>
      </c>
      <c r="AD1735" s="4">
        <v>0</v>
      </c>
      <c r="AE1735" s="4">
        <v>1407.69</v>
      </c>
      <c r="AF1735" t="s">
        <v>715</v>
      </c>
      <c r="AG1735" s="4">
        <v>0</v>
      </c>
      <c r="AH1735" s="4">
        <v>0</v>
      </c>
      <c r="AI1735" s="4">
        <v>0</v>
      </c>
      <c r="AJ1735" s="4">
        <v>0</v>
      </c>
      <c r="AK1735" s="4">
        <v>0</v>
      </c>
      <c r="AL1735" t="s">
        <v>782</v>
      </c>
      <c r="AM1735" s="71" t="str">
        <f>INDEX(Network_Insurer_Code,MATCH(Export!AL1735,Network_insurer_Name,0))</f>
        <v>API2</v>
      </c>
      <c r="AN1735" t="str">
        <f t="shared" si="27"/>
        <v>M1002API22018</v>
      </c>
    </row>
    <row r="1736" spans="1:40" x14ac:dyDescent="0.25">
      <c r="A1736">
        <v>2019</v>
      </c>
      <c r="B1736">
        <v>3</v>
      </c>
      <c r="C1736" s="1">
        <v>43647</v>
      </c>
      <c r="D1736" s="1">
        <v>43738</v>
      </c>
      <c r="E1736">
        <v>2018</v>
      </c>
      <c r="F1736" s="71" t="str">
        <f>INDEX(Client_Name,MATCH(Export!H1736,Local_Company_Name,0))</f>
        <v>Aplaca Engineering Co</v>
      </c>
      <c r="G1736" s="71">
        <f>INDEX(Client_Code,MATCH(Export!H1736,Local_Company_Name,0))</f>
        <v>1004</v>
      </c>
      <c r="H1736" t="s">
        <v>766</v>
      </c>
      <c r="I1736" t="s">
        <v>721</v>
      </c>
      <c r="J1736" t="s">
        <v>5</v>
      </c>
      <c r="K1736" s="71" t="str">
        <f>INDEX(Line_of_Business,MATCH(Export!J1736,Name,0))</f>
        <v>L</v>
      </c>
      <c r="L1736" s="9" t="s">
        <v>99</v>
      </c>
      <c r="M1736">
        <v>8</v>
      </c>
      <c r="N1736" s="4">
        <v>4552</v>
      </c>
      <c r="O1736" s="4">
        <v>4552</v>
      </c>
      <c r="P1736" s="4">
        <v>0</v>
      </c>
      <c r="Q1736" s="4">
        <v>0</v>
      </c>
      <c r="R1736" s="4">
        <v>0</v>
      </c>
      <c r="S1736" s="4">
        <v>0</v>
      </c>
      <c r="T1736" s="4">
        <v>0</v>
      </c>
      <c r="U1736" s="4">
        <v>0</v>
      </c>
      <c r="V1736" s="4">
        <v>0</v>
      </c>
      <c r="W1736" s="4">
        <v>0</v>
      </c>
      <c r="X1736" s="4">
        <v>0</v>
      </c>
      <c r="Y1736" s="4">
        <v>682</v>
      </c>
      <c r="Z1736" s="4">
        <v>39</v>
      </c>
      <c r="AA1736" s="4">
        <v>0</v>
      </c>
      <c r="AB1736" t="s">
        <v>3</v>
      </c>
      <c r="AC1736" s="4">
        <v>0</v>
      </c>
      <c r="AD1736" s="4">
        <v>0</v>
      </c>
      <c r="AE1736" s="4">
        <v>0</v>
      </c>
      <c r="AF1736" t="s">
        <v>721</v>
      </c>
      <c r="AG1736" s="4">
        <v>0</v>
      </c>
      <c r="AH1736" s="4">
        <v>0</v>
      </c>
      <c r="AI1736" s="4">
        <v>0</v>
      </c>
      <c r="AJ1736" s="4">
        <v>3831</v>
      </c>
      <c r="AK1736" s="4">
        <v>0</v>
      </c>
      <c r="AL1736" t="s">
        <v>783</v>
      </c>
      <c r="AM1736" s="71" t="str">
        <f>INDEX(Network_Insurer_Code,MATCH(Export!AL1736,Network_insurer_Name,0))</f>
        <v>PEP1</v>
      </c>
      <c r="AN1736" t="str">
        <f t="shared" si="27"/>
        <v>L1004PEP12018</v>
      </c>
    </row>
    <row r="1737" spans="1:40" x14ac:dyDescent="0.25">
      <c r="A1737">
        <v>2019</v>
      </c>
      <c r="B1737">
        <v>1</v>
      </c>
      <c r="C1737" s="1">
        <v>43466</v>
      </c>
      <c r="D1737" s="1">
        <v>43555</v>
      </c>
      <c r="E1737">
        <v>2018</v>
      </c>
      <c r="F1737" s="71" t="str">
        <f>INDEX(Client_Name,MATCH(Export!H1737,Local_Company_Name,0))</f>
        <v>Tiger Jewelcrafting Ltd</v>
      </c>
      <c r="G1737" s="71">
        <f>INDEX(Client_Code,MATCH(Export!H1737,Local_Company_Name,0))</f>
        <v>1003</v>
      </c>
      <c r="H1737" t="s">
        <v>764</v>
      </c>
      <c r="I1737" t="s">
        <v>704</v>
      </c>
      <c r="J1737" t="s">
        <v>5</v>
      </c>
      <c r="K1737" s="71" t="str">
        <f>INDEX(Line_of_Business,MATCH(Export!J1737,Name,0))</f>
        <v>L</v>
      </c>
      <c r="L1737" s="9" t="s">
        <v>491</v>
      </c>
      <c r="M1737">
        <v>3114</v>
      </c>
      <c r="N1737" s="4">
        <v>44094.53</v>
      </c>
      <c r="O1737" s="4">
        <v>44094.53</v>
      </c>
      <c r="P1737" s="4">
        <v>0</v>
      </c>
      <c r="Q1737" s="4">
        <v>0</v>
      </c>
      <c r="R1737" s="4">
        <v>0</v>
      </c>
      <c r="S1737" s="4">
        <v>0</v>
      </c>
      <c r="T1737" s="4">
        <v>0</v>
      </c>
      <c r="U1737" s="4">
        <v>0</v>
      </c>
      <c r="V1737" s="4">
        <v>0</v>
      </c>
      <c r="W1737" s="4">
        <v>0</v>
      </c>
      <c r="X1737" s="4">
        <v>0</v>
      </c>
      <c r="Y1737" s="4">
        <v>4188.9799999999996</v>
      </c>
      <c r="Z1737" s="4">
        <v>0</v>
      </c>
      <c r="AA1737" s="4">
        <v>0</v>
      </c>
      <c r="AB1737" t="s">
        <v>3</v>
      </c>
      <c r="AC1737" s="4">
        <v>0</v>
      </c>
      <c r="AD1737" s="4">
        <v>0</v>
      </c>
      <c r="AE1737" s="4">
        <v>0</v>
      </c>
      <c r="AF1737" t="s">
        <v>704</v>
      </c>
      <c r="AG1737" s="4">
        <v>0</v>
      </c>
      <c r="AH1737" s="4">
        <v>0</v>
      </c>
      <c r="AI1737" s="4">
        <v>0</v>
      </c>
      <c r="AJ1737" s="4">
        <v>39905.550000000003</v>
      </c>
      <c r="AK1737" s="4">
        <v>0</v>
      </c>
      <c r="AL1737" t="s">
        <v>790</v>
      </c>
      <c r="AM1737" s="71" t="str">
        <f>INDEX(Network_Insurer_Code,MATCH(Export!AL1737,Network_insurer_Name,0))</f>
        <v>STL1</v>
      </c>
      <c r="AN1737" t="str">
        <f t="shared" si="27"/>
        <v>L1003STL12018</v>
      </c>
    </row>
    <row r="1738" spans="1:40" x14ac:dyDescent="0.25">
      <c r="A1738">
        <v>2020</v>
      </c>
      <c r="B1738">
        <v>2</v>
      </c>
      <c r="C1738" s="1">
        <v>43922</v>
      </c>
      <c r="D1738" s="1">
        <v>44012</v>
      </c>
      <c r="E1738">
        <v>2019</v>
      </c>
      <c r="F1738" s="71" t="str">
        <f>INDEX(Client_Name,MATCH(Export!H1738,Local_Company_Name,0))</f>
        <v>Lion Manufacturing Co</v>
      </c>
      <c r="G1738" s="71">
        <f>INDEX(Client_Code,MATCH(Export!H1738,Local_Company_Name,0))</f>
        <v>1002</v>
      </c>
      <c r="H1738" t="s">
        <v>752</v>
      </c>
      <c r="I1738" t="s">
        <v>709</v>
      </c>
      <c r="J1738" t="s">
        <v>22</v>
      </c>
      <c r="K1738" s="71" t="str">
        <f>INDEX(Line_of_Business,MATCH(Export!J1738,Name,0))</f>
        <v>A</v>
      </c>
      <c r="L1738" s="9" t="s">
        <v>352</v>
      </c>
      <c r="M1738">
        <v>0</v>
      </c>
      <c r="N1738" s="4">
        <v>-250.03333333333299</v>
      </c>
      <c r="O1738" s="4">
        <v>-225.03</v>
      </c>
      <c r="P1738" s="4">
        <v>0</v>
      </c>
      <c r="Q1738" s="4">
        <v>0</v>
      </c>
      <c r="R1738" s="4">
        <v>0</v>
      </c>
      <c r="S1738" s="4">
        <v>0</v>
      </c>
      <c r="T1738" s="4">
        <v>0</v>
      </c>
      <c r="U1738" s="4">
        <v>0</v>
      </c>
      <c r="V1738" s="4">
        <v>0</v>
      </c>
      <c r="W1738" s="4">
        <v>0</v>
      </c>
      <c r="X1738" s="4">
        <v>0</v>
      </c>
      <c r="Y1738" s="4">
        <v>-22.5</v>
      </c>
      <c r="Z1738" s="4">
        <v>-4.95</v>
      </c>
      <c r="AA1738" s="4">
        <v>0</v>
      </c>
      <c r="AB1738" t="s">
        <v>3</v>
      </c>
      <c r="AC1738" s="4">
        <v>0</v>
      </c>
      <c r="AD1738" s="4">
        <v>0</v>
      </c>
      <c r="AE1738" s="4">
        <v>0</v>
      </c>
      <c r="AF1738" t="s">
        <v>709</v>
      </c>
      <c r="AG1738" s="4">
        <v>0</v>
      </c>
      <c r="AH1738" s="4">
        <v>0</v>
      </c>
      <c r="AI1738" s="4">
        <v>0</v>
      </c>
      <c r="AJ1738" s="4">
        <v>-197.58</v>
      </c>
      <c r="AK1738" s="4">
        <v>0</v>
      </c>
      <c r="AL1738" t="s">
        <v>784</v>
      </c>
      <c r="AM1738" s="71" t="str">
        <f>INDEX(Network_Insurer_Code,MATCH(Export!AL1738,Network_insurer_Name,0))</f>
        <v>PII1</v>
      </c>
      <c r="AN1738" t="str">
        <f t="shared" si="27"/>
        <v>A1002PII12019</v>
      </c>
    </row>
    <row r="1739" spans="1:40" x14ac:dyDescent="0.25">
      <c r="A1739">
        <v>2019</v>
      </c>
      <c r="B1739">
        <v>4</v>
      </c>
      <c r="C1739" s="1">
        <v>43831</v>
      </c>
      <c r="D1739" s="1">
        <v>43921</v>
      </c>
      <c r="E1739">
        <v>2017</v>
      </c>
      <c r="F1739" s="71" t="str">
        <f>INDEX(Client_Name,MATCH(Export!H1739,Local_Company_Name,0))</f>
        <v>Aplaca Engineering Co</v>
      </c>
      <c r="G1739" s="71">
        <f>INDEX(Client_Code,MATCH(Export!H1739,Local_Company_Name,0))</f>
        <v>1004</v>
      </c>
      <c r="H1739" t="s">
        <v>766</v>
      </c>
      <c r="I1739" t="s">
        <v>702</v>
      </c>
      <c r="J1739" t="s">
        <v>5</v>
      </c>
      <c r="K1739" s="71" t="str">
        <f>INDEX(Line_of_Business,MATCH(Export!J1739,Name,0))</f>
        <v>L</v>
      </c>
      <c r="L1739" s="9" t="s">
        <v>152</v>
      </c>
      <c r="M1739">
        <v>5170</v>
      </c>
      <c r="N1739" s="4">
        <v>0</v>
      </c>
      <c r="O1739" s="4">
        <v>0</v>
      </c>
      <c r="P1739" s="4">
        <v>0</v>
      </c>
      <c r="Q1739" s="4">
        <v>0</v>
      </c>
      <c r="R1739" s="4">
        <v>0</v>
      </c>
      <c r="S1739" s="4">
        <v>0</v>
      </c>
      <c r="T1739" s="4">
        <v>0</v>
      </c>
      <c r="U1739" s="4">
        <v>0</v>
      </c>
      <c r="V1739" s="4">
        <v>0</v>
      </c>
      <c r="W1739" s="4">
        <v>0</v>
      </c>
      <c r="X1739" s="4">
        <v>0</v>
      </c>
      <c r="Y1739" s="4">
        <v>0</v>
      </c>
      <c r="Z1739" s="4">
        <v>0</v>
      </c>
      <c r="AA1739" s="4">
        <v>0</v>
      </c>
      <c r="AB1739" t="s">
        <v>3</v>
      </c>
      <c r="AC1739" s="4">
        <v>0</v>
      </c>
      <c r="AD1739" s="4">
        <v>0</v>
      </c>
      <c r="AE1739" s="4">
        <v>0</v>
      </c>
      <c r="AF1739" t="s">
        <v>702</v>
      </c>
      <c r="AG1739" s="4">
        <v>0</v>
      </c>
      <c r="AH1739" s="4">
        <v>0</v>
      </c>
      <c r="AI1739" s="4">
        <v>0</v>
      </c>
      <c r="AJ1739" s="4">
        <v>0</v>
      </c>
      <c r="AK1739" s="4">
        <v>0</v>
      </c>
      <c r="AL1739" t="s">
        <v>794</v>
      </c>
      <c r="AM1739" s="71" t="str">
        <f>INDEX(Network_Insurer_Code,MATCH(Export!AL1739,Network_insurer_Name,0))</f>
        <v>CUI2</v>
      </c>
      <c r="AN1739" t="str">
        <f t="shared" si="27"/>
        <v>L1004CUI22017</v>
      </c>
    </row>
    <row r="1740" spans="1:40" x14ac:dyDescent="0.25">
      <c r="A1740">
        <v>2020</v>
      </c>
      <c r="B1740">
        <v>3</v>
      </c>
      <c r="C1740" s="1">
        <v>44013</v>
      </c>
      <c r="D1740" s="1">
        <v>44104</v>
      </c>
      <c r="E1740">
        <v>2016</v>
      </c>
      <c r="F1740" s="71" t="str">
        <f>INDEX(Client_Name,MATCH(Export!H1740,Local_Company_Name,0))</f>
        <v>Lion Manufacturing Co</v>
      </c>
      <c r="G1740" s="71">
        <f>INDEX(Client_Code,MATCH(Export!H1740,Local_Company_Name,0))</f>
        <v>1002</v>
      </c>
      <c r="H1740" t="s">
        <v>757</v>
      </c>
      <c r="I1740" t="s">
        <v>717</v>
      </c>
      <c r="J1740" t="s">
        <v>0</v>
      </c>
      <c r="K1740" s="71" t="str">
        <f>INDEX(Line_of_Business,MATCH(Export!J1740,Name,0))</f>
        <v>D</v>
      </c>
      <c r="L1740" s="9" t="s">
        <v>161</v>
      </c>
      <c r="M1740">
        <v>1139</v>
      </c>
      <c r="N1740" s="4">
        <v>0</v>
      </c>
      <c r="O1740" s="4">
        <v>0</v>
      </c>
      <c r="P1740" s="4">
        <v>7207.2</v>
      </c>
      <c r="Q1740" s="4">
        <v>0</v>
      </c>
      <c r="R1740" s="4">
        <v>0</v>
      </c>
      <c r="S1740" s="4">
        <v>0</v>
      </c>
      <c r="T1740" s="4">
        <v>0</v>
      </c>
      <c r="U1740" s="4">
        <v>0</v>
      </c>
      <c r="V1740" s="4">
        <v>0</v>
      </c>
      <c r="W1740" s="4">
        <v>0</v>
      </c>
      <c r="X1740" s="4">
        <v>0</v>
      </c>
      <c r="Y1740" s="4">
        <v>0</v>
      </c>
      <c r="Z1740" s="4">
        <v>0</v>
      </c>
      <c r="AA1740" s="4">
        <v>0</v>
      </c>
      <c r="AB1740" t="s">
        <v>3</v>
      </c>
      <c r="AC1740" s="4">
        <v>0</v>
      </c>
      <c r="AD1740" s="4">
        <v>0</v>
      </c>
      <c r="AE1740" s="4">
        <v>816094.64</v>
      </c>
      <c r="AF1740" t="s">
        <v>717</v>
      </c>
      <c r="AG1740" s="4">
        <v>0</v>
      </c>
      <c r="AH1740" s="4">
        <v>0</v>
      </c>
      <c r="AI1740" s="4">
        <v>0</v>
      </c>
      <c r="AJ1740" s="4">
        <v>-7207.2</v>
      </c>
      <c r="AK1740" s="4">
        <v>0</v>
      </c>
      <c r="AL1740" t="s">
        <v>791</v>
      </c>
      <c r="AM1740" s="71" t="str">
        <f>INDEX(Network_Insurer_Code,MATCH(Export!AL1740,Network_insurer_Name,0))</f>
        <v>CHI3</v>
      </c>
      <c r="AN1740" t="str">
        <f t="shared" si="27"/>
        <v>D1002CHI32016</v>
      </c>
    </row>
    <row r="1741" spans="1:40" x14ac:dyDescent="0.25">
      <c r="A1741">
        <v>2019</v>
      </c>
      <c r="B1741">
        <v>3</v>
      </c>
      <c r="C1741" s="1">
        <v>43647</v>
      </c>
      <c r="D1741" s="1">
        <v>43738</v>
      </c>
      <c r="E1741">
        <v>2019</v>
      </c>
      <c r="F1741" s="71" t="str">
        <f>INDEX(Client_Name,MATCH(Export!H1741,Local_Company_Name,0))</f>
        <v>Aplaca Engineering Co</v>
      </c>
      <c r="G1741" s="71">
        <f>INDEX(Client_Code,MATCH(Export!H1741,Local_Company_Name,0))</f>
        <v>1004</v>
      </c>
      <c r="H1741" t="s">
        <v>767</v>
      </c>
      <c r="I1741" t="s">
        <v>710</v>
      </c>
      <c r="J1741" t="s">
        <v>22</v>
      </c>
      <c r="K1741" s="71" t="str">
        <f>INDEX(Line_of_Business,MATCH(Export!J1741,Name,0))</f>
        <v>A</v>
      </c>
      <c r="L1741" s="9" t="s">
        <v>81</v>
      </c>
      <c r="M1741">
        <v>1464</v>
      </c>
      <c r="N1741" s="4">
        <v>535.67999999999995</v>
      </c>
      <c r="O1741" s="4">
        <v>535.67999999999995</v>
      </c>
      <c r="P1741" s="4">
        <v>0</v>
      </c>
      <c r="Q1741" s="4">
        <v>0</v>
      </c>
      <c r="R1741" s="4">
        <v>0</v>
      </c>
      <c r="S1741" s="4">
        <v>0</v>
      </c>
      <c r="T1741" s="4">
        <v>0</v>
      </c>
      <c r="U1741" s="4">
        <v>0</v>
      </c>
      <c r="V1741" s="4">
        <v>0</v>
      </c>
      <c r="W1741" s="4">
        <v>0</v>
      </c>
      <c r="X1741" s="4">
        <v>0</v>
      </c>
      <c r="Y1741" s="4">
        <v>64.28</v>
      </c>
      <c r="Z1741" s="4">
        <v>0</v>
      </c>
      <c r="AA1741" s="4">
        <v>80.349999999999994</v>
      </c>
      <c r="AB1741" t="s">
        <v>3</v>
      </c>
      <c r="AC1741" s="4">
        <v>0</v>
      </c>
      <c r="AD1741" s="4">
        <v>0</v>
      </c>
      <c r="AE1741" s="4">
        <v>0</v>
      </c>
      <c r="AF1741" t="s">
        <v>710</v>
      </c>
      <c r="AG1741" s="4">
        <v>0</v>
      </c>
      <c r="AH1741" s="4">
        <v>0</v>
      </c>
      <c r="AI1741" s="4">
        <v>0</v>
      </c>
      <c r="AJ1741" s="4">
        <v>391.04999999999899</v>
      </c>
      <c r="AK1741" s="4">
        <v>0</v>
      </c>
      <c r="AL1741" t="s">
        <v>794</v>
      </c>
      <c r="AM1741" s="71" t="str">
        <f>INDEX(Network_Insurer_Code,MATCH(Export!AL1741,Network_insurer_Name,0))</f>
        <v>CUI2</v>
      </c>
      <c r="AN1741" t="str">
        <f t="shared" si="27"/>
        <v>A1004CUI22019</v>
      </c>
    </row>
    <row r="1742" spans="1:40" x14ac:dyDescent="0.25">
      <c r="A1742">
        <v>2020</v>
      </c>
      <c r="B1742">
        <v>3</v>
      </c>
      <c r="C1742" s="1">
        <v>44013</v>
      </c>
      <c r="D1742" s="1">
        <v>44104</v>
      </c>
      <c r="E1742">
        <v>2018</v>
      </c>
      <c r="F1742" s="71" t="str">
        <f>INDEX(Client_Name,MATCH(Export!H1742,Local_Company_Name,0))</f>
        <v>Aplaca Engineering Co</v>
      </c>
      <c r="G1742" s="71">
        <f>INDEX(Client_Code,MATCH(Export!H1742,Local_Company_Name,0))</f>
        <v>1004</v>
      </c>
      <c r="H1742" t="s">
        <v>768</v>
      </c>
      <c r="I1742" t="s">
        <v>704</v>
      </c>
      <c r="J1742" t="s">
        <v>0</v>
      </c>
      <c r="K1742" s="71" t="str">
        <f>INDEX(Line_of_Business,MATCH(Export!J1742,Name,0))</f>
        <v>D</v>
      </c>
      <c r="L1742" s="9" t="s">
        <v>494</v>
      </c>
      <c r="M1742">
        <v>408</v>
      </c>
      <c r="N1742" s="4">
        <v>0</v>
      </c>
      <c r="O1742" s="4">
        <v>0</v>
      </c>
      <c r="P1742" s="4">
        <v>10868.4</v>
      </c>
      <c r="Q1742" s="4">
        <v>0</v>
      </c>
      <c r="R1742" s="4">
        <v>0</v>
      </c>
      <c r="S1742" s="4">
        <v>0</v>
      </c>
      <c r="T1742" s="4">
        <v>0</v>
      </c>
      <c r="U1742" s="4">
        <v>0</v>
      </c>
      <c r="V1742" s="4">
        <v>0</v>
      </c>
      <c r="W1742" s="4">
        <v>0</v>
      </c>
      <c r="X1742" s="4">
        <v>0</v>
      </c>
      <c r="Y1742" s="4">
        <v>0</v>
      </c>
      <c r="Z1742" s="4">
        <v>0</v>
      </c>
      <c r="AA1742" s="4">
        <v>0</v>
      </c>
      <c r="AB1742" t="s">
        <v>3</v>
      </c>
      <c r="AC1742" s="4">
        <v>0</v>
      </c>
      <c r="AD1742" s="4">
        <v>0</v>
      </c>
      <c r="AE1742" s="4">
        <v>-10798.43</v>
      </c>
      <c r="AF1742" t="s">
        <v>704</v>
      </c>
      <c r="AG1742" s="4">
        <v>0</v>
      </c>
      <c r="AH1742" s="4">
        <v>0</v>
      </c>
      <c r="AI1742" s="4">
        <v>0</v>
      </c>
      <c r="AJ1742" s="4">
        <v>-10868.4</v>
      </c>
      <c r="AK1742" s="4">
        <v>0</v>
      </c>
      <c r="AL1742" t="s">
        <v>796</v>
      </c>
      <c r="AM1742" s="71" t="str">
        <f>INDEX(Network_Insurer_Code,MATCH(Export!AL1742,Network_insurer_Name,0))</f>
        <v>POL2</v>
      </c>
      <c r="AN1742" t="str">
        <f t="shared" si="27"/>
        <v>D1004POL22018</v>
      </c>
    </row>
    <row r="1743" spans="1:40" x14ac:dyDescent="0.25">
      <c r="A1743">
        <v>2020</v>
      </c>
      <c r="B1743">
        <v>2</v>
      </c>
      <c r="C1743" s="1">
        <v>43831</v>
      </c>
      <c r="D1743" s="1">
        <v>43921</v>
      </c>
      <c r="E1743">
        <v>2019</v>
      </c>
      <c r="F1743" s="71" t="str">
        <f>INDEX(Client_Name,MATCH(Export!H1743,Local_Company_Name,0))</f>
        <v>Lion Manufacturing Co</v>
      </c>
      <c r="G1743" s="71">
        <f>INDEX(Client_Code,MATCH(Export!H1743,Local_Company_Name,0))</f>
        <v>1002</v>
      </c>
      <c r="H1743" t="s">
        <v>757</v>
      </c>
      <c r="I1743" t="s">
        <v>779</v>
      </c>
      <c r="J1743" t="s">
        <v>8</v>
      </c>
      <c r="K1743" s="71" t="str">
        <f>INDEX(Line_of_Business,MATCH(Export!J1743,Name,0))</f>
        <v>M</v>
      </c>
      <c r="L1743" s="9" t="s">
        <v>250</v>
      </c>
      <c r="M1743">
        <v>586</v>
      </c>
      <c r="N1743" s="4">
        <v>0</v>
      </c>
      <c r="O1743" s="4">
        <v>0</v>
      </c>
      <c r="P1743" s="4">
        <v>0</v>
      </c>
      <c r="Q1743" s="4">
        <v>0</v>
      </c>
      <c r="R1743" s="4">
        <v>0</v>
      </c>
      <c r="S1743" s="4">
        <v>0</v>
      </c>
      <c r="T1743" s="4">
        <v>0</v>
      </c>
      <c r="U1743" s="4">
        <v>0</v>
      </c>
      <c r="V1743" s="4">
        <v>0</v>
      </c>
      <c r="W1743" s="4">
        <v>0</v>
      </c>
      <c r="X1743" s="4">
        <v>0</v>
      </c>
      <c r="Y1743" s="4">
        <v>0</v>
      </c>
      <c r="Z1743" s="4">
        <v>0</v>
      </c>
      <c r="AA1743" s="4">
        <v>0</v>
      </c>
      <c r="AB1743" t="s">
        <v>3</v>
      </c>
      <c r="AC1743" s="4">
        <v>0</v>
      </c>
      <c r="AD1743" s="4">
        <v>0</v>
      </c>
      <c r="AE1743" s="4">
        <v>0</v>
      </c>
      <c r="AF1743" t="s">
        <v>779</v>
      </c>
      <c r="AG1743" s="4">
        <v>0</v>
      </c>
      <c r="AH1743" s="4">
        <v>0</v>
      </c>
      <c r="AI1743" s="4">
        <v>0</v>
      </c>
      <c r="AJ1743" s="4">
        <v>0</v>
      </c>
      <c r="AK1743" s="4">
        <v>0</v>
      </c>
      <c r="AL1743" t="s">
        <v>784</v>
      </c>
      <c r="AM1743" s="71" t="str">
        <f>INDEX(Network_Insurer_Code,MATCH(Export!AL1743,Network_insurer_Name,0))</f>
        <v>PII1</v>
      </c>
      <c r="AN1743" t="str">
        <f t="shared" si="27"/>
        <v>M1002PII12019</v>
      </c>
    </row>
    <row r="1744" spans="1:40" x14ac:dyDescent="0.25">
      <c r="A1744">
        <v>2019</v>
      </c>
      <c r="B1744">
        <v>4</v>
      </c>
      <c r="C1744" s="1">
        <v>43831</v>
      </c>
      <c r="D1744" s="1">
        <v>43921</v>
      </c>
      <c r="E1744">
        <v>2019</v>
      </c>
      <c r="F1744" s="71" t="str">
        <f>INDEX(Client_Name,MATCH(Export!H1744,Local_Company_Name,0))</f>
        <v>Aplaca Engineering Co</v>
      </c>
      <c r="G1744" s="71">
        <f>INDEX(Client_Code,MATCH(Export!H1744,Local_Company_Name,0))</f>
        <v>1004</v>
      </c>
      <c r="H1744" t="s">
        <v>765</v>
      </c>
      <c r="I1744" t="s">
        <v>710</v>
      </c>
      <c r="J1744" t="s">
        <v>8</v>
      </c>
      <c r="K1744" s="71" t="str">
        <f>INDEX(Line_of_Business,MATCH(Export!J1744,Name,0))</f>
        <v>M</v>
      </c>
      <c r="L1744" s="9" t="s">
        <v>67</v>
      </c>
      <c r="M1744">
        <v>211</v>
      </c>
      <c r="N1744" s="4">
        <v>0</v>
      </c>
      <c r="O1744" s="4">
        <v>0</v>
      </c>
      <c r="P1744" s="4">
        <v>861298.16</v>
      </c>
      <c r="Q1744" s="4">
        <v>0</v>
      </c>
      <c r="R1744" s="4">
        <v>0</v>
      </c>
      <c r="S1744" s="4">
        <v>0</v>
      </c>
      <c r="T1744" s="4">
        <v>0</v>
      </c>
      <c r="U1744" s="4">
        <v>0</v>
      </c>
      <c r="V1744" s="4">
        <v>0</v>
      </c>
      <c r="W1744" s="4">
        <v>0</v>
      </c>
      <c r="X1744" s="4">
        <v>0</v>
      </c>
      <c r="Y1744" s="4">
        <v>0</v>
      </c>
      <c r="Z1744" s="4">
        <v>0</v>
      </c>
      <c r="AA1744" s="4">
        <v>0</v>
      </c>
      <c r="AB1744" t="s">
        <v>3</v>
      </c>
      <c r="AC1744" s="4">
        <v>0</v>
      </c>
      <c r="AD1744" s="4">
        <v>0</v>
      </c>
      <c r="AE1744" s="4">
        <v>0</v>
      </c>
      <c r="AF1744" t="s">
        <v>710</v>
      </c>
      <c r="AG1744" s="4">
        <v>0</v>
      </c>
      <c r="AH1744" s="4">
        <v>0</v>
      </c>
      <c r="AI1744" s="4">
        <v>0</v>
      </c>
      <c r="AJ1744" s="4">
        <v>-861298.16</v>
      </c>
      <c r="AK1744" s="4">
        <v>0</v>
      </c>
      <c r="AL1744" t="s">
        <v>789</v>
      </c>
      <c r="AM1744" s="71" t="str">
        <f>INDEX(Network_Insurer_Code,MATCH(Export!AL1744,Network_insurer_Name,0))</f>
        <v>APL1</v>
      </c>
      <c r="AN1744" t="str">
        <f t="shared" si="27"/>
        <v>M1004APL12019</v>
      </c>
    </row>
    <row r="1745" spans="1:40" x14ac:dyDescent="0.25">
      <c r="A1745">
        <v>2020</v>
      </c>
      <c r="B1745">
        <v>2</v>
      </c>
      <c r="C1745" s="1">
        <v>43831</v>
      </c>
      <c r="D1745" s="1">
        <v>43921</v>
      </c>
      <c r="E1745">
        <v>2020</v>
      </c>
      <c r="F1745" s="71" t="str">
        <f>INDEX(Client_Name,MATCH(Export!H1745,Local_Company_Name,0))</f>
        <v>Flaimngo Tailoring</v>
      </c>
      <c r="G1745" s="71">
        <f>INDEX(Client_Code,MATCH(Export!H1745,Local_Company_Name,0))</f>
        <v>1005</v>
      </c>
      <c r="H1745" t="s">
        <v>771</v>
      </c>
      <c r="I1745" t="s">
        <v>733</v>
      </c>
      <c r="J1745" t="s">
        <v>8</v>
      </c>
      <c r="K1745" s="71" t="str">
        <f>INDEX(Line_of_Business,MATCH(Export!J1745,Name,0))</f>
        <v>M</v>
      </c>
      <c r="L1745" s="9">
        <v>203996776</v>
      </c>
      <c r="M1745">
        <v>14</v>
      </c>
      <c r="N1745" s="4">
        <v>2553.4</v>
      </c>
      <c r="O1745" s="4">
        <v>2553.4</v>
      </c>
      <c r="P1745" s="4">
        <v>1267.8800000000001</v>
      </c>
      <c r="Q1745" s="4">
        <v>0</v>
      </c>
      <c r="R1745" s="4">
        <v>0</v>
      </c>
      <c r="S1745" s="4">
        <v>0</v>
      </c>
      <c r="T1745" s="4">
        <v>0</v>
      </c>
      <c r="U1745" s="4">
        <v>0</v>
      </c>
      <c r="V1745" s="4">
        <v>0</v>
      </c>
      <c r="W1745" s="4">
        <v>0</v>
      </c>
      <c r="X1745" s="4">
        <v>0</v>
      </c>
      <c r="Y1745" s="4">
        <v>300.02</v>
      </c>
      <c r="Z1745" s="4">
        <v>191.51</v>
      </c>
      <c r="AA1745" s="4">
        <v>319.18</v>
      </c>
      <c r="AB1745" t="s">
        <v>3</v>
      </c>
      <c r="AC1745" s="4">
        <v>0</v>
      </c>
      <c r="AD1745" s="4">
        <v>0</v>
      </c>
      <c r="AE1745" s="4">
        <v>0</v>
      </c>
      <c r="AF1745" t="s">
        <v>733</v>
      </c>
      <c r="AG1745" s="4">
        <v>0</v>
      </c>
      <c r="AH1745" s="4">
        <v>0</v>
      </c>
      <c r="AI1745" s="4">
        <v>0</v>
      </c>
      <c r="AJ1745" s="4">
        <v>474.81</v>
      </c>
      <c r="AK1745" s="4">
        <v>200000</v>
      </c>
      <c r="AL1745" t="s">
        <v>790</v>
      </c>
      <c r="AM1745" s="71" t="str">
        <f>INDEX(Network_Insurer_Code,MATCH(Export!AL1745,Network_insurer_Name,0))</f>
        <v>STL1</v>
      </c>
      <c r="AN1745" t="str">
        <f t="shared" si="27"/>
        <v>M1005STL12020</v>
      </c>
    </row>
    <row r="1746" spans="1:40" x14ac:dyDescent="0.25">
      <c r="A1746">
        <v>2019</v>
      </c>
      <c r="B1746">
        <v>4</v>
      </c>
      <c r="C1746" s="1">
        <v>43739</v>
      </c>
      <c r="D1746" s="1">
        <v>43830</v>
      </c>
      <c r="E1746">
        <v>2019</v>
      </c>
      <c r="F1746" s="71" t="str">
        <f>INDEX(Client_Name,MATCH(Export!H1746,Local_Company_Name,0))</f>
        <v>Aplaca Engineering Co</v>
      </c>
      <c r="G1746" s="71">
        <f>INDEX(Client_Code,MATCH(Export!H1746,Local_Company_Name,0))</f>
        <v>1004</v>
      </c>
      <c r="H1746" t="s">
        <v>754</v>
      </c>
      <c r="I1746" t="s">
        <v>708</v>
      </c>
      <c r="J1746" t="s">
        <v>22</v>
      </c>
      <c r="K1746" s="71" t="str">
        <f>INDEX(Line_of_Business,MATCH(Export!J1746,Name,0))</f>
        <v>A</v>
      </c>
      <c r="L1746" s="9" t="s">
        <v>40</v>
      </c>
      <c r="M1746">
        <v>148</v>
      </c>
      <c r="N1746" s="4">
        <v>90180.75</v>
      </c>
      <c r="O1746" s="4">
        <v>90180.75</v>
      </c>
      <c r="P1746" s="4">
        <v>0</v>
      </c>
      <c r="Q1746" s="4">
        <v>0</v>
      </c>
      <c r="R1746" s="4">
        <v>0</v>
      </c>
      <c r="S1746" s="4">
        <v>-219996</v>
      </c>
      <c r="T1746" s="4">
        <v>0</v>
      </c>
      <c r="U1746" s="4">
        <v>0</v>
      </c>
      <c r="V1746" s="4">
        <v>0</v>
      </c>
      <c r="W1746" s="4">
        <v>0</v>
      </c>
      <c r="X1746" s="4">
        <v>0</v>
      </c>
      <c r="Y1746" s="4">
        <v>9017.9</v>
      </c>
      <c r="Z1746" s="4">
        <v>0</v>
      </c>
      <c r="AA1746" s="4">
        <v>0</v>
      </c>
      <c r="AB1746" t="s">
        <v>3</v>
      </c>
      <c r="AC1746" s="4">
        <v>0</v>
      </c>
      <c r="AD1746" s="4">
        <v>0</v>
      </c>
      <c r="AE1746" s="4">
        <v>-219996</v>
      </c>
      <c r="AF1746" t="s">
        <v>708</v>
      </c>
      <c r="AG1746" s="4">
        <v>0</v>
      </c>
      <c r="AH1746" s="4">
        <v>0</v>
      </c>
      <c r="AI1746" s="4">
        <v>0</v>
      </c>
      <c r="AJ1746" s="4">
        <v>-138833.15</v>
      </c>
      <c r="AK1746" s="4">
        <v>0</v>
      </c>
      <c r="AL1746" t="s">
        <v>796</v>
      </c>
      <c r="AM1746" s="71" t="str">
        <f>INDEX(Network_Insurer_Code,MATCH(Export!AL1746,Network_insurer_Name,0))</f>
        <v>POL2</v>
      </c>
      <c r="AN1746" t="str">
        <f t="shared" si="27"/>
        <v>A1004POL22019</v>
      </c>
    </row>
    <row r="1747" spans="1:40" x14ac:dyDescent="0.25">
      <c r="A1747">
        <v>2020</v>
      </c>
      <c r="B1747">
        <v>2</v>
      </c>
      <c r="C1747" s="1">
        <v>43922</v>
      </c>
      <c r="D1747" s="1">
        <v>44012</v>
      </c>
      <c r="E1747">
        <v>2020</v>
      </c>
      <c r="F1747" s="71" t="str">
        <f>INDEX(Client_Name,MATCH(Export!H1747,Local_Company_Name,0))</f>
        <v>Aplaca Engineering Co</v>
      </c>
      <c r="G1747" s="71">
        <f>INDEX(Client_Code,MATCH(Export!H1747,Local_Company_Name,0))</f>
        <v>1004</v>
      </c>
      <c r="H1747" t="s">
        <v>768</v>
      </c>
      <c r="I1747" t="s">
        <v>720</v>
      </c>
      <c r="J1747" t="s">
        <v>8</v>
      </c>
      <c r="K1747" s="71" t="str">
        <f>INDEX(Line_of_Business,MATCH(Export!J1747,Name,0))</f>
        <v>M</v>
      </c>
      <c r="L1747" s="9" t="s">
        <v>80</v>
      </c>
      <c r="M1747">
        <v>350</v>
      </c>
      <c r="N1747" s="4">
        <v>5391693.3232323201</v>
      </c>
      <c r="O1747" s="4">
        <v>5337776.3899999997</v>
      </c>
      <c r="P1747" s="4">
        <v>2385038</v>
      </c>
      <c r="Q1747" s="4">
        <v>0</v>
      </c>
      <c r="R1747" s="4">
        <v>0</v>
      </c>
      <c r="S1747" s="4">
        <v>0</v>
      </c>
      <c r="T1747" s="4">
        <v>0</v>
      </c>
      <c r="U1747" s="4">
        <v>0</v>
      </c>
      <c r="V1747" s="4">
        <v>0</v>
      </c>
      <c r="W1747" s="4">
        <v>0</v>
      </c>
      <c r="X1747" s="4">
        <v>0</v>
      </c>
      <c r="Y1747" s="4">
        <v>640533.17000000004</v>
      </c>
      <c r="Z1747" s="4">
        <v>0</v>
      </c>
      <c r="AA1747" s="4">
        <v>533777.64</v>
      </c>
      <c r="AB1747" t="s">
        <v>3</v>
      </c>
      <c r="AC1747" s="4">
        <v>0</v>
      </c>
      <c r="AD1747" s="4">
        <v>0</v>
      </c>
      <c r="AE1747" s="4">
        <v>0</v>
      </c>
      <c r="AF1747" t="s">
        <v>720</v>
      </c>
      <c r="AG1747" s="4">
        <v>0</v>
      </c>
      <c r="AH1747" s="4">
        <v>0</v>
      </c>
      <c r="AI1747" s="4">
        <v>0</v>
      </c>
      <c r="AJ1747" s="4">
        <v>1778427.58</v>
      </c>
      <c r="AK1747" s="4">
        <v>0</v>
      </c>
      <c r="AL1747" t="s">
        <v>792</v>
      </c>
      <c r="AM1747" s="71" t="str">
        <f>INDEX(Network_Insurer_Code,MATCH(Export!AL1747,Network_insurer_Name,0))</f>
        <v>CAL1</v>
      </c>
      <c r="AN1747" t="str">
        <f t="shared" si="27"/>
        <v>M1004CAL12020</v>
      </c>
    </row>
    <row r="1748" spans="1:40" x14ac:dyDescent="0.25">
      <c r="A1748">
        <v>2020</v>
      </c>
      <c r="B1748">
        <v>1</v>
      </c>
      <c r="C1748" s="1">
        <v>43831</v>
      </c>
      <c r="D1748" s="1">
        <v>43921</v>
      </c>
      <c r="E1748">
        <v>2019</v>
      </c>
      <c r="F1748" s="71" t="str">
        <f>INDEX(Client_Name,MATCH(Export!H1748,Local_Company_Name,0))</f>
        <v>Tiger Jewelcrafting Ltd</v>
      </c>
      <c r="G1748" s="71">
        <f>INDEX(Client_Code,MATCH(Export!H1748,Local_Company_Name,0))</f>
        <v>1003</v>
      </c>
      <c r="H1748" t="s">
        <v>763</v>
      </c>
      <c r="I1748" t="s">
        <v>702</v>
      </c>
      <c r="J1748" t="s">
        <v>0</v>
      </c>
      <c r="K1748" s="71" t="str">
        <f>INDEX(Line_of_Business,MATCH(Export!J1748,Name,0))</f>
        <v>D</v>
      </c>
      <c r="L1748" s="9" t="s">
        <v>495</v>
      </c>
      <c r="M1748">
        <v>14728</v>
      </c>
      <c r="N1748" s="4">
        <v>4942200.82</v>
      </c>
      <c r="O1748" s="4">
        <v>4942200.82</v>
      </c>
      <c r="P1748" s="4">
        <v>312140.96999999997</v>
      </c>
      <c r="Q1748" s="4">
        <v>0</v>
      </c>
      <c r="R1748" s="4">
        <v>0</v>
      </c>
      <c r="S1748" s="4">
        <v>0</v>
      </c>
      <c r="T1748" s="4">
        <v>0</v>
      </c>
      <c r="U1748" s="4">
        <v>0</v>
      </c>
      <c r="V1748" s="4">
        <v>0</v>
      </c>
      <c r="W1748" s="4">
        <v>0</v>
      </c>
      <c r="X1748" s="4">
        <v>0</v>
      </c>
      <c r="Y1748" s="4">
        <v>617775.1</v>
      </c>
      <c r="Z1748" s="4">
        <v>474451.28</v>
      </c>
      <c r="AA1748" s="4">
        <v>115499.23</v>
      </c>
      <c r="AB1748" t="s">
        <v>3</v>
      </c>
      <c r="AC1748" s="4">
        <v>0</v>
      </c>
      <c r="AD1748" s="4">
        <v>0</v>
      </c>
      <c r="AE1748" s="4">
        <v>0</v>
      </c>
      <c r="AF1748" t="s">
        <v>702</v>
      </c>
      <c r="AG1748" s="4">
        <v>0</v>
      </c>
      <c r="AH1748" s="4">
        <v>0</v>
      </c>
      <c r="AI1748" s="4">
        <v>0</v>
      </c>
      <c r="AJ1748" s="4">
        <v>3422334.24</v>
      </c>
      <c r="AK1748" s="4">
        <v>0</v>
      </c>
      <c r="AL1748" t="s">
        <v>786</v>
      </c>
      <c r="AM1748" s="71" t="str">
        <f>INDEX(Network_Insurer_Code,MATCH(Export!AL1748,Network_insurer_Name,0))</f>
        <v>BAL1</v>
      </c>
      <c r="AN1748" t="str">
        <f t="shared" si="27"/>
        <v>D1003BAL12019</v>
      </c>
    </row>
    <row r="1749" spans="1:40" x14ac:dyDescent="0.25">
      <c r="A1749">
        <v>2020</v>
      </c>
      <c r="B1749">
        <v>2</v>
      </c>
      <c r="C1749" s="1">
        <v>43922</v>
      </c>
      <c r="D1749" s="1">
        <v>44012</v>
      </c>
      <c r="E1749">
        <v>2015</v>
      </c>
      <c r="F1749" s="71" t="str">
        <f>INDEX(Client_Name,MATCH(Export!H1749,Local_Company_Name,0))</f>
        <v>Lion Manufacturing Co</v>
      </c>
      <c r="G1749" s="71">
        <f>INDEX(Client_Code,MATCH(Export!H1749,Local_Company_Name,0))</f>
        <v>1002</v>
      </c>
      <c r="H1749" t="s">
        <v>757</v>
      </c>
      <c r="I1749" t="s">
        <v>702</v>
      </c>
      <c r="J1749" t="s">
        <v>8</v>
      </c>
      <c r="K1749" s="71" t="str">
        <f>INDEX(Line_of_Business,MATCH(Export!J1749,Name,0))</f>
        <v>M</v>
      </c>
      <c r="L1749" s="9" t="s">
        <v>57</v>
      </c>
      <c r="M1749">
        <v>330</v>
      </c>
      <c r="N1749" s="4">
        <v>0</v>
      </c>
      <c r="O1749" s="4">
        <v>0</v>
      </c>
      <c r="P1749" s="4">
        <v>10906</v>
      </c>
      <c r="Q1749" s="4">
        <v>0</v>
      </c>
      <c r="R1749" s="4">
        <v>0</v>
      </c>
      <c r="S1749" s="4">
        <v>0</v>
      </c>
      <c r="T1749" s="4">
        <v>0</v>
      </c>
      <c r="U1749" s="4">
        <v>0</v>
      </c>
      <c r="V1749" s="4">
        <v>0</v>
      </c>
      <c r="W1749" s="4">
        <v>0</v>
      </c>
      <c r="X1749" s="4">
        <v>0</v>
      </c>
      <c r="Y1749" s="4">
        <v>0</v>
      </c>
      <c r="Z1749" s="4">
        <v>0</v>
      </c>
      <c r="AA1749" s="4">
        <v>0</v>
      </c>
      <c r="AB1749" t="s">
        <v>3</v>
      </c>
      <c r="AC1749" s="4">
        <v>0</v>
      </c>
      <c r="AD1749" s="4">
        <v>0</v>
      </c>
      <c r="AE1749" s="4">
        <v>0</v>
      </c>
      <c r="AF1749" t="s">
        <v>702</v>
      </c>
      <c r="AG1749" s="4">
        <v>0</v>
      </c>
      <c r="AH1749" s="4">
        <v>0</v>
      </c>
      <c r="AI1749" s="4">
        <v>0</v>
      </c>
      <c r="AJ1749" s="4">
        <v>-10906</v>
      </c>
      <c r="AK1749" s="4">
        <v>200000</v>
      </c>
      <c r="AL1749" t="s">
        <v>781</v>
      </c>
      <c r="AM1749" s="71" t="str">
        <f>INDEX(Network_Insurer_Code,MATCH(Export!AL1749,Network_insurer_Name,0))</f>
        <v>ORI1</v>
      </c>
      <c r="AN1749" t="str">
        <f t="shared" si="27"/>
        <v>M1002ORI12015</v>
      </c>
    </row>
    <row r="1750" spans="1:40" x14ac:dyDescent="0.25">
      <c r="A1750">
        <v>2019</v>
      </c>
      <c r="B1750">
        <v>4</v>
      </c>
      <c r="C1750" s="1">
        <v>43739</v>
      </c>
      <c r="D1750" s="1">
        <v>43830</v>
      </c>
      <c r="E1750">
        <v>2017</v>
      </c>
      <c r="F1750" s="71" t="str">
        <f>INDEX(Client_Name,MATCH(Export!H1750,Local_Company_Name,0))</f>
        <v>Flaimngo Tailoring</v>
      </c>
      <c r="G1750" s="71">
        <f>INDEX(Client_Code,MATCH(Export!H1750,Local_Company_Name,0))</f>
        <v>1005</v>
      </c>
      <c r="H1750" t="s">
        <v>771</v>
      </c>
      <c r="I1750" t="s">
        <v>713</v>
      </c>
      <c r="J1750" t="s">
        <v>22</v>
      </c>
      <c r="K1750" s="71" t="str">
        <f>INDEX(Line_of_Business,MATCH(Export!J1750,Name,0))</f>
        <v>A</v>
      </c>
      <c r="L1750" s="9" t="s">
        <v>98</v>
      </c>
      <c r="M1750">
        <v>1178</v>
      </c>
      <c r="N1750" s="4">
        <v>0</v>
      </c>
      <c r="O1750" s="4">
        <v>0</v>
      </c>
      <c r="P1750" s="4">
        <v>9725.15</v>
      </c>
      <c r="Q1750" s="4">
        <v>0</v>
      </c>
      <c r="R1750" s="4">
        <v>0</v>
      </c>
      <c r="S1750" s="4">
        <v>0</v>
      </c>
      <c r="T1750" s="4">
        <v>0</v>
      </c>
      <c r="U1750" s="4">
        <v>0</v>
      </c>
      <c r="V1750" s="4">
        <v>0</v>
      </c>
      <c r="W1750" s="4">
        <v>0</v>
      </c>
      <c r="X1750" s="4">
        <v>0</v>
      </c>
      <c r="Y1750" s="4">
        <v>0</v>
      </c>
      <c r="Z1750" s="4">
        <v>0</v>
      </c>
      <c r="AA1750" s="4">
        <v>0</v>
      </c>
      <c r="AB1750" t="s">
        <v>3</v>
      </c>
      <c r="AC1750" s="4">
        <v>0</v>
      </c>
      <c r="AD1750" s="4">
        <v>0</v>
      </c>
      <c r="AE1750" s="4">
        <v>-182357.32</v>
      </c>
      <c r="AF1750" t="s">
        <v>713</v>
      </c>
      <c r="AG1750" s="4">
        <v>0</v>
      </c>
      <c r="AH1750" s="4">
        <v>0</v>
      </c>
      <c r="AI1750" s="4">
        <v>0</v>
      </c>
      <c r="AJ1750" s="4">
        <v>-9725.15</v>
      </c>
      <c r="AK1750" s="4">
        <v>0</v>
      </c>
      <c r="AL1750" t="s">
        <v>798</v>
      </c>
      <c r="AM1750" s="71" t="str">
        <f>INDEX(Network_Insurer_Code,MATCH(Export!AL1750,Network_insurer_Name,0))</f>
        <v>PEI2</v>
      </c>
      <c r="AN1750" t="str">
        <f t="shared" si="27"/>
        <v>A1005PEI22017</v>
      </c>
    </row>
    <row r="1751" spans="1:40" x14ac:dyDescent="0.25">
      <c r="A1751">
        <v>2019</v>
      </c>
      <c r="B1751">
        <v>3</v>
      </c>
      <c r="C1751" s="1">
        <v>43647</v>
      </c>
      <c r="D1751" s="1">
        <v>43738</v>
      </c>
      <c r="E1751">
        <v>2019</v>
      </c>
      <c r="F1751" s="71" t="str">
        <f>INDEX(Client_Name,MATCH(Export!H1751,Local_Company_Name,0))</f>
        <v>Aplaca Engineering Co</v>
      </c>
      <c r="G1751" s="71">
        <f>INDEX(Client_Code,MATCH(Export!H1751,Local_Company_Name,0))</f>
        <v>1004</v>
      </c>
      <c r="H1751" t="s">
        <v>765</v>
      </c>
      <c r="I1751" t="s">
        <v>724</v>
      </c>
      <c r="J1751" t="s">
        <v>22</v>
      </c>
      <c r="K1751" s="71" t="str">
        <f>INDEX(Line_of_Business,MATCH(Export!J1751,Name,0))</f>
        <v>A</v>
      </c>
      <c r="L1751" s="9">
        <v>77612</v>
      </c>
      <c r="M1751">
        <v>141</v>
      </c>
      <c r="N1751" s="4">
        <v>18244.43</v>
      </c>
      <c r="O1751" s="4">
        <v>18244.43</v>
      </c>
      <c r="P1751" s="4">
        <v>0</v>
      </c>
      <c r="Q1751" s="4">
        <v>0</v>
      </c>
      <c r="R1751" s="4">
        <v>0</v>
      </c>
      <c r="S1751" s="4">
        <v>0</v>
      </c>
      <c r="T1751" s="4">
        <v>0</v>
      </c>
      <c r="U1751" s="4">
        <v>0</v>
      </c>
      <c r="V1751" s="4">
        <v>0</v>
      </c>
      <c r="W1751" s="4">
        <v>0</v>
      </c>
      <c r="X1751" s="4">
        <v>0</v>
      </c>
      <c r="Y1751" s="4">
        <v>2919.11</v>
      </c>
      <c r="Z1751" s="4">
        <v>0</v>
      </c>
      <c r="AA1751" s="4">
        <v>0</v>
      </c>
      <c r="AB1751" t="s">
        <v>3</v>
      </c>
      <c r="AC1751" s="4">
        <v>0</v>
      </c>
      <c r="AD1751" s="4">
        <v>0</v>
      </c>
      <c r="AE1751" s="4">
        <v>0</v>
      </c>
      <c r="AF1751" t="s">
        <v>724</v>
      </c>
      <c r="AG1751" s="4">
        <v>0</v>
      </c>
      <c r="AH1751" s="4">
        <v>0</v>
      </c>
      <c r="AI1751" s="4">
        <v>0</v>
      </c>
      <c r="AJ1751" s="4">
        <v>15325.32</v>
      </c>
      <c r="AK1751" s="4">
        <v>0</v>
      </c>
      <c r="AL1751" t="s">
        <v>793</v>
      </c>
      <c r="AM1751" s="71" t="str">
        <f>INDEX(Network_Insurer_Code,MATCH(Export!AL1751,Network_insurer_Name,0))</f>
        <v>CAL3</v>
      </c>
      <c r="AN1751" t="str">
        <f t="shared" si="27"/>
        <v>A1004CAL32019</v>
      </c>
    </row>
    <row r="1752" spans="1:40" x14ac:dyDescent="0.25">
      <c r="A1752">
        <v>2020</v>
      </c>
      <c r="B1752">
        <v>2</v>
      </c>
      <c r="C1752" s="1">
        <v>43922</v>
      </c>
      <c r="D1752" s="1">
        <v>44012</v>
      </c>
      <c r="E1752">
        <v>2020</v>
      </c>
      <c r="F1752" s="71" t="str">
        <f>INDEX(Client_Name,MATCH(Export!H1752,Local_Company_Name,0))</f>
        <v>Aplaca Engineering Co</v>
      </c>
      <c r="G1752" s="71">
        <f>INDEX(Client_Code,MATCH(Export!H1752,Local_Company_Name,0))</f>
        <v>1004</v>
      </c>
      <c r="H1752" t="s">
        <v>754</v>
      </c>
      <c r="I1752" t="s">
        <v>715</v>
      </c>
      <c r="J1752" t="s">
        <v>8</v>
      </c>
      <c r="K1752" s="71" t="str">
        <f>INDEX(Line_of_Business,MATCH(Export!J1752,Name,0))</f>
        <v>M</v>
      </c>
      <c r="L1752" s="9">
        <v>9411</v>
      </c>
      <c r="M1752">
        <v>410</v>
      </c>
      <c r="N1752" s="4">
        <v>125142.08</v>
      </c>
      <c r="O1752" s="4">
        <v>125142.08</v>
      </c>
      <c r="P1752" s="4">
        <v>47648.34</v>
      </c>
      <c r="Q1752" s="4">
        <v>0</v>
      </c>
      <c r="R1752" s="4">
        <v>0</v>
      </c>
      <c r="S1752" s="4">
        <v>0</v>
      </c>
      <c r="T1752" s="4">
        <v>0</v>
      </c>
      <c r="U1752" s="4">
        <v>0</v>
      </c>
      <c r="V1752" s="4">
        <v>0</v>
      </c>
      <c r="W1752" s="4">
        <v>0</v>
      </c>
      <c r="X1752" s="4">
        <v>0</v>
      </c>
      <c r="Y1752" s="4">
        <v>12514.21</v>
      </c>
      <c r="Z1752" s="4">
        <v>18771.310000000001</v>
      </c>
      <c r="AA1752" s="4">
        <v>0</v>
      </c>
      <c r="AB1752" t="s">
        <v>3</v>
      </c>
      <c r="AC1752" s="4">
        <v>0</v>
      </c>
      <c r="AD1752" s="4">
        <v>0</v>
      </c>
      <c r="AE1752" s="4">
        <v>0</v>
      </c>
      <c r="AF1752" t="s">
        <v>715</v>
      </c>
      <c r="AG1752" s="4">
        <v>0</v>
      </c>
      <c r="AH1752" s="4">
        <v>0</v>
      </c>
      <c r="AI1752" s="4">
        <v>0</v>
      </c>
      <c r="AJ1752" s="4">
        <v>46208.22</v>
      </c>
      <c r="AK1752" s="4">
        <v>0</v>
      </c>
      <c r="AL1752" t="s">
        <v>796</v>
      </c>
      <c r="AM1752" s="71" t="str">
        <f>INDEX(Network_Insurer_Code,MATCH(Export!AL1752,Network_insurer_Name,0))</f>
        <v>POL2</v>
      </c>
      <c r="AN1752" t="str">
        <f t="shared" si="27"/>
        <v>M1004POL22020</v>
      </c>
    </row>
    <row r="1753" spans="1:40" x14ac:dyDescent="0.25">
      <c r="A1753">
        <v>2020</v>
      </c>
      <c r="B1753">
        <v>4</v>
      </c>
      <c r="C1753" s="1">
        <v>43922</v>
      </c>
      <c r="D1753" s="1">
        <v>44012</v>
      </c>
      <c r="E1753">
        <v>2019</v>
      </c>
      <c r="F1753" s="71" t="str">
        <f>INDEX(Client_Name,MATCH(Export!H1753,Local_Company_Name,0))</f>
        <v>Tiger Jewelcrafting Ltd</v>
      </c>
      <c r="G1753" s="71">
        <f>INDEX(Client_Code,MATCH(Export!H1753,Local_Company_Name,0))</f>
        <v>1003</v>
      </c>
      <c r="H1753" t="s">
        <v>753</v>
      </c>
      <c r="I1753" t="s">
        <v>715</v>
      </c>
      <c r="J1753" t="s">
        <v>5</v>
      </c>
      <c r="K1753" s="71" t="str">
        <f>INDEX(Line_of_Business,MATCH(Export!J1753,Name,0))</f>
        <v>L</v>
      </c>
      <c r="L1753" s="9" t="s">
        <v>385</v>
      </c>
      <c r="M1753">
        <v>2329</v>
      </c>
      <c r="N1753" s="4">
        <v>0</v>
      </c>
      <c r="O1753" s="4">
        <v>0</v>
      </c>
      <c r="P1753" s="4">
        <v>0</v>
      </c>
      <c r="Q1753" s="4">
        <v>0</v>
      </c>
      <c r="R1753" s="4">
        <v>0</v>
      </c>
      <c r="S1753" s="4">
        <v>0</v>
      </c>
      <c r="T1753" s="4">
        <v>0</v>
      </c>
      <c r="U1753" s="4">
        <v>0</v>
      </c>
      <c r="V1753" s="4">
        <v>0</v>
      </c>
      <c r="W1753" s="4">
        <v>0</v>
      </c>
      <c r="X1753" s="4">
        <v>0</v>
      </c>
      <c r="Y1753" s="4">
        <v>0</v>
      </c>
      <c r="Z1753" s="4">
        <v>0</v>
      </c>
      <c r="AA1753" s="4">
        <v>0</v>
      </c>
      <c r="AB1753" t="s">
        <v>3</v>
      </c>
      <c r="AC1753" s="4">
        <v>0</v>
      </c>
      <c r="AD1753" s="4">
        <v>0</v>
      </c>
      <c r="AE1753" s="4">
        <v>0</v>
      </c>
      <c r="AF1753" t="s">
        <v>715</v>
      </c>
      <c r="AG1753" s="4">
        <v>0</v>
      </c>
      <c r="AH1753" s="4">
        <v>0</v>
      </c>
      <c r="AI1753" s="4">
        <v>0</v>
      </c>
      <c r="AJ1753" s="4">
        <v>0</v>
      </c>
      <c r="AK1753" s="4">
        <v>0</v>
      </c>
      <c r="AL1753" t="s">
        <v>787</v>
      </c>
      <c r="AM1753" s="71" t="str">
        <f>INDEX(Network_Insurer_Code,MATCH(Export!AL1753,Network_insurer_Name,0))</f>
        <v>LEI3</v>
      </c>
      <c r="AN1753" t="str">
        <f t="shared" si="27"/>
        <v>L1003LEI32019</v>
      </c>
    </row>
    <row r="1754" spans="1:40" x14ac:dyDescent="0.25">
      <c r="A1754">
        <v>2020</v>
      </c>
      <c r="B1754">
        <v>3</v>
      </c>
      <c r="C1754" s="1">
        <v>44013</v>
      </c>
      <c r="D1754" s="1">
        <v>44104</v>
      </c>
      <c r="E1754">
        <v>2018</v>
      </c>
      <c r="F1754" s="71" t="str">
        <f>INDEX(Client_Name,MATCH(Export!H1754,Local_Company_Name,0))</f>
        <v>Lion Manufacturing Co</v>
      </c>
      <c r="G1754" s="71">
        <f>INDEX(Client_Code,MATCH(Export!H1754,Local_Company_Name,0))</f>
        <v>1002</v>
      </c>
      <c r="H1754" t="s">
        <v>758</v>
      </c>
      <c r="I1754" t="s">
        <v>715</v>
      </c>
      <c r="J1754" t="s">
        <v>8</v>
      </c>
      <c r="K1754" s="71" t="str">
        <f>INDEX(Line_of_Business,MATCH(Export!J1754,Name,0))</f>
        <v>M</v>
      </c>
      <c r="L1754" s="9" t="s">
        <v>10</v>
      </c>
      <c r="M1754">
        <v>344</v>
      </c>
      <c r="N1754" s="4">
        <v>0</v>
      </c>
      <c r="O1754" s="4">
        <v>0</v>
      </c>
      <c r="P1754" s="4">
        <v>15843</v>
      </c>
      <c r="Q1754" s="4">
        <v>0</v>
      </c>
      <c r="R1754" s="4">
        <v>0</v>
      </c>
      <c r="S1754" s="4">
        <v>0</v>
      </c>
      <c r="T1754" s="4">
        <v>0</v>
      </c>
      <c r="U1754" s="4">
        <v>0</v>
      </c>
      <c r="V1754" s="4">
        <v>0</v>
      </c>
      <c r="W1754" s="4">
        <v>0</v>
      </c>
      <c r="X1754" s="4">
        <v>0</v>
      </c>
      <c r="Y1754" s="4">
        <v>0</v>
      </c>
      <c r="Z1754" s="4">
        <v>0</v>
      </c>
      <c r="AA1754" s="4">
        <v>0</v>
      </c>
      <c r="AB1754" t="s">
        <v>3</v>
      </c>
      <c r="AC1754" s="4">
        <v>0</v>
      </c>
      <c r="AD1754" s="4">
        <v>0</v>
      </c>
      <c r="AE1754" s="4">
        <v>0</v>
      </c>
      <c r="AF1754" t="s">
        <v>715</v>
      </c>
      <c r="AG1754" s="4">
        <v>0</v>
      </c>
      <c r="AH1754" s="4">
        <v>0</v>
      </c>
      <c r="AI1754" s="4">
        <v>0</v>
      </c>
      <c r="AJ1754" s="4">
        <v>-15843</v>
      </c>
      <c r="AK1754" s="4">
        <v>0</v>
      </c>
      <c r="AL1754" t="s">
        <v>785</v>
      </c>
      <c r="AM1754" s="71" t="str">
        <f>INDEX(Network_Insurer_Code,MATCH(Export!AL1754,Network_insurer_Name,0))</f>
        <v>WAI3</v>
      </c>
      <c r="AN1754" t="str">
        <f t="shared" si="27"/>
        <v>M1002WAI32018</v>
      </c>
    </row>
    <row r="1755" spans="1:40" x14ac:dyDescent="0.25">
      <c r="A1755">
        <v>2020</v>
      </c>
      <c r="B1755">
        <v>3</v>
      </c>
      <c r="C1755" s="1">
        <v>43831</v>
      </c>
      <c r="D1755" s="1">
        <v>43921</v>
      </c>
      <c r="E1755">
        <v>2020</v>
      </c>
      <c r="F1755" s="71" t="str">
        <f>INDEX(Client_Name,MATCH(Export!H1755,Local_Company_Name,0))</f>
        <v>Zebra Workings Ltd</v>
      </c>
      <c r="G1755" s="71">
        <f>INDEX(Client_Code,MATCH(Export!H1755,Local_Company_Name,0))</f>
        <v>1001</v>
      </c>
      <c r="H1755" t="s">
        <v>749</v>
      </c>
      <c r="I1755" t="s">
        <v>716</v>
      </c>
      <c r="J1755" t="s">
        <v>14</v>
      </c>
      <c r="K1755" s="71" t="str">
        <f>INDEX(Line_of_Business,MATCH(Export!J1755,Name,0))</f>
        <v>C</v>
      </c>
      <c r="L1755" s="9" t="s">
        <v>91</v>
      </c>
      <c r="M1755">
        <v>12193</v>
      </c>
      <c r="N1755" s="4">
        <v>607950</v>
      </c>
      <c r="O1755" s="4">
        <v>547155</v>
      </c>
      <c r="P1755" s="4">
        <v>0</v>
      </c>
      <c r="Q1755" s="4">
        <v>0</v>
      </c>
      <c r="R1755" s="4">
        <v>0</v>
      </c>
      <c r="S1755" s="4">
        <v>0</v>
      </c>
      <c r="T1755" s="4">
        <v>0</v>
      </c>
      <c r="U1755" s="4">
        <v>0</v>
      </c>
      <c r="V1755" s="4">
        <v>0</v>
      </c>
      <c r="W1755" s="4">
        <v>0</v>
      </c>
      <c r="X1755" s="4">
        <v>0</v>
      </c>
      <c r="Y1755" s="4">
        <v>59639.9</v>
      </c>
      <c r="Z1755" s="4">
        <v>4924.3999999999996</v>
      </c>
      <c r="AA1755" s="4">
        <v>0</v>
      </c>
      <c r="AB1755" t="s">
        <v>3</v>
      </c>
      <c r="AC1755" s="4">
        <v>0</v>
      </c>
      <c r="AD1755" s="4">
        <v>0</v>
      </c>
      <c r="AE1755" s="4">
        <v>0</v>
      </c>
      <c r="AF1755" t="s">
        <v>716</v>
      </c>
      <c r="AG1755" s="4">
        <v>0</v>
      </c>
      <c r="AH1755" s="4">
        <v>0</v>
      </c>
      <c r="AI1755" s="4">
        <v>0</v>
      </c>
      <c r="AJ1755" s="4">
        <v>482590.69999999902</v>
      </c>
      <c r="AK1755" s="4" t="s">
        <v>2</v>
      </c>
      <c r="AL1755" t="s">
        <v>788</v>
      </c>
      <c r="AM1755" s="71" t="str">
        <f>INDEX(Network_Insurer_Code,MATCH(Export!AL1755,Network_insurer_Name,0))</f>
        <v>RAI1</v>
      </c>
      <c r="AN1755" t="str">
        <f t="shared" si="27"/>
        <v>C1001RAI12020</v>
      </c>
    </row>
    <row r="1756" spans="1:40" x14ac:dyDescent="0.25">
      <c r="A1756">
        <v>2019</v>
      </c>
      <c r="B1756">
        <v>4</v>
      </c>
      <c r="C1756" s="1">
        <v>43739</v>
      </c>
      <c r="D1756" s="1">
        <v>43830</v>
      </c>
      <c r="E1756">
        <v>2018</v>
      </c>
      <c r="F1756" s="71" t="str">
        <f>INDEX(Client_Name,MATCH(Export!H1756,Local_Company_Name,0))</f>
        <v>Aplaca Engineering Co</v>
      </c>
      <c r="G1756" s="71">
        <f>INDEX(Client_Code,MATCH(Export!H1756,Local_Company_Name,0))</f>
        <v>1004</v>
      </c>
      <c r="H1756" t="s">
        <v>767</v>
      </c>
      <c r="I1756" t="s">
        <v>720</v>
      </c>
      <c r="J1756" t="s">
        <v>0</v>
      </c>
      <c r="K1756" s="71" t="str">
        <f>INDEX(Line_of_Business,MATCH(Export!J1756,Name,0))</f>
        <v>D</v>
      </c>
      <c r="L1756" s="9" t="s">
        <v>121</v>
      </c>
      <c r="M1756">
        <v>1130</v>
      </c>
      <c r="N1756" s="4">
        <v>0</v>
      </c>
      <c r="O1756" s="4">
        <v>0</v>
      </c>
      <c r="P1756" s="4">
        <v>0</v>
      </c>
      <c r="Q1756" s="4">
        <v>0</v>
      </c>
      <c r="R1756" s="4">
        <v>0</v>
      </c>
      <c r="S1756" s="4">
        <v>0</v>
      </c>
      <c r="T1756" s="4">
        <v>0</v>
      </c>
      <c r="U1756" s="4">
        <v>0</v>
      </c>
      <c r="V1756" s="4">
        <v>0</v>
      </c>
      <c r="W1756" s="4">
        <v>0</v>
      </c>
      <c r="X1756" s="4">
        <v>0</v>
      </c>
      <c r="Y1756" s="4">
        <v>0</v>
      </c>
      <c r="Z1756" s="4">
        <v>0</v>
      </c>
      <c r="AA1756" s="4">
        <v>0</v>
      </c>
      <c r="AB1756" t="s">
        <v>3</v>
      </c>
      <c r="AC1756" s="4">
        <v>0</v>
      </c>
      <c r="AD1756" s="4">
        <v>0</v>
      </c>
      <c r="AE1756" s="4">
        <v>0</v>
      </c>
      <c r="AF1756" t="s">
        <v>720</v>
      </c>
      <c r="AG1756" s="4">
        <v>0</v>
      </c>
      <c r="AH1756" s="4">
        <v>0</v>
      </c>
      <c r="AI1756" s="4">
        <v>0</v>
      </c>
      <c r="AJ1756" s="4">
        <v>0</v>
      </c>
      <c r="AK1756" s="4">
        <v>0</v>
      </c>
      <c r="AL1756" t="s">
        <v>793</v>
      </c>
      <c r="AM1756" s="71" t="str">
        <f>INDEX(Network_Insurer_Code,MATCH(Export!AL1756,Network_insurer_Name,0))</f>
        <v>CAL3</v>
      </c>
      <c r="AN1756" t="str">
        <f t="shared" si="27"/>
        <v>D1004CAL32018</v>
      </c>
    </row>
    <row r="1757" spans="1:40" x14ac:dyDescent="0.25">
      <c r="A1757">
        <v>2020</v>
      </c>
      <c r="B1757">
        <v>1</v>
      </c>
      <c r="C1757" s="1">
        <v>43831</v>
      </c>
      <c r="D1757" s="1">
        <v>43921</v>
      </c>
      <c r="E1757">
        <v>2020</v>
      </c>
      <c r="F1757" s="71" t="str">
        <f>INDEX(Client_Name,MATCH(Export!H1757,Local_Company_Name,0))</f>
        <v>Flaimngo Tailoring</v>
      </c>
      <c r="G1757" s="71">
        <f>INDEX(Client_Code,MATCH(Export!H1757,Local_Company_Name,0))</f>
        <v>1005</v>
      </c>
      <c r="H1757" t="s">
        <v>755</v>
      </c>
      <c r="I1757" t="s">
        <v>707</v>
      </c>
      <c r="J1757" t="s">
        <v>8</v>
      </c>
      <c r="K1757" s="71" t="str">
        <f>INDEX(Line_of_Business,MATCH(Export!J1757,Name,0))</f>
        <v>M</v>
      </c>
      <c r="L1757" s="9">
        <v>50567992</v>
      </c>
      <c r="M1757">
        <v>83</v>
      </c>
      <c r="N1757" s="4">
        <v>0</v>
      </c>
      <c r="O1757" s="4">
        <v>0</v>
      </c>
      <c r="P1757" s="4">
        <v>1810.55</v>
      </c>
      <c r="Q1757" s="4">
        <v>0</v>
      </c>
      <c r="R1757" s="4">
        <v>0</v>
      </c>
      <c r="S1757" s="4">
        <v>0</v>
      </c>
      <c r="T1757" s="4">
        <v>0</v>
      </c>
      <c r="U1757" s="4">
        <v>0</v>
      </c>
      <c r="V1757" s="4">
        <v>0</v>
      </c>
      <c r="W1757" s="4">
        <v>0</v>
      </c>
      <c r="X1757" s="4">
        <v>0</v>
      </c>
      <c r="Y1757" s="4">
        <v>0</v>
      </c>
      <c r="Z1757" s="4">
        <v>0</v>
      </c>
      <c r="AA1757" s="4">
        <v>0</v>
      </c>
      <c r="AB1757" t="s">
        <v>3</v>
      </c>
      <c r="AC1757" s="4">
        <v>0</v>
      </c>
      <c r="AD1757" s="4">
        <v>0</v>
      </c>
      <c r="AE1757" s="4">
        <v>1742.8</v>
      </c>
      <c r="AF1757" t="s">
        <v>707</v>
      </c>
      <c r="AG1757" s="4">
        <v>0</v>
      </c>
      <c r="AH1757" s="4">
        <v>0</v>
      </c>
      <c r="AI1757" s="4">
        <v>0</v>
      </c>
      <c r="AJ1757" s="4">
        <v>-1810.55</v>
      </c>
      <c r="AK1757" s="4">
        <v>0</v>
      </c>
      <c r="AL1757" t="s">
        <v>786</v>
      </c>
      <c r="AM1757" s="71" t="str">
        <f>INDEX(Network_Insurer_Code,MATCH(Export!AL1757,Network_insurer_Name,0))</f>
        <v>BAL1</v>
      </c>
      <c r="AN1757" t="str">
        <f t="shared" si="27"/>
        <v>M1005BAL12020</v>
      </c>
    </row>
    <row r="1758" spans="1:40" x14ac:dyDescent="0.25">
      <c r="A1758">
        <v>2019</v>
      </c>
      <c r="B1758">
        <v>3</v>
      </c>
      <c r="C1758" s="1">
        <v>43647</v>
      </c>
      <c r="D1758" s="1">
        <v>43738</v>
      </c>
      <c r="E1758">
        <v>2018</v>
      </c>
      <c r="F1758" s="71" t="str">
        <f>INDEX(Client_Name,MATCH(Export!H1758,Local_Company_Name,0))</f>
        <v>Zebra Workings Ltd</v>
      </c>
      <c r="G1758" s="71">
        <f>INDEX(Client_Code,MATCH(Export!H1758,Local_Company_Name,0))</f>
        <v>1001</v>
      </c>
      <c r="H1758" t="s">
        <v>751</v>
      </c>
      <c r="I1758" t="s">
        <v>727</v>
      </c>
      <c r="J1758" t="s">
        <v>8</v>
      </c>
      <c r="K1758" s="71" t="str">
        <f>INDEX(Line_of_Business,MATCH(Export!J1758,Name,0))</f>
        <v>M</v>
      </c>
      <c r="L1758" s="9" t="s">
        <v>284</v>
      </c>
      <c r="M1758">
        <v>243</v>
      </c>
      <c r="N1758" s="4">
        <v>0</v>
      </c>
      <c r="O1758" s="4">
        <v>0</v>
      </c>
      <c r="P1758" s="4">
        <v>246400</v>
      </c>
      <c r="Q1758" s="4">
        <v>0</v>
      </c>
      <c r="R1758" s="4">
        <v>0</v>
      </c>
      <c r="S1758" s="4">
        <v>959849</v>
      </c>
      <c r="T1758" s="4">
        <v>0</v>
      </c>
      <c r="U1758" s="4">
        <v>0</v>
      </c>
      <c r="V1758" s="4">
        <v>0</v>
      </c>
      <c r="W1758" s="4">
        <v>-1130449</v>
      </c>
      <c r="X1758" s="4">
        <v>0</v>
      </c>
      <c r="Y1758" s="4">
        <v>0</v>
      </c>
      <c r="Z1758" s="4">
        <v>0</v>
      </c>
      <c r="AA1758" s="4">
        <v>0</v>
      </c>
      <c r="AB1758" t="s">
        <v>3</v>
      </c>
      <c r="AC1758" s="4">
        <v>0</v>
      </c>
      <c r="AD1758" s="4">
        <v>0</v>
      </c>
      <c r="AE1758" s="4">
        <v>-170600</v>
      </c>
      <c r="AF1758" t="s">
        <v>727</v>
      </c>
      <c r="AG1758" s="4">
        <v>0</v>
      </c>
      <c r="AH1758" s="4">
        <v>0</v>
      </c>
      <c r="AI1758" s="4">
        <v>0</v>
      </c>
      <c r="AJ1758" s="4">
        <v>1843898</v>
      </c>
      <c r="AK1758" s="4">
        <v>0</v>
      </c>
      <c r="AL1758" t="s">
        <v>787</v>
      </c>
      <c r="AM1758" s="71" t="str">
        <f>INDEX(Network_Insurer_Code,MATCH(Export!AL1758,Network_insurer_Name,0))</f>
        <v>LEI3</v>
      </c>
      <c r="AN1758" t="str">
        <f t="shared" si="27"/>
        <v>M1001LEI32018</v>
      </c>
    </row>
    <row r="1759" spans="1:40" x14ac:dyDescent="0.25">
      <c r="A1759">
        <v>2020</v>
      </c>
      <c r="B1759">
        <v>1</v>
      </c>
      <c r="C1759" s="1">
        <v>43831</v>
      </c>
      <c r="D1759" s="1">
        <v>43921</v>
      </c>
      <c r="E1759">
        <v>2020</v>
      </c>
      <c r="F1759" s="71" t="str">
        <f>INDEX(Client_Name,MATCH(Export!H1759,Local_Company_Name,0))</f>
        <v>Flaimngo Tailoring</v>
      </c>
      <c r="G1759" s="71">
        <f>INDEX(Client_Code,MATCH(Export!H1759,Local_Company_Name,0))</f>
        <v>1005</v>
      </c>
      <c r="H1759" t="s">
        <v>772</v>
      </c>
      <c r="I1759" t="s">
        <v>727</v>
      </c>
      <c r="J1759" t="s">
        <v>5</v>
      </c>
      <c r="K1759" s="71" t="str">
        <f>INDEX(Line_of_Business,MATCH(Export!J1759,Name,0))</f>
        <v>L</v>
      </c>
      <c r="L1759" s="9" t="s">
        <v>105</v>
      </c>
      <c r="M1759">
        <v>69</v>
      </c>
      <c r="N1759" s="4">
        <v>32088.303030302999</v>
      </c>
      <c r="O1759" s="4">
        <v>31767.42</v>
      </c>
      <c r="P1759" s="4">
        <v>0</v>
      </c>
      <c r="Q1759" s="4">
        <v>0</v>
      </c>
      <c r="R1759" s="4">
        <v>0</v>
      </c>
      <c r="S1759" s="4">
        <v>0</v>
      </c>
      <c r="T1759" s="4">
        <v>0</v>
      </c>
      <c r="U1759" s="4">
        <v>0</v>
      </c>
      <c r="V1759" s="4">
        <v>0</v>
      </c>
      <c r="W1759" s="4">
        <v>0</v>
      </c>
      <c r="X1759" s="4">
        <v>0</v>
      </c>
      <c r="Y1759" s="4">
        <v>6353.26</v>
      </c>
      <c r="Z1759" s="4">
        <v>1245.24</v>
      </c>
      <c r="AA1759" s="4">
        <v>0</v>
      </c>
      <c r="AB1759" t="s">
        <v>3</v>
      </c>
      <c r="AC1759" s="4">
        <v>0</v>
      </c>
      <c r="AD1759" s="4">
        <v>0</v>
      </c>
      <c r="AE1759" s="4">
        <v>0</v>
      </c>
      <c r="AF1759" t="s">
        <v>727</v>
      </c>
      <c r="AG1759" s="4">
        <v>0</v>
      </c>
      <c r="AH1759" s="4">
        <v>0</v>
      </c>
      <c r="AI1759" s="4">
        <v>0</v>
      </c>
      <c r="AJ1759" s="4">
        <v>24168.9199999999</v>
      </c>
      <c r="AK1759" s="4">
        <v>0</v>
      </c>
      <c r="AL1759" t="s">
        <v>794</v>
      </c>
      <c r="AM1759" s="71" t="str">
        <f>INDEX(Network_Insurer_Code,MATCH(Export!AL1759,Network_insurer_Name,0))</f>
        <v>CUI2</v>
      </c>
      <c r="AN1759" t="str">
        <f t="shared" si="27"/>
        <v>L1005CUI22020</v>
      </c>
    </row>
    <row r="1760" spans="1:40" x14ac:dyDescent="0.25">
      <c r="A1760">
        <v>2020</v>
      </c>
      <c r="B1760">
        <v>1</v>
      </c>
      <c r="C1760" s="1">
        <v>43831</v>
      </c>
      <c r="D1760" s="1">
        <v>43921</v>
      </c>
      <c r="E1760">
        <v>2018</v>
      </c>
      <c r="F1760" s="71" t="str">
        <f>INDEX(Client_Name,MATCH(Export!H1760,Local_Company_Name,0))</f>
        <v>Falcon Clothing</v>
      </c>
      <c r="G1760" s="71">
        <f>INDEX(Client_Code,MATCH(Export!H1760,Local_Company_Name,0))</f>
        <v>1006</v>
      </c>
      <c r="H1760" t="s">
        <v>776</v>
      </c>
      <c r="I1760" t="s">
        <v>724</v>
      </c>
      <c r="J1760" t="s">
        <v>8</v>
      </c>
      <c r="K1760" s="71" t="str">
        <f>INDEX(Line_of_Business,MATCH(Export!J1760,Name,0))</f>
        <v>M</v>
      </c>
      <c r="L1760" s="9">
        <v>74396</v>
      </c>
      <c r="M1760">
        <v>1203</v>
      </c>
      <c r="N1760" s="4">
        <v>0</v>
      </c>
      <c r="O1760" s="4">
        <v>0</v>
      </c>
      <c r="P1760" s="4">
        <v>3319.76</v>
      </c>
      <c r="Q1760" s="4">
        <v>0</v>
      </c>
      <c r="R1760" s="4">
        <v>0</v>
      </c>
      <c r="S1760" s="4">
        <v>0</v>
      </c>
      <c r="T1760" s="4">
        <v>0</v>
      </c>
      <c r="U1760" s="4">
        <v>0</v>
      </c>
      <c r="V1760" s="4">
        <v>0</v>
      </c>
      <c r="W1760" s="4">
        <v>0</v>
      </c>
      <c r="X1760" s="4">
        <v>0</v>
      </c>
      <c r="Y1760" s="4">
        <v>0</v>
      </c>
      <c r="Z1760" s="4">
        <v>0</v>
      </c>
      <c r="AA1760" s="4">
        <v>0</v>
      </c>
      <c r="AB1760" t="s">
        <v>3</v>
      </c>
      <c r="AC1760" s="4">
        <v>0</v>
      </c>
      <c r="AD1760" s="4">
        <v>0</v>
      </c>
      <c r="AE1760" s="4">
        <v>0</v>
      </c>
      <c r="AF1760" t="s">
        <v>724</v>
      </c>
      <c r="AG1760" s="4">
        <v>0</v>
      </c>
      <c r="AH1760" s="4">
        <v>0</v>
      </c>
      <c r="AI1760" s="4">
        <v>0</v>
      </c>
      <c r="AJ1760" s="4">
        <v>-3319.76</v>
      </c>
      <c r="AK1760" s="4">
        <v>0</v>
      </c>
      <c r="AL1760" t="s">
        <v>788</v>
      </c>
      <c r="AM1760" s="71" t="str">
        <f>INDEX(Network_Insurer_Code,MATCH(Export!AL1760,Network_insurer_Name,0))</f>
        <v>RAI1</v>
      </c>
      <c r="AN1760" t="str">
        <f t="shared" si="27"/>
        <v>M1006RAI12018</v>
      </c>
    </row>
    <row r="1761" spans="1:40" x14ac:dyDescent="0.25">
      <c r="A1761">
        <v>2019</v>
      </c>
      <c r="B1761">
        <v>4</v>
      </c>
      <c r="C1761" s="1">
        <v>43739</v>
      </c>
      <c r="D1761" s="1">
        <v>43830</v>
      </c>
      <c r="E1761">
        <v>2018</v>
      </c>
      <c r="F1761" s="71" t="str">
        <f>INDEX(Client_Name,MATCH(Export!H1761,Local_Company_Name,0))</f>
        <v>Falcon Clothing</v>
      </c>
      <c r="G1761" s="71">
        <f>INDEX(Client_Code,MATCH(Export!H1761,Local_Company_Name,0))</f>
        <v>1006</v>
      </c>
      <c r="H1761" t="s">
        <v>756</v>
      </c>
      <c r="I1761" t="s">
        <v>704</v>
      </c>
      <c r="J1761" t="s">
        <v>0</v>
      </c>
      <c r="K1761" s="71" t="str">
        <f>INDEX(Line_of_Business,MATCH(Export!J1761,Name,0))</f>
        <v>D</v>
      </c>
      <c r="L1761" s="9" t="s">
        <v>375</v>
      </c>
      <c r="M1761">
        <v>678</v>
      </c>
      <c r="N1761" s="4">
        <v>8521.93</v>
      </c>
      <c r="O1761" s="4">
        <v>8521.93</v>
      </c>
      <c r="P1761" s="4">
        <v>12517.5</v>
      </c>
      <c r="Q1761" s="4">
        <v>0</v>
      </c>
      <c r="R1761" s="4">
        <v>0</v>
      </c>
      <c r="S1761" s="4">
        <v>0</v>
      </c>
      <c r="T1761" s="4">
        <v>0</v>
      </c>
      <c r="U1761" s="4">
        <v>0</v>
      </c>
      <c r="V1761" s="4">
        <v>0</v>
      </c>
      <c r="W1761" s="4">
        <v>0</v>
      </c>
      <c r="X1761" s="4">
        <v>0</v>
      </c>
      <c r="Y1761" s="4">
        <v>1619.17</v>
      </c>
      <c r="Z1761" s="4">
        <v>0</v>
      </c>
      <c r="AA1761" s="4">
        <v>0</v>
      </c>
      <c r="AB1761" t="s">
        <v>3</v>
      </c>
      <c r="AC1761" s="4">
        <v>0</v>
      </c>
      <c r="AD1761" s="4">
        <v>0</v>
      </c>
      <c r="AE1761" s="4">
        <v>13139.36</v>
      </c>
      <c r="AF1761" t="s">
        <v>704</v>
      </c>
      <c r="AG1761" s="4">
        <v>0</v>
      </c>
      <c r="AH1761" s="4">
        <v>0</v>
      </c>
      <c r="AI1761" s="4">
        <v>0</v>
      </c>
      <c r="AJ1761" s="4">
        <v>-5614.74</v>
      </c>
      <c r="AK1761" s="4">
        <v>0</v>
      </c>
      <c r="AL1761" t="s">
        <v>786</v>
      </c>
      <c r="AM1761" s="71" t="str">
        <f>INDEX(Network_Insurer_Code,MATCH(Export!AL1761,Network_insurer_Name,0))</f>
        <v>BAL1</v>
      </c>
      <c r="AN1761" t="str">
        <f t="shared" si="27"/>
        <v>D1006BAL12018</v>
      </c>
    </row>
    <row r="1762" spans="1:40" x14ac:dyDescent="0.25">
      <c r="A1762">
        <v>2019</v>
      </c>
      <c r="B1762">
        <v>3</v>
      </c>
      <c r="C1762" s="1">
        <v>43647</v>
      </c>
      <c r="D1762" s="1">
        <v>43738</v>
      </c>
      <c r="E1762">
        <v>2019</v>
      </c>
      <c r="F1762" s="71" t="str">
        <f>INDEX(Client_Name,MATCH(Export!H1762,Local_Company_Name,0))</f>
        <v>Falcon Clothing</v>
      </c>
      <c r="G1762" s="71">
        <f>INDEX(Client_Code,MATCH(Export!H1762,Local_Company_Name,0))</f>
        <v>1006</v>
      </c>
      <c r="H1762" t="s">
        <v>775</v>
      </c>
      <c r="I1762" t="s">
        <v>704</v>
      </c>
      <c r="J1762" t="s">
        <v>5</v>
      </c>
      <c r="K1762" s="71" t="str">
        <f>INDEX(Line_of_Business,MATCH(Export!J1762,Name,0))</f>
        <v>L</v>
      </c>
      <c r="L1762" s="9" t="s">
        <v>496</v>
      </c>
      <c r="M1762">
        <v>16904</v>
      </c>
      <c r="N1762" s="4">
        <v>43788.98</v>
      </c>
      <c r="O1762" s="4">
        <v>43788.98</v>
      </c>
      <c r="P1762" s="4">
        <v>0</v>
      </c>
      <c r="Q1762" s="4">
        <v>0</v>
      </c>
      <c r="R1762" s="4">
        <v>0</v>
      </c>
      <c r="S1762" s="4">
        <v>0</v>
      </c>
      <c r="T1762" s="4">
        <v>0</v>
      </c>
      <c r="U1762" s="4">
        <v>0</v>
      </c>
      <c r="V1762" s="4">
        <v>0</v>
      </c>
      <c r="W1762" s="4">
        <v>0</v>
      </c>
      <c r="X1762" s="4">
        <v>0</v>
      </c>
      <c r="Y1762" s="4">
        <v>4159.95</v>
      </c>
      <c r="Z1762" s="4">
        <v>0</v>
      </c>
      <c r="AA1762" s="4">
        <v>0</v>
      </c>
      <c r="AB1762" t="s">
        <v>3</v>
      </c>
      <c r="AC1762" s="4">
        <v>0</v>
      </c>
      <c r="AD1762" s="4">
        <v>0</v>
      </c>
      <c r="AE1762" s="4">
        <v>0</v>
      </c>
      <c r="AF1762" t="s">
        <v>704</v>
      </c>
      <c r="AG1762" s="4">
        <v>0</v>
      </c>
      <c r="AH1762" s="4">
        <v>0</v>
      </c>
      <c r="AI1762" s="4">
        <v>0</v>
      </c>
      <c r="AJ1762" s="4">
        <v>39629.03</v>
      </c>
      <c r="AK1762" s="4">
        <v>0</v>
      </c>
      <c r="AL1762" t="s">
        <v>795</v>
      </c>
      <c r="AM1762" s="71" t="str">
        <f>INDEX(Network_Insurer_Code,MATCH(Export!AL1762,Network_insurer_Name,0))</f>
        <v>TOL1</v>
      </c>
      <c r="AN1762" t="str">
        <f t="shared" si="27"/>
        <v>L1006TOL12019</v>
      </c>
    </row>
    <row r="1763" spans="1:40" x14ac:dyDescent="0.25">
      <c r="A1763">
        <v>2019</v>
      </c>
      <c r="B1763">
        <v>1</v>
      </c>
      <c r="C1763" s="1">
        <v>43466</v>
      </c>
      <c r="D1763" s="1">
        <v>43555</v>
      </c>
      <c r="E1763">
        <v>2019</v>
      </c>
      <c r="F1763" s="71" t="str">
        <f>INDEX(Client_Name,MATCH(Export!H1763,Local_Company_Name,0))</f>
        <v>Zebra Workings Ltd</v>
      </c>
      <c r="G1763" s="71">
        <f>INDEX(Client_Code,MATCH(Export!H1763,Local_Company_Name,0))</f>
        <v>1001</v>
      </c>
      <c r="H1763" t="s">
        <v>747</v>
      </c>
      <c r="I1763" t="s">
        <v>704</v>
      </c>
      <c r="J1763" t="s">
        <v>22</v>
      </c>
      <c r="K1763" s="71" t="str">
        <f>INDEX(Line_of_Business,MATCH(Export!J1763,Name,0))</f>
        <v>A</v>
      </c>
      <c r="L1763" s="9" t="s">
        <v>129</v>
      </c>
      <c r="M1763">
        <v>492</v>
      </c>
      <c r="N1763" s="4">
        <v>1618600</v>
      </c>
      <c r="O1763" s="4">
        <v>1618600</v>
      </c>
      <c r="P1763" s="4">
        <v>0</v>
      </c>
      <c r="Q1763" s="4">
        <v>0</v>
      </c>
      <c r="R1763" s="4">
        <v>0</v>
      </c>
      <c r="S1763" s="4">
        <v>0</v>
      </c>
      <c r="T1763" s="4">
        <v>0</v>
      </c>
      <c r="U1763" s="4">
        <v>0</v>
      </c>
      <c r="V1763" s="4">
        <v>0</v>
      </c>
      <c r="W1763" s="4">
        <v>0</v>
      </c>
      <c r="X1763" s="4">
        <v>0</v>
      </c>
      <c r="Y1763" s="4">
        <v>242790.3</v>
      </c>
      <c r="Z1763" s="4">
        <v>161860</v>
      </c>
      <c r="AA1763" s="4">
        <v>252124</v>
      </c>
      <c r="AB1763" t="s">
        <v>3</v>
      </c>
      <c r="AC1763" s="4">
        <v>1217082</v>
      </c>
      <c r="AD1763" s="4">
        <v>0</v>
      </c>
      <c r="AE1763" s="4">
        <v>0</v>
      </c>
      <c r="AF1763" t="s">
        <v>704</v>
      </c>
      <c r="AG1763" s="4">
        <v>0</v>
      </c>
      <c r="AH1763" s="4">
        <v>0</v>
      </c>
      <c r="AI1763" s="4">
        <v>0</v>
      </c>
      <c r="AJ1763" s="4">
        <v>961825.7</v>
      </c>
      <c r="AK1763" s="4">
        <v>0</v>
      </c>
      <c r="AL1763" t="s">
        <v>781</v>
      </c>
      <c r="AM1763" s="71" t="str">
        <f>INDEX(Network_Insurer_Code,MATCH(Export!AL1763,Network_insurer_Name,0))</f>
        <v>ORI1</v>
      </c>
      <c r="AN1763" t="str">
        <f t="shared" si="27"/>
        <v>A1001ORI12019</v>
      </c>
    </row>
    <row r="1764" spans="1:40" x14ac:dyDescent="0.25">
      <c r="A1764">
        <v>2019</v>
      </c>
      <c r="B1764">
        <v>2</v>
      </c>
      <c r="C1764" s="1">
        <v>43556</v>
      </c>
      <c r="D1764" s="1">
        <v>43646</v>
      </c>
      <c r="E1764">
        <v>2019</v>
      </c>
      <c r="F1764" s="71" t="str">
        <f>INDEX(Client_Name,MATCH(Export!H1764,Local_Company_Name,0))</f>
        <v>Tiger Jewelcrafting Ltd</v>
      </c>
      <c r="G1764" s="71">
        <f>INDEX(Client_Code,MATCH(Export!H1764,Local_Company_Name,0))</f>
        <v>1003</v>
      </c>
      <c r="H1764" t="s">
        <v>753</v>
      </c>
      <c r="I1764" t="s">
        <v>712</v>
      </c>
      <c r="J1764" t="s">
        <v>22</v>
      </c>
      <c r="K1764" s="71" t="str">
        <f>INDEX(Line_of_Business,MATCH(Export!J1764,Name,0))</f>
        <v>A</v>
      </c>
      <c r="L1764" s="9" t="s">
        <v>371</v>
      </c>
      <c r="M1764">
        <v>7153</v>
      </c>
      <c r="N1764" s="4">
        <v>174070</v>
      </c>
      <c r="O1764" s="4">
        <v>174070</v>
      </c>
      <c r="P1764" s="4">
        <v>0</v>
      </c>
      <c r="Q1764" s="4">
        <v>0</v>
      </c>
      <c r="R1764" s="4">
        <v>0</v>
      </c>
      <c r="S1764" s="4">
        <v>0</v>
      </c>
      <c r="T1764" s="4">
        <v>0</v>
      </c>
      <c r="U1764" s="4">
        <v>0</v>
      </c>
      <c r="V1764" s="4">
        <v>0</v>
      </c>
      <c r="W1764" s="4">
        <v>0</v>
      </c>
      <c r="X1764" s="4">
        <v>0</v>
      </c>
      <c r="Y1764" s="4">
        <v>20405.740000000002</v>
      </c>
      <c r="Z1764" s="4">
        <v>27792.77</v>
      </c>
      <c r="AA1764" s="4">
        <v>23404.43</v>
      </c>
      <c r="AB1764" t="s">
        <v>3</v>
      </c>
      <c r="AC1764" s="4">
        <v>0</v>
      </c>
      <c r="AD1764" s="4">
        <v>0</v>
      </c>
      <c r="AE1764" s="4">
        <v>10520</v>
      </c>
      <c r="AF1764" t="s">
        <v>712</v>
      </c>
      <c r="AG1764" s="4">
        <v>0</v>
      </c>
      <c r="AH1764" s="4">
        <v>0</v>
      </c>
      <c r="AI1764" s="4">
        <v>0</v>
      </c>
      <c r="AJ1764" s="4">
        <v>102467.06</v>
      </c>
      <c r="AK1764" s="4">
        <v>0</v>
      </c>
      <c r="AL1764" t="s">
        <v>781</v>
      </c>
      <c r="AM1764" s="71" t="str">
        <f>INDEX(Network_Insurer_Code,MATCH(Export!AL1764,Network_insurer_Name,0))</f>
        <v>ORI1</v>
      </c>
      <c r="AN1764" t="str">
        <f t="shared" si="27"/>
        <v>A1003ORI12019</v>
      </c>
    </row>
    <row r="1765" spans="1:40" x14ac:dyDescent="0.25">
      <c r="A1765">
        <v>2019</v>
      </c>
      <c r="B1765">
        <v>2</v>
      </c>
      <c r="C1765" s="1">
        <v>43556</v>
      </c>
      <c r="D1765" s="1">
        <v>43646</v>
      </c>
      <c r="E1765">
        <v>2019</v>
      </c>
      <c r="F1765" s="71" t="str">
        <f>INDEX(Client_Name,MATCH(Export!H1765,Local_Company_Name,0))</f>
        <v>Flaimngo Tailoring</v>
      </c>
      <c r="G1765" s="71">
        <f>INDEX(Client_Code,MATCH(Export!H1765,Local_Company_Name,0))</f>
        <v>1005</v>
      </c>
      <c r="H1765" t="s">
        <v>769</v>
      </c>
      <c r="I1765" t="s">
        <v>734</v>
      </c>
      <c r="J1765" t="s">
        <v>5</v>
      </c>
      <c r="K1765" s="71" t="str">
        <f>INDEX(Line_of_Business,MATCH(Export!J1765,Name,0))</f>
        <v>L</v>
      </c>
      <c r="L1765" s="9" t="s">
        <v>186</v>
      </c>
      <c r="M1765">
        <v>286</v>
      </c>
      <c r="N1765" s="4">
        <v>367312.37</v>
      </c>
      <c r="O1765" s="4">
        <v>367312.37</v>
      </c>
      <c r="P1765" s="4">
        <v>10000</v>
      </c>
      <c r="Q1765" s="4">
        <v>0</v>
      </c>
      <c r="R1765" s="4">
        <v>0</v>
      </c>
      <c r="S1765" s="4">
        <v>0</v>
      </c>
      <c r="T1765" s="4">
        <v>0</v>
      </c>
      <c r="U1765" s="4">
        <v>0</v>
      </c>
      <c r="V1765" s="4">
        <v>0</v>
      </c>
      <c r="W1765" s="4">
        <v>0</v>
      </c>
      <c r="X1765" s="4">
        <v>0</v>
      </c>
      <c r="Y1765" s="4">
        <v>0</v>
      </c>
      <c r="Z1765" s="4">
        <v>0</v>
      </c>
      <c r="AA1765" s="4">
        <v>55096.86</v>
      </c>
      <c r="AB1765" t="s">
        <v>3</v>
      </c>
      <c r="AC1765" s="4">
        <v>0</v>
      </c>
      <c r="AD1765" s="4">
        <v>0</v>
      </c>
      <c r="AE1765" s="4">
        <v>0</v>
      </c>
      <c r="AF1765" t="s">
        <v>734</v>
      </c>
      <c r="AG1765" s="4">
        <v>0</v>
      </c>
      <c r="AH1765" s="4">
        <v>0</v>
      </c>
      <c r="AI1765" s="4">
        <v>0</v>
      </c>
      <c r="AJ1765" s="4">
        <v>302215.51</v>
      </c>
      <c r="AK1765" s="4">
        <v>0</v>
      </c>
      <c r="AL1765" t="s">
        <v>785</v>
      </c>
      <c r="AM1765" s="71" t="str">
        <f>INDEX(Network_Insurer_Code,MATCH(Export!AL1765,Network_insurer_Name,0))</f>
        <v>WAI3</v>
      </c>
      <c r="AN1765" t="str">
        <f t="shared" si="27"/>
        <v>L1005WAI32019</v>
      </c>
    </row>
    <row r="1766" spans="1:40" x14ac:dyDescent="0.25">
      <c r="A1766">
        <v>2019</v>
      </c>
      <c r="B1766">
        <v>1</v>
      </c>
      <c r="C1766" s="1">
        <v>43466</v>
      </c>
      <c r="D1766" s="1">
        <v>43555</v>
      </c>
      <c r="E1766">
        <v>2019</v>
      </c>
      <c r="F1766" s="71" t="str">
        <f>INDEX(Client_Name,MATCH(Export!H1766,Local_Company_Name,0))</f>
        <v>Zebra Workings Ltd</v>
      </c>
      <c r="G1766" s="71">
        <f>INDEX(Client_Code,MATCH(Export!H1766,Local_Company_Name,0))</f>
        <v>1001</v>
      </c>
      <c r="H1766" t="s">
        <v>750</v>
      </c>
      <c r="I1766" t="s">
        <v>733</v>
      </c>
      <c r="J1766" t="s">
        <v>8</v>
      </c>
      <c r="K1766" s="71" t="str">
        <f>INDEX(Line_of_Business,MATCH(Export!J1766,Name,0))</f>
        <v>M</v>
      </c>
      <c r="L1766" s="9">
        <v>203996776</v>
      </c>
      <c r="M1766">
        <v>11</v>
      </c>
      <c r="N1766" s="4">
        <v>6721.78</v>
      </c>
      <c r="O1766" s="4">
        <v>6721.78</v>
      </c>
      <c r="P1766" s="4">
        <v>783.37</v>
      </c>
      <c r="Q1766" s="4">
        <v>0</v>
      </c>
      <c r="R1766" s="4">
        <v>0</v>
      </c>
      <c r="S1766" s="4">
        <v>0</v>
      </c>
      <c r="T1766" s="4">
        <v>0</v>
      </c>
      <c r="U1766" s="4">
        <v>0</v>
      </c>
      <c r="V1766" s="4">
        <v>0</v>
      </c>
      <c r="W1766" s="4">
        <v>0</v>
      </c>
      <c r="X1766" s="4">
        <v>0</v>
      </c>
      <c r="Y1766" s="4">
        <v>789.81</v>
      </c>
      <c r="Z1766" s="4">
        <v>504.13</v>
      </c>
      <c r="AA1766" s="4">
        <v>840.22</v>
      </c>
      <c r="AB1766" t="s">
        <v>3</v>
      </c>
      <c r="AC1766" s="4">
        <v>0</v>
      </c>
      <c r="AD1766" s="4">
        <v>0</v>
      </c>
      <c r="AE1766" s="4">
        <v>0</v>
      </c>
      <c r="AF1766" t="s">
        <v>733</v>
      </c>
      <c r="AG1766" s="4">
        <v>0</v>
      </c>
      <c r="AH1766" s="4">
        <v>0</v>
      </c>
      <c r="AI1766" s="4">
        <v>0</v>
      </c>
      <c r="AJ1766" s="4">
        <v>3804.25</v>
      </c>
      <c r="AK1766" s="4">
        <v>200000</v>
      </c>
      <c r="AL1766" t="s">
        <v>785</v>
      </c>
      <c r="AM1766" s="71" t="str">
        <f>INDEX(Network_Insurer_Code,MATCH(Export!AL1766,Network_insurer_Name,0))</f>
        <v>WAI3</v>
      </c>
      <c r="AN1766" t="str">
        <f t="shared" si="27"/>
        <v>M1001WAI32019</v>
      </c>
    </row>
    <row r="1767" spans="1:40" x14ac:dyDescent="0.25">
      <c r="A1767">
        <v>2020</v>
      </c>
      <c r="B1767">
        <v>2</v>
      </c>
      <c r="C1767" s="1">
        <v>43922</v>
      </c>
      <c r="D1767" s="1">
        <v>44012</v>
      </c>
      <c r="E1767">
        <v>2020</v>
      </c>
      <c r="F1767" s="71" t="str">
        <f>INDEX(Client_Name,MATCH(Export!H1767,Local_Company_Name,0))</f>
        <v>Falcon Clothing</v>
      </c>
      <c r="G1767" s="71">
        <f>INDEX(Client_Code,MATCH(Export!H1767,Local_Company_Name,0))</f>
        <v>1006</v>
      </c>
      <c r="H1767" t="s">
        <v>756</v>
      </c>
      <c r="I1767" t="s">
        <v>707</v>
      </c>
      <c r="J1767" t="s">
        <v>8</v>
      </c>
      <c r="K1767" s="71" t="str">
        <f>INDEX(Line_of_Business,MATCH(Export!J1767,Name,0))</f>
        <v>M</v>
      </c>
      <c r="L1767" s="9">
        <v>501258074</v>
      </c>
      <c r="M1767">
        <v>1</v>
      </c>
      <c r="N1767" s="4">
        <v>1909.27</v>
      </c>
      <c r="O1767" s="4">
        <v>1909.27</v>
      </c>
      <c r="P1767" s="4">
        <v>16</v>
      </c>
      <c r="Q1767" s="4">
        <v>0</v>
      </c>
      <c r="R1767" s="4">
        <v>0</v>
      </c>
      <c r="S1767" s="4">
        <v>0</v>
      </c>
      <c r="T1767" s="4">
        <v>0</v>
      </c>
      <c r="U1767" s="4">
        <v>0</v>
      </c>
      <c r="V1767" s="4">
        <v>0</v>
      </c>
      <c r="W1767" s="4">
        <v>0</v>
      </c>
      <c r="X1767" s="4">
        <v>0</v>
      </c>
      <c r="Y1767" s="4">
        <v>185.2</v>
      </c>
      <c r="Z1767" s="4">
        <v>0</v>
      </c>
      <c r="AA1767" s="4">
        <v>343.67</v>
      </c>
      <c r="AB1767" t="s">
        <v>3</v>
      </c>
      <c r="AC1767" s="4">
        <v>0</v>
      </c>
      <c r="AD1767" s="4">
        <v>0</v>
      </c>
      <c r="AE1767" s="4">
        <v>0</v>
      </c>
      <c r="AF1767" t="s">
        <v>707</v>
      </c>
      <c r="AG1767" s="4">
        <v>0</v>
      </c>
      <c r="AH1767" s="4">
        <v>0</v>
      </c>
      <c r="AI1767" s="4">
        <v>0</v>
      </c>
      <c r="AJ1767" s="4">
        <v>1364.3999999999901</v>
      </c>
      <c r="AK1767" s="4">
        <v>0</v>
      </c>
      <c r="AL1767" t="s">
        <v>784</v>
      </c>
      <c r="AM1767" s="71" t="str">
        <f>INDEX(Network_Insurer_Code,MATCH(Export!AL1767,Network_insurer_Name,0))</f>
        <v>PII1</v>
      </c>
      <c r="AN1767" t="str">
        <f t="shared" si="27"/>
        <v>M1006PII12020</v>
      </c>
    </row>
    <row r="1768" spans="1:40" x14ac:dyDescent="0.25">
      <c r="A1768">
        <v>2019</v>
      </c>
      <c r="B1768">
        <v>2</v>
      </c>
      <c r="C1768" s="1">
        <v>43556</v>
      </c>
      <c r="D1768" s="1">
        <v>43646</v>
      </c>
      <c r="E1768">
        <v>2018</v>
      </c>
      <c r="F1768" s="71" t="str">
        <f>INDEX(Client_Name,MATCH(Export!H1768,Local_Company_Name,0))</f>
        <v>Flaimngo Tailoring</v>
      </c>
      <c r="G1768" s="71">
        <f>INDEX(Client_Code,MATCH(Export!H1768,Local_Company_Name,0))</f>
        <v>1005</v>
      </c>
      <c r="H1768" t="s">
        <v>771</v>
      </c>
      <c r="I1768" t="s">
        <v>710</v>
      </c>
      <c r="J1768" t="s">
        <v>8</v>
      </c>
      <c r="K1768" s="71" t="str">
        <f>INDEX(Line_of_Business,MATCH(Export!J1768,Name,0))</f>
        <v>M</v>
      </c>
      <c r="L1768" s="9" t="s">
        <v>67</v>
      </c>
      <c r="M1768">
        <v>223</v>
      </c>
      <c r="N1768" s="4">
        <v>25862.3</v>
      </c>
      <c r="O1768" s="4">
        <v>25862.3</v>
      </c>
      <c r="P1768" s="4">
        <v>1018020.94</v>
      </c>
      <c r="Q1768" s="4">
        <v>0</v>
      </c>
      <c r="R1768" s="4">
        <v>0</v>
      </c>
      <c r="S1768" s="4">
        <v>0</v>
      </c>
      <c r="T1768" s="4">
        <v>0</v>
      </c>
      <c r="U1768" s="4">
        <v>0</v>
      </c>
      <c r="V1768" s="4">
        <v>0</v>
      </c>
      <c r="W1768" s="4">
        <v>0</v>
      </c>
      <c r="X1768" s="4">
        <v>0</v>
      </c>
      <c r="Y1768" s="4">
        <v>3879.35</v>
      </c>
      <c r="Z1768" s="4">
        <v>0</v>
      </c>
      <c r="AA1768" s="4">
        <v>0</v>
      </c>
      <c r="AB1768" t="s">
        <v>3</v>
      </c>
      <c r="AC1768" s="4">
        <v>0</v>
      </c>
      <c r="AD1768" s="4">
        <v>0</v>
      </c>
      <c r="AE1768" s="4">
        <v>0</v>
      </c>
      <c r="AF1768" t="s">
        <v>710</v>
      </c>
      <c r="AG1768" s="4">
        <v>0</v>
      </c>
      <c r="AH1768" s="4">
        <v>0</v>
      </c>
      <c r="AI1768" s="4">
        <v>0</v>
      </c>
      <c r="AJ1768" s="4">
        <v>-996037.98999999894</v>
      </c>
      <c r="AK1768" s="4">
        <v>0</v>
      </c>
      <c r="AL1768" t="s">
        <v>793</v>
      </c>
      <c r="AM1768" s="71" t="str">
        <f>INDEX(Network_Insurer_Code,MATCH(Export!AL1768,Network_insurer_Name,0))</f>
        <v>CAL3</v>
      </c>
      <c r="AN1768" t="str">
        <f t="shared" si="27"/>
        <v>M1005CAL32018</v>
      </c>
    </row>
    <row r="1769" spans="1:40" x14ac:dyDescent="0.25">
      <c r="A1769">
        <v>2020</v>
      </c>
      <c r="B1769">
        <v>3</v>
      </c>
      <c r="C1769" s="1">
        <v>44013</v>
      </c>
      <c r="D1769" s="1">
        <v>44104</v>
      </c>
      <c r="E1769">
        <v>2020</v>
      </c>
      <c r="F1769" s="71" t="str">
        <f>INDEX(Client_Name,MATCH(Export!H1769,Local_Company_Name,0))</f>
        <v>Zebra Workings Ltd</v>
      </c>
      <c r="G1769" s="71">
        <f>INDEX(Client_Code,MATCH(Export!H1769,Local_Company_Name,0))</f>
        <v>1001</v>
      </c>
      <c r="H1769" t="s">
        <v>751</v>
      </c>
      <c r="I1769" t="s">
        <v>708</v>
      </c>
      <c r="J1769" t="s">
        <v>0</v>
      </c>
      <c r="K1769" s="71" t="str">
        <f>INDEX(Line_of_Business,MATCH(Export!J1769,Name,0))</f>
        <v>D</v>
      </c>
      <c r="L1769" s="9" t="s">
        <v>234</v>
      </c>
      <c r="M1769">
        <v>107</v>
      </c>
      <c r="N1769" s="4">
        <v>147223.5</v>
      </c>
      <c r="O1769" s="4">
        <v>147223.5</v>
      </c>
      <c r="P1769" s="4">
        <v>0</v>
      </c>
      <c r="Q1769" s="4">
        <v>0</v>
      </c>
      <c r="R1769" s="4">
        <v>0</v>
      </c>
      <c r="S1769" s="4">
        <v>0</v>
      </c>
      <c r="T1769" s="4">
        <v>0</v>
      </c>
      <c r="U1769" s="4">
        <v>0</v>
      </c>
      <c r="V1769" s="4">
        <v>0</v>
      </c>
      <c r="W1769" s="4">
        <v>0</v>
      </c>
      <c r="X1769" s="4">
        <v>0</v>
      </c>
      <c r="Y1769" s="4">
        <v>14722.35</v>
      </c>
      <c r="Z1769" s="4">
        <v>0</v>
      </c>
      <c r="AA1769" s="4">
        <v>0</v>
      </c>
      <c r="AB1769" t="s">
        <v>3</v>
      </c>
      <c r="AC1769" s="4">
        <v>0</v>
      </c>
      <c r="AD1769" s="4">
        <v>0</v>
      </c>
      <c r="AE1769" s="4">
        <v>0</v>
      </c>
      <c r="AF1769" t="s">
        <v>708</v>
      </c>
      <c r="AG1769" s="4">
        <v>0</v>
      </c>
      <c r="AH1769" s="4">
        <v>0</v>
      </c>
      <c r="AI1769" s="4">
        <v>0</v>
      </c>
      <c r="AJ1769" s="4">
        <v>132501.15</v>
      </c>
      <c r="AK1769" s="4">
        <v>0</v>
      </c>
      <c r="AL1769" t="s">
        <v>791</v>
      </c>
      <c r="AM1769" s="71" t="str">
        <f>INDEX(Network_Insurer_Code,MATCH(Export!AL1769,Network_insurer_Name,0))</f>
        <v>CHI3</v>
      </c>
      <c r="AN1769" t="str">
        <f t="shared" si="27"/>
        <v>D1001CHI32020</v>
      </c>
    </row>
    <row r="1770" spans="1:40" x14ac:dyDescent="0.25">
      <c r="A1770">
        <v>2019</v>
      </c>
      <c r="B1770">
        <v>4</v>
      </c>
      <c r="C1770" s="1">
        <v>43739</v>
      </c>
      <c r="D1770" s="1">
        <v>43830</v>
      </c>
      <c r="E1770">
        <v>2019</v>
      </c>
      <c r="F1770" s="71" t="str">
        <f>INDEX(Client_Name,MATCH(Export!H1770,Local_Company_Name,0))</f>
        <v>Falcon Clothing</v>
      </c>
      <c r="G1770" s="71">
        <f>INDEX(Client_Code,MATCH(Export!H1770,Local_Company_Name,0))</f>
        <v>1006</v>
      </c>
      <c r="H1770" t="s">
        <v>775</v>
      </c>
      <c r="I1770" t="s">
        <v>708</v>
      </c>
      <c r="J1770" t="s">
        <v>8</v>
      </c>
      <c r="K1770" s="71" t="str">
        <f>INDEX(Line_of_Business,MATCH(Export!J1770,Name,0))</f>
        <v>M</v>
      </c>
      <c r="L1770" s="9" t="s">
        <v>105</v>
      </c>
      <c r="M1770">
        <v>176</v>
      </c>
      <c r="N1770" s="4">
        <v>-8490.26262626262</v>
      </c>
      <c r="O1770" s="4">
        <v>-8405.36</v>
      </c>
      <c r="P1770" s="4">
        <v>55511.9</v>
      </c>
      <c r="Q1770" s="4">
        <v>0</v>
      </c>
      <c r="R1770" s="4">
        <v>0</v>
      </c>
      <c r="S1770" s="4">
        <v>0</v>
      </c>
      <c r="T1770" s="4">
        <v>0</v>
      </c>
      <c r="U1770" s="4">
        <v>0</v>
      </c>
      <c r="V1770" s="4">
        <v>0</v>
      </c>
      <c r="W1770" s="4">
        <v>0</v>
      </c>
      <c r="X1770" s="4">
        <v>0</v>
      </c>
      <c r="Y1770" s="4">
        <v>0</v>
      </c>
      <c r="Z1770" s="4">
        <v>0</v>
      </c>
      <c r="AA1770" s="4">
        <v>-2101.34</v>
      </c>
      <c r="AB1770" t="s">
        <v>3</v>
      </c>
      <c r="AC1770" s="4">
        <v>0</v>
      </c>
      <c r="AD1770" s="4">
        <v>0</v>
      </c>
      <c r="AE1770" s="4">
        <v>0</v>
      </c>
      <c r="AF1770" t="s">
        <v>708</v>
      </c>
      <c r="AG1770" s="4">
        <v>0</v>
      </c>
      <c r="AH1770" s="4">
        <v>0</v>
      </c>
      <c r="AI1770" s="4">
        <v>0</v>
      </c>
      <c r="AJ1770" s="4">
        <v>-61815.92</v>
      </c>
      <c r="AK1770" s="4">
        <v>0</v>
      </c>
      <c r="AL1770" t="s">
        <v>789</v>
      </c>
      <c r="AM1770" s="71" t="str">
        <f>INDEX(Network_Insurer_Code,MATCH(Export!AL1770,Network_insurer_Name,0))</f>
        <v>APL1</v>
      </c>
      <c r="AN1770" t="str">
        <f t="shared" si="27"/>
        <v>M1006APL12019</v>
      </c>
    </row>
    <row r="1771" spans="1:40" x14ac:dyDescent="0.25">
      <c r="A1771">
        <v>2019</v>
      </c>
      <c r="B1771">
        <v>1</v>
      </c>
      <c r="C1771" s="1">
        <v>43466</v>
      </c>
      <c r="D1771" s="1">
        <v>43555</v>
      </c>
      <c r="E1771">
        <v>2018</v>
      </c>
      <c r="F1771" s="71" t="str">
        <f>INDEX(Client_Name,MATCH(Export!H1771,Local_Company_Name,0))</f>
        <v>Tiger Jewelcrafting Ltd</v>
      </c>
      <c r="G1771" s="71">
        <f>INDEX(Client_Code,MATCH(Export!H1771,Local_Company_Name,0))</f>
        <v>1003</v>
      </c>
      <c r="H1771" t="s">
        <v>761</v>
      </c>
      <c r="I1771" t="s">
        <v>722</v>
      </c>
      <c r="J1771" t="s">
        <v>8</v>
      </c>
      <c r="K1771" s="71" t="str">
        <f>INDEX(Line_of_Business,MATCH(Export!J1771,Name,0))</f>
        <v>M</v>
      </c>
      <c r="L1771" s="9" t="s">
        <v>379</v>
      </c>
      <c r="M1771">
        <v>4220</v>
      </c>
      <c r="N1771" s="4">
        <v>0</v>
      </c>
      <c r="O1771" s="4">
        <v>0</v>
      </c>
      <c r="P1771" s="4">
        <v>131885.56</v>
      </c>
      <c r="Q1771" s="4">
        <v>0</v>
      </c>
      <c r="R1771" s="4">
        <v>0</v>
      </c>
      <c r="S1771" s="4">
        <v>0</v>
      </c>
      <c r="T1771" s="4">
        <v>0</v>
      </c>
      <c r="U1771" s="4">
        <v>0</v>
      </c>
      <c r="V1771" s="4">
        <v>0</v>
      </c>
      <c r="W1771" s="4">
        <v>0</v>
      </c>
      <c r="X1771" s="4">
        <v>0</v>
      </c>
      <c r="Y1771" s="4">
        <v>0</v>
      </c>
      <c r="Z1771" s="4">
        <v>0</v>
      </c>
      <c r="AA1771" s="4">
        <v>0</v>
      </c>
      <c r="AB1771" t="s">
        <v>3</v>
      </c>
      <c r="AC1771" s="4">
        <v>-10740.38</v>
      </c>
      <c r="AD1771" s="4">
        <v>0</v>
      </c>
      <c r="AE1771" s="4">
        <v>-49619.6</v>
      </c>
      <c r="AF1771" t="s">
        <v>722</v>
      </c>
      <c r="AG1771" s="4">
        <v>0</v>
      </c>
      <c r="AH1771" s="4">
        <v>0</v>
      </c>
      <c r="AI1771" s="4">
        <v>0</v>
      </c>
      <c r="AJ1771" s="4">
        <v>-131885.56</v>
      </c>
      <c r="AK1771" s="4">
        <v>0</v>
      </c>
      <c r="AL1771" t="s">
        <v>792</v>
      </c>
      <c r="AM1771" s="71" t="str">
        <f>INDEX(Network_Insurer_Code,MATCH(Export!AL1771,Network_insurer_Name,0))</f>
        <v>CAL1</v>
      </c>
      <c r="AN1771" t="str">
        <f t="shared" si="27"/>
        <v>M1003CAL12018</v>
      </c>
    </row>
    <row r="1772" spans="1:40" x14ac:dyDescent="0.25">
      <c r="A1772">
        <v>2020</v>
      </c>
      <c r="B1772">
        <v>1</v>
      </c>
      <c r="C1772" s="1">
        <v>43831</v>
      </c>
      <c r="D1772" s="1">
        <v>43921</v>
      </c>
      <c r="E1772">
        <v>2019</v>
      </c>
      <c r="F1772" s="71" t="str">
        <f>INDEX(Client_Name,MATCH(Export!H1772,Local_Company_Name,0))</f>
        <v>Flaimngo Tailoring</v>
      </c>
      <c r="G1772" s="71">
        <f>INDEX(Client_Code,MATCH(Export!H1772,Local_Company_Name,0))</f>
        <v>1005</v>
      </c>
      <c r="H1772" t="s">
        <v>769</v>
      </c>
      <c r="I1772" t="s">
        <v>724</v>
      </c>
      <c r="J1772" t="s">
        <v>5</v>
      </c>
      <c r="K1772" s="71" t="str">
        <f>INDEX(Line_of_Business,MATCH(Export!J1772,Name,0))</f>
        <v>L</v>
      </c>
      <c r="L1772" s="9">
        <v>77614</v>
      </c>
      <c r="M1772">
        <v>7</v>
      </c>
      <c r="N1772" s="4">
        <v>0</v>
      </c>
      <c r="O1772" s="4">
        <v>0</v>
      </c>
      <c r="P1772" s="4">
        <v>0</v>
      </c>
      <c r="Q1772" s="4">
        <v>0</v>
      </c>
      <c r="R1772" s="4">
        <v>0</v>
      </c>
      <c r="S1772" s="4">
        <v>0</v>
      </c>
      <c r="T1772" s="4">
        <v>0</v>
      </c>
      <c r="U1772" s="4">
        <v>0</v>
      </c>
      <c r="V1772" s="4">
        <v>0</v>
      </c>
      <c r="W1772" s="4">
        <v>0</v>
      </c>
      <c r="X1772" s="4">
        <v>0</v>
      </c>
      <c r="Y1772" s="4">
        <v>0</v>
      </c>
      <c r="Z1772" s="4">
        <v>0</v>
      </c>
      <c r="AA1772" s="4">
        <v>0</v>
      </c>
      <c r="AB1772" t="s">
        <v>3</v>
      </c>
      <c r="AC1772" s="4">
        <v>0</v>
      </c>
      <c r="AD1772" s="4">
        <v>0</v>
      </c>
      <c r="AE1772" s="4">
        <v>0</v>
      </c>
      <c r="AF1772" t="s">
        <v>724</v>
      </c>
      <c r="AG1772" s="4">
        <v>0</v>
      </c>
      <c r="AH1772" s="4">
        <v>0</v>
      </c>
      <c r="AI1772" s="4">
        <v>0</v>
      </c>
      <c r="AJ1772" s="4">
        <v>0</v>
      </c>
      <c r="AK1772" s="4">
        <v>0</v>
      </c>
      <c r="AL1772" t="s">
        <v>783</v>
      </c>
      <c r="AM1772" s="71" t="str">
        <f>INDEX(Network_Insurer_Code,MATCH(Export!AL1772,Network_insurer_Name,0))</f>
        <v>PEP1</v>
      </c>
      <c r="AN1772" t="str">
        <f t="shared" si="27"/>
        <v>L1005PEP12019</v>
      </c>
    </row>
    <row r="1773" spans="1:40" x14ac:dyDescent="0.25">
      <c r="A1773">
        <v>2019</v>
      </c>
      <c r="B1773">
        <v>1</v>
      </c>
      <c r="C1773" s="1">
        <v>43466</v>
      </c>
      <c r="D1773" s="1">
        <v>43555</v>
      </c>
      <c r="E1773">
        <v>2017</v>
      </c>
      <c r="F1773" s="71" t="str">
        <f>INDEX(Client_Name,MATCH(Export!H1773,Local_Company_Name,0))</f>
        <v>Aplaca Engineering Co</v>
      </c>
      <c r="G1773" s="71">
        <f>INDEX(Client_Code,MATCH(Export!H1773,Local_Company_Name,0))</f>
        <v>1004</v>
      </c>
      <c r="H1773" t="s">
        <v>767</v>
      </c>
      <c r="I1773" t="s">
        <v>704</v>
      </c>
      <c r="J1773" t="s">
        <v>5</v>
      </c>
      <c r="K1773" s="71" t="str">
        <f>INDEX(Line_of_Business,MATCH(Export!J1773,Name,0))</f>
        <v>L</v>
      </c>
      <c r="L1773" s="9" t="s">
        <v>140</v>
      </c>
      <c r="M1773">
        <v>323</v>
      </c>
      <c r="N1773" s="4">
        <v>13892.89</v>
      </c>
      <c r="O1773" s="4">
        <v>13892.89</v>
      </c>
      <c r="P1773" s="4">
        <v>0</v>
      </c>
      <c r="Q1773" s="4">
        <v>0</v>
      </c>
      <c r="R1773" s="4">
        <v>0</v>
      </c>
      <c r="S1773" s="4">
        <v>0</v>
      </c>
      <c r="T1773" s="4">
        <v>0</v>
      </c>
      <c r="U1773" s="4">
        <v>0</v>
      </c>
      <c r="V1773" s="4">
        <v>0</v>
      </c>
      <c r="W1773" s="4">
        <v>0</v>
      </c>
      <c r="X1773" s="4">
        <v>0</v>
      </c>
      <c r="Y1773" s="4">
        <v>2083.9299999999998</v>
      </c>
      <c r="Z1773" s="4">
        <v>0</v>
      </c>
      <c r="AA1773" s="4">
        <v>0</v>
      </c>
      <c r="AB1773" t="s">
        <v>3</v>
      </c>
      <c r="AC1773" s="4">
        <v>0</v>
      </c>
      <c r="AD1773" s="4">
        <v>0</v>
      </c>
      <c r="AE1773" s="4">
        <v>0</v>
      </c>
      <c r="AF1773" t="s">
        <v>704</v>
      </c>
      <c r="AG1773" s="4">
        <v>0</v>
      </c>
      <c r="AH1773" s="4">
        <v>0</v>
      </c>
      <c r="AI1773" s="4">
        <v>0</v>
      </c>
      <c r="AJ1773" s="4">
        <v>11808.96</v>
      </c>
      <c r="AK1773" s="4">
        <v>0</v>
      </c>
      <c r="AL1773" t="s">
        <v>797</v>
      </c>
      <c r="AM1773" s="71" t="str">
        <f>INDEX(Network_Insurer_Code,MATCH(Export!AL1773,Network_insurer_Name,0))</f>
        <v>ONI3</v>
      </c>
      <c r="AN1773" t="str">
        <f t="shared" si="27"/>
        <v>L1004ONI32017</v>
      </c>
    </row>
    <row r="1774" spans="1:40" x14ac:dyDescent="0.25">
      <c r="A1774">
        <v>2019</v>
      </c>
      <c r="B1774">
        <v>4</v>
      </c>
      <c r="C1774" s="1">
        <v>43739</v>
      </c>
      <c r="D1774" s="1">
        <v>43830</v>
      </c>
      <c r="E1774">
        <v>2019</v>
      </c>
      <c r="F1774" s="71" t="str">
        <f>INDEX(Client_Name,MATCH(Export!H1774,Local_Company_Name,0))</f>
        <v>Tiger Jewelcrafting Ltd</v>
      </c>
      <c r="G1774" s="71">
        <f>INDEX(Client_Code,MATCH(Export!H1774,Local_Company_Name,0))</f>
        <v>1003</v>
      </c>
      <c r="H1774" t="s">
        <v>764</v>
      </c>
      <c r="I1774" t="s">
        <v>704</v>
      </c>
      <c r="J1774" t="s">
        <v>22</v>
      </c>
      <c r="K1774" s="71" t="str">
        <f>INDEX(Line_of_Business,MATCH(Export!J1774,Name,0))</f>
        <v>A</v>
      </c>
      <c r="L1774" s="9" t="s">
        <v>129</v>
      </c>
      <c r="M1774">
        <v>492</v>
      </c>
      <c r="N1774" s="4">
        <v>0</v>
      </c>
      <c r="O1774" s="4">
        <v>0</v>
      </c>
      <c r="P1774" s="4">
        <v>45000</v>
      </c>
      <c r="Q1774" s="4">
        <v>0</v>
      </c>
      <c r="R1774" s="4">
        <v>0</v>
      </c>
      <c r="S1774" s="4">
        <v>0</v>
      </c>
      <c r="T1774" s="4">
        <v>0</v>
      </c>
      <c r="U1774" s="4">
        <v>0</v>
      </c>
      <c r="V1774" s="4">
        <v>0</v>
      </c>
      <c r="W1774" s="4">
        <v>0</v>
      </c>
      <c r="X1774" s="4">
        <v>0</v>
      </c>
      <c r="Y1774" s="4">
        <v>0</v>
      </c>
      <c r="Z1774" s="4">
        <v>0</v>
      </c>
      <c r="AA1774" s="4">
        <v>0</v>
      </c>
      <c r="AB1774" t="s">
        <v>3</v>
      </c>
      <c r="AC1774" s="4">
        <v>0</v>
      </c>
      <c r="AD1774" s="4">
        <v>0</v>
      </c>
      <c r="AE1774" s="4">
        <v>0</v>
      </c>
      <c r="AF1774" t="s">
        <v>704</v>
      </c>
      <c r="AG1774" s="4">
        <v>0</v>
      </c>
      <c r="AH1774" s="4">
        <v>0</v>
      </c>
      <c r="AI1774" s="4">
        <v>0</v>
      </c>
      <c r="AJ1774" s="4">
        <v>-45000</v>
      </c>
      <c r="AK1774" s="4">
        <v>0</v>
      </c>
      <c r="AL1774" t="s">
        <v>781</v>
      </c>
      <c r="AM1774" s="71" t="str">
        <f>INDEX(Network_Insurer_Code,MATCH(Export!AL1774,Network_insurer_Name,0))</f>
        <v>ORI1</v>
      </c>
      <c r="AN1774" t="str">
        <f t="shared" si="27"/>
        <v>A1003ORI12019</v>
      </c>
    </row>
    <row r="1775" spans="1:40" x14ac:dyDescent="0.25">
      <c r="A1775">
        <v>2019</v>
      </c>
      <c r="B1775">
        <v>1</v>
      </c>
      <c r="C1775" s="1">
        <v>43466</v>
      </c>
      <c r="D1775" s="1">
        <v>43555</v>
      </c>
      <c r="E1775">
        <v>2017</v>
      </c>
      <c r="F1775" s="71" t="str">
        <f>INDEX(Client_Name,MATCH(Export!H1775,Local_Company_Name,0))</f>
        <v>Zebra Workings Ltd</v>
      </c>
      <c r="G1775" s="71">
        <f>INDEX(Client_Code,MATCH(Export!H1775,Local_Company_Name,0))</f>
        <v>1001</v>
      </c>
      <c r="H1775" t="s">
        <v>751</v>
      </c>
      <c r="I1775" t="s">
        <v>779</v>
      </c>
      <c r="J1775" t="s">
        <v>8</v>
      </c>
      <c r="K1775" s="71" t="str">
        <f>INDEX(Line_of_Business,MATCH(Export!J1775,Name,0))</f>
        <v>M</v>
      </c>
      <c r="L1775" s="9" t="s">
        <v>187</v>
      </c>
      <c r="M1775">
        <v>677</v>
      </c>
      <c r="N1775" s="4">
        <v>0</v>
      </c>
      <c r="O1775" s="4">
        <v>0</v>
      </c>
      <c r="P1775" s="4">
        <v>880.15</v>
      </c>
      <c r="Q1775" s="4">
        <v>0</v>
      </c>
      <c r="R1775" s="4">
        <v>0</v>
      </c>
      <c r="S1775" s="4">
        <v>0</v>
      </c>
      <c r="T1775" s="4">
        <v>0</v>
      </c>
      <c r="U1775" s="4">
        <v>0</v>
      </c>
      <c r="V1775" s="4">
        <v>0</v>
      </c>
      <c r="W1775" s="4">
        <v>0</v>
      </c>
      <c r="X1775" s="4">
        <v>0</v>
      </c>
      <c r="Y1775" s="4">
        <v>0</v>
      </c>
      <c r="Z1775" s="4">
        <v>0</v>
      </c>
      <c r="AA1775" s="4">
        <v>0</v>
      </c>
      <c r="AB1775" t="s">
        <v>3</v>
      </c>
      <c r="AC1775" s="4">
        <v>0</v>
      </c>
      <c r="AD1775" s="4">
        <v>0</v>
      </c>
      <c r="AE1775" s="4">
        <v>0</v>
      </c>
      <c r="AF1775" t="s">
        <v>779</v>
      </c>
      <c r="AG1775" s="4">
        <v>0</v>
      </c>
      <c r="AH1775" s="4">
        <v>0</v>
      </c>
      <c r="AI1775" s="4">
        <v>0</v>
      </c>
      <c r="AJ1775" s="4">
        <v>-880.15</v>
      </c>
      <c r="AK1775" s="4">
        <v>0</v>
      </c>
      <c r="AL1775" t="s">
        <v>788</v>
      </c>
      <c r="AM1775" s="71" t="str">
        <f>INDEX(Network_Insurer_Code,MATCH(Export!AL1775,Network_insurer_Name,0))</f>
        <v>RAI1</v>
      </c>
      <c r="AN1775" t="str">
        <f t="shared" si="27"/>
        <v>M1001RAI12017</v>
      </c>
    </row>
    <row r="1776" spans="1:40" x14ac:dyDescent="0.25">
      <c r="A1776">
        <v>2020</v>
      </c>
      <c r="B1776">
        <v>1</v>
      </c>
      <c r="C1776" s="1">
        <v>43831</v>
      </c>
      <c r="D1776" s="1">
        <v>43921</v>
      </c>
      <c r="E1776">
        <v>2017</v>
      </c>
      <c r="F1776" s="71" t="str">
        <f>INDEX(Client_Name,MATCH(Export!H1776,Local_Company_Name,0))</f>
        <v>Falcon Clothing</v>
      </c>
      <c r="G1776" s="71">
        <f>INDEX(Client_Code,MATCH(Export!H1776,Local_Company_Name,0))</f>
        <v>1006</v>
      </c>
      <c r="H1776" t="s">
        <v>774</v>
      </c>
      <c r="I1776" t="s">
        <v>707</v>
      </c>
      <c r="J1776" t="s">
        <v>22</v>
      </c>
      <c r="K1776" s="71" t="str">
        <f>INDEX(Line_of_Business,MATCH(Export!J1776,Name,0))</f>
        <v>A</v>
      </c>
      <c r="L1776" s="9" t="s">
        <v>54</v>
      </c>
      <c r="M1776">
        <v>0</v>
      </c>
      <c r="N1776" s="4">
        <v>0</v>
      </c>
      <c r="O1776" s="4">
        <v>0</v>
      </c>
      <c r="P1776" s="4">
        <v>235.8</v>
      </c>
      <c r="Q1776" s="4">
        <v>0</v>
      </c>
      <c r="R1776" s="4">
        <v>0</v>
      </c>
      <c r="S1776" s="4">
        <v>0</v>
      </c>
      <c r="T1776" s="4">
        <v>0</v>
      </c>
      <c r="U1776" s="4">
        <v>0</v>
      </c>
      <c r="V1776" s="4">
        <v>0</v>
      </c>
      <c r="W1776" s="4">
        <v>0</v>
      </c>
      <c r="X1776" s="4">
        <v>0</v>
      </c>
      <c r="Y1776" s="4">
        <v>0</v>
      </c>
      <c r="Z1776" s="4">
        <v>0</v>
      </c>
      <c r="AA1776" s="4">
        <v>0</v>
      </c>
      <c r="AB1776" t="s">
        <v>3</v>
      </c>
      <c r="AC1776" s="4">
        <v>0</v>
      </c>
      <c r="AD1776" s="4">
        <v>0</v>
      </c>
      <c r="AE1776" s="4">
        <v>-109400</v>
      </c>
      <c r="AF1776" t="s">
        <v>707</v>
      </c>
      <c r="AG1776" s="4">
        <v>0</v>
      </c>
      <c r="AH1776" s="4">
        <v>0</v>
      </c>
      <c r="AI1776" s="4">
        <v>0</v>
      </c>
      <c r="AJ1776" s="4">
        <v>-235.8</v>
      </c>
      <c r="AK1776" s="4">
        <v>0</v>
      </c>
      <c r="AL1776" t="s">
        <v>795</v>
      </c>
      <c r="AM1776" s="71" t="str">
        <f>INDEX(Network_Insurer_Code,MATCH(Export!AL1776,Network_insurer_Name,0))</f>
        <v>TOL1</v>
      </c>
      <c r="AN1776" t="str">
        <f t="shared" si="27"/>
        <v>A1006TOL12017</v>
      </c>
    </row>
    <row r="1777" spans="1:40" x14ac:dyDescent="0.25">
      <c r="A1777">
        <v>2020</v>
      </c>
      <c r="B1777">
        <v>3</v>
      </c>
      <c r="C1777" s="1">
        <v>44013</v>
      </c>
      <c r="D1777" s="1">
        <v>44104</v>
      </c>
      <c r="E1777">
        <v>2020</v>
      </c>
      <c r="F1777" s="71" t="str">
        <f>INDEX(Client_Name,MATCH(Export!H1777,Local_Company_Name,0))</f>
        <v>Falcon Clothing</v>
      </c>
      <c r="G1777" s="71">
        <f>INDEX(Client_Code,MATCH(Export!H1777,Local_Company_Name,0))</f>
        <v>1006</v>
      </c>
      <c r="H1777" t="s">
        <v>774</v>
      </c>
      <c r="I1777" t="s">
        <v>710</v>
      </c>
      <c r="J1777" t="s">
        <v>5</v>
      </c>
      <c r="K1777" s="71" t="str">
        <f>INDEX(Line_of_Business,MATCH(Export!J1777,Name,0))</f>
        <v>L</v>
      </c>
      <c r="L1777" s="9">
        <v>15182</v>
      </c>
      <c r="M1777">
        <v>235</v>
      </c>
      <c r="N1777" s="4">
        <v>0</v>
      </c>
      <c r="O1777" s="4">
        <v>0</v>
      </c>
      <c r="P1777" s="4">
        <v>0</v>
      </c>
      <c r="Q1777" s="4">
        <v>0</v>
      </c>
      <c r="R1777" s="4">
        <v>0</v>
      </c>
      <c r="S1777" s="4">
        <v>0</v>
      </c>
      <c r="T1777" s="4">
        <v>0</v>
      </c>
      <c r="U1777" s="4">
        <v>0</v>
      </c>
      <c r="V1777" s="4">
        <v>0</v>
      </c>
      <c r="W1777" s="4">
        <v>0</v>
      </c>
      <c r="X1777" s="4">
        <v>0</v>
      </c>
      <c r="Y1777" s="4">
        <v>0</v>
      </c>
      <c r="Z1777" s="4">
        <v>0</v>
      </c>
      <c r="AA1777" s="4">
        <v>0</v>
      </c>
      <c r="AB1777" t="s">
        <v>3</v>
      </c>
      <c r="AC1777" s="4">
        <v>0</v>
      </c>
      <c r="AD1777" s="4">
        <v>0</v>
      </c>
      <c r="AE1777" s="4">
        <v>0</v>
      </c>
      <c r="AF1777" t="s">
        <v>710</v>
      </c>
      <c r="AG1777" s="4">
        <v>0</v>
      </c>
      <c r="AH1777" s="4">
        <v>0</v>
      </c>
      <c r="AI1777" s="4">
        <v>0</v>
      </c>
      <c r="AJ1777" s="4">
        <v>0</v>
      </c>
      <c r="AK1777" s="4">
        <v>0</v>
      </c>
      <c r="AL1777" t="s">
        <v>781</v>
      </c>
      <c r="AM1777" s="71" t="str">
        <f>INDEX(Network_Insurer_Code,MATCH(Export!AL1777,Network_insurer_Name,0))</f>
        <v>ORI1</v>
      </c>
      <c r="AN1777" t="str">
        <f t="shared" si="27"/>
        <v>L1006ORI12020</v>
      </c>
    </row>
    <row r="1778" spans="1:40" x14ac:dyDescent="0.25">
      <c r="A1778">
        <v>2019</v>
      </c>
      <c r="B1778">
        <v>3</v>
      </c>
      <c r="C1778" s="1">
        <v>43647</v>
      </c>
      <c r="D1778" s="1">
        <v>43738</v>
      </c>
      <c r="E1778">
        <v>2019</v>
      </c>
      <c r="F1778" s="71" t="str">
        <f>INDEX(Client_Name,MATCH(Export!H1778,Local_Company_Name,0))</f>
        <v>Falcon Clothing</v>
      </c>
      <c r="G1778" s="71">
        <f>INDEX(Client_Code,MATCH(Export!H1778,Local_Company_Name,0))</f>
        <v>1006</v>
      </c>
      <c r="H1778" t="s">
        <v>775</v>
      </c>
      <c r="I1778" t="s">
        <v>710</v>
      </c>
      <c r="J1778" t="s">
        <v>0</v>
      </c>
      <c r="K1778" s="71" t="str">
        <f>INDEX(Line_of_Business,MATCH(Export!J1778,Name,0))</f>
        <v>D</v>
      </c>
      <c r="L1778" s="9" t="s">
        <v>7</v>
      </c>
      <c r="M1778">
        <v>613</v>
      </c>
      <c r="N1778" s="4">
        <v>242608.09</v>
      </c>
      <c r="O1778" s="4">
        <v>242608.09</v>
      </c>
      <c r="P1778" s="4">
        <v>0</v>
      </c>
      <c r="Q1778" s="4">
        <v>0</v>
      </c>
      <c r="R1778" s="4">
        <v>0</v>
      </c>
      <c r="S1778" s="4">
        <v>0</v>
      </c>
      <c r="T1778" s="4">
        <v>0</v>
      </c>
      <c r="U1778" s="4">
        <v>0</v>
      </c>
      <c r="V1778" s="4">
        <v>0</v>
      </c>
      <c r="W1778" s="4">
        <v>0</v>
      </c>
      <c r="X1778" s="4">
        <v>0</v>
      </c>
      <c r="Y1778" s="4">
        <v>36391.22</v>
      </c>
      <c r="Z1778" s="4">
        <v>0</v>
      </c>
      <c r="AA1778" s="4">
        <v>0</v>
      </c>
      <c r="AB1778" t="s">
        <v>3</v>
      </c>
      <c r="AC1778" s="4">
        <v>0</v>
      </c>
      <c r="AD1778" s="4">
        <v>0</v>
      </c>
      <c r="AE1778" s="4">
        <v>0</v>
      </c>
      <c r="AF1778" t="s">
        <v>710</v>
      </c>
      <c r="AG1778" s="4">
        <v>0</v>
      </c>
      <c r="AH1778" s="4">
        <v>0</v>
      </c>
      <c r="AI1778" s="4">
        <v>0</v>
      </c>
      <c r="AJ1778" s="4">
        <v>206216.87</v>
      </c>
      <c r="AK1778" s="4">
        <v>0</v>
      </c>
      <c r="AL1778" t="s">
        <v>781</v>
      </c>
      <c r="AM1778" s="71" t="str">
        <f>INDEX(Network_Insurer_Code,MATCH(Export!AL1778,Network_insurer_Name,0))</f>
        <v>ORI1</v>
      </c>
      <c r="AN1778" t="str">
        <f t="shared" si="27"/>
        <v>D1006ORI12019</v>
      </c>
    </row>
    <row r="1779" spans="1:40" x14ac:dyDescent="0.25">
      <c r="A1779">
        <v>2019</v>
      </c>
      <c r="B1779">
        <v>2</v>
      </c>
      <c r="C1779" s="1">
        <v>43556</v>
      </c>
      <c r="D1779" s="1">
        <v>43646</v>
      </c>
      <c r="E1779">
        <v>2019</v>
      </c>
      <c r="F1779" s="71" t="str">
        <f>INDEX(Client_Name,MATCH(Export!H1779,Local_Company_Name,0))</f>
        <v>Falcon Clothing</v>
      </c>
      <c r="G1779" s="71">
        <f>INDEX(Client_Code,MATCH(Export!H1779,Local_Company_Name,0))</f>
        <v>1006</v>
      </c>
      <c r="H1779" t="s">
        <v>775</v>
      </c>
      <c r="I1779" t="s">
        <v>710</v>
      </c>
      <c r="J1779" t="s">
        <v>0</v>
      </c>
      <c r="K1779" s="71" t="str">
        <f>INDEX(Line_of_Business,MATCH(Export!J1779,Name,0))</f>
        <v>D</v>
      </c>
      <c r="L1779" s="9">
        <v>40599101</v>
      </c>
      <c r="M1779">
        <v>229</v>
      </c>
      <c r="N1779" s="4">
        <v>23430.06</v>
      </c>
      <c r="O1779" s="4">
        <v>23430.06</v>
      </c>
      <c r="P1779" s="4">
        <v>0</v>
      </c>
      <c r="Q1779" s="4">
        <v>0</v>
      </c>
      <c r="R1779" s="4">
        <v>0</v>
      </c>
      <c r="S1779" s="4">
        <v>0</v>
      </c>
      <c r="T1779" s="4">
        <v>0</v>
      </c>
      <c r="U1779" s="4">
        <v>0</v>
      </c>
      <c r="V1779" s="4">
        <v>0</v>
      </c>
      <c r="W1779" s="4">
        <v>0</v>
      </c>
      <c r="X1779" s="4">
        <v>0</v>
      </c>
      <c r="Y1779" s="4">
        <v>1585.25</v>
      </c>
      <c r="Z1779" s="4">
        <v>783.73</v>
      </c>
      <c r="AA1779" s="4">
        <v>0</v>
      </c>
      <c r="AB1779" t="s">
        <v>3</v>
      </c>
      <c r="AC1779" s="4">
        <v>0</v>
      </c>
      <c r="AD1779" s="4">
        <v>0</v>
      </c>
      <c r="AE1779" s="4">
        <v>0</v>
      </c>
      <c r="AF1779" t="s">
        <v>710</v>
      </c>
      <c r="AG1779" s="4">
        <v>0</v>
      </c>
      <c r="AH1779" s="4">
        <v>0</v>
      </c>
      <c r="AI1779" s="4">
        <v>0</v>
      </c>
      <c r="AJ1779" s="4">
        <v>21061.08</v>
      </c>
      <c r="AK1779" s="4">
        <v>0</v>
      </c>
      <c r="AL1779" t="s">
        <v>788</v>
      </c>
      <c r="AM1779" s="71" t="str">
        <f>INDEX(Network_Insurer_Code,MATCH(Export!AL1779,Network_insurer_Name,0))</f>
        <v>RAI1</v>
      </c>
      <c r="AN1779" t="str">
        <f t="shared" si="27"/>
        <v>D1006RAI12019</v>
      </c>
    </row>
    <row r="1780" spans="1:40" x14ac:dyDescent="0.25">
      <c r="A1780">
        <v>2020</v>
      </c>
      <c r="B1780">
        <v>2</v>
      </c>
      <c r="C1780" s="1">
        <v>43922</v>
      </c>
      <c r="D1780" s="1">
        <v>44012</v>
      </c>
      <c r="E1780">
        <v>2019</v>
      </c>
      <c r="F1780" s="71" t="str">
        <f>INDEX(Client_Name,MATCH(Export!H1780,Local_Company_Name,0))</f>
        <v>Falcon Clothing</v>
      </c>
      <c r="G1780" s="71">
        <f>INDEX(Client_Code,MATCH(Export!H1780,Local_Company_Name,0))</f>
        <v>1006</v>
      </c>
      <c r="H1780" t="s">
        <v>774</v>
      </c>
      <c r="I1780" t="s">
        <v>707</v>
      </c>
      <c r="J1780" t="s">
        <v>5</v>
      </c>
      <c r="K1780" s="71" t="str">
        <f>INDEX(Line_of_Business,MATCH(Export!J1780,Name,0))</f>
        <v>L</v>
      </c>
      <c r="L1780" s="9" t="s">
        <v>13</v>
      </c>
      <c r="M1780">
        <v>965</v>
      </c>
      <c r="N1780" s="4">
        <v>-33.49</v>
      </c>
      <c r="O1780" s="4">
        <v>-33.49</v>
      </c>
      <c r="P1780" s="4">
        <v>72000.039999999994</v>
      </c>
      <c r="Q1780" s="4">
        <v>0</v>
      </c>
      <c r="R1780" s="4">
        <v>0</v>
      </c>
      <c r="S1780" s="4">
        <v>0</v>
      </c>
      <c r="T1780" s="4">
        <v>0</v>
      </c>
      <c r="U1780" s="4">
        <v>0</v>
      </c>
      <c r="V1780" s="4">
        <v>0</v>
      </c>
      <c r="W1780" s="4">
        <v>0</v>
      </c>
      <c r="X1780" s="4">
        <v>0</v>
      </c>
      <c r="Y1780" s="4">
        <v>-3.35</v>
      </c>
      <c r="Z1780" s="4">
        <v>0</v>
      </c>
      <c r="AA1780" s="4">
        <v>0</v>
      </c>
      <c r="AB1780" t="s">
        <v>3</v>
      </c>
      <c r="AC1780" s="4">
        <v>0</v>
      </c>
      <c r="AD1780" s="4">
        <v>0</v>
      </c>
      <c r="AE1780" s="4">
        <v>0</v>
      </c>
      <c r="AF1780" t="s">
        <v>707</v>
      </c>
      <c r="AG1780" s="4">
        <v>0</v>
      </c>
      <c r="AH1780" s="4">
        <v>0</v>
      </c>
      <c r="AI1780" s="4">
        <v>0</v>
      </c>
      <c r="AJ1780" s="4">
        <v>-72030.179999999993</v>
      </c>
      <c r="AK1780" s="4">
        <v>200000</v>
      </c>
      <c r="AL1780" t="s">
        <v>792</v>
      </c>
      <c r="AM1780" s="71" t="str">
        <f>INDEX(Network_Insurer_Code,MATCH(Export!AL1780,Network_insurer_Name,0))</f>
        <v>CAL1</v>
      </c>
      <c r="AN1780" t="str">
        <f t="shared" si="27"/>
        <v>L1006CAL12019</v>
      </c>
    </row>
    <row r="1781" spans="1:40" x14ac:dyDescent="0.25">
      <c r="A1781">
        <v>2019</v>
      </c>
      <c r="B1781">
        <v>4</v>
      </c>
      <c r="C1781" s="1">
        <v>43739</v>
      </c>
      <c r="D1781" s="1">
        <v>43830</v>
      </c>
      <c r="E1781">
        <v>2019</v>
      </c>
      <c r="F1781" s="71" t="str">
        <f>INDEX(Client_Name,MATCH(Export!H1781,Local_Company_Name,0))</f>
        <v>Flaimngo Tailoring</v>
      </c>
      <c r="G1781" s="71">
        <f>INDEX(Client_Code,MATCH(Export!H1781,Local_Company_Name,0))</f>
        <v>1005</v>
      </c>
      <c r="H1781" t="s">
        <v>772</v>
      </c>
      <c r="I1781" t="s">
        <v>710</v>
      </c>
      <c r="J1781" t="s">
        <v>22</v>
      </c>
      <c r="K1781" s="71" t="str">
        <f>INDEX(Line_of_Business,MATCH(Export!J1781,Name,0))</f>
        <v>A</v>
      </c>
      <c r="L1781" s="9" t="s">
        <v>67</v>
      </c>
      <c r="M1781">
        <v>148</v>
      </c>
      <c r="N1781" s="4">
        <v>-3050.7</v>
      </c>
      <c r="O1781" s="4">
        <v>-3050.7</v>
      </c>
      <c r="P1781" s="4">
        <v>0</v>
      </c>
      <c r="Q1781" s="4">
        <v>0</v>
      </c>
      <c r="R1781" s="4">
        <v>0</v>
      </c>
      <c r="S1781" s="4">
        <v>0</v>
      </c>
      <c r="T1781" s="4">
        <v>0</v>
      </c>
      <c r="U1781" s="4">
        <v>0</v>
      </c>
      <c r="V1781" s="4">
        <v>0</v>
      </c>
      <c r="W1781" s="4">
        <v>0</v>
      </c>
      <c r="X1781" s="4">
        <v>0</v>
      </c>
      <c r="Y1781" s="4">
        <v>-457.61</v>
      </c>
      <c r="Z1781" s="4">
        <v>0</v>
      </c>
      <c r="AA1781" s="4">
        <v>0</v>
      </c>
      <c r="AB1781" t="s">
        <v>3</v>
      </c>
      <c r="AC1781" s="4">
        <v>0</v>
      </c>
      <c r="AD1781" s="4">
        <v>0</v>
      </c>
      <c r="AE1781" s="4">
        <v>0</v>
      </c>
      <c r="AF1781" t="s">
        <v>710</v>
      </c>
      <c r="AG1781" s="4">
        <v>0</v>
      </c>
      <c r="AH1781" s="4">
        <v>0</v>
      </c>
      <c r="AI1781" s="4">
        <v>0</v>
      </c>
      <c r="AJ1781" s="4">
        <v>-2593.0899999999901</v>
      </c>
      <c r="AK1781" s="4">
        <v>0</v>
      </c>
      <c r="AL1781" t="s">
        <v>782</v>
      </c>
      <c r="AM1781" s="71" t="str">
        <f>INDEX(Network_Insurer_Code,MATCH(Export!AL1781,Network_insurer_Name,0))</f>
        <v>API2</v>
      </c>
      <c r="AN1781" t="str">
        <f t="shared" si="27"/>
        <v>A1005API22019</v>
      </c>
    </row>
    <row r="1782" spans="1:40" x14ac:dyDescent="0.25">
      <c r="A1782">
        <v>2020</v>
      </c>
      <c r="B1782">
        <v>2</v>
      </c>
      <c r="C1782" s="1">
        <v>43922</v>
      </c>
      <c r="D1782" s="1">
        <v>44012</v>
      </c>
      <c r="E1782">
        <v>2020</v>
      </c>
      <c r="F1782" s="71" t="str">
        <f>INDEX(Client_Name,MATCH(Export!H1782,Local_Company_Name,0))</f>
        <v>Tiger Jewelcrafting Ltd</v>
      </c>
      <c r="G1782" s="71">
        <f>INDEX(Client_Code,MATCH(Export!H1782,Local_Company_Name,0))</f>
        <v>1003</v>
      </c>
      <c r="H1782" t="s">
        <v>763</v>
      </c>
      <c r="I1782" t="s">
        <v>707</v>
      </c>
      <c r="J1782" t="s">
        <v>8</v>
      </c>
      <c r="K1782" s="71" t="str">
        <f>INDEX(Line_of_Business,MATCH(Export!J1782,Name,0))</f>
        <v>M</v>
      </c>
      <c r="L1782" s="9">
        <v>501258016</v>
      </c>
      <c r="M1782">
        <v>175</v>
      </c>
      <c r="N1782" s="4">
        <v>163499.01999999999</v>
      </c>
      <c r="O1782" s="4">
        <v>163499.01999999999</v>
      </c>
      <c r="P1782" s="4">
        <v>14427.71</v>
      </c>
      <c r="Q1782" s="4">
        <v>0</v>
      </c>
      <c r="R1782" s="4">
        <v>0</v>
      </c>
      <c r="S1782" s="4">
        <v>0</v>
      </c>
      <c r="T1782" s="4">
        <v>0</v>
      </c>
      <c r="U1782" s="4">
        <v>0</v>
      </c>
      <c r="V1782" s="4">
        <v>0</v>
      </c>
      <c r="W1782" s="4">
        <v>0</v>
      </c>
      <c r="X1782" s="4">
        <v>0</v>
      </c>
      <c r="Y1782" s="4">
        <v>15859.4</v>
      </c>
      <c r="Z1782" s="4">
        <v>0</v>
      </c>
      <c r="AA1782" s="4">
        <v>29429.82</v>
      </c>
      <c r="AB1782" t="s">
        <v>3</v>
      </c>
      <c r="AC1782" s="4">
        <v>0</v>
      </c>
      <c r="AD1782" s="4">
        <v>0</v>
      </c>
      <c r="AE1782" s="4">
        <v>690.78</v>
      </c>
      <c r="AF1782" t="s">
        <v>707</v>
      </c>
      <c r="AG1782" s="4">
        <v>0</v>
      </c>
      <c r="AH1782" s="4">
        <v>0</v>
      </c>
      <c r="AI1782" s="4">
        <v>0</v>
      </c>
      <c r="AJ1782" s="4">
        <v>103782.09</v>
      </c>
      <c r="AK1782" s="4">
        <v>0</v>
      </c>
      <c r="AL1782" t="s">
        <v>793</v>
      </c>
      <c r="AM1782" s="71" t="str">
        <f>INDEX(Network_Insurer_Code,MATCH(Export!AL1782,Network_insurer_Name,0))</f>
        <v>CAL3</v>
      </c>
      <c r="AN1782" t="str">
        <f t="shared" si="27"/>
        <v>M1003CAL32020</v>
      </c>
    </row>
    <row r="1783" spans="1:40" x14ac:dyDescent="0.25">
      <c r="A1783">
        <v>2019</v>
      </c>
      <c r="B1783">
        <v>4</v>
      </c>
      <c r="C1783" s="1">
        <v>43746</v>
      </c>
      <c r="D1783" s="1">
        <v>43830</v>
      </c>
      <c r="E1783">
        <v>2019</v>
      </c>
      <c r="F1783" s="71" t="str">
        <f>INDEX(Client_Name,MATCH(Export!H1783,Local_Company_Name,0))</f>
        <v>Zebra Workings Ltd</v>
      </c>
      <c r="G1783" s="71">
        <f>INDEX(Client_Code,MATCH(Export!H1783,Local_Company_Name,0))</f>
        <v>1001</v>
      </c>
      <c r="H1783" t="s">
        <v>748</v>
      </c>
      <c r="I1783" t="s">
        <v>711</v>
      </c>
      <c r="J1783" t="s">
        <v>5</v>
      </c>
      <c r="K1783" s="71" t="str">
        <f>INDEX(Line_of_Business,MATCH(Export!J1783,Name,0))</f>
        <v>L</v>
      </c>
      <c r="L1783" s="9">
        <v>1361001923513</v>
      </c>
      <c r="M1783">
        <v>216</v>
      </c>
      <c r="N1783" s="4">
        <v>45681.86</v>
      </c>
      <c r="O1783" s="4">
        <v>45681.86</v>
      </c>
      <c r="P1783" s="4">
        <v>0</v>
      </c>
      <c r="Q1783" s="4">
        <v>0</v>
      </c>
      <c r="R1783" s="4">
        <v>0</v>
      </c>
      <c r="S1783" s="4">
        <v>0</v>
      </c>
      <c r="T1783" s="4">
        <v>0</v>
      </c>
      <c r="U1783" s="4">
        <v>0</v>
      </c>
      <c r="V1783" s="4">
        <v>0</v>
      </c>
      <c r="W1783" s="4">
        <v>0</v>
      </c>
      <c r="X1783" s="4">
        <v>0</v>
      </c>
      <c r="Y1783" s="4">
        <v>2284.09</v>
      </c>
      <c r="Z1783" s="4">
        <v>0</v>
      </c>
      <c r="AA1783" s="4">
        <v>4568.1899999999996</v>
      </c>
      <c r="AB1783" t="s">
        <v>3</v>
      </c>
      <c r="AC1783" s="4">
        <v>0</v>
      </c>
      <c r="AD1783" s="4">
        <v>0</v>
      </c>
      <c r="AE1783" s="4">
        <v>0</v>
      </c>
      <c r="AF1783" t="s">
        <v>711</v>
      </c>
      <c r="AG1783" s="4">
        <v>0</v>
      </c>
      <c r="AH1783" s="4">
        <v>0</v>
      </c>
      <c r="AI1783" s="4">
        <v>0</v>
      </c>
      <c r="AJ1783" s="4">
        <v>38829.58</v>
      </c>
      <c r="AK1783" s="4">
        <v>0</v>
      </c>
      <c r="AL1783" t="s">
        <v>798</v>
      </c>
      <c r="AM1783" s="71" t="str">
        <f>INDEX(Network_Insurer_Code,MATCH(Export!AL1783,Network_insurer_Name,0))</f>
        <v>PEI2</v>
      </c>
      <c r="AN1783" t="str">
        <f t="shared" si="27"/>
        <v>L1001PEI22019</v>
      </c>
    </row>
    <row r="1784" spans="1:40" x14ac:dyDescent="0.25">
      <c r="A1784">
        <v>2019</v>
      </c>
      <c r="B1784">
        <v>1</v>
      </c>
      <c r="C1784" s="1">
        <v>43466</v>
      </c>
      <c r="D1784" s="1">
        <v>43555</v>
      </c>
      <c r="E1784">
        <v>2017</v>
      </c>
      <c r="F1784" s="71" t="str">
        <f>INDEX(Client_Name,MATCH(Export!H1784,Local_Company_Name,0))</f>
        <v>Zebra Workings Ltd</v>
      </c>
      <c r="G1784" s="71">
        <f>INDEX(Client_Code,MATCH(Export!H1784,Local_Company_Name,0))</f>
        <v>1001</v>
      </c>
      <c r="H1784" t="s">
        <v>750</v>
      </c>
      <c r="I1784" t="s">
        <v>704</v>
      </c>
      <c r="J1784" t="s">
        <v>5</v>
      </c>
      <c r="K1784" s="71" t="str">
        <f>INDEX(Line_of_Business,MATCH(Export!J1784,Name,0))</f>
        <v>L</v>
      </c>
      <c r="L1784" s="9" t="s">
        <v>303</v>
      </c>
      <c r="M1784">
        <v>6523</v>
      </c>
      <c r="N1784" s="4">
        <v>0</v>
      </c>
      <c r="O1784" s="4">
        <v>0</v>
      </c>
      <c r="P1784" s="4">
        <v>0</v>
      </c>
      <c r="Q1784" s="4">
        <v>0</v>
      </c>
      <c r="R1784" s="4">
        <v>0</v>
      </c>
      <c r="S1784" s="4">
        <v>0</v>
      </c>
      <c r="T1784" s="4">
        <v>0</v>
      </c>
      <c r="U1784" s="4">
        <v>0</v>
      </c>
      <c r="V1784" s="4">
        <v>0</v>
      </c>
      <c r="W1784" s="4">
        <v>0</v>
      </c>
      <c r="X1784" s="4">
        <v>0</v>
      </c>
      <c r="Y1784" s="4">
        <v>0</v>
      </c>
      <c r="Z1784" s="4">
        <v>0</v>
      </c>
      <c r="AA1784" s="4">
        <v>0</v>
      </c>
      <c r="AB1784" t="s">
        <v>3</v>
      </c>
      <c r="AC1784" s="4">
        <v>0</v>
      </c>
      <c r="AD1784" s="4">
        <v>0</v>
      </c>
      <c r="AE1784" s="4">
        <v>0</v>
      </c>
      <c r="AF1784" t="s">
        <v>704</v>
      </c>
      <c r="AG1784" s="4">
        <v>0</v>
      </c>
      <c r="AH1784" s="4">
        <v>0</v>
      </c>
      <c r="AI1784" s="4">
        <v>0</v>
      </c>
      <c r="AJ1784" s="4">
        <v>0</v>
      </c>
      <c r="AK1784" s="4">
        <v>0</v>
      </c>
      <c r="AL1784" t="s">
        <v>785</v>
      </c>
      <c r="AM1784" s="71" t="str">
        <f>INDEX(Network_Insurer_Code,MATCH(Export!AL1784,Network_insurer_Name,0))</f>
        <v>WAI3</v>
      </c>
      <c r="AN1784" t="str">
        <f t="shared" si="27"/>
        <v>L1001WAI32017</v>
      </c>
    </row>
    <row r="1785" spans="1:40" x14ac:dyDescent="0.25">
      <c r="A1785">
        <v>2020</v>
      </c>
      <c r="B1785">
        <v>2</v>
      </c>
      <c r="C1785" s="1">
        <v>43922</v>
      </c>
      <c r="D1785" s="1">
        <v>44012</v>
      </c>
      <c r="E1785">
        <v>2020</v>
      </c>
      <c r="F1785" s="71" t="str">
        <f>INDEX(Client_Name,MATCH(Export!H1785,Local_Company_Name,0))</f>
        <v>Flaimngo Tailoring</v>
      </c>
      <c r="G1785" s="71">
        <f>INDEX(Client_Code,MATCH(Export!H1785,Local_Company_Name,0))</f>
        <v>1005</v>
      </c>
      <c r="H1785" t="s">
        <v>770</v>
      </c>
      <c r="I1785" t="s">
        <v>780</v>
      </c>
      <c r="J1785" t="s">
        <v>8</v>
      </c>
      <c r="K1785" s="71" t="str">
        <f>INDEX(Line_of_Business,MATCH(Export!J1785,Name,0))</f>
        <v>M</v>
      </c>
      <c r="L1785" s="9" t="s">
        <v>443</v>
      </c>
      <c r="M1785">
        <v>189</v>
      </c>
      <c r="N1785" s="4">
        <v>301895.03999999998</v>
      </c>
      <c r="O1785" s="4">
        <v>301895.03999999998</v>
      </c>
      <c r="P1785" s="4">
        <v>134719.46</v>
      </c>
      <c r="Q1785" s="4">
        <v>0</v>
      </c>
      <c r="R1785" s="4">
        <v>0</v>
      </c>
      <c r="S1785" s="4">
        <v>0</v>
      </c>
      <c r="T1785" s="4">
        <v>0</v>
      </c>
      <c r="U1785" s="4">
        <v>0</v>
      </c>
      <c r="V1785" s="4">
        <v>0</v>
      </c>
      <c r="W1785" s="4">
        <v>0</v>
      </c>
      <c r="X1785" s="4">
        <v>0</v>
      </c>
      <c r="Y1785" s="4">
        <v>40755.83</v>
      </c>
      <c r="Z1785" s="4">
        <v>0</v>
      </c>
      <c r="AA1785" s="4">
        <v>0</v>
      </c>
      <c r="AB1785" t="s">
        <v>3</v>
      </c>
      <c r="AC1785" s="4">
        <v>0</v>
      </c>
      <c r="AD1785" s="4">
        <v>0</v>
      </c>
      <c r="AE1785" s="4">
        <v>0</v>
      </c>
      <c r="AF1785" t="s">
        <v>780</v>
      </c>
      <c r="AG1785" s="4">
        <v>0</v>
      </c>
      <c r="AH1785" s="4">
        <v>0</v>
      </c>
      <c r="AI1785" s="4">
        <v>0</v>
      </c>
      <c r="AJ1785" s="4">
        <v>126419.749999999</v>
      </c>
      <c r="AK1785" s="4" t="s">
        <v>2</v>
      </c>
      <c r="AL1785" t="s">
        <v>794</v>
      </c>
      <c r="AM1785" s="71" t="str">
        <f>INDEX(Network_Insurer_Code,MATCH(Export!AL1785,Network_insurer_Name,0))</f>
        <v>CUI2</v>
      </c>
      <c r="AN1785" t="str">
        <f t="shared" si="27"/>
        <v>M1005CUI22020</v>
      </c>
    </row>
    <row r="1786" spans="1:40" x14ac:dyDescent="0.25">
      <c r="A1786">
        <v>2020</v>
      </c>
      <c r="B1786">
        <v>1</v>
      </c>
      <c r="C1786" s="1">
        <v>43831</v>
      </c>
      <c r="D1786" s="1">
        <v>43921</v>
      </c>
      <c r="E1786">
        <v>2018</v>
      </c>
      <c r="F1786" s="71" t="str">
        <f>INDEX(Client_Name,MATCH(Export!H1786,Local_Company_Name,0))</f>
        <v>Tiger Jewelcrafting Ltd</v>
      </c>
      <c r="G1786" s="71">
        <f>INDEX(Client_Code,MATCH(Export!H1786,Local_Company_Name,0))</f>
        <v>1003</v>
      </c>
      <c r="H1786" t="s">
        <v>763</v>
      </c>
      <c r="I1786" t="s">
        <v>723</v>
      </c>
      <c r="J1786" t="s">
        <v>0</v>
      </c>
      <c r="K1786" s="71" t="str">
        <f>INDEX(Line_of_Business,MATCH(Export!J1786,Name,0))</f>
        <v>D</v>
      </c>
      <c r="L1786" s="9" t="s">
        <v>235</v>
      </c>
      <c r="M1786">
        <v>0</v>
      </c>
      <c r="N1786" s="4">
        <v>0</v>
      </c>
      <c r="O1786" s="4">
        <v>0</v>
      </c>
      <c r="P1786" s="4">
        <v>5605.95</v>
      </c>
      <c r="Q1786" s="4">
        <v>0</v>
      </c>
      <c r="R1786" s="4">
        <v>0</v>
      </c>
      <c r="S1786" s="4">
        <v>0</v>
      </c>
      <c r="T1786" s="4">
        <v>0</v>
      </c>
      <c r="U1786" s="4">
        <v>0</v>
      </c>
      <c r="V1786" s="4">
        <v>0</v>
      </c>
      <c r="W1786" s="4">
        <v>0</v>
      </c>
      <c r="X1786" s="4">
        <v>0</v>
      </c>
      <c r="Y1786" s="4">
        <v>0</v>
      </c>
      <c r="Z1786" s="4">
        <v>0</v>
      </c>
      <c r="AA1786" s="4">
        <v>0</v>
      </c>
      <c r="AB1786" t="s">
        <v>3</v>
      </c>
      <c r="AC1786" s="4">
        <v>0</v>
      </c>
      <c r="AD1786" s="4">
        <v>0</v>
      </c>
      <c r="AE1786" s="4">
        <v>-138103</v>
      </c>
      <c r="AF1786" t="s">
        <v>723</v>
      </c>
      <c r="AG1786" s="4">
        <v>0</v>
      </c>
      <c r="AH1786" s="4">
        <v>0</v>
      </c>
      <c r="AI1786" s="4">
        <v>0</v>
      </c>
      <c r="AJ1786" s="4">
        <v>-5605.95</v>
      </c>
      <c r="AK1786" s="4">
        <v>0</v>
      </c>
      <c r="AL1786" t="s">
        <v>789</v>
      </c>
      <c r="AM1786" s="71" t="str">
        <f>INDEX(Network_Insurer_Code,MATCH(Export!AL1786,Network_insurer_Name,0))</f>
        <v>APL1</v>
      </c>
      <c r="AN1786" t="str">
        <f t="shared" si="27"/>
        <v>D1003APL12018</v>
      </c>
    </row>
    <row r="1787" spans="1:40" x14ac:dyDescent="0.25">
      <c r="A1787">
        <v>2019</v>
      </c>
      <c r="B1787">
        <v>4</v>
      </c>
      <c r="C1787" s="1">
        <v>43739</v>
      </c>
      <c r="D1787" s="1">
        <v>43830</v>
      </c>
      <c r="E1787">
        <v>2019</v>
      </c>
      <c r="F1787" s="71" t="str">
        <f>INDEX(Client_Name,MATCH(Export!H1787,Local_Company_Name,0))</f>
        <v>Lion Manufacturing Co</v>
      </c>
      <c r="G1787" s="71">
        <f>INDEX(Client_Code,MATCH(Export!H1787,Local_Company_Name,0))</f>
        <v>1002</v>
      </c>
      <c r="H1787" t="s">
        <v>757</v>
      </c>
      <c r="I1787" t="s">
        <v>715</v>
      </c>
      <c r="J1787" t="s">
        <v>5</v>
      </c>
      <c r="K1787" s="71" t="str">
        <f>INDEX(Line_of_Business,MATCH(Export!J1787,Name,0))</f>
        <v>L</v>
      </c>
      <c r="L1787" s="9" t="s">
        <v>59</v>
      </c>
      <c r="M1787">
        <v>122</v>
      </c>
      <c r="N1787" s="4">
        <v>1401.03</v>
      </c>
      <c r="O1787" s="4">
        <v>1401.03</v>
      </c>
      <c r="P1787" s="4">
        <v>0</v>
      </c>
      <c r="Q1787" s="4">
        <v>0</v>
      </c>
      <c r="R1787" s="4">
        <v>0</v>
      </c>
      <c r="S1787" s="4">
        <v>0</v>
      </c>
      <c r="T1787" s="4">
        <v>0</v>
      </c>
      <c r="U1787" s="4">
        <v>0</v>
      </c>
      <c r="V1787" s="4">
        <v>0</v>
      </c>
      <c r="W1787" s="4">
        <v>0</v>
      </c>
      <c r="X1787" s="4">
        <v>0</v>
      </c>
      <c r="Y1787" s="4">
        <v>140.1</v>
      </c>
      <c r="Z1787" s="4">
        <v>10.51</v>
      </c>
      <c r="AA1787" s="4">
        <v>0</v>
      </c>
      <c r="AB1787" t="s">
        <v>3</v>
      </c>
      <c r="AC1787" s="4">
        <v>0</v>
      </c>
      <c r="AD1787" s="4">
        <v>0</v>
      </c>
      <c r="AE1787" s="4">
        <v>0</v>
      </c>
      <c r="AF1787" t="s">
        <v>715</v>
      </c>
      <c r="AG1787" s="4">
        <v>0</v>
      </c>
      <c r="AH1787" s="4">
        <v>0</v>
      </c>
      <c r="AI1787" s="4">
        <v>0</v>
      </c>
      <c r="AJ1787" s="4">
        <v>1250.42</v>
      </c>
      <c r="AK1787" s="4">
        <v>0</v>
      </c>
      <c r="AL1787" t="s">
        <v>798</v>
      </c>
      <c r="AM1787" s="71" t="str">
        <f>INDEX(Network_Insurer_Code,MATCH(Export!AL1787,Network_insurer_Name,0))</f>
        <v>PEI2</v>
      </c>
      <c r="AN1787" t="str">
        <f t="shared" si="27"/>
        <v>L1002PEI22019</v>
      </c>
    </row>
    <row r="1788" spans="1:40" x14ac:dyDescent="0.25">
      <c r="A1788">
        <v>2020</v>
      </c>
      <c r="B1788">
        <v>1</v>
      </c>
      <c r="C1788" s="1">
        <v>43831</v>
      </c>
      <c r="D1788" s="1">
        <v>43921</v>
      </c>
      <c r="E1788">
        <v>2018</v>
      </c>
      <c r="F1788" s="71" t="str">
        <f>INDEX(Client_Name,MATCH(Export!H1788,Local_Company_Name,0))</f>
        <v>Zebra Workings Ltd</v>
      </c>
      <c r="G1788" s="71">
        <f>INDEX(Client_Code,MATCH(Export!H1788,Local_Company_Name,0))</f>
        <v>1001</v>
      </c>
      <c r="H1788" t="s">
        <v>751</v>
      </c>
      <c r="I1788" t="s">
        <v>722</v>
      </c>
      <c r="J1788" t="s">
        <v>8</v>
      </c>
      <c r="K1788" s="71" t="str">
        <f>INDEX(Line_of_Business,MATCH(Export!J1788,Name,0))</f>
        <v>M</v>
      </c>
      <c r="L1788" s="9" t="s">
        <v>84</v>
      </c>
      <c r="M1788">
        <v>1637</v>
      </c>
      <c r="N1788" s="4">
        <v>357.17</v>
      </c>
      <c r="O1788" s="4">
        <v>357.17</v>
      </c>
      <c r="P1788" s="4">
        <v>3986.77</v>
      </c>
      <c r="Q1788" s="4">
        <v>0</v>
      </c>
      <c r="R1788" s="4">
        <v>0</v>
      </c>
      <c r="S1788" s="4">
        <v>0</v>
      </c>
      <c r="T1788" s="4">
        <v>0</v>
      </c>
      <c r="U1788" s="4">
        <v>0</v>
      </c>
      <c r="V1788" s="4">
        <v>0</v>
      </c>
      <c r="W1788" s="4">
        <v>0</v>
      </c>
      <c r="X1788" s="4">
        <v>0</v>
      </c>
      <c r="Y1788" s="4">
        <v>68.84</v>
      </c>
      <c r="Z1788" s="4">
        <v>60.96</v>
      </c>
      <c r="AA1788" s="4">
        <v>0</v>
      </c>
      <c r="AB1788" t="s">
        <v>3</v>
      </c>
      <c r="AC1788" s="4">
        <v>0</v>
      </c>
      <c r="AD1788" s="4">
        <v>0</v>
      </c>
      <c r="AE1788" s="4">
        <v>0</v>
      </c>
      <c r="AF1788" t="s">
        <v>722</v>
      </c>
      <c r="AG1788" s="4">
        <v>0</v>
      </c>
      <c r="AH1788" s="4">
        <v>0</v>
      </c>
      <c r="AI1788" s="4">
        <v>0</v>
      </c>
      <c r="AJ1788" s="4">
        <v>-3759.4</v>
      </c>
      <c r="AK1788" s="4">
        <v>0</v>
      </c>
      <c r="AL1788" t="s">
        <v>798</v>
      </c>
      <c r="AM1788" s="71" t="str">
        <f>INDEX(Network_Insurer_Code,MATCH(Export!AL1788,Network_insurer_Name,0))</f>
        <v>PEI2</v>
      </c>
      <c r="AN1788" t="str">
        <f t="shared" si="27"/>
        <v>M1001PEI22018</v>
      </c>
    </row>
    <row r="1789" spans="1:40" x14ac:dyDescent="0.25">
      <c r="A1789">
        <v>2020</v>
      </c>
      <c r="B1789">
        <v>3</v>
      </c>
      <c r="C1789" s="1">
        <v>44013</v>
      </c>
      <c r="D1789" s="1">
        <v>44104</v>
      </c>
      <c r="E1789">
        <v>2020</v>
      </c>
      <c r="F1789" s="71" t="str">
        <f>INDEX(Client_Name,MATCH(Export!H1789,Local_Company_Name,0))</f>
        <v>Aplaca Engineering Co</v>
      </c>
      <c r="G1789" s="71">
        <f>INDEX(Client_Code,MATCH(Export!H1789,Local_Company_Name,0))</f>
        <v>1004</v>
      </c>
      <c r="H1789" t="s">
        <v>754</v>
      </c>
      <c r="I1789" t="s">
        <v>710</v>
      </c>
      <c r="J1789" t="s">
        <v>0</v>
      </c>
      <c r="K1789" s="71" t="str">
        <f>INDEX(Line_of_Business,MATCH(Export!J1789,Name,0))</f>
        <v>D</v>
      </c>
      <c r="L1789" s="9" t="s">
        <v>92</v>
      </c>
      <c r="M1789">
        <v>64</v>
      </c>
      <c r="N1789" s="4">
        <v>103.08</v>
      </c>
      <c r="O1789" s="4">
        <v>103.08</v>
      </c>
      <c r="P1789" s="4">
        <v>0</v>
      </c>
      <c r="Q1789" s="4">
        <v>0</v>
      </c>
      <c r="R1789" s="4">
        <v>0</v>
      </c>
      <c r="S1789" s="4">
        <v>0</v>
      </c>
      <c r="T1789" s="4">
        <v>0</v>
      </c>
      <c r="U1789" s="4">
        <v>0</v>
      </c>
      <c r="V1789" s="4">
        <v>0</v>
      </c>
      <c r="W1789" s="4">
        <v>0</v>
      </c>
      <c r="X1789" s="4">
        <v>0</v>
      </c>
      <c r="Y1789" s="4">
        <v>16.489999999999998</v>
      </c>
      <c r="Z1789" s="4">
        <v>0</v>
      </c>
      <c r="AA1789" s="4">
        <v>0</v>
      </c>
      <c r="AB1789" t="s">
        <v>3</v>
      </c>
      <c r="AC1789" s="4">
        <v>0</v>
      </c>
      <c r="AD1789" s="4">
        <v>0</v>
      </c>
      <c r="AE1789" s="4">
        <v>0</v>
      </c>
      <c r="AF1789" t="s">
        <v>710</v>
      </c>
      <c r="AG1789" s="4">
        <v>0</v>
      </c>
      <c r="AH1789" s="4">
        <v>0</v>
      </c>
      <c r="AI1789" s="4">
        <v>0</v>
      </c>
      <c r="AJ1789" s="4">
        <v>86.59</v>
      </c>
      <c r="AK1789" s="4">
        <v>200000</v>
      </c>
      <c r="AL1789" t="s">
        <v>786</v>
      </c>
      <c r="AM1789" s="71" t="str">
        <f>INDEX(Network_Insurer_Code,MATCH(Export!AL1789,Network_insurer_Name,0))</f>
        <v>BAL1</v>
      </c>
      <c r="AN1789" t="str">
        <f t="shared" si="27"/>
        <v>D1004BAL12020</v>
      </c>
    </row>
    <row r="1790" spans="1:40" x14ac:dyDescent="0.25">
      <c r="A1790">
        <v>2019</v>
      </c>
      <c r="B1790">
        <v>2</v>
      </c>
      <c r="C1790" s="1">
        <v>43556</v>
      </c>
      <c r="D1790" s="1">
        <v>43646</v>
      </c>
      <c r="E1790">
        <v>2019</v>
      </c>
      <c r="F1790" s="71" t="str">
        <f>INDEX(Client_Name,MATCH(Export!H1790,Local_Company_Name,0))</f>
        <v>Falcon Clothing</v>
      </c>
      <c r="G1790" s="71">
        <f>INDEX(Client_Code,MATCH(Export!H1790,Local_Company_Name,0))</f>
        <v>1006</v>
      </c>
      <c r="H1790" t="s">
        <v>773</v>
      </c>
      <c r="I1790" t="s">
        <v>710</v>
      </c>
      <c r="J1790" t="s">
        <v>5</v>
      </c>
      <c r="K1790" s="71" t="str">
        <f>INDEX(Line_of_Business,MATCH(Export!J1790,Name,0))</f>
        <v>L</v>
      </c>
      <c r="L1790" s="9" t="s">
        <v>105</v>
      </c>
      <c r="M1790">
        <v>176</v>
      </c>
      <c r="N1790" s="4">
        <v>0</v>
      </c>
      <c r="O1790" s="4">
        <v>0</v>
      </c>
      <c r="P1790" s="4">
        <v>99000</v>
      </c>
      <c r="Q1790" s="4">
        <v>0</v>
      </c>
      <c r="R1790" s="4">
        <v>0</v>
      </c>
      <c r="S1790" s="4">
        <v>0</v>
      </c>
      <c r="T1790" s="4">
        <v>0</v>
      </c>
      <c r="U1790" s="4">
        <v>0</v>
      </c>
      <c r="V1790" s="4">
        <v>0</v>
      </c>
      <c r="W1790" s="4">
        <v>0</v>
      </c>
      <c r="X1790" s="4">
        <v>0</v>
      </c>
      <c r="Y1790" s="4">
        <v>0</v>
      </c>
      <c r="Z1790" s="4">
        <v>0</v>
      </c>
      <c r="AA1790" s="4">
        <v>0</v>
      </c>
      <c r="AB1790" t="s">
        <v>3</v>
      </c>
      <c r="AC1790" s="4">
        <v>0</v>
      </c>
      <c r="AD1790" s="4">
        <v>0</v>
      </c>
      <c r="AE1790" s="4">
        <v>0</v>
      </c>
      <c r="AF1790" t="s">
        <v>710</v>
      </c>
      <c r="AG1790" s="4">
        <v>0</v>
      </c>
      <c r="AH1790" s="4">
        <v>0</v>
      </c>
      <c r="AI1790" s="4">
        <v>0</v>
      </c>
      <c r="AJ1790" s="4">
        <v>-99000</v>
      </c>
      <c r="AK1790" s="4">
        <v>0</v>
      </c>
      <c r="AL1790" t="s">
        <v>787</v>
      </c>
      <c r="AM1790" s="71" t="str">
        <f>INDEX(Network_Insurer_Code,MATCH(Export!AL1790,Network_insurer_Name,0))</f>
        <v>LEI3</v>
      </c>
      <c r="AN1790" t="str">
        <f t="shared" si="27"/>
        <v>L1006LEI32019</v>
      </c>
    </row>
    <row r="1791" spans="1:40" x14ac:dyDescent="0.25">
      <c r="A1791">
        <v>2019</v>
      </c>
      <c r="B1791">
        <v>4</v>
      </c>
      <c r="C1791" s="1">
        <v>43739</v>
      </c>
      <c r="D1791" s="1">
        <v>43830</v>
      </c>
      <c r="E1791">
        <v>2019</v>
      </c>
      <c r="F1791" s="71" t="str">
        <f>INDEX(Client_Name,MATCH(Export!H1791,Local_Company_Name,0))</f>
        <v>Flaimngo Tailoring</v>
      </c>
      <c r="G1791" s="71">
        <f>INDEX(Client_Code,MATCH(Export!H1791,Local_Company_Name,0))</f>
        <v>1005</v>
      </c>
      <c r="H1791" t="s">
        <v>771</v>
      </c>
      <c r="I1791" t="s">
        <v>721</v>
      </c>
      <c r="J1791" t="s">
        <v>5</v>
      </c>
      <c r="K1791" s="71" t="str">
        <f>INDEX(Line_of_Business,MATCH(Export!J1791,Name,0))</f>
        <v>L</v>
      </c>
      <c r="L1791" s="9" t="s">
        <v>99</v>
      </c>
      <c r="M1791">
        <v>7</v>
      </c>
      <c r="N1791" s="4">
        <v>5040</v>
      </c>
      <c r="O1791" s="4">
        <v>5040</v>
      </c>
      <c r="P1791" s="4">
        <v>0</v>
      </c>
      <c r="Q1791" s="4">
        <v>0</v>
      </c>
      <c r="R1791" s="4">
        <v>0</v>
      </c>
      <c r="S1791" s="4">
        <v>0</v>
      </c>
      <c r="T1791" s="4">
        <v>0</v>
      </c>
      <c r="U1791" s="4">
        <v>0</v>
      </c>
      <c r="V1791" s="4">
        <v>0</v>
      </c>
      <c r="W1791" s="4">
        <v>0</v>
      </c>
      <c r="X1791" s="4">
        <v>0</v>
      </c>
      <c r="Y1791" s="4">
        <v>756</v>
      </c>
      <c r="Z1791" s="4">
        <v>43</v>
      </c>
      <c r="AA1791" s="4">
        <v>0</v>
      </c>
      <c r="AB1791" t="s">
        <v>3</v>
      </c>
      <c r="AC1791" s="4">
        <v>0</v>
      </c>
      <c r="AD1791" s="4">
        <v>0</v>
      </c>
      <c r="AE1791" s="4">
        <v>0</v>
      </c>
      <c r="AF1791" t="s">
        <v>721</v>
      </c>
      <c r="AG1791" s="4">
        <v>0</v>
      </c>
      <c r="AH1791" s="4">
        <v>0</v>
      </c>
      <c r="AI1791" s="4">
        <v>0</v>
      </c>
      <c r="AJ1791" s="4">
        <v>4241</v>
      </c>
      <c r="AK1791" s="4">
        <v>0</v>
      </c>
      <c r="AL1791" t="s">
        <v>789</v>
      </c>
      <c r="AM1791" s="71" t="str">
        <f>INDEX(Network_Insurer_Code,MATCH(Export!AL1791,Network_insurer_Name,0))</f>
        <v>APL1</v>
      </c>
      <c r="AN1791" t="str">
        <f t="shared" si="27"/>
        <v>L1005APL12019</v>
      </c>
    </row>
    <row r="1792" spans="1:40" x14ac:dyDescent="0.25">
      <c r="A1792">
        <v>2019</v>
      </c>
      <c r="B1792">
        <v>2</v>
      </c>
      <c r="C1792" s="1">
        <v>43556</v>
      </c>
      <c r="D1792" s="1">
        <v>43646</v>
      </c>
      <c r="E1792">
        <v>2019</v>
      </c>
      <c r="F1792" s="71" t="str">
        <f>INDEX(Client_Name,MATCH(Export!H1792,Local_Company_Name,0))</f>
        <v>Zebra Workings Ltd</v>
      </c>
      <c r="G1792" s="71">
        <f>INDEX(Client_Code,MATCH(Export!H1792,Local_Company_Name,0))</f>
        <v>1001</v>
      </c>
      <c r="H1792" t="s">
        <v>750</v>
      </c>
      <c r="I1792" t="s">
        <v>727</v>
      </c>
      <c r="J1792" t="s">
        <v>8</v>
      </c>
      <c r="K1792" s="71" t="str">
        <f>INDEX(Line_of_Business,MATCH(Export!J1792,Name,0))</f>
        <v>M</v>
      </c>
      <c r="L1792" s="9">
        <v>22380751</v>
      </c>
      <c r="M1792">
        <v>62</v>
      </c>
      <c r="N1792" s="4">
        <v>443942608</v>
      </c>
      <c r="O1792" s="4">
        <v>443942608</v>
      </c>
      <c r="P1792" s="4">
        <v>591301983</v>
      </c>
      <c r="Q1792" s="4">
        <v>0</v>
      </c>
      <c r="R1792" s="4">
        <v>0</v>
      </c>
      <c r="S1792" s="4">
        <v>311164964</v>
      </c>
      <c r="T1792" s="4">
        <v>0</v>
      </c>
      <c r="U1792" s="4">
        <v>0</v>
      </c>
      <c r="V1792" s="4">
        <v>0</v>
      </c>
      <c r="W1792" s="4">
        <v>-257983196</v>
      </c>
      <c r="X1792" s="4">
        <v>0</v>
      </c>
      <c r="Y1792" s="4">
        <v>77689955</v>
      </c>
      <c r="Z1792" s="4">
        <v>4439426</v>
      </c>
      <c r="AA1792" s="4">
        <v>44394260</v>
      </c>
      <c r="AB1792" t="s">
        <v>3</v>
      </c>
      <c r="AC1792" s="4">
        <v>0</v>
      </c>
      <c r="AD1792" s="4">
        <v>0</v>
      </c>
      <c r="AE1792" s="4">
        <v>53181768</v>
      </c>
      <c r="AF1792" t="s">
        <v>727</v>
      </c>
      <c r="AG1792" s="4">
        <v>0</v>
      </c>
      <c r="AH1792" s="4">
        <v>0</v>
      </c>
      <c r="AI1792" s="4">
        <v>0</v>
      </c>
      <c r="AJ1792" s="4">
        <v>295265144</v>
      </c>
      <c r="AK1792" s="4">
        <v>0</v>
      </c>
      <c r="AL1792" t="s">
        <v>783</v>
      </c>
      <c r="AM1792" s="71" t="str">
        <f>INDEX(Network_Insurer_Code,MATCH(Export!AL1792,Network_insurer_Name,0))</f>
        <v>PEP1</v>
      </c>
      <c r="AN1792" t="str">
        <f t="shared" si="27"/>
        <v>M1001PEP12019</v>
      </c>
    </row>
    <row r="1793" spans="1:40" x14ac:dyDescent="0.25">
      <c r="A1793">
        <v>2019</v>
      </c>
      <c r="B1793">
        <v>2</v>
      </c>
      <c r="C1793" s="1">
        <v>43556</v>
      </c>
      <c r="D1793" s="1">
        <v>43646</v>
      </c>
      <c r="E1793">
        <v>2019</v>
      </c>
      <c r="F1793" s="71" t="str">
        <f>INDEX(Client_Name,MATCH(Export!H1793,Local_Company_Name,0))</f>
        <v>Zebra Workings Ltd</v>
      </c>
      <c r="G1793" s="71">
        <f>INDEX(Client_Code,MATCH(Export!H1793,Local_Company_Name,0))</f>
        <v>1001</v>
      </c>
      <c r="H1793" t="s">
        <v>751</v>
      </c>
      <c r="I1793" t="s">
        <v>724</v>
      </c>
      <c r="J1793" t="s">
        <v>5</v>
      </c>
      <c r="K1793" s="71" t="str">
        <f>INDEX(Line_of_Business,MATCH(Export!J1793,Name,0))</f>
        <v>L</v>
      </c>
      <c r="L1793" s="9">
        <v>76489</v>
      </c>
      <c r="M1793">
        <v>149</v>
      </c>
      <c r="N1793" s="4">
        <v>64094.239999999998</v>
      </c>
      <c r="O1793" s="4">
        <v>64094.239999999998</v>
      </c>
      <c r="P1793" s="4">
        <v>0</v>
      </c>
      <c r="Q1793" s="4">
        <v>0</v>
      </c>
      <c r="R1793" s="4">
        <v>0</v>
      </c>
      <c r="S1793" s="4">
        <v>0</v>
      </c>
      <c r="T1793" s="4">
        <v>0</v>
      </c>
      <c r="U1793" s="4">
        <v>0</v>
      </c>
      <c r="V1793" s="4">
        <v>0</v>
      </c>
      <c r="W1793" s="4">
        <v>0</v>
      </c>
      <c r="X1793" s="4">
        <v>0</v>
      </c>
      <c r="Y1793" s="4">
        <v>10255.08</v>
      </c>
      <c r="Z1793" s="4">
        <v>0</v>
      </c>
      <c r="AA1793" s="4">
        <v>0</v>
      </c>
      <c r="AB1793" t="s">
        <v>3</v>
      </c>
      <c r="AC1793" s="4">
        <v>0</v>
      </c>
      <c r="AD1793" s="4">
        <v>0</v>
      </c>
      <c r="AE1793" s="4">
        <v>0</v>
      </c>
      <c r="AF1793" t="s">
        <v>724</v>
      </c>
      <c r="AG1793" s="4">
        <v>0</v>
      </c>
      <c r="AH1793" s="4">
        <v>0</v>
      </c>
      <c r="AI1793" s="4">
        <v>0</v>
      </c>
      <c r="AJ1793" s="4">
        <v>53839.159999999902</v>
      </c>
      <c r="AK1793" s="4">
        <v>0</v>
      </c>
      <c r="AL1793" t="s">
        <v>782</v>
      </c>
      <c r="AM1793" s="71" t="str">
        <f>INDEX(Network_Insurer_Code,MATCH(Export!AL1793,Network_insurer_Name,0))</f>
        <v>API2</v>
      </c>
      <c r="AN1793" t="str">
        <f t="shared" si="27"/>
        <v>L1001API22019</v>
      </c>
    </row>
    <row r="1794" spans="1:40" x14ac:dyDescent="0.25">
      <c r="A1794">
        <v>2020</v>
      </c>
      <c r="B1794">
        <v>2</v>
      </c>
      <c r="C1794" s="1">
        <v>43922</v>
      </c>
      <c r="D1794" s="1">
        <v>44012</v>
      </c>
      <c r="E1794">
        <v>2019</v>
      </c>
      <c r="F1794" s="71" t="str">
        <f>INDEX(Client_Name,MATCH(Export!H1794,Local_Company_Name,0))</f>
        <v>Flaimngo Tailoring</v>
      </c>
      <c r="G1794" s="71">
        <f>INDEX(Client_Code,MATCH(Export!H1794,Local_Company_Name,0))</f>
        <v>1005</v>
      </c>
      <c r="H1794" t="s">
        <v>772</v>
      </c>
      <c r="I1794" t="s">
        <v>704</v>
      </c>
      <c r="J1794" t="s">
        <v>8</v>
      </c>
      <c r="K1794" s="71" t="str">
        <f>INDEX(Line_of_Business,MATCH(Export!J1794,Name,0))</f>
        <v>M</v>
      </c>
      <c r="L1794" s="9">
        <v>36899950007</v>
      </c>
      <c r="M1794">
        <v>941</v>
      </c>
      <c r="N1794" s="4">
        <v>0</v>
      </c>
      <c r="O1794" s="4">
        <v>0</v>
      </c>
      <c r="P1794" s="4">
        <v>64226.569999999898</v>
      </c>
      <c r="Q1794" s="4">
        <v>0</v>
      </c>
      <c r="R1794" s="4">
        <v>0</v>
      </c>
      <c r="S1794" s="4">
        <v>0</v>
      </c>
      <c r="T1794" s="4">
        <v>0</v>
      </c>
      <c r="U1794" s="4">
        <v>0</v>
      </c>
      <c r="V1794" s="4">
        <v>0</v>
      </c>
      <c r="W1794" s="4">
        <v>-211134.72</v>
      </c>
      <c r="X1794" s="4">
        <v>0</v>
      </c>
      <c r="Y1794" s="4">
        <v>0</v>
      </c>
      <c r="Z1794" s="4">
        <v>0</v>
      </c>
      <c r="AA1794" s="4">
        <v>0</v>
      </c>
      <c r="AB1794" t="s">
        <v>3</v>
      </c>
      <c r="AC1794" s="4">
        <v>0</v>
      </c>
      <c r="AD1794" s="4">
        <v>0</v>
      </c>
      <c r="AE1794" s="4">
        <v>0</v>
      </c>
      <c r="AF1794" t="s">
        <v>704</v>
      </c>
      <c r="AG1794" s="4">
        <v>0</v>
      </c>
      <c r="AH1794" s="4">
        <v>0</v>
      </c>
      <c r="AI1794" s="4">
        <v>0</v>
      </c>
      <c r="AJ1794" s="4">
        <v>146908.15</v>
      </c>
      <c r="AK1794" s="4">
        <v>0</v>
      </c>
      <c r="AL1794" t="s">
        <v>784</v>
      </c>
      <c r="AM1794" s="71" t="str">
        <f>INDEX(Network_Insurer_Code,MATCH(Export!AL1794,Network_insurer_Name,0))</f>
        <v>PII1</v>
      </c>
      <c r="AN1794" t="str">
        <f t="shared" ref="AN1794:AN1857" si="28">_xlfn.CONCAT(K1794,G1794,AM1794,E1794)</f>
        <v>M1005PII12019</v>
      </c>
    </row>
    <row r="1795" spans="1:40" x14ac:dyDescent="0.25">
      <c r="A1795">
        <v>2020</v>
      </c>
      <c r="B1795">
        <v>1</v>
      </c>
      <c r="C1795" s="1">
        <v>43831</v>
      </c>
      <c r="D1795" s="1">
        <v>43921</v>
      </c>
      <c r="E1795">
        <v>2019</v>
      </c>
      <c r="F1795" s="71" t="str">
        <f>INDEX(Client_Name,MATCH(Export!H1795,Local_Company_Name,0))</f>
        <v>Lion Manufacturing Co</v>
      </c>
      <c r="G1795" s="71">
        <f>INDEX(Client_Code,MATCH(Export!H1795,Local_Company_Name,0))</f>
        <v>1002</v>
      </c>
      <c r="H1795" t="s">
        <v>757</v>
      </c>
      <c r="I1795" t="s">
        <v>722</v>
      </c>
      <c r="J1795" t="s">
        <v>5</v>
      </c>
      <c r="K1795" s="71" t="str">
        <f>INDEX(Line_of_Business,MATCH(Export!J1795,Name,0))</f>
        <v>L</v>
      </c>
      <c r="L1795" s="9" t="s">
        <v>205</v>
      </c>
      <c r="M1795">
        <v>35</v>
      </c>
      <c r="N1795" s="4">
        <v>1899.18</v>
      </c>
      <c r="O1795" s="4">
        <v>1899.18</v>
      </c>
      <c r="P1795" s="4">
        <v>0</v>
      </c>
      <c r="Q1795" s="4">
        <v>0</v>
      </c>
      <c r="R1795" s="4">
        <v>0</v>
      </c>
      <c r="S1795" s="4">
        <v>0</v>
      </c>
      <c r="T1795" s="4">
        <v>0</v>
      </c>
      <c r="U1795" s="4">
        <v>0</v>
      </c>
      <c r="V1795" s="4">
        <v>0</v>
      </c>
      <c r="W1795" s="4">
        <v>0</v>
      </c>
      <c r="X1795" s="4">
        <v>0</v>
      </c>
      <c r="Y1795" s="4">
        <v>181.91</v>
      </c>
      <c r="Z1795" s="4">
        <v>80.040000000000006</v>
      </c>
      <c r="AA1795" s="4">
        <v>0</v>
      </c>
      <c r="AB1795" t="s">
        <v>3</v>
      </c>
      <c r="AC1795" s="4">
        <v>0</v>
      </c>
      <c r="AD1795" s="4">
        <v>0</v>
      </c>
      <c r="AE1795" s="4">
        <v>0</v>
      </c>
      <c r="AF1795" t="s">
        <v>722</v>
      </c>
      <c r="AG1795" s="4">
        <v>0</v>
      </c>
      <c r="AH1795" s="4">
        <v>0</v>
      </c>
      <c r="AI1795" s="4">
        <v>0</v>
      </c>
      <c r="AJ1795" s="4">
        <v>1637.23</v>
      </c>
      <c r="AK1795" s="4">
        <v>200000</v>
      </c>
      <c r="AL1795" t="s">
        <v>792</v>
      </c>
      <c r="AM1795" s="71" t="str">
        <f>INDEX(Network_Insurer_Code,MATCH(Export!AL1795,Network_insurer_Name,0))</f>
        <v>CAL1</v>
      </c>
      <c r="AN1795" t="str">
        <f t="shared" si="28"/>
        <v>L1002CAL12019</v>
      </c>
    </row>
    <row r="1796" spans="1:40" x14ac:dyDescent="0.25">
      <c r="A1796">
        <v>2019</v>
      </c>
      <c r="B1796">
        <v>2</v>
      </c>
      <c r="C1796" s="1">
        <v>43556</v>
      </c>
      <c r="D1796" s="1">
        <v>43646</v>
      </c>
      <c r="E1796">
        <v>2019</v>
      </c>
      <c r="F1796" s="71" t="str">
        <f>INDEX(Client_Name,MATCH(Export!H1796,Local_Company_Name,0))</f>
        <v>Lion Manufacturing Co</v>
      </c>
      <c r="G1796" s="71">
        <f>INDEX(Client_Code,MATCH(Export!H1796,Local_Company_Name,0))</f>
        <v>1002</v>
      </c>
      <c r="H1796" t="s">
        <v>752</v>
      </c>
      <c r="I1796" t="s">
        <v>779</v>
      </c>
      <c r="J1796" t="s">
        <v>8</v>
      </c>
      <c r="K1796" s="71" t="str">
        <f>INDEX(Line_of_Business,MATCH(Export!J1796,Name,0))</f>
        <v>M</v>
      </c>
      <c r="L1796" s="9">
        <v>78813</v>
      </c>
      <c r="M1796">
        <v>50</v>
      </c>
      <c r="N1796" s="4">
        <v>20885.66</v>
      </c>
      <c r="O1796" s="4">
        <v>20885.66</v>
      </c>
      <c r="P1796" s="4">
        <v>11601.14</v>
      </c>
      <c r="Q1796" s="4">
        <v>0</v>
      </c>
      <c r="R1796" s="4">
        <v>0</v>
      </c>
      <c r="S1796" s="4">
        <v>0</v>
      </c>
      <c r="T1796" s="4">
        <v>0</v>
      </c>
      <c r="U1796" s="4">
        <v>0</v>
      </c>
      <c r="V1796" s="4">
        <v>0</v>
      </c>
      <c r="W1796" s="4">
        <v>0</v>
      </c>
      <c r="X1796" s="4">
        <v>0</v>
      </c>
      <c r="Y1796" s="4">
        <v>4736.87</v>
      </c>
      <c r="Z1796" s="4">
        <v>0</v>
      </c>
      <c r="AA1796" s="4">
        <v>0</v>
      </c>
      <c r="AB1796" t="s">
        <v>3</v>
      </c>
      <c r="AC1796" s="4">
        <v>0</v>
      </c>
      <c r="AD1796" s="4">
        <v>0</v>
      </c>
      <c r="AE1796" s="4">
        <v>0</v>
      </c>
      <c r="AF1796" t="s">
        <v>779</v>
      </c>
      <c r="AG1796" s="4">
        <v>0</v>
      </c>
      <c r="AH1796" s="4">
        <v>0</v>
      </c>
      <c r="AI1796" s="4">
        <v>0</v>
      </c>
      <c r="AJ1796" s="4">
        <v>4547.6499999999996</v>
      </c>
      <c r="AK1796" s="4">
        <v>0</v>
      </c>
      <c r="AL1796" t="s">
        <v>796</v>
      </c>
      <c r="AM1796" s="71" t="str">
        <f>INDEX(Network_Insurer_Code,MATCH(Export!AL1796,Network_insurer_Name,0))</f>
        <v>POL2</v>
      </c>
      <c r="AN1796" t="str">
        <f t="shared" si="28"/>
        <v>M1002POL22019</v>
      </c>
    </row>
    <row r="1797" spans="1:40" x14ac:dyDescent="0.25">
      <c r="A1797">
        <v>2020</v>
      </c>
      <c r="B1797">
        <v>1</v>
      </c>
      <c r="C1797" s="1">
        <v>43831</v>
      </c>
      <c r="D1797" s="1">
        <v>43921</v>
      </c>
      <c r="E1797">
        <v>2019</v>
      </c>
      <c r="F1797" s="71" t="str">
        <f>INDEX(Client_Name,MATCH(Export!H1797,Local_Company_Name,0))</f>
        <v>Lion Manufacturing Co</v>
      </c>
      <c r="G1797" s="71">
        <f>INDEX(Client_Code,MATCH(Export!H1797,Local_Company_Name,0))</f>
        <v>1002</v>
      </c>
      <c r="H1797" t="s">
        <v>752</v>
      </c>
      <c r="I1797" t="s">
        <v>707</v>
      </c>
      <c r="J1797" t="s">
        <v>8</v>
      </c>
      <c r="K1797" s="71" t="str">
        <f>INDEX(Line_of_Business,MATCH(Export!J1797,Name,0))</f>
        <v>M</v>
      </c>
      <c r="L1797" s="9">
        <v>50881545</v>
      </c>
      <c r="M1797">
        <v>199</v>
      </c>
      <c r="N1797" s="4">
        <v>0</v>
      </c>
      <c r="O1797" s="4">
        <v>0</v>
      </c>
      <c r="P1797" s="4">
        <v>25360.63</v>
      </c>
      <c r="Q1797" s="4">
        <v>0</v>
      </c>
      <c r="R1797" s="4">
        <v>0</v>
      </c>
      <c r="S1797" s="4">
        <v>0</v>
      </c>
      <c r="T1797" s="4">
        <v>0</v>
      </c>
      <c r="U1797" s="4">
        <v>0</v>
      </c>
      <c r="V1797" s="4">
        <v>0</v>
      </c>
      <c r="W1797" s="4">
        <v>0</v>
      </c>
      <c r="X1797" s="4">
        <v>0</v>
      </c>
      <c r="Y1797" s="4">
        <v>0</v>
      </c>
      <c r="Z1797" s="4">
        <v>0</v>
      </c>
      <c r="AA1797" s="4">
        <v>0</v>
      </c>
      <c r="AB1797" t="s">
        <v>3</v>
      </c>
      <c r="AC1797" s="4">
        <v>0</v>
      </c>
      <c r="AD1797" s="4">
        <v>0</v>
      </c>
      <c r="AE1797" s="4">
        <v>-13738.41</v>
      </c>
      <c r="AF1797" t="s">
        <v>707</v>
      </c>
      <c r="AG1797" s="4">
        <v>0</v>
      </c>
      <c r="AH1797" s="4">
        <v>0</v>
      </c>
      <c r="AI1797" s="4">
        <v>0</v>
      </c>
      <c r="AJ1797" s="4">
        <v>-25360.63</v>
      </c>
      <c r="AK1797" s="4">
        <v>0</v>
      </c>
      <c r="AL1797" t="s">
        <v>790</v>
      </c>
      <c r="AM1797" s="71" t="str">
        <f>INDEX(Network_Insurer_Code,MATCH(Export!AL1797,Network_insurer_Name,0))</f>
        <v>STL1</v>
      </c>
      <c r="AN1797" t="str">
        <f t="shared" si="28"/>
        <v>M1002STL12019</v>
      </c>
    </row>
    <row r="1798" spans="1:40" x14ac:dyDescent="0.25">
      <c r="A1798">
        <v>2020</v>
      </c>
      <c r="B1798">
        <v>3</v>
      </c>
      <c r="C1798" s="1">
        <v>44013</v>
      </c>
      <c r="D1798" s="1">
        <v>44104</v>
      </c>
      <c r="E1798">
        <v>2020</v>
      </c>
      <c r="F1798" s="71" t="str">
        <f>INDEX(Client_Name,MATCH(Export!H1798,Local_Company_Name,0))</f>
        <v>Flaimngo Tailoring</v>
      </c>
      <c r="G1798" s="71">
        <f>INDEX(Client_Code,MATCH(Export!H1798,Local_Company_Name,0))</f>
        <v>1005</v>
      </c>
      <c r="H1798" t="s">
        <v>755</v>
      </c>
      <c r="I1798" t="s">
        <v>707</v>
      </c>
      <c r="J1798" t="s">
        <v>8</v>
      </c>
      <c r="K1798" s="71" t="str">
        <f>INDEX(Line_of_Business,MATCH(Export!J1798,Name,0))</f>
        <v>M</v>
      </c>
      <c r="L1798" s="9">
        <v>73624776</v>
      </c>
      <c r="M1798">
        <v>2</v>
      </c>
      <c r="N1798" s="4">
        <v>0</v>
      </c>
      <c r="O1798" s="4">
        <v>0</v>
      </c>
      <c r="P1798" s="4">
        <v>1541.47</v>
      </c>
      <c r="Q1798" s="4">
        <v>0</v>
      </c>
      <c r="R1798" s="4">
        <v>0</v>
      </c>
      <c r="S1798" s="4">
        <v>0</v>
      </c>
      <c r="T1798" s="4">
        <v>0</v>
      </c>
      <c r="U1798" s="4">
        <v>0</v>
      </c>
      <c r="V1798" s="4">
        <v>0</v>
      </c>
      <c r="W1798" s="4">
        <v>0</v>
      </c>
      <c r="X1798" s="4">
        <v>0</v>
      </c>
      <c r="Y1798" s="4">
        <v>0</v>
      </c>
      <c r="Z1798" s="4">
        <v>0</v>
      </c>
      <c r="AA1798" s="4">
        <v>0</v>
      </c>
      <c r="AB1798" t="s">
        <v>3</v>
      </c>
      <c r="AC1798" s="4">
        <v>0</v>
      </c>
      <c r="AD1798" s="4">
        <v>0</v>
      </c>
      <c r="AE1798" s="4">
        <v>549</v>
      </c>
      <c r="AF1798" t="s">
        <v>707</v>
      </c>
      <c r="AG1798" s="4">
        <v>0</v>
      </c>
      <c r="AH1798" s="4">
        <v>0</v>
      </c>
      <c r="AI1798" s="4">
        <v>0</v>
      </c>
      <c r="AJ1798" s="4">
        <v>-1541.47</v>
      </c>
      <c r="AK1798" s="4">
        <v>200000</v>
      </c>
      <c r="AL1798" t="s">
        <v>786</v>
      </c>
      <c r="AM1798" s="71" t="str">
        <f>INDEX(Network_Insurer_Code,MATCH(Export!AL1798,Network_insurer_Name,0))</f>
        <v>BAL1</v>
      </c>
      <c r="AN1798" t="str">
        <f t="shared" si="28"/>
        <v>M1005BAL12020</v>
      </c>
    </row>
    <row r="1799" spans="1:40" x14ac:dyDescent="0.25">
      <c r="A1799">
        <v>2019</v>
      </c>
      <c r="B1799">
        <v>4</v>
      </c>
      <c r="C1799" s="1">
        <v>43739</v>
      </c>
      <c r="D1799" s="1">
        <v>43830</v>
      </c>
      <c r="E1799">
        <v>2019</v>
      </c>
      <c r="F1799" s="71" t="str">
        <f>INDEX(Client_Name,MATCH(Export!H1799,Local_Company_Name,0))</f>
        <v>Flaimngo Tailoring</v>
      </c>
      <c r="G1799" s="71">
        <f>INDEX(Client_Code,MATCH(Export!H1799,Local_Company_Name,0))</f>
        <v>1005</v>
      </c>
      <c r="H1799" t="s">
        <v>771</v>
      </c>
      <c r="I1799" t="s">
        <v>723</v>
      </c>
      <c r="J1799" t="s">
        <v>14</v>
      </c>
      <c r="K1799" s="71" t="str">
        <f>INDEX(Line_of_Business,MATCH(Export!J1799,Name,0))</f>
        <v>C</v>
      </c>
      <c r="L1799" s="9">
        <v>25702</v>
      </c>
      <c r="M1799">
        <v>33</v>
      </c>
      <c r="N1799" s="4">
        <v>4135.9799999999996</v>
      </c>
      <c r="O1799" s="4">
        <v>4135.9799999999996</v>
      </c>
      <c r="P1799" s="4">
        <v>0</v>
      </c>
      <c r="Q1799" s="4">
        <v>0</v>
      </c>
      <c r="R1799" s="4">
        <v>0</v>
      </c>
      <c r="S1799" s="4">
        <v>0</v>
      </c>
      <c r="T1799" s="4">
        <v>0</v>
      </c>
      <c r="U1799" s="4">
        <v>0</v>
      </c>
      <c r="V1799" s="4">
        <v>0</v>
      </c>
      <c r="W1799" s="4">
        <v>0</v>
      </c>
      <c r="X1799" s="4">
        <v>0</v>
      </c>
      <c r="Y1799" s="4">
        <v>0</v>
      </c>
      <c r="Z1799" s="4">
        <v>40.950000000000003</v>
      </c>
      <c r="AA1799" s="4">
        <v>0</v>
      </c>
      <c r="AB1799" t="s">
        <v>3</v>
      </c>
      <c r="AC1799" s="4">
        <v>0</v>
      </c>
      <c r="AD1799" s="4">
        <v>0</v>
      </c>
      <c r="AE1799" s="4">
        <v>0</v>
      </c>
      <c r="AF1799" t="s">
        <v>723</v>
      </c>
      <c r="AG1799" s="4">
        <v>0</v>
      </c>
      <c r="AH1799" s="4">
        <v>0</v>
      </c>
      <c r="AI1799" s="4">
        <v>0</v>
      </c>
      <c r="AJ1799" s="4">
        <v>4095.0299999999902</v>
      </c>
      <c r="AK1799" s="4">
        <v>0</v>
      </c>
      <c r="AL1799" t="s">
        <v>795</v>
      </c>
      <c r="AM1799" s="71" t="str">
        <f>INDEX(Network_Insurer_Code,MATCH(Export!AL1799,Network_insurer_Name,0))</f>
        <v>TOL1</v>
      </c>
      <c r="AN1799" t="str">
        <f t="shared" si="28"/>
        <v>C1005TOL12019</v>
      </c>
    </row>
    <row r="1800" spans="1:40" x14ac:dyDescent="0.25">
      <c r="A1800">
        <v>2019</v>
      </c>
      <c r="B1800">
        <v>4</v>
      </c>
      <c r="C1800" s="1">
        <v>43739</v>
      </c>
      <c r="D1800" s="1">
        <v>43830</v>
      </c>
      <c r="E1800">
        <v>2019</v>
      </c>
      <c r="F1800" s="71" t="str">
        <f>INDEX(Client_Name,MATCH(Export!H1800,Local_Company_Name,0))</f>
        <v>Falcon Clothing</v>
      </c>
      <c r="G1800" s="71">
        <f>INDEX(Client_Code,MATCH(Export!H1800,Local_Company_Name,0))</f>
        <v>1006</v>
      </c>
      <c r="H1800" t="s">
        <v>776</v>
      </c>
      <c r="I1800" t="s">
        <v>707</v>
      </c>
      <c r="J1800" t="s">
        <v>5</v>
      </c>
      <c r="K1800" s="71" t="str">
        <f>INDEX(Line_of_Business,MATCH(Export!J1800,Name,0))</f>
        <v>L</v>
      </c>
      <c r="L1800" s="9" t="s">
        <v>497</v>
      </c>
      <c r="M1800">
        <v>16</v>
      </c>
      <c r="N1800" s="4">
        <v>5668.6</v>
      </c>
      <c r="O1800" s="4">
        <v>5668.6</v>
      </c>
      <c r="P1800" s="4">
        <v>0</v>
      </c>
      <c r="Q1800" s="4">
        <v>0</v>
      </c>
      <c r="R1800" s="4">
        <v>0</v>
      </c>
      <c r="S1800" s="4">
        <v>0</v>
      </c>
      <c r="T1800" s="4">
        <v>0</v>
      </c>
      <c r="U1800" s="4">
        <v>0</v>
      </c>
      <c r="V1800" s="4">
        <v>0</v>
      </c>
      <c r="W1800" s="4">
        <v>0</v>
      </c>
      <c r="X1800" s="4">
        <v>0</v>
      </c>
      <c r="Y1800" s="4">
        <v>566.88</v>
      </c>
      <c r="Z1800" s="4">
        <v>0</v>
      </c>
      <c r="AA1800" s="4">
        <v>453.49</v>
      </c>
      <c r="AB1800" t="s">
        <v>3</v>
      </c>
      <c r="AC1800" s="4">
        <v>0</v>
      </c>
      <c r="AD1800" s="4">
        <v>0</v>
      </c>
      <c r="AE1800" s="4">
        <v>0</v>
      </c>
      <c r="AF1800" t="s">
        <v>707</v>
      </c>
      <c r="AG1800" s="4">
        <v>0</v>
      </c>
      <c r="AH1800" s="4">
        <v>0</v>
      </c>
      <c r="AI1800" s="4">
        <v>0</v>
      </c>
      <c r="AJ1800" s="4">
        <v>4648.2299999999996</v>
      </c>
      <c r="AK1800" s="4">
        <v>0</v>
      </c>
      <c r="AL1800" t="s">
        <v>789</v>
      </c>
      <c r="AM1800" s="71" t="str">
        <f>INDEX(Network_Insurer_Code,MATCH(Export!AL1800,Network_insurer_Name,0))</f>
        <v>APL1</v>
      </c>
      <c r="AN1800" t="str">
        <f t="shared" si="28"/>
        <v>L1006APL12019</v>
      </c>
    </row>
    <row r="1801" spans="1:40" x14ac:dyDescent="0.25">
      <c r="A1801">
        <v>2019</v>
      </c>
      <c r="B1801">
        <v>3</v>
      </c>
      <c r="C1801" s="1">
        <v>43647</v>
      </c>
      <c r="D1801" s="1">
        <v>43738</v>
      </c>
      <c r="E1801">
        <v>2019</v>
      </c>
      <c r="F1801" s="71" t="str">
        <f>INDEX(Client_Name,MATCH(Export!H1801,Local_Company_Name,0))</f>
        <v>Falcon Clothing</v>
      </c>
      <c r="G1801" s="71">
        <f>INDEX(Client_Code,MATCH(Export!H1801,Local_Company_Name,0))</f>
        <v>1006</v>
      </c>
      <c r="H1801" t="s">
        <v>774</v>
      </c>
      <c r="I1801" t="s">
        <v>707</v>
      </c>
      <c r="J1801" t="s">
        <v>22</v>
      </c>
      <c r="K1801" s="71" t="str">
        <f>INDEX(Line_of_Business,MATCH(Export!J1801,Name,0))</f>
        <v>A</v>
      </c>
      <c r="L1801" s="9" t="s">
        <v>498</v>
      </c>
      <c r="M1801">
        <v>826</v>
      </c>
      <c r="N1801" s="4">
        <v>0</v>
      </c>
      <c r="O1801" s="4">
        <v>0</v>
      </c>
      <c r="P1801" s="4">
        <v>19699.25</v>
      </c>
      <c r="Q1801" s="4">
        <v>0</v>
      </c>
      <c r="R1801" s="4">
        <v>0</v>
      </c>
      <c r="S1801" s="4">
        <v>0</v>
      </c>
      <c r="T1801" s="4">
        <v>0</v>
      </c>
      <c r="U1801" s="4">
        <v>0</v>
      </c>
      <c r="V1801" s="4">
        <v>0</v>
      </c>
      <c r="W1801" s="4">
        <v>0</v>
      </c>
      <c r="X1801" s="4">
        <v>0</v>
      </c>
      <c r="Y1801" s="4">
        <v>0</v>
      </c>
      <c r="Z1801" s="4">
        <v>0</v>
      </c>
      <c r="AA1801" s="4">
        <v>3923.87</v>
      </c>
      <c r="AB1801" t="s">
        <v>3</v>
      </c>
      <c r="AC1801" s="4">
        <v>0</v>
      </c>
      <c r="AD1801" s="4">
        <v>0</v>
      </c>
      <c r="AE1801" s="4">
        <v>0</v>
      </c>
      <c r="AF1801" t="s">
        <v>707</v>
      </c>
      <c r="AG1801" s="4">
        <v>0</v>
      </c>
      <c r="AH1801" s="4">
        <v>0</v>
      </c>
      <c r="AI1801" s="4">
        <v>0</v>
      </c>
      <c r="AJ1801" s="4">
        <v>-23623.119999999999</v>
      </c>
      <c r="AK1801" s="4">
        <v>0</v>
      </c>
      <c r="AL1801" t="s">
        <v>791</v>
      </c>
      <c r="AM1801" s="71" t="str">
        <f>INDEX(Network_Insurer_Code,MATCH(Export!AL1801,Network_insurer_Name,0))</f>
        <v>CHI3</v>
      </c>
      <c r="AN1801" t="str">
        <f t="shared" si="28"/>
        <v>A1006CHI32019</v>
      </c>
    </row>
    <row r="1802" spans="1:40" x14ac:dyDescent="0.25">
      <c r="A1802">
        <v>2019</v>
      </c>
      <c r="B1802">
        <v>2</v>
      </c>
      <c r="C1802" s="1">
        <v>43556</v>
      </c>
      <c r="D1802" s="1">
        <v>43646</v>
      </c>
      <c r="E1802">
        <v>2018</v>
      </c>
      <c r="F1802" s="71" t="str">
        <f>INDEX(Client_Name,MATCH(Export!H1802,Local_Company_Name,0))</f>
        <v>Zebra Workings Ltd</v>
      </c>
      <c r="G1802" s="71">
        <f>INDEX(Client_Code,MATCH(Export!H1802,Local_Company_Name,0))</f>
        <v>1001</v>
      </c>
      <c r="H1802" t="s">
        <v>749</v>
      </c>
      <c r="I1802" t="s">
        <v>702</v>
      </c>
      <c r="J1802" t="s">
        <v>0</v>
      </c>
      <c r="K1802" s="71" t="str">
        <f>INDEX(Line_of_Business,MATCH(Export!J1802,Name,0))</f>
        <v>D</v>
      </c>
      <c r="L1802" s="9" t="s">
        <v>85</v>
      </c>
      <c r="M1802">
        <v>12185</v>
      </c>
      <c r="N1802" s="4">
        <v>3318778</v>
      </c>
      <c r="O1802" s="4">
        <v>3318778</v>
      </c>
      <c r="P1802" s="4">
        <v>399318.67</v>
      </c>
      <c r="Q1802" s="4">
        <v>0</v>
      </c>
      <c r="R1802" s="4">
        <v>0</v>
      </c>
      <c r="S1802" s="4">
        <v>0</v>
      </c>
      <c r="T1802" s="4">
        <v>0</v>
      </c>
      <c r="U1802" s="4">
        <v>0</v>
      </c>
      <c r="V1802" s="4">
        <v>0</v>
      </c>
      <c r="W1802" s="4">
        <v>0</v>
      </c>
      <c r="X1802" s="4">
        <v>0</v>
      </c>
      <c r="Y1802" s="4">
        <v>414847.24</v>
      </c>
      <c r="Z1802" s="4">
        <v>318602.68</v>
      </c>
      <c r="AA1802" s="4">
        <v>0</v>
      </c>
      <c r="AB1802" t="s">
        <v>3</v>
      </c>
      <c r="AC1802" s="4">
        <v>0</v>
      </c>
      <c r="AD1802" s="4">
        <v>0</v>
      </c>
      <c r="AE1802" s="4">
        <v>0</v>
      </c>
      <c r="AF1802" t="s">
        <v>702</v>
      </c>
      <c r="AG1802" s="4">
        <v>0</v>
      </c>
      <c r="AH1802" s="4">
        <v>0</v>
      </c>
      <c r="AI1802" s="4">
        <v>0</v>
      </c>
      <c r="AJ1802" s="4">
        <v>2186009.4099999899</v>
      </c>
      <c r="AK1802" s="4">
        <v>0</v>
      </c>
      <c r="AL1802" t="s">
        <v>788</v>
      </c>
      <c r="AM1802" s="71" t="str">
        <f>INDEX(Network_Insurer_Code,MATCH(Export!AL1802,Network_insurer_Name,0))</f>
        <v>RAI1</v>
      </c>
      <c r="AN1802" t="str">
        <f t="shared" si="28"/>
        <v>D1001RAI12018</v>
      </c>
    </row>
    <row r="1803" spans="1:40" x14ac:dyDescent="0.25">
      <c r="A1803">
        <v>2019</v>
      </c>
      <c r="B1803">
        <v>4</v>
      </c>
      <c r="C1803" s="1">
        <v>43739</v>
      </c>
      <c r="D1803" s="1">
        <v>43830</v>
      </c>
      <c r="E1803">
        <v>2018</v>
      </c>
      <c r="F1803" s="71" t="str">
        <f>INDEX(Client_Name,MATCH(Export!H1803,Local_Company_Name,0))</f>
        <v>Flaimngo Tailoring</v>
      </c>
      <c r="G1803" s="71">
        <f>INDEX(Client_Code,MATCH(Export!H1803,Local_Company_Name,0))</f>
        <v>1005</v>
      </c>
      <c r="H1803" t="s">
        <v>769</v>
      </c>
      <c r="I1803" t="s">
        <v>728</v>
      </c>
      <c r="J1803" t="s">
        <v>8</v>
      </c>
      <c r="K1803" s="71" t="str">
        <f>INDEX(Line_of_Business,MATCH(Export!J1803,Name,0))</f>
        <v>M</v>
      </c>
      <c r="L1803" s="9" t="s">
        <v>143</v>
      </c>
      <c r="M1803">
        <v>1476</v>
      </c>
      <c r="N1803" s="4">
        <v>0</v>
      </c>
      <c r="O1803" s="4">
        <v>0</v>
      </c>
      <c r="P1803" s="4">
        <v>0</v>
      </c>
      <c r="Q1803" s="4">
        <v>0</v>
      </c>
      <c r="R1803" s="4">
        <v>0</v>
      </c>
      <c r="S1803" s="4">
        <v>0</v>
      </c>
      <c r="T1803" s="4">
        <v>0</v>
      </c>
      <c r="U1803" s="4">
        <v>0</v>
      </c>
      <c r="V1803" s="4">
        <v>0</v>
      </c>
      <c r="W1803" s="4">
        <v>0</v>
      </c>
      <c r="X1803" s="4">
        <v>0</v>
      </c>
      <c r="Y1803" s="4">
        <v>0</v>
      </c>
      <c r="Z1803" s="4">
        <v>0</v>
      </c>
      <c r="AA1803" s="4">
        <v>0</v>
      </c>
      <c r="AB1803" t="s">
        <v>3</v>
      </c>
      <c r="AC1803" s="4">
        <v>0</v>
      </c>
      <c r="AD1803" s="4">
        <v>0</v>
      </c>
      <c r="AE1803" s="4">
        <v>0</v>
      </c>
      <c r="AF1803" t="s">
        <v>728</v>
      </c>
      <c r="AG1803" s="4">
        <v>0</v>
      </c>
      <c r="AH1803" s="4">
        <v>0</v>
      </c>
      <c r="AI1803" s="4">
        <v>0</v>
      </c>
      <c r="AJ1803" s="4">
        <v>0</v>
      </c>
      <c r="AK1803" s="4">
        <v>0</v>
      </c>
      <c r="AL1803" t="s">
        <v>789</v>
      </c>
      <c r="AM1803" s="71" t="str">
        <f>INDEX(Network_Insurer_Code,MATCH(Export!AL1803,Network_insurer_Name,0))</f>
        <v>APL1</v>
      </c>
      <c r="AN1803" t="str">
        <f t="shared" si="28"/>
        <v>M1005APL12018</v>
      </c>
    </row>
    <row r="1804" spans="1:40" x14ac:dyDescent="0.25">
      <c r="A1804">
        <v>2019</v>
      </c>
      <c r="B1804">
        <v>4</v>
      </c>
      <c r="C1804" s="1">
        <v>43739</v>
      </c>
      <c r="D1804" s="1">
        <v>43830</v>
      </c>
      <c r="E1804">
        <v>2019</v>
      </c>
      <c r="F1804" s="71" t="str">
        <f>INDEX(Client_Name,MATCH(Export!H1804,Local_Company_Name,0))</f>
        <v>Lion Manufacturing Co</v>
      </c>
      <c r="G1804" s="71">
        <f>INDEX(Client_Code,MATCH(Export!H1804,Local_Company_Name,0))</f>
        <v>1002</v>
      </c>
      <c r="H1804" t="s">
        <v>757</v>
      </c>
      <c r="I1804" t="s">
        <v>724</v>
      </c>
      <c r="J1804" t="s">
        <v>8</v>
      </c>
      <c r="K1804" s="71" t="str">
        <f>INDEX(Line_of_Business,MATCH(Export!J1804,Name,0))</f>
        <v>M</v>
      </c>
      <c r="L1804" s="9">
        <v>77604</v>
      </c>
      <c r="M1804">
        <v>97</v>
      </c>
      <c r="N1804" s="4">
        <v>21268.35</v>
      </c>
      <c r="O1804" s="4">
        <v>21268.35</v>
      </c>
      <c r="P1804" s="4">
        <v>4668.8999999999996</v>
      </c>
      <c r="Q1804" s="4">
        <v>0</v>
      </c>
      <c r="R1804" s="4">
        <v>0</v>
      </c>
      <c r="S1804" s="4">
        <v>0</v>
      </c>
      <c r="T1804" s="4">
        <v>0</v>
      </c>
      <c r="U1804" s="4">
        <v>0</v>
      </c>
      <c r="V1804" s="4">
        <v>0</v>
      </c>
      <c r="W1804" s="4">
        <v>0</v>
      </c>
      <c r="X1804" s="4">
        <v>0</v>
      </c>
      <c r="Y1804" s="4">
        <v>2126.84</v>
      </c>
      <c r="Z1804" s="4">
        <v>0</v>
      </c>
      <c r="AA1804" s="4">
        <v>1701.46</v>
      </c>
      <c r="AB1804" t="s">
        <v>3</v>
      </c>
      <c r="AC1804" s="4">
        <v>0</v>
      </c>
      <c r="AD1804" s="4">
        <v>0</v>
      </c>
      <c r="AE1804" s="4">
        <v>0</v>
      </c>
      <c r="AF1804" t="s">
        <v>724</v>
      </c>
      <c r="AG1804" s="4">
        <v>0</v>
      </c>
      <c r="AH1804" s="4">
        <v>0</v>
      </c>
      <c r="AI1804" s="4">
        <v>0</v>
      </c>
      <c r="AJ1804" s="4">
        <v>12771.1499999999</v>
      </c>
      <c r="AK1804" s="4">
        <v>0</v>
      </c>
      <c r="AL1804" t="s">
        <v>785</v>
      </c>
      <c r="AM1804" s="71" t="str">
        <f>INDEX(Network_Insurer_Code,MATCH(Export!AL1804,Network_insurer_Name,0))</f>
        <v>WAI3</v>
      </c>
      <c r="AN1804" t="str">
        <f t="shared" si="28"/>
        <v>M1002WAI32019</v>
      </c>
    </row>
    <row r="1805" spans="1:40" x14ac:dyDescent="0.25">
      <c r="A1805">
        <v>2019</v>
      </c>
      <c r="B1805">
        <v>2</v>
      </c>
      <c r="C1805" s="1">
        <v>43556</v>
      </c>
      <c r="D1805" s="1">
        <v>43646</v>
      </c>
      <c r="E1805">
        <v>2018</v>
      </c>
      <c r="F1805" s="71" t="str">
        <f>INDEX(Client_Name,MATCH(Export!H1805,Local_Company_Name,0))</f>
        <v>Aplaca Engineering Co</v>
      </c>
      <c r="G1805" s="71">
        <f>INDEX(Client_Code,MATCH(Export!H1805,Local_Company_Name,0))</f>
        <v>1004</v>
      </c>
      <c r="H1805" t="s">
        <v>754</v>
      </c>
      <c r="I1805" t="s">
        <v>724</v>
      </c>
      <c r="J1805" t="s">
        <v>22</v>
      </c>
      <c r="K1805" s="71" t="str">
        <f>INDEX(Line_of_Business,MATCH(Export!J1805,Name,0))</f>
        <v>A</v>
      </c>
      <c r="L1805" s="9">
        <v>75076</v>
      </c>
      <c r="M1805">
        <v>87</v>
      </c>
      <c r="N1805" s="4">
        <v>1163.98</v>
      </c>
      <c r="O1805" s="4">
        <v>1163.98</v>
      </c>
      <c r="P1805" s="4">
        <v>0</v>
      </c>
      <c r="Q1805" s="4">
        <v>0</v>
      </c>
      <c r="R1805" s="4">
        <v>0</v>
      </c>
      <c r="S1805" s="4">
        <v>0</v>
      </c>
      <c r="T1805" s="4">
        <v>0</v>
      </c>
      <c r="U1805" s="4">
        <v>0</v>
      </c>
      <c r="V1805" s="4">
        <v>0</v>
      </c>
      <c r="W1805" s="4">
        <v>0</v>
      </c>
      <c r="X1805" s="4">
        <v>0</v>
      </c>
      <c r="Y1805" s="4">
        <v>232.79</v>
      </c>
      <c r="Z1805" s="4">
        <v>0</v>
      </c>
      <c r="AA1805" s="4">
        <v>0</v>
      </c>
      <c r="AB1805" t="s">
        <v>3</v>
      </c>
      <c r="AC1805" s="4">
        <v>0</v>
      </c>
      <c r="AD1805" s="4">
        <v>0</v>
      </c>
      <c r="AE1805" s="4">
        <v>0</v>
      </c>
      <c r="AF1805" t="s">
        <v>724</v>
      </c>
      <c r="AG1805" s="4">
        <v>0</v>
      </c>
      <c r="AH1805" s="4">
        <v>0</v>
      </c>
      <c r="AI1805" s="4">
        <v>0</v>
      </c>
      <c r="AJ1805" s="4">
        <v>931.19</v>
      </c>
      <c r="AK1805" s="4">
        <v>0</v>
      </c>
      <c r="AL1805" t="s">
        <v>796</v>
      </c>
      <c r="AM1805" s="71" t="str">
        <f>INDEX(Network_Insurer_Code,MATCH(Export!AL1805,Network_insurer_Name,0))</f>
        <v>POL2</v>
      </c>
      <c r="AN1805" t="str">
        <f t="shared" si="28"/>
        <v>A1004POL22018</v>
      </c>
    </row>
    <row r="1806" spans="1:40" x14ac:dyDescent="0.25">
      <c r="A1806">
        <v>2019</v>
      </c>
      <c r="B1806">
        <v>3</v>
      </c>
      <c r="C1806" s="1">
        <v>43647</v>
      </c>
      <c r="D1806" s="1">
        <v>43738</v>
      </c>
      <c r="E1806">
        <v>2019</v>
      </c>
      <c r="F1806" s="71" t="str">
        <f>INDEX(Client_Name,MATCH(Export!H1806,Local_Company_Name,0))</f>
        <v>Flaimngo Tailoring</v>
      </c>
      <c r="G1806" s="71">
        <f>INDEX(Client_Code,MATCH(Export!H1806,Local_Company_Name,0))</f>
        <v>1005</v>
      </c>
      <c r="H1806" t="s">
        <v>772</v>
      </c>
      <c r="I1806" t="s">
        <v>710</v>
      </c>
      <c r="J1806" t="s">
        <v>22</v>
      </c>
      <c r="K1806" s="71" t="str">
        <f>INDEX(Line_of_Business,MATCH(Export!J1806,Name,0))</f>
        <v>A</v>
      </c>
      <c r="L1806" s="9" t="s">
        <v>241</v>
      </c>
      <c r="M1806">
        <v>382</v>
      </c>
      <c r="N1806" s="4">
        <v>1619.63</v>
      </c>
      <c r="O1806" s="4">
        <v>1619.63</v>
      </c>
      <c r="P1806" s="4">
        <v>0</v>
      </c>
      <c r="Q1806" s="4">
        <v>0</v>
      </c>
      <c r="R1806" s="4">
        <v>0</v>
      </c>
      <c r="S1806" s="4">
        <v>0</v>
      </c>
      <c r="T1806" s="4">
        <v>0</v>
      </c>
      <c r="U1806" s="4">
        <v>0</v>
      </c>
      <c r="V1806" s="4">
        <v>0</v>
      </c>
      <c r="W1806" s="4">
        <v>0</v>
      </c>
      <c r="X1806" s="4">
        <v>0</v>
      </c>
      <c r="Y1806" s="4">
        <v>242.95</v>
      </c>
      <c r="Z1806" s="4">
        <v>0</v>
      </c>
      <c r="AA1806" s="4">
        <v>0</v>
      </c>
      <c r="AB1806" t="s">
        <v>3</v>
      </c>
      <c r="AC1806" s="4">
        <v>0</v>
      </c>
      <c r="AD1806" s="4">
        <v>0</v>
      </c>
      <c r="AE1806" s="4">
        <v>0</v>
      </c>
      <c r="AF1806" t="s">
        <v>710</v>
      </c>
      <c r="AG1806" s="4">
        <v>0</v>
      </c>
      <c r="AH1806" s="4">
        <v>0</v>
      </c>
      <c r="AI1806" s="4">
        <v>0</v>
      </c>
      <c r="AJ1806" s="4">
        <v>1376.68</v>
      </c>
      <c r="AK1806" s="4">
        <v>0</v>
      </c>
      <c r="AL1806" t="s">
        <v>790</v>
      </c>
      <c r="AM1806" s="71" t="str">
        <f>INDEX(Network_Insurer_Code,MATCH(Export!AL1806,Network_insurer_Name,0))</f>
        <v>STL1</v>
      </c>
      <c r="AN1806" t="str">
        <f t="shared" si="28"/>
        <v>A1005STL12019</v>
      </c>
    </row>
    <row r="1807" spans="1:40" x14ac:dyDescent="0.25">
      <c r="A1807">
        <v>2019</v>
      </c>
      <c r="B1807">
        <v>4</v>
      </c>
      <c r="C1807" s="1">
        <v>43739</v>
      </c>
      <c r="D1807" s="1">
        <v>43830</v>
      </c>
      <c r="E1807">
        <v>2018</v>
      </c>
      <c r="F1807" s="71" t="str">
        <f>INDEX(Client_Name,MATCH(Export!H1807,Local_Company_Name,0))</f>
        <v>Lion Manufacturing Co</v>
      </c>
      <c r="G1807" s="71">
        <f>INDEX(Client_Code,MATCH(Export!H1807,Local_Company_Name,0))</f>
        <v>1002</v>
      </c>
      <c r="H1807" t="s">
        <v>759</v>
      </c>
      <c r="I1807" t="s">
        <v>779</v>
      </c>
      <c r="J1807" t="s">
        <v>8</v>
      </c>
      <c r="K1807" s="71" t="str">
        <f>INDEX(Line_of_Business,MATCH(Export!J1807,Name,0))</f>
        <v>M</v>
      </c>
      <c r="L1807" s="9" t="s">
        <v>60</v>
      </c>
      <c r="M1807">
        <v>498</v>
      </c>
      <c r="N1807" s="4">
        <v>243802.67</v>
      </c>
      <c r="O1807" s="4">
        <v>243802.67</v>
      </c>
      <c r="P1807" s="4">
        <v>5949.37</v>
      </c>
      <c r="Q1807" s="4">
        <v>0</v>
      </c>
      <c r="R1807" s="4">
        <v>0</v>
      </c>
      <c r="S1807" s="4">
        <v>0</v>
      </c>
      <c r="T1807" s="4">
        <v>0</v>
      </c>
      <c r="U1807" s="4">
        <v>0</v>
      </c>
      <c r="V1807" s="4">
        <v>0</v>
      </c>
      <c r="W1807" s="4">
        <v>-558409.51</v>
      </c>
      <c r="X1807" s="4">
        <v>0</v>
      </c>
      <c r="Y1807" s="4">
        <v>28569.4</v>
      </c>
      <c r="Z1807" s="4">
        <v>0</v>
      </c>
      <c r="AA1807" s="4">
        <v>0</v>
      </c>
      <c r="AB1807" t="s">
        <v>3</v>
      </c>
      <c r="AC1807" s="4">
        <v>0</v>
      </c>
      <c r="AD1807" s="4">
        <v>0</v>
      </c>
      <c r="AE1807" s="4">
        <v>-558409.51</v>
      </c>
      <c r="AF1807" t="s">
        <v>779</v>
      </c>
      <c r="AG1807" s="4">
        <v>0</v>
      </c>
      <c r="AH1807" s="4">
        <v>0</v>
      </c>
      <c r="AI1807" s="4">
        <v>0</v>
      </c>
      <c r="AJ1807" s="4">
        <v>767693.41</v>
      </c>
      <c r="AK1807" s="4">
        <v>0</v>
      </c>
      <c r="AL1807" t="s">
        <v>785</v>
      </c>
      <c r="AM1807" s="71" t="str">
        <f>INDEX(Network_Insurer_Code,MATCH(Export!AL1807,Network_insurer_Name,0))</f>
        <v>WAI3</v>
      </c>
      <c r="AN1807" t="str">
        <f t="shared" si="28"/>
        <v>M1002WAI32018</v>
      </c>
    </row>
    <row r="1808" spans="1:40" x14ac:dyDescent="0.25">
      <c r="A1808">
        <v>2019</v>
      </c>
      <c r="B1808">
        <v>4</v>
      </c>
      <c r="C1808" s="1">
        <v>43739</v>
      </c>
      <c r="D1808" s="1">
        <v>43830</v>
      </c>
      <c r="E1808">
        <v>2019</v>
      </c>
      <c r="F1808" s="71" t="str">
        <f>INDEX(Client_Name,MATCH(Export!H1808,Local_Company_Name,0))</f>
        <v>Aplaca Engineering Co</v>
      </c>
      <c r="G1808" s="71">
        <f>INDEX(Client_Code,MATCH(Export!H1808,Local_Company_Name,0))</f>
        <v>1004</v>
      </c>
      <c r="H1808" t="s">
        <v>767</v>
      </c>
      <c r="I1808" t="s">
        <v>722</v>
      </c>
      <c r="J1808" t="s">
        <v>22</v>
      </c>
      <c r="K1808" s="71" t="str">
        <f>INDEX(Line_of_Business,MATCH(Export!J1808,Name,0))</f>
        <v>A</v>
      </c>
      <c r="L1808" s="9" t="s">
        <v>55</v>
      </c>
      <c r="M1808">
        <v>18</v>
      </c>
      <c r="N1808" s="4">
        <v>1497.75</v>
      </c>
      <c r="O1808" s="4">
        <v>1497.75</v>
      </c>
      <c r="P1808" s="4">
        <v>0</v>
      </c>
      <c r="Q1808" s="4">
        <v>0</v>
      </c>
      <c r="R1808" s="4">
        <v>0</v>
      </c>
      <c r="S1808" s="4">
        <v>0</v>
      </c>
      <c r="T1808" s="4">
        <v>0</v>
      </c>
      <c r="U1808" s="4">
        <v>0</v>
      </c>
      <c r="V1808" s="4">
        <v>0</v>
      </c>
      <c r="W1808" s="4">
        <v>0</v>
      </c>
      <c r="X1808" s="4">
        <v>0</v>
      </c>
      <c r="Y1808" s="4">
        <v>172.15</v>
      </c>
      <c r="Z1808" s="4">
        <v>63.14</v>
      </c>
      <c r="AA1808" s="4">
        <v>0</v>
      </c>
      <c r="AB1808" t="s">
        <v>3</v>
      </c>
      <c r="AC1808" s="4">
        <v>0</v>
      </c>
      <c r="AD1808" s="4">
        <v>0</v>
      </c>
      <c r="AE1808" s="4">
        <v>0</v>
      </c>
      <c r="AF1808" t="s">
        <v>722</v>
      </c>
      <c r="AG1808" s="4">
        <v>0</v>
      </c>
      <c r="AH1808" s="4">
        <v>0</v>
      </c>
      <c r="AI1808" s="4">
        <v>0</v>
      </c>
      <c r="AJ1808" s="4">
        <v>1262.45999999999</v>
      </c>
      <c r="AK1808" s="4">
        <v>0</v>
      </c>
      <c r="AL1808" t="s">
        <v>796</v>
      </c>
      <c r="AM1808" s="71" t="str">
        <f>INDEX(Network_Insurer_Code,MATCH(Export!AL1808,Network_insurer_Name,0))</f>
        <v>POL2</v>
      </c>
      <c r="AN1808" t="str">
        <f t="shared" si="28"/>
        <v>A1004POL22019</v>
      </c>
    </row>
    <row r="1809" spans="1:40" x14ac:dyDescent="0.25">
      <c r="A1809">
        <v>2020</v>
      </c>
      <c r="B1809">
        <v>2</v>
      </c>
      <c r="C1809" s="1">
        <v>43922</v>
      </c>
      <c r="D1809" s="1">
        <v>44012</v>
      </c>
      <c r="E1809">
        <v>2020</v>
      </c>
      <c r="F1809" s="71" t="str">
        <f>INDEX(Client_Name,MATCH(Export!H1809,Local_Company_Name,0))</f>
        <v>Zebra Workings Ltd</v>
      </c>
      <c r="G1809" s="71">
        <f>INDEX(Client_Code,MATCH(Export!H1809,Local_Company_Name,0))</f>
        <v>1001</v>
      </c>
      <c r="H1809" t="s">
        <v>750</v>
      </c>
      <c r="I1809" t="s">
        <v>719</v>
      </c>
      <c r="J1809" t="s">
        <v>5</v>
      </c>
      <c r="K1809" s="71" t="str">
        <f>INDEX(Line_of_Business,MATCH(Export!J1809,Name,0))</f>
        <v>L</v>
      </c>
      <c r="L1809" s="9" t="s">
        <v>160</v>
      </c>
      <c r="M1809">
        <v>3261</v>
      </c>
      <c r="N1809" s="4">
        <v>0</v>
      </c>
      <c r="O1809" s="4">
        <v>0</v>
      </c>
      <c r="P1809" s="4">
        <v>0</v>
      </c>
      <c r="Q1809" s="4">
        <v>0</v>
      </c>
      <c r="R1809" s="4">
        <v>0</v>
      </c>
      <c r="S1809" s="4">
        <v>0</v>
      </c>
      <c r="T1809" s="4">
        <v>0</v>
      </c>
      <c r="U1809" s="4">
        <v>0</v>
      </c>
      <c r="V1809" s="4">
        <v>0</v>
      </c>
      <c r="W1809" s="4">
        <v>0</v>
      </c>
      <c r="X1809" s="4">
        <v>0</v>
      </c>
      <c r="Y1809" s="4">
        <v>0</v>
      </c>
      <c r="Z1809" s="4">
        <v>0</v>
      </c>
      <c r="AA1809" s="4">
        <v>0</v>
      </c>
      <c r="AB1809" t="s">
        <v>3</v>
      </c>
      <c r="AC1809" s="4">
        <v>0</v>
      </c>
      <c r="AD1809" s="4">
        <v>0</v>
      </c>
      <c r="AE1809" s="4">
        <v>11069.49</v>
      </c>
      <c r="AF1809" t="s">
        <v>719</v>
      </c>
      <c r="AG1809" s="4">
        <v>0</v>
      </c>
      <c r="AH1809" s="4">
        <v>0</v>
      </c>
      <c r="AI1809" s="4">
        <v>0</v>
      </c>
      <c r="AJ1809" s="4">
        <v>0</v>
      </c>
      <c r="AK1809" s="4">
        <v>0</v>
      </c>
      <c r="AL1809" t="s">
        <v>795</v>
      </c>
      <c r="AM1809" s="71" t="str">
        <f>INDEX(Network_Insurer_Code,MATCH(Export!AL1809,Network_insurer_Name,0))</f>
        <v>TOL1</v>
      </c>
      <c r="AN1809" t="str">
        <f t="shared" si="28"/>
        <v>L1001TOL12020</v>
      </c>
    </row>
    <row r="1810" spans="1:40" x14ac:dyDescent="0.25">
      <c r="A1810">
        <v>2020</v>
      </c>
      <c r="B1810">
        <v>2</v>
      </c>
      <c r="C1810" s="1">
        <v>43831</v>
      </c>
      <c r="D1810" s="1">
        <v>43921</v>
      </c>
      <c r="E1810">
        <v>2018</v>
      </c>
      <c r="F1810" s="71" t="str">
        <f>INDEX(Client_Name,MATCH(Export!H1810,Local_Company_Name,0))</f>
        <v>Aplaca Engineering Co</v>
      </c>
      <c r="G1810" s="71">
        <f>INDEX(Client_Code,MATCH(Export!H1810,Local_Company_Name,0))</f>
        <v>1004</v>
      </c>
      <c r="H1810" t="s">
        <v>765</v>
      </c>
      <c r="I1810" t="s">
        <v>702</v>
      </c>
      <c r="J1810" t="s">
        <v>5</v>
      </c>
      <c r="K1810" s="71" t="str">
        <f>INDEX(Line_of_Business,MATCH(Export!J1810,Name,0))</f>
        <v>L</v>
      </c>
      <c r="L1810" s="9" t="s">
        <v>317</v>
      </c>
      <c r="M1810">
        <v>35</v>
      </c>
      <c r="N1810" s="4">
        <v>0</v>
      </c>
      <c r="O1810" s="4">
        <v>0</v>
      </c>
      <c r="P1810" s="4">
        <v>0</v>
      </c>
      <c r="Q1810" s="4">
        <v>0</v>
      </c>
      <c r="R1810" s="4">
        <v>0</v>
      </c>
      <c r="S1810" s="4">
        <v>0</v>
      </c>
      <c r="T1810" s="4">
        <v>0</v>
      </c>
      <c r="U1810" s="4">
        <v>0</v>
      </c>
      <c r="V1810" s="4">
        <v>0</v>
      </c>
      <c r="W1810" s="4">
        <v>0</v>
      </c>
      <c r="X1810" s="4">
        <v>0</v>
      </c>
      <c r="Y1810" s="4">
        <v>0</v>
      </c>
      <c r="Z1810" s="4">
        <v>0</v>
      </c>
      <c r="AA1810" s="4">
        <v>0</v>
      </c>
      <c r="AB1810" t="s">
        <v>3</v>
      </c>
      <c r="AC1810" s="4">
        <v>0</v>
      </c>
      <c r="AD1810" s="4">
        <v>0</v>
      </c>
      <c r="AE1810" s="4">
        <v>-89285.48</v>
      </c>
      <c r="AF1810" t="s">
        <v>702</v>
      </c>
      <c r="AG1810" s="4">
        <v>0</v>
      </c>
      <c r="AH1810" s="4">
        <v>0</v>
      </c>
      <c r="AI1810" s="4">
        <v>0</v>
      </c>
      <c r="AJ1810" s="4">
        <v>0</v>
      </c>
      <c r="AK1810" s="4">
        <v>0</v>
      </c>
      <c r="AL1810" t="s">
        <v>796</v>
      </c>
      <c r="AM1810" s="71" t="str">
        <f>INDEX(Network_Insurer_Code,MATCH(Export!AL1810,Network_insurer_Name,0))</f>
        <v>POL2</v>
      </c>
      <c r="AN1810" t="str">
        <f t="shared" si="28"/>
        <v>L1004POL22018</v>
      </c>
    </row>
    <row r="1811" spans="1:40" x14ac:dyDescent="0.25">
      <c r="A1811">
        <v>2020</v>
      </c>
      <c r="B1811">
        <v>1</v>
      </c>
      <c r="C1811" s="1">
        <v>43831</v>
      </c>
      <c r="D1811" s="1">
        <v>43921</v>
      </c>
      <c r="E1811">
        <v>2019</v>
      </c>
      <c r="F1811" s="71" t="str">
        <f>INDEX(Client_Name,MATCH(Export!H1811,Local_Company_Name,0))</f>
        <v>Lion Manufacturing Co</v>
      </c>
      <c r="G1811" s="71">
        <f>INDEX(Client_Code,MATCH(Export!H1811,Local_Company_Name,0))</f>
        <v>1002</v>
      </c>
      <c r="H1811" t="s">
        <v>757</v>
      </c>
      <c r="I1811" t="s">
        <v>702</v>
      </c>
      <c r="J1811" t="s">
        <v>0</v>
      </c>
      <c r="K1811" s="71" t="str">
        <f>INDEX(Line_of_Business,MATCH(Export!J1811,Name,0))</f>
        <v>D</v>
      </c>
      <c r="L1811" s="9" t="s">
        <v>52</v>
      </c>
      <c r="M1811">
        <v>321</v>
      </c>
      <c r="N1811" s="4">
        <v>45415.57</v>
      </c>
      <c r="O1811" s="4">
        <v>45415.57</v>
      </c>
      <c r="P1811" s="4">
        <v>0</v>
      </c>
      <c r="Q1811" s="4">
        <v>0</v>
      </c>
      <c r="R1811" s="4">
        <v>0</v>
      </c>
      <c r="S1811" s="4">
        <v>0</v>
      </c>
      <c r="T1811" s="4">
        <v>0</v>
      </c>
      <c r="U1811" s="4">
        <v>0</v>
      </c>
      <c r="V1811" s="4">
        <v>0</v>
      </c>
      <c r="W1811" s="4">
        <v>0</v>
      </c>
      <c r="X1811" s="4">
        <v>0</v>
      </c>
      <c r="Y1811" s="4">
        <v>9673.52</v>
      </c>
      <c r="Z1811" s="4">
        <v>3224.51</v>
      </c>
      <c r="AA1811" s="4">
        <v>9855.18</v>
      </c>
      <c r="AB1811" t="s">
        <v>3</v>
      </c>
      <c r="AC1811" s="4">
        <v>0</v>
      </c>
      <c r="AD1811" s="4">
        <v>0</v>
      </c>
      <c r="AE1811" s="4">
        <v>0</v>
      </c>
      <c r="AF1811" t="s">
        <v>702</v>
      </c>
      <c r="AG1811" s="4">
        <v>0</v>
      </c>
      <c r="AH1811" s="4">
        <v>0</v>
      </c>
      <c r="AI1811" s="4">
        <v>0</v>
      </c>
      <c r="AJ1811" s="4">
        <v>22662.36</v>
      </c>
      <c r="AK1811" s="4">
        <v>0</v>
      </c>
      <c r="AL1811" t="s">
        <v>792</v>
      </c>
      <c r="AM1811" s="71" t="str">
        <f>INDEX(Network_Insurer_Code,MATCH(Export!AL1811,Network_insurer_Name,0))</f>
        <v>CAL1</v>
      </c>
      <c r="AN1811" t="str">
        <f t="shared" si="28"/>
        <v>D1002CAL12019</v>
      </c>
    </row>
    <row r="1812" spans="1:40" x14ac:dyDescent="0.25">
      <c r="A1812">
        <v>2020</v>
      </c>
      <c r="B1812">
        <v>1</v>
      </c>
      <c r="C1812" s="1">
        <v>43831</v>
      </c>
      <c r="D1812" s="1">
        <v>43921</v>
      </c>
      <c r="E1812">
        <v>2018</v>
      </c>
      <c r="F1812" s="71" t="str">
        <f>INDEX(Client_Name,MATCH(Export!H1812,Local_Company_Name,0))</f>
        <v>Tiger Jewelcrafting Ltd</v>
      </c>
      <c r="G1812" s="71">
        <f>INDEX(Client_Code,MATCH(Export!H1812,Local_Company_Name,0))</f>
        <v>1003</v>
      </c>
      <c r="H1812" t="s">
        <v>764</v>
      </c>
      <c r="I1812" t="s">
        <v>707</v>
      </c>
      <c r="J1812" t="s">
        <v>22</v>
      </c>
      <c r="K1812" s="71" t="str">
        <f>INDEX(Line_of_Business,MATCH(Export!J1812,Name,0))</f>
        <v>A</v>
      </c>
      <c r="L1812" s="9" t="s">
        <v>499</v>
      </c>
      <c r="M1812">
        <v>826</v>
      </c>
      <c r="N1812" s="4">
        <v>0</v>
      </c>
      <c r="O1812" s="4">
        <v>0</v>
      </c>
      <c r="P1812" s="4">
        <v>0</v>
      </c>
      <c r="Q1812" s="4">
        <v>0</v>
      </c>
      <c r="R1812" s="4">
        <v>0</v>
      </c>
      <c r="S1812" s="4">
        <v>0</v>
      </c>
      <c r="T1812" s="4">
        <v>0</v>
      </c>
      <c r="U1812" s="4">
        <v>0</v>
      </c>
      <c r="V1812" s="4">
        <v>0</v>
      </c>
      <c r="W1812" s="4">
        <v>0</v>
      </c>
      <c r="X1812" s="4">
        <v>0</v>
      </c>
      <c r="Y1812" s="4">
        <v>0</v>
      </c>
      <c r="Z1812" s="4">
        <v>0</v>
      </c>
      <c r="AA1812" s="4">
        <v>0</v>
      </c>
      <c r="AB1812" t="s">
        <v>3</v>
      </c>
      <c r="AC1812" s="4">
        <v>0</v>
      </c>
      <c r="AD1812" s="4">
        <v>0</v>
      </c>
      <c r="AE1812" s="4">
        <v>3000</v>
      </c>
      <c r="AF1812" t="s">
        <v>707</v>
      </c>
      <c r="AG1812" s="4">
        <v>0</v>
      </c>
      <c r="AH1812" s="4">
        <v>0</v>
      </c>
      <c r="AI1812" s="4">
        <v>0</v>
      </c>
      <c r="AJ1812" s="4">
        <v>0</v>
      </c>
      <c r="AK1812" s="4">
        <v>0</v>
      </c>
      <c r="AL1812" t="s">
        <v>791</v>
      </c>
      <c r="AM1812" s="71" t="str">
        <f>INDEX(Network_Insurer_Code,MATCH(Export!AL1812,Network_insurer_Name,0))</f>
        <v>CHI3</v>
      </c>
      <c r="AN1812" t="str">
        <f t="shared" si="28"/>
        <v>A1003CHI32018</v>
      </c>
    </row>
    <row r="1813" spans="1:40" x14ac:dyDescent="0.25">
      <c r="A1813">
        <v>2019</v>
      </c>
      <c r="B1813">
        <v>1</v>
      </c>
      <c r="C1813" s="1">
        <v>43466</v>
      </c>
      <c r="D1813" s="1">
        <v>43555</v>
      </c>
      <c r="E1813">
        <v>2019</v>
      </c>
      <c r="F1813" s="71" t="str">
        <f>INDEX(Client_Name,MATCH(Export!H1813,Local_Company_Name,0))</f>
        <v>Falcon Clothing</v>
      </c>
      <c r="G1813" s="71">
        <f>INDEX(Client_Code,MATCH(Export!H1813,Local_Company_Name,0))</f>
        <v>1006</v>
      </c>
      <c r="H1813" t="s">
        <v>775</v>
      </c>
      <c r="I1813" t="s">
        <v>733</v>
      </c>
      <c r="J1813" t="s">
        <v>8</v>
      </c>
      <c r="K1813" s="71" t="str">
        <f>INDEX(Line_of_Business,MATCH(Export!J1813,Name,0))</f>
        <v>M</v>
      </c>
      <c r="L1813" s="9">
        <v>203156000</v>
      </c>
      <c r="M1813">
        <v>83</v>
      </c>
      <c r="N1813" s="4">
        <v>19609.580000000002</v>
      </c>
      <c r="O1813" s="4">
        <v>19609.580000000002</v>
      </c>
      <c r="P1813" s="4">
        <v>2192.48</v>
      </c>
      <c r="Q1813" s="4">
        <v>0</v>
      </c>
      <c r="R1813" s="4">
        <v>0</v>
      </c>
      <c r="S1813" s="4">
        <v>0</v>
      </c>
      <c r="T1813" s="4">
        <v>0</v>
      </c>
      <c r="U1813" s="4">
        <v>0</v>
      </c>
      <c r="V1813" s="4">
        <v>0</v>
      </c>
      <c r="W1813" s="4">
        <v>0</v>
      </c>
      <c r="X1813" s="4">
        <v>0</v>
      </c>
      <c r="Y1813" s="4">
        <v>2304.13</v>
      </c>
      <c r="Z1813" s="4">
        <v>1470.72</v>
      </c>
      <c r="AA1813" s="4">
        <v>2451.1999999999998</v>
      </c>
      <c r="AB1813" t="s">
        <v>3</v>
      </c>
      <c r="AC1813" s="4">
        <v>0</v>
      </c>
      <c r="AD1813" s="4">
        <v>0</v>
      </c>
      <c r="AE1813" s="4">
        <v>0</v>
      </c>
      <c r="AF1813" t="s">
        <v>733</v>
      </c>
      <c r="AG1813" s="4">
        <v>0</v>
      </c>
      <c r="AH1813" s="4">
        <v>0</v>
      </c>
      <c r="AI1813" s="4">
        <v>0</v>
      </c>
      <c r="AJ1813" s="4">
        <v>11191.05</v>
      </c>
      <c r="AK1813" s="4">
        <v>200000</v>
      </c>
      <c r="AL1813" t="s">
        <v>782</v>
      </c>
      <c r="AM1813" s="71" t="str">
        <f>INDEX(Network_Insurer_Code,MATCH(Export!AL1813,Network_insurer_Name,0))</f>
        <v>API2</v>
      </c>
      <c r="AN1813" t="str">
        <f t="shared" si="28"/>
        <v>M1006API22019</v>
      </c>
    </row>
    <row r="1814" spans="1:40" x14ac:dyDescent="0.25">
      <c r="A1814">
        <v>2019</v>
      </c>
      <c r="B1814">
        <v>4</v>
      </c>
      <c r="C1814" s="1">
        <v>43739</v>
      </c>
      <c r="D1814" s="1">
        <v>43830</v>
      </c>
      <c r="E1814">
        <v>2019</v>
      </c>
      <c r="F1814" s="71" t="str">
        <f>INDEX(Client_Name,MATCH(Export!H1814,Local_Company_Name,0))</f>
        <v>Aplaca Engineering Co</v>
      </c>
      <c r="G1814" s="71">
        <f>INDEX(Client_Code,MATCH(Export!H1814,Local_Company_Name,0))</f>
        <v>1004</v>
      </c>
      <c r="H1814" t="s">
        <v>768</v>
      </c>
      <c r="I1814" t="s">
        <v>733</v>
      </c>
      <c r="J1814" t="s">
        <v>5</v>
      </c>
      <c r="K1814" s="71" t="str">
        <f>INDEX(Line_of_Business,MATCH(Export!J1814,Name,0))</f>
        <v>L</v>
      </c>
      <c r="L1814" s="9" t="s">
        <v>52</v>
      </c>
      <c r="M1814">
        <v>30</v>
      </c>
      <c r="N1814" s="4">
        <v>50863.323232323201</v>
      </c>
      <c r="O1814" s="4">
        <v>50354.69</v>
      </c>
      <c r="P1814" s="4">
        <v>0</v>
      </c>
      <c r="Q1814" s="4">
        <v>0</v>
      </c>
      <c r="R1814" s="4">
        <v>0</v>
      </c>
      <c r="S1814" s="4">
        <v>0</v>
      </c>
      <c r="T1814" s="4">
        <v>0</v>
      </c>
      <c r="U1814" s="4">
        <v>0</v>
      </c>
      <c r="V1814" s="4">
        <v>0</v>
      </c>
      <c r="W1814" s="4">
        <v>0</v>
      </c>
      <c r="X1814" s="4">
        <v>0</v>
      </c>
      <c r="Y1814" s="4">
        <v>8438.99</v>
      </c>
      <c r="Z1814" s="4">
        <v>2718.76</v>
      </c>
      <c r="AA1814" s="4">
        <v>10695.8</v>
      </c>
      <c r="AB1814" t="s">
        <v>3</v>
      </c>
      <c r="AC1814" s="4">
        <v>0</v>
      </c>
      <c r="AD1814" s="4">
        <v>0</v>
      </c>
      <c r="AE1814" s="4">
        <v>0</v>
      </c>
      <c r="AF1814" t="s">
        <v>733</v>
      </c>
      <c r="AG1814" s="4">
        <v>0</v>
      </c>
      <c r="AH1814" s="4">
        <v>0</v>
      </c>
      <c r="AI1814" s="4">
        <v>0</v>
      </c>
      <c r="AJ1814" s="4">
        <v>28501.14</v>
      </c>
      <c r="AK1814" s="4">
        <v>0</v>
      </c>
      <c r="AL1814" t="s">
        <v>792</v>
      </c>
      <c r="AM1814" s="71" t="str">
        <f>INDEX(Network_Insurer_Code,MATCH(Export!AL1814,Network_insurer_Name,0))</f>
        <v>CAL1</v>
      </c>
      <c r="AN1814" t="str">
        <f t="shared" si="28"/>
        <v>L1004CAL12019</v>
      </c>
    </row>
    <row r="1815" spans="1:40" x14ac:dyDescent="0.25">
      <c r="A1815">
        <v>2020</v>
      </c>
      <c r="B1815">
        <v>2</v>
      </c>
      <c r="C1815" s="1">
        <v>43922</v>
      </c>
      <c r="D1815" s="1">
        <v>44012</v>
      </c>
      <c r="E1815">
        <v>2020</v>
      </c>
      <c r="F1815" s="71" t="str">
        <f>INDEX(Client_Name,MATCH(Export!H1815,Local_Company_Name,0))</f>
        <v>Tiger Jewelcrafting Ltd</v>
      </c>
      <c r="G1815" s="71">
        <f>INDEX(Client_Code,MATCH(Export!H1815,Local_Company_Name,0))</f>
        <v>1003</v>
      </c>
      <c r="H1815" t="s">
        <v>763</v>
      </c>
      <c r="I1815" t="s">
        <v>708</v>
      </c>
      <c r="J1815" t="s">
        <v>5</v>
      </c>
      <c r="K1815" s="71" t="str">
        <f>INDEX(Line_of_Business,MATCH(Export!J1815,Name,0))</f>
        <v>L</v>
      </c>
      <c r="L1815" s="9">
        <v>85893585</v>
      </c>
      <c r="M1815">
        <v>2973</v>
      </c>
      <c r="N1815" s="4">
        <v>0</v>
      </c>
      <c r="O1815" s="4">
        <v>0</v>
      </c>
      <c r="P1815" s="4">
        <v>1458361.8</v>
      </c>
      <c r="Q1815" s="4">
        <v>0</v>
      </c>
      <c r="R1815" s="4">
        <v>0</v>
      </c>
      <c r="S1815" s="4">
        <v>0</v>
      </c>
      <c r="T1815" s="4">
        <v>0</v>
      </c>
      <c r="U1815" s="4">
        <v>0</v>
      </c>
      <c r="V1815" s="4">
        <v>0</v>
      </c>
      <c r="W1815" s="4">
        <v>0</v>
      </c>
      <c r="X1815" s="4">
        <v>0</v>
      </c>
      <c r="Y1815" s="4">
        <v>0</v>
      </c>
      <c r="Z1815" s="4">
        <v>0</v>
      </c>
      <c r="AA1815" s="4">
        <v>0</v>
      </c>
      <c r="AB1815" t="s">
        <v>3</v>
      </c>
      <c r="AC1815" s="4">
        <v>0</v>
      </c>
      <c r="AD1815" s="4">
        <v>0</v>
      </c>
      <c r="AE1815" s="4">
        <v>0</v>
      </c>
      <c r="AF1815" t="s">
        <v>708</v>
      </c>
      <c r="AG1815" s="4">
        <v>0</v>
      </c>
      <c r="AH1815" s="4">
        <v>0</v>
      </c>
      <c r="AI1815" s="4">
        <v>0</v>
      </c>
      <c r="AJ1815" s="4">
        <v>-1458361.8</v>
      </c>
      <c r="AK1815" s="4">
        <v>187000</v>
      </c>
      <c r="AL1815" t="s">
        <v>798</v>
      </c>
      <c r="AM1815" s="71" t="str">
        <f>INDEX(Network_Insurer_Code,MATCH(Export!AL1815,Network_insurer_Name,0))</f>
        <v>PEI2</v>
      </c>
      <c r="AN1815" t="str">
        <f t="shared" si="28"/>
        <v>L1003PEI22020</v>
      </c>
    </row>
    <row r="1816" spans="1:40" x14ac:dyDescent="0.25">
      <c r="A1816">
        <v>2019</v>
      </c>
      <c r="B1816">
        <v>1</v>
      </c>
      <c r="C1816" s="1">
        <v>43466</v>
      </c>
      <c r="D1816" s="1">
        <v>43555</v>
      </c>
      <c r="E1816">
        <v>2018</v>
      </c>
      <c r="F1816" s="71" t="str">
        <f>INDEX(Client_Name,MATCH(Export!H1816,Local_Company_Name,0))</f>
        <v>Tiger Jewelcrafting Ltd</v>
      </c>
      <c r="G1816" s="71">
        <f>INDEX(Client_Code,MATCH(Export!H1816,Local_Company_Name,0))</f>
        <v>1003</v>
      </c>
      <c r="H1816" t="s">
        <v>761</v>
      </c>
      <c r="I1816" t="s">
        <v>702</v>
      </c>
      <c r="J1816" t="s">
        <v>0</v>
      </c>
      <c r="K1816" s="71" t="str">
        <f>INDEX(Line_of_Business,MATCH(Export!J1816,Name,0))</f>
        <v>D</v>
      </c>
      <c r="L1816" s="9" t="s">
        <v>9</v>
      </c>
      <c r="M1816">
        <v>30</v>
      </c>
      <c r="N1816" s="4">
        <v>20080.32</v>
      </c>
      <c r="O1816" s="4">
        <v>20080.32</v>
      </c>
      <c r="P1816" s="4">
        <v>0</v>
      </c>
      <c r="Q1816" s="4">
        <v>0</v>
      </c>
      <c r="R1816" s="4">
        <v>0</v>
      </c>
      <c r="S1816" s="4">
        <v>0</v>
      </c>
      <c r="T1816" s="4">
        <v>0</v>
      </c>
      <c r="U1816" s="4">
        <v>0</v>
      </c>
      <c r="V1816" s="4">
        <v>0</v>
      </c>
      <c r="W1816" s="4">
        <v>0</v>
      </c>
      <c r="X1816" s="4">
        <v>0</v>
      </c>
      <c r="Y1816" s="4">
        <v>2510.04</v>
      </c>
      <c r="Z1816" s="4">
        <v>1927.71</v>
      </c>
      <c r="AA1816" s="4">
        <v>0</v>
      </c>
      <c r="AB1816" t="s">
        <v>3</v>
      </c>
      <c r="AC1816" s="4">
        <v>0</v>
      </c>
      <c r="AD1816" s="4">
        <v>0</v>
      </c>
      <c r="AE1816" s="4">
        <v>0</v>
      </c>
      <c r="AF1816" t="s">
        <v>702</v>
      </c>
      <c r="AG1816" s="4">
        <v>0</v>
      </c>
      <c r="AH1816" s="4">
        <v>0</v>
      </c>
      <c r="AI1816" s="4">
        <v>0</v>
      </c>
      <c r="AJ1816" s="4">
        <v>15642.57</v>
      </c>
      <c r="AK1816" s="4">
        <v>0</v>
      </c>
      <c r="AL1816" t="s">
        <v>788</v>
      </c>
      <c r="AM1816" s="71" t="str">
        <f>INDEX(Network_Insurer_Code,MATCH(Export!AL1816,Network_insurer_Name,0))</f>
        <v>RAI1</v>
      </c>
      <c r="AN1816" t="str">
        <f t="shared" si="28"/>
        <v>D1003RAI12018</v>
      </c>
    </row>
    <row r="1817" spans="1:40" x14ac:dyDescent="0.25">
      <c r="A1817">
        <v>2019</v>
      </c>
      <c r="B1817">
        <v>1</v>
      </c>
      <c r="C1817" s="1">
        <v>43466</v>
      </c>
      <c r="D1817" s="1">
        <v>43555</v>
      </c>
      <c r="E1817">
        <v>2018</v>
      </c>
      <c r="F1817" s="71" t="str">
        <f>INDEX(Client_Name,MATCH(Export!H1817,Local_Company_Name,0))</f>
        <v>Lion Manufacturing Co</v>
      </c>
      <c r="G1817" s="71">
        <f>INDEX(Client_Code,MATCH(Export!H1817,Local_Company_Name,0))</f>
        <v>1002</v>
      </c>
      <c r="H1817" t="s">
        <v>759</v>
      </c>
      <c r="I1817" t="s">
        <v>736</v>
      </c>
      <c r="J1817" t="s">
        <v>5</v>
      </c>
      <c r="K1817" s="71" t="str">
        <f>INDEX(Line_of_Business,MATCH(Export!J1817,Name,0))</f>
        <v>L</v>
      </c>
      <c r="L1817" s="9" t="s">
        <v>500</v>
      </c>
      <c r="M1817">
        <v>357</v>
      </c>
      <c r="N1817" s="4">
        <v>-9.82</v>
      </c>
      <c r="O1817" s="4">
        <v>-9.82</v>
      </c>
      <c r="P1817" s="4">
        <v>0</v>
      </c>
      <c r="Q1817" s="4">
        <v>0</v>
      </c>
      <c r="R1817" s="4">
        <v>0</v>
      </c>
      <c r="S1817" s="4">
        <v>0</v>
      </c>
      <c r="T1817" s="4">
        <v>0</v>
      </c>
      <c r="U1817" s="4">
        <v>0</v>
      </c>
      <c r="V1817" s="4">
        <v>0</v>
      </c>
      <c r="W1817" s="4">
        <v>0</v>
      </c>
      <c r="X1817" s="4">
        <v>0</v>
      </c>
      <c r="Y1817" s="4">
        <v>-0.79</v>
      </c>
      <c r="Z1817" s="4">
        <v>-0.59</v>
      </c>
      <c r="AA1817" s="4">
        <v>0</v>
      </c>
      <c r="AB1817" t="s">
        <v>3</v>
      </c>
      <c r="AC1817" s="4">
        <v>0</v>
      </c>
      <c r="AD1817" s="4">
        <v>0</v>
      </c>
      <c r="AE1817" s="4">
        <v>0</v>
      </c>
      <c r="AF1817" t="s">
        <v>736</v>
      </c>
      <c r="AG1817" s="4">
        <v>0</v>
      </c>
      <c r="AH1817" s="4">
        <v>0</v>
      </c>
      <c r="AI1817" s="4">
        <v>0</v>
      </c>
      <c r="AJ1817" s="4">
        <v>-8.44</v>
      </c>
      <c r="AK1817" s="4">
        <v>0</v>
      </c>
      <c r="AL1817" t="s">
        <v>793</v>
      </c>
      <c r="AM1817" s="71" t="str">
        <f>INDEX(Network_Insurer_Code,MATCH(Export!AL1817,Network_insurer_Name,0))</f>
        <v>CAL3</v>
      </c>
      <c r="AN1817" t="str">
        <f t="shared" si="28"/>
        <v>L1002CAL32018</v>
      </c>
    </row>
    <row r="1818" spans="1:40" x14ac:dyDescent="0.25">
      <c r="A1818">
        <v>2019</v>
      </c>
      <c r="B1818">
        <v>3</v>
      </c>
      <c r="C1818" s="1">
        <v>43647</v>
      </c>
      <c r="D1818" s="1">
        <v>43738</v>
      </c>
      <c r="E1818">
        <v>2018</v>
      </c>
      <c r="F1818" s="71" t="str">
        <f>INDEX(Client_Name,MATCH(Export!H1818,Local_Company_Name,0))</f>
        <v>Flaimngo Tailoring</v>
      </c>
      <c r="G1818" s="71">
        <f>INDEX(Client_Code,MATCH(Export!H1818,Local_Company_Name,0))</f>
        <v>1005</v>
      </c>
      <c r="H1818" t="s">
        <v>755</v>
      </c>
      <c r="I1818" t="s">
        <v>720</v>
      </c>
      <c r="J1818" t="s">
        <v>8</v>
      </c>
      <c r="K1818" s="71" t="str">
        <f>INDEX(Line_of_Business,MATCH(Export!J1818,Name,0))</f>
        <v>M</v>
      </c>
      <c r="L1818" s="9" t="s">
        <v>51</v>
      </c>
      <c r="M1818">
        <v>377</v>
      </c>
      <c r="N1818" s="4">
        <v>0</v>
      </c>
      <c r="O1818" s="4">
        <v>0</v>
      </c>
      <c r="P1818" s="4">
        <v>-9327.17</v>
      </c>
      <c r="Q1818" s="4">
        <v>0</v>
      </c>
      <c r="R1818" s="4">
        <v>0</v>
      </c>
      <c r="S1818" s="4">
        <v>0</v>
      </c>
      <c r="T1818" s="4">
        <v>0</v>
      </c>
      <c r="U1818" s="4">
        <v>0</v>
      </c>
      <c r="V1818" s="4">
        <v>0</v>
      </c>
      <c r="W1818" s="4">
        <v>0</v>
      </c>
      <c r="X1818" s="4">
        <v>0</v>
      </c>
      <c r="Y1818" s="4">
        <v>0</v>
      </c>
      <c r="Z1818" s="4">
        <v>0</v>
      </c>
      <c r="AA1818" s="4">
        <v>0</v>
      </c>
      <c r="AB1818" t="s">
        <v>3</v>
      </c>
      <c r="AC1818" s="4">
        <v>0</v>
      </c>
      <c r="AD1818" s="4">
        <v>0</v>
      </c>
      <c r="AE1818" s="4">
        <v>0</v>
      </c>
      <c r="AF1818" t="s">
        <v>720</v>
      </c>
      <c r="AG1818" s="4">
        <v>0</v>
      </c>
      <c r="AH1818" s="4">
        <v>0</v>
      </c>
      <c r="AI1818" s="4">
        <v>0</v>
      </c>
      <c r="AJ1818" s="4">
        <v>9327.17</v>
      </c>
      <c r="AK1818" s="4">
        <v>200000</v>
      </c>
      <c r="AL1818" t="s">
        <v>785</v>
      </c>
      <c r="AM1818" s="71" t="str">
        <f>INDEX(Network_Insurer_Code,MATCH(Export!AL1818,Network_insurer_Name,0))</f>
        <v>WAI3</v>
      </c>
      <c r="AN1818" t="str">
        <f t="shared" si="28"/>
        <v>M1005WAI32018</v>
      </c>
    </row>
    <row r="1819" spans="1:40" x14ac:dyDescent="0.25">
      <c r="A1819">
        <v>2019</v>
      </c>
      <c r="B1819">
        <v>4</v>
      </c>
      <c r="C1819" s="1">
        <v>43647</v>
      </c>
      <c r="D1819" s="1">
        <v>43738</v>
      </c>
      <c r="E1819">
        <v>2019</v>
      </c>
      <c r="F1819" s="71" t="str">
        <f>INDEX(Client_Name,MATCH(Export!H1819,Local_Company_Name,0))</f>
        <v>Falcon Clothing</v>
      </c>
      <c r="G1819" s="71">
        <f>INDEX(Client_Code,MATCH(Export!H1819,Local_Company_Name,0))</f>
        <v>1006</v>
      </c>
      <c r="H1819" t="s">
        <v>756</v>
      </c>
      <c r="I1819" t="s">
        <v>720</v>
      </c>
      <c r="J1819" t="s">
        <v>22</v>
      </c>
      <c r="K1819" s="71" t="str">
        <f>INDEX(Line_of_Business,MATCH(Export!J1819,Name,0))</f>
        <v>A</v>
      </c>
      <c r="L1819" s="9">
        <v>29130715</v>
      </c>
      <c r="M1819">
        <v>103</v>
      </c>
      <c r="N1819" s="4">
        <v>-2419.0700000000002</v>
      </c>
      <c r="O1819" s="4">
        <v>-2419.0700000000002</v>
      </c>
      <c r="P1819" s="4">
        <v>0</v>
      </c>
      <c r="Q1819" s="4">
        <v>0</v>
      </c>
      <c r="R1819" s="4">
        <v>0</v>
      </c>
      <c r="S1819" s="4">
        <v>0</v>
      </c>
      <c r="T1819" s="4">
        <v>0</v>
      </c>
      <c r="U1819" s="4">
        <v>0</v>
      </c>
      <c r="V1819" s="4">
        <v>0</v>
      </c>
      <c r="W1819" s="4">
        <v>0</v>
      </c>
      <c r="X1819" s="4">
        <v>0</v>
      </c>
      <c r="Y1819" s="4">
        <v>-167.75</v>
      </c>
      <c r="Z1819" s="4">
        <v>-22.01</v>
      </c>
      <c r="AA1819" s="4">
        <v>0</v>
      </c>
      <c r="AB1819" t="s">
        <v>3</v>
      </c>
      <c r="AC1819" s="4">
        <v>0</v>
      </c>
      <c r="AD1819" s="4">
        <v>0</v>
      </c>
      <c r="AE1819" s="4">
        <v>0</v>
      </c>
      <c r="AF1819" t="s">
        <v>720</v>
      </c>
      <c r="AG1819" s="4">
        <v>0</v>
      </c>
      <c r="AH1819" s="4">
        <v>0</v>
      </c>
      <c r="AI1819" s="4">
        <v>0</v>
      </c>
      <c r="AJ1819" s="4">
        <v>-2229.31</v>
      </c>
      <c r="AK1819" s="4">
        <v>200000</v>
      </c>
      <c r="AL1819" t="s">
        <v>783</v>
      </c>
      <c r="AM1819" s="71" t="str">
        <f>INDEX(Network_Insurer_Code,MATCH(Export!AL1819,Network_insurer_Name,0))</f>
        <v>PEP1</v>
      </c>
      <c r="AN1819" t="str">
        <f t="shared" si="28"/>
        <v>A1006PEP12019</v>
      </c>
    </row>
    <row r="1820" spans="1:40" x14ac:dyDescent="0.25">
      <c r="A1820">
        <v>2019</v>
      </c>
      <c r="B1820">
        <v>4</v>
      </c>
      <c r="C1820" s="1">
        <v>43739</v>
      </c>
      <c r="D1820" s="1">
        <v>43830</v>
      </c>
      <c r="E1820">
        <v>2019</v>
      </c>
      <c r="F1820" s="71" t="str">
        <f>INDEX(Client_Name,MATCH(Export!H1820,Local_Company_Name,0))</f>
        <v>Aplaca Engineering Co</v>
      </c>
      <c r="G1820" s="71">
        <f>INDEX(Client_Code,MATCH(Export!H1820,Local_Company_Name,0))</f>
        <v>1004</v>
      </c>
      <c r="H1820" t="s">
        <v>767</v>
      </c>
      <c r="I1820" t="s">
        <v>711</v>
      </c>
      <c r="J1820" t="s">
        <v>8</v>
      </c>
      <c r="K1820" s="71" t="str">
        <f>INDEX(Line_of_Business,MATCH(Export!J1820,Name,0))</f>
        <v>M</v>
      </c>
      <c r="L1820" s="9" t="s">
        <v>47</v>
      </c>
      <c r="M1820">
        <v>1698</v>
      </c>
      <c r="N1820" s="4">
        <v>3498925.27</v>
      </c>
      <c r="O1820" s="4">
        <v>3498925.27</v>
      </c>
      <c r="P1820" s="4">
        <v>1276120.07</v>
      </c>
      <c r="Q1820" s="4">
        <v>0</v>
      </c>
      <c r="R1820" s="4">
        <v>0</v>
      </c>
      <c r="S1820" s="4">
        <v>0</v>
      </c>
      <c r="T1820" s="4">
        <v>0</v>
      </c>
      <c r="U1820" s="4">
        <v>0</v>
      </c>
      <c r="V1820" s="4">
        <v>0</v>
      </c>
      <c r="W1820" s="4">
        <v>0</v>
      </c>
      <c r="X1820" s="4">
        <v>0</v>
      </c>
      <c r="Y1820" s="4">
        <v>367387.16</v>
      </c>
      <c r="Z1820" s="4">
        <v>0</v>
      </c>
      <c r="AA1820" s="4">
        <v>104967.76</v>
      </c>
      <c r="AB1820" t="s">
        <v>3</v>
      </c>
      <c r="AC1820" s="4">
        <v>0</v>
      </c>
      <c r="AD1820" s="4">
        <v>0</v>
      </c>
      <c r="AE1820" s="4">
        <v>0</v>
      </c>
      <c r="AF1820" t="s">
        <v>711</v>
      </c>
      <c r="AG1820" s="4">
        <v>0</v>
      </c>
      <c r="AH1820" s="4">
        <v>0</v>
      </c>
      <c r="AI1820" s="4">
        <v>0</v>
      </c>
      <c r="AJ1820" s="4">
        <v>1750450.28</v>
      </c>
      <c r="AK1820" s="4">
        <v>0</v>
      </c>
      <c r="AL1820" t="s">
        <v>798</v>
      </c>
      <c r="AM1820" s="71" t="str">
        <f>INDEX(Network_Insurer_Code,MATCH(Export!AL1820,Network_insurer_Name,0))</f>
        <v>PEI2</v>
      </c>
      <c r="AN1820" t="str">
        <f t="shared" si="28"/>
        <v>M1004PEI22019</v>
      </c>
    </row>
    <row r="1821" spans="1:40" x14ac:dyDescent="0.25">
      <c r="A1821">
        <v>2020</v>
      </c>
      <c r="B1821">
        <v>1</v>
      </c>
      <c r="C1821" s="1">
        <v>43831</v>
      </c>
      <c r="D1821" s="1">
        <v>43921</v>
      </c>
      <c r="E1821">
        <v>2019</v>
      </c>
      <c r="F1821" s="71" t="str">
        <f>INDEX(Client_Name,MATCH(Export!H1821,Local_Company_Name,0))</f>
        <v>Tiger Jewelcrafting Ltd</v>
      </c>
      <c r="G1821" s="71">
        <f>INDEX(Client_Code,MATCH(Export!H1821,Local_Company_Name,0))</f>
        <v>1003</v>
      </c>
      <c r="H1821" t="s">
        <v>763</v>
      </c>
      <c r="I1821" t="s">
        <v>779</v>
      </c>
      <c r="J1821" t="s">
        <v>8</v>
      </c>
      <c r="K1821" s="71" t="str">
        <f>INDEX(Line_of_Business,MATCH(Export!J1821,Name,0))</f>
        <v>M</v>
      </c>
      <c r="L1821" s="9">
        <v>78813</v>
      </c>
      <c r="M1821">
        <v>50</v>
      </c>
      <c r="N1821" s="4">
        <v>22100.35</v>
      </c>
      <c r="O1821" s="4">
        <v>22100.35</v>
      </c>
      <c r="P1821" s="4">
        <v>16788.41</v>
      </c>
      <c r="Q1821" s="4">
        <v>0</v>
      </c>
      <c r="R1821" s="4">
        <v>0</v>
      </c>
      <c r="S1821" s="4">
        <v>0</v>
      </c>
      <c r="T1821" s="4">
        <v>0</v>
      </c>
      <c r="U1821" s="4">
        <v>0</v>
      </c>
      <c r="V1821" s="4">
        <v>0</v>
      </c>
      <c r="W1821" s="4">
        <v>0</v>
      </c>
      <c r="X1821" s="4">
        <v>0</v>
      </c>
      <c r="Y1821" s="4">
        <v>5012.3599999999997</v>
      </c>
      <c r="Z1821" s="4">
        <v>0</v>
      </c>
      <c r="AA1821" s="4">
        <v>0</v>
      </c>
      <c r="AB1821" t="s">
        <v>3</v>
      </c>
      <c r="AC1821" s="4">
        <v>0</v>
      </c>
      <c r="AD1821" s="4">
        <v>0</v>
      </c>
      <c r="AE1821" s="4">
        <v>0</v>
      </c>
      <c r="AF1821" t="s">
        <v>779</v>
      </c>
      <c r="AG1821" s="4">
        <v>0</v>
      </c>
      <c r="AH1821" s="4">
        <v>0</v>
      </c>
      <c r="AI1821" s="4">
        <v>0</v>
      </c>
      <c r="AJ1821" s="4">
        <v>299.57999999999902</v>
      </c>
      <c r="AK1821" s="4">
        <v>0</v>
      </c>
      <c r="AL1821" t="s">
        <v>795</v>
      </c>
      <c r="AM1821" s="71" t="str">
        <f>INDEX(Network_Insurer_Code,MATCH(Export!AL1821,Network_insurer_Name,0))</f>
        <v>TOL1</v>
      </c>
      <c r="AN1821" t="str">
        <f t="shared" si="28"/>
        <v>M1003TOL12019</v>
      </c>
    </row>
    <row r="1822" spans="1:40" x14ac:dyDescent="0.25">
      <c r="A1822">
        <v>2019</v>
      </c>
      <c r="B1822">
        <v>4</v>
      </c>
      <c r="C1822" s="1">
        <v>43739</v>
      </c>
      <c r="D1822" s="1">
        <v>43830</v>
      </c>
      <c r="E1822">
        <v>2018</v>
      </c>
      <c r="F1822" s="71" t="str">
        <f>INDEX(Client_Name,MATCH(Export!H1822,Local_Company_Name,0))</f>
        <v>Flaimngo Tailoring</v>
      </c>
      <c r="G1822" s="71">
        <f>INDEX(Client_Code,MATCH(Export!H1822,Local_Company_Name,0))</f>
        <v>1005</v>
      </c>
      <c r="H1822" t="s">
        <v>769</v>
      </c>
      <c r="I1822" t="s">
        <v>727</v>
      </c>
      <c r="J1822" t="s">
        <v>8</v>
      </c>
      <c r="K1822" s="71" t="str">
        <f>INDEX(Line_of_Business,MATCH(Export!J1822,Name,0))</f>
        <v>M</v>
      </c>
      <c r="L1822" s="9">
        <v>22365139</v>
      </c>
      <c r="M1822">
        <v>226</v>
      </c>
      <c r="N1822" s="4">
        <v>189812227.77777699</v>
      </c>
      <c r="O1822" s="4">
        <v>170831005</v>
      </c>
      <c r="P1822" s="4">
        <v>196228636</v>
      </c>
      <c r="Q1822" s="4">
        <v>0</v>
      </c>
      <c r="R1822" s="4">
        <v>0</v>
      </c>
      <c r="S1822" s="4">
        <v>-256937107</v>
      </c>
      <c r="T1822" s="4">
        <v>0</v>
      </c>
      <c r="U1822" s="4">
        <v>0</v>
      </c>
      <c r="V1822" s="4">
        <v>0</v>
      </c>
      <c r="W1822" s="4">
        <v>21375406</v>
      </c>
      <c r="X1822" s="4">
        <v>0</v>
      </c>
      <c r="Y1822" s="4">
        <v>18791410</v>
      </c>
      <c r="Z1822" s="4">
        <v>1708310</v>
      </c>
      <c r="AA1822" s="4">
        <v>17083101</v>
      </c>
      <c r="AB1822" t="s">
        <v>3</v>
      </c>
      <c r="AC1822" s="4">
        <v>0</v>
      </c>
      <c r="AD1822" s="4">
        <v>0</v>
      </c>
      <c r="AE1822" s="4">
        <v>-25726013</v>
      </c>
      <c r="AF1822" t="s">
        <v>727</v>
      </c>
      <c r="AG1822" s="4">
        <v>0</v>
      </c>
      <c r="AH1822" s="4">
        <v>0</v>
      </c>
      <c r="AI1822" s="4">
        <v>0</v>
      </c>
      <c r="AJ1822" s="4">
        <v>-341292965</v>
      </c>
      <c r="AK1822" s="4">
        <v>0</v>
      </c>
      <c r="AL1822" t="s">
        <v>790</v>
      </c>
      <c r="AM1822" s="71" t="str">
        <f>INDEX(Network_Insurer_Code,MATCH(Export!AL1822,Network_insurer_Name,0))</f>
        <v>STL1</v>
      </c>
      <c r="AN1822" t="str">
        <f t="shared" si="28"/>
        <v>M1005STL12018</v>
      </c>
    </row>
    <row r="1823" spans="1:40" x14ac:dyDescent="0.25">
      <c r="A1823">
        <v>2019</v>
      </c>
      <c r="B1823">
        <v>2</v>
      </c>
      <c r="C1823" s="1">
        <v>43556</v>
      </c>
      <c r="D1823" s="1">
        <v>43646</v>
      </c>
      <c r="E1823">
        <v>2019</v>
      </c>
      <c r="F1823" s="71" t="str">
        <f>INDEX(Client_Name,MATCH(Export!H1823,Local_Company_Name,0))</f>
        <v>Aplaca Engineering Co</v>
      </c>
      <c r="G1823" s="71">
        <f>INDEX(Client_Code,MATCH(Export!H1823,Local_Company_Name,0))</f>
        <v>1004</v>
      </c>
      <c r="H1823" t="s">
        <v>765</v>
      </c>
      <c r="I1823" t="s">
        <v>708</v>
      </c>
      <c r="J1823" t="s">
        <v>0</v>
      </c>
      <c r="K1823" s="71" t="str">
        <f>INDEX(Line_of_Business,MATCH(Export!J1823,Name,0))</f>
        <v>D</v>
      </c>
      <c r="L1823" s="9" t="s">
        <v>312</v>
      </c>
      <c r="M1823">
        <v>16</v>
      </c>
      <c r="N1823" s="4">
        <v>10454</v>
      </c>
      <c r="O1823" s="4">
        <v>10454</v>
      </c>
      <c r="P1823" s="4">
        <v>0</v>
      </c>
      <c r="Q1823" s="4">
        <v>0</v>
      </c>
      <c r="R1823" s="4">
        <v>0</v>
      </c>
      <c r="S1823" s="4">
        <v>0</v>
      </c>
      <c r="T1823" s="4">
        <v>0</v>
      </c>
      <c r="U1823" s="4">
        <v>0</v>
      </c>
      <c r="V1823" s="4">
        <v>0</v>
      </c>
      <c r="W1823" s="4">
        <v>0</v>
      </c>
      <c r="X1823" s="4">
        <v>0</v>
      </c>
      <c r="Y1823" s="4">
        <v>1045.4000000000001</v>
      </c>
      <c r="Z1823" s="4">
        <v>0</v>
      </c>
      <c r="AA1823" s="4">
        <v>0</v>
      </c>
      <c r="AB1823" t="s">
        <v>3</v>
      </c>
      <c r="AC1823" s="4">
        <v>0</v>
      </c>
      <c r="AD1823" s="4">
        <v>0</v>
      </c>
      <c r="AE1823" s="4">
        <v>0</v>
      </c>
      <c r="AF1823" t="s">
        <v>708</v>
      </c>
      <c r="AG1823" s="4">
        <v>0</v>
      </c>
      <c r="AH1823" s="4">
        <v>0</v>
      </c>
      <c r="AI1823" s="4">
        <v>0</v>
      </c>
      <c r="AJ1823" s="4">
        <v>9408.6</v>
      </c>
      <c r="AK1823" s="4">
        <v>0</v>
      </c>
      <c r="AL1823" t="s">
        <v>793</v>
      </c>
      <c r="AM1823" s="71" t="str">
        <f>INDEX(Network_Insurer_Code,MATCH(Export!AL1823,Network_insurer_Name,0))</f>
        <v>CAL3</v>
      </c>
      <c r="AN1823" t="str">
        <f t="shared" si="28"/>
        <v>D1004CAL32019</v>
      </c>
    </row>
    <row r="1824" spans="1:40" x14ac:dyDescent="0.25">
      <c r="A1824">
        <v>2019</v>
      </c>
      <c r="B1824">
        <v>2</v>
      </c>
      <c r="C1824" s="1">
        <v>43556</v>
      </c>
      <c r="D1824" s="1">
        <v>43646</v>
      </c>
      <c r="E1824">
        <v>2018</v>
      </c>
      <c r="F1824" s="71" t="str">
        <f>INDEX(Client_Name,MATCH(Export!H1824,Local_Company_Name,0))</f>
        <v>Zebra Workings Ltd</v>
      </c>
      <c r="G1824" s="71">
        <f>INDEX(Client_Code,MATCH(Export!H1824,Local_Company_Name,0))</f>
        <v>1001</v>
      </c>
      <c r="H1824" t="s">
        <v>751</v>
      </c>
      <c r="I1824" t="s">
        <v>723</v>
      </c>
      <c r="J1824" t="s">
        <v>0</v>
      </c>
      <c r="K1824" s="71" t="str">
        <f>INDEX(Line_of_Business,MATCH(Export!J1824,Name,0))</f>
        <v>D</v>
      </c>
      <c r="L1824" s="9">
        <v>8946</v>
      </c>
      <c r="M1824">
        <v>349</v>
      </c>
      <c r="N1824" s="4">
        <v>0</v>
      </c>
      <c r="O1824" s="4">
        <v>0</v>
      </c>
      <c r="P1824" s="4">
        <v>7820.25</v>
      </c>
      <c r="Q1824" s="4">
        <v>0</v>
      </c>
      <c r="R1824" s="4">
        <v>0</v>
      </c>
      <c r="S1824" s="4">
        <v>0</v>
      </c>
      <c r="T1824" s="4">
        <v>0</v>
      </c>
      <c r="U1824" s="4">
        <v>0</v>
      </c>
      <c r="V1824" s="4">
        <v>0</v>
      </c>
      <c r="W1824" s="4">
        <v>0</v>
      </c>
      <c r="X1824" s="4">
        <v>0</v>
      </c>
      <c r="Y1824" s="4">
        <v>0</v>
      </c>
      <c r="Z1824" s="4">
        <v>0</v>
      </c>
      <c r="AA1824" s="4">
        <v>0</v>
      </c>
      <c r="AB1824" t="s">
        <v>3</v>
      </c>
      <c r="AC1824" s="4">
        <v>0</v>
      </c>
      <c r="AD1824" s="4">
        <v>0</v>
      </c>
      <c r="AE1824" s="4">
        <v>0</v>
      </c>
      <c r="AF1824" t="s">
        <v>723</v>
      </c>
      <c r="AG1824" s="4">
        <v>0</v>
      </c>
      <c r="AH1824" s="4">
        <v>0</v>
      </c>
      <c r="AI1824" s="4">
        <v>0</v>
      </c>
      <c r="AJ1824" s="4">
        <v>-7820.25</v>
      </c>
      <c r="AK1824" s="4">
        <v>0</v>
      </c>
      <c r="AL1824" t="s">
        <v>781</v>
      </c>
      <c r="AM1824" s="71" t="str">
        <f>INDEX(Network_Insurer_Code,MATCH(Export!AL1824,Network_insurer_Name,0))</f>
        <v>ORI1</v>
      </c>
      <c r="AN1824" t="str">
        <f t="shared" si="28"/>
        <v>D1001ORI12018</v>
      </c>
    </row>
    <row r="1825" spans="1:40" x14ac:dyDescent="0.25">
      <c r="A1825">
        <v>2019</v>
      </c>
      <c r="B1825">
        <v>2</v>
      </c>
      <c r="C1825" s="1">
        <v>43556</v>
      </c>
      <c r="D1825" s="1">
        <v>43646</v>
      </c>
      <c r="E1825">
        <v>2019</v>
      </c>
      <c r="F1825" s="71" t="str">
        <f>INDEX(Client_Name,MATCH(Export!H1825,Local_Company_Name,0))</f>
        <v>Falcon Clothing</v>
      </c>
      <c r="G1825" s="71">
        <f>INDEX(Client_Code,MATCH(Export!H1825,Local_Company_Name,0))</f>
        <v>1006</v>
      </c>
      <c r="H1825" t="s">
        <v>774</v>
      </c>
      <c r="I1825" t="s">
        <v>723</v>
      </c>
      <c r="J1825" t="s">
        <v>0</v>
      </c>
      <c r="K1825" s="71" t="str">
        <f>INDEX(Line_of_Business,MATCH(Export!J1825,Name,0))</f>
        <v>D</v>
      </c>
      <c r="L1825" s="9">
        <v>40599038</v>
      </c>
      <c r="M1825">
        <v>293</v>
      </c>
      <c r="N1825" s="4">
        <v>18173.48</v>
      </c>
      <c r="O1825" s="4">
        <v>18173.48</v>
      </c>
      <c r="P1825" s="4">
        <v>0</v>
      </c>
      <c r="Q1825" s="4">
        <v>0</v>
      </c>
      <c r="R1825" s="4">
        <v>0</v>
      </c>
      <c r="S1825" s="4">
        <v>0</v>
      </c>
      <c r="T1825" s="4">
        <v>0</v>
      </c>
      <c r="U1825" s="4">
        <v>0</v>
      </c>
      <c r="V1825" s="4">
        <v>0</v>
      </c>
      <c r="W1825" s="4">
        <v>0</v>
      </c>
      <c r="X1825" s="4">
        <v>0</v>
      </c>
      <c r="Y1825" s="4">
        <v>1206.78</v>
      </c>
      <c r="Z1825" s="4">
        <v>929.15</v>
      </c>
      <c r="AA1825" s="4">
        <v>0</v>
      </c>
      <c r="AB1825" t="s">
        <v>3</v>
      </c>
      <c r="AC1825" s="4">
        <v>0</v>
      </c>
      <c r="AD1825" s="4">
        <v>0</v>
      </c>
      <c r="AE1825" s="4">
        <v>0</v>
      </c>
      <c r="AF1825" t="s">
        <v>723</v>
      </c>
      <c r="AG1825" s="4">
        <v>0</v>
      </c>
      <c r="AH1825" s="4">
        <v>0</v>
      </c>
      <c r="AI1825" s="4">
        <v>0</v>
      </c>
      <c r="AJ1825" s="4">
        <v>16037.55</v>
      </c>
      <c r="AK1825" s="4">
        <v>0</v>
      </c>
      <c r="AL1825" t="s">
        <v>789</v>
      </c>
      <c r="AM1825" s="71" t="str">
        <f>INDEX(Network_Insurer_Code,MATCH(Export!AL1825,Network_insurer_Name,0))</f>
        <v>APL1</v>
      </c>
      <c r="AN1825" t="str">
        <f t="shared" si="28"/>
        <v>D1006APL12019</v>
      </c>
    </row>
    <row r="1826" spans="1:40" x14ac:dyDescent="0.25">
      <c r="A1826">
        <v>2020</v>
      </c>
      <c r="B1826">
        <v>2</v>
      </c>
      <c r="C1826" s="1">
        <v>43922</v>
      </c>
      <c r="D1826" s="1">
        <v>44012</v>
      </c>
      <c r="E1826">
        <v>2019</v>
      </c>
      <c r="F1826" s="71" t="str">
        <f>INDEX(Client_Name,MATCH(Export!H1826,Local_Company_Name,0))</f>
        <v>Falcon Clothing</v>
      </c>
      <c r="G1826" s="71">
        <f>INDEX(Client_Code,MATCH(Export!H1826,Local_Company_Name,0))</f>
        <v>1006</v>
      </c>
      <c r="H1826" t="s">
        <v>776</v>
      </c>
      <c r="I1826" t="s">
        <v>722</v>
      </c>
      <c r="J1826" t="s">
        <v>0</v>
      </c>
      <c r="K1826" s="71" t="str">
        <f>INDEX(Line_of_Business,MATCH(Export!J1826,Name,0))</f>
        <v>D</v>
      </c>
      <c r="L1826" s="9" t="s">
        <v>278</v>
      </c>
      <c r="M1826">
        <v>153</v>
      </c>
      <c r="N1826" s="4">
        <v>253.69</v>
      </c>
      <c r="O1826" s="4">
        <v>253.69</v>
      </c>
      <c r="P1826" s="4">
        <v>34734.82</v>
      </c>
      <c r="Q1826" s="4">
        <v>0</v>
      </c>
      <c r="R1826" s="4">
        <v>0</v>
      </c>
      <c r="S1826" s="4">
        <v>0</v>
      </c>
      <c r="T1826" s="4">
        <v>0</v>
      </c>
      <c r="U1826" s="4">
        <v>0</v>
      </c>
      <c r="V1826" s="4">
        <v>0</v>
      </c>
      <c r="W1826" s="4">
        <v>0</v>
      </c>
      <c r="X1826" s="4">
        <v>0</v>
      </c>
      <c r="Y1826" s="4">
        <v>36.450000000000003</v>
      </c>
      <c r="Z1826" s="4">
        <v>10.69</v>
      </c>
      <c r="AA1826" s="4">
        <v>0</v>
      </c>
      <c r="AB1826" t="s">
        <v>3</v>
      </c>
      <c r="AC1826" s="4">
        <v>0</v>
      </c>
      <c r="AD1826" s="4">
        <v>0</v>
      </c>
      <c r="AE1826" s="4">
        <v>6426.53</v>
      </c>
      <c r="AF1826" t="s">
        <v>722</v>
      </c>
      <c r="AG1826" s="4">
        <v>0</v>
      </c>
      <c r="AH1826" s="4">
        <v>0</v>
      </c>
      <c r="AI1826" s="4">
        <v>0</v>
      </c>
      <c r="AJ1826" s="4">
        <v>-34528.269999999997</v>
      </c>
      <c r="AK1826" s="4">
        <v>0</v>
      </c>
      <c r="AL1826" t="s">
        <v>781</v>
      </c>
      <c r="AM1826" s="71" t="str">
        <f>INDEX(Network_Insurer_Code,MATCH(Export!AL1826,Network_insurer_Name,0))</f>
        <v>ORI1</v>
      </c>
      <c r="AN1826" t="str">
        <f t="shared" si="28"/>
        <v>D1006ORI12019</v>
      </c>
    </row>
    <row r="1827" spans="1:40" x14ac:dyDescent="0.25">
      <c r="A1827">
        <v>2019</v>
      </c>
      <c r="B1827">
        <v>1</v>
      </c>
      <c r="C1827" s="1">
        <v>43466</v>
      </c>
      <c r="D1827" s="1">
        <v>43555</v>
      </c>
      <c r="E1827">
        <v>2012</v>
      </c>
      <c r="F1827" s="71" t="str">
        <f>INDEX(Client_Name,MATCH(Export!H1827,Local_Company_Name,0))</f>
        <v>Zebra Workings Ltd</v>
      </c>
      <c r="G1827" s="71">
        <f>INDEX(Client_Code,MATCH(Export!H1827,Local_Company_Name,0))</f>
        <v>1001</v>
      </c>
      <c r="H1827" t="s">
        <v>749</v>
      </c>
      <c r="I1827" t="s">
        <v>717</v>
      </c>
      <c r="J1827" t="s">
        <v>5</v>
      </c>
      <c r="K1827" s="71" t="str">
        <f>INDEX(Line_of_Business,MATCH(Export!J1827,Name,0))</f>
        <v>L</v>
      </c>
      <c r="L1827" s="9" t="s">
        <v>77</v>
      </c>
      <c r="M1827">
        <v>2700</v>
      </c>
      <c r="N1827" s="4">
        <v>0</v>
      </c>
      <c r="O1827" s="4">
        <v>0</v>
      </c>
      <c r="P1827" s="4">
        <v>9003.24</v>
      </c>
      <c r="Q1827" s="4">
        <v>0</v>
      </c>
      <c r="R1827" s="4">
        <v>0</v>
      </c>
      <c r="S1827" s="4">
        <v>0</v>
      </c>
      <c r="T1827" s="4">
        <v>0</v>
      </c>
      <c r="U1827" s="4">
        <v>0</v>
      </c>
      <c r="V1827" s="4">
        <v>0</v>
      </c>
      <c r="W1827" s="4">
        <v>0</v>
      </c>
      <c r="X1827" s="4">
        <v>0</v>
      </c>
      <c r="Y1827" s="4">
        <v>0</v>
      </c>
      <c r="Z1827" s="4">
        <v>0</v>
      </c>
      <c r="AA1827" s="4">
        <v>0</v>
      </c>
      <c r="AB1827" t="s">
        <v>3</v>
      </c>
      <c r="AC1827" s="4">
        <v>0</v>
      </c>
      <c r="AD1827" s="4">
        <v>0</v>
      </c>
      <c r="AE1827" s="4">
        <v>0</v>
      </c>
      <c r="AF1827" t="s">
        <v>717</v>
      </c>
      <c r="AG1827" s="4">
        <v>0</v>
      </c>
      <c r="AH1827" s="4">
        <v>0</v>
      </c>
      <c r="AI1827" s="4">
        <v>0</v>
      </c>
      <c r="AJ1827" s="4">
        <v>-9003.24</v>
      </c>
      <c r="AK1827" s="4">
        <v>200000</v>
      </c>
      <c r="AL1827" t="s">
        <v>794</v>
      </c>
      <c r="AM1827" s="71" t="str">
        <f>INDEX(Network_Insurer_Code,MATCH(Export!AL1827,Network_insurer_Name,0))</f>
        <v>CUI2</v>
      </c>
      <c r="AN1827" t="str">
        <f t="shared" si="28"/>
        <v>L1001CUI22012</v>
      </c>
    </row>
    <row r="1828" spans="1:40" x14ac:dyDescent="0.25">
      <c r="A1828">
        <v>2019</v>
      </c>
      <c r="B1828">
        <v>2</v>
      </c>
      <c r="C1828" s="1">
        <v>43556</v>
      </c>
      <c r="D1828" s="1">
        <v>43646</v>
      </c>
      <c r="E1828">
        <v>2017</v>
      </c>
      <c r="F1828" s="71" t="str">
        <f>INDEX(Client_Name,MATCH(Export!H1828,Local_Company_Name,0))</f>
        <v>Falcon Clothing</v>
      </c>
      <c r="G1828" s="71">
        <f>INDEX(Client_Code,MATCH(Export!H1828,Local_Company_Name,0))</f>
        <v>1006</v>
      </c>
      <c r="H1828" t="s">
        <v>775</v>
      </c>
      <c r="I1828" t="s">
        <v>707</v>
      </c>
      <c r="J1828" t="s">
        <v>22</v>
      </c>
      <c r="K1828" s="71" t="str">
        <f>INDEX(Line_of_Business,MATCH(Export!J1828,Name,0))</f>
        <v>A</v>
      </c>
      <c r="L1828" s="9" t="s">
        <v>54</v>
      </c>
      <c r="M1828">
        <v>0</v>
      </c>
      <c r="N1828" s="4">
        <v>0</v>
      </c>
      <c r="O1828" s="4">
        <v>0</v>
      </c>
      <c r="P1828" s="4">
        <v>129096.27</v>
      </c>
      <c r="Q1828" s="4">
        <v>0</v>
      </c>
      <c r="R1828" s="4">
        <v>0</v>
      </c>
      <c r="S1828" s="4">
        <v>0</v>
      </c>
      <c r="T1828" s="4">
        <v>0</v>
      </c>
      <c r="U1828" s="4">
        <v>0</v>
      </c>
      <c r="V1828" s="4">
        <v>0</v>
      </c>
      <c r="W1828" s="4">
        <v>0</v>
      </c>
      <c r="X1828" s="4">
        <v>0</v>
      </c>
      <c r="Y1828" s="4">
        <v>0</v>
      </c>
      <c r="Z1828" s="4">
        <v>0</v>
      </c>
      <c r="AA1828" s="4">
        <v>0</v>
      </c>
      <c r="AB1828" t="s">
        <v>3</v>
      </c>
      <c r="AC1828" s="4">
        <v>0</v>
      </c>
      <c r="AD1828" s="4">
        <v>0</v>
      </c>
      <c r="AE1828" s="4">
        <v>-105300</v>
      </c>
      <c r="AF1828" t="s">
        <v>707</v>
      </c>
      <c r="AG1828" s="4">
        <v>0</v>
      </c>
      <c r="AH1828" s="4">
        <v>0</v>
      </c>
      <c r="AI1828" s="4">
        <v>0</v>
      </c>
      <c r="AJ1828" s="4">
        <v>-129096.27</v>
      </c>
      <c r="AK1828" s="4">
        <v>0</v>
      </c>
      <c r="AL1828" t="s">
        <v>783</v>
      </c>
      <c r="AM1828" s="71" t="str">
        <f>INDEX(Network_Insurer_Code,MATCH(Export!AL1828,Network_insurer_Name,0))</f>
        <v>PEP1</v>
      </c>
      <c r="AN1828" t="str">
        <f t="shared" si="28"/>
        <v>A1006PEP12017</v>
      </c>
    </row>
    <row r="1829" spans="1:40" x14ac:dyDescent="0.25">
      <c r="A1829">
        <v>2019</v>
      </c>
      <c r="B1829">
        <v>3</v>
      </c>
      <c r="C1829" s="1">
        <v>43647</v>
      </c>
      <c r="D1829" s="1">
        <v>43738</v>
      </c>
      <c r="E1829">
        <v>2017</v>
      </c>
      <c r="F1829" s="71" t="str">
        <f>INDEX(Client_Name,MATCH(Export!H1829,Local_Company_Name,0))</f>
        <v>Flaimngo Tailoring</v>
      </c>
      <c r="G1829" s="71">
        <f>INDEX(Client_Code,MATCH(Export!H1829,Local_Company_Name,0))</f>
        <v>1005</v>
      </c>
      <c r="H1829" t="s">
        <v>755</v>
      </c>
      <c r="I1829" t="s">
        <v>717</v>
      </c>
      <c r="J1829" t="s">
        <v>0</v>
      </c>
      <c r="K1829" s="71" t="str">
        <f>INDEX(Line_of_Business,MATCH(Export!J1829,Name,0))</f>
        <v>D</v>
      </c>
      <c r="L1829" s="9" t="s">
        <v>192</v>
      </c>
      <c r="M1829">
        <v>335</v>
      </c>
      <c r="N1829" s="4">
        <v>0</v>
      </c>
      <c r="O1829" s="4">
        <v>0</v>
      </c>
      <c r="P1829" s="4">
        <v>0</v>
      </c>
      <c r="Q1829" s="4">
        <v>0</v>
      </c>
      <c r="R1829" s="4">
        <v>0</v>
      </c>
      <c r="S1829" s="4">
        <v>0</v>
      </c>
      <c r="T1829" s="4">
        <v>0</v>
      </c>
      <c r="U1829" s="4">
        <v>0</v>
      </c>
      <c r="V1829" s="4">
        <v>0</v>
      </c>
      <c r="W1829" s="4">
        <v>0</v>
      </c>
      <c r="X1829" s="4">
        <v>0</v>
      </c>
      <c r="Y1829" s="4">
        <v>0</v>
      </c>
      <c r="Z1829" s="4">
        <v>0</v>
      </c>
      <c r="AA1829" s="4">
        <v>0</v>
      </c>
      <c r="AB1829" t="s">
        <v>3</v>
      </c>
      <c r="AC1829" s="4">
        <v>0</v>
      </c>
      <c r="AD1829" s="4">
        <v>0</v>
      </c>
      <c r="AE1829" s="4">
        <v>5491.96</v>
      </c>
      <c r="AF1829" t="s">
        <v>717</v>
      </c>
      <c r="AG1829" s="4">
        <v>0</v>
      </c>
      <c r="AH1829" s="4">
        <v>0</v>
      </c>
      <c r="AI1829" s="4">
        <v>0</v>
      </c>
      <c r="AJ1829" s="4">
        <v>0</v>
      </c>
      <c r="AK1829" s="4">
        <v>0</v>
      </c>
      <c r="AL1829" t="s">
        <v>798</v>
      </c>
      <c r="AM1829" s="71" t="str">
        <f>INDEX(Network_Insurer_Code,MATCH(Export!AL1829,Network_insurer_Name,0))</f>
        <v>PEI2</v>
      </c>
      <c r="AN1829" t="str">
        <f t="shared" si="28"/>
        <v>D1005PEI22017</v>
      </c>
    </row>
    <row r="1830" spans="1:40" x14ac:dyDescent="0.25">
      <c r="A1830">
        <v>2019</v>
      </c>
      <c r="B1830">
        <v>3</v>
      </c>
      <c r="C1830" s="1">
        <v>43556</v>
      </c>
      <c r="D1830" s="1">
        <v>43646</v>
      </c>
      <c r="E1830">
        <v>2019</v>
      </c>
      <c r="F1830" s="71" t="str">
        <f>INDEX(Client_Name,MATCH(Export!H1830,Local_Company_Name,0))</f>
        <v>Zebra Workings Ltd</v>
      </c>
      <c r="G1830" s="71">
        <f>INDEX(Client_Code,MATCH(Export!H1830,Local_Company_Name,0))</f>
        <v>1001</v>
      </c>
      <c r="H1830" t="s">
        <v>748</v>
      </c>
      <c r="I1830" t="s">
        <v>708</v>
      </c>
      <c r="J1830" t="s">
        <v>0</v>
      </c>
      <c r="K1830" s="71" t="str">
        <f>INDEX(Line_of_Business,MATCH(Export!J1830,Name,0))</f>
        <v>D</v>
      </c>
      <c r="L1830" s="9" t="s">
        <v>116</v>
      </c>
      <c r="M1830">
        <v>69</v>
      </c>
      <c r="N1830" s="4">
        <v>0</v>
      </c>
      <c r="O1830" s="4">
        <v>0</v>
      </c>
      <c r="P1830" s="4">
        <v>0</v>
      </c>
      <c r="Q1830" s="4">
        <v>0</v>
      </c>
      <c r="R1830" s="4">
        <v>0</v>
      </c>
      <c r="S1830" s="4">
        <v>0</v>
      </c>
      <c r="T1830" s="4">
        <v>0</v>
      </c>
      <c r="U1830" s="4">
        <v>0</v>
      </c>
      <c r="V1830" s="4">
        <v>0</v>
      </c>
      <c r="W1830" s="4">
        <v>0</v>
      </c>
      <c r="X1830" s="4">
        <v>0</v>
      </c>
      <c r="Y1830" s="4">
        <v>0</v>
      </c>
      <c r="Z1830" s="4">
        <v>0.1</v>
      </c>
      <c r="AA1830" s="4">
        <v>0</v>
      </c>
      <c r="AB1830" t="s">
        <v>3</v>
      </c>
      <c r="AC1830" s="4">
        <v>0</v>
      </c>
      <c r="AD1830" s="4">
        <v>0</v>
      </c>
      <c r="AE1830" s="4">
        <v>0</v>
      </c>
      <c r="AF1830" t="s">
        <v>708</v>
      </c>
      <c r="AG1830" s="4">
        <v>0</v>
      </c>
      <c r="AH1830" s="4">
        <v>0</v>
      </c>
      <c r="AI1830" s="4">
        <v>0</v>
      </c>
      <c r="AJ1830" s="4">
        <v>-0.1</v>
      </c>
      <c r="AK1830" s="4">
        <v>0</v>
      </c>
      <c r="AL1830" t="s">
        <v>784</v>
      </c>
      <c r="AM1830" s="71" t="str">
        <f>INDEX(Network_Insurer_Code,MATCH(Export!AL1830,Network_insurer_Name,0))</f>
        <v>PII1</v>
      </c>
      <c r="AN1830" t="str">
        <f t="shared" si="28"/>
        <v>D1001PII12019</v>
      </c>
    </row>
    <row r="1831" spans="1:40" x14ac:dyDescent="0.25">
      <c r="A1831">
        <v>2019</v>
      </c>
      <c r="B1831">
        <v>2</v>
      </c>
      <c r="C1831" s="1">
        <v>43556</v>
      </c>
      <c r="D1831" s="1">
        <v>43646</v>
      </c>
      <c r="E1831">
        <v>2018</v>
      </c>
      <c r="F1831" s="71" t="str">
        <f>INDEX(Client_Name,MATCH(Export!H1831,Local_Company_Name,0))</f>
        <v>Lion Manufacturing Co</v>
      </c>
      <c r="G1831" s="71">
        <f>INDEX(Client_Code,MATCH(Export!H1831,Local_Company_Name,0))</f>
        <v>1002</v>
      </c>
      <c r="H1831" t="s">
        <v>757</v>
      </c>
      <c r="I1831" t="s">
        <v>779</v>
      </c>
      <c r="J1831" t="s">
        <v>0</v>
      </c>
      <c r="K1831" s="71" t="str">
        <f>INDEX(Line_of_Business,MATCH(Export!J1831,Name,0))</f>
        <v>D</v>
      </c>
      <c r="L1831" s="9" t="s">
        <v>468</v>
      </c>
      <c r="M1831">
        <v>229</v>
      </c>
      <c r="N1831" s="4">
        <v>14338.88</v>
      </c>
      <c r="O1831" s="4">
        <v>14338.88</v>
      </c>
      <c r="P1831" s="4">
        <v>0</v>
      </c>
      <c r="Q1831" s="4">
        <v>0</v>
      </c>
      <c r="R1831" s="4">
        <v>0</v>
      </c>
      <c r="S1831" s="4">
        <v>0</v>
      </c>
      <c r="T1831" s="4">
        <v>0</v>
      </c>
      <c r="U1831" s="4">
        <v>0</v>
      </c>
      <c r="V1831" s="4">
        <v>0</v>
      </c>
      <c r="W1831" s="4">
        <v>0</v>
      </c>
      <c r="X1831" s="4">
        <v>0</v>
      </c>
      <c r="Y1831" s="4">
        <v>824.49</v>
      </c>
      <c r="Z1831" s="4">
        <v>0</v>
      </c>
      <c r="AA1831" s="4">
        <v>0</v>
      </c>
      <c r="AB1831" t="s">
        <v>3</v>
      </c>
      <c r="AC1831" s="4">
        <v>0</v>
      </c>
      <c r="AD1831" s="4">
        <v>0</v>
      </c>
      <c r="AE1831" s="4">
        <v>0</v>
      </c>
      <c r="AF1831" t="s">
        <v>779</v>
      </c>
      <c r="AG1831" s="4">
        <v>0</v>
      </c>
      <c r="AH1831" s="4">
        <v>0</v>
      </c>
      <c r="AI1831" s="4">
        <v>0</v>
      </c>
      <c r="AJ1831" s="4">
        <v>13514.39</v>
      </c>
      <c r="AK1831" s="4">
        <v>200000</v>
      </c>
      <c r="AL1831" t="s">
        <v>783</v>
      </c>
      <c r="AM1831" s="71" t="str">
        <f>INDEX(Network_Insurer_Code,MATCH(Export!AL1831,Network_insurer_Name,0))</f>
        <v>PEP1</v>
      </c>
      <c r="AN1831" t="str">
        <f t="shared" si="28"/>
        <v>D1002PEP12018</v>
      </c>
    </row>
    <row r="1832" spans="1:40" x14ac:dyDescent="0.25">
      <c r="A1832">
        <v>2020</v>
      </c>
      <c r="B1832">
        <v>3</v>
      </c>
      <c r="C1832" s="1">
        <v>44013</v>
      </c>
      <c r="D1832" s="1">
        <v>44104</v>
      </c>
      <c r="E1832">
        <v>2019</v>
      </c>
      <c r="F1832" s="71" t="str">
        <f>INDEX(Client_Name,MATCH(Export!H1832,Local_Company_Name,0))</f>
        <v>Lion Manufacturing Co</v>
      </c>
      <c r="G1832" s="71">
        <f>INDEX(Client_Code,MATCH(Export!H1832,Local_Company_Name,0))</f>
        <v>1002</v>
      </c>
      <c r="H1832" t="s">
        <v>758</v>
      </c>
      <c r="I1832" t="s">
        <v>707</v>
      </c>
      <c r="J1832" t="s">
        <v>8</v>
      </c>
      <c r="K1832" s="71" t="str">
        <f>INDEX(Line_of_Business,MATCH(Export!J1832,Name,0))</f>
        <v>M</v>
      </c>
      <c r="L1832" s="10">
        <v>5058686750545000</v>
      </c>
      <c r="M1832">
        <v>1</v>
      </c>
      <c r="N1832" s="4">
        <v>0</v>
      </c>
      <c r="O1832" s="4">
        <v>0</v>
      </c>
      <c r="P1832" s="4">
        <v>4.7699999999999996</v>
      </c>
      <c r="Q1832" s="4">
        <v>0</v>
      </c>
      <c r="R1832" s="4">
        <v>0</v>
      </c>
      <c r="S1832" s="4">
        <v>0</v>
      </c>
      <c r="T1832" s="4">
        <v>0</v>
      </c>
      <c r="U1832" s="4">
        <v>0</v>
      </c>
      <c r="V1832" s="4">
        <v>0</v>
      </c>
      <c r="W1832" s="4">
        <v>0</v>
      </c>
      <c r="X1832" s="4">
        <v>0</v>
      </c>
      <c r="Y1832" s="4">
        <v>0</v>
      </c>
      <c r="Z1832" s="4">
        <v>0</v>
      </c>
      <c r="AA1832" s="4">
        <v>0</v>
      </c>
      <c r="AB1832" t="s">
        <v>3</v>
      </c>
      <c r="AC1832" s="4">
        <v>0</v>
      </c>
      <c r="AD1832" s="4">
        <v>0</v>
      </c>
      <c r="AE1832" s="4">
        <v>0</v>
      </c>
      <c r="AF1832" t="s">
        <v>707</v>
      </c>
      <c r="AG1832" s="4">
        <v>0</v>
      </c>
      <c r="AH1832" s="4">
        <v>0</v>
      </c>
      <c r="AI1832" s="4">
        <v>0</v>
      </c>
      <c r="AJ1832" s="4">
        <v>-4.7699999999999996</v>
      </c>
      <c r="AK1832" s="4">
        <v>0</v>
      </c>
      <c r="AL1832" t="s">
        <v>784</v>
      </c>
      <c r="AM1832" s="71" t="str">
        <f>INDEX(Network_Insurer_Code,MATCH(Export!AL1832,Network_insurer_Name,0))</f>
        <v>PII1</v>
      </c>
      <c r="AN1832" t="str">
        <f t="shared" si="28"/>
        <v>M1002PII12019</v>
      </c>
    </row>
    <row r="1833" spans="1:40" x14ac:dyDescent="0.25">
      <c r="A1833">
        <v>2020</v>
      </c>
      <c r="B1833">
        <v>1</v>
      </c>
      <c r="C1833" s="1">
        <v>43831</v>
      </c>
      <c r="D1833" s="1">
        <v>43921</v>
      </c>
      <c r="E1833">
        <v>2019</v>
      </c>
      <c r="F1833" s="71" t="str">
        <f>INDEX(Client_Name,MATCH(Export!H1833,Local_Company_Name,0))</f>
        <v>Zebra Workings Ltd</v>
      </c>
      <c r="G1833" s="71">
        <f>INDEX(Client_Code,MATCH(Export!H1833,Local_Company_Name,0))</f>
        <v>1001</v>
      </c>
      <c r="H1833" t="s">
        <v>747</v>
      </c>
      <c r="I1833" t="s">
        <v>736</v>
      </c>
      <c r="J1833" t="s">
        <v>8</v>
      </c>
      <c r="K1833" s="71" t="str">
        <f>INDEX(Line_of_Business,MATCH(Export!J1833,Name,0))</f>
        <v>M</v>
      </c>
      <c r="L1833" s="9" t="s">
        <v>266</v>
      </c>
      <c r="M1833">
        <v>5924</v>
      </c>
      <c r="N1833" s="4">
        <v>16153.88</v>
      </c>
      <c r="O1833" s="4">
        <v>8076.94</v>
      </c>
      <c r="P1833" s="4">
        <v>346170.93</v>
      </c>
      <c r="Q1833" s="4">
        <v>0</v>
      </c>
      <c r="R1833" s="4">
        <v>0</v>
      </c>
      <c r="S1833" s="4">
        <v>0</v>
      </c>
      <c r="T1833" s="4">
        <v>0</v>
      </c>
      <c r="U1833" s="4">
        <v>0</v>
      </c>
      <c r="V1833" s="4">
        <v>0</v>
      </c>
      <c r="W1833" s="4">
        <v>0</v>
      </c>
      <c r="X1833" s="4">
        <v>0</v>
      </c>
      <c r="Y1833" s="4">
        <v>827.89</v>
      </c>
      <c r="Z1833" s="4">
        <v>0</v>
      </c>
      <c r="AA1833" s="4">
        <v>0</v>
      </c>
      <c r="AB1833" t="s">
        <v>3</v>
      </c>
      <c r="AC1833" s="4">
        <v>0</v>
      </c>
      <c r="AD1833" s="4">
        <v>0</v>
      </c>
      <c r="AE1833" s="4">
        <v>0</v>
      </c>
      <c r="AF1833" t="s">
        <v>736</v>
      </c>
      <c r="AG1833" s="4">
        <v>0</v>
      </c>
      <c r="AH1833" s="4">
        <v>0</v>
      </c>
      <c r="AI1833" s="4">
        <v>0</v>
      </c>
      <c r="AJ1833" s="4">
        <v>-338921.88</v>
      </c>
      <c r="AK1833" s="4">
        <v>0</v>
      </c>
      <c r="AL1833" t="s">
        <v>793</v>
      </c>
      <c r="AM1833" s="71" t="str">
        <f>INDEX(Network_Insurer_Code,MATCH(Export!AL1833,Network_insurer_Name,0))</f>
        <v>CAL3</v>
      </c>
      <c r="AN1833" t="str">
        <f t="shared" si="28"/>
        <v>M1001CAL32019</v>
      </c>
    </row>
    <row r="1834" spans="1:40" x14ac:dyDescent="0.25">
      <c r="A1834">
        <v>2020</v>
      </c>
      <c r="B1834">
        <v>3</v>
      </c>
      <c r="C1834" s="1">
        <v>44013</v>
      </c>
      <c r="D1834" s="1">
        <v>44104</v>
      </c>
      <c r="E1834">
        <v>2011</v>
      </c>
      <c r="F1834" s="71" t="str">
        <f>INDEX(Client_Name,MATCH(Export!H1834,Local_Company_Name,0))</f>
        <v>Falcon Clothing</v>
      </c>
      <c r="G1834" s="71">
        <f>INDEX(Client_Code,MATCH(Export!H1834,Local_Company_Name,0))</f>
        <v>1006</v>
      </c>
      <c r="H1834" t="s">
        <v>776</v>
      </c>
      <c r="I1834" t="s">
        <v>704</v>
      </c>
      <c r="J1834" t="s">
        <v>0</v>
      </c>
      <c r="K1834" s="71" t="str">
        <f>INDEX(Line_of_Business,MATCH(Export!J1834,Name,0))</f>
        <v>D</v>
      </c>
      <c r="L1834" s="9" t="s">
        <v>37</v>
      </c>
      <c r="M1834">
        <v>14536</v>
      </c>
      <c r="N1834" s="4">
        <v>0</v>
      </c>
      <c r="O1834" s="4">
        <v>0</v>
      </c>
      <c r="P1834" s="4">
        <v>1385.78</v>
      </c>
      <c r="Q1834" s="4">
        <v>0</v>
      </c>
      <c r="R1834" s="4">
        <v>0</v>
      </c>
      <c r="S1834" s="4">
        <v>0</v>
      </c>
      <c r="T1834" s="4">
        <v>0</v>
      </c>
      <c r="U1834" s="4">
        <v>0</v>
      </c>
      <c r="V1834" s="4">
        <v>0</v>
      </c>
      <c r="W1834" s="4">
        <v>0</v>
      </c>
      <c r="X1834" s="4">
        <v>0</v>
      </c>
      <c r="Y1834" s="4">
        <v>0</v>
      </c>
      <c r="Z1834" s="4">
        <v>0</v>
      </c>
      <c r="AA1834" s="4">
        <v>0</v>
      </c>
      <c r="AB1834" t="s">
        <v>3</v>
      </c>
      <c r="AC1834" s="4">
        <v>0</v>
      </c>
      <c r="AD1834" s="4">
        <v>0</v>
      </c>
      <c r="AE1834" s="4">
        <v>-10256.4</v>
      </c>
      <c r="AF1834" t="s">
        <v>704</v>
      </c>
      <c r="AG1834" s="4">
        <v>0</v>
      </c>
      <c r="AH1834" s="4">
        <v>0</v>
      </c>
      <c r="AI1834" s="4">
        <v>0</v>
      </c>
      <c r="AJ1834" s="4">
        <v>-1385.78</v>
      </c>
      <c r="AK1834" s="4">
        <v>0</v>
      </c>
      <c r="AL1834" t="s">
        <v>781</v>
      </c>
      <c r="AM1834" s="71" t="str">
        <f>INDEX(Network_Insurer_Code,MATCH(Export!AL1834,Network_insurer_Name,0))</f>
        <v>ORI1</v>
      </c>
      <c r="AN1834" t="str">
        <f t="shared" si="28"/>
        <v>D1006ORI12011</v>
      </c>
    </row>
    <row r="1835" spans="1:40" x14ac:dyDescent="0.25">
      <c r="A1835">
        <v>2020</v>
      </c>
      <c r="B1835">
        <v>3</v>
      </c>
      <c r="C1835" s="1">
        <v>44013</v>
      </c>
      <c r="D1835" s="1">
        <v>44104</v>
      </c>
      <c r="E1835">
        <v>2020</v>
      </c>
      <c r="F1835" s="71" t="str">
        <f>INDEX(Client_Name,MATCH(Export!H1835,Local_Company_Name,0))</f>
        <v>Aplaca Engineering Co</v>
      </c>
      <c r="G1835" s="71">
        <f>INDEX(Client_Code,MATCH(Export!H1835,Local_Company_Name,0))</f>
        <v>1004</v>
      </c>
      <c r="H1835" t="s">
        <v>765</v>
      </c>
      <c r="I1835" t="s">
        <v>704</v>
      </c>
      <c r="J1835" t="s">
        <v>8</v>
      </c>
      <c r="K1835" s="71" t="str">
        <f>INDEX(Line_of_Business,MATCH(Export!J1835,Name,0))</f>
        <v>M</v>
      </c>
      <c r="L1835" s="9" t="s">
        <v>501</v>
      </c>
      <c r="M1835">
        <v>849</v>
      </c>
      <c r="N1835" s="4">
        <v>-165014.15</v>
      </c>
      <c r="O1835" s="4">
        <v>-165014.15</v>
      </c>
      <c r="P1835" s="4">
        <v>1262492</v>
      </c>
      <c r="Q1835" s="4">
        <v>0</v>
      </c>
      <c r="R1835" s="4">
        <v>0</v>
      </c>
      <c r="S1835" s="4">
        <v>1466202.71</v>
      </c>
      <c r="T1835" s="4">
        <v>0</v>
      </c>
      <c r="U1835" s="4">
        <v>0</v>
      </c>
      <c r="V1835" s="4">
        <v>0</v>
      </c>
      <c r="W1835" s="4">
        <v>1466202.71</v>
      </c>
      <c r="X1835" s="4">
        <v>0</v>
      </c>
      <c r="Y1835" s="4">
        <v>-14225.36</v>
      </c>
      <c r="Z1835" s="4">
        <v>-22760.57</v>
      </c>
      <c r="AA1835" s="4">
        <v>0</v>
      </c>
      <c r="AB1835" t="s">
        <v>3</v>
      </c>
      <c r="AC1835" s="4">
        <v>0</v>
      </c>
      <c r="AD1835" s="4">
        <v>0</v>
      </c>
      <c r="AE1835" s="4">
        <v>-968805.71</v>
      </c>
      <c r="AF1835" t="s">
        <v>704</v>
      </c>
      <c r="AG1835" s="4">
        <v>0</v>
      </c>
      <c r="AH1835" s="4">
        <v>0</v>
      </c>
      <c r="AI1835" s="4">
        <v>0</v>
      </c>
      <c r="AJ1835" s="4">
        <v>-1390520.21999999</v>
      </c>
      <c r="AK1835" s="4">
        <v>0</v>
      </c>
      <c r="AL1835" t="s">
        <v>793</v>
      </c>
      <c r="AM1835" s="71" t="str">
        <f>INDEX(Network_Insurer_Code,MATCH(Export!AL1835,Network_insurer_Name,0))</f>
        <v>CAL3</v>
      </c>
      <c r="AN1835" t="str">
        <f t="shared" si="28"/>
        <v>M1004CAL32020</v>
      </c>
    </row>
    <row r="1836" spans="1:40" x14ac:dyDescent="0.25">
      <c r="A1836">
        <v>2019</v>
      </c>
      <c r="B1836">
        <v>2</v>
      </c>
      <c r="C1836" s="1">
        <v>43556</v>
      </c>
      <c r="D1836" s="1">
        <v>43646</v>
      </c>
      <c r="E1836">
        <v>2019</v>
      </c>
      <c r="F1836" s="71" t="str">
        <f>INDEX(Client_Name,MATCH(Export!H1836,Local_Company_Name,0))</f>
        <v>Aplaca Engineering Co</v>
      </c>
      <c r="G1836" s="71">
        <f>INDEX(Client_Code,MATCH(Export!H1836,Local_Company_Name,0))</f>
        <v>1004</v>
      </c>
      <c r="H1836" t="s">
        <v>768</v>
      </c>
      <c r="I1836" t="s">
        <v>712</v>
      </c>
      <c r="J1836" t="s">
        <v>22</v>
      </c>
      <c r="K1836" s="71" t="str">
        <f>INDEX(Line_of_Business,MATCH(Export!J1836,Name,0))</f>
        <v>A</v>
      </c>
      <c r="L1836" s="9" t="s">
        <v>50</v>
      </c>
      <c r="M1836">
        <v>6792</v>
      </c>
      <c r="N1836" s="4">
        <v>119599.12</v>
      </c>
      <c r="O1836" s="4">
        <v>119599.12</v>
      </c>
      <c r="P1836" s="4">
        <v>0</v>
      </c>
      <c r="Q1836" s="4">
        <v>0</v>
      </c>
      <c r="R1836" s="4">
        <v>0</v>
      </c>
      <c r="S1836" s="4">
        <v>0</v>
      </c>
      <c r="T1836" s="4">
        <v>0</v>
      </c>
      <c r="U1836" s="4">
        <v>0</v>
      </c>
      <c r="V1836" s="4">
        <v>0</v>
      </c>
      <c r="W1836" s="4">
        <v>0</v>
      </c>
      <c r="X1836" s="4">
        <v>0</v>
      </c>
      <c r="Y1836" s="4">
        <v>14020.23</v>
      </c>
      <c r="Z1836" s="4">
        <v>19095.689999999999</v>
      </c>
      <c r="AA1836" s="4">
        <v>0</v>
      </c>
      <c r="AB1836" t="s">
        <v>3</v>
      </c>
      <c r="AC1836" s="4">
        <v>0</v>
      </c>
      <c r="AD1836" s="4">
        <v>0</v>
      </c>
      <c r="AE1836" s="4">
        <v>0</v>
      </c>
      <c r="AF1836" t="s">
        <v>712</v>
      </c>
      <c r="AG1836" s="4">
        <v>0</v>
      </c>
      <c r="AH1836" s="4">
        <v>0</v>
      </c>
      <c r="AI1836" s="4">
        <v>0</v>
      </c>
      <c r="AJ1836" s="4">
        <v>86483.199999999997</v>
      </c>
      <c r="AK1836" s="4">
        <v>0</v>
      </c>
      <c r="AL1836" t="s">
        <v>792</v>
      </c>
      <c r="AM1836" s="71" t="str">
        <f>INDEX(Network_Insurer_Code,MATCH(Export!AL1836,Network_insurer_Name,0))</f>
        <v>CAL1</v>
      </c>
      <c r="AN1836" t="str">
        <f t="shared" si="28"/>
        <v>A1004CAL12019</v>
      </c>
    </row>
    <row r="1837" spans="1:40" x14ac:dyDescent="0.25">
      <c r="A1837">
        <v>2020</v>
      </c>
      <c r="B1837">
        <v>1</v>
      </c>
      <c r="C1837" s="1">
        <v>43831</v>
      </c>
      <c r="D1837" s="1">
        <v>43921</v>
      </c>
      <c r="E1837">
        <v>2019</v>
      </c>
      <c r="F1837" s="71" t="str">
        <f>INDEX(Client_Name,MATCH(Export!H1837,Local_Company_Name,0))</f>
        <v>Tiger Jewelcrafting Ltd</v>
      </c>
      <c r="G1837" s="71">
        <f>INDEX(Client_Code,MATCH(Export!H1837,Local_Company_Name,0))</f>
        <v>1003</v>
      </c>
      <c r="H1837" t="s">
        <v>764</v>
      </c>
      <c r="I1837" t="s">
        <v>712</v>
      </c>
      <c r="J1837" t="s">
        <v>8</v>
      </c>
      <c r="K1837" s="71" t="str">
        <f>INDEX(Line_of_Business,MATCH(Export!J1837,Name,0))</f>
        <v>M</v>
      </c>
      <c r="L1837" s="9" t="s">
        <v>113</v>
      </c>
      <c r="M1837">
        <v>167</v>
      </c>
      <c r="N1837" s="4">
        <v>0</v>
      </c>
      <c r="O1837" s="4">
        <v>0</v>
      </c>
      <c r="P1837" s="4">
        <v>28030.55</v>
      </c>
      <c r="Q1837" s="4">
        <v>0</v>
      </c>
      <c r="R1837" s="4">
        <v>0</v>
      </c>
      <c r="S1837" s="4">
        <v>0</v>
      </c>
      <c r="T1837" s="4">
        <v>0</v>
      </c>
      <c r="U1837" s="4">
        <v>0</v>
      </c>
      <c r="V1837" s="4">
        <v>0</v>
      </c>
      <c r="W1837" s="4">
        <v>-63894.6</v>
      </c>
      <c r="X1837" s="4">
        <v>0</v>
      </c>
      <c r="Y1837" s="4">
        <v>0</v>
      </c>
      <c r="Z1837" s="4">
        <v>0</v>
      </c>
      <c r="AA1837" s="4">
        <v>0</v>
      </c>
      <c r="AB1837" t="s">
        <v>3</v>
      </c>
      <c r="AC1837" s="4">
        <v>0</v>
      </c>
      <c r="AD1837" s="4">
        <v>0</v>
      </c>
      <c r="AE1837" s="4">
        <v>0</v>
      </c>
      <c r="AF1837" t="s">
        <v>712</v>
      </c>
      <c r="AG1837" s="4">
        <v>0</v>
      </c>
      <c r="AH1837" s="4">
        <v>0</v>
      </c>
      <c r="AI1837" s="4">
        <v>0</v>
      </c>
      <c r="AJ1837" s="4">
        <v>35864.050000000003</v>
      </c>
      <c r="AK1837" s="4">
        <v>0</v>
      </c>
      <c r="AL1837" t="s">
        <v>788</v>
      </c>
      <c r="AM1837" s="71" t="str">
        <f>INDEX(Network_Insurer_Code,MATCH(Export!AL1837,Network_insurer_Name,0))</f>
        <v>RAI1</v>
      </c>
      <c r="AN1837" t="str">
        <f t="shared" si="28"/>
        <v>M1003RAI12019</v>
      </c>
    </row>
    <row r="1838" spans="1:40" x14ac:dyDescent="0.25">
      <c r="A1838">
        <v>2020</v>
      </c>
      <c r="B1838">
        <v>1</v>
      </c>
      <c r="C1838" s="1">
        <v>43831</v>
      </c>
      <c r="D1838" s="1">
        <v>43921</v>
      </c>
      <c r="E1838">
        <v>2017</v>
      </c>
      <c r="F1838" s="71" t="str">
        <f>INDEX(Client_Name,MATCH(Export!H1838,Local_Company_Name,0))</f>
        <v>Flaimngo Tailoring</v>
      </c>
      <c r="G1838" s="71">
        <f>INDEX(Client_Code,MATCH(Export!H1838,Local_Company_Name,0))</f>
        <v>1005</v>
      </c>
      <c r="H1838" t="s">
        <v>770</v>
      </c>
      <c r="I1838" t="s">
        <v>734</v>
      </c>
      <c r="J1838" t="s">
        <v>0</v>
      </c>
      <c r="K1838" s="71" t="str">
        <f>INDEX(Line_of_Business,MATCH(Export!J1838,Name,0))</f>
        <v>D</v>
      </c>
      <c r="L1838" s="9" t="s">
        <v>52</v>
      </c>
      <c r="M1838">
        <v>289</v>
      </c>
      <c r="N1838" s="4">
        <v>0</v>
      </c>
      <c r="O1838" s="4">
        <v>0</v>
      </c>
      <c r="P1838" s="4">
        <v>986366.74</v>
      </c>
      <c r="Q1838" s="4">
        <v>0</v>
      </c>
      <c r="R1838" s="4">
        <v>0</v>
      </c>
      <c r="S1838" s="4">
        <v>0</v>
      </c>
      <c r="T1838" s="4">
        <v>0</v>
      </c>
      <c r="U1838" s="4">
        <v>0</v>
      </c>
      <c r="V1838" s="4">
        <v>0</v>
      </c>
      <c r="W1838" s="4">
        <v>0</v>
      </c>
      <c r="X1838" s="4">
        <v>0</v>
      </c>
      <c r="Y1838" s="4">
        <v>0</v>
      </c>
      <c r="Z1838" s="4">
        <v>0</v>
      </c>
      <c r="AA1838" s="4">
        <v>0</v>
      </c>
      <c r="AB1838" t="s">
        <v>3</v>
      </c>
      <c r="AC1838" s="4">
        <v>0</v>
      </c>
      <c r="AD1838" s="4">
        <v>0</v>
      </c>
      <c r="AE1838" s="4">
        <v>0</v>
      </c>
      <c r="AF1838" t="s">
        <v>734</v>
      </c>
      <c r="AG1838" s="4">
        <v>0</v>
      </c>
      <c r="AH1838" s="4">
        <v>0</v>
      </c>
      <c r="AI1838" s="4">
        <v>0</v>
      </c>
      <c r="AJ1838" s="4">
        <v>-986366.74</v>
      </c>
      <c r="AK1838" s="4">
        <v>0</v>
      </c>
      <c r="AL1838" t="s">
        <v>789</v>
      </c>
      <c r="AM1838" s="71" t="str">
        <f>INDEX(Network_Insurer_Code,MATCH(Export!AL1838,Network_insurer_Name,0))</f>
        <v>APL1</v>
      </c>
      <c r="AN1838" t="str">
        <f t="shared" si="28"/>
        <v>D1005APL12017</v>
      </c>
    </row>
    <row r="1839" spans="1:40" x14ac:dyDescent="0.25">
      <c r="A1839">
        <v>2019</v>
      </c>
      <c r="B1839">
        <v>2</v>
      </c>
      <c r="C1839" s="1">
        <v>43556</v>
      </c>
      <c r="D1839" s="1">
        <v>43646</v>
      </c>
      <c r="E1839">
        <v>2018</v>
      </c>
      <c r="F1839" s="71" t="str">
        <f>INDEX(Client_Name,MATCH(Export!H1839,Local_Company_Name,0))</f>
        <v>Tiger Jewelcrafting Ltd</v>
      </c>
      <c r="G1839" s="71">
        <f>INDEX(Client_Code,MATCH(Export!H1839,Local_Company_Name,0))</f>
        <v>1003</v>
      </c>
      <c r="H1839" t="s">
        <v>764</v>
      </c>
      <c r="I1839" t="s">
        <v>710</v>
      </c>
      <c r="J1839" t="s">
        <v>5</v>
      </c>
      <c r="K1839" s="71" t="str">
        <f>INDEX(Line_of_Business,MATCH(Export!J1839,Name,0))</f>
        <v>L</v>
      </c>
      <c r="L1839" s="9" t="s">
        <v>93</v>
      </c>
      <c r="M1839">
        <v>598</v>
      </c>
      <c r="N1839" s="4">
        <v>-61964.92</v>
      </c>
      <c r="O1839" s="4">
        <v>-61964.92</v>
      </c>
      <c r="P1839" s="4">
        <v>0</v>
      </c>
      <c r="Q1839" s="4">
        <v>0</v>
      </c>
      <c r="R1839" s="4">
        <v>0</v>
      </c>
      <c r="S1839" s="4">
        <v>0</v>
      </c>
      <c r="T1839" s="4">
        <v>0</v>
      </c>
      <c r="U1839" s="4">
        <v>0</v>
      </c>
      <c r="V1839" s="4">
        <v>0</v>
      </c>
      <c r="W1839" s="4">
        <v>0</v>
      </c>
      <c r="X1839" s="4">
        <v>0</v>
      </c>
      <c r="Y1839" s="4">
        <v>-9294.73</v>
      </c>
      <c r="Z1839" s="4">
        <v>0</v>
      </c>
      <c r="AA1839" s="4">
        <v>0</v>
      </c>
      <c r="AB1839" t="s">
        <v>3</v>
      </c>
      <c r="AC1839" s="4">
        <v>0</v>
      </c>
      <c r="AD1839" s="4">
        <v>0</v>
      </c>
      <c r="AE1839" s="4">
        <v>0</v>
      </c>
      <c r="AF1839" t="s">
        <v>710</v>
      </c>
      <c r="AG1839" s="4">
        <v>0</v>
      </c>
      <c r="AH1839" s="4">
        <v>0</v>
      </c>
      <c r="AI1839" s="4">
        <v>0</v>
      </c>
      <c r="AJ1839" s="4">
        <v>-52670.19</v>
      </c>
      <c r="AK1839" s="4">
        <v>0</v>
      </c>
      <c r="AL1839" t="s">
        <v>794</v>
      </c>
      <c r="AM1839" s="71" t="str">
        <f>INDEX(Network_Insurer_Code,MATCH(Export!AL1839,Network_insurer_Name,0))</f>
        <v>CUI2</v>
      </c>
      <c r="AN1839" t="str">
        <f t="shared" si="28"/>
        <v>L1003CUI22018</v>
      </c>
    </row>
    <row r="1840" spans="1:40" x14ac:dyDescent="0.25">
      <c r="A1840">
        <v>2020</v>
      </c>
      <c r="B1840">
        <v>3</v>
      </c>
      <c r="C1840" s="1">
        <v>44013</v>
      </c>
      <c r="D1840" s="1">
        <v>44104</v>
      </c>
      <c r="E1840">
        <v>2011</v>
      </c>
      <c r="F1840" s="71" t="str">
        <f>INDEX(Client_Name,MATCH(Export!H1840,Local_Company_Name,0))</f>
        <v>Flaimngo Tailoring</v>
      </c>
      <c r="G1840" s="71">
        <f>INDEX(Client_Code,MATCH(Export!H1840,Local_Company_Name,0))</f>
        <v>1005</v>
      </c>
      <c r="H1840" t="s">
        <v>755</v>
      </c>
      <c r="I1840" t="s">
        <v>717</v>
      </c>
      <c r="J1840" t="s">
        <v>0</v>
      </c>
      <c r="K1840" s="71" t="str">
        <f>INDEX(Line_of_Business,MATCH(Export!J1840,Name,0))</f>
        <v>D</v>
      </c>
      <c r="L1840" s="9" t="s">
        <v>77</v>
      </c>
      <c r="M1840">
        <v>2700</v>
      </c>
      <c r="N1840" s="4">
        <v>0</v>
      </c>
      <c r="O1840" s="4">
        <v>0</v>
      </c>
      <c r="P1840" s="4">
        <v>8171.48</v>
      </c>
      <c r="Q1840" s="4">
        <v>0</v>
      </c>
      <c r="R1840" s="4">
        <v>0</v>
      </c>
      <c r="S1840" s="4">
        <v>0</v>
      </c>
      <c r="T1840" s="4">
        <v>0</v>
      </c>
      <c r="U1840" s="4">
        <v>0</v>
      </c>
      <c r="V1840" s="4">
        <v>0</v>
      </c>
      <c r="W1840" s="4">
        <v>0</v>
      </c>
      <c r="X1840" s="4">
        <v>0</v>
      </c>
      <c r="Y1840" s="4">
        <v>0</v>
      </c>
      <c r="Z1840" s="4">
        <v>0</v>
      </c>
      <c r="AA1840" s="4">
        <v>0</v>
      </c>
      <c r="AB1840" t="s">
        <v>3</v>
      </c>
      <c r="AC1840" s="4">
        <v>0</v>
      </c>
      <c r="AD1840" s="4">
        <v>0</v>
      </c>
      <c r="AE1840" s="4">
        <v>0</v>
      </c>
      <c r="AF1840" t="s">
        <v>717</v>
      </c>
      <c r="AG1840" s="4">
        <v>0</v>
      </c>
      <c r="AH1840" s="4">
        <v>0</v>
      </c>
      <c r="AI1840" s="4">
        <v>0</v>
      </c>
      <c r="AJ1840" s="4">
        <v>-8171.48</v>
      </c>
      <c r="AK1840" s="4">
        <v>200000</v>
      </c>
      <c r="AL1840" t="s">
        <v>795</v>
      </c>
      <c r="AM1840" s="71" t="str">
        <f>INDEX(Network_Insurer_Code,MATCH(Export!AL1840,Network_insurer_Name,0))</f>
        <v>TOL1</v>
      </c>
      <c r="AN1840" t="str">
        <f t="shared" si="28"/>
        <v>D1005TOL12011</v>
      </c>
    </row>
    <row r="1841" spans="1:40" x14ac:dyDescent="0.25">
      <c r="A1841">
        <v>2019</v>
      </c>
      <c r="B1841">
        <v>2</v>
      </c>
      <c r="C1841" s="1">
        <v>43556</v>
      </c>
      <c r="D1841" s="1">
        <v>43646</v>
      </c>
      <c r="E1841">
        <v>2019</v>
      </c>
      <c r="F1841" s="71" t="str">
        <f>INDEX(Client_Name,MATCH(Export!H1841,Local_Company_Name,0))</f>
        <v>Falcon Clothing</v>
      </c>
      <c r="G1841" s="71">
        <f>INDEX(Client_Code,MATCH(Export!H1841,Local_Company_Name,0))</f>
        <v>1006</v>
      </c>
      <c r="H1841" t="s">
        <v>775</v>
      </c>
      <c r="I1841" t="s">
        <v>779</v>
      </c>
      <c r="J1841" t="s">
        <v>5</v>
      </c>
      <c r="K1841" s="71" t="str">
        <f>INDEX(Line_of_Business,MATCH(Export!J1841,Name,0))</f>
        <v>L</v>
      </c>
      <c r="L1841" s="9" t="s">
        <v>468</v>
      </c>
      <c r="M1841">
        <v>216</v>
      </c>
      <c r="N1841" s="4">
        <v>132537.47</v>
      </c>
      <c r="O1841" s="4">
        <v>132537.47</v>
      </c>
      <c r="P1841" s="4">
        <v>0</v>
      </c>
      <c r="Q1841" s="4">
        <v>0</v>
      </c>
      <c r="R1841" s="4">
        <v>0</v>
      </c>
      <c r="S1841" s="4">
        <v>0</v>
      </c>
      <c r="T1841" s="4">
        <v>0</v>
      </c>
      <c r="U1841" s="4">
        <v>0</v>
      </c>
      <c r="V1841" s="4">
        <v>0</v>
      </c>
      <c r="W1841" s="4">
        <v>0</v>
      </c>
      <c r="X1841" s="4">
        <v>0</v>
      </c>
      <c r="Y1841" s="4">
        <v>7620.9</v>
      </c>
      <c r="Z1841" s="4">
        <v>0</v>
      </c>
      <c r="AA1841" s="4">
        <v>0</v>
      </c>
      <c r="AB1841" t="s">
        <v>3</v>
      </c>
      <c r="AC1841" s="4">
        <v>0</v>
      </c>
      <c r="AD1841" s="4">
        <v>0</v>
      </c>
      <c r="AE1841" s="4">
        <v>0</v>
      </c>
      <c r="AF1841" t="s">
        <v>779</v>
      </c>
      <c r="AG1841" s="4">
        <v>0</v>
      </c>
      <c r="AH1841" s="4">
        <v>0</v>
      </c>
      <c r="AI1841" s="4">
        <v>0</v>
      </c>
      <c r="AJ1841" s="4">
        <v>124916.57</v>
      </c>
      <c r="AK1841" s="4">
        <v>200000</v>
      </c>
      <c r="AL1841" t="s">
        <v>795</v>
      </c>
      <c r="AM1841" s="71" t="str">
        <f>INDEX(Network_Insurer_Code,MATCH(Export!AL1841,Network_insurer_Name,0))</f>
        <v>TOL1</v>
      </c>
      <c r="AN1841" t="str">
        <f t="shared" si="28"/>
        <v>L1006TOL12019</v>
      </c>
    </row>
    <row r="1842" spans="1:40" x14ac:dyDescent="0.25">
      <c r="A1842">
        <v>2019</v>
      </c>
      <c r="B1842">
        <v>4</v>
      </c>
      <c r="C1842" s="1">
        <v>43739</v>
      </c>
      <c r="D1842" s="1">
        <v>43830</v>
      </c>
      <c r="E1842">
        <v>2019</v>
      </c>
      <c r="F1842" s="71" t="str">
        <f>INDEX(Client_Name,MATCH(Export!H1842,Local_Company_Name,0))</f>
        <v>Falcon Clothing</v>
      </c>
      <c r="G1842" s="71">
        <f>INDEX(Client_Code,MATCH(Export!H1842,Local_Company_Name,0))</f>
        <v>1006</v>
      </c>
      <c r="H1842" t="s">
        <v>773</v>
      </c>
      <c r="I1842" t="s">
        <v>717</v>
      </c>
      <c r="J1842" t="s">
        <v>22</v>
      </c>
      <c r="K1842" s="71" t="str">
        <f>INDEX(Line_of_Business,MATCH(Export!J1842,Name,0))</f>
        <v>A</v>
      </c>
      <c r="L1842" s="9">
        <v>59982035</v>
      </c>
      <c r="M1842">
        <v>14707</v>
      </c>
      <c r="N1842" s="4">
        <v>372943</v>
      </c>
      <c r="O1842" s="4">
        <v>372943</v>
      </c>
      <c r="P1842" s="4">
        <v>0</v>
      </c>
      <c r="Q1842" s="4">
        <v>0</v>
      </c>
      <c r="R1842" s="4">
        <v>0</v>
      </c>
      <c r="S1842" s="4">
        <v>0</v>
      </c>
      <c r="T1842" s="4">
        <v>0</v>
      </c>
      <c r="U1842" s="4">
        <v>0</v>
      </c>
      <c r="V1842" s="4">
        <v>0</v>
      </c>
      <c r="W1842" s="4">
        <v>0</v>
      </c>
      <c r="X1842" s="4">
        <v>0</v>
      </c>
      <c r="Y1842" s="4">
        <v>18647.150000000001</v>
      </c>
      <c r="Z1842" s="4">
        <v>0</v>
      </c>
      <c r="AA1842" s="4">
        <v>18647.150000000001</v>
      </c>
      <c r="AB1842" t="s">
        <v>3</v>
      </c>
      <c r="AC1842" s="4">
        <v>0</v>
      </c>
      <c r="AD1842" s="4">
        <v>0</v>
      </c>
      <c r="AE1842" s="4">
        <v>0</v>
      </c>
      <c r="AF1842" t="s">
        <v>717</v>
      </c>
      <c r="AG1842" s="4">
        <v>0</v>
      </c>
      <c r="AH1842" s="4">
        <v>0</v>
      </c>
      <c r="AI1842" s="4">
        <v>0</v>
      </c>
      <c r="AJ1842" s="4">
        <v>335648.69999999902</v>
      </c>
      <c r="AK1842" s="4">
        <v>0</v>
      </c>
      <c r="AL1842" t="s">
        <v>797</v>
      </c>
      <c r="AM1842" s="71" t="str">
        <f>INDEX(Network_Insurer_Code,MATCH(Export!AL1842,Network_insurer_Name,0))</f>
        <v>ONI3</v>
      </c>
      <c r="AN1842" t="str">
        <f t="shared" si="28"/>
        <v>A1006ONI32019</v>
      </c>
    </row>
    <row r="1843" spans="1:40" x14ac:dyDescent="0.25">
      <c r="A1843">
        <v>2020</v>
      </c>
      <c r="B1843">
        <v>2</v>
      </c>
      <c r="C1843" s="1">
        <v>43922</v>
      </c>
      <c r="D1843" s="1">
        <v>44012</v>
      </c>
      <c r="E1843">
        <v>2019</v>
      </c>
      <c r="F1843" s="71" t="str">
        <f>INDEX(Client_Name,MATCH(Export!H1843,Local_Company_Name,0))</f>
        <v>Tiger Jewelcrafting Ltd</v>
      </c>
      <c r="G1843" s="71">
        <f>INDEX(Client_Code,MATCH(Export!H1843,Local_Company_Name,0))</f>
        <v>1003</v>
      </c>
      <c r="H1843" t="s">
        <v>761</v>
      </c>
      <c r="I1843" t="s">
        <v>707</v>
      </c>
      <c r="J1843" t="s">
        <v>0</v>
      </c>
      <c r="K1843" s="71" t="str">
        <f>INDEX(Line_of_Business,MATCH(Export!J1843,Name,0))</f>
        <v>D</v>
      </c>
      <c r="L1843" s="9">
        <v>76557512</v>
      </c>
      <c r="M1843">
        <v>312</v>
      </c>
      <c r="N1843" s="4">
        <v>0</v>
      </c>
      <c r="O1843" s="4">
        <v>0</v>
      </c>
      <c r="P1843" s="4">
        <v>109.8</v>
      </c>
      <c r="Q1843" s="4">
        <v>0</v>
      </c>
      <c r="R1843" s="4">
        <v>0</v>
      </c>
      <c r="S1843" s="4">
        <v>0</v>
      </c>
      <c r="T1843" s="4">
        <v>0</v>
      </c>
      <c r="U1843" s="4">
        <v>0</v>
      </c>
      <c r="V1843" s="4">
        <v>0</v>
      </c>
      <c r="W1843" s="4">
        <v>0</v>
      </c>
      <c r="X1843" s="4">
        <v>0</v>
      </c>
      <c r="Y1843" s="4">
        <v>0</v>
      </c>
      <c r="Z1843" s="4">
        <v>0</v>
      </c>
      <c r="AA1843" s="4">
        <v>0</v>
      </c>
      <c r="AB1843" t="s">
        <v>3</v>
      </c>
      <c r="AC1843" s="4">
        <v>0</v>
      </c>
      <c r="AD1843" s="4">
        <v>0</v>
      </c>
      <c r="AE1843" s="4">
        <v>90000</v>
      </c>
      <c r="AF1843" t="s">
        <v>707</v>
      </c>
      <c r="AG1843" s="4">
        <v>0</v>
      </c>
      <c r="AH1843" s="4">
        <v>0</v>
      </c>
      <c r="AI1843" s="4">
        <v>0</v>
      </c>
      <c r="AJ1843" s="4">
        <v>-109.8</v>
      </c>
      <c r="AK1843" s="4">
        <v>0</v>
      </c>
      <c r="AL1843" t="s">
        <v>785</v>
      </c>
      <c r="AM1843" s="71" t="str">
        <f>INDEX(Network_Insurer_Code,MATCH(Export!AL1843,Network_insurer_Name,0))</f>
        <v>WAI3</v>
      </c>
      <c r="AN1843" t="str">
        <f t="shared" si="28"/>
        <v>D1003WAI32019</v>
      </c>
    </row>
    <row r="1844" spans="1:40" x14ac:dyDescent="0.25">
      <c r="A1844">
        <v>2020</v>
      </c>
      <c r="B1844">
        <v>2</v>
      </c>
      <c r="C1844" s="1">
        <v>43922</v>
      </c>
      <c r="D1844" s="1">
        <v>44012</v>
      </c>
      <c r="E1844">
        <v>2018</v>
      </c>
      <c r="F1844" s="71" t="str">
        <f>INDEX(Client_Name,MATCH(Export!H1844,Local_Company_Name,0))</f>
        <v>Falcon Clothing</v>
      </c>
      <c r="G1844" s="71">
        <f>INDEX(Client_Code,MATCH(Export!H1844,Local_Company_Name,0))</f>
        <v>1006</v>
      </c>
      <c r="H1844" t="s">
        <v>775</v>
      </c>
      <c r="I1844" t="s">
        <v>707</v>
      </c>
      <c r="J1844" t="s">
        <v>8</v>
      </c>
      <c r="K1844" s="71" t="str">
        <f>INDEX(Line_of_Business,MATCH(Export!J1844,Name,0))</f>
        <v>M</v>
      </c>
      <c r="L1844" s="9" t="s">
        <v>10</v>
      </c>
      <c r="M1844">
        <v>344</v>
      </c>
      <c r="N1844" s="4">
        <v>0</v>
      </c>
      <c r="O1844" s="4">
        <v>0</v>
      </c>
      <c r="P1844" s="4">
        <v>2773</v>
      </c>
      <c r="Q1844" s="4">
        <v>0</v>
      </c>
      <c r="R1844" s="4">
        <v>0</v>
      </c>
      <c r="S1844" s="4">
        <v>0</v>
      </c>
      <c r="T1844" s="4">
        <v>0</v>
      </c>
      <c r="U1844" s="4">
        <v>0</v>
      </c>
      <c r="V1844" s="4">
        <v>0</v>
      </c>
      <c r="W1844" s="4">
        <v>-319584.63</v>
      </c>
      <c r="X1844" s="4">
        <v>0</v>
      </c>
      <c r="Y1844" s="4">
        <v>0</v>
      </c>
      <c r="Z1844" s="4">
        <v>0</v>
      </c>
      <c r="AA1844" s="4">
        <v>0</v>
      </c>
      <c r="AB1844" t="s">
        <v>3</v>
      </c>
      <c r="AC1844" s="4">
        <v>0</v>
      </c>
      <c r="AD1844" s="4">
        <v>0</v>
      </c>
      <c r="AE1844" s="4">
        <v>-283519.44</v>
      </c>
      <c r="AF1844" t="s">
        <v>707</v>
      </c>
      <c r="AG1844" s="4">
        <v>0</v>
      </c>
      <c r="AH1844" s="4">
        <v>0</v>
      </c>
      <c r="AI1844" s="4">
        <v>0</v>
      </c>
      <c r="AJ1844" s="4">
        <v>316811.63</v>
      </c>
      <c r="AK1844" s="4">
        <v>0</v>
      </c>
      <c r="AL1844" t="s">
        <v>781</v>
      </c>
      <c r="AM1844" s="71" t="str">
        <f>INDEX(Network_Insurer_Code,MATCH(Export!AL1844,Network_insurer_Name,0))</f>
        <v>ORI1</v>
      </c>
      <c r="AN1844" t="str">
        <f t="shared" si="28"/>
        <v>M1006ORI12018</v>
      </c>
    </row>
    <row r="1845" spans="1:40" x14ac:dyDescent="0.25">
      <c r="A1845">
        <v>2020</v>
      </c>
      <c r="B1845">
        <v>2</v>
      </c>
      <c r="C1845" s="1">
        <v>43922</v>
      </c>
      <c r="D1845" s="1">
        <v>44012</v>
      </c>
      <c r="E1845">
        <v>2020</v>
      </c>
      <c r="F1845" s="71" t="str">
        <f>INDEX(Client_Name,MATCH(Export!H1845,Local_Company_Name,0))</f>
        <v>Zebra Workings Ltd</v>
      </c>
      <c r="G1845" s="71">
        <f>INDEX(Client_Code,MATCH(Export!H1845,Local_Company_Name,0))</f>
        <v>1001</v>
      </c>
      <c r="H1845" t="s">
        <v>750</v>
      </c>
      <c r="I1845" t="s">
        <v>724</v>
      </c>
      <c r="J1845" t="s">
        <v>8</v>
      </c>
      <c r="K1845" s="71" t="str">
        <f>INDEX(Line_of_Business,MATCH(Export!J1845,Name,0))</f>
        <v>M</v>
      </c>
      <c r="L1845" s="9">
        <v>77616</v>
      </c>
      <c r="M1845">
        <v>107</v>
      </c>
      <c r="N1845" s="4">
        <v>0</v>
      </c>
      <c r="O1845" s="4">
        <v>0</v>
      </c>
      <c r="P1845" s="4">
        <v>5600.27</v>
      </c>
      <c r="Q1845" s="4">
        <v>0</v>
      </c>
      <c r="R1845" s="4">
        <v>0</v>
      </c>
      <c r="S1845" s="4">
        <v>0</v>
      </c>
      <c r="T1845" s="4">
        <v>0</v>
      </c>
      <c r="U1845" s="4">
        <v>0</v>
      </c>
      <c r="V1845" s="4">
        <v>0</v>
      </c>
      <c r="W1845" s="4">
        <v>0</v>
      </c>
      <c r="X1845" s="4">
        <v>0</v>
      </c>
      <c r="Y1845" s="4">
        <v>0</v>
      </c>
      <c r="Z1845" s="4">
        <v>0</v>
      </c>
      <c r="AA1845" s="4">
        <v>0</v>
      </c>
      <c r="AB1845" t="s">
        <v>3</v>
      </c>
      <c r="AC1845" s="4">
        <v>0</v>
      </c>
      <c r="AD1845" s="4">
        <v>0</v>
      </c>
      <c r="AE1845" s="4">
        <v>0</v>
      </c>
      <c r="AF1845" t="s">
        <v>724</v>
      </c>
      <c r="AG1845" s="4">
        <v>0</v>
      </c>
      <c r="AH1845" s="4">
        <v>0</v>
      </c>
      <c r="AI1845" s="4">
        <v>0</v>
      </c>
      <c r="AJ1845" s="4">
        <v>-5600.27</v>
      </c>
      <c r="AK1845" s="4">
        <v>0</v>
      </c>
      <c r="AL1845" t="s">
        <v>789</v>
      </c>
      <c r="AM1845" s="71" t="str">
        <f>INDEX(Network_Insurer_Code,MATCH(Export!AL1845,Network_insurer_Name,0))</f>
        <v>APL1</v>
      </c>
      <c r="AN1845" t="str">
        <f t="shared" si="28"/>
        <v>M1001APL12020</v>
      </c>
    </row>
    <row r="1846" spans="1:40" x14ac:dyDescent="0.25">
      <c r="A1846">
        <v>2019</v>
      </c>
      <c r="B1846">
        <v>3</v>
      </c>
      <c r="C1846" s="1">
        <v>43647</v>
      </c>
      <c r="D1846" s="1">
        <v>43738</v>
      </c>
      <c r="E1846">
        <v>2019</v>
      </c>
      <c r="F1846" s="71" t="str">
        <f>INDEX(Client_Name,MATCH(Export!H1846,Local_Company_Name,0))</f>
        <v>Tiger Jewelcrafting Ltd</v>
      </c>
      <c r="G1846" s="71">
        <f>INDEX(Client_Code,MATCH(Export!H1846,Local_Company_Name,0))</f>
        <v>1003</v>
      </c>
      <c r="H1846" t="s">
        <v>763</v>
      </c>
      <c r="I1846" t="s">
        <v>741</v>
      </c>
      <c r="J1846" t="s">
        <v>5</v>
      </c>
      <c r="K1846" s="71" t="str">
        <f>INDEX(Line_of_Business,MATCH(Export!J1846,Name,0))</f>
        <v>L</v>
      </c>
      <c r="L1846" s="9">
        <v>9000410</v>
      </c>
      <c r="M1846">
        <v>336</v>
      </c>
      <c r="N1846" s="4">
        <v>35374.550000000003</v>
      </c>
      <c r="O1846" s="4">
        <v>35374.550000000003</v>
      </c>
      <c r="P1846" s="4">
        <v>0</v>
      </c>
      <c r="Q1846" s="4">
        <v>0</v>
      </c>
      <c r="R1846" s="4">
        <v>0</v>
      </c>
      <c r="S1846" s="4">
        <v>0</v>
      </c>
      <c r="T1846" s="4">
        <v>0</v>
      </c>
      <c r="U1846" s="4">
        <v>0</v>
      </c>
      <c r="V1846" s="4">
        <v>0</v>
      </c>
      <c r="W1846" s="4">
        <v>0</v>
      </c>
      <c r="X1846" s="4">
        <v>0</v>
      </c>
      <c r="Y1846" s="4">
        <v>3750</v>
      </c>
      <c r="Z1846" s="4">
        <v>3215.87</v>
      </c>
      <c r="AA1846" s="4">
        <v>0</v>
      </c>
      <c r="AB1846" t="s">
        <v>3</v>
      </c>
      <c r="AC1846" s="4">
        <v>0</v>
      </c>
      <c r="AD1846" s="4">
        <v>0</v>
      </c>
      <c r="AE1846" s="4">
        <v>0</v>
      </c>
      <c r="AF1846" t="s">
        <v>741</v>
      </c>
      <c r="AG1846" s="4">
        <v>0</v>
      </c>
      <c r="AH1846" s="4">
        <v>0</v>
      </c>
      <c r="AI1846" s="4">
        <v>0</v>
      </c>
      <c r="AJ1846" s="4">
        <v>28408.68</v>
      </c>
      <c r="AK1846" s="4">
        <v>0</v>
      </c>
      <c r="AL1846" t="s">
        <v>782</v>
      </c>
      <c r="AM1846" s="71" t="str">
        <f>INDEX(Network_Insurer_Code,MATCH(Export!AL1846,Network_insurer_Name,0))</f>
        <v>API2</v>
      </c>
      <c r="AN1846" t="str">
        <f t="shared" si="28"/>
        <v>L1003API22019</v>
      </c>
    </row>
    <row r="1847" spans="1:40" x14ac:dyDescent="0.25">
      <c r="A1847">
        <v>2020</v>
      </c>
      <c r="B1847">
        <v>1</v>
      </c>
      <c r="C1847" s="1">
        <v>43831</v>
      </c>
      <c r="D1847" s="1">
        <v>43921</v>
      </c>
      <c r="E1847">
        <v>2019</v>
      </c>
      <c r="F1847" s="71" t="str">
        <f>INDEX(Client_Name,MATCH(Export!H1847,Local_Company_Name,0))</f>
        <v>Lion Manufacturing Co</v>
      </c>
      <c r="G1847" s="71">
        <f>INDEX(Client_Code,MATCH(Export!H1847,Local_Company_Name,0))</f>
        <v>1002</v>
      </c>
      <c r="H1847" t="s">
        <v>759</v>
      </c>
      <c r="I1847" t="s">
        <v>710</v>
      </c>
      <c r="J1847" t="s">
        <v>5</v>
      </c>
      <c r="K1847" s="71" t="str">
        <f>INDEX(Line_of_Business,MATCH(Export!J1847,Name,0))</f>
        <v>L</v>
      </c>
      <c r="L1847" s="9" t="s">
        <v>7</v>
      </c>
      <c r="M1847">
        <v>613</v>
      </c>
      <c r="N1847" s="4">
        <v>-9203.09</v>
      </c>
      <c r="O1847" s="4">
        <v>-9203.09</v>
      </c>
      <c r="P1847" s="4">
        <v>0</v>
      </c>
      <c r="Q1847" s="4">
        <v>0</v>
      </c>
      <c r="R1847" s="4">
        <v>0</v>
      </c>
      <c r="S1847" s="4">
        <v>0</v>
      </c>
      <c r="T1847" s="4">
        <v>0</v>
      </c>
      <c r="U1847" s="4">
        <v>0</v>
      </c>
      <c r="V1847" s="4">
        <v>0</v>
      </c>
      <c r="W1847" s="4">
        <v>0</v>
      </c>
      <c r="X1847" s="4">
        <v>0</v>
      </c>
      <c r="Y1847" s="4">
        <v>-1380.47</v>
      </c>
      <c r="Z1847" s="4">
        <v>0</v>
      </c>
      <c r="AA1847" s="4">
        <v>0</v>
      </c>
      <c r="AB1847" t="s">
        <v>3</v>
      </c>
      <c r="AC1847" s="4">
        <v>0</v>
      </c>
      <c r="AD1847" s="4">
        <v>0</v>
      </c>
      <c r="AE1847" s="4">
        <v>0</v>
      </c>
      <c r="AF1847" t="s">
        <v>710</v>
      </c>
      <c r="AG1847" s="4">
        <v>0</v>
      </c>
      <c r="AH1847" s="4">
        <v>0</v>
      </c>
      <c r="AI1847" s="4">
        <v>0</v>
      </c>
      <c r="AJ1847" s="4">
        <v>-7822.62</v>
      </c>
      <c r="AK1847" s="4">
        <v>0</v>
      </c>
      <c r="AL1847" t="s">
        <v>787</v>
      </c>
      <c r="AM1847" s="71" t="str">
        <f>INDEX(Network_Insurer_Code,MATCH(Export!AL1847,Network_insurer_Name,0))</f>
        <v>LEI3</v>
      </c>
      <c r="AN1847" t="str">
        <f t="shared" si="28"/>
        <v>L1002LEI32019</v>
      </c>
    </row>
    <row r="1848" spans="1:40" x14ac:dyDescent="0.25">
      <c r="A1848">
        <v>2020</v>
      </c>
      <c r="B1848">
        <v>1</v>
      </c>
      <c r="C1848" s="1">
        <v>43831</v>
      </c>
      <c r="D1848" s="1">
        <v>43921</v>
      </c>
      <c r="E1848">
        <v>2019</v>
      </c>
      <c r="F1848" s="71" t="str">
        <f>INDEX(Client_Name,MATCH(Export!H1848,Local_Company_Name,0))</f>
        <v>Falcon Clothing</v>
      </c>
      <c r="G1848" s="71">
        <f>INDEX(Client_Code,MATCH(Export!H1848,Local_Company_Name,0))</f>
        <v>1006</v>
      </c>
      <c r="H1848" t="s">
        <v>774</v>
      </c>
      <c r="I1848" t="s">
        <v>722</v>
      </c>
      <c r="J1848" t="s">
        <v>8</v>
      </c>
      <c r="K1848" s="71" t="str">
        <f>INDEX(Line_of_Business,MATCH(Export!J1848,Name,0))</f>
        <v>M</v>
      </c>
      <c r="L1848" s="9" t="s">
        <v>407</v>
      </c>
      <c r="M1848">
        <v>4449</v>
      </c>
      <c r="N1848" s="4">
        <v>14812.266666666599</v>
      </c>
      <c r="O1848" s="4">
        <v>4443.68</v>
      </c>
      <c r="P1848" s="4">
        <v>16072.82</v>
      </c>
      <c r="Q1848" s="4">
        <v>0</v>
      </c>
      <c r="R1848" s="4">
        <v>0</v>
      </c>
      <c r="S1848" s="4">
        <v>0</v>
      </c>
      <c r="T1848" s="4">
        <v>0</v>
      </c>
      <c r="U1848" s="4">
        <v>0</v>
      </c>
      <c r="V1848" s="4">
        <v>0</v>
      </c>
      <c r="W1848" s="4">
        <v>0</v>
      </c>
      <c r="X1848" s="4">
        <v>0</v>
      </c>
      <c r="Y1848" s="4">
        <v>156.66999999999999</v>
      </c>
      <c r="Z1848" s="4">
        <v>704.36</v>
      </c>
      <c r="AA1848" s="4">
        <v>0</v>
      </c>
      <c r="AB1848" t="s">
        <v>3</v>
      </c>
      <c r="AC1848" s="4">
        <v>0</v>
      </c>
      <c r="AD1848" s="4">
        <v>0</v>
      </c>
      <c r="AE1848" s="4">
        <v>0</v>
      </c>
      <c r="AF1848" t="s">
        <v>722</v>
      </c>
      <c r="AG1848" s="4">
        <v>0</v>
      </c>
      <c r="AH1848" s="4">
        <v>0</v>
      </c>
      <c r="AI1848" s="4">
        <v>0</v>
      </c>
      <c r="AJ1848" s="4">
        <v>-12490.17</v>
      </c>
      <c r="AK1848" s="4">
        <v>187000</v>
      </c>
      <c r="AL1848" t="s">
        <v>783</v>
      </c>
      <c r="AM1848" s="71" t="str">
        <f>INDEX(Network_Insurer_Code,MATCH(Export!AL1848,Network_insurer_Name,0))</f>
        <v>PEP1</v>
      </c>
      <c r="AN1848" t="str">
        <f t="shared" si="28"/>
        <v>M1006PEP12019</v>
      </c>
    </row>
    <row r="1849" spans="1:40" x14ac:dyDescent="0.25">
      <c r="A1849">
        <v>2019</v>
      </c>
      <c r="B1849">
        <v>1</v>
      </c>
      <c r="C1849" s="1">
        <v>43466</v>
      </c>
      <c r="D1849" s="1">
        <v>43555</v>
      </c>
      <c r="E1849">
        <v>2017</v>
      </c>
      <c r="F1849" s="71" t="str">
        <f>INDEX(Client_Name,MATCH(Export!H1849,Local_Company_Name,0))</f>
        <v>Falcon Clothing</v>
      </c>
      <c r="G1849" s="71">
        <f>INDEX(Client_Code,MATCH(Export!H1849,Local_Company_Name,0))</f>
        <v>1006</v>
      </c>
      <c r="H1849" t="s">
        <v>756</v>
      </c>
      <c r="I1849" t="s">
        <v>707</v>
      </c>
      <c r="J1849" t="s">
        <v>8</v>
      </c>
      <c r="K1849" s="71" t="str">
        <f>INDEX(Line_of_Business,MATCH(Export!J1849,Name,0))</f>
        <v>M</v>
      </c>
      <c r="L1849" s="9" t="s">
        <v>502</v>
      </c>
      <c r="M1849">
        <v>109</v>
      </c>
      <c r="N1849" s="4">
        <v>0</v>
      </c>
      <c r="O1849" s="4">
        <v>0</v>
      </c>
      <c r="P1849" s="4">
        <v>127</v>
      </c>
      <c r="Q1849" s="4">
        <v>0</v>
      </c>
      <c r="R1849" s="4">
        <v>0</v>
      </c>
      <c r="S1849" s="4">
        <v>0</v>
      </c>
      <c r="T1849" s="4">
        <v>0</v>
      </c>
      <c r="U1849" s="4">
        <v>0</v>
      </c>
      <c r="V1849" s="4">
        <v>0</v>
      </c>
      <c r="W1849" s="4">
        <v>0</v>
      </c>
      <c r="X1849" s="4">
        <v>0</v>
      </c>
      <c r="Y1849" s="4">
        <v>0</v>
      </c>
      <c r="Z1849" s="4">
        <v>0</v>
      </c>
      <c r="AA1849" s="4">
        <v>0</v>
      </c>
      <c r="AB1849" t="s">
        <v>3</v>
      </c>
      <c r="AC1849" s="4">
        <v>0</v>
      </c>
      <c r="AD1849" s="4">
        <v>0</v>
      </c>
      <c r="AE1849" s="4">
        <v>0</v>
      </c>
      <c r="AF1849" t="s">
        <v>707</v>
      </c>
      <c r="AG1849" s="4">
        <v>0</v>
      </c>
      <c r="AH1849" s="4">
        <v>0</v>
      </c>
      <c r="AI1849" s="4">
        <v>0</v>
      </c>
      <c r="AJ1849" s="4">
        <v>-127</v>
      </c>
      <c r="AK1849" s="4">
        <v>200000</v>
      </c>
      <c r="AL1849" t="s">
        <v>786</v>
      </c>
      <c r="AM1849" s="71" t="str">
        <f>INDEX(Network_Insurer_Code,MATCH(Export!AL1849,Network_insurer_Name,0))</f>
        <v>BAL1</v>
      </c>
      <c r="AN1849" t="str">
        <f t="shared" si="28"/>
        <v>M1006BAL12017</v>
      </c>
    </row>
    <row r="1850" spans="1:40" x14ac:dyDescent="0.25">
      <c r="A1850">
        <v>2019</v>
      </c>
      <c r="B1850">
        <v>4</v>
      </c>
      <c r="C1850" s="1">
        <v>43831</v>
      </c>
      <c r="D1850" s="1">
        <v>43921</v>
      </c>
      <c r="E1850">
        <v>2019</v>
      </c>
      <c r="F1850" s="71" t="str">
        <f>INDEX(Client_Name,MATCH(Export!H1850,Local_Company_Name,0))</f>
        <v>Flaimngo Tailoring</v>
      </c>
      <c r="G1850" s="71">
        <f>INDEX(Client_Code,MATCH(Export!H1850,Local_Company_Name,0))</f>
        <v>1005</v>
      </c>
      <c r="H1850" t="s">
        <v>770</v>
      </c>
      <c r="I1850" t="s">
        <v>707</v>
      </c>
      <c r="J1850" t="s">
        <v>22</v>
      </c>
      <c r="K1850" s="71" t="str">
        <f>INDEX(Line_of_Business,MATCH(Export!J1850,Name,0))</f>
        <v>A</v>
      </c>
      <c r="L1850" s="9">
        <v>50571817</v>
      </c>
      <c r="M1850">
        <v>0</v>
      </c>
      <c r="N1850" s="4">
        <v>1920.4777777777699</v>
      </c>
      <c r="O1850" s="4">
        <v>1728.43</v>
      </c>
      <c r="P1850" s="4">
        <v>0</v>
      </c>
      <c r="Q1850" s="4">
        <v>0</v>
      </c>
      <c r="R1850" s="4">
        <v>0</v>
      </c>
      <c r="S1850" s="4">
        <v>0</v>
      </c>
      <c r="T1850" s="4">
        <v>0</v>
      </c>
      <c r="U1850" s="4">
        <v>0</v>
      </c>
      <c r="V1850" s="4">
        <v>0</v>
      </c>
      <c r="W1850" s="4">
        <v>0</v>
      </c>
      <c r="X1850" s="4">
        <v>0</v>
      </c>
      <c r="Y1850" s="4">
        <v>195.31</v>
      </c>
      <c r="Z1850" s="4">
        <v>0</v>
      </c>
      <c r="AA1850" s="4">
        <v>259.26</v>
      </c>
      <c r="AB1850" t="s">
        <v>3</v>
      </c>
      <c r="AC1850" s="4">
        <v>0</v>
      </c>
      <c r="AD1850" s="4">
        <v>0</v>
      </c>
      <c r="AE1850" s="4">
        <v>0</v>
      </c>
      <c r="AF1850" t="s">
        <v>707</v>
      </c>
      <c r="AG1850" s="4">
        <v>0</v>
      </c>
      <c r="AH1850" s="4">
        <v>0</v>
      </c>
      <c r="AI1850" s="4">
        <v>0</v>
      </c>
      <c r="AJ1850" s="4">
        <v>1273.8599999999999</v>
      </c>
      <c r="AK1850" s="4">
        <v>187000</v>
      </c>
      <c r="AL1850" t="s">
        <v>796</v>
      </c>
      <c r="AM1850" s="71" t="str">
        <f>INDEX(Network_Insurer_Code,MATCH(Export!AL1850,Network_insurer_Name,0))</f>
        <v>POL2</v>
      </c>
      <c r="AN1850" t="str">
        <f t="shared" si="28"/>
        <v>A1005POL22019</v>
      </c>
    </row>
    <row r="1851" spans="1:40" x14ac:dyDescent="0.25">
      <c r="A1851">
        <v>2019</v>
      </c>
      <c r="B1851">
        <v>3</v>
      </c>
      <c r="C1851" s="1">
        <v>43647</v>
      </c>
      <c r="D1851" s="1">
        <v>43738</v>
      </c>
      <c r="E1851">
        <v>2017</v>
      </c>
      <c r="F1851" s="71" t="str">
        <f>INDEX(Client_Name,MATCH(Export!H1851,Local_Company_Name,0))</f>
        <v>Tiger Jewelcrafting Ltd</v>
      </c>
      <c r="G1851" s="71">
        <f>INDEX(Client_Code,MATCH(Export!H1851,Local_Company_Name,0))</f>
        <v>1003</v>
      </c>
      <c r="H1851" t="s">
        <v>762</v>
      </c>
      <c r="I1851" t="s">
        <v>709</v>
      </c>
      <c r="J1851" t="s">
        <v>8</v>
      </c>
      <c r="K1851" s="71" t="str">
        <f>INDEX(Line_of_Business,MATCH(Export!J1851,Name,0))</f>
        <v>M</v>
      </c>
      <c r="L1851" s="9" t="s">
        <v>503</v>
      </c>
      <c r="M1851">
        <v>9925</v>
      </c>
      <c r="N1851" s="4">
        <v>-217688100</v>
      </c>
      <c r="O1851" s="4">
        <v>-217688100</v>
      </c>
      <c r="P1851" s="4">
        <v>-11051298.75</v>
      </c>
      <c r="Q1851" s="4">
        <v>0</v>
      </c>
      <c r="R1851" s="4">
        <v>0</v>
      </c>
      <c r="S1851" s="4">
        <v>-76190834.980000004</v>
      </c>
      <c r="T1851" s="4">
        <v>0</v>
      </c>
      <c r="U1851" s="4">
        <v>0</v>
      </c>
      <c r="V1851" s="4">
        <v>0</v>
      </c>
      <c r="W1851" s="4">
        <v>0</v>
      </c>
      <c r="X1851" s="4">
        <v>0</v>
      </c>
      <c r="Y1851" s="4">
        <v>-7397064.8200000003</v>
      </c>
      <c r="Z1851" s="4">
        <v>-6115294.0499999998</v>
      </c>
      <c r="AA1851" s="4">
        <v>0</v>
      </c>
      <c r="AB1851" t="s">
        <v>3</v>
      </c>
      <c r="AC1851" s="4">
        <v>0</v>
      </c>
      <c r="AD1851" s="4">
        <v>0</v>
      </c>
      <c r="AE1851" s="4">
        <v>0</v>
      </c>
      <c r="AF1851" t="s">
        <v>709</v>
      </c>
      <c r="AG1851" s="4">
        <v>0</v>
      </c>
      <c r="AH1851" s="4">
        <v>0</v>
      </c>
      <c r="AI1851" s="4">
        <v>0</v>
      </c>
      <c r="AJ1851" s="4">
        <v>-269315277.36000001</v>
      </c>
      <c r="AK1851" s="4">
        <v>0</v>
      </c>
      <c r="AL1851" t="s">
        <v>798</v>
      </c>
      <c r="AM1851" s="71" t="str">
        <f>INDEX(Network_Insurer_Code,MATCH(Export!AL1851,Network_insurer_Name,0))</f>
        <v>PEI2</v>
      </c>
      <c r="AN1851" t="str">
        <f t="shared" si="28"/>
        <v>M1003PEI22017</v>
      </c>
    </row>
    <row r="1852" spans="1:40" x14ac:dyDescent="0.25">
      <c r="A1852">
        <v>2020</v>
      </c>
      <c r="B1852">
        <v>3</v>
      </c>
      <c r="C1852" s="1">
        <v>44013</v>
      </c>
      <c r="D1852" s="1">
        <v>44104</v>
      </c>
      <c r="E1852">
        <v>2018</v>
      </c>
      <c r="F1852" s="71" t="str">
        <f>INDEX(Client_Name,MATCH(Export!H1852,Local_Company_Name,0))</f>
        <v>Aplaca Engineering Co</v>
      </c>
      <c r="G1852" s="71">
        <f>INDEX(Client_Code,MATCH(Export!H1852,Local_Company_Name,0))</f>
        <v>1004</v>
      </c>
      <c r="H1852" t="s">
        <v>766</v>
      </c>
      <c r="I1852" t="s">
        <v>707</v>
      </c>
      <c r="J1852" t="s">
        <v>22</v>
      </c>
      <c r="K1852" s="71" t="str">
        <f>INDEX(Line_of_Business,MATCH(Export!J1852,Name,0))</f>
        <v>A</v>
      </c>
      <c r="L1852" s="9" t="s">
        <v>226</v>
      </c>
      <c r="M1852">
        <v>0</v>
      </c>
      <c r="N1852" s="4">
        <v>0</v>
      </c>
      <c r="O1852" s="4">
        <v>0</v>
      </c>
      <c r="P1852" s="4">
        <v>0</v>
      </c>
      <c r="Q1852" s="4">
        <v>0</v>
      </c>
      <c r="R1852" s="4">
        <v>0</v>
      </c>
      <c r="S1852" s="4">
        <v>0</v>
      </c>
      <c r="T1852" s="4">
        <v>0</v>
      </c>
      <c r="U1852" s="4">
        <v>0</v>
      </c>
      <c r="V1852" s="4">
        <v>0</v>
      </c>
      <c r="W1852" s="4">
        <v>0</v>
      </c>
      <c r="X1852" s="4">
        <v>0</v>
      </c>
      <c r="Y1852" s="4">
        <v>0</v>
      </c>
      <c r="Z1852" s="4">
        <v>0</v>
      </c>
      <c r="AA1852" s="4">
        <v>0</v>
      </c>
      <c r="AB1852" t="s">
        <v>3</v>
      </c>
      <c r="AC1852" s="4">
        <v>0</v>
      </c>
      <c r="AD1852" s="4">
        <v>0</v>
      </c>
      <c r="AE1852" s="4">
        <v>6700</v>
      </c>
      <c r="AF1852" t="s">
        <v>707</v>
      </c>
      <c r="AG1852" s="4">
        <v>0</v>
      </c>
      <c r="AH1852" s="4">
        <v>0</v>
      </c>
      <c r="AI1852" s="4">
        <v>0</v>
      </c>
      <c r="AJ1852" s="4">
        <v>0</v>
      </c>
      <c r="AK1852" s="4">
        <v>0</v>
      </c>
      <c r="AL1852" t="s">
        <v>798</v>
      </c>
      <c r="AM1852" s="71" t="str">
        <f>INDEX(Network_Insurer_Code,MATCH(Export!AL1852,Network_insurer_Name,0))</f>
        <v>PEI2</v>
      </c>
      <c r="AN1852" t="str">
        <f t="shared" si="28"/>
        <v>A1004PEI22018</v>
      </c>
    </row>
    <row r="1853" spans="1:40" x14ac:dyDescent="0.25">
      <c r="A1853">
        <v>2019</v>
      </c>
      <c r="B1853">
        <v>2</v>
      </c>
      <c r="C1853" s="1">
        <v>43556</v>
      </c>
      <c r="D1853" s="1">
        <v>43646</v>
      </c>
      <c r="E1853">
        <v>2019</v>
      </c>
      <c r="F1853" s="71" t="str">
        <f>INDEX(Client_Name,MATCH(Export!H1853,Local_Company_Name,0))</f>
        <v>Aplaca Engineering Co</v>
      </c>
      <c r="G1853" s="71">
        <f>INDEX(Client_Code,MATCH(Export!H1853,Local_Company_Name,0))</f>
        <v>1004</v>
      </c>
      <c r="H1853" t="s">
        <v>768</v>
      </c>
      <c r="I1853" t="s">
        <v>710</v>
      </c>
      <c r="J1853" t="s">
        <v>5</v>
      </c>
      <c r="K1853" s="71" t="str">
        <f>INDEX(Line_of_Business,MATCH(Export!J1853,Name,0))</f>
        <v>L</v>
      </c>
      <c r="L1853" s="9" t="s">
        <v>169</v>
      </c>
      <c r="M1853">
        <v>479</v>
      </c>
      <c r="N1853" s="4">
        <v>-54015.03</v>
      </c>
      <c r="O1853" s="4">
        <v>-54015.03</v>
      </c>
      <c r="P1853" s="4">
        <v>0</v>
      </c>
      <c r="Q1853" s="4">
        <v>0</v>
      </c>
      <c r="R1853" s="4">
        <v>0</v>
      </c>
      <c r="S1853" s="4">
        <v>0</v>
      </c>
      <c r="T1853" s="4">
        <v>0</v>
      </c>
      <c r="U1853" s="4">
        <v>0</v>
      </c>
      <c r="V1853" s="4">
        <v>0</v>
      </c>
      <c r="W1853" s="4">
        <v>0</v>
      </c>
      <c r="X1853" s="4">
        <v>0</v>
      </c>
      <c r="Y1853" s="4">
        <v>-6481.8</v>
      </c>
      <c r="Z1853" s="4">
        <v>0</v>
      </c>
      <c r="AA1853" s="4">
        <v>0</v>
      </c>
      <c r="AB1853" t="s">
        <v>3</v>
      </c>
      <c r="AC1853" s="4">
        <v>0</v>
      </c>
      <c r="AD1853" s="4">
        <v>0</v>
      </c>
      <c r="AE1853" s="4">
        <v>0</v>
      </c>
      <c r="AF1853" t="s">
        <v>710</v>
      </c>
      <c r="AG1853" s="4">
        <v>0</v>
      </c>
      <c r="AH1853" s="4">
        <v>0</v>
      </c>
      <c r="AI1853" s="4">
        <v>0</v>
      </c>
      <c r="AJ1853" s="4">
        <v>-47533.23</v>
      </c>
      <c r="AK1853" s="4">
        <v>0</v>
      </c>
      <c r="AL1853" t="s">
        <v>793</v>
      </c>
      <c r="AM1853" s="71" t="str">
        <f>INDEX(Network_Insurer_Code,MATCH(Export!AL1853,Network_insurer_Name,0))</f>
        <v>CAL3</v>
      </c>
      <c r="AN1853" t="str">
        <f t="shared" si="28"/>
        <v>L1004CAL32019</v>
      </c>
    </row>
    <row r="1854" spans="1:40" x14ac:dyDescent="0.25">
      <c r="A1854">
        <v>2019</v>
      </c>
      <c r="B1854">
        <v>1</v>
      </c>
      <c r="C1854" s="1">
        <v>43739</v>
      </c>
      <c r="D1854" s="1">
        <v>43830</v>
      </c>
      <c r="E1854">
        <v>2018</v>
      </c>
      <c r="F1854" s="71" t="str">
        <f>INDEX(Client_Name,MATCH(Export!H1854,Local_Company_Name,0))</f>
        <v>Falcon Clothing</v>
      </c>
      <c r="G1854" s="71">
        <f>INDEX(Client_Code,MATCH(Export!H1854,Local_Company_Name,0))</f>
        <v>1006</v>
      </c>
      <c r="H1854" t="s">
        <v>773</v>
      </c>
      <c r="I1854" t="s">
        <v>779</v>
      </c>
      <c r="J1854" t="s">
        <v>8</v>
      </c>
      <c r="K1854" s="71" t="str">
        <f>INDEX(Line_of_Business,MATCH(Export!J1854,Name,0))</f>
        <v>M</v>
      </c>
      <c r="L1854" s="9" t="s">
        <v>265</v>
      </c>
      <c r="M1854">
        <v>116</v>
      </c>
      <c r="N1854" s="4">
        <v>0</v>
      </c>
      <c r="O1854" s="4">
        <v>0</v>
      </c>
      <c r="P1854" s="4">
        <v>0</v>
      </c>
      <c r="Q1854" s="4">
        <v>0</v>
      </c>
      <c r="R1854" s="4">
        <v>0</v>
      </c>
      <c r="S1854" s="4">
        <v>0</v>
      </c>
      <c r="T1854" s="4">
        <v>0</v>
      </c>
      <c r="U1854" s="4">
        <v>0</v>
      </c>
      <c r="V1854" s="4">
        <v>0</v>
      </c>
      <c r="W1854" s="4">
        <v>0</v>
      </c>
      <c r="X1854" s="4">
        <v>0</v>
      </c>
      <c r="Y1854" s="4">
        <v>0</v>
      </c>
      <c r="Z1854" s="4">
        <v>0</v>
      </c>
      <c r="AA1854" s="4">
        <v>0</v>
      </c>
      <c r="AB1854" t="s">
        <v>3</v>
      </c>
      <c r="AC1854" s="4">
        <v>0</v>
      </c>
      <c r="AD1854" s="4">
        <v>0</v>
      </c>
      <c r="AE1854" s="4">
        <v>0</v>
      </c>
      <c r="AF1854" t="s">
        <v>779</v>
      </c>
      <c r="AG1854" s="4">
        <v>0</v>
      </c>
      <c r="AH1854" s="4">
        <v>0</v>
      </c>
      <c r="AI1854" s="4">
        <v>0</v>
      </c>
      <c r="AJ1854" s="4">
        <v>0</v>
      </c>
      <c r="AK1854" s="4">
        <v>0</v>
      </c>
      <c r="AL1854" t="s">
        <v>792</v>
      </c>
      <c r="AM1854" s="71" t="str">
        <f>INDEX(Network_Insurer_Code,MATCH(Export!AL1854,Network_insurer_Name,0))</f>
        <v>CAL1</v>
      </c>
      <c r="AN1854" t="str">
        <f t="shared" si="28"/>
        <v>M1006CAL12018</v>
      </c>
    </row>
    <row r="1855" spans="1:40" x14ac:dyDescent="0.25">
      <c r="A1855">
        <v>2020</v>
      </c>
      <c r="B1855">
        <v>1</v>
      </c>
      <c r="C1855" s="1">
        <v>43831</v>
      </c>
      <c r="D1855" s="1">
        <v>43921</v>
      </c>
      <c r="E1855">
        <v>2020</v>
      </c>
      <c r="F1855" s="71" t="str">
        <f>INDEX(Client_Name,MATCH(Export!H1855,Local_Company_Name,0))</f>
        <v>Flaimngo Tailoring</v>
      </c>
      <c r="G1855" s="71">
        <f>INDEX(Client_Code,MATCH(Export!H1855,Local_Company_Name,0))</f>
        <v>1005</v>
      </c>
      <c r="H1855" t="s">
        <v>771</v>
      </c>
      <c r="I1855" t="s">
        <v>709</v>
      </c>
      <c r="J1855" t="s">
        <v>14</v>
      </c>
      <c r="K1855" s="71" t="str">
        <f>INDEX(Line_of_Business,MATCH(Export!J1855,Name,0))</f>
        <v>C</v>
      </c>
      <c r="L1855" s="9" t="s">
        <v>124</v>
      </c>
      <c r="M1855">
        <v>149</v>
      </c>
      <c r="N1855" s="4">
        <v>192608.866666666</v>
      </c>
      <c r="O1855" s="4">
        <v>173347.98</v>
      </c>
      <c r="P1855" s="4">
        <v>0</v>
      </c>
      <c r="Q1855" s="4">
        <v>0</v>
      </c>
      <c r="R1855" s="4">
        <v>0</v>
      </c>
      <c r="S1855" s="4">
        <v>0</v>
      </c>
      <c r="T1855" s="4">
        <v>0</v>
      </c>
      <c r="U1855" s="4">
        <v>0</v>
      </c>
      <c r="V1855" s="4">
        <v>0</v>
      </c>
      <c r="W1855" s="4">
        <v>0</v>
      </c>
      <c r="X1855" s="4">
        <v>0</v>
      </c>
      <c r="Y1855" s="4">
        <v>22535.24</v>
      </c>
      <c r="Z1855" s="4">
        <v>3813.66</v>
      </c>
      <c r="AA1855" s="4">
        <v>29122.46</v>
      </c>
      <c r="AB1855" t="s">
        <v>3</v>
      </c>
      <c r="AC1855" s="4">
        <v>0</v>
      </c>
      <c r="AD1855" s="4">
        <v>0</v>
      </c>
      <c r="AE1855" s="4">
        <v>0</v>
      </c>
      <c r="AF1855" t="s">
        <v>709</v>
      </c>
      <c r="AG1855" s="4">
        <v>0</v>
      </c>
      <c r="AH1855" s="4">
        <v>0</v>
      </c>
      <c r="AI1855" s="4">
        <v>0</v>
      </c>
      <c r="AJ1855" s="4">
        <v>117876.62</v>
      </c>
      <c r="AK1855" s="4">
        <v>0</v>
      </c>
      <c r="AL1855" t="s">
        <v>786</v>
      </c>
      <c r="AM1855" s="71" t="str">
        <f>INDEX(Network_Insurer_Code,MATCH(Export!AL1855,Network_insurer_Name,0))</f>
        <v>BAL1</v>
      </c>
      <c r="AN1855" t="str">
        <f t="shared" si="28"/>
        <v>C1005BAL12020</v>
      </c>
    </row>
    <row r="1856" spans="1:40" x14ac:dyDescent="0.25">
      <c r="A1856">
        <v>2020</v>
      </c>
      <c r="B1856">
        <v>1</v>
      </c>
      <c r="C1856" s="1">
        <v>43831</v>
      </c>
      <c r="D1856" s="1">
        <v>43921</v>
      </c>
      <c r="E1856">
        <v>2019</v>
      </c>
      <c r="F1856" s="71" t="str">
        <f>INDEX(Client_Name,MATCH(Export!H1856,Local_Company_Name,0))</f>
        <v>Zebra Workings Ltd</v>
      </c>
      <c r="G1856" s="71">
        <f>INDEX(Client_Code,MATCH(Export!H1856,Local_Company_Name,0))</f>
        <v>1001</v>
      </c>
      <c r="H1856" t="s">
        <v>747</v>
      </c>
      <c r="I1856" t="s">
        <v>736</v>
      </c>
      <c r="J1856" t="s">
        <v>14</v>
      </c>
      <c r="K1856" s="71" t="str">
        <f>INDEX(Line_of_Business,MATCH(Export!J1856,Name,0))</f>
        <v>C</v>
      </c>
      <c r="L1856" s="9" t="s">
        <v>15</v>
      </c>
      <c r="M1856">
        <v>805</v>
      </c>
      <c r="N1856" s="4">
        <v>203.1</v>
      </c>
      <c r="O1856" s="4">
        <v>101.55</v>
      </c>
      <c r="P1856" s="4">
        <v>86044.5</v>
      </c>
      <c r="Q1856" s="4">
        <v>0</v>
      </c>
      <c r="R1856" s="4">
        <v>0</v>
      </c>
      <c r="S1856" s="4">
        <v>0</v>
      </c>
      <c r="T1856" s="4">
        <v>0</v>
      </c>
      <c r="U1856" s="4">
        <v>0</v>
      </c>
      <c r="V1856" s="4">
        <v>0</v>
      </c>
      <c r="W1856" s="4">
        <v>0</v>
      </c>
      <c r="X1856" s="4">
        <v>0</v>
      </c>
      <c r="Y1856" s="4">
        <v>15.23</v>
      </c>
      <c r="Z1856" s="4">
        <v>6.09</v>
      </c>
      <c r="AA1856" s="4">
        <v>0</v>
      </c>
      <c r="AB1856" t="s">
        <v>3</v>
      </c>
      <c r="AC1856" s="4">
        <v>0</v>
      </c>
      <c r="AD1856" s="4">
        <v>0</v>
      </c>
      <c r="AE1856" s="4">
        <v>0</v>
      </c>
      <c r="AF1856" t="s">
        <v>736</v>
      </c>
      <c r="AG1856" s="4">
        <v>0</v>
      </c>
      <c r="AH1856" s="4">
        <v>0</v>
      </c>
      <c r="AI1856" s="4">
        <v>0</v>
      </c>
      <c r="AJ1856" s="4">
        <v>-85964.269999999902</v>
      </c>
      <c r="AK1856" s="4">
        <v>0</v>
      </c>
      <c r="AL1856" t="s">
        <v>783</v>
      </c>
      <c r="AM1856" s="71" t="str">
        <f>INDEX(Network_Insurer_Code,MATCH(Export!AL1856,Network_insurer_Name,0))</f>
        <v>PEP1</v>
      </c>
      <c r="AN1856" t="str">
        <f t="shared" si="28"/>
        <v>C1001PEP12019</v>
      </c>
    </row>
    <row r="1857" spans="1:40" x14ac:dyDescent="0.25">
      <c r="A1857">
        <v>2020</v>
      </c>
      <c r="B1857">
        <v>3</v>
      </c>
      <c r="C1857" s="1">
        <v>44013</v>
      </c>
      <c r="D1857" s="1">
        <v>44104</v>
      </c>
      <c r="E1857">
        <v>2020</v>
      </c>
      <c r="F1857" s="71" t="str">
        <f>INDEX(Client_Name,MATCH(Export!H1857,Local_Company_Name,0))</f>
        <v>Tiger Jewelcrafting Ltd</v>
      </c>
      <c r="G1857" s="71">
        <f>INDEX(Client_Code,MATCH(Export!H1857,Local_Company_Name,0))</f>
        <v>1003</v>
      </c>
      <c r="H1857" t="s">
        <v>753</v>
      </c>
      <c r="I1857" t="s">
        <v>720</v>
      </c>
      <c r="J1857" t="s">
        <v>5</v>
      </c>
      <c r="K1857" s="71" t="str">
        <f>INDEX(Line_of_Business,MATCH(Export!J1857,Name,0))</f>
        <v>L</v>
      </c>
      <c r="L1857" s="9" t="s">
        <v>32</v>
      </c>
      <c r="M1857">
        <v>1126</v>
      </c>
      <c r="N1857" s="4">
        <v>281810.897867564</v>
      </c>
      <c r="O1857" s="4">
        <v>251093.51</v>
      </c>
      <c r="P1857" s="4">
        <v>0</v>
      </c>
      <c r="Q1857" s="4">
        <v>0</v>
      </c>
      <c r="R1857" s="4">
        <v>0</v>
      </c>
      <c r="S1857" s="4">
        <v>0</v>
      </c>
      <c r="T1857" s="4">
        <v>0</v>
      </c>
      <c r="U1857" s="4">
        <v>0</v>
      </c>
      <c r="V1857" s="4">
        <v>0</v>
      </c>
      <c r="W1857" s="4">
        <v>0</v>
      </c>
      <c r="X1857" s="4">
        <v>0</v>
      </c>
      <c r="Y1857" s="4">
        <v>37664.03</v>
      </c>
      <c r="Z1857" s="4">
        <v>0</v>
      </c>
      <c r="AA1857" s="4">
        <v>0</v>
      </c>
      <c r="AB1857" t="s">
        <v>3</v>
      </c>
      <c r="AC1857" s="4">
        <v>0</v>
      </c>
      <c r="AD1857" s="4">
        <v>0</v>
      </c>
      <c r="AE1857" s="4">
        <v>0</v>
      </c>
      <c r="AF1857" t="s">
        <v>720</v>
      </c>
      <c r="AG1857" s="4">
        <v>0</v>
      </c>
      <c r="AH1857" s="4">
        <v>0</v>
      </c>
      <c r="AI1857" s="4">
        <v>0</v>
      </c>
      <c r="AJ1857" s="4">
        <v>213429.48</v>
      </c>
      <c r="AK1857" s="4">
        <v>0</v>
      </c>
      <c r="AL1857" t="s">
        <v>786</v>
      </c>
      <c r="AM1857" s="71" t="str">
        <f>INDEX(Network_Insurer_Code,MATCH(Export!AL1857,Network_insurer_Name,0))</f>
        <v>BAL1</v>
      </c>
      <c r="AN1857" t="str">
        <f t="shared" si="28"/>
        <v>L1003BAL12020</v>
      </c>
    </row>
    <row r="1858" spans="1:40" x14ac:dyDescent="0.25">
      <c r="A1858">
        <v>2019</v>
      </c>
      <c r="B1858">
        <v>1</v>
      </c>
      <c r="C1858" s="1">
        <v>43466</v>
      </c>
      <c r="D1858" s="1">
        <v>43555</v>
      </c>
      <c r="E1858">
        <v>2018</v>
      </c>
      <c r="F1858" s="71" t="str">
        <f>INDEX(Client_Name,MATCH(Export!H1858,Local_Company_Name,0))</f>
        <v>Lion Manufacturing Co</v>
      </c>
      <c r="G1858" s="71">
        <f>INDEX(Client_Code,MATCH(Export!H1858,Local_Company_Name,0))</f>
        <v>1002</v>
      </c>
      <c r="H1858" t="s">
        <v>757</v>
      </c>
      <c r="I1858" t="s">
        <v>732</v>
      </c>
      <c r="J1858" t="s">
        <v>5</v>
      </c>
      <c r="K1858" s="71" t="str">
        <f>INDEX(Line_of_Business,MATCH(Export!J1858,Name,0))</f>
        <v>L</v>
      </c>
      <c r="L1858" s="9" t="s">
        <v>504</v>
      </c>
      <c r="M1858">
        <v>7</v>
      </c>
      <c r="N1858" s="4">
        <v>22836.31</v>
      </c>
      <c r="O1858" s="4">
        <v>22836.31</v>
      </c>
      <c r="P1858" s="4">
        <v>3000</v>
      </c>
      <c r="Q1858" s="4">
        <v>0</v>
      </c>
      <c r="R1858" s="4">
        <v>0</v>
      </c>
      <c r="S1858" s="4">
        <v>0</v>
      </c>
      <c r="T1858" s="4">
        <v>0</v>
      </c>
      <c r="U1858" s="4">
        <v>0</v>
      </c>
      <c r="V1858" s="4">
        <v>0</v>
      </c>
      <c r="W1858" s="4">
        <v>0</v>
      </c>
      <c r="X1858" s="4">
        <v>0</v>
      </c>
      <c r="Y1858" s="4">
        <v>2740.36</v>
      </c>
      <c r="Z1858" s="4">
        <v>0</v>
      </c>
      <c r="AA1858" s="4">
        <v>0</v>
      </c>
      <c r="AB1858" t="s">
        <v>3</v>
      </c>
      <c r="AC1858" s="4">
        <v>0</v>
      </c>
      <c r="AD1858" s="4">
        <v>0</v>
      </c>
      <c r="AE1858" s="4">
        <v>0</v>
      </c>
      <c r="AF1858" t="s">
        <v>732</v>
      </c>
      <c r="AG1858" s="4">
        <v>0</v>
      </c>
      <c r="AH1858" s="4">
        <v>0</v>
      </c>
      <c r="AI1858" s="4">
        <v>0</v>
      </c>
      <c r="AJ1858" s="4">
        <v>17095.95</v>
      </c>
      <c r="AK1858" s="4">
        <v>0</v>
      </c>
      <c r="AL1858" t="s">
        <v>785</v>
      </c>
      <c r="AM1858" s="71" t="str">
        <f>INDEX(Network_Insurer_Code,MATCH(Export!AL1858,Network_insurer_Name,0))</f>
        <v>WAI3</v>
      </c>
      <c r="AN1858" t="str">
        <f t="shared" ref="AN1858:AN1921" si="29">_xlfn.CONCAT(K1858,G1858,AM1858,E1858)</f>
        <v>L1002WAI32018</v>
      </c>
    </row>
    <row r="1859" spans="1:40" x14ac:dyDescent="0.25">
      <c r="A1859">
        <v>2020</v>
      </c>
      <c r="B1859">
        <v>1</v>
      </c>
      <c r="C1859" s="1">
        <v>43831</v>
      </c>
      <c r="D1859" s="1">
        <v>43921</v>
      </c>
      <c r="E1859">
        <v>2020</v>
      </c>
      <c r="F1859" s="71" t="str">
        <f>INDEX(Client_Name,MATCH(Export!H1859,Local_Company_Name,0))</f>
        <v>Zebra Workings Ltd</v>
      </c>
      <c r="G1859" s="71">
        <f>INDEX(Client_Code,MATCH(Export!H1859,Local_Company_Name,0))</f>
        <v>1001</v>
      </c>
      <c r="H1859" t="s">
        <v>751</v>
      </c>
      <c r="I1859" t="s">
        <v>708</v>
      </c>
      <c r="J1859" t="s">
        <v>0</v>
      </c>
      <c r="K1859" s="71" t="str">
        <f>INDEX(Line_of_Business,MATCH(Export!J1859,Name,0))</f>
        <v>D</v>
      </c>
      <c r="L1859" s="9" t="s">
        <v>438</v>
      </c>
      <c r="M1859">
        <v>11</v>
      </c>
      <c r="N1859" s="4">
        <v>6146.33</v>
      </c>
      <c r="O1859" s="4">
        <v>6146.33</v>
      </c>
      <c r="P1859" s="4">
        <v>0</v>
      </c>
      <c r="Q1859" s="4">
        <v>0</v>
      </c>
      <c r="R1859" s="4">
        <v>0</v>
      </c>
      <c r="S1859" s="4">
        <v>0</v>
      </c>
      <c r="T1859" s="4">
        <v>0</v>
      </c>
      <c r="U1859" s="4">
        <v>0</v>
      </c>
      <c r="V1859" s="4">
        <v>0</v>
      </c>
      <c r="W1859" s="4">
        <v>0</v>
      </c>
      <c r="X1859" s="4">
        <v>0</v>
      </c>
      <c r="Y1859" s="4">
        <v>368.78</v>
      </c>
      <c r="Z1859" s="4">
        <v>0</v>
      </c>
      <c r="AA1859" s="4">
        <v>0</v>
      </c>
      <c r="AB1859" t="s">
        <v>3</v>
      </c>
      <c r="AC1859" s="4">
        <v>0</v>
      </c>
      <c r="AD1859" s="4">
        <v>0</v>
      </c>
      <c r="AE1859" s="4">
        <v>0</v>
      </c>
      <c r="AF1859" t="s">
        <v>708</v>
      </c>
      <c r="AG1859" s="4">
        <v>0</v>
      </c>
      <c r="AH1859" s="4">
        <v>0</v>
      </c>
      <c r="AI1859" s="4">
        <v>0</v>
      </c>
      <c r="AJ1859" s="4">
        <v>5777.55</v>
      </c>
      <c r="AK1859" s="4">
        <v>0</v>
      </c>
      <c r="AL1859" t="s">
        <v>785</v>
      </c>
      <c r="AM1859" s="71" t="str">
        <f>INDEX(Network_Insurer_Code,MATCH(Export!AL1859,Network_insurer_Name,0))</f>
        <v>WAI3</v>
      </c>
      <c r="AN1859" t="str">
        <f t="shared" si="29"/>
        <v>D1001WAI32020</v>
      </c>
    </row>
    <row r="1860" spans="1:40" x14ac:dyDescent="0.25">
      <c r="A1860">
        <v>2020</v>
      </c>
      <c r="B1860">
        <v>3</v>
      </c>
      <c r="C1860" s="1">
        <v>44013</v>
      </c>
      <c r="D1860" s="1">
        <v>44104</v>
      </c>
      <c r="E1860">
        <v>2019</v>
      </c>
      <c r="F1860" s="71" t="str">
        <f>INDEX(Client_Name,MATCH(Export!H1860,Local_Company_Name,0))</f>
        <v>Lion Manufacturing Co</v>
      </c>
      <c r="G1860" s="71">
        <f>INDEX(Client_Code,MATCH(Export!H1860,Local_Company_Name,0))</f>
        <v>1002</v>
      </c>
      <c r="H1860" t="s">
        <v>759</v>
      </c>
      <c r="I1860" t="s">
        <v>711</v>
      </c>
      <c r="J1860" t="s">
        <v>8</v>
      </c>
      <c r="K1860" s="71" t="str">
        <f>INDEX(Line_of_Business,MATCH(Export!J1860,Name,0))</f>
        <v>M</v>
      </c>
      <c r="L1860" s="9">
        <v>1170000000000</v>
      </c>
      <c r="M1860">
        <v>1037</v>
      </c>
      <c r="N1860" s="4">
        <v>0</v>
      </c>
      <c r="O1860" s="4">
        <v>0</v>
      </c>
      <c r="P1860" s="4">
        <v>12242.84</v>
      </c>
      <c r="Q1860" s="4">
        <v>0</v>
      </c>
      <c r="R1860" s="4">
        <v>0</v>
      </c>
      <c r="S1860" s="4">
        <v>0</v>
      </c>
      <c r="T1860" s="4">
        <v>0</v>
      </c>
      <c r="U1860" s="4">
        <v>0</v>
      </c>
      <c r="V1860" s="4">
        <v>0</v>
      </c>
      <c r="W1860" s="4">
        <v>0</v>
      </c>
      <c r="X1860" s="4">
        <v>0</v>
      </c>
      <c r="Y1860" s="4">
        <v>0</v>
      </c>
      <c r="Z1860" s="4">
        <v>0</v>
      </c>
      <c r="AA1860" s="4">
        <v>0</v>
      </c>
      <c r="AB1860" t="s">
        <v>3</v>
      </c>
      <c r="AC1860" s="4">
        <v>0</v>
      </c>
      <c r="AD1860" s="4">
        <v>0</v>
      </c>
      <c r="AE1860" s="4">
        <v>0</v>
      </c>
      <c r="AF1860" t="s">
        <v>711</v>
      </c>
      <c r="AG1860" s="4">
        <v>0</v>
      </c>
      <c r="AH1860" s="4">
        <v>0</v>
      </c>
      <c r="AI1860" s="4">
        <v>0</v>
      </c>
      <c r="AJ1860" s="4">
        <v>-12242.84</v>
      </c>
      <c r="AK1860" s="4">
        <v>0</v>
      </c>
      <c r="AL1860" t="s">
        <v>789</v>
      </c>
      <c r="AM1860" s="71" t="str">
        <f>INDEX(Network_Insurer_Code,MATCH(Export!AL1860,Network_insurer_Name,0))</f>
        <v>APL1</v>
      </c>
      <c r="AN1860" t="str">
        <f t="shared" si="29"/>
        <v>M1002APL12019</v>
      </c>
    </row>
    <row r="1861" spans="1:40" x14ac:dyDescent="0.25">
      <c r="A1861">
        <v>2020</v>
      </c>
      <c r="B1861">
        <v>2</v>
      </c>
      <c r="C1861" s="1">
        <v>43922</v>
      </c>
      <c r="D1861" s="1">
        <v>44012</v>
      </c>
      <c r="E1861">
        <v>2017</v>
      </c>
      <c r="F1861" s="71" t="str">
        <f>INDEX(Client_Name,MATCH(Export!H1861,Local_Company_Name,0))</f>
        <v>Aplaca Engineering Co</v>
      </c>
      <c r="G1861" s="71">
        <f>INDEX(Client_Code,MATCH(Export!H1861,Local_Company_Name,0))</f>
        <v>1004</v>
      </c>
      <c r="H1861" t="s">
        <v>768</v>
      </c>
      <c r="I1861" t="s">
        <v>723</v>
      </c>
      <c r="J1861" t="s">
        <v>0</v>
      </c>
      <c r="K1861" s="71" t="str">
        <f>INDEX(Line_of_Business,MATCH(Export!J1861,Name,0))</f>
        <v>D</v>
      </c>
      <c r="L1861" s="9" t="s">
        <v>235</v>
      </c>
      <c r="M1861">
        <v>0</v>
      </c>
      <c r="N1861" s="4">
        <v>0</v>
      </c>
      <c r="O1861" s="4">
        <v>0</v>
      </c>
      <c r="P1861" s="4">
        <v>0</v>
      </c>
      <c r="Q1861" s="4">
        <v>0</v>
      </c>
      <c r="R1861" s="4">
        <v>0</v>
      </c>
      <c r="S1861" s="4">
        <v>0</v>
      </c>
      <c r="T1861" s="4">
        <v>0</v>
      </c>
      <c r="U1861" s="4">
        <v>0</v>
      </c>
      <c r="V1861" s="4">
        <v>0</v>
      </c>
      <c r="W1861" s="4">
        <v>0</v>
      </c>
      <c r="X1861" s="4">
        <v>0</v>
      </c>
      <c r="Y1861" s="4">
        <v>0</v>
      </c>
      <c r="Z1861" s="4">
        <v>0</v>
      </c>
      <c r="AA1861" s="4">
        <v>0</v>
      </c>
      <c r="AB1861" t="s">
        <v>3</v>
      </c>
      <c r="AC1861" s="4">
        <v>0</v>
      </c>
      <c r="AD1861" s="4">
        <v>0</v>
      </c>
      <c r="AE1861" s="4">
        <v>21767</v>
      </c>
      <c r="AF1861" t="s">
        <v>723</v>
      </c>
      <c r="AG1861" s="4">
        <v>0</v>
      </c>
      <c r="AH1861" s="4">
        <v>0</v>
      </c>
      <c r="AI1861" s="4">
        <v>0</v>
      </c>
      <c r="AJ1861" s="4">
        <v>0</v>
      </c>
      <c r="AK1861" s="4">
        <v>0</v>
      </c>
      <c r="AL1861" t="s">
        <v>782</v>
      </c>
      <c r="AM1861" s="71" t="str">
        <f>INDEX(Network_Insurer_Code,MATCH(Export!AL1861,Network_insurer_Name,0))</f>
        <v>API2</v>
      </c>
      <c r="AN1861" t="str">
        <f t="shared" si="29"/>
        <v>D1004API22017</v>
      </c>
    </row>
    <row r="1862" spans="1:40" x14ac:dyDescent="0.25">
      <c r="A1862">
        <v>2020</v>
      </c>
      <c r="B1862">
        <v>2</v>
      </c>
      <c r="C1862" s="1">
        <v>43922</v>
      </c>
      <c r="D1862" s="1">
        <v>44012</v>
      </c>
      <c r="E1862">
        <v>2018</v>
      </c>
      <c r="F1862" s="71" t="str">
        <f>INDEX(Client_Name,MATCH(Export!H1862,Local_Company_Name,0))</f>
        <v>Aplaca Engineering Co</v>
      </c>
      <c r="G1862" s="71">
        <f>INDEX(Client_Code,MATCH(Export!H1862,Local_Company_Name,0))</f>
        <v>1004</v>
      </c>
      <c r="H1862" t="s">
        <v>765</v>
      </c>
      <c r="I1862" t="s">
        <v>707</v>
      </c>
      <c r="J1862" t="s">
        <v>0</v>
      </c>
      <c r="K1862" s="71" t="str">
        <f>INDEX(Line_of_Business,MATCH(Export!J1862,Name,0))</f>
        <v>D</v>
      </c>
      <c r="L1862" s="9">
        <v>76557511</v>
      </c>
      <c r="M1862">
        <v>148</v>
      </c>
      <c r="N1862" s="4">
        <v>0</v>
      </c>
      <c r="O1862" s="4">
        <v>0</v>
      </c>
      <c r="P1862" s="4">
        <v>0</v>
      </c>
      <c r="Q1862" s="4">
        <v>0</v>
      </c>
      <c r="R1862" s="4">
        <v>0</v>
      </c>
      <c r="S1862" s="4">
        <v>0</v>
      </c>
      <c r="T1862" s="4">
        <v>0</v>
      </c>
      <c r="U1862" s="4">
        <v>0</v>
      </c>
      <c r="V1862" s="4">
        <v>0</v>
      </c>
      <c r="W1862" s="4">
        <v>0</v>
      </c>
      <c r="X1862" s="4">
        <v>0</v>
      </c>
      <c r="Y1862" s="4">
        <v>0</v>
      </c>
      <c r="Z1862" s="4">
        <v>0</v>
      </c>
      <c r="AA1862" s="4">
        <v>0</v>
      </c>
      <c r="AB1862" t="s">
        <v>3</v>
      </c>
      <c r="AC1862" s="4">
        <v>0</v>
      </c>
      <c r="AD1862" s="4">
        <v>0</v>
      </c>
      <c r="AE1862" s="4">
        <v>-60000</v>
      </c>
      <c r="AF1862" t="s">
        <v>707</v>
      </c>
      <c r="AG1862" s="4">
        <v>0</v>
      </c>
      <c r="AH1862" s="4">
        <v>0</v>
      </c>
      <c r="AI1862" s="4">
        <v>0</v>
      </c>
      <c r="AJ1862" s="4">
        <v>0</v>
      </c>
      <c r="AK1862" s="4">
        <v>0</v>
      </c>
      <c r="AL1862" t="s">
        <v>783</v>
      </c>
      <c r="AM1862" s="71" t="str">
        <f>INDEX(Network_Insurer_Code,MATCH(Export!AL1862,Network_insurer_Name,0))</f>
        <v>PEP1</v>
      </c>
      <c r="AN1862" t="str">
        <f t="shared" si="29"/>
        <v>D1004PEP12018</v>
      </c>
    </row>
    <row r="1863" spans="1:40" x14ac:dyDescent="0.25">
      <c r="A1863">
        <v>2019</v>
      </c>
      <c r="B1863">
        <v>3</v>
      </c>
      <c r="C1863" s="1">
        <v>43282</v>
      </c>
      <c r="D1863" s="1">
        <v>43373</v>
      </c>
      <c r="E1863">
        <v>2018</v>
      </c>
      <c r="F1863" s="71" t="str">
        <f>INDEX(Client_Name,MATCH(Export!H1863,Local_Company_Name,0))</f>
        <v>Falcon Clothing</v>
      </c>
      <c r="G1863" s="71">
        <f>INDEX(Client_Code,MATCH(Export!H1863,Local_Company_Name,0))</f>
        <v>1006</v>
      </c>
      <c r="H1863" t="s">
        <v>775</v>
      </c>
      <c r="I1863" t="s">
        <v>708</v>
      </c>
      <c r="J1863" t="s">
        <v>5</v>
      </c>
      <c r="K1863" s="71" t="str">
        <f>INDEX(Line_of_Business,MATCH(Export!J1863,Name,0))</f>
        <v>L</v>
      </c>
      <c r="L1863" s="9">
        <v>85893585</v>
      </c>
      <c r="M1863">
        <v>3186</v>
      </c>
      <c r="N1863" s="4">
        <v>0</v>
      </c>
      <c r="O1863" s="4">
        <v>0</v>
      </c>
      <c r="P1863" s="4">
        <v>-17756</v>
      </c>
      <c r="Q1863" s="4">
        <v>0</v>
      </c>
      <c r="R1863" s="4">
        <v>0</v>
      </c>
      <c r="S1863" s="4">
        <v>0</v>
      </c>
      <c r="T1863" s="4">
        <v>0</v>
      </c>
      <c r="U1863" s="4">
        <v>0</v>
      </c>
      <c r="V1863" s="4">
        <v>0</v>
      </c>
      <c r="W1863" s="4">
        <v>0</v>
      </c>
      <c r="X1863" s="4">
        <v>0</v>
      </c>
      <c r="Y1863" s="4">
        <v>0</v>
      </c>
      <c r="Z1863" s="4">
        <v>0</v>
      </c>
      <c r="AA1863" s="4">
        <v>0</v>
      </c>
      <c r="AB1863" t="s">
        <v>3</v>
      </c>
      <c r="AC1863" s="4">
        <v>0</v>
      </c>
      <c r="AD1863" s="4">
        <v>0</v>
      </c>
      <c r="AE1863" s="4">
        <v>0</v>
      </c>
      <c r="AF1863" t="s">
        <v>708</v>
      </c>
      <c r="AG1863" s="4">
        <v>0</v>
      </c>
      <c r="AH1863" s="4">
        <v>0</v>
      </c>
      <c r="AI1863" s="4">
        <v>0</v>
      </c>
      <c r="AJ1863" s="4">
        <v>17756</v>
      </c>
      <c r="AK1863" s="4">
        <v>187000</v>
      </c>
      <c r="AL1863" t="s">
        <v>781</v>
      </c>
      <c r="AM1863" s="71" t="str">
        <f>INDEX(Network_Insurer_Code,MATCH(Export!AL1863,Network_insurer_Name,0))</f>
        <v>ORI1</v>
      </c>
      <c r="AN1863" t="str">
        <f t="shared" si="29"/>
        <v>L1006ORI12018</v>
      </c>
    </row>
    <row r="1864" spans="1:40" x14ac:dyDescent="0.25">
      <c r="A1864">
        <v>2019</v>
      </c>
      <c r="B1864">
        <v>4</v>
      </c>
      <c r="C1864" s="1">
        <v>43739</v>
      </c>
      <c r="D1864" s="1">
        <v>43830</v>
      </c>
      <c r="E1864">
        <v>2018</v>
      </c>
      <c r="F1864" s="71" t="str">
        <f>INDEX(Client_Name,MATCH(Export!H1864,Local_Company_Name,0))</f>
        <v>Flaimngo Tailoring</v>
      </c>
      <c r="G1864" s="71">
        <f>INDEX(Client_Code,MATCH(Export!H1864,Local_Company_Name,0))</f>
        <v>1005</v>
      </c>
      <c r="H1864" t="s">
        <v>771</v>
      </c>
      <c r="I1864" t="s">
        <v>704</v>
      </c>
      <c r="J1864" t="s">
        <v>5</v>
      </c>
      <c r="K1864" s="71" t="str">
        <f>INDEX(Line_of_Business,MATCH(Export!J1864,Name,0))</f>
        <v>L</v>
      </c>
      <c r="L1864" s="9" t="s">
        <v>134</v>
      </c>
      <c r="M1864">
        <v>4415</v>
      </c>
      <c r="N1864" s="4">
        <v>152680.64000000001</v>
      </c>
      <c r="O1864" s="4">
        <v>152680.64000000001</v>
      </c>
      <c r="P1864" s="4">
        <v>0</v>
      </c>
      <c r="Q1864" s="4">
        <v>0</v>
      </c>
      <c r="R1864" s="4">
        <v>0</v>
      </c>
      <c r="S1864" s="4">
        <v>0</v>
      </c>
      <c r="T1864" s="4">
        <v>0</v>
      </c>
      <c r="U1864" s="4">
        <v>0</v>
      </c>
      <c r="V1864" s="4">
        <v>0</v>
      </c>
      <c r="W1864" s="4">
        <v>0</v>
      </c>
      <c r="X1864" s="4">
        <v>0</v>
      </c>
      <c r="Y1864" s="4">
        <v>14504.6699999999</v>
      </c>
      <c r="Z1864" s="4">
        <v>0</v>
      </c>
      <c r="AA1864" s="4">
        <v>0</v>
      </c>
      <c r="AB1864" t="s">
        <v>3</v>
      </c>
      <c r="AC1864" s="4">
        <v>0</v>
      </c>
      <c r="AD1864" s="4">
        <v>0</v>
      </c>
      <c r="AE1864" s="4">
        <v>0</v>
      </c>
      <c r="AF1864" t="s">
        <v>704</v>
      </c>
      <c r="AG1864" s="4">
        <v>0</v>
      </c>
      <c r="AH1864" s="4">
        <v>0</v>
      </c>
      <c r="AI1864" s="4">
        <v>0</v>
      </c>
      <c r="AJ1864" s="4">
        <v>138175.97</v>
      </c>
      <c r="AK1864" s="4">
        <v>0</v>
      </c>
      <c r="AL1864" t="s">
        <v>794</v>
      </c>
      <c r="AM1864" s="71" t="str">
        <f>INDEX(Network_Insurer_Code,MATCH(Export!AL1864,Network_insurer_Name,0))</f>
        <v>CUI2</v>
      </c>
      <c r="AN1864" t="str">
        <f t="shared" si="29"/>
        <v>L1005CUI22018</v>
      </c>
    </row>
    <row r="1865" spans="1:40" x14ac:dyDescent="0.25">
      <c r="A1865">
        <v>2020</v>
      </c>
      <c r="B1865">
        <v>3</v>
      </c>
      <c r="C1865" s="1">
        <v>44013</v>
      </c>
      <c r="D1865" s="1">
        <v>44104</v>
      </c>
      <c r="E1865">
        <v>2020</v>
      </c>
      <c r="F1865" s="71" t="str">
        <f>INDEX(Client_Name,MATCH(Export!H1865,Local_Company_Name,0))</f>
        <v>Tiger Jewelcrafting Ltd</v>
      </c>
      <c r="G1865" s="71">
        <f>INDEX(Client_Code,MATCH(Export!H1865,Local_Company_Name,0))</f>
        <v>1003</v>
      </c>
      <c r="H1865" t="s">
        <v>764</v>
      </c>
      <c r="I1865" t="s">
        <v>717</v>
      </c>
      <c r="J1865" t="s">
        <v>8</v>
      </c>
      <c r="K1865" s="71" t="str">
        <f>INDEX(Line_of_Business,MATCH(Export!J1865,Name,0))</f>
        <v>M</v>
      </c>
      <c r="L1865" s="9" t="s">
        <v>505</v>
      </c>
      <c r="M1865">
        <v>3003</v>
      </c>
      <c r="N1865" s="4">
        <v>59709.71</v>
      </c>
      <c r="O1865" s="4">
        <v>59709.71</v>
      </c>
      <c r="P1865" s="4">
        <v>375024.05</v>
      </c>
      <c r="Q1865" s="4">
        <v>0</v>
      </c>
      <c r="R1865" s="4">
        <v>0</v>
      </c>
      <c r="S1865" s="4">
        <v>0</v>
      </c>
      <c r="T1865" s="4">
        <v>0</v>
      </c>
      <c r="U1865" s="4">
        <v>0</v>
      </c>
      <c r="V1865" s="4">
        <v>0</v>
      </c>
      <c r="W1865" s="4">
        <v>0</v>
      </c>
      <c r="X1865" s="4">
        <v>0</v>
      </c>
      <c r="Y1865" s="4">
        <v>5007.88</v>
      </c>
      <c r="Z1865" s="4">
        <v>6995.2</v>
      </c>
      <c r="AA1865" s="4">
        <v>0</v>
      </c>
      <c r="AB1865" t="s">
        <v>3</v>
      </c>
      <c r="AC1865" s="4">
        <v>0</v>
      </c>
      <c r="AD1865" s="4">
        <v>0</v>
      </c>
      <c r="AE1865" s="4">
        <v>146128.14000000001</v>
      </c>
      <c r="AF1865" t="s">
        <v>717</v>
      </c>
      <c r="AG1865" s="4">
        <v>0</v>
      </c>
      <c r="AH1865" s="4">
        <v>0</v>
      </c>
      <c r="AI1865" s="4">
        <v>0</v>
      </c>
      <c r="AJ1865" s="4">
        <v>-327317.42</v>
      </c>
      <c r="AK1865" s="4">
        <v>0</v>
      </c>
      <c r="AL1865" t="s">
        <v>781</v>
      </c>
      <c r="AM1865" s="71" t="str">
        <f>INDEX(Network_Insurer_Code,MATCH(Export!AL1865,Network_insurer_Name,0))</f>
        <v>ORI1</v>
      </c>
      <c r="AN1865" t="str">
        <f t="shared" si="29"/>
        <v>M1003ORI12020</v>
      </c>
    </row>
    <row r="1866" spans="1:40" x14ac:dyDescent="0.25">
      <c r="A1866">
        <v>2020</v>
      </c>
      <c r="B1866">
        <v>2</v>
      </c>
      <c r="C1866" s="1">
        <v>43922</v>
      </c>
      <c r="D1866" s="1">
        <v>44012</v>
      </c>
      <c r="E1866">
        <v>2017</v>
      </c>
      <c r="F1866" s="71" t="str">
        <f>INDEX(Client_Name,MATCH(Export!H1866,Local_Company_Name,0))</f>
        <v>Falcon Clothing</v>
      </c>
      <c r="G1866" s="71">
        <f>INDEX(Client_Code,MATCH(Export!H1866,Local_Company_Name,0))</f>
        <v>1006</v>
      </c>
      <c r="H1866" t="s">
        <v>775</v>
      </c>
      <c r="I1866" t="s">
        <v>707</v>
      </c>
      <c r="J1866" t="s">
        <v>0</v>
      </c>
      <c r="K1866" s="71" t="str">
        <f>INDEX(Line_of_Business,MATCH(Export!J1866,Name,0))</f>
        <v>D</v>
      </c>
      <c r="L1866" s="9" t="s">
        <v>506</v>
      </c>
      <c r="M1866">
        <v>0</v>
      </c>
      <c r="N1866" s="4">
        <v>0</v>
      </c>
      <c r="O1866" s="4">
        <v>0</v>
      </c>
      <c r="P1866" s="4">
        <v>0</v>
      </c>
      <c r="Q1866" s="4">
        <v>0</v>
      </c>
      <c r="R1866" s="4">
        <v>0</v>
      </c>
      <c r="S1866" s="4">
        <v>0</v>
      </c>
      <c r="T1866" s="4">
        <v>0</v>
      </c>
      <c r="U1866" s="4">
        <v>0</v>
      </c>
      <c r="V1866" s="4">
        <v>0</v>
      </c>
      <c r="W1866" s="4">
        <v>0</v>
      </c>
      <c r="X1866" s="4">
        <v>0</v>
      </c>
      <c r="Y1866" s="4">
        <v>0</v>
      </c>
      <c r="Z1866" s="4">
        <v>0</v>
      </c>
      <c r="AA1866" s="4">
        <v>0</v>
      </c>
      <c r="AB1866" t="s">
        <v>3</v>
      </c>
      <c r="AC1866" s="4">
        <v>0</v>
      </c>
      <c r="AD1866" s="4">
        <v>0</v>
      </c>
      <c r="AE1866" s="4">
        <v>-10000</v>
      </c>
      <c r="AF1866" t="s">
        <v>707</v>
      </c>
      <c r="AG1866" s="4">
        <v>0</v>
      </c>
      <c r="AH1866" s="4">
        <v>0</v>
      </c>
      <c r="AI1866" s="4">
        <v>0</v>
      </c>
      <c r="AJ1866" s="4">
        <v>0</v>
      </c>
      <c r="AK1866" s="4">
        <v>0</v>
      </c>
      <c r="AL1866" t="s">
        <v>797</v>
      </c>
      <c r="AM1866" s="71" t="str">
        <f>INDEX(Network_Insurer_Code,MATCH(Export!AL1866,Network_insurer_Name,0))</f>
        <v>ONI3</v>
      </c>
      <c r="AN1866" t="str">
        <f t="shared" si="29"/>
        <v>D1006ONI32017</v>
      </c>
    </row>
    <row r="1867" spans="1:40" x14ac:dyDescent="0.25">
      <c r="A1867">
        <v>2020</v>
      </c>
      <c r="B1867">
        <v>2</v>
      </c>
      <c r="C1867" s="1">
        <v>43922</v>
      </c>
      <c r="D1867" s="1">
        <v>44012</v>
      </c>
      <c r="E1867">
        <v>2020</v>
      </c>
      <c r="F1867" s="71" t="str">
        <f>INDEX(Client_Name,MATCH(Export!H1867,Local_Company_Name,0))</f>
        <v>Falcon Clothing</v>
      </c>
      <c r="G1867" s="71">
        <f>INDEX(Client_Code,MATCH(Export!H1867,Local_Company_Name,0))</f>
        <v>1006</v>
      </c>
      <c r="H1867" t="s">
        <v>775</v>
      </c>
      <c r="I1867" t="s">
        <v>720</v>
      </c>
      <c r="J1867" t="s">
        <v>8</v>
      </c>
      <c r="K1867" s="71" t="str">
        <f>INDEX(Line_of_Business,MATCH(Export!J1867,Name,0))</f>
        <v>M</v>
      </c>
      <c r="L1867" s="9" t="s">
        <v>507</v>
      </c>
      <c r="M1867">
        <v>87</v>
      </c>
      <c r="N1867" s="4">
        <v>2493936</v>
      </c>
      <c r="O1867" s="4">
        <v>2219603.04</v>
      </c>
      <c r="P1867" s="4">
        <v>117957.02</v>
      </c>
      <c r="Q1867" s="4">
        <v>0</v>
      </c>
      <c r="R1867" s="4">
        <v>0</v>
      </c>
      <c r="S1867" s="4">
        <v>0</v>
      </c>
      <c r="T1867" s="4">
        <v>0</v>
      </c>
      <c r="U1867" s="4">
        <v>0</v>
      </c>
      <c r="V1867" s="4">
        <v>0</v>
      </c>
      <c r="W1867" s="4">
        <v>0</v>
      </c>
      <c r="X1867" s="4">
        <v>0</v>
      </c>
      <c r="Y1867" s="4">
        <v>332940.46000000002</v>
      </c>
      <c r="Z1867" s="4">
        <v>0</v>
      </c>
      <c r="AA1867" s="4">
        <v>221960.3</v>
      </c>
      <c r="AB1867" t="s">
        <v>3</v>
      </c>
      <c r="AC1867" s="4">
        <v>0</v>
      </c>
      <c r="AD1867" s="4">
        <v>0</v>
      </c>
      <c r="AE1867" s="4">
        <v>0</v>
      </c>
      <c r="AF1867" t="s">
        <v>720</v>
      </c>
      <c r="AG1867" s="4">
        <v>0</v>
      </c>
      <c r="AH1867" s="4">
        <v>0</v>
      </c>
      <c r="AI1867" s="4">
        <v>0</v>
      </c>
      <c r="AJ1867" s="4">
        <v>1546745.26</v>
      </c>
      <c r="AK1867" s="4">
        <v>0</v>
      </c>
      <c r="AL1867" t="s">
        <v>793</v>
      </c>
      <c r="AM1867" s="71" t="str">
        <f>INDEX(Network_Insurer_Code,MATCH(Export!AL1867,Network_insurer_Name,0))</f>
        <v>CAL3</v>
      </c>
      <c r="AN1867" t="str">
        <f t="shared" si="29"/>
        <v>M1006CAL32020</v>
      </c>
    </row>
    <row r="1868" spans="1:40" x14ac:dyDescent="0.25">
      <c r="A1868">
        <v>2019</v>
      </c>
      <c r="B1868">
        <v>4</v>
      </c>
      <c r="C1868" s="1">
        <v>43739</v>
      </c>
      <c r="D1868" s="1">
        <v>43830</v>
      </c>
      <c r="E1868">
        <v>2019</v>
      </c>
      <c r="F1868" s="71" t="str">
        <f>INDEX(Client_Name,MATCH(Export!H1868,Local_Company_Name,0))</f>
        <v>Flaimngo Tailoring</v>
      </c>
      <c r="G1868" s="71">
        <f>INDEX(Client_Code,MATCH(Export!H1868,Local_Company_Name,0))</f>
        <v>1005</v>
      </c>
      <c r="H1868" t="s">
        <v>771</v>
      </c>
      <c r="I1868" t="s">
        <v>709</v>
      </c>
      <c r="J1868" t="s">
        <v>22</v>
      </c>
      <c r="K1868" s="71" t="str">
        <f>INDEX(Line_of_Business,MATCH(Export!J1868,Name,0))</f>
        <v>A</v>
      </c>
      <c r="L1868" s="9" t="s">
        <v>255</v>
      </c>
      <c r="M1868">
        <v>82</v>
      </c>
      <c r="N1868" s="4">
        <v>0</v>
      </c>
      <c r="O1868" s="4">
        <v>0</v>
      </c>
      <c r="P1868" s="4">
        <v>0</v>
      </c>
      <c r="Q1868" s="4">
        <v>0</v>
      </c>
      <c r="R1868" s="4">
        <v>0</v>
      </c>
      <c r="S1868" s="4">
        <v>0</v>
      </c>
      <c r="T1868" s="4">
        <v>0</v>
      </c>
      <c r="U1868" s="4">
        <v>0</v>
      </c>
      <c r="V1868" s="4">
        <v>0</v>
      </c>
      <c r="W1868" s="4">
        <v>0</v>
      </c>
      <c r="X1868" s="4">
        <v>0</v>
      </c>
      <c r="Y1868" s="4">
        <v>0</v>
      </c>
      <c r="Z1868" s="4">
        <v>0</v>
      </c>
      <c r="AA1868" s="4">
        <v>0</v>
      </c>
      <c r="AB1868" t="s">
        <v>3</v>
      </c>
      <c r="AC1868" s="4">
        <v>0</v>
      </c>
      <c r="AD1868" s="4">
        <v>0</v>
      </c>
      <c r="AE1868" s="4">
        <v>0</v>
      </c>
      <c r="AF1868" t="s">
        <v>709</v>
      </c>
      <c r="AG1868" s="4">
        <v>0</v>
      </c>
      <c r="AH1868" s="4">
        <v>0</v>
      </c>
      <c r="AI1868" s="4">
        <v>0</v>
      </c>
      <c r="AJ1868" s="4">
        <v>0</v>
      </c>
      <c r="AK1868" s="4">
        <v>0</v>
      </c>
      <c r="AL1868" t="s">
        <v>781</v>
      </c>
      <c r="AM1868" s="71" t="str">
        <f>INDEX(Network_Insurer_Code,MATCH(Export!AL1868,Network_insurer_Name,0))</f>
        <v>ORI1</v>
      </c>
      <c r="AN1868" t="str">
        <f t="shared" si="29"/>
        <v>A1005ORI12019</v>
      </c>
    </row>
    <row r="1869" spans="1:40" x14ac:dyDescent="0.25">
      <c r="A1869">
        <v>2019</v>
      </c>
      <c r="B1869">
        <v>1</v>
      </c>
      <c r="C1869" s="1">
        <v>43466</v>
      </c>
      <c r="D1869" s="1">
        <v>43555</v>
      </c>
      <c r="E1869">
        <v>2018</v>
      </c>
      <c r="F1869" s="71" t="str">
        <f>INDEX(Client_Name,MATCH(Export!H1869,Local_Company_Name,0))</f>
        <v>Flaimngo Tailoring</v>
      </c>
      <c r="G1869" s="71">
        <f>INDEX(Client_Code,MATCH(Export!H1869,Local_Company_Name,0))</f>
        <v>1005</v>
      </c>
      <c r="H1869" t="s">
        <v>755</v>
      </c>
      <c r="I1869" t="s">
        <v>718</v>
      </c>
      <c r="J1869" t="s">
        <v>8</v>
      </c>
      <c r="K1869" s="71" t="str">
        <f>INDEX(Line_of_Business,MATCH(Export!J1869,Name,0))</f>
        <v>M</v>
      </c>
      <c r="L1869" s="9" t="s">
        <v>139</v>
      </c>
      <c r="M1869">
        <v>408</v>
      </c>
      <c r="N1869" s="4">
        <v>15504.76</v>
      </c>
      <c r="O1869" s="4">
        <v>15504.76</v>
      </c>
      <c r="P1869" s="4">
        <v>416749.64</v>
      </c>
      <c r="Q1869" s="4">
        <v>0</v>
      </c>
      <c r="R1869" s="4">
        <v>0</v>
      </c>
      <c r="S1869" s="4">
        <v>0</v>
      </c>
      <c r="T1869" s="4">
        <v>0</v>
      </c>
      <c r="U1869" s="4">
        <v>0</v>
      </c>
      <c r="V1869" s="4">
        <v>0</v>
      </c>
      <c r="W1869" s="4">
        <v>0</v>
      </c>
      <c r="X1869" s="4">
        <v>0</v>
      </c>
      <c r="Y1869" s="4">
        <v>1240.3800000000001</v>
      </c>
      <c r="Z1869" s="4">
        <v>0</v>
      </c>
      <c r="AA1869" s="4">
        <v>0</v>
      </c>
      <c r="AB1869" t="s">
        <v>3</v>
      </c>
      <c r="AC1869" s="4">
        <v>0</v>
      </c>
      <c r="AD1869" s="4">
        <v>0</v>
      </c>
      <c r="AE1869" s="4">
        <v>0</v>
      </c>
      <c r="AF1869" t="s">
        <v>718</v>
      </c>
      <c r="AG1869" s="4">
        <v>0</v>
      </c>
      <c r="AH1869" s="4">
        <v>0</v>
      </c>
      <c r="AI1869" s="4">
        <v>0</v>
      </c>
      <c r="AJ1869" s="4">
        <v>-402485.26</v>
      </c>
      <c r="AK1869" s="4">
        <v>0</v>
      </c>
      <c r="AL1869" t="s">
        <v>794</v>
      </c>
      <c r="AM1869" s="71" t="str">
        <f>INDEX(Network_Insurer_Code,MATCH(Export!AL1869,Network_insurer_Name,0))</f>
        <v>CUI2</v>
      </c>
      <c r="AN1869" t="str">
        <f t="shared" si="29"/>
        <v>M1005CUI22018</v>
      </c>
    </row>
    <row r="1870" spans="1:40" x14ac:dyDescent="0.25">
      <c r="A1870">
        <v>2019</v>
      </c>
      <c r="B1870">
        <v>4</v>
      </c>
      <c r="C1870" s="1">
        <v>43739</v>
      </c>
      <c r="D1870" s="1">
        <v>43830</v>
      </c>
      <c r="E1870">
        <v>2018</v>
      </c>
      <c r="F1870" s="71" t="str">
        <f>INDEX(Client_Name,MATCH(Export!H1870,Local_Company_Name,0))</f>
        <v>Falcon Clothing</v>
      </c>
      <c r="G1870" s="71">
        <f>INDEX(Client_Code,MATCH(Export!H1870,Local_Company_Name,0))</f>
        <v>1006</v>
      </c>
      <c r="H1870" t="s">
        <v>773</v>
      </c>
      <c r="I1870" t="s">
        <v>707</v>
      </c>
      <c r="J1870" t="s">
        <v>5</v>
      </c>
      <c r="K1870" s="71" t="str">
        <f>INDEX(Line_of_Business,MATCH(Export!J1870,Name,0))</f>
        <v>L</v>
      </c>
      <c r="L1870" s="9" t="s">
        <v>497</v>
      </c>
      <c r="M1870">
        <v>14</v>
      </c>
      <c r="N1870" s="4">
        <v>-924.26</v>
      </c>
      <c r="O1870" s="4">
        <v>-924.26</v>
      </c>
      <c r="P1870" s="4">
        <v>0</v>
      </c>
      <c r="Q1870" s="4">
        <v>0</v>
      </c>
      <c r="R1870" s="4">
        <v>0</v>
      </c>
      <c r="S1870" s="4">
        <v>0</v>
      </c>
      <c r="T1870" s="4">
        <v>0</v>
      </c>
      <c r="U1870" s="4">
        <v>0</v>
      </c>
      <c r="V1870" s="4">
        <v>0</v>
      </c>
      <c r="W1870" s="4">
        <v>0</v>
      </c>
      <c r="X1870" s="4">
        <v>0</v>
      </c>
      <c r="Y1870" s="4">
        <v>-92.43</v>
      </c>
      <c r="Z1870" s="4">
        <v>0</v>
      </c>
      <c r="AA1870" s="4">
        <v>-73.94</v>
      </c>
      <c r="AB1870" t="s">
        <v>3</v>
      </c>
      <c r="AC1870" s="4">
        <v>0</v>
      </c>
      <c r="AD1870" s="4">
        <v>0</v>
      </c>
      <c r="AE1870" s="4">
        <v>0</v>
      </c>
      <c r="AF1870" t="s">
        <v>707</v>
      </c>
      <c r="AG1870" s="4">
        <v>0</v>
      </c>
      <c r="AH1870" s="4">
        <v>0</v>
      </c>
      <c r="AI1870" s="4">
        <v>0</v>
      </c>
      <c r="AJ1870" s="4">
        <v>-757.88999999999896</v>
      </c>
      <c r="AK1870" s="4">
        <v>0</v>
      </c>
      <c r="AL1870" t="s">
        <v>783</v>
      </c>
      <c r="AM1870" s="71" t="str">
        <f>INDEX(Network_Insurer_Code,MATCH(Export!AL1870,Network_insurer_Name,0))</f>
        <v>PEP1</v>
      </c>
      <c r="AN1870" t="str">
        <f t="shared" si="29"/>
        <v>L1006PEP12018</v>
      </c>
    </row>
    <row r="1871" spans="1:40" x14ac:dyDescent="0.25">
      <c r="A1871">
        <v>2020</v>
      </c>
      <c r="B1871">
        <v>1</v>
      </c>
      <c r="C1871" s="1">
        <v>43556</v>
      </c>
      <c r="D1871" s="1">
        <v>43646</v>
      </c>
      <c r="E1871">
        <v>2019</v>
      </c>
      <c r="F1871" s="71" t="str">
        <f>INDEX(Client_Name,MATCH(Export!H1871,Local_Company_Name,0))</f>
        <v>Falcon Clothing</v>
      </c>
      <c r="G1871" s="71">
        <f>INDEX(Client_Code,MATCH(Export!H1871,Local_Company_Name,0))</f>
        <v>1006</v>
      </c>
      <c r="H1871" t="s">
        <v>775</v>
      </c>
      <c r="I1871" t="s">
        <v>716</v>
      </c>
      <c r="J1871" t="s">
        <v>22</v>
      </c>
      <c r="K1871" s="71" t="str">
        <f>INDEX(Line_of_Business,MATCH(Export!J1871,Name,0))</f>
        <v>A</v>
      </c>
      <c r="L1871" s="9" t="s">
        <v>52</v>
      </c>
      <c r="M1871">
        <v>2416</v>
      </c>
      <c r="N1871" s="4">
        <v>86172.17</v>
      </c>
      <c r="O1871" s="4">
        <v>86172.17</v>
      </c>
      <c r="P1871" s="4">
        <v>0</v>
      </c>
      <c r="Q1871" s="4">
        <v>0</v>
      </c>
      <c r="R1871" s="4">
        <v>0</v>
      </c>
      <c r="S1871" s="4">
        <v>0</v>
      </c>
      <c r="T1871" s="4">
        <v>0</v>
      </c>
      <c r="U1871" s="4">
        <v>0</v>
      </c>
      <c r="V1871" s="4">
        <v>0</v>
      </c>
      <c r="W1871" s="4">
        <v>0</v>
      </c>
      <c r="X1871" s="4">
        <v>0</v>
      </c>
      <c r="Y1871" s="4">
        <v>16728.41</v>
      </c>
      <c r="Z1871" s="4">
        <v>5954.5</v>
      </c>
      <c r="AA1871" s="4">
        <v>0</v>
      </c>
      <c r="AB1871" t="s">
        <v>3</v>
      </c>
      <c r="AC1871" s="4">
        <v>0</v>
      </c>
      <c r="AD1871" s="4">
        <v>0</v>
      </c>
      <c r="AE1871" s="4">
        <v>0</v>
      </c>
      <c r="AF1871" t="s">
        <v>716</v>
      </c>
      <c r="AG1871" s="4">
        <v>0</v>
      </c>
      <c r="AH1871" s="4">
        <v>0</v>
      </c>
      <c r="AI1871" s="4">
        <v>0</v>
      </c>
      <c r="AJ1871" s="4">
        <v>63489.2599999999</v>
      </c>
      <c r="AK1871" s="4">
        <v>0</v>
      </c>
      <c r="AL1871" t="s">
        <v>795</v>
      </c>
      <c r="AM1871" s="71" t="str">
        <f>INDEX(Network_Insurer_Code,MATCH(Export!AL1871,Network_insurer_Name,0))</f>
        <v>TOL1</v>
      </c>
      <c r="AN1871" t="str">
        <f t="shared" si="29"/>
        <v>A1006TOL12019</v>
      </c>
    </row>
    <row r="1872" spans="1:40" x14ac:dyDescent="0.25">
      <c r="A1872">
        <v>2020</v>
      </c>
      <c r="B1872">
        <v>1</v>
      </c>
      <c r="C1872" s="1">
        <v>43831</v>
      </c>
      <c r="D1872" s="1">
        <v>43921</v>
      </c>
      <c r="E1872">
        <v>2019</v>
      </c>
      <c r="F1872" s="71" t="str">
        <f>INDEX(Client_Name,MATCH(Export!H1872,Local_Company_Name,0))</f>
        <v>Flaimngo Tailoring</v>
      </c>
      <c r="G1872" s="71">
        <f>INDEX(Client_Code,MATCH(Export!H1872,Local_Company_Name,0))</f>
        <v>1005</v>
      </c>
      <c r="H1872" t="s">
        <v>771</v>
      </c>
      <c r="I1872" t="s">
        <v>722</v>
      </c>
      <c r="J1872" t="s">
        <v>8</v>
      </c>
      <c r="K1872" s="71" t="str">
        <f>INDEX(Line_of_Business,MATCH(Export!J1872,Name,0))</f>
        <v>M</v>
      </c>
      <c r="L1872" s="9" t="s">
        <v>84</v>
      </c>
      <c r="M1872">
        <v>1303</v>
      </c>
      <c r="N1872" s="4">
        <v>83050.55</v>
      </c>
      <c r="O1872" s="4">
        <v>83050.55</v>
      </c>
      <c r="P1872" s="4">
        <v>37167.980000000003</v>
      </c>
      <c r="Q1872" s="4">
        <v>0</v>
      </c>
      <c r="R1872" s="4">
        <v>0</v>
      </c>
      <c r="S1872" s="4">
        <v>0</v>
      </c>
      <c r="T1872" s="4">
        <v>0</v>
      </c>
      <c r="U1872" s="4">
        <v>0</v>
      </c>
      <c r="V1872" s="4">
        <v>0</v>
      </c>
      <c r="W1872" s="4">
        <v>0</v>
      </c>
      <c r="X1872" s="4">
        <v>0</v>
      </c>
      <c r="Y1872" s="4">
        <v>16591.009999999998</v>
      </c>
      <c r="Z1872" s="4">
        <v>11660.65</v>
      </c>
      <c r="AA1872" s="4">
        <v>0</v>
      </c>
      <c r="AB1872" t="s">
        <v>3</v>
      </c>
      <c r="AC1872" s="4">
        <v>0</v>
      </c>
      <c r="AD1872" s="4">
        <v>0</v>
      </c>
      <c r="AE1872" s="4">
        <v>0</v>
      </c>
      <c r="AF1872" t="s">
        <v>722</v>
      </c>
      <c r="AG1872" s="4">
        <v>0</v>
      </c>
      <c r="AH1872" s="4">
        <v>0</v>
      </c>
      <c r="AI1872" s="4">
        <v>0</v>
      </c>
      <c r="AJ1872" s="4">
        <v>17630.91</v>
      </c>
      <c r="AK1872" s="4">
        <v>0</v>
      </c>
      <c r="AL1872" t="s">
        <v>793</v>
      </c>
      <c r="AM1872" s="71" t="str">
        <f>INDEX(Network_Insurer_Code,MATCH(Export!AL1872,Network_insurer_Name,0))</f>
        <v>CAL3</v>
      </c>
      <c r="AN1872" t="str">
        <f t="shared" si="29"/>
        <v>M1005CAL32019</v>
      </c>
    </row>
    <row r="1873" spans="1:40" x14ac:dyDescent="0.25">
      <c r="A1873">
        <v>2019</v>
      </c>
      <c r="B1873">
        <v>4</v>
      </c>
      <c r="C1873" s="1">
        <v>43739</v>
      </c>
      <c r="D1873" s="1">
        <v>43830</v>
      </c>
      <c r="E1873">
        <v>2019</v>
      </c>
      <c r="F1873" s="71" t="str">
        <f>INDEX(Client_Name,MATCH(Export!H1873,Local_Company_Name,0))</f>
        <v>Lion Manufacturing Co</v>
      </c>
      <c r="G1873" s="71">
        <f>INDEX(Client_Code,MATCH(Export!H1873,Local_Company_Name,0))</f>
        <v>1002</v>
      </c>
      <c r="H1873" t="s">
        <v>759</v>
      </c>
      <c r="I1873" t="s">
        <v>722</v>
      </c>
      <c r="J1873" t="s">
        <v>22</v>
      </c>
      <c r="K1873" s="71" t="str">
        <f>INDEX(Line_of_Business,MATCH(Export!J1873,Name,0))</f>
        <v>A</v>
      </c>
      <c r="L1873" s="9" t="s">
        <v>52</v>
      </c>
      <c r="M1873">
        <v>30</v>
      </c>
      <c r="N1873" s="4">
        <v>-44386.181818181802</v>
      </c>
      <c r="O1873" s="4">
        <v>-43942.32</v>
      </c>
      <c r="P1873" s="4">
        <v>0</v>
      </c>
      <c r="Q1873" s="4">
        <v>0</v>
      </c>
      <c r="R1873" s="4">
        <v>0</v>
      </c>
      <c r="S1873" s="4">
        <v>0</v>
      </c>
      <c r="T1873" s="4">
        <v>0</v>
      </c>
      <c r="U1873" s="4">
        <v>0</v>
      </c>
      <c r="V1873" s="4">
        <v>0</v>
      </c>
      <c r="W1873" s="4">
        <v>0</v>
      </c>
      <c r="X1873" s="4">
        <v>0</v>
      </c>
      <c r="Y1873" s="4">
        <v>-8788.4599999999991</v>
      </c>
      <c r="Z1873" s="4">
        <v>-2952.92</v>
      </c>
      <c r="AA1873" s="4">
        <v>-7909.62</v>
      </c>
      <c r="AB1873" t="s">
        <v>3</v>
      </c>
      <c r="AC1873" s="4">
        <v>0</v>
      </c>
      <c r="AD1873" s="4">
        <v>0</v>
      </c>
      <c r="AE1873" s="4">
        <v>0</v>
      </c>
      <c r="AF1873" t="s">
        <v>722</v>
      </c>
      <c r="AG1873" s="4">
        <v>0</v>
      </c>
      <c r="AH1873" s="4">
        <v>0</v>
      </c>
      <c r="AI1873" s="4">
        <v>0</v>
      </c>
      <c r="AJ1873" s="4">
        <v>-24291.32</v>
      </c>
      <c r="AK1873" s="4">
        <v>0</v>
      </c>
      <c r="AL1873" t="s">
        <v>793</v>
      </c>
      <c r="AM1873" s="71" t="str">
        <f>INDEX(Network_Insurer_Code,MATCH(Export!AL1873,Network_insurer_Name,0))</f>
        <v>CAL3</v>
      </c>
      <c r="AN1873" t="str">
        <f t="shared" si="29"/>
        <v>A1002CAL32019</v>
      </c>
    </row>
    <row r="1874" spans="1:40" x14ac:dyDescent="0.25">
      <c r="A1874">
        <v>2019</v>
      </c>
      <c r="B1874">
        <v>3</v>
      </c>
      <c r="C1874" s="1">
        <v>43647</v>
      </c>
      <c r="D1874" s="1">
        <v>43738</v>
      </c>
      <c r="E1874">
        <v>2018</v>
      </c>
      <c r="F1874" s="71" t="str">
        <f>INDEX(Client_Name,MATCH(Export!H1874,Local_Company_Name,0))</f>
        <v>Flaimngo Tailoring</v>
      </c>
      <c r="G1874" s="71">
        <f>INDEX(Client_Code,MATCH(Export!H1874,Local_Company_Name,0))</f>
        <v>1005</v>
      </c>
      <c r="H1874" t="s">
        <v>772</v>
      </c>
      <c r="I1874" t="s">
        <v>722</v>
      </c>
      <c r="J1874" t="s">
        <v>22</v>
      </c>
      <c r="K1874" s="71" t="str">
        <f>INDEX(Line_of_Business,MATCH(Export!J1874,Name,0))</f>
        <v>A</v>
      </c>
      <c r="L1874" s="9" t="s">
        <v>276</v>
      </c>
      <c r="M1874">
        <v>1828</v>
      </c>
      <c r="N1874" s="4">
        <v>0</v>
      </c>
      <c r="O1874" s="4">
        <v>0</v>
      </c>
      <c r="P1874" s="4">
        <v>313011</v>
      </c>
      <c r="Q1874" s="4">
        <v>0</v>
      </c>
      <c r="R1874" s="4">
        <v>0</v>
      </c>
      <c r="S1874" s="4">
        <v>0</v>
      </c>
      <c r="T1874" s="4">
        <v>0</v>
      </c>
      <c r="U1874" s="4">
        <v>0</v>
      </c>
      <c r="V1874" s="4">
        <v>0</v>
      </c>
      <c r="W1874" s="4">
        <v>0</v>
      </c>
      <c r="X1874" s="4">
        <v>0</v>
      </c>
      <c r="Y1874" s="4">
        <v>0</v>
      </c>
      <c r="Z1874" s="4">
        <v>0</v>
      </c>
      <c r="AA1874" s="4">
        <v>0</v>
      </c>
      <c r="AB1874" t="s">
        <v>3</v>
      </c>
      <c r="AC1874" s="4">
        <v>0</v>
      </c>
      <c r="AD1874" s="4">
        <v>0</v>
      </c>
      <c r="AE1874" s="4">
        <v>-819141</v>
      </c>
      <c r="AF1874" t="s">
        <v>722</v>
      </c>
      <c r="AG1874" s="4">
        <v>0</v>
      </c>
      <c r="AH1874" s="4">
        <v>0</v>
      </c>
      <c r="AI1874" s="4">
        <v>0</v>
      </c>
      <c r="AJ1874" s="4">
        <v>-313011</v>
      </c>
      <c r="AK1874" s="4">
        <v>0</v>
      </c>
      <c r="AL1874" t="s">
        <v>785</v>
      </c>
      <c r="AM1874" s="71" t="str">
        <f>INDEX(Network_Insurer_Code,MATCH(Export!AL1874,Network_insurer_Name,0))</f>
        <v>WAI3</v>
      </c>
      <c r="AN1874" t="str">
        <f t="shared" si="29"/>
        <v>A1005WAI32018</v>
      </c>
    </row>
    <row r="1875" spans="1:40" x14ac:dyDescent="0.25">
      <c r="A1875">
        <v>2020</v>
      </c>
      <c r="B1875">
        <v>2</v>
      </c>
      <c r="C1875" s="1">
        <v>43922</v>
      </c>
      <c r="D1875" s="1">
        <v>44012</v>
      </c>
      <c r="E1875">
        <v>2020</v>
      </c>
      <c r="F1875" s="71" t="str">
        <f>INDEX(Client_Name,MATCH(Export!H1875,Local_Company_Name,0))</f>
        <v>Lion Manufacturing Co</v>
      </c>
      <c r="G1875" s="71">
        <f>INDEX(Client_Code,MATCH(Export!H1875,Local_Company_Name,0))</f>
        <v>1002</v>
      </c>
      <c r="H1875" t="s">
        <v>760</v>
      </c>
      <c r="I1875" t="s">
        <v>724</v>
      </c>
      <c r="J1875" t="s">
        <v>8</v>
      </c>
      <c r="K1875" s="71" t="str">
        <f>INDEX(Line_of_Business,MATCH(Export!J1875,Name,0))</f>
        <v>M</v>
      </c>
      <c r="L1875" s="9">
        <v>74396</v>
      </c>
      <c r="M1875">
        <v>1941</v>
      </c>
      <c r="N1875" s="4">
        <v>1602039.5</v>
      </c>
      <c r="O1875" s="4">
        <v>1602039.5</v>
      </c>
      <c r="P1875" s="4">
        <v>313553.23</v>
      </c>
      <c r="Q1875" s="4">
        <v>0</v>
      </c>
      <c r="R1875" s="4">
        <v>0</v>
      </c>
      <c r="S1875" s="4">
        <v>379400</v>
      </c>
      <c r="T1875" s="4">
        <v>0</v>
      </c>
      <c r="U1875" s="4">
        <v>0</v>
      </c>
      <c r="V1875" s="4">
        <v>0</v>
      </c>
      <c r="W1875" s="4">
        <v>400509.88</v>
      </c>
      <c r="X1875" s="4">
        <v>0</v>
      </c>
      <c r="Y1875" s="4">
        <v>128163.16</v>
      </c>
      <c r="Z1875" s="4">
        <v>0</v>
      </c>
      <c r="AA1875" s="4">
        <v>0</v>
      </c>
      <c r="AB1875" t="s">
        <v>3</v>
      </c>
      <c r="AC1875" s="4">
        <v>0</v>
      </c>
      <c r="AD1875" s="4">
        <v>0</v>
      </c>
      <c r="AE1875" s="4">
        <v>0</v>
      </c>
      <c r="AF1875" t="s">
        <v>724</v>
      </c>
      <c r="AG1875" s="4">
        <v>0</v>
      </c>
      <c r="AH1875" s="4">
        <v>0</v>
      </c>
      <c r="AI1875" s="4">
        <v>0</v>
      </c>
      <c r="AJ1875" s="4">
        <v>1139213.23</v>
      </c>
      <c r="AK1875" s="4">
        <v>0</v>
      </c>
      <c r="AL1875" t="s">
        <v>798</v>
      </c>
      <c r="AM1875" s="71" t="str">
        <f>INDEX(Network_Insurer_Code,MATCH(Export!AL1875,Network_insurer_Name,0))</f>
        <v>PEI2</v>
      </c>
      <c r="AN1875" t="str">
        <f t="shared" si="29"/>
        <v>M1002PEI22020</v>
      </c>
    </row>
    <row r="1876" spans="1:40" x14ac:dyDescent="0.25">
      <c r="A1876">
        <v>2019</v>
      </c>
      <c r="B1876">
        <v>2</v>
      </c>
      <c r="C1876" s="1">
        <v>43556</v>
      </c>
      <c r="D1876" s="1">
        <v>43646</v>
      </c>
      <c r="E1876">
        <v>2018</v>
      </c>
      <c r="F1876" s="71" t="str">
        <f>INDEX(Client_Name,MATCH(Export!H1876,Local_Company_Name,0))</f>
        <v>Flaimngo Tailoring</v>
      </c>
      <c r="G1876" s="71">
        <f>INDEX(Client_Code,MATCH(Export!H1876,Local_Company_Name,0))</f>
        <v>1005</v>
      </c>
      <c r="H1876" t="s">
        <v>772</v>
      </c>
      <c r="I1876" t="s">
        <v>702</v>
      </c>
      <c r="J1876" t="s">
        <v>5</v>
      </c>
      <c r="K1876" s="71" t="str">
        <f>INDEX(Line_of_Business,MATCH(Export!J1876,Name,0))</f>
        <v>L</v>
      </c>
      <c r="L1876" s="9" t="s">
        <v>34</v>
      </c>
      <c r="M1876">
        <v>145</v>
      </c>
      <c r="N1876" s="4">
        <v>-12536.36</v>
      </c>
      <c r="O1876" s="4">
        <v>-12536.36</v>
      </c>
      <c r="P1876" s="4">
        <v>0</v>
      </c>
      <c r="Q1876" s="4">
        <v>0</v>
      </c>
      <c r="R1876" s="4">
        <v>0</v>
      </c>
      <c r="S1876" s="4">
        <v>0</v>
      </c>
      <c r="T1876" s="4">
        <v>0</v>
      </c>
      <c r="U1876" s="4">
        <v>0</v>
      </c>
      <c r="V1876" s="4">
        <v>0</v>
      </c>
      <c r="W1876" s="4">
        <v>0</v>
      </c>
      <c r="X1876" s="4">
        <v>0</v>
      </c>
      <c r="Y1876" s="4">
        <v>-1253.6400000000001</v>
      </c>
      <c r="Z1876" s="4">
        <v>-313.41000000000003</v>
      </c>
      <c r="AA1876" s="4">
        <v>0</v>
      </c>
      <c r="AB1876" t="s">
        <v>3</v>
      </c>
      <c r="AC1876" s="4">
        <v>0</v>
      </c>
      <c r="AD1876" s="4">
        <v>0</v>
      </c>
      <c r="AE1876" s="4">
        <v>0</v>
      </c>
      <c r="AF1876" t="s">
        <v>702</v>
      </c>
      <c r="AG1876" s="4">
        <v>0</v>
      </c>
      <c r="AH1876" s="4">
        <v>0</v>
      </c>
      <c r="AI1876" s="4">
        <v>0</v>
      </c>
      <c r="AJ1876" s="4">
        <v>-10969.31</v>
      </c>
      <c r="AK1876" s="4">
        <v>0</v>
      </c>
      <c r="AL1876" t="s">
        <v>784</v>
      </c>
      <c r="AM1876" s="71" t="str">
        <f>INDEX(Network_Insurer_Code,MATCH(Export!AL1876,Network_insurer_Name,0))</f>
        <v>PII1</v>
      </c>
      <c r="AN1876" t="str">
        <f t="shared" si="29"/>
        <v>L1005PII12018</v>
      </c>
    </row>
    <row r="1877" spans="1:40" x14ac:dyDescent="0.25">
      <c r="A1877">
        <v>2020</v>
      </c>
      <c r="B1877">
        <v>2</v>
      </c>
      <c r="C1877" s="1">
        <v>43922</v>
      </c>
      <c r="D1877" s="1">
        <v>44012</v>
      </c>
      <c r="E1877">
        <v>2018</v>
      </c>
      <c r="F1877" s="71" t="str">
        <f>INDEX(Client_Name,MATCH(Export!H1877,Local_Company_Name,0))</f>
        <v>Flaimngo Tailoring</v>
      </c>
      <c r="G1877" s="71">
        <f>INDEX(Client_Code,MATCH(Export!H1877,Local_Company_Name,0))</f>
        <v>1005</v>
      </c>
      <c r="H1877" t="s">
        <v>769</v>
      </c>
      <c r="I1877" t="s">
        <v>779</v>
      </c>
      <c r="J1877" t="s">
        <v>8</v>
      </c>
      <c r="K1877" s="71" t="str">
        <f>INDEX(Line_of_Business,MATCH(Export!J1877,Name,0))</f>
        <v>M</v>
      </c>
      <c r="L1877" s="9" t="s">
        <v>156</v>
      </c>
      <c r="M1877">
        <v>480</v>
      </c>
      <c r="N1877" s="4">
        <v>0</v>
      </c>
      <c r="O1877" s="4">
        <v>0</v>
      </c>
      <c r="P1877" s="4">
        <v>460.349999999999</v>
      </c>
      <c r="Q1877" s="4">
        <v>0</v>
      </c>
      <c r="R1877" s="4">
        <v>0</v>
      </c>
      <c r="S1877" s="4">
        <v>0</v>
      </c>
      <c r="T1877" s="4">
        <v>0</v>
      </c>
      <c r="U1877" s="4">
        <v>0</v>
      </c>
      <c r="V1877" s="4">
        <v>0</v>
      </c>
      <c r="W1877" s="4">
        <v>0</v>
      </c>
      <c r="X1877" s="4">
        <v>0</v>
      </c>
      <c r="Y1877" s="4">
        <v>0</v>
      </c>
      <c r="Z1877" s="4">
        <v>0</v>
      </c>
      <c r="AA1877" s="4">
        <v>0</v>
      </c>
      <c r="AB1877" t="s">
        <v>3</v>
      </c>
      <c r="AC1877" s="4">
        <v>0</v>
      </c>
      <c r="AD1877" s="4">
        <v>0</v>
      </c>
      <c r="AE1877" s="4">
        <v>0</v>
      </c>
      <c r="AF1877" t="s">
        <v>779</v>
      </c>
      <c r="AG1877" s="4">
        <v>0</v>
      </c>
      <c r="AH1877" s="4">
        <v>0</v>
      </c>
      <c r="AI1877" s="4">
        <v>0</v>
      </c>
      <c r="AJ1877" s="4">
        <v>-460.349999999999</v>
      </c>
      <c r="AK1877" s="4">
        <v>0</v>
      </c>
      <c r="AL1877" t="s">
        <v>786</v>
      </c>
      <c r="AM1877" s="71" t="str">
        <f>INDEX(Network_Insurer_Code,MATCH(Export!AL1877,Network_insurer_Name,0))</f>
        <v>BAL1</v>
      </c>
      <c r="AN1877" t="str">
        <f t="shared" si="29"/>
        <v>M1005BAL12018</v>
      </c>
    </row>
    <row r="1878" spans="1:40" x14ac:dyDescent="0.25">
      <c r="A1878">
        <v>2019</v>
      </c>
      <c r="B1878">
        <v>2</v>
      </c>
      <c r="C1878" s="1">
        <v>43556</v>
      </c>
      <c r="D1878" s="1">
        <v>43646</v>
      </c>
      <c r="E1878">
        <v>2019</v>
      </c>
      <c r="F1878" s="71" t="str">
        <f>INDEX(Client_Name,MATCH(Export!H1878,Local_Company_Name,0))</f>
        <v>Lion Manufacturing Co</v>
      </c>
      <c r="G1878" s="71">
        <f>INDEX(Client_Code,MATCH(Export!H1878,Local_Company_Name,0))</f>
        <v>1002</v>
      </c>
      <c r="H1878" t="s">
        <v>757</v>
      </c>
      <c r="I1878" t="s">
        <v>710</v>
      </c>
      <c r="J1878" t="s">
        <v>5</v>
      </c>
      <c r="K1878" s="71" t="str">
        <f>INDEX(Line_of_Business,MATCH(Export!J1878,Name,0))</f>
        <v>L</v>
      </c>
      <c r="L1878" s="9" t="s">
        <v>130</v>
      </c>
      <c r="M1878">
        <v>542</v>
      </c>
      <c r="N1878" s="4">
        <v>2420873.52</v>
      </c>
      <c r="O1878" s="4">
        <v>2420873.52</v>
      </c>
      <c r="P1878" s="4">
        <v>1089624</v>
      </c>
      <c r="Q1878" s="4">
        <v>0</v>
      </c>
      <c r="R1878" s="4">
        <v>0</v>
      </c>
      <c r="S1878" s="4">
        <v>0</v>
      </c>
      <c r="T1878" s="4">
        <v>0</v>
      </c>
      <c r="U1878" s="4">
        <v>0</v>
      </c>
      <c r="V1878" s="4">
        <v>0</v>
      </c>
      <c r="W1878" s="4">
        <v>0</v>
      </c>
      <c r="X1878" s="4">
        <v>0</v>
      </c>
      <c r="Y1878" s="4">
        <v>290504.84000000003</v>
      </c>
      <c r="Z1878" s="4">
        <v>0</v>
      </c>
      <c r="AA1878" s="4">
        <v>0</v>
      </c>
      <c r="AB1878" t="s">
        <v>3</v>
      </c>
      <c r="AC1878" s="4">
        <v>0</v>
      </c>
      <c r="AD1878" s="4">
        <v>0</v>
      </c>
      <c r="AE1878" s="4">
        <v>0</v>
      </c>
      <c r="AF1878" t="s">
        <v>710</v>
      </c>
      <c r="AG1878" s="4">
        <v>0</v>
      </c>
      <c r="AH1878" s="4">
        <v>0</v>
      </c>
      <c r="AI1878" s="4">
        <v>0</v>
      </c>
      <c r="AJ1878" s="4">
        <v>1040744.67999999</v>
      </c>
      <c r="AK1878" s="4">
        <v>0</v>
      </c>
      <c r="AL1878" t="s">
        <v>793</v>
      </c>
      <c r="AM1878" s="71" t="str">
        <f>INDEX(Network_Insurer_Code,MATCH(Export!AL1878,Network_insurer_Name,0))</f>
        <v>CAL3</v>
      </c>
      <c r="AN1878" t="str">
        <f t="shared" si="29"/>
        <v>L1002CAL32019</v>
      </c>
    </row>
    <row r="1879" spans="1:40" x14ac:dyDescent="0.25">
      <c r="A1879">
        <v>2019</v>
      </c>
      <c r="B1879">
        <v>2</v>
      </c>
      <c r="C1879" s="1">
        <v>43556</v>
      </c>
      <c r="D1879" s="1">
        <v>43646</v>
      </c>
      <c r="E1879">
        <v>2019</v>
      </c>
      <c r="F1879" s="71" t="str">
        <f>INDEX(Client_Name,MATCH(Export!H1879,Local_Company_Name,0))</f>
        <v>Flaimngo Tailoring</v>
      </c>
      <c r="G1879" s="71">
        <f>INDEX(Client_Code,MATCH(Export!H1879,Local_Company_Name,0))</f>
        <v>1005</v>
      </c>
      <c r="H1879" t="s">
        <v>772</v>
      </c>
      <c r="I1879" t="s">
        <v>710</v>
      </c>
      <c r="J1879" t="s">
        <v>0</v>
      </c>
      <c r="K1879" s="71" t="str">
        <f>INDEX(Line_of_Business,MATCH(Export!J1879,Name,0))</f>
        <v>D</v>
      </c>
      <c r="L1879" s="9">
        <v>42836998</v>
      </c>
      <c r="M1879">
        <v>11</v>
      </c>
      <c r="N1879" s="4">
        <v>9871.0400000000009</v>
      </c>
      <c r="O1879" s="4">
        <v>9871.0400000000009</v>
      </c>
      <c r="P1879" s="4">
        <v>0</v>
      </c>
      <c r="Q1879" s="4">
        <v>0</v>
      </c>
      <c r="R1879" s="4">
        <v>0</v>
      </c>
      <c r="S1879" s="4">
        <v>0</v>
      </c>
      <c r="T1879" s="4">
        <v>0</v>
      </c>
      <c r="U1879" s="4">
        <v>0</v>
      </c>
      <c r="V1879" s="4">
        <v>0</v>
      </c>
      <c r="W1879" s="4">
        <v>0</v>
      </c>
      <c r="X1879" s="4">
        <v>0</v>
      </c>
      <c r="Y1879" s="4">
        <v>983.46</v>
      </c>
      <c r="Z1879" s="4">
        <v>36.11</v>
      </c>
      <c r="AA1879" s="4">
        <v>0</v>
      </c>
      <c r="AB1879" t="s">
        <v>3</v>
      </c>
      <c r="AC1879" s="4">
        <v>0</v>
      </c>
      <c r="AD1879" s="4">
        <v>0</v>
      </c>
      <c r="AE1879" s="4">
        <v>0</v>
      </c>
      <c r="AF1879" t="s">
        <v>710</v>
      </c>
      <c r="AG1879" s="4">
        <v>0</v>
      </c>
      <c r="AH1879" s="4">
        <v>0</v>
      </c>
      <c r="AI1879" s="4">
        <v>0</v>
      </c>
      <c r="AJ1879" s="4">
        <v>8851.4699999999993</v>
      </c>
      <c r="AK1879" s="4">
        <v>0</v>
      </c>
      <c r="AL1879" t="s">
        <v>794</v>
      </c>
      <c r="AM1879" s="71" t="str">
        <f>INDEX(Network_Insurer_Code,MATCH(Export!AL1879,Network_insurer_Name,0))</f>
        <v>CUI2</v>
      </c>
      <c r="AN1879" t="str">
        <f t="shared" si="29"/>
        <v>D1005CUI22019</v>
      </c>
    </row>
    <row r="1880" spans="1:40" x14ac:dyDescent="0.25">
      <c r="A1880">
        <v>2019</v>
      </c>
      <c r="B1880">
        <v>4</v>
      </c>
      <c r="C1880" s="1">
        <v>44136</v>
      </c>
      <c r="D1880" s="1">
        <v>44227</v>
      </c>
      <c r="E1880">
        <v>2017</v>
      </c>
      <c r="F1880" s="71" t="str">
        <f>INDEX(Client_Name,MATCH(Export!H1880,Local_Company_Name,0))</f>
        <v>Aplaca Engineering Co</v>
      </c>
      <c r="G1880" s="71">
        <f>INDEX(Client_Code,MATCH(Export!H1880,Local_Company_Name,0))</f>
        <v>1004</v>
      </c>
      <c r="H1880" t="s">
        <v>766</v>
      </c>
      <c r="I1880" t="s">
        <v>710</v>
      </c>
      <c r="J1880" t="s">
        <v>22</v>
      </c>
      <c r="K1880" s="71" t="str">
        <f>INDEX(Line_of_Business,MATCH(Export!J1880,Name,0))</f>
        <v>A</v>
      </c>
      <c r="L1880" s="9">
        <v>42290284</v>
      </c>
      <c r="M1880">
        <v>7667</v>
      </c>
      <c r="N1880" s="4">
        <v>0</v>
      </c>
      <c r="O1880" s="4">
        <v>0</v>
      </c>
      <c r="P1880" s="4">
        <v>0</v>
      </c>
      <c r="Q1880" s="4">
        <v>0</v>
      </c>
      <c r="R1880" s="4">
        <v>0</v>
      </c>
      <c r="S1880" s="4">
        <v>0</v>
      </c>
      <c r="T1880" s="4">
        <v>0</v>
      </c>
      <c r="U1880" s="4">
        <v>0</v>
      </c>
      <c r="V1880" s="4">
        <v>0</v>
      </c>
      <c r="W1880" s="4">
        <v>0</v>
      </c>
      <c r="X1880" s="4">
        <v>0</v>
      </c>
      <c r="Y1880" s="4">
        <v>0</v>
      </c>
      <c r="Z1880" s="4">
        <v>0</v>
      </c>
      <c r="AA1880" s="4">
        <v>0</v>
      </c>
      <c r="AB1880" t="s">
        <v>3</v>
      </c>
      <c r="AC1880" s="4">
        <v>0</v>
      </c>
      <c r="AD1880" s="4">
        <v>0</v>
      </c>
      <c r="AE1880" s="4">
        <v>46500</v>
      </c>
      <c r="AF1880" t="s">
        <v>710</v>
      </c>
      <c r="AG1880" s="4">
        <v>0</v>
      </c>
      <c r="AH1880" s="4">
        <v>0</v>
      </c>
      <c r="AI1880" s="4">
        <v>0</v>
      </c>
      <c r="AJ1880" s="4">
        <v>0</v>
      </c>
      <c r="AK1880" s="4">
        <v>187000</v>
      </c>
      <c r="AL1880" t="s">
        <v>798</v>
      </c>
      <c r="AM1880" s="71" t="str">
        <f>INDEX(Network_Insurer_Code,MATCH(Export!AL1880,Network_insurer_Name,0))</f>
        <v>PEI2</v>
      </c>
      <c r="AN1880" t="str">
        <f t="shared" si="29"/>
        <v>A1004PEI22017</v>
      </c>
    </row>
    <row r="1881" spans="1:40" x14ac:dyDescent="0.25">
      <c r="A1881">
        <v>2020</v>
      </c>
      <c r="B1881">
        <v>1</v>
      </c>
      <c r="C1881" s="1">
        <v>43831</v>
      </c>
      <c r="D1881" s="1">
        <v>43921</v>
      </c>
      <c r="E1881">
        <v>2020</v>
      </c>
      <c r="F1881" s="71" t="str">
        <f>INDEX(Client_Name,MATCH(Export!H1881,Local_Company_Name,0))</f>
        <v>Lion Manufacturing Co</v>
      </c>
      <c r="G1881" s="71">
        <f>INDEX(Client_Code,MATCH(Export!H1881,Local_Company_Name,0))</f>
        <v>1002</v>
      </c>
      <c r="H1881" t="s">
        <v>759</v>
      </c>
      <c r="I1881" t="s">
        <v>709</v>
      </c>
      <c r="J1881" t="s">
        <v>22</v>
      </c>
      <c r="K1881" s="71" t="str">
        <f>INDEX(Line_of_Business,MATCH(Export!J1881,Name,0))</f>
        <v>A</v>
      </c>
      <c r="L1881" s="9" t="s">
        <v>508</v>
      </c>
      <c r="M1881">
        <v>81</v>
      </c>
      <c r="N1881" s="4">
        <v>125.166666666666</v>
      </c>
      <c r="O1881" s="4">
        <v>112.65</v>
      </c>
      <c r="P1881" s="4">
        <v>0</v>
      </c>
      <c r="Q1881" s="4">
        <v>0</v>
      </c>
      <c r="R1881" s="4">
        <v>0</v>
      </c>
      <c r="S1881" s="4">
        <v>0</v>
      </c>
      <c r="T1881" s="4">
        <v>0</v>
      </c>
      <c r="U1881" s="4">
        <v>0</v>
      </c>
      <c r="V1881" s="4">
        <v>0</v>
      </c>
      <c r="W1881" s="4">
        <v>0</v>
      </c>
      <c r="X1881" s="4">
        <v>0</v>
      </c>
      <c r="Y1881" s="4">
        <v>3.94</v>
      </c>
      <c r="Z1881" s="4">
        <v>2.48</v>
      </c>
      <c r="AA1881" s="4">
        <v>0</v>
      </c>
      <c r="AB1881" t="s">
        <v>3</v>
      </c>
      <c r="AC1881" s="4">
        <v>0</v>
      </c>
      <c r="AD1881" s="4">
        <v>0</v>
      </c>
      <c r="AE1881" s="4">
        <v>0</v>
      </c>
      <c r="AF1881" t="s">
        <v>709</v>
      </c>
      <c r="AG1881" s="4">
        <v>0</v>
      </c>
      <c r="AH1881" s="4">
        <v>0</v>
      </c>
      <c r="AI1881" s="4">
        <v>0</v>
      </c>
      <c r="AJ1881" s="4">
        <v>106.23</v>
      </c>
      <c r="AK1881" s="4">
        <v>0</v>
      </c>
      <c r="AL1881" t="s">
        <v>797</v>
      </c>
      <c r="AM1881" s="71" t="str">
        <f>INDEX(Network_Insurer_Code,MATCH(Export!AL1881,Network_insurer_Name,0))</f>
        <v>ONI3</v>
      </c>
      <c r="AN1881" t="str">
        <f t="shared" si="29"/>
        <v>A1002ONI32020</v>
      </c>
    </row>
    <row r="1882" spans="1:40" x14ac:dyDescent="0.25">
      <c r="A1882">
        <v>2019</v>
      </c>
      <c r="B1882">
        <v>2</v>
      </c>
      <c r="C1882" s="1">
        <v>43556</v>
      </c>
      <c r="D1882" s="1">
        <v>43646</v>
      </c>
      <c r="E1882">
        <v>2019</v>
      </c>
      <c r="F1882" s="71" t="str">
        <f>INDEX(Client_Name,MATCH(Export!H1882,Local_Company_Name,0))</f>
        <v>Tiger Jewelcrafting Ltd</v>
      </c>
      <c r="G1882" s="71">
        <f>INDEX(Client_Code,MATCH(Export!H1882,Local_Company_Name,0))</f>
        <v>1003</v>
      </c>
      <c r="H1882" t="s">
        <v>753</v>
      </c>
      <c r="I1882" t="s">
        <v>709</v>
      </c>
      <c r="J1882" t="s">
        <v>8</v>
      </c>
      <c r="K1882" s="71" t="str">
        <f>INDEX(Line_of_Business,MATCH(Export!J1882,Name,0))</f>
        <v>M</v>
      </c>
      <c r="L1882" s="9" t="s">
        <v>258</v>
      </c>
      <c r="M1882">
        <v>609</v>
      </c>
      <c r="N1882" s="4">
        <v>7101185</v>
      </c>
      <c r="O1882" s="4">
        <v>7101185</v>
      </c>
      <c r="P1882" s="4">
        <v>2815619.79</v>
      </c>
      <c r="Q1882" s="4">
        <v>0</v>
      </c>
      <c r="R1882" s="4">
        <v>0</v>
      </c>
      <c r="S1882" s="4">
        <v>0</v>
      </c>
      <c r="T1882" s="4">
        <v>0</v>
      </c>
      <c r="U1882" s="4">
        <v>0</v>
      </c>
      <c r="V1882" s="4">
        <v>0</v>
      </c>
      <c r="W1882" s="4">
        <v>0</v>
      </c>
      <c r="X1882" s="4">
        <v>0</v>
      </c>
      <c r="Y1882" s="4">
        <v>599396.81000000006</v>
      </c>
      <c r="Z1882" s="4">
        <v>494100.44</v>
      </c>
      <c r="AA1882" s="4">
        <v>0</v>
      </c>
      <c r="AB1882" t="s">
        <v>3</v>
      </c>
      <c r="AC1882" s="4">
        <v>0</v>
      </c>
      <c r="AD1882" s="4">
        <v>0</v>
      </c>
      <c r="AE1882" s="4">
        <v>0</v>
      </c>
      <c r="AF1882" t="s">
        <v>709</v>
      </c>
      <c r="AG1882" s="4">
        <v>0</v>
      </c>
      <c r="AH1882" s="4">
        <v>0</v>
      </c>
      <c r="AI1882" s="4">
        <v>0</v>
      </c>
      <c r="AJ1882" s="4">
        <v>3192067.96</v>
      </c>
      <c r="AK1882" s="4">
        <v>0</v>
      </c>
      <c r="AL1882" t="s">
        <v>781</v>
      </c>
      <c r="AM1882" s="71" t="str">
        <f>INDEX(Network_Insurer_Code,MATCH(Export!AL1882,Network_insurer_Name,0))</f>
        <v>ORI1</v>
      </c>
      <c r="AN1882" t="str">
        <f t="shared" si="29"/>
        <v>M1003ORI12019</v>
      </c>
    </row>
    <row r="1883" spans="1:40" x14ac:dyDescent="0.25">
      <c r="A1883">
        <v>2019</v>
      </c>
      <c r="B1883">
        <v>2</v>
      </c>
      <c r="C1883" s="1">
        <v>43374</v>
      </c>
      <c r="D1883" s="1">
        <v>43465</v>
      </c>
      <c r="E1883">
        <v>2017</v>
      </c>
      <c r="F1883" s="71" t="str">
        <f>INDEX(Client_Name,MATCH(Export!H1883,Local_Company_Name,0))</f>
        <v>Falcon Clothing</v>
      </c>
      <c r="G1883" s="71">
        <f>INDEX(Client_Code,MATCH(Export!H1883,Local_Company_Name,0))</f>
        <v>1006</v>
      </c>
      <c r="H1883" t="s">
        <v>756</v>
      </c>
      <c r="I1883" t="s">
        <v>722</v>
      </c>
      <c r="J1883" t="s">
        <v>0</v>
      </c>
      <c r="K1883" s="71" t="str">
        <f>INDEX(Line_of_Business,MATCH(Export!J1883,Name,0))</f>
        <v>D</v>
      </c>
      <c r="L1883" s="9" t="s">
        <v>280</v>
      </c>
      <c r="M1883">
        <v>175</v>
      </c>
      <c r="N1883" s="4">
        <v>0</v>
      </c>
      <c r="O1883" s="4">
        <v>0</v>
      </c>
      <c r="P1883" s="4">
        <v>-368.48</v>
      </c>
      <c r="Q1883" s="4">
        <v>0</v>
      </c>
      <c r="R1883" s="4">
        <v>0</v>
      </c>
      <c r="S1883" s="4">
        <v>0</v>
      </c>
      <c r="T1883" s="4">
        <v>0</v>
      </c>
      <c r="U1883" s="4">
        <v>0</v>
      </c>
      <c r="V1883" s="4">
        <v>0</v>
      </c>
      <c r="W1883" s="4">
        <v>0</v>
      </c>
      <c r="X1883" s="4">
        <v>0</v>
      </c>
      <c r="Y1883" s="4">
        <v>0</v>
      </c>
      <c r="Z1883" s="4">
        <v>0</v>
      </c>
      <c r="AA1883" s="4">
        <v>0</v>
      </c>
      <c r="AB1883" t="s">
        <v>3</v>
      </c>
      <c r="AC1883" s="4">
        <v>0</v>
      </c>
      <c r="AD1883" s="4">
        <v>0</v>
      </c>
      <c r="AE1883" s="4">
        <v>0</v>
      </c>
      <c r="AF1883" t="s">
        <v>722</v>
      </c>
      <c r="AG1883" s="4">
        <v>0</v>
      </c>
      <c r="AH1883" s="4">
        <v>0</v>
      </c>
      <c r="AI1883" s="4">
        <v>0</v>
      </c>
      <c r="AJ1883" s="4">
        <v>368.48</v>
      </c>
      <c r="AK1883" s="4">
        <v>0</v>
      </c>
      <c r="AL1883" t="s">
        <v>788</v>
      </c>
      <c r="AM1883" s="71" t="str">
        <f>INDEX(Network_Insurer_Code,MATCH(Export!AL1883,Network_insurer_Name,0))</f>
        <v>RAI1</v>
      </c>
      <c r="AN1883" t="str">
        <f t="shared" si="29"/>
        <v>D1006RAI12017</v>
      </c>
    </row>
    <row r="1884" spans="1:40" x14ac:dyDescent="0.25">
      <c r="A1884">
        <v>2019</v>
      </c>
      <c r="B1884">
        <v>3</v>
      </c>
      <c r="C1884" s="1">
        <v>43647</v>
      </c>
      <c r="D1884" s="1">
        <v>43738</v>
      </c>
      <c r="E1884">
        <v>2017</v>
      </c>
      <c r="F1884" s="71" t="str">
        <f>INDEX(Client_Name,MATCH(Export!H1884,Local_Company_Name,0))</f>
        <v>Aplaca Engineering Co</v>
      </c>
      <c r="G1884" s="71">
        <f>INDEX(Client_Code,MATCH(Export!H1884,Local_Company_Name,0))</f>
        <v>1004</v>
      </c>
      <c r="H1884" t="s">
        <v>767</v>
      </c>
      <c r="I1884" t="s">
        <v>708</v>
      </c>
      <c r="J1884" t="s">
        <v>14</v>
      </c>
      <c r="K1884" s="71" t="str">
        <f>INDEX(Line_of_Business,MATCH(Export!J1884,Name,0))</f>
        <v>C</v>
      </c>
      <c r="L1884" s="9">
        <v>85893585</v>
      </c>
      <c r="M1884">
        <v>3186</v>
      </c>
      <c r="N1884" s="4">
        <v>0</v>
      </c>
      <c r="O1884" s="4">
        <v>0</v>
      </c>
      <c r="P1884" s="4">
        <v>1529.5</v>
      </c>
      <c r="Q1884" s="4">
        <v>0</v>
      </c>
      <c r="R1884" s="4">
        <v>0</v>
      </c>
      <c r="S1884" s="4">
        <v>0</v>
      </c>
      <c r="T1884" s="4">
        <v>0</v>
      </c>
      <c r="U1884" s="4">
        <v>0</v>
      </c>
      <c r="V1884" s="4">
        <v>0</v>
      </c>
      <c r="W1884" s="4">
        <v>0</v>
      </c>
      <c r="X1884" s="4">
        <v>0</v>
      </c>
      <c r="Y1884" s="4">
        <v>0</v>
      </c>
      <c r="Z1884" s="4">
        <v>0</v>
      </c>
      <c r="AA1884" s="4">
        <v>0</v>
      </c>
      <c r="AB1884" t="s">
        <v>3</v>
      </c>
      <c r="AC1884" s="4">
        <v>0</v>
      </c>
      <c r="AD1884" s="4">
        <v>0</v>
      </c>
      <c r="AE1884" s="4">
        <v>810090.65</v>
      </c>
      <c r="AF1884" t="s">
        <v>708</v>
      </c>
      <c r="AG1884" s="4">
        <v>0</v>
      </c>
      <c r="AH1884" s="4">
        <v>0</v>
      </c>
      <c r="AI1884" s="4">
        <v>0</v>
      </c>
      <c r="AJ1884" s="4">
        <v>-1529.5</v>
      </c>
      <c r="AK1884" s="4">
        <v>187000</v>
      </c>
      <c r="AL1884" t="s">
        <v>781</v>
      </c>
      <c r="AM1884" s="71" t="str">
        <f>INDEX(Network_Insurer_Code,MATCH(Export!AL1884,Network_insurer_Name,0))</f>
        <v>ORI1</v>
      </c>
      <c r="AN1884" t="str">
        <f t="shared" si="29"/>
        <v>C1004ORI12017</v>
      </c>
    </row>
    <row r="1885" spans="1:40" x14ac:dyDescent="0.25">
      <c r="A1885">
        <v>2019</v>
      </c>
      <c r="B1885">
        <v>1</v>
      </c>
      <c r="C1885" s="1">
        <v>43466</v>
      </c>
      <c r="D1885" s="1">
        <v>43555</v>
      </c>
      <c r="E1885">
        <v>2017</v>
      </c>
      <c r="F1885" s="71" t="str">
        <f>INDEX(Client_Name,MATCH(Export!H1885,Local_Company_Name,0))</f>
        <v>Lion Manufacturing Co</v>
      </c>
      <c r="G1885" s="71">
        <f>INDEX(Client_Code,MATCH(Export!H1885,Local_Company_Name,0))</f>
        <v>1002</v>
      </c>
      <c r="H1885" t="s">
        <v>760</v>
      </c>
      <c r="I1885" t="s">
        <v>708</v>
      </c>
      <c r="J1885" t="s">
        <v>5</v>
      </c>
      <c r="K1885" s="71" t="str">
        <f>INDEX(Line_of_Business,MATCH(Export!J1885,Name,0))</f>
        <v>L</v>
      </c>
      <c r="L1885" s="9" t="s">
        <v>457</v>
      </c>
      <c r="M1885">
        <v>1110</v>
      </c>
      <c r="N1885" s="4">
        <v>0</v>
      </c>
      <c r="O1885" s="4">
        <v>0</v>
      </c>
      <c r="P1885" s="4">
        <v>0</v>
      </c>
      <c r="Q1885" s="4">
        <v>0</v>
      </c>
      <c r="R1885" s="4">
        <v>0</v>
      </c>
      <c r="S1885" s="4">
        <v>0</v>
      </c>
      <c r="T1885" s="4">
        <v>0</v>
      </c>
      <c r="U1885" s="4">
        <v>0</v>
      </c>
      <c r="V1885" s="4">
        <v>0</v>
      </c>
      <c r="W1885" s="4">
        <v>0</v>
      </c>
      <c r="X1885" s="4">
        <v>0</v>
      </c>
      <c r="Y1885" s="4">
        <v>0</v>
      </c>
      <c r="Z1885" s="4">
        <v>0</v>
      </c>
      <c r="AA1885" s="4">
        <v>0</v>
      </c>
      <c r="AB1885" t="s">
        <v>3</v>
      </c>
      <c r="AC1885" s="4">
        <v>0</v>
      </c>
      <c r="AD1885" s="4">
        <v>0</v>
      </c>
      <c r="AE1885" s="4">
        <v>0</v>
      </c>
      <c r="AF1885" t="s">
        <v>708</v>
      </c>
      <c r="AG1885" s="4">
        <v>0</v>
      </c>
      <c r="AH1885" s="4">
        <v>0</v>
      </c>
      <c r="AI1885" s="4">
        <v>0</v>
      </c>
      <c r="AJ1885" s="4">
        <v>0</v>
      </c>
      <c r="AK1885" s="4">
        <v>0</v>
      </c>
      <c r="AL1885" t="s">
        <v>792</v>
      </c>
      <c r="AM1885" s="71" t="str">
        <f>INDEX(Network_Insurer_Code,MATCH(Export!AL1885,Network_insurer_Name,0))</f>
        <v>CAL1</v>
      </c>
      <c r="AN1885" t="str">
        <f t="shared" si="29"/>
        <v>L1002CAL12017</v>
      </c>
    </row>
    <row r="1886" spans="1:40" x14ac:dyDescent="0.25">
      <c r="A1886">
        <v>2019</v>
      </c>
      <c r="B1886">
        <v>4</v>
      </c>
      <c r="C1886" s="1">
        <v>43739</v>
      </c>
      <c r="D1886" s="1">
        <v>43830</v>
      </c>
      <c r="E1886">
        <v>2019</v>
      </c>
      <c r="F1886" s="71" t="str">
        <f>INDEX(Client_Name,MATCH(Export!H1886,Local_Company_Name,0))</f>
        <v>Lion Manufacturing Co</v>
      </c>
      <c r="G1886" s="71">
        <f>INDEX(Client_Code,MATCH(Export!H1886,Local_Company_Name,0))</f>
        <v>1002</v>
      </c>
      <c r="H1886" t="s">
        <v>757</v>
      </c>
      <c r="I1886" t="s">
        <v>709</v>
      </c>
      <c r="J1886" t="s">
        <v>0</v>
      </c>
      <c r="K1886" s="71" t="str">
        <f>INDEX(Line_of_Business,MATCH(Export!J1886,Name,0))</f>
        <v>D</v>
      </c>
      <c r="L1886" s="9" t="s">
        <v>42</v>
      </c>
      <c r="M1886">
        <v>4900</v>
      </c>
      <c r="N1886" s="4">
        <v>-12148.277777777699</v>
      </c>
      <c r="O1886" s="4">
        <v>-10933.45</v>
      </c>
      <c r="P1886" s="4">
        <v>0</v>
      </c>
      <c r="Q1886" s="4">
        <v>0</v>
      </c>
      <c r="R1886" s="4">
        <v>0</v>
      </c>
      <c r="S1886" s="4">
        <v>0</v>
      </c>
      <c r="T1886" s="4">
        <v>0</v>
      </c>
      <c r="U1886" s="4">
        <v>0</v>
      </c>
      <c r="V1886" s="4">
        <v>0</v>
      </c>
      <c r="W1886" s="4">
        <v>0</v>
      </c>
      <c r="X1886" s="4">
        <v>0</v>
      </c>
      <c r="Y1886" s="4">
        <v>-874.68</v>
      </c>
      <c r="Z1886" s="4">
        <v>-240.54</v>
      </c>
      <c r="AA1886" s="4">
        <v>0</v>
      </c>
      <c r="AB1886" t="s">
        <v>3</v>
      </c>
      <c r="AC1886" s="4">
        <v>0</v>
      </c>
      <c r="AD1886" s="4">
        <v>0</v>
      </c>
      <c r="AE1886" s="4">
        <v>0</v>
      </c>
      <c r="AF1886" t="s">
        <v>709</v>
      </c>
      <c r="AG1886" s="4">
        <v>0</v>
      </c>
      <c r="AH1886" s="4">
        <v>0</v>
      </c>
      <c r="AI1886" s="4">
        <v>0</v>
      </c>
      <c r="AJ1886" s="4">
        <v>-9818.23</v>
      </c>
      <c r="AK1886" s="4">
        <v>0</v>
      </c>
      <c r="AL1886" t="s">
        <v>782</v>
      </c>
      <c r="AM1886" s="71" t="str">
        <f>INDEX(Network_Insurer_Code,MATCH(Export!AL1886,Network_insurer_Name,0))</f>
        <v>API2</v>
      </c>
      <c r="AN1886" t="str">
        <f t="shared" si="29"/>
        <v>D1002API22019</v>
      </c>
    </row>
    <row r="1887" spans="1:40" x14ac:dyDescent="0.25">
      <c r="A1887">
        <v>2019</v>
      </c>
      <c r="B1887">
        <v>1</v>
      </c>
      <c r="C1887" s="1">
        <v>43466</v>
      </c>
      <c r="D1887" s="1">
        <v>43555</v>
      </c>
      <c r="E1887">
        <v>2017</v>
      </c>
      <c r="F1887" s="71" t="str">
        <f>INDEX(Client_Name,MATCH(Export!H1887,Local_Company_Name,0))</f>
        <v>Zebra Workings Ltd</v>
      </c>
      <c r="G1887" s="71">
        <f>INDEX(Client_Code,MATCH(Export!H1887,Local_Company_Name,0))</f>
        <v>1001</v>
      </c>
      <c r="H1887" t="s">
        <v>751</v>
      </c>
      <c r="I1887" t="s">
        <v>709</v>
      </c>
      <c r="J1887" t="s">
        <v>8</v>
      </c>
      <c r="K1887" s="71" t="str">
        <f>INDEX(Line_of_Business,MATCH(Export!J1887,Name,0))</f>
        <v>M</v>
      </c>
      <c r="L1887" s="9" t="s">
        <v>111</v>
      </c>
      <c r="M1887">
        <v>214</v>
      </c>
      <c r="N1887" s="4">
        <v>0</v>
      </c>
      <c r="O1887" s="4">
        <v>0</v>
      </c>
      <c r="P1887" s="4">
        <v>0</v>
      </c>
      <c r="Q1887" s="4">
        <v>0</v>
      </c>
      <c r="R1887" s="4">
        <v>0</v>
      </c>
      <c r="S1887" s="4">
        <v>0</v>
      </c>
      <c r="T1887" s="4">
        <v>0</v>
      </c>
      <c r="U1887" s="4">
        <v>0</v>
      </c>
      <c r="V1887" s="4">
        <v>0</v>
      </c>
      <c r="W1887" s="4">
        <v>0</v>
      </c>
      <c r="X1887" s="4">
        <v>0</v>
      </c>
      <c r="Y1887" s="4">
        <v>0</v>
      </c>
      <c r="Z1887" s="4">
        <v>0</v>
      </c>
      <c r="AA1887" s="4">
        <v>0</v>
      </c>
      <c r="AB1887" t="s">
        <v>3</v>
      </c>
      <c r="AC1887" s="4">
        <v>0</v>
      </c>
      <c r="AD1887" s="4">
        <v>0</v>
      </c>
      <c r="AE1887" s="4">
        <v>-1990324.5</v>
      </c>
      <c r="AF1887" t="s">
        <v>709</v>
      </c>
      <c r="AG1887" s="4">
        <v>0</v>
      </c>
      <c r="AH1887" s="4">
        <v>0</v>
      </c>
      <c r="AI1887" s="4">
        <v>0</v>
      </c>
      <c r="AJ1887" s="4">
        <v>0</v>
      </c>
      <c r="AK1887" s="4">
        <v>0</v>
      </c>
      <c r="AL1887" t="s">
        <v>798</v>
      </c>
      <c r="AM1887" s="71" t="str">
        <f>INDEX(Network_Insurer_Code,MATCH(Export!AL1887,Network_insurer_Name,0))</f>
        <v>PEI2</v>
      </c>
      <c r="AN1887" t="str">
        <f t="shared" si="29"/>
        <v>M1001PEI22017</v>
      </c>
    </row>
    <row r="1888" spans="1:40" x14ac:dyDescent="0.25">
      <c r="A1888">
        <v>2020</v>
      </c>
      <c r="B1888">
        <v>3</v>
      </c>
      <c r="C1888" s="1">
        <v>44013</v>
      </c>
      <c r="D1888" s="1">
        <v>44104</v>
      </c>
      <c r="E1888">
        <v>2020</v>
      </c>
      <c r="F1888" s="71" t="str">
        <f>INDEX(Client_Name,MATCH(Export!H1888,Local_Company_Name,0))</f>
        <v>Zebra Workings Ltd</v>
      </c>
      <c r="G1888" s="71">
        <f>INDEX(Client_Code,MATCH(Export!H1888,Local_Company_Name,0))</f>
        <v>1001</v>
      </c>
      <c r="H1888" t="s">
        <v>750</v>
      </c>
      <c r="I1888" t="s">
        <v>707</v>
      </c>
      <c r="J1888" t="s">
        <v>8</v>
      </c>
      <c r="K1888" s="71" t="str">
        <f>INDEX(Line_of_Business,MATCH(Export!J1888,Name,0))</f>
        <v>M</v>
      </c>
      <c r="L1888" s="9">
        <v>50584669</v>
      </c>
      <c r="M1888">
        <v>30</v>
      </c>
      <c r="N1888" s="4">
        <v>18536.59</v>
      </c>
      <c r="O1888" s="4">
        <v>18536.59</v>
      </c>
      <c r="P1888" s="4">
        <v>67.5</v>
      </c>
      <c r="Q1888" s="4">
        <v>0</v>
      </c>
      <c r="R1888" s="4">
        <v>0</v>
      </c>
      <c r="S1888" s="4">
        <v>0</v>
      </c>
      <c r="T1888" s="4">
        <v>0</v>
      </c>
      <c r="U1888" s="4">
        <v>0</v>
      </c>
      <c r="V1888" s="4">
        <v>0</v>
      </c>
      <c r="W1888" s="4">
        <v>0</v>
      </c>
      <c r="X1888" s="4">
        <v>0</v>
      </c>
      <c r="Y1888" s="4">
        <v>1779.51</v>
      </c>
      <c r="Z1888" s="4">
        <v>0</v>
      </c>
      <c r="AA1888" s="4">
        <v>1482.93</v>
      </c>
      <c r="AB1888" t="s">
        <v>3</v>
      </c>
      <c r="AC1888" s="4">
        <v>0</v>
      </c>
      <c r="AD1888" s="4">
        <v>0</v>
      </c>
      <c r="AE1888" s="4">
        <v>274</v>
      </c>
      <c r="AF1888" t="s">
        <v>707</v>
      </c>
      <c r="AG1888" s="4">
        <v>0</v>
      </c>
      <c r="AH1888" s="4">
        <v>0</v>
      </c>
      <c r="AI1888" s="4">
        <v>0</v>
      </c>
      <c r="AJ1888" s="4">
        <v>15206.65</v>
      </c>
      <c r="AK1888" s="4">
        <v>0</v>
      </c>
      <c r="AL1888" t="s">
        <v>788</v>
      </c>
      <c r="AM1888" s="71" t="str">
        <f>INDEX(Network_Insurer_Code,MATCH(Export!AL1888,Network_insurer_Name,0))</f>
        <v>RAI1</v>
      </c>
      <c r="AN1888" t="str">
        <f t="shared" si="29"/>
        <v>M1001RAI12020</v>
      </c>
    </row>
    <row r="1889" spans="1:40" x14ac:dyDescent="0.25">
      <c r="A1889">
        <v>2020</v>
      </c>
      <c r="B1889">
        <v>2</v>
      </c>
      <c r="C1889" s="1">
        <v>43922</v>
      </c>
      <c r="D1889" s="1">
        <v>44012</v>
      </c>
      <c r="E1889">
        <v>2020</v>
      </c>
      <c r="F1889" s="71" t="str">
        <f>INDEX(Client_Name,MATCH(Export!H1889,Local_Company_Name,0))</f>
        <v>Tiger Jewelcrafting Ltd</v>
      </c>
      <c r="G1889" s="71">
        <f>INDEX(Client_Code,MATCH(Export!H1889,Local_Company_Name,0))</f>
        <v>1003</v>
      </c>
      <c r="H1889" t="s">
        <v>762</v>
      </c>
      <c r="I1889" t="s">
        <v>724</v>
      </c>
      <c r="J1889" t="s">
        <v>14</v>
      </c>
      <c r="K1889" s="71" t="str">
        <f>INDEX(Line_of_Business,MATCH(Export!J1889,Name,0))</f>
        <v>C</v>
      </c>
      <c r="L1889" s="9">
        <v>76489</v>
      </c>
      <c r="M1889">
        <v>149</v>
      </c>
      <c r="N1889" s="4">
        <v>21945</v>
      </c>
      <c r="O1889" s="4">
        <v>21945</v>
      </c>
      <c r="P1889" s="4">
        <v>0</v>
      </c>
      <c r="Q1889" s="4">
        <v>0</v>
      </c>
      <c r="R1889" s="4">
        <v>0</v>
      </c>
      <c r="S1889" s="4">
        <v>0</v>
      </c>
      <c r="T1889" s="4">
        <v>0</v>
      </c>
      <c r="U1889" s="4">
        <v>0</v>
      </c>
      <c r="V1889" s="4">
        <v>0</v>
      </c>
      <c r="W1889" s="4">
        <v>0</v>
      </c>
      <c r="X1889" s="4">
        <v>0</v>
      </c>
      <c r="Y1889" s="4">
        <v>3511.2</v>
      </c>
      <c r="Z1889" s="4">
        <v>0</v>
      </c>
      <c r="AA1889" s="4">
        <v>0</v>
      </c>
      <c r="AB1889" t="s">
        <v>3</v>
      </c>
      <c r="AC1889" s="4">
        <v>0</v>
      </c>
      <c r="AD1889" s="4">
        <v>0</v>
      </c>
      <c r="AE1889" s="4">
        <v>0</v>
      </c>
      <c r="AF1889" t="s">
        <v>724</v>
      </c>
      <c r="AG1889" s="4">
        <v>0</v>
      </c>
      <c r="AH1889" s="4">
        <v>0</v>
      </c>
      <c r="AI1889" s="4">
        <v>0</v>
      </c>
      <c r="AJ1889" s="4">
        <v>18433.8</v>
      </c>
      <c r="AK1889" s="4">
        <v>0</v>
      </c>
      <c r="AL1889" t="s">
        <v>794</v>
      </c>
      <c r="AM1889" s="71" t="str">
        <f>INDEX(Network_Insurer_Code,MATCH(Export!AL1889,Network_insurer_Name,0))</f>
        <v>CUI2</v>
      </c>
      <c r="AN1889" t="str">
        <f t="shared" si="29"/>
        <v>C1003CUI22020</v>
      </c>
    </row>
    <row r="1890" spans="1:40" x14ac:dyDescent="0.25">
      <c r="A1890">
        <v>2020</v>
      </c>
      <c r="B1890">
        <v>3</v>
      </c>
      <c r="C1890" s="1">
        <v>44013</v>
      </c>
      <c r="D1890" s="1">
        <v>44104</v>
      </c>
      <c r="E1890">
        <v>2016</v>
      </c>
      <c r="F1890" s="71" t="str">
        <f>INDEX(Client_Name,MATCH(Export!H1890,Local_Company_Name,0))</f>
        <v>Flaimngo Tailoring</v>
      </c>
      <c r="G1890" s="71">
        <f>INDEX(Client_Code,MATCH(Export!H1890,Local_Company_Name,0))</f>
        <v>1005</v>
      </c>
      <c r="H1890" t="s">
        <v>755</v>
      </c>
      <c r="I1890" t="s">
        <v>704</v>
      </c>
      <c r="J1890" t="s">
        <v>0</v>
      </c>
      <c r="K1890" s="71" t="str">
        <f>INDEX(Line_of_Business,MATCH(Export!J1890,Name,0))</f>
        <v>D</v>
      </c>
      <c r="L1890" s="9" t="s">
        <v>68</v>
      </c>
      <c r="M1890">
        <v>0</v>
      </c>
      <c r="N1890" s="4">
        <v>0</v>
      </c>
      <c r="O1890" s="4">
        <v>0</v>
      </c>
      <c r="P1890" s="4">
        <v>39285.49</v>
      </c>
      <c r="Q1890" s="4">
        <v>0</v>
      </c>
      <c r="R1890" s="4">
        <v>0</v>
      </c>
      <c r="S1890" s="4">
        <v>0</v>
      </c>
      <c r="T1890" s="4">
        <v>0</v>
      </c>
      <c r="U1890" s="4">
        <v>0</v>
      </c>
      <c r="V1890" s="4">
        <v>0</v>
      </c>
      <c r="W1890" s="4">
        <v>0</v>
      </c>
      <c r="X1890" s="4">
        <v>0</v>
      </c>
      <c r="Y1890" s="4">
        <v>0</v>
      </c>
      <c r="Z1890" s="4">
        <v>0</v>
      </c>
      <c r="AA1890" s="4">
        <v>0</v>
      </c>
      <c r="AB1890" t="s">
        <v>3</v>
      </c>
      <c r="AC1890" s="4">
        <v>0</v>
      </c>
      <c r="AD1890" s="4">
        <v>0</v>
      </c>
      <c r="AE1890" s="4">
        <v>-38739.1</v>
      </c>
      <c r="AF1890" t="s">
        <v>704</v>
      </c>
      <c r="AG1890" s="4">
        <v>0</v>
      </c>
      <c r="AH1890" s="4">
        <v>0</v>
      </c>
      <c r="AI1890" s="4">
        <v>0</v>
      </c>
      <c r="AJ1890" s="4">
        <v>-39285.49</v>
      </c>
      <c r="AK1890" s="4">
        <v>0</v>
      </c>
      <c r="AL1890" t="s">
        <v>784</v>
      </c>
      <c r="AM1890" s="71" t="str">
        <f>INDEX(Network_Insurer_Code,MATCH(Export!AL1890,Network_insurer_Name,0))</f>
        <v>PII1</v>
      </c>
      <c r="AN1890" t="str">
        <f t="shared" si="29"/>
        <v>D1005PII12016</v>
      </c>
    </row>
    <row r="1891" spans="1:40" x14ac:dyDescent="0.25">
      <c r="A1891">
        <v>2020</v>
      </c>
      <c r="B1891">
        <v>3</v>
      </c>
      <c r="C1891" s="1">
        <v>44013</v>
      </c>
      <c r="D1891" s="1">
        <v>44104</v>
      </c>
      <c r="E1891">
        <v>2019</v>
      </c>
      <c r="F1891" s="71" t="str">
        <f>INDEX(Client_Name,MATCH(Export!H1891,Local_Company_Name,0))</f>
        <v>Flaimngo Tailoring</v>
      </c>
      <c r="G1891" s="71">
        <f>INDEX(Client_Code,MATCH(Export!H1891,Local_Company_Name,0))</f>
        <v>1005</v>
      </c>
      <c r="H1891" t="s">
        <v>769</v>
      </c>
      <c r="I1891" t="s">
        <v>711</v>
      </c>
      <c r="J1891" t="s">
        <v>8</v>
      </c>
      <c r="K1891" s="71" t="str">
        <f>INDEX(Line_of_Business,MATCH(Export!J1891,Name,0))</f>
        <v>M</v>
      </c>
      <c r="L1891" s="9" t="s">
        <v>444</v>
      </c>
      <c r="M1891">
        <v>672</v>
      </c>
      <c r="N1891" s="4">
        <v>0</v>
      </c>
      <c r="O1891" s="4">
        <v>0</v>
      </c>
      <c r="P1891" s="4">
        <v>-3320.65</v>
      </c>
      <c r="Q1891" s="4">
        <v>0</v>
      </c>
      <c r="R1891" s="4">
        <v>0</v>
      </c>
      <c r="S1891" s="4">
        <v>0</v>
      </c>
      <c r="T1891" s="4">
        <v>0</v>
      </c>
      <c r="U1891" s="4">
        <v>0</v>
      </c>
      <c r="V1891" s="4">
        <v>0</v>
      </c>
      <c r="W1891" s="4">
        <v>0</v>
      </c>
      <c r="X1891" s="4">
        <v>0</v>
      </c>
      <c r="Y1891" s="4">
        <v>0</v>
      </c>
      <c r="Z1891" s="4">
        <v>0</v>
      </c>
      <c r="AA1891" s="4">
        <v>0</v>
      </c>
      <c r="AB1891" t="s">
        <v>3</v>
      </c>
      <c r="AC1891" s="4">
        <v>0</v>
      </c>
      <c r="AD1891" s="4">
        <v>0</v>
      </c>
      <c r="AE1891" s="4">
        <v>0</v>
      </c>
      <c r="AF1891" t="s">
        <v>711</v>
      </c>
      <c r="AG1891" s="4">
        <v>0</v>
      </c>
      <c r="AH1891" s="4">
        <v>0</v>
      </c>
      <c r="AI1891" s="4">
        <v>0</v>
      </c>
      <c r="AJ1891" s="4">
        <v>3320.65</v>
      </c>
      <c r="AK1891" s="4">
        <v>0</v>
      </c>
      <c r="AL1891" t="s">
        <v>788</v>
      </c>
      <c r="AM1891" s="71" t="str">
        <f>INDEX(Network_Insurer_Code,MATCH(Export!AL1891,Network_insurer_Name,0))</f>
        <v>RAI1</v>
      </c>
      <c r="AN1891" t="str">
        <f t="shared" si="29"/>
        <v>M1005RAI12019</v>
      </c>
    </row>
    <row r="1892" spans="1:40" x14ac:dyDescent="0.25">
      <c r="A1892">
        <v>2019</v>
      </c>
      <c r="B1892">
        <v>3</v>
      </c>
      <c r="C1892" s="1">
        <v>43647</v>
      </c>
      <c r="D1892" s="1">
        <v>43738</v>
      </c>
      <c r="E1892">
        <v>2018</v>
      </c>
      <c r="F1892" s="71" t="str">
        <f>INDEX(Client_Name,MATCH(Export!H1892,Local_Company_Name,0))</f>
        <v>Zebra Workings Ltd</v>
      </c>
      <c r="G1892" s="71">
        <f>INDEX(Client_Code,MATCH(Export!H1892,Local_Company_Name,0))</f>
        <v>1001</v>
      </c>
      <c r="H1892" t="s">
        <v>747</v>
      </c>
      <c r="I1892" t="s">
        <v>712</v>
      </c>
      <c r="J1892" t="s">
        <v>22</v>
      </c>
      <c r="K1892" s="71" t="str">
        <f>INDEX(Line_of_Business,MATCH(Export!J1892,Name,0))</f>
        <v>A</v>
      </c>
      <c r="L1892" s="9" t="s">
        <v>197</v>
      </c>
      <c r="M1892">
        <v>115023</v>
      </c>
      <c r="N1892" s="4">
        <v>0</v>
      </c>
      <c r="O1892" s="4">
        <v>0</v>
      </c>
      <c r="P1892" s="4">
        <v>15</v>
      </c>
      <c r="Q1892" s="4">
        <v>0</v>
      </c>
      <c r="R1892" s="4">
        <v>0</v>
      </c>
      <c r="S1892" s="4">
        <v>0</v>
      </c>
      <c r="T1892" s="4">
        <v>0</v>
      </c>
      <c r="U1892" s="4">
        <v>0</v>
      </c>
      <c r="V1892" s="4">
        <v>0</v>
      </c>
      <c r="W1892" s="4">
        <v>0</v>
      </c>
      <c r="X1892" s="4">
        <v>0</v>
      </c>
      <c r="Y1892" s="4">
        <v>0</v>
      </c>
      <c r="Z1892" s="4">
        <v>0</v>
      </c>
      <c r="AA1892" s="4">
        <v>0</v>
      </c>
      <c r="AB1892" t="s">
        <v>3</v>
      </c>
      <c r="AC1892" s="4">
        <v>0</v>
      </c>
      <c r="AD1892" s="4">
        <v>0</v>
      </c>
      <c r="AE1892" s="4">
        <v>-1932.5</v>
      </c>
      <c r="AF1892" t="s">
        <v>712</v>
      </c>
      <c r="AG1892" s="4">
        <v>0</v>
      </c>
      <c r="AH1892" s="4">
        <v>0</v>
      </c>
      <c r="AI1892" s="4">
        <v>0</v>
      </c>
      <c r="AJ1892" s="4">
        <v>-15</v>
      </c>
      <c r="AK1892" s="4">
        <v>0</v>
      </c>
      <c r="AL1892" t="s">
        <v>796</v>
      </c>
      <c r="AM1892" s="71" t="str">
        <f>INDEX(Network_Insurer_Code,MATCH(Export!AL1892,Network_insurer_Name,0))</f>
        <v>POL2</v>
      </c>
      <c r="AN1892" t="str">
        <f t="shared" si="29"/>
        <v>A1001POL22018</v>
      </c>
    </row>
    <row r="1893" spans="1:40" x14ac:dyDescent="0.25">
      <c r="A1893">
        <v>2020</v>
      </c>
      <c r="B1893">
        <v>3</v>
      </c>
      <c r="C1893" s="1">
        <v>44013</v>
      </c>
      <c r="D1893" s="1">
        <v>44104</v>
      </c>
      <c r="E1893">
        <v>2019</v>
      </c>
      <c r="F1893" s="71" t="str">
        <f>INDEX(Client_Name,MATCH(Export!H1893,Local_Company_Name,0))</f>
        <v>Falcon Clothing</v>
      </c>
      <c r="G1893" s="71">
        <f>INDEX(Client_Code,MATCH(Export!H1893,Local_Company_Name,0))</f>
        <v>1006</v>
      </c>
      <c r="H1893" t="s">
        <v>756</v>
      </c>
      <c r="I1893" t="s">
        <v>707</v>
      </c>
      <c r="J1893" t="s">
        <v>8</v>
      </c>
      <c r="K1893" s="71" t="str">
        <f>INDEX(Line_of_Business,MATCH(Export!J1893,Name,0))</f>
        <v>M</v>
      </c>
      <c r="L1893" s="9">
        <v>50567992</v>
      </c>
      <c r="M1893">
        <v>82</v>
      </c>
      <c r="N1893" s="4">
        <v>0</v>
      </c>
      <c r="O1893" s="4">
        <v>0</v>
      </c>
      <c r="P1893" s="4">
        <v>29986.95</v>
      </c>
      <c r="Q1893" s="4">
        <v>0</v>
      </c>
      <c r="R1893" s="4">
        <v>0</v>
      </c>
      <c r="S1893" s="4">
        <v>0</v>
      </c>
      <c r="T1893" s="4">
        <v>0</v>
      </c>
      <c r="U1893" s="4">
        <v>0</v>
      </c>
      <c r="V1893" s="4">
        <v>0</v>
      </c>
      <c r="W1893" s="4">
        <v>0</v>
      </c>
      <c r="X1893" s="4">
        <v>0</v>
      </c>
      <c r="Y1893" s="4">
        <v>0</v>
      </c>
      <c r="Z1893" s="4">
        <v>0</v>
      </c>
      <c r="AA1893" s="4">
        <v>0</v>
      </c>
      <c r="AB1893" t="s">
        <v>3</v>
      </c>
      <c r="AC1893" s="4">
        <v>0</v>
      </c>
      <c r="AD1893" s="4">
        <v>0</v>
      </c>
      <c r="AE1893" s="4">
        <v>0</v>
      </c>
      <c r="AF1893" t="s">
        <v>707</v>
      </c>
      <c r="AG1893" s="4">
        <v>0</v>
      </c>
      <c r="AH1893" s="4">
        <v>0</v>
      </c>
      <c r="AI1893" s="4">
        <v>0</v>
      </c>
      <c r="AJ1893" s="4">
        <v>-29986.95</v>
      </c>
      <c r="AK1893" s="4">
        <v>0</v>
      </c>
      <c r="AL1893" t="s">
        <v>787</v>
      </c>
      <c r="AM1893" s="71" t="str">
        <f>INDEX(Network_Insurer_Code,MATCH(Export!AL1893,Network_insurer_Name,0))</f>
        <v>LEI3</v>
      </c>
      <c r="AN1893" t="str">
        <f t="shared" si="29"/>
        <v>M1006LEI32019</v>
      </c>
    </row>
    <row r="1894" spans="1:40" x14ac:dyDescent="0.25">
      <c r="A1894">
        <v>2019</v>
      </c>
      <c r="B1894">
        <v>2</v>
      </c>
      <c r="C1894" s="1">
        <v>43647</v>
      </c>
      <c r="D1894" s="1">
        <v>43738</v>
      </c>
      <c r="E1894">
        <v>2019</v>
      </c>
      <c r="F1894" s="71" t="str">
        <f>INDEX(Client_Name,MATCH(Export!H1894,Local_Company_Name,0))</f>
        <v>Flaimngo Tailoring</v>
      </c>
      <c r="G1894" s="71">
        <f>INDEX(Client_Code,MATCH(Export!H1894,Local_Company_Name,0))</f>
        <v>1005</v>
      </c>
      <c r="H1894" t="s">
        <v>771</v>
      </c>
      <c r="I1894" t="s">
        <v>706</v>
      </c>
      <c r="J1894" t="s">
        <v>8</v>
      </c>
      <c r="K1894" s="71" t="str">
        <f>INDEX(Line_of_Business,MATCH(Export!J1894,Name,0))</f>
        <v>M</v>
      </c>
      <c r="L1894" s="9" t="s">
        <v>1</v>
      </c>
      <c r="M1894">
        <v>80</v>
      </c>
      <c r="N1894" s="4">
        <v>0</v>
      </c>
      <c r="O1894" s="4">
        <v>0</v>
      </c>
      <c r="P1894" s="4">
        <v>-156600</v>
      </c>
      <c r="Q1894" s="4">
        <v>0</v>
      </c>
      <c r="R1894" s="4">
        <v>0</v>
      </c>
      <c r="S1894" s="4">
        <v>0</v>
      </c>
      <c r="T1894" s="4">
        <v>0</v>
      </c>
      <c r="U1894" s="4">
        <v>0</v>
      </c>
      <c r="V1894" s="4">
        <v>0</v>
      </c>
      <c r="W1894" s="4">
        <v>0</v>
      </c>
      <c r="X1894" s="4">
        <v>0</v>
      </c>
      <c r="Y1894" s="4">
        <v>0</v>
      </c>
      <c r="Z1894" s="4">
        <v>0</v>
      </c>
      <c r="AA1894" s="4">
        <v>0</v>
      </c>
      <c r="AB1894" t="s">
        <v>3</v>
      </c>
      <c r="AC1894" s="4">
        <v>0</v>
      </c>
      <c r="AD1894" s="4">
        <v>0</v>
      </c>
      <c r="AE1894" s="4">
        <v>0</v>
      </c>
      <c r="AF1894" t="s">
        <v>706</v>
      </c>
      <c r="AG1894" s="4">
        <v>0</v>
      </c>
      <c r="AH1894" s="4">
        <v>0</v>
      </c>
      <c r="AI1894" s="4">
        <v>0</v>
      </c>
      <c r="AJ1894" s="4">
        <v>156600</v>
      </c>
      <c r="AK1894" s="4">
        <v>0</v>
      </c>
      <c r="AL1894" t="s">
        <v>789</v>
      </c>
      <c r="AM1894" s="71" t="str">
        <f>INDEX(Network_Insurer_Code,MATCH(Export!AL1894,Network_insurer_Name,0))</f>
        <v>APL1</v>
      </c>
      <c r="AN1894" t="str">
        <f t="shared" si="29"/>
        <v>M1005APL12019</v>
      </c>
    </row>
    <row r="1895" spans="1:40" x14ac:dyDescent="0.25">
      <c r="A1895">
        <v>2020</v>
      </c>
      <c r="B1895">
        <v>1</v>
      </c>
      <c r="C1895" s="1">
        <v>43831</v>
      </c>
      <c r="D1895" s="1">
        <v>43921</v>
      </c>
      <c r="E1895">
        <v>2018</v>
      </c>
      <c r="F1895" s="71" t="str">
        <f>INDEX(Client_Name,MATCH(Export!H1895,Local_Company_Name,0))</f>
        <v>Flaimngo Tailoring</v>
      </c>
      <c r="G1895" s="71">
        <f>INDEX(Client_Code,MATCH(Export!H1895,Local_Company_Name,0))</f>
        <v>1005</v>
      </c>
      <c r="H1895" t="s">
        <v>772</v>
      </c>
      <c r="I1895" t="s">
        <v>707</v>
      </c>
      <c r="J1895" t="s">
        <v>8</v>
      </c>
      <c r="K1895" s="71" t="str">
        <f>INDEX(Line_of_Business,MATCH(Export!J1895,Name,0))</f>
        <v>M</v>
      </c>
      <c r="L1895" s="9">
        <v>79268083</v>
      </c>
      <c r="M1895">
        <v>1</v>
      </c>
      <c r="N1895" s="4">
        <v>0</v>
      </c>
      <c r="O1895" s="4">
        <v>0</v>
      </c>
      <c r="P1895" s="4">
        <v>805.65</v>
      </c>
      <c r="Q1895" s="4">
        <v>0</v>
      </c>
      <c r="R1895" s="4">
        <v>0</v>
      </c>
      <c r="S1895" s="4">
        <v>0</v>
      </c>
      <c r="T1895" s="4">
        <v>0</v>
      </c>
      <c r="U1895" s="4">
        <v>0</v>
      </c>
      <c r="V1895" s="4">
        <v>0</v>
      </c>
      <c r="W1895" s="4">
        <v>0</v>
      </c>
      <c r="X1895" s="4">
        <v>0</v>
      </c>
      <c r="Y1895" s="4">
        <v>0</v>
      </c>
      <c r="Z1895" s="4">
        <v>0</v>
      </c>
      <c r="AA1895" s="4">
        <v>0</v>
      </c>
      <c r="AB1895" t="s">
        <v>3</v>
      </c>
      <c r="AC1895" s="4">
        <v>0</v>
      </c>
      <c r="AD1895" s="4">
        <v>0</v>
      </c>
      <c r="AE1895" s="4">
        <v>720.98</v>
      </c>
      <c r="AF1895" t="s">
        <v>707</v>
      </c>
      <c r="AG1895" s="4">
        <v>0</v>
      </c>
      <c r="AH1895" s="4">
        <v>0</v>
      </c>
      <c r="AI1895" s="4">
        <v>0</v>
      </c>
      <c r="AJ1895" s="4">
        <v>-805.65</v>
      </c>
      <c r="AK1895" s="4">
        <v>0</v>
      </c>
      <c r="AL1895" t="s">
        <v>797</v>
      </c>
      <c r="AM1895" s="71" t="str">
        <f>INDEX(Network_Insurer_Code,MATCH(Export!AL1895,Network_insurer_Name,0))</f>
        <v>ONI3</v>
      </c>
      <c r="AN1895" t="str">
        <f t="shared" si="29"/>
        <v>M1005ONI32018</v>
      </c>
    </row>
    <row r="1896" spans="1:40" x14ac:dyDescent="0.25">
      <c r="A1896">
        <v>2019</v>
      </c>
      <c r="B1896">
        <v>4</v>
      </c>
      <c r="C1896" s="1">
        <v>43739</v>
      </c>
      <c r="D1896" s="1">
        <v>43830</v>
      </c>
      <c r="E1896">
        <v>2019</v>
      </c>
      <c r="F1896" s="71" t="str">
        <f>INDEX(Client_Name,MATCH(Export!H1896,Local_Company_Name,0))</f>
        <v>Tiger Jewelcrafting Ltd</v>
      </c>
      <c r="G1896" s="71">
        <f>INDEX(Client_Code,MATCH(Export!H1896,Local_Company_Name,0))</f>
        <v>1003</v>
      </c>
      <c r="H1896" t="s">
        <v>761</v>
      </c>
      <c r="I1896" t="s">
        <v>707</v>
      </c>
      <c r="J1896" t="s">
        <v>22</v>
      </c>
      <c r="K1896" s="71" t="str">
        <f>INDEX(Line_of_Business,MATCH(Export!J1896,Name,0))</f>
        <v>A</v>
      </c>
      <c r="L1896" s="9">
        <v>66312510</v>
      </c>
      <c r="M1896">
        <v>0</v>
      </c>
      <c r="N1896" s="4">
        <v>187712.87</v>
      </c>
      <c r="O1896" s="4">
        <v>187712.87</v>
      </c>
      <c r="P1896" s="4">
        <v>4103.8599999999997</v>
      </c>
      <c r="Q1896" s="4">
        <v>0</v>
      </c>
      <c r="R1896" s="4">
        <v>0</v>
      </c>
      <c r="S1896" s="4">
        <v>0</v>
      </c>
      <c r="T1896" s="4">
        <v>0</v>
      </c>
      <c r="U1896" s="4">
        <v>0</v>
      </c>
      <c r="V1896" s="4">
        <v>0</v>
      </c>
      <c r="W1896" s="4">
        <v>0</v>
      </c>
      <c r="X1896" s="4">
        <v>0</v>
      </c>
      <c r="Y1896" s="4">
        <v>18208.16</v>
      </c>
      <c r="Z1896" s="4">
        <v>0</v>
      </c>
      <c r="AA1896" s="4">
        <v>0</v>
      </c>
      <c r="AB1896" t="s">
        <v>3</v>
      </c>
      <c r="AC1896" s="4">
        <v>0</v>
      </c>
      <c r="AD1896" s="4">
        <v>0</v>
      </c>
      <c r="AE1896" s="4">
        <v>0</v>
      </c>
      <c r="AF1896" t="s">
        <v>707</v>
      </c>
      <c r="AG1896" s="4">
        <v>0</v>
      </c>
      <c r="AH1896" s="4">
        <v>0</v>
      </c>
      <c r="AI1896" s="4">
        <v>0</v>
      </c>
      <c r="AJ1896" s="4">
        <v>165400.85</v>
      </c>
      <c r="AK1896" s="4">
        <v>200000</v>
      </c>
      <c r="AL1896" t="s">
        <v>786</v>
      </c>
      <c r="AM1896" s="71" t="str">
        <f>INDEX(Network_Insurer_Code,MATCH(Export!AL1896,Network_insurer_Name,0))</f>
        <v>BAL1</v>
      </c>
      <c r="AN1896" t="str">
        <f t="shared" si="29"/>
        <v>A1003BAL12019</v>
      </c>
    </row>
    <row r="1897" spans="1:40" x14ac:dyDescent="0.25">
      <c r="A1897">
        <v>2019</v>
      </c>
      <c r="B1897">
        <v>1</v>
      </c>
      <c r="C1897" s="1">
        <v>43466</v>
      </c>
      <c r="D1897" s="1">
        <v>43555</v>
      </c>
      <c r="E1897">
        <v>2018</v>
      </c>
      <c r="F1897" s="71" t="str">
        <f>INDEX(Client_Name,MATCH(Export!H1897,Local_Company_Name,0))</f>
        <v>Zebra Workings Ltd</v>
      </c>
      <c r="G1897" s="71">
        <f>INDEX(Client_Code,MATCH(Export!H1897,Local_Company_Name,0))</f>
        <v>1001</v>
      </c>
      <c r="H1897" t="s">
        <v>747</v>
      </c>
      <c r="I1897" t="s">
        <v>707</v>
      </c>
      <c r="J1897" t="s">
        <v>8</v>
      </c>
      <c r="K1897" s="71" t="str">
        <f>INDEX(Line_of_Business,MATCH(Export!J1897,Name,0))</f>
        <v>M</v>
      </c>
      <c r="L1897" s="9">
        <v>50576126</v>
      </c>
      <c r="M1897">
        <v>4</v>
      </c>
      <c r="N1897" s="4">
        <v>0</v>
      </c>
      <c r="O1897" s="4">
        <v>0</v>
      </c>
      <c r="P1897" s="4">
        <v>261.77999999999997</v>
      </c>
      <c r="Q1897" s="4">
        <v>0</v>
      </c>
      <c r="R1897" s="4">
        <v>0</v>
      </c>
      <c r="S1897" s="4">
        <v>0</v>
      </c>
      <c r="T1897" s="4">
        <v>0</v>
      </c>
      <c r="U1897" s="4">
        <v>0</v>
      </c>
      <c r="V1897" s="4">
        <v>0</v>
      </c>
      <c r="W1897" s="4">
        <v>0</v>
      </c>
      <c r="X1897" s="4">
        <v>0</v>
      </c>
      <c r="Y1897" s="4">
        <v>0</v>
      </c>
      <c r="Z1897" s="4">
        <v>0</v>
      </c>
      <c r="AA1897" s="4">
        <v>0</v>
      </c>
      <c r="AB1897" t="s">
        <v>3</v>
      </c>
      <c r="AC1897" s="4">
        <v>0</v>
      </c>
      <c r="AD1897" s="4">
        <v>0</v>
      </c>
      <c r="AE1897" s="4">
        <v>0</v>
      </c>
      <c r="AF1897" t="s">
        <v>707</v>
      </c>
      <c r="AG1897" s="4">
        <v>0</v>
      </c>
      <c r="AH1897" s="4">
        <v>0</v>
      </c>
      <c r="AI1897" s="4">
        <v>0</v>
      </c>
      <c r="AJ1897" s="4">
        <v>-261.77999999999997</v>
      </c>
      <c r="AK1897" s="4">
        <v>0</v>
      </c>
      <c r="AL1897" t="s">
        <v>781</v>
      </c>
      <c r="AM1897" s="71" t="str">
        <f>INDEX(Network_Insurer_Code,MATCH(Export!AL1897,Network_insurer_Name,0))</f>
        <v>ORI1</v>
      </c>
      <c r="AN1897" t="str">
        <f t="shared" si="29"/>
        <v>M1001ORI12018</v>
      </c>
    </row>
    <row r="1898" spans="1:40" x14ac:dyDescent="0.25">
      <c r="A1898">
        <v>2020</v>
      </c>
      <c r="B1898">
        <v>3</v>
      </c>
      <c r="C1898" s="1">
        <v>44013</v>
      </c>
      <c r="D1898" s="1">
        <v>44104</v>
      </c>
      <c r="E1898">
        <v>2019</v>
      </c>
      <c r="F1898" s="71" t="str">
        <f>INDEX(Client_Name,MATCH(Export!H1898,Local_Company_Name,0))</f>
        <v>Aplaca Engineering Co</v>
      </c>
      <c r="G1898" s="71">
        <f>INDEX(Client_Code,MATCH(Export!H1898,Local_Company_Name,0))</f>
        <v>1004</v>
      </c>
      <c r="H1898" t="s">
        <v>754</v>
      </c>
      <c r="I1898" t="s">
        <v>707</v>
      </c>
      <c r="J1898" t="s">
        <v>8</v>
      </c>
      <c r="K1898" s="71" t="str">
        <f>INDEX(Line_of_Business,MATCH(Export!J1898,Name,0))</f>
        <v>M</v>
      </c>
      <c r="L1898" s="9" t="s">
        <v>17</v>
      </c>
      <c r="M1898">
        <v>1044</v>
      </c>
      <c r="N1898" s="4">
        <v>-499839.36</v>
      </c>
      <c r="O1898" s="4">
        <v>-499839.36</v>
      </c>
      <c r="P1898" s="4">
        <v>93199</v>
      </c>
      <c r="Q1898" s="4">
        <v>0</v>
      </c>
      <c r="R1898" s="4">
        <v>0</v>
      </c>
      <c r="S1898" s="4">
        <v>1075880.26</v>
      </c>
      <c r="T1898" s="4">
        <v>0</v>
      </c>
      <c r="U1898" s="4">
        <v>0</v>
      </c>
      <c r="V1898" s="4">
        <v>0</v>
      </c>
      <c r="W1898" s="4">
        <v>1075880.26</v>
      </c>
      <c r="X1898" s="4">
        <v>0</v>
      </c>
      <c r="Y1898" s="4">
        <v>-47398.559999999998</v>
      </c>
      <c r="Z1898" s="4">
        <v>-68943.360000000001</v>
      </c>
      <c r="AA1898" s="4">
        <v>0</v>
      </c>
      <c r="AB1898" t="s">
        <v>3</v>
      </c>
      <c r="AC1898" s="4">
        <v>0</v>
      </c>
      <c r="AD1898" s="4">
        <v>0</v>
      </c>
      <c r="AE1898" s="4">
        <v>0</v>
      </c>
      <c r="AF1898" t="s">
        <v>707</v>
      </c>
      <c r="AG1898" s="4">
        <v>0</v>
      </c>
      <c r="AH1898" s="4">
        <v>0</v>
      </c>
      <c r="AI1898" s="4">
        <v>0</v>
      </c>
      <c r="AJ1898" s="4">
        <v>-476696.44</v>
      </c>
      <c r="AK1898" s="4">
        <v>0</v>
      </c>
      <c r="AL1898" t="s">
        <v>796</v>
      </c>
      <c r="AM1898" s="71" t="str">
        <f>INDEX(Network_Insurer_Code,MATCH(Export!AL1898,Network_insurer_Name,0))</f>
        <v>POL2</v>
      </c>
      <c r="AN1898" t="str">
        <f t="shared" si="29"/>
        <v>M1004POL22019</v>
      </c>
    </row>
    <row r="1899" spans="1:40" x14ac:dyDescent="0.25">
      <c r="A1899">
        <v>2019</v>
      </c>
      <c r="B1899">
        <v>2</v>
      </c>
      <c r="C1899" s="1">
        <v>43556</v>
      </c>
      <c r="D1899" s="1">
        <v>43646</v>
      </c>
      <c r="E1899">
        <v>2019</v>
      </c>
      <c r="F1899" s="71" t="str">
        <f>INDEX(Client_Name,MATCH(Export!H1899,Local_Company_Name,0))</f>
        <v>Zebra Workings Ltd</v>
      </c>
      <c r="G1899" s="71">
        <f>INDEX(Client_Code,MATCH(Export!H1899,Local_Company_Name,0))</f>
        <v>1001</v>
      </c>
      <c r="H1899" t="s">
        <v>749</v>
      </c>
      <c r="I1899" t="s">
        <v>707</v>
      </c>
      <c r="J1899" t="s">
        <v>8</v>
      </c>
      <c r="K1899" s="71" t="str">
        <f>INDEX(Line_of_Business,MATCH(Export!J1899,Name,0))</f>
        <v>M</v>
      </c>
      <c r="L1899" s="9">
        <v>79268082</v>
      </c>
      <c r="M1899">
        <v>62</v>
      </c>
      <c r="N1899" s="4">
        <v>549788.32999999996</v>
      </c>
      <c r="O1899" s="4">
        <v>549788.32999999996</v>
      </c>
      <c r="P1899" s="4">
        <v>68789.56</v>
      </c>
      <c r="Q1899" s="4">
        <v>0</v>
      </c>
      <c r="R1899" s="4">
        <v>0</v>
      </c>
      <c r="S1899" s="4">
        <v>0</v>
      </c>
      <c r="T1899" s="4">
        <v>0</v>
      </c>
      <c r="U1899" s="4">
        <v>0</v>
      </c>
      <c r="V1899" s="4">
        <v>0</v>
      </c>
      <c r="W1899" s="4">
        <v>0</v>
      </c>
      <c r="X1899" s="4">
        <v>0</v>
      </c>
      <c r="Y1899" s="4">
        <v>53329.47</v>
      </c>
      <c r="Z1899" s="4">
        <v>0</v>
      </c>
      <c r="AA1899" s="4">
        <v>98961.919999999998</v>
      </c>
      <c r="AB1899" t="s">
        <v>3</v>
      </c>
      <c r="AC1899" s="4">
        <v>0</v>
      </c>
      <c r="AD1899" s="4">
        <v>0</v>
      </c>
      <c r="AE1899" s="4">
        <v>3305.42</v>
      </c>
      <c r="AF1899" t="s">
        <v>707</v>
      </c>
      <c r="AG1899" s="4">
        <v>0</v>
      </c>
      <c r="AH1899" s="4">
        <v>0</v>
      </c>
      <c r="AI1899" s="4">
        <v>0</v>
      </c>
      <c r="AJ1899" s="4">
        <v>328707.37999999902</v>
      </c>
      <c r="AK1899" s="4">
        <v>0</v>
      </c>
      <c r="AL1899" t="s">
        <v>786</v>
      </c>
      <c r="AM1899" s="71" t="str">
        <f>INDEX(Network_Insurer_Code,MATCH(Export!AL1899,Network_insurer_Name,0))</f>
        <v>BAL1</v>
      </c>
      <c r="AN1899" t="str">
        <f t="shared" si="29"/>
        <v>M1001BAL12019</v>
      </c>
    </row>
    <row r="1900" spans="1:40" x14ac:dyDescent="0.25">
      <c r="A1900">
        <v>2020</v>
      </c>
      <c r="B1900">
        <v>2</v>
      </c>
      <c r="C1900" s="1">
        <v>43922</v>
      </c>
      <c r="D1900" s="1">
        <v>44012</v>
      </c>
      <c r="E1900">
        <v>2018</v>
      </c>
      <c r="F1900" s="71" t="str">
        <f>INDEX(Client_Name,MATCH(Export!H1900,Local_Company_Name,0))</f>
        <v>Aplaca Engineering Co</v>
      </c>
      <c r="G1900" s="71">
        <f>INDEX(Client_Code,MATCH(Export!H1900,Local_Company_Name,0))</f>
        <v>1004</v>
      </c>
      <c r="H1900" t="s">
        <v>768</v>
      </c>
      <c r="I1900" t="s">
        <v>717</v>
      </c>
      <c r="J1900" t="s">
        <v>8</v>
      </c>
      <c r="K1900" s="71" t="str">
        <f>INDEX(Line_of_Business,MATCH(Export!J1900,Name,0))</f>
        <v>M</v>
      </c>
      <c r="L1900" s="9" t="s">
        <v>21</v>
      </c>
      <c r="M1900">
        <v>2700</v>
      </c>
      <c r="N1900" s="4">
        <v>-562.34</v>
      </c>
      <c r="O1900" s="4">
        <v>-562.34</v>
      </c>
      <c r="P1900" s="4">
        <v>0</v>
      </c>
      <c r="Q1900" s="4">
        <v>0</v>
      </c>
      <c r="R1900" s="4">
        <v>0</v>
      </c>
      <c r="S1900" s="4">
        <v>0</v>
      </c>
      <c r="T1900" s="4">
        <v>0</v>
      </c>
      <c r="U1900" s="4">
        <v>0</v>
      </c>
      <c r="V1900" s="4">
        <v>0</v>
      </c>
      <c r="W1900" s="4">
        <v>0</v>
      </c>
      <c r="X1900" s="4">
        <v>0</v>
      </c>
      <c r="Y1900" s="4">
        <v>-11.17</v>
      </c>
      <c r="Z1900" s="4">
        <v>-65.88</v>
      </c>
      <c r="AA1900" s="4">
        <v>-39.72</v>
      </c>
      <c r="AB1900" t="s">
        <v>3</v>
      </c>
      <c r="AC1900" s="4">
        <v>0</v>
      </c>
      <c r="AD1900" s="4">
        <v>0</v>
      </c>
      <c r="AE1900" s="4">
        <v>0</v>
      </c>
      <c r="AF1900" t="s">
        <v>717</v>
      </c>
      <c r="AG1900" s="4">
        <v>0</v>
      </c>
      <c r="AH1900" s="4">
        <v>0</v>
      </c>
      <c r="AI1900" s="4">
        <v>0</v>
      </c>
      <c r="AJ1900" s="4">
        <v>-445.57</v>
      </c>
      <c r="AK1900" s="4">
        <v>200000</v>
      </c>
      <c r="AL1900" t="s">
        <v>786</v>
      </c>
      <c r="AM1900" s="71" t="str">
        <f>INDEX(Network_Insurer_Code,MATCH(Export!AL1900,Network_insurer_Name,0))</f>
        <v>BAL1</v>
      </c>
      <c r="AN1900" t="str">
        <f t="shared" si="29"/>
        <v>M1004BAL12018</v>
      </c>
    </row>
    <row r="1901" spans="1:40" x14ac:dyDescent="0.25">
      <c r="A1901">
        <v>2019</v>
      </c>
      <c r="B1901">
        <v>4</v>
      </c>
      <c r="C1901" s="1">
        <v>43739</v>
      </c>
      <c r="D1901" s="1">
        <v>43830</v>
      </c>
      <c r="E1901">
        <v>2019</v>
      </c>
      <c r="F1901" s="71" t="str">
        <f>INDEX(Client_Name,MATCH(Export!H1901,Local_Company_Name,0))</f>
        <v>Zebra Workings Ltd</v>
      </c>
      <c r="G1901" s="71">
        <f>INDEX(Client_Code,MATCH(Export!H1901,Local_Company_Name,0))</f>
        <v>1001</v>
      </c>
      <c r="H1901" t="s">
        <v>751</v>
      </c>
      <c r="I1901" t="s">
        <v>720</v>
      </c>
      <c r="J1901" t="s">
        <v>8</v>
      </c>
      <c r="K1901" s="71" t="str">
        <f>INDEX(Line_of_Business,MATCH(Export!J1901,Name,0))</f>
        <v>M</v>
      </c>
      <c r="L1901" s="10">
        <v>190001084190001</v>
      </c>
      <c r="M1901">
        <v>10</v>
      </c>
      <c r="N1901" s="4">
        <v>0</v>
      </c>
      <c r="O1901" s="4">
        <v>0</v>
      </c>
      <c r="P1901" s="4">
        <v>39835.269999999997</v>
      </c>
      <c r="Q1901" s="4">
        <v>0</v>
      </c>
      <c r="R1901" s="4">
        <v>0</v>
      </c>
      <c r="S1901" s="4">
        <v>0</v>
      </c>
      <c r="T1901" s="4">
        <v>0</v>
      </c>
      <c r="U1901" s="4">
        <v>0</v>
      </c>
      <c r="V1901" s="4">
        <v>0</v>
      </c>
      <c r="W1901" s="4">
        <v>0</v>
      </c>
      <c r="X1901" s="4">
        <v>0</v>
      </c>
      <c r="Y1901" s="4">
        <v>0</v>
      </c>
      <c r="Z1901" s="4">
        <v>0</v>
      </c>
      <c r="AA1901" s="4">
        <v>0</v>
      </c>
      <c r="AB1901" t="s">
        <v>3</v>
      </c>
      <c r="AC1901" s="4">
        <v>0</v>
      </c>
      <c r="AD1901" s="4">
        <v>0</v>
      </c>
      <c r="AE1901" s="4">
        <v>0</v>
      </c>
      <c r="AF1901" t="s">
        <v>720</v>
      </c>
      <c r="AG1901" s="4">
        <v>0</v>
      </c>
      <c r="AH1901" s="4">
        <v>0</v>
      </c>
      <c r="AI1901" s="4">
        <v>0</v>
      </c>
      <c r="AJ1901" s="4">
        <v>-39835.269999999997</v>
      </c>
      <c r="AK1901" s="4">
        <v>0</v>
      </c>
      <c r="AL1901" t="s">
        <v>796</v>
      </c>
      <c r="AM1901" s="71" t="str">
        <f>INDEX(Network_Insurer_Code,MATCH(Export!AL1901,Network_insurer_Name,0))</f>
        <v>POL2</v>
      </c>
      <c r="AN1901" t="str">
        <f t="shared" si="29"/>
        <v>M1001POL22019</v>
      </c>
    </row>
    <row r="1902" spans="1:40" x14ac:dyDescent="0.25">
      <c r="A1902">
        <v>2020</v>
      </c>
      <c r="B1902">
        <v>2</v>
      </c>
      <c r="C1902" s="1">
        <v>43922</v>
      </c>
      <c r="D1902" s="1">
        <v>44012</v>
      </c>
      <c r="E1902">
        <v>2020</v>
      </c>
      <c r="F1902" s="71" t="str">
        <f>INDEX(Client_Name,MATCH(Export!H1902,Local_Company_Name,0))</f>
        <v>Tiger Jewelcrafting Ltd</v>
      </c>
      <c r="G1902" s="71">
        <f>INDEX(Client_Code,MATCH(Export!H1902,Local_Company_Name,0))</f>
        <v>1003</v>
      </c>
      <c r="H1902" t="s">
        <v>762</v>
      </c>
      <c r="I1902" t="s">
        <v>722</v>
      </c>
      <c r="J1902" t="s">
        <v>8</v>
      </c>
      <c r="K1902" s="71" t="str">
        <f>INDEX(Line_of_Business,MATCH(Export!J1902,Name,0))</f>
        <v>M</v>
      </c>
      <c r="L1902" s="9" t="s">
        <v>509</v>
      </c>
      <c r="M1902">
        <v>527</v>
      </c>
      <c r="N1902" s="4">
        <v>18444.02</v>
      </c>
      <c r="O1902" s="4">
        <v>18444.02</v>
      </c>
      <c r="P1902" s="4">
        <v>13161.03</v>
      </c>
      <c r="Q1902" s="4">
        <v>0</v>
      </c>
      <c r="R1902" s="4">
        <v>0</v>
      </c>
      <c r="S1902" s="4">
        <v>0</v>
      </c>
      <c r="T1902" s="4">
        <v>0</v>
      </c>
      <c r="U1902" s="4">
        <v>0</v>
      </c>
      <c r="V1902" s="4">
        <v>0</v>
      </c>
      <c r="W1902" s="4">
        <v>0</v>
      </c>
      <c r="X1902" s="4">
        <v>0</v>
      </c>
      <c r="Y1902" s="4">
        <v>1617.58</v>
      </c>
      <c r="Z1902" s="4">
        <v>1488.22</v>
      </c>
      <c r="AA1902" s="4">
        <v>0</v>
      </c>
      <c r="AB1902" t="s">
        <v>3</v>
      </c>
      <c r="AC1902" s="4">
        <v>0</v>
      </c>
      <c r="AD1902" s="4">
        <v>0</v>
      </c>
      <c r="AE1902" s="4">
        <v>0</v>
      </c>
      <c r="AF1902" t="s">
        <v>722</v>
      </c>
      <c r="AG1902" s="4">
        <v>0</v>
      </c>
      <c r="AH1902" s="4">
        <v>0</v>
      </c>
      <c r="AI1902" s="4">
        <v>0</v>
      </c>
      <c r="AJ1902" s="4">
        <v>2177.1899999999901</v>
      </c>
      <c r="AK1902" s="4">
        <v>0</v>
      </c>
      <c r="AL1902" t="s">
        <v>792</v>
      </c>
      <c r="AM1902" s="71" t="str">
        <f>INDEX(Network_Insurer_Code,MATCH(Export!AL1902,Network_insurer_Name,0))</f>
        <v>CAL1</v>
      </c>
      <c r="AN1902" t="str">
        <f t="shared" si="29"/>
        <v>M1003CAL12020</v>
      </c>
    </row>
    <row r="1903" spans="1:40" x14ac:dyDescent="0.25">
      <c r="A1903">
        <v>2019</v>
      </c>
      <c r="B1903">
        <v>4</v>
      </c>
      <c r="C1903" s="1">
        <v>43739</v>
      </c>
      <c r="D1903" s="1">
        <v>43830</v>
      </c>
      <c r="E1903">
        <v>2018</v>
      </c>
      <c r="F1903" s="71" t="str">
        <f>INDEX(Client_Name,MATCH(Export!H1903,Local_Company_Name,0))</f>
        <v>Zebra Workings Ltd</v>
      </c>
      <c r="G1903" s="71">
        <f>INDEX(Client_Code,MATCH(Export!H1903,Local_Company_Name,0))</f>
        <v>1001</v>
      </c>
      <c r="H1903" t="s">
        <v>748</v>
      </c>
      <c r="I1903" t="s">
        <v>717</v>
      </c>
      <c r="J1903" t="s">
        <v>5</v>
      </c>
      <c r="K1903" s="71" t="str">
        <f>INDEX(Line_of_Business,MATCH(Export!J1903,Name,0))</f>
        <v>L</v>
      </c>
      <c r="L1903" s="9" t="s">
        <v>21</v>
      </c>
      <c r="M1903">
        <v>2700</v>
      </c>
      <c r="N1903" s="4">
        <v>0</v>
      </c>
      <c r="O1903" s="4">
        <v>0</v>
      </c>
      <c r="P1903" s="4">
        <v>50775</v>
      </c>
      <c r="Q1903" s="4">
        <v>0</v>
      </c>
      <c r="R1903" s="4">
        <v>0</v>
      </c>
      <c r="S1903" s="4">
        <v>0</v>
      </c>
      <c r="T1903" s="4">
        <v>0</v>
      </c>
      <c r="U1903" s="4">
        <v>0</v>
      </c>
      <c r="V1903" s="4">
        <v>0</v>
      </c>
      <c r="W1903" s="4">
        <v>0</v>
      </c>
      <c r="X1903" s="4">
        <v>0</v>
      </c>
      <c r="Y1903" s="4">
        <v>0</v>
      </c>
      <c r="Z1903" s="4">
        <v>0</v>
      </c>
      <c r="AA1903" s="4">
        <v>0</v>
      </c>
      <c r="AB1903" t="s">
        <v>3</v>
      </c>
      <c r="AC1903" s="4">
        <v>0</v>
      </c>
      <c r="AD1903" s="4">
        <v>0</v>
      </c>
      <c r="AE1903" s="4">
        <v>0</v>
      </c>
      <c r="AF1903" t="s">
        <v>717</v>
      </c>
      <c r="AG1903" s="4">
        <v>0</v>
      </c>
      <c r="AH1903" s="4">
        <v>0</v>
      </c>
      <c r="AI1903" s="4">
        <v>0</v>
      </c>
      <c r="AJ1903" s="4">
        <v>-50775</v>
      </c>
      <c r="AK1903" s="4">
        <v>200000</v>
      </c>
      <c r="AL1903" t="s">
        <v>796</v>
      </c>
      <c r="AM1903" s="71" t="str">
        <f>INDEX(Network_Insurer_Code,MATCH(Export!AL1903,Network_insurer_Name,0))</f>
        <v>POL2</v>
      </c>
      <c r="AN1903" t="str">
        <f t="shared" si="29"/>
        <v>L1001POL22018</v>
      </c>
    </row>
    <row r="1904" spans="1:40" x14ac:dyDescent="0.25">
      <c r="A1904">
        <v>2019</v>
      </c>
      <c r="B1904">
        <v>3</v>
      </c>
      <c r="C1904" s="1">
        <v>43647</v>
      </c>
      <c r="D1904" s="1">
        <v>43738</v>
      </c>
      <c r="E1904">
        <v>2019</v>
      </c>
      <c r="F1904" s="71" t="str">
        <f>INDEX(Client_Name,MATCH(Export!H1904,Local_Company_Name,0))</f>
        <v>Tiger Jewelcrafting Ltd</v>
      </c>
      <c r="G1904" s="71">
        <f>INDEX(Client_Code,MATCH(Export!H1904,Local_Company_Name,0))</f>
        <v>1003</v>
      </c>
      <c r="H1904" t="s">
        <v>764</v>
      </c>
      <c r="I1904" t="s">
        <v>724</v>
      </c>
      <c r="J1904" t="s">
        <v>5</v>
      </c>
      <c r="K1904" s="71" t="str">
        <f>INDEX(Line_of_Business,MATCH(Export!J1904,Name,0))</f>
        <v>L</v>
      </c>
      <c r="L1904" s="9">
        <v>77604</v>
      </c>
      <c r="M1904">
        <v>19</v>
      </c>
      <c r="N1904" s="4">
        <v>0</v>
      </c>
      <c r="O1904" s="4">
        <v>0</v>
      </c>
      <c r="P1904" s="4">
        <v>0</v>
      </c>
      <c r="Q1904" s="4">
        <v>0</v>
      </c>
      <c r="R1904" s="4">
        <v>0</v>
      </c>
      <c r="S1904" s="4">
        <v>0</v>
      </c>
      <c r="T1904" s="4">
        <v>0</v>
      </c>
      <c r="U1904" s="4">
        <v>0</v>
      </c>
      <c r="V1904" s="4">
        <v>0</v>
      </c>
      <c r="W1904" s="4">
        <v>0</v>
      </c>
      <c r="X1904" s="4">
        <v>0</v>
      </c>
      <c r="Y1904" s="4">
        <v>0</v>
      </c>
      <c r="Z1904" s="4">
        <v>0</v>
      </c>
      <c r="AA1904" s="4">
        <v>0</v>
      </c>
      <c r="AB1904" t="s">
        <v>3</v>
      </c>
      <c r="AC1904" s="4">
        <v>0</v>
      </c>
      <c r="AD1904" s="4">
        <v>0</v>
      </c>
      <c r="AE1904" s="4">
        <v>0</v>
      </c>
      <c r="AF1904" t="s">
        <v>724</v>
      </c>
      <c r="AG1904" s="4">
        <v>0</v>
      </c>
      <c r="AH1904" s="4">
        <v>0</v>
      </c>
      <c r="AI1904" s="4">
        <v>0</v>
      </c>
      <c r="AJ1904" s="4">
        <v>0</v>
      </c>
      <c r="AK1904" s="4">
        <v>0</v>
      </c>
      <c r="AL1904" t="s">
        <v>784</v>
      </c>
      <c r="AM1904" s="71" t="str">
        <f>INDEX(Network_Insurer_Code,MATCH(Export!AL1904,Network_insurer_Name,0))</f>
        <v>PII1</v>
      </c>
      <c r="AN1904" t="str">
        <f t="shared" si="29"/>
        <v>L1003PII12019</v>
      </c>
    </row>
    <row r="1905" spans="1:40" x14ac:dyDescent="0.25">
      <c r="A1905">
        <v>2020</v>
      </c>
      <c r="B1905">
        <v>2</v>
      </c>
      <c r="C1905" s="1">
        <v>43922</v>
      </c>
      <c r="D1905" s="1">
        <v>44012</v>
      </c>
      <c r="E1905">
        <v>2016</v>
      </c>
      <c r="F1905" s="71" t="str">
        <f>INDEX(Client_Name,MATCH(Export!H1905,Local_Company_Name,0))</f>
        <v>Falcon Clothing</v>
      </c>
      <c r="G1905" s="71">
        <f>INDEX(Client_Code,MATCH(Export!H1905,Local_Company_Name,0))</f>
        <v>1006</v>
      </c>
      <c r="H1905" t="s">
        <v>776</v>
      </c>
      <c r="I1905" t="s">
        <v>704</v>
      </c>
      <c r="J1905" t="s">
        <v>0</v>
      </c>
      <c r="K1905" s="71" t="str">
        <f>INDEX(Line_of_Business,MATCH(Export!J1905,Name,0))</f>
        <v>D</v>
      </c>
      <c r="L1905" s="9" t="s">
        <v>68</v>
      </c>
      <c r="M1905">
        <v>0</v>
      </c>
      <c r="N1905" s="4">
        <v>0</v>
      </c>
      <c r="O1905" s="4">
        <v>0</v>
      </c>
      <c r="P1905" s="4">
        <v>39732.6</v>
      </c>
      <c r="Q1905" s="4">
        <v>0</v>
      </c>
      <c r="R1905" s="4">
        <v>0</v>
      </c>
      <c r="S1905" s="4">
        <v>0</v>
      </c>
      <c r="T1905" s="4">
        <v>0</v>
      </c>
      <c r="U1905" s="4">
        <v>0</v>
      </c>
      <c r="V1905" s="4">
        <v>0</v>
      </c>
      <c r="W1905" s="4">
        <v>0</v>
      </c>
      <c r="X1905" s="4">
        <v>0</v>
      </c>
      <c r="Y1905" s="4">
        <v>0</v>
      </c>
      <c r="Z1905" s="4">
        <v>0</v>
      </c>
      <c r="AA1905" s="4">
        <v>0</v>
      </c>
      <c r="AB1905" t="s">
        <v>3</v>
      </c>
      <c r="AC1905" s="4">
        <v>0</v>
      </c>
      <c r="AD1905" s="4">
        <v>0</v>
      </c>
      <c r="AE1905" s="4">
        <v>-41486.99</v>
      </c>
      <c r="AF1905" t="s">
        <v>704</v>
      </c>
      <c r="AG1905" s="4">
        <v>0</v>
      </c>
      <c r="AH1905" s="4">
        <v>0</v>
      </c>
      <c r="AI1905" s="4">
        <v>0</v>
      </c>
      <c r="AJ1905" s="4">
        <v>-39732.6</v>
      </c>
      <c r="AK1905" s="4">
        <v>0</v>
      </c>
      <c r="AL1905" t="s">
        <v>782</v>
      </c>
      <c r="AM1905" s="71" t="str">
        <f>INDEX(Network_Insurer_Code,MATCH(Export!AL1905,Network_insurer_Name,0))</f>
        <v>API2</v>
      </c>
      <c r="AN1905" t="str">
        <f t="shared" si="29"/>
        <v>D1006API22016</v>
      </c>
    </row>
    <row r="1906" spans="1:40" x14ac:dyDescent="0.25">
      <c r="A1906">
        <v>2019</v>
      </c>
      <c r="B1906">
        <v>1</v>
      </c>
      <c r="C1906" s="1">
        <v>43556</v>
      </c>
      <c r="D1906" s="1">
        <v>43646</v>
      </c>
      <c r="E1906">
        <v>2018</v>
      </c>
      <c r="F1906" s="71" t="str">
        <f>INDEX(Client_Name,MATCH(Export!H1906,Local_Company_Name,0))</f>
        <v>Flaimngo Tailoring</v>
      </c>
      <c r="G1906" s="71">
        <f>INDEX(Client_Code,MATCH(Export!H1906,Local_Company_Name,0))</f>
        <v>1005</v>
      </c>
      <c r="H1906" t="s">
        <v>771</v>
      </c>
      <c r="I1906" t="s">
        <v>723</v>
      </c>
      <c r="J1906" t="s">
        <v>0</v>
      </c>
      <c r="K1906" s="71" t="str">
        <f>INDEX(Line_of_Business,MATCH(Export!J1906,Name,0))</f>
        <v>D</v>
      </c>
      <c r="L1906" s="9">
        <v>21341</v>
      </c>
      <c r="M1906">
        <v>25</v>
      </c>
      <c r="N1906" s="4">
        <v>16517.54</v>
      </c>
      <c r="O1906" s="4">
        <v>16517.54</v>
      </c>
      <c r="P1906" s="4">
        <v>0</v>
      </c>
      <c r="Q1906" s="4">
        <v>0</v>
      </c>
      <c r="R1906" s="4">
        <v>0</v>
      </c>
      <c r="S1906" s="4">
        <v>0</v>
      </c>
      <c r="T1906" s="4">
        <v>0</v>
      </c>
      <c r="U1906" s="4">
        <v>0</v>
      </c>
      <c r="V1906" s="4">
        <v>0</v>
      </c>
      <c r="W1906" s="4">
        <v>0</v>
      </c>
      <c r="X1906" s="4">
        <v>0</v>
      </c>
      <c r="Y1906" s="4">
        <v>2207.79</v>
      </c>
      <c r="Z1906" s="4">
        <v>163.54</v>
      </c>
      <c r="AA1906" s="4">
        <v>2044</v>
      </c>
      <c r="AB1906" t="s">
        <v>3</v>
      </c>
      <c r="AC1906" s="4">
        <v>8177</v>
      </c>
      <c r="AD1906" s="4">
        <v>0</v>
      </c>
      <c r="AE1906" s="4">
        <v>0</v>
      </c>
      <c r="AF1906" t="s">
        <v>723</v>
      </c>
      <c r="AG1906" s="4">
        <v>0</v>
      </c>
      <c r="AH1906" s="4">
        <v>0</v>
      </c>
      <c r="AI1906" s="4">
        <v>0</v>
      </c>
      <c r="AJ1906" s="4">
        <v>12102.21</v>
      </c>
      <c r="AK1906" s="4">
        <v>0</v>
      </c>
      <c r="AL1906" t="s">
        <v>792</v>
      </c>
      <c r="AM1906" s="71" t="str">
        <f>INDEX(Network_Insurer_Code,MATCH(Export!AL1906,Network_insurer_Name,0))</f>
        <v>CAL1</v>
      </c>
      <c r="AN1906" t="str">
        <f t="shared" si="29"/>
        <v>D1005CAL12018</v>
      </c>
    </row>
    <row r="1907" spans="1:40" x14ac:dyDescent="0.25">
      <c r="A1907">
        <v>2019</v>
      </c>
      <c r="B1907">
        <v>4</v>
      </c>
      <c r="C1907" s="1">
        <v>43739</v>
      </c>
      <c r="D1907" s="1">
        <v>43830</v>
      </c>
      <c r="E1907">
        <v>2016</v>
      </c>
      <c r="F1907" s="71" t="str">
        <f>INDEX(Client_Name,MATCH(Export!H1907,Local_Company_Name,0))</f>
        <v>Flaimngo Tailoring</v>
      </c>
      <c r="G1907" s="71">
        <f>INDEX(Client_Code,MATCH(Export!H1907,Local_Company_Name,0))</f>
        <v>1005</v>
      </c>
      <c r="H1907" t="s">
        <v>772</v>
      </c>
      <c r="I1907" t="s">
        <v>704</v>
      </c>
      <c r="J1907" t="s">
        <v>5</v>
      </c>
      <c r="K1907" s="71" t="str">
        <f>INDEX(Line_of_Business,MATCH(Export!J1907,Name,0))</f>
        <v>L</v>
      </c>
      <c r="L1907" s="9" t="s">
        <v>397</v>
      </c>
      <c r="M1907">
        <v>1</v>
      </c>
      <c r="N1907" s="4">
        <v>0</v>
      </c>
      <c r="O1907" s="4">
        <v>0</v>
      </c>
      <c r="P1907" s="4">
        <v>0</v>
      </c>
      <c r="Q1907" s="4">
        <v>0</v>
      </c>
      <c r="R1907" s="4">
        <v>0</v>
      </c>
      <c r="S1907" s="4">
        <v>0</v>
      </c>
      <c r="T1907" s="4">
        <v>0</v>
      </c>
      <c r="U1907" s="4">
        <v>0</v>
      </c>
      <c r="V1907" s="4">
        <v>0</v>
      </c>
      <c r="W1907" s="4">
        <v>0</v>
      </c>
      <c r="X1907" s="4">
        <v>0</v>
      </c>
      <c r="Y1907" s="4">
        <v>0</v>
      </c>
      <c r="Z1907" s="4">
        <v>0</v>
      </c>
      <c r="AA1907" s="4">
        <v>0</v>
      </c>
      <c r="AB1907" t="s">
        <v>3</v>
      </c>
      <c r="AC1907" s="4">
        <v>0</v>
      </c>
      <c r="AD1907" s="4">
        <v>0</v>
      </c>
      <c r="AE1907" s="4">
        <v>0</v>
      </c>
      <c r="AF1907" t="s">
        <v>704</v>
      </c>
      <c r="AG1907" s="4">
        <v>0</v>
      </c>
      <c r="AH1907" s="4">
        <v>0</v>
      </c>
      <c r="AI1907" s="4">
        <v>0</v>
      </c>
      <c r="AJ1907" s="4">
        <v>0</v>
      </c>
      <c r="AK1907" s="4">
        <v>0</v>
      </c>
      <c r="AL1907" t="s">
        <v>789</v>
      </c>
      <c r="AM1907" s="71" t="str">
        <f>INDEX(Network_Insurer_Code,MATCH(Export!AL1907,Network_insurer_Name,0))</f>
        <v>APL1</v>
      </c>
      <c r="AN1907" t="str">
        <f t="shared" si="29"/>
        <v>L1005APL12016</v>
      </c>
    </row>
    <row r="1908" spans="1:40" x14ac:dyDescent="0.25">
      <c r="A1908">
        <v>2020</v>
      </c>
      <c r="B1908">
        <v>2</v>
      </c>
      <c r="C1908" s="1">
        <v>43922</v>
      </c>
      <c r="D1908" s="1">
        <v>44012</v>
      </c>
      <c r="E1908">
        <v>2019</v>
      </c>
      <c r="F1908" s="71" t="str">
        <f>INDEX(Client_Name,MATCH(Export!H1908,Local_Company_Name,0))</f>
        <v>Tiger Jewelcrafting Ltd</v>
      </c>
      <c r="G1908" s="71">
        <f>INDEX(Client_Code,MATCH(Export!H1908,Local_Company_Name,0))</f>
        <v>1003</v>
      </c>
      <c r="H1908" t="s">
        <v>761</v>
      </c>
      <c r="I1908" t="s">
        <v>711</v>
      </c>
      <c r="J1908" t="s">
        <v>8</v>
      </c>
      <c r="K1908" s="71" t="str">
        <f>INDEX(Line_of_Business,MATCH(Export!J1908,Name,0))</f>
        <v>M</v>
      </c>
      <c r="L1908" s="9">
        <v>1170000000000</v>
      </c>
      <c r="M1908">
        <v>1037</v>
      </c>
      <c r="N1908" s="4">
        <v>26971.41</v>
      </c>
      <c r="O1908" s="4">
        <v>26971.41</v>
      </c>
      <c r="P1908" s="4">
        <v>196340.77</v>
      </c>
      <c r="Q1908" s="4">
        <v>0</v>
      </c>
      <c r="R1908" s="4">
        <v>0</v>
      </c>
      <c r="S1908" s="4">
        <v>0</v>
      </c>
      <c r="T1908" s="4">
        <v>0</v>
      </c>
      <c r="U1908" s="4">
        <v>0</v>
      </c>
      <c r="V1908" s="4">
        <v>0</v>
      </c>
      <c r="W1908" s="4">
        <v>0</v>
      </c>
      <c r="X1908" s="4">
        <v>0</v>
      </c>
      <c r="Y1908" s="4">
        <v>3371.43</v>
      </c>
      <c r="Z1908" s="4">
        <v>0</v>
      </c>
      <c r="AA1908" s="4">
        <v>0</v>
      </c>
      <c r="AB1908" t="s">
        <v>3</v>
      </c>
      <c r="AC1908" s="4">
        <v>0</v>
      </c>
      <c r="AD1908" s="4">
        <v>0</v>
      </c>
      <c r="AE1908" s="4">
        <v>0</v>
      </c>
      <c r="AF1908" t="s">
        <v>711</v>
      </c>
      <c r="AG1908" s="4">
        <v>0</v>
      </c>
      <c r="AH1908" s="4">
        <v>0</v>
      </c>
      <c r="AI1908" s="4">
        <v>0</v>
      </c>
      <c r="AJ1908" s="4">
        <v>-172740.78999999899</v>
      </c>
      <c r="AK1908" s="4">
        <v>0</v>
      </c>
      <c r="AL1908" t="s">
        <v>793</v>
      </c>
      <c r="AM1908" s="71" t="str">
        <f>INDEX(Network_Insurer_Code,MATCH(Export!AL1908,Network_insurer_Name,0))</f>
        <v>CAL3</v>
      </c>
      <c r="AN1908" t="str">
        <f t="shared" si="29"/>
        <v>M1003CAL32019</v>
      </c>
    </row>
    <row r="1909" spans="1:40" x14ac:dyDescent="0.25">
      <c r="A1909">
        <v>2020</v>
      </c>
      <c r="B1909">
        <v>2</v>
      </c>
      <c r="C1909" s="1">
        <v>43922</v>
      </c>
      <c r="D1909" s="1">
        <v>44012</v>
      </c>
      <c r="E1909">
        <v>2018</v>
      </c>
      <c r="F1909" s="71" t="str">
        <f>INDEX(Client_Name,MATCH(Export!H1909,Local_Company_Name,0))</f>
        <v>Zebra Workings Ltd</v>
      </c>
      <c r="G1909" s="71">
        <f>INDEX(Client_Code,MATCH(Export!H1909,Local_Company_Name,0))</f>
        <v>1001</v>
      </c>
      <c r="H1909" t="s">
        <v>749</v>
      </c>
      <c r="I1909" t="s">
        <v>711</v>
      </c>
      <c r="J1909" t="s">
        <v>8</v>
      </c>
      <c r="K1909" s="71" t="str">
        <f>INDEX(Line_of_Business,MATCH(Export!J1909,Name,0))</f>
        <v>M</v>
      </c>
      <c r="L1909" s="9" t="s">
        <v>420</v>
      </c>
      <c r="M1909">
        <v>599</v>
      </c>
      <c r="N1909" s="4">
        <v>0</v>
      </c>
      <c r="O1909" s="4">
        <v>0</v>
      </c>
      <c r="P1909" s="4">
        <v>41.43</v>
      </c>
      <c r="Q1909" s="4">
        <v>0</v>
      </c>
      <c r="R1909" s="4">
        <v>0</v>
      </c>
      <c r="S1909" s="4">
        <v>0</v>
      </c>
      <c r="T1909" s="4">
        <v>0</v>
      </c>
      <c r="U1909" s="4">
        <v>0</v>
      </c>
      <c r="V1909" s="4">
        <v>0</v>
      </c>
      <c r="W1909" s="4">
        <v>0</v>
      </c>
      <c r="X1909" s="4">
        <v>0</v>
      </c>
      <c r="Y1909" s="4">
        <v>0</v>
      </c>
      <c r="Z1909" s="4">
        <v>0</v>
      </c>
      <c r="AA1909" s="4">
        <v>0</v>
      </c>
      <c r="AB1909" t="s">
        <v>3</v>
      </c>
      <c r="AC1909" s="4">
        <v>0</v>
      </c>
      <c r="AD1909" s="4">
        <v>0</v>
      </c>
      <c r="AE1909" s="4">
        <v>0</v>
      </c>
      <c r="AF1909" t="s">
        <v>711</v>
      </c>
      <c r="AG1909" s="4">
        <v>0</v>
      </c>
      <c r="AH1909" s="4">
        <v>0</v>
      </c>
      <c r="AI1909" s="4">
        <v>0</v>
      </c>
      <c r="AJ1909" s="4">
        <v>-41.43</v>
      </c>
      <c r="AK1909" s="4">
        <v>0</v>
      </c>
      <c r="AL1909" t="s">
        <v>782</v>
      </c>
      <c r="AM1909" s="71" t="str">
        <f>INDEX(Network_Insurer_Code,MATCH(Export!AL1909,Network_insurer_Name,0))</f>
        <v>API2</v>
      </c>
      <c r="AN1909" t="str">
        <f t="shared" si="29"/>
        <v>M1001API22018</v>
      </c>
    </row>
    <row r="1910" spans="1:40" x14ac:dyDescent="0.25">
      <c r="A1910">
        <v>2019</v>
      </c>
      <c r="B1910">
        <v>2</v>
      </c>
      <c r="C1910" s="1">
        <v>43556</v>
      </c>
      <c r="D1910" s="1">
        <v>43646</v>
      </c>
      <c r="E1910">
        <v>2012</v>
      </c>
      <c r="F1910" s="71" t="str">
        <f>INDEX(Client_Name,MATCH(Export!H1910,Local_Company_Name,0))</f>
        <v>Zebra Workings Ltd</v>
      </c>
      <c r="G1910" s="71">
        <f>INDEX(Client_Code,MATCH(Export!H1910,Local_Company_Name,0))</f>
        <v>1001</v>
      </c>
      <c r="H1910" t="s">
        <v>749</v>
      </c>
      <c r="I1910" t="s">
        <v>717</v>
      </c>
      <c r="J1910" t="s">
        <v>5</v>
      </c>
      <c r="K1910" s="71" t="str">
        <f>INDEX(Line_of_Business,MATCH(Export!J1910,Name,0))</f>
        <v>L</v>
      </c>
      <c r="L1910" s="9" t="s">
        <v>77</v>
      </c>
      <c r="M1910">
        <v>2700</v>
      </c>
      <c r="N1910" s="4">
        <v>0</v>
      </c>
      <c r="O1910" s="4">
        <v>0</v>
      </c>
      <c r="P1910" s="4">
        <v>6896.92</v>
      </c>
      <c r="Q1910" s="4">
        <v>0</v>
      </c>
      <c r="R1910" s="4">
        <v>0</v>
      </c>
      <c r="S1910" s="4">
        <v>0</v>
      </c>
      <c r="T1910" s="4">
        <v>0</v>
      </c>
      <c r="U1910" s="4">
        <v>0</v>
      </c>
      <c r="V1910" s="4">
        <v>0</v>
      </c>
      <c r="W1910" s="4">
        <v>0</v>
      </c>
      <c r="X1910" s="4">
        <v>0</v>
      </c>
      <c r="Y1910" s="4">
        <v>0</v>
      </c>
      <c r="Z1910" s="4">
        <v>0</v>
      </c>
      <c r="AA1910" s="4">
        <v>0</v>
      </c>
      <c r="AB1910" t="s">
        <v>3</v>
      </c>
      <c r="AC1910" s="4">
        <v>0</v>
      </c>
      <c r="AD1910" s="4">
        <v>0</v>
      </c>
      <c r="AE1910" s="4">
        <v>0</v>
      </c>
      <c r="AF1910" t="s">
        <v>717</v>
      </c>
      <c r="AG1910" s="4">
        <v>0</v>
      </c>
      <c r="AH1910" s="4">
        <v>0</v>
      </c>
      <c r="AI1910" s="4">
        <v>0</v>
      </c>
      <c r="AJ1910" s="4">
        <v>-6896.92</v>
      </c>
      <c r="AK1910" s="4">
        <v>200000</v>
      </c>
      <c r="AL1910" t="s">
        <v>797</v>
      </c>
      <c r="AM1910" s="71" t="str">
        <f>INDEX(Network_Insurer_Code,MATCH(Export!AL1910,Network_insurer_Name,0))</f>
        <v>ONI3</v>
      </c>
      <c r="AN1910" t="str">
        <f t="shared" si="29"/>
        <v>L1001ONI32012</v>
      </c>
    </row>
    <row r="1911" spans="1:40" x14ac:dyDescent="0.25">
      <c r="A1911">
        <v>2020</v>
      </c>
      <c r="B1911">
        <v>2</v>
      </c>
      <c r="C1911" s="1">
        <v>43739</v>
      </c>
      <c r="D1911" s="1">
        <v>43830</v>
      </c>
      <c r="E1911">
        <v>2018</v>
      </c>
      <c r="F1911" s="71" t="str">
        <f>INDEX(Client_Name,MATCH(Export!H1911,Local_Company_Name,0))</f>
        <v>Zebra Workings Ltd</v>
      </c>
      <c r="G1911" s="71">
        <f>INDEX(Client_Code,MATCH(Export!H1911,Local_Company_Name,0))</f>
        <v>1001</v>
      </c>
      <c r="H1911" t="s">
        <v>748</v>
      </c>
      <c r="I1911" t="s">
        <v>719</v>
      </c>
      <c r="J1911" t="s">
        <v>5</v>
      </c>
      <c r="K1911" s="71" t="str">
        <f>INDEX(Line_of_Business,MATCH(Export!J1911,Name,0))</f>
        <v>L</v>
      </c>
      <c r="L1911" s="9" t="s">
        <v>315</v>
      </c>
      <c r="M1911">
        <v>391</v>
      </c>
      <c r="N1911" s="4">
        <v>-7390</v>
      </c>
      <c r="O1911" s="4">
        <v>-7390</v>
      </c>
      <c r="P1911" s="4">
        <v>0</v>
      </c>
      <c r="Q1911" s="4">
        <v>0</v>
      </c>
      <c r="R1911" s="4">
        <v>0</v>
      </c>
      <c r="S1911" s="4">
        <v>0</v>
      </c>
      <c r="T1911" s="4">
        <v>0</v>
      </c>
      <c r="U1911" s="4">
        <v>0</v>
      </c>
      <c r="V1911" s="4">
        <v>0</v>
      </c>
      <c r="W1911" s="4">
        <v>0</v>
      </c>
      <c r="X1911" s="4">
        <v>0</v>
      </c>
      <c r="Y1911" s="4">
        <v>-465.57</v>
      </c>
      <c r="Z1911" s="4">
        <v>-51.73</v>
      </c>
      <c r="AA1911" s="4">
        <v>0</v>
      </c>
      <c r="AB1911" t="s">
        <v>3</v>
      </c>
      <c r="AC1911" s="4">
        <v>0</v>
      </c>
      <c r="AD1911" s="4">
        <v>0</v>
      </c>
      <c r="AE1911" s="4">
        <v>-75.34</v>
      </c>
      <c r="AF1911" t="s">
        <v>719</v>
      </c>
      <c r="AG1911" s="4">
        <v>0</v>
      </c>
      <c r="AH1911" s="4">
        <v>0</v>
      </c>
      <c r="AI1911" s="4">
        <v>0</v>
      </c>
      <c r="AJ1911" s="4">
        <v>-6872.7</v>
      </c>
      <c r="AK1911" s="4">
        <v>0</v>
      </c>
      <c r="AL1911" t="s">
        <v>796</v>
      </c>
      <c r="AM1911" s="71" t="str">
        <f>INDEX(Network_Insurer_Code,MATCH(Export!AL1911,Network_insurer_Name,0))</f>
        <v>POL2</v>
      </c>
      <c r="AN1911" t="str">
        <f t="shared" si="29"/>
        <v>L1001POL22018</v>
      </c>
    </row>
    <row r="1912" spans="1:40" x14ac:dyDescent="0.25">
      <c r="A1912">
        <v>2020</v>
      </c>
      <c r="B1912">
        <v>1</v>
      </c>
      <c r="C1912" s="1">
        <v>43831</v>
      </c>
      <c r="D1912" s="1">
        <v>43921</v>
      </c>
      <c r="E1912">
        <v>2020</v>
      </c>
      <c r="F1912" s="71" t="str">
        <f>INDEX(Client_Name,MATCH(Export!H1912,Local_Company_Name,0))</f>
        <v>Zebra Workings Ltd</v>
      </c>
      <c r="G1912" s="71">
        <f>INDEX(Client_Code,MATCH(Export!H1912,Local_Company_Name,0))</f>
        <v>1001</v>
      </c>
      <c r="H1912" t="s">
        <v>750</v>
      </c>
      <c r="I1912" t="s">
        <v>719</v>
      </c>
      <c r="J1912" t="s">
        <v>0</v>
      </c>
      <c r="K1912" s="71" t="str">
        <f>INDEX(Line_of_Business,MATCH(Export!J1912,Name,0))</f>
        <v>D</v>
      </c>
      <c r="L1912" s="9">
        <v>40599101</v>
      </c>
      <c r="M1912">
        <v>0</v>
      </c>
      <c r="N1912" s="4">
        <v>21840.18</v>
      </c>
      <c r="O1912" s="4">
        <v>21840.18</v>
      </c>
      <c r="P1912" s="4">
        <v>0</v>
      </c>
      <c r="Q1912" s="4">
        <v>0</v>
      </c>
      <c r="R1912" s="4">
        <v>0</v>
      </c>
      <c r="S1912" s="4">
        <v>0</v>
      </c>
      <c r="T1912" s="4">
        <v>0</v>
      </c>
      <c r="U1912" s="4">
        <v>0</v>
      </c>
      <c r="V1912" s="4">
        <v>0</v>
      </c>
      <c r="W1912" s="4">
        <v>0</v>
      </c>
      <c r="X1912" s="4">
        <v>0</v>
      </c>
      <c r="Y1912" s="4">
        <v>1479.61</v>
      </c>
      <c r="Z1912" s="4">
        <v>702.94</v>
      </c>
      <c r="AA1912" s="4">
        <v>0</v>
      </c>
      <c r="AB1912" t="s">
        <v>3</v>
      </c>
      <c r="AC1912" s="4">
        <v>0</v>
      </c>
      <c r="AD1912" s="4">
        <v>0</v>
      </c>
      <c r="AE1912" s="4">
        <v>0</v>
      </c>
      <c r="AF1912" t="s">
        <v>719</v>
      </c>
      <c r="AG1912" s="4">
        <v>0</v>
      </c>
      <c r="AH1912" s="4">
        <v>0</v>
      </c>
      <c r="AI1912" s="4">
        <v>0</v>
      </c>
      <c r="AJ1912" s="4">
        <v>19657.63</v>
      </c>
      <c r="AK1912" s="4">
        <v>0</v>
      </c>
      <c r="AL1912" t="s">
        <v>790</v>
      </c>
      <c r="AM1912" s="71" t="str">
        <f>INDEX(Network_Insurer_Code,MATCH(Export!AL1912,Network_insurer_Name,0))</f>
        <v>STL1</v>
      </c>
      <c r="AN1912" t="str">
        <f t="shared" si="29"/>
        <v>D1001STL12020</v>
      </c>
    </row>
    <row r="1913" spans="1:40" x14ac:dyDescent="0.25">
      <c r="A1913">
        <v>2019</v>
      </c>
      <c r="B1913">
        <v>3</v>
      </c>
      <c r="C1913" s="1">
        <v>43647</v>
      </c>
      <c r="D1913" s="1">
        <v>43738</v>
      </c>
      <c r="E1913">
        <v>2015</v>
      </c>
      <c r="F1913" s="71" t="str">
        <f>INDEX(Client_Name,MATCH(Export!H1913,Local_Company_Name,0))</f>
        <v>Flaimngo Tailoring</v>
      </c>
      <c r="G1913" s="71">
        <f>INDEX(Client_Code,MATCH(Export!H1913,Local_Company_Name,0))</f>
        <v>1005</v>
      </c>
      <c r="H1913" t="s">
        <v>769</v>
      </c>
      <c r="I1913" t="s">
        <v>717</v>
      </c>
      <c r="J1913" t="s">
        <v>0</v>
      </c>
      <c r="K1913" s="71" t="str">
        <f>INDEX(Line_of_Business,MATCH(Export!J1913,Name,0))</f>
        <v>D</v>
      </c>
      <c r="L1913" s="9" t="s">
        <v>77</v>
      </c>
      <c r="M1913">
        <v>2700</v>
      </c>
      <c r="N1913" s="4">
        <v>0</v>
      </c>
      <c r="O1913" s="4">
        <v>0</v>
      </c>
      <c r="P1913" s="4">
        <v>8328.65</v>
      </c>
      <c r="Q1913" s="4">
        <v>0</v>
      </c>
      <c r="R1913" s="4">
        <v>0</v>
      </c>
      <c r="S1913" s="4">
        <v>603927.96</v>
      </c>
      <c r="T1913" s="4">
        <v>0</v>
      </c>
      <c r="U1913" s="4">
        <v>0</v>
      </c>
      <c r="V1913" s="4">
        <v>0</v>
      </c>
      <c r="W1913" s="4">
        <v>-862659.55</v>
      </c>
      <c r="X1913" s="4">
        <v>0</v>
      </c>
      <c r="Y1913" s="4">
        <v>0</v>
      </c>
      <c r="Z1913" s="4">
        <v>0</v>
      </c>
      <c r="AA1913" s="4">
        <v>0</v>
      </c>
      <c r="AB1913" t="s">
        <v>3</v>
      </c>
      <c r="AC1913" s="4">
        <v>0</v>
      </c>
      <c r="AD1913" s="4">
        <v>0</v>
      </c>
      <c r="AE1913" s="4">
        <v>2539.7600000000002</v>
      </c>
      <c r="AF1913" t="s">
        <v>717</v>
      </c>
      <c r="AG1913" s="4">
        <v>0</v>
      </c>
      <c r="AH1913" s="4">
        <v>0</v>
      </c>
      <c r="AI1913" s="4">
        <v>0</v>
      </c>
      <c r="AJ1913" s="4">
        <v>1458258.8599999901</v>
      </c>
      <c r="AK1913" s="4">
        <v>200000</v>
      </c>
      <c r="AL1913" t="s">
        <v>794</v>
      </c>
      <c r="AM1913" s="71" t="str">
        <f>INDEX(Network_Insurer_Code,MATCH(Export!AL1913,Network_insurer_Name,0))</f>
        <v>CUI2</v>
      </c>
      <c r="AN1913" t="str">
        <f t="shared" si="29"/>
        <v>D1005CUI22015</v>
      </c>
    </row>
    <row r="1914" spans="1:40" x14ac:dyDescent="0.25">
      <c r="A1914">
        <v>2020</v>
      </c>
      <c r="B1914">
        <v>1</v>
      </c>
      <c r="C1914" s="1">
        <v>43831</v>
      </c>
      <c r="D1914" s="1">
        <v>43921</v>
      </c>
      <c r="E1914">
        <v>2020</v>
      </c>
      <c r="F1914" s="71" t="str">
        <f>INDEX(Client_Name,MATCH(Export!H1914,Local_Company_Name,0))</f>
        <v>Tiger Jewelcrafting Ltd</v>
      </c>
      <c r="G1914" s="71">
        <f>INDEX(Client_Code,MATCH(Export!H1914,Local_Company_Name,0))</f>
        <v>1003</v>
      </c>
      <c r="H1914" t="s">
        <v>763</v>
      </c>
      <c r="I1914" t="s">
        <v>722</v>
      </c>
      <c r="J1914" t="s">
        <v>0</v>
      </c>
      <c r="K1914" s="71" t="str">
        <f>INDEX(Line_of_Business,MATCH(Export!J1914,Name,0))</f>
        <v>D</v>
      </c>
      <c r="L1914" s="9" t="s">
        <v>19</v>
      </c>
      <c r="M1914">
        <v>793</v>
      </c>
      <c r="N1914" s="4">
        <v>173484.58</v>
      </c>
      <c r="O1914" s="4">
        <v>173484.58</v>
      </c>
      <c r="P1914" s="4">
        <v>0</v>
      </c>
      <c r="Q1914" s="4">
        <v>0</v>
      </c>
      <c r="R1914" s="4">
        <v>0</v>
      </c>
      <c r="S1914" s="4">
        <v>0</v>
      </c>
      <c r="T1914" s="4">
        <v>0</v>
      </c>
      <c r="U1914" s="4">
        <v>0</v>
      </c>
      <c r="V1914" s="4">
        <v>0</v>
      </c>
      <c r="W1914" s="4">
        <v>0</v>
      </c>
      <c r="X1914" s="4">
        <v>0</v>
      </c>
      <c r="Y1914" s="4">
        <v>20818.150000000001</v>
      </c>
      <c r="Z1914" s="4">
        <v>0</v>
      </c>
      <c r="AA1914" s="4">
        <v>0</v>
      </c>
      <c r="AB1914" t="s">
        <v>3</v>
      </c>
      <c r="AC1914" s="4">
        <v>0</v>
      </c>
      <c r="AD1914" s="4">
        <v>0</v>
      </c>
      <c r="AE1914" s="4">
        <v>0</v>
      </c>
      <c r="AF1914" t="s">
        <v>722</v>
      </c>
      <c r="AG1914" s="4">
        <v>0</v>
      </c>
      <c r="AH1914" s="4">
        <v>0</v>
      </c>
      <c r="AI1914" s="4">
        <v>0</v>
      </c>
      <c r="AJ1914" s="4">
        <v>152666.43</v>
      </c>
      <c r="AK1914" s="4">
        <v>0</v>
      </c>
      <c r="AL1914" t="s">
        <v>788</v>
      </c>
      <c r="AM1914" s="71" t="str">
        <f>INDEX(Network_Insurer_Code,MATCH(Export!AL1914,Network_insurer_Name,0))</f>
        <v>RAI1</v>
      </c>
      <c r="AN1914" t="str">
        <f t="shared" si="29"/>
        <v>D1003RAI12020</v>
      </c>
    </row>
    <row r="1915" spans="1:40" x14ac:dyDescent="0.25">
      <c r="A1915">
        <v>2020</v>
      </c>
      <c r="B1915">
        <v>2</v>
      </c>
      <c r="C1915" s="1">
        <v>43922</v>
      </c>
      <c r="D1915" s="1">
        <v>44012</v>
      </c>
      <c r="E1915">
        <v>2020</v>
      </c>
      <c r="F1915" s="71" t="str">
        <f>INDEX(Client_Name,MATCH(Export!H1915,Local_Company_Name,0))</f>
        <v>Zebra Workings Ltd</v>
      </c>
      <c r="G1915" s="71">
        <f>INDEX(Client_Code,MATCH(Export!H1915,Local_Company_Name,0))</f>
        <v>1001</v>
      </c>
      <c r="H1915" t="s">
        <v>749</v>
      </c>
      <c r="I1915" t="s">
        <v>707</v>
      </c>
      <c r="J1915" t="s">
        <v>0</v>
      </c>
      <c r="K1915" s="71" t="str">
        <f>INDEX(Line_of_Business,MATCH(Export!J1915,Name,0))</f>
        <v>D</v>
      </c>
      <c r="L1915" s="9">
        <v>501258066</v>
      </c>
      <c r="M1915">
        <v>1</v>
      </c>
      <c r="N1915" s="4">
        <v>439.51</v>
      </c>
      <c r="O1915" s="4">
        <v>439.51</v>
      </c>
      <c r="P1915" s="4">
        <v>0</v>
      </c>
      <c r="Q1915" s="4">
        <v>0</v>
      </c>
      <c r="R1915" s="4">
        <v>0</v>
      </c>
      <c r="S1915" s="4">
        <v>0</v>
      </c>
      <c r="T1915" s="4">
        <v>0</v>
      </c>
      <c r="U1915" s="4">
        <v>0</v>
      </c>
      <c r="V1915" s="4">
        <v>0</v>
      </c>
      <c r="W1915" s="4">
        <v>0</v>
      </c>
      <c r="X1915" s="4">
        <v>0</v>
      </c>
      <c r="Y1915" s="4">
        <v>42.19</v>
      </c>
      <c r="Z1915" s="4">
        <v>0</v>
      </c>
      <c r="AA1915" s="4">
        <v>105.48</v>
      </c>
      <c r="AB1915" t="s">
        <v>3</v>
      </c>
      <c r="AC1915" s="4">
        <v>0</v>
      </c>
      <c r="AD1915" s="4">
        <v>0</v>
      </c>
      <c r="AE1915" s="4">
        <v>0</v>
      </c>
      <c r="AF1915" t="s">
        <v>707</v>
      </c>
      <c r="AG1915" s="4">
        <v>0</v>
      </c>
      <c r="AH1915" s="4">
        <v>0</v>
      </c>
      <c r="AI1915" s="4">
        <v>0</v>
      </c>
      <c r="AJ1915" s="4">
        <v>291.83999999999997</v>
      </c>
      <c r="AK1915" s="4">
        <v>0</v>
      </c>
      <c r="AL1915" t="s">
        <v>795</v>
      </c>
      <c r="AM1915" s="71" t="str">
        <f>INDEX(Network_Insurer_Code,MATCH(Export!AL1915,Network_insurer_Name,0))</f>
        <v>TOL1</v>
      </c>
      <c r="AN1915" t="str">
        <f t="shared" si="29"/>
        <v>D1001TOL12020</v>
      </c>
    </row>
    <row r="1916" spans="1:40" x14ac:dyDescent="0.25">
      <c r="A1916">
        <v>2020</v>
      </c>
      <c r="B1916">
        <v>1</v>
      </c>
      <c r="C1916" s="1">
        <v>43831</v>
      </c>
      <c r="D1916" s="1">
        <v>43921</v>
      </c>
      <c r="E1916">
        <v>2019</v>
      </c>
      <c r="F1916" s="71" t="str">
        <f>INDEX(Client_Name,MATCH(Export!H1916,Local_Company_Name,0))</f>
        <v>Flaimngo Tailoring</v>
      </c>
      <c r="G1916" s="71">
        <f>INDEX(Client_Code,MATCH(Export!H1916,Local_Company_Name,0))</f>
        <v>1005</v>
      </c>
      <c r="H1916" t="s">
        <v>771</v>
      </c>
      <c r="I1916" t="s">
        <v>721</v>
      </c>
      <c r="J1916" t="s">
        <v>22</v>
      </c>
      <c r="K1916" s="71" t="str">
        <f>INDEX(Line_of_Business,MATCH(Export!J1916,Name,0))</f>
        <v>A</v>
      </c>
      <c r="L1916" s="9" t="s">
        <v>64</v>
      </c>
      <c r="M1916">
        <v>728</v>
      </c>
      <c r="N1916" s="4">
        <v>309375</v>
      </c>
      <c r="O1916" s="4">
        <v>309375</v>
      </c>
      <c r="P1916" s="4">
        <v>44037</v>
      </c>
      <c r="Q1916" s="4">
        <v>0</v>
      </c>
      <c r="R1916" s="4">
        <v>0</v>
      </c>
      <c r="S1916" s="4">
        <v>0</v>
      </c>
      <c r="T1916" s="4">
        <v>0</v>
      </c>
      <c r="U1916" s="4">
        <v>0</v>
      </c>
      <c r="V1916" s="4">
        <v>0</v>
      </c>
      <c r="W1916" s="4">
        <v>0</v>
      </c>
      <c r="X1916" s="4">
        <v>0</v>
      </c>
      <c r="Y1916" s="4">
        <v>46406</v>
      </c>
      <c r="Z1916" s="4">
        <v>2630</v>
      </c>
      <c r="AA1916" s="4">
        <v>0</v>
      </c>
      <c r="AB1916" t="s">
        <v>3</v>
      </c>
      <c r="AC1916" s="4">
        <v>0</v>
      </c>
      <c r="AD1916" s="4">
        <v>0</v>
      </c>
      <c r="AE1916" s="4">
        <v>0</v>
      </c>
      <c r="AF1916" t="s">
        <v>721</v>
      </c>
      <c r="AG1916" s="4">
        <v>0</v>
      </c>
      <c r="AH1916" s="4">
        <v>0</v>
      </c>
      <c r="AI1916" s="4">
        <v>0</v>
      </c>
      <c r="AJ1916" s="4">
        <v>216302</v>
      </c>
      <c r="AK1916" s="4">
        <v>200000</v>
      </c>
      <c r="AL1916" t="s">
        <v>784</v>
      </c>
      <c r="AM1916" s="71" t="str">
        <f>INDEX(Network_Insurer_Code,MATCH(Export!AL1916,Network_insurer_Name,0))</f>
        <v>PII1</v>
      </c>
      <c r="AN1916" t="str">
        <f t="shared" si="29"/>
        <v>A1005PII12019</v>
      </c>
    </row>
    <row r="1917" spans="1:40" x14ac:dyDescent="0.25">
      <c r="A1917">
        <v>2019</v>
      </c>
      <c r="B1917">
        <v>2</v>
      </c>
      <c r="C1917" s="1">
        <v>43556</v>
      </c>
      <c r="D1917" s="1">
        <v>43646</v>
      </c>
      <c r="E1917">
        <v>2016</v>
      </c>
      <c r="F1917" s="71" t="str">
        <f>INDEX(Client_Name,MATCH(Export!H1917,Local_Company_Name,0))</f>
        <v>Falcon Clothing</v>
      </c>
      <c r="G1917" s="71">
        <f>INDEX(Client_Code,MATCH(Export!H1917,Local_Company_Name,0))</f>
        <v>1006</v>
      </c>
      <c r="H1917" t="s">
        <v>774</v>
      </c>
      <c r="I1917" t="s">
        <v>736</v>
      </c>
      <c r="J1917" t="s">
        <v>5</v>
      </c>
      <c r="K1917" s="71" t="str">
        <f>INDEX(Line_of_Business,MATCH(Export!J1917,Name,0))</f>
        <v>L</v>
      </c>
      <c r="L1917" s="9" t="s">
        <v>357</v>
      </c>
      <c r="M1917">
        <v>3819</v>
      </c>
      <c r="N1917" s="4">
        <v>0</v>
      </c>
      <c r="O1917" s="4">
        <v>0</v>
      </c>
      <c r="P1917" s="4">
        <v>3037.5</v>
      </c>
      <c r="Q1917" s="4">
        <v>0</v>
      </c>
      <c r="R1917" s="4">
        <v>0</v>
      </c>
      <c r="S1917" s="4">
        <v>0</v>
      </c>
      <c r="T1917" s="4">
        <v>0</v>
      </c>
      <c r="U1917" s="4">
        <v>0</v>
      </c>
      <c r="V1917" s="4">
        <v>0</v>
      </c>
      <c r="W1917" s="4">
        <v>0</v>
      </c>
      <c r="X1917" s="4">
        <v>0</v>
      </c>
      <c r="Y1917" s="4">
        <v>0</v>
      </c>
      <c r="Z1917" s="4">
        <v>0</v>
      </c>
      <c r="AA1917" s="4">
        <v>0</v>
      </c>
      <c r="AB1917" t="s">
        <v>3</v>
      </c>
      <c r="AC1917" s="4">
        <v>0</v>
      </c>
      <c r="AD1917" s="4">
        <v>0</v>
      </c>
      <c r="AE1917" s="4">
        <v>0</v>
      </c>
      <c r="AF1917" t="s">
        <v>736</v>
      </c>
      <c r="AG1917" s="4">
        <v>0</v>
      </c>
      <c r="AH1917" s="4">
        <v>0</v>
      </c>
      <c r="AI1917" s="4">
        <v>0</v>
      </c>
      <c r="AJ1917" s="4">
        <v>-3037.5</v>
      </c>
      <c r="AK1917" s="4">
        <v>0</v>
      </c>
      <c r="AL1917" t="s">
        <v>782</v>
      </c>
      <c r="AM1917" s="71" t="str">
        <f>INDEX(Network_Insurer_Code,MATCH(Export!AL1917,Network_insurer_Name,0))</f>
        <v>API2</v>
      </c>
      <c r="AN1917" t="str">
        <f t="shared" si="29"/>
        <v>L1006API22016</v>
      </c>
    </row>
    <row r="1918" spans="1:40" x14ac:dyDescent="0.25">
      <c r="A1918">
        <v>2020</v>
      </c>
      <c r="B1918">
        <v>2</v>
      </c>
      <c r="C1918" s="1">
        <v>43922</v>
      </c>
      <c r="D1918" s="1">
        <v>44012</v>
      </c>
      <c r="E1918">
        <v>2020</v>
      </c>
      <c r="F1918" s="71" t="str">
        <f>INDEX(Client_Name,MATCH(Export!H1918,Local_Company_Name,0))</f>
        <v>Falcon Clothing</v>
      </c>
      <c r="G1918" s="71">
        <f>INDEX(Client_Code,MATCH(Export!H1918,Local_Company_Name,0))</f>
        <v>1006</v>
      </c>
      <c r="H1918" t="s">
        <v>773</v>
      </c>
      <c r="I1918" t="s">
        <v>724</v>
      </c>
      <c r="J1918" t="s">
        <v>5</v>
      </c>
      <c r="K1918" s="71" t="str">
        <f>INDEX(Line_of_Business,MATCH(Export!J1918,Name,0))</f>
        <v>L</v>
      </c>
      <c r="L1918" s="9">
        <v>78134</v>
      </c>
      <c r="M1918">
        <v>54</v>
      </c>
      <c r="N1918" s="4">
        <v>11911.37</v>
      </c>
      <c r="O1918" s="4">
        <v>11911.37</v>
      </c>
      <c r="P1918" s="4">
        <v>0</v>
      </c>
      <c r="Q1918" s="4">
        <v>0</v>
      </c>
      <c r="R1918" s="4">
        <v>0</v>
      </c>
      <c r="S1918" s="4">
        <v>0</v>
      </c>
      <c r="T1918" s="4">
        <v>0</v>
      </c>
      <c r="U1918" s="4">
        <v>0</v>
      </c>
      <c r="V1918" s="4">
        <v>0</v>
      </c>
      <c r="W1918" s="4">
        <v>0</v>
      </c>
      <c r="X1918" s="4">
        <v>0</v>
      </c>
      <c r="Y1918" s="4">
        <v>1905.82</v>
      </c>
      <c r="Z1918" s="4">
        <v>0</v>
      </c>
      <c r="AA1918" s="4">
        <v>1191.1400000000001</v>
      </c>
      <c r="AB1918" t="s">
        <v>3</v>
      </c>
      <c r="AC1918" s="4">
        <v>0</v>
      </c>
      <c r="AD1918" s="4">
        <v>0</v>
      </c>
      <c r="AE1918" s="4">
        <v>0</v>
      </c>
      <c r="AF1918" t="s">
        <v>724</v>
      </c>
      <c r="AG1918" s="4">
        <v>0</v>
      </c>
      <c r="AH1918" s="4">
        <v>0</v>
      </c>
      <c r="AI1918" s="4">
        <v>0</v>
      </c>
      <c r="AJ1918" s="4">
        <v>8814.41</v>
      </c>
      <c r="AK1918" s="4" t="s">
        <v>2</v>
      </c>
      <c r="AL1918" t="s">
        <v>786</v>
      </c>
      <c r="AM1918" s="71" t="str">
        <f>INDEX(Network_Insurer_Code,MATCH(Export!AL1918,Network_insurer_Name,0))</f>
        <v>BAL1</v>
      </c>
      <c r="AN1918" t="str">
        <f t="shared" si="29"/>
        <v>L1006BAL12020</v>
      </c>
    </row>
    <row r="1919" spans="1:40" x14ac:dyDescent="0.25">
      <c r="A1919">
        <v>2019</v>
      </c>
      <c r="B1919">
        <v>2</v>
      </c>
      <c r="C1919" s="1">
        <v>43556</v>
      </c>
      <c r="D1919" s="1">
        <v>43646</v>
      </c>
      <c r="E1919">
        <v>2019</v>
      </c>
      <c r="F1919" s="71" t="str">
        <f>INDEX(Client_Name,MATCH(Export!H1919,Local_Company_Name,0))</f>
        <v>Zebra Workings Ltd</v>
      </c>
      <c r="G1919" s="71">
        <f>INDEX(Client_Code,MATCH(Export!H1919,Local_Company_Name,0))</f>
        <v>1001</v>
      </c>
      <c r="H1919" t="s">
        <v>748</v>
      </c>
      <c r="I1919" t="s">
        <v>720</v>
      </c>
      <c r="J1919" t="s">
        <v>8</v>
      </c>
      <c r="K1919" s="71" t="str">
        <f>INDEX(Line_of_Business,MATCH(Export!J1919,Name,0))</f>
        <v>M</v>
      </c>
      <c r="L1919" s="9" t="s">
        <v>446</v>
      </c>
      <c r="M1919">
        <v>959</v>
      </c>
      <c r="N1919" s="4">
        <v>1806419.23232323</v>
      </c>
      <c r="O1919" s="4">
        <v>1788355.04</v>
      </c>
      <c r="P1919" s="4">
        <v>9144671.1499999892</v>
      </c>
      <c r="Q1919" s="4">
        <v>0</v>
      </c>
      <c r="R1919" s="4">
        <v>0</v>
      </c>
      <c r="S1919" s="4">
        <v>0</v>
      </c>
      <c r="T1919" s="4">
        <v>0</v>
      </c>
      <c r="U1919" s="4">
        <v>0</v>
      </c>
      <c r="V1919" s="4">
        <v>0</v>
      </c>
      <c r="W1919" s="4">
        <v>0</v>
      </c>
      <c r="X1919" s="4">
        <v>0</v>
      </c>
      <c r="Y1919" s="4">
        <v>214602.6</v>
      </c>
      <c r="Z1919" s="4">
        <v>0</v>
      </c>
      <c r="AA1919" s="4">
        <v>0</v>
      </c>
      <c r="AB1919" t="s">
        <v>3</v>
      </c>
      <c r="AC1919" s="4">
        <v>-42764167.359999999</v>
      </c>
      <c r="AD1919" s="4">
        <v>0</v>
      </c>
      <c r="AE1919" s="4">
        <v>0</v>
      </c>
      <c r="AF1919" t="s">
        <v>720</v>
      </c>
      <c r="AG1919" s="4">
        <v>0</v>
      </c>
      <c r="AH1919" s="4">
        <v>0</v>
      </c>
      <c r="AI1919" s="4">
        <v>0</v>
      </c>
      <c r="AJ1919" s="4">
        <v>-7570918.7099999897</v>
      </c>
      <c r="AK1919" s="4">
        <v>0</v>
      </c>
      <c r="AL1919" t="s">
        <v>794</v>
      </c>
      <c r="AM1919" s="71" t="str">
        <f>INDEX(Network_Insurer_Code,MATCH(Export!AL1919,Network_insurer_Name,0))</f>
        <v>CUI2</v>
      </c>
      <c r="AN1919" t="str">
        <f t="shared" si="29"/>
        <v>M1001CUI22019</v>
      </c>
    </row>
    <row r="1920" spans="1:40" x14ac:dyDescent="0.25">
      <c r="A1920">
        <v>2020</v>
      </c>
      <c r="B1920">
        <v>1</v>
      </c>
      <c r="C1920" s="1">
        <v>43374</v>
      </c>
      <c r="D1920" s="1">
        <v>43465</v>
      </c>
      <c r="E1920">
        <v>2015</v>
      </c>
      <c r="F1920" s="71" t="str">
        <f>INDEX(Client_Name,MATCH(Export!H1920,Local_Company_Name,0))</f>
        <v>Falcon Clothing</v>
      </c>
      <c r="G1920" s="71">
        <f>INDEX(Client_Code,MATCH(Export!H1920,Local_Company_Name,0))</f>
        <v>1006</v>
      </c>
      <c r="H1920" t="s">
        <v>774</v>
      </c>
      <c r="I1920" t="s">
        <v>711</v>
      </c>
      <c r="J1920" t="s">
        <v>8</v>
      </c>
      <c r="K1920" s="71" t="str">
        <f>INDEX(Line_of_Business,MATCH(Export!J1920,Name,0))</f>
        <v>M</v>
      </c>
      <c r="L1920" s="9" t="s">
        <v>510</v>
      </c>
      <c r="M1920">
        <v>11699</v>
      </c>
      <c r="N1920" s="4">
        <v>0</v>
      </c>
      <c r="O1920" s="4">
        <v>0</v>
      </c>
      <c r="P1920" s="4">
        <v>-4393.13</v>
      </c>
      <c r="Q1920" s="4">
        <v>0</v>
      </c>
      <c r="R1920" s="4">
        <v>0</v>
      </c>
      <c r="S1920" s="4">
        <v>0</v>
      </c>
      <c r="T1920" s="4">
        <v>0</v>
      </c>
      <c r="U1920" s="4">
        <v>0</v>
      </c>
      <c r="V1920" s="4">
        <v>0</v>
      </c>
      <c r="W1920" s="4">
        <v>0</v>
      </c>
      <c r="X1920" s="4">
        <v>0</v>
      </c>
      <c r="Y1920" s="4">
        <v>0</v>
      </c>
      <c r="Z1920" s="4">
        <v>0</v>
      </c>
      <c r="AA1920" s="4">
        <v>0</v>
      </c>
      <c r="AB1920" t="s">
        <v>3</v>
      </c>
      <c r="AC1920" s="4">
        <v>0</v>
      </c>
      <c r="AD1920" s="4">
        <v>0</v>
      </c>
      <c r="AE1920" s="4">
        <v>0</v>
      </c>
      <c r="AF1920" t="s">
        <v>711</v>
      </c>
      <c r="AG1920" s="4">
        <v>0</v>
      </c>
      <c r="AH1920" s="4">
        <v>0</v>
      </c>
      <c r="AI1920" s="4">
        <v>0</v>
      </c>
      <c r="AJ1920" s="4">
        <v>4393.13</v>
      </c>
      <c r="AK1920" s="4">
        <v>0</v>
      </c>
      <c r="AL1920" t="s">
        <v>798</v>
      </c>
      <c r="AM1920" s="71" t="str">
        <f>INDEX(Network_Insurer_Code,MATCH(Export!AL1920,Network_insurer_Name,0))</f>
        <v>PEI2</v>
      </c>
      <c r="AN1920" t="str">
        <f t="shared" si="29"/>
        <v>M1006PEI22015</v>
      </c>
    </row>
    <row r="1921" spans="1:40" x14ac:dyDescent="0.25">
      <c r="A1921">
        <v>2019</v>
      </c>
      <c r="B1921">
        <v>2</v>
      </c>
      <c r="C1921" s="1">
        <v>43556</v>
      </c>
      <c r="D1921" s="1">
        <v>43646</v>
      </c>
      <c r="E1921">
        <v>2019</v>
      </c>
      <c r="F1921" s="71" t="str">
        <f>INDEX(Client_Name,MATCH(Export!H1921,Local_Company_Name,0))</f>
        <v>Zebra Workings Ltd</v>
      </c>
      <c r="G1921" s="71">
        <f>INDEX(Client_Code,MATCH(Export!H1921,Local_Company_Name,0))</f>
        <v>1001</v>
      </c>
      <c r="H1921" t="s">
        <v>748</v>
      </c>
      <c r="I1921" t="s">
        <v>716</v>
      </c>
      <c r="J1921" t="s">
        <v>22</v>
      </c>
      <c r="K1921" s="71" t="str">
        <f>INDEX(Line_of_Business,MATCH(Export!J1921,Name,0))</f>
        <v>A</v>
      </c>
      <c r="L1921" s="9" t="s">
        <v>52</v>
      </c>
      <c r="M1921">
        <v>2416</v>
      </c>
      <c r="N1921" s="4">
        <v>0</v>
      </c>
      <c r="O1921" s="4">
        <v>0</v>
      </c>
      <c r="P1921" s="4">
        <v>0</v>
      </c>
      <c r="Q1921" s="4">
        <v>0</v>
      </c>
      <c r="R1921" s="4">
        <v>0</v>
      </c>
      <c r="S1921" s="4">
        <v>0</v>
      </c>
      <c r="T1921" s="4">
        <v>0</v>
      </c>
      <c r="U1921" s="4">
        <v>0</v>
      </c>
      <c r="V1921" s="4">
        <v>0</v>
      </c>
      <c r="W1921" s="4">
        <v>0</v>
      </c>
      <c r="X1921" s="4">
        <v>0</v>
      </c>
      <c r="Y1921" s="4">
        <v>0</v>
      </c>
      <c r="Z1921" s="4">
        <v>0</v>
      </c>
      <c r="AA1921" s="4">
        <v>0</v>
      </c>
      <c r="AB1921" t="s">
        <v>3</v>
      </c>
      <c r="AC1921" s="4">
        <v>0</v>
      </c>
      <c r="AD1921" s="4">
        <v>0</v>
      </c>
      <c r="AE1921" s="4">
        <v>0</v>
      </c>
      <c r="AF1921" t="s">
        <v>716</v>
      </c>
      <c r="AG1921" s="4">
        <v>0</v>
      </c>
      <c r="AH1921" s="4">
        <v>0</v>
      </c>
      <c r="AI1921" s="4">
        <v>0</v>
      </c>
      <c r="AJ1921" s="4">
        <v>0</v>
      </c>
      <c r="AK1921" s="4">
        <v>0</v>
      </c>
      <c r="AL1921" t="s">
        <v>790</v>
      </c>
      <c r="AM1921" s="71" t="str">
        <f>INDEX(Network_Insurer_Code,MATCH(Export!AL1921,Network_insurer_Name,0))</f>
        <v>STL1</v>
      </c>
      <c r="AN1921" t="str">
        <f t="shared" si="29"/>
        <v>A1001STL12019</v>
      </c>
    </row>
    <row r="1922" spans="1:40" x14ac:dyDescent="0.25">
      <c r="A1922">
        <v>2019</v>
      </c>
      <c r="B1922">
        <v>4</v>
      </c>
      <c r="C1922" s="1">
        <v>43739</v>
      </c>
      <c r="D1922" s="1">
        <v>43830</v>
      </c>
      <c r="E1922">
        <v>2019</v>
      </c>
      <c r="F1922" s="71" t="str">
        <f>INDEX(Client_Name,MATCH(Export!H1922,Local_Company_Name,0))</f>
        <v>Aplaca Engineering Co</v>
      </c>
      <c r="G1922" s="71">
        <f>INDEX(Client_Code,MATCH(Export!H1922,Local_Company_Name,0))</f>
        <v>1004</v>
      </c>
      <c r="H1922" t="s">
        <v>765</v>
      </c>
      <c r="I1922" t="s">
        <v>707</v>
      </c>
      <c r="J1922" t="s">
        <v>22</v>
      </c>
      <c r="K1922" s="71" t="str">
        <f>INDEX(Line_of_Business,MATCH(Export!J1922,Name,0))</f>
        <v>A</v>
      </c>
      <c r="L1922" s="9">
        <v>52396441</v>
      </c>
      <c r="M1922">
        <v>0</v>
      </c>
      <c r="N1922" s="4">
        <v>42258.39</v>
      </c>
      <c r="O1922" s="4">
        <v>42258.39</v>
      </c>
      <c r="P1922" s="4">
        <v>0</v>
      </c>
      <c r="Q1922" s="4">
        <v>0</v>
      </c>
      <c r="R1922" s="4">
        <v>0</v>
      </c>
      <c r="S1922" s="4">
        <v>0</v>
      </c>
      <c r="T1922" s="4">
        <v>0</v>
      </c>
      <c r="U1922" s="4">
        <v>0</v>
      </c>
      <c r="V1922" s="4">
        <v>0</v>
      </c>
      <c r="W1922" s="4">
        <v>0</v>
      </c>
      <c r="X1922" s="4">
        <v>0</v>
      </c>
      <c r="Y1922" s="4">
        <v>4099.07</v>
      </c>
      <c r="Z1922" s="4">
        <v>0</v>
      </c>
      <c r="AA1922" s="4">
        <v>9296.85</v>
      </c>
      <c r="AB1922" t="s">
        <v>3</v>
      </c>
      <c r="AC1922" s="4">
        <v>0</v>
      </c>
      <c r="AD1922" s="4">
        <v>0</v>
      </c>
      <c r="AE1922" s="4">
        <v>0</v>
      </c>
      <c r="AF1922" t="s">
        <v>707</v>
      </c>
      <c r="AG1922" s="4">
        <v>0</v>
      </c>
      <c r="AH1922" s="4">
        <v>0</v>
      </c>
      <c r="AI1922" s="4">
        <v>0</v>
      </c>
      <c r="AJ1922" s="4">
        <v>28862.47</v>
      </c>
      <c r="AK1922" s="4">
        <v>0</v>
      </c>
      <c r="AL1922" t="s">
        <v>783</v>
      </c>
      <c r="AM1922" s="71" t="str">
        <f>INDEX(Network_Insurer_Code,MATCH(Export!AL1922,Network_insurer_Name,0))</f>
        <v>PEP1</v>
      </c>
      <c r="AN1922" t="str">
        <f t="shared" ref="AN1922:AN1985" si="30">_xlfn.CONCAT(K1922,G1922,AM1922,E1922)</f>
        <v>A1004PEP12019</v>
      </c>
    </row>
    <row r="1923" spans="1:40" x14ac:dyDescent="0.25">
      <c r="A1923">
        <v>2019</v>
      </c>
      <c r="B1923">
        <v>4</v>
      </c>
      <c r="C1923" s="1">
        <v>43739</v>
      </c>
      <c r="D1923" s="1">
        <v>43830</v>
      </c>
      <c r="E1923">
        <v>2018</v>
      </c>
      <c r="F1923" s="71" t="str">
        <f>INDEX(Client_Name,MATCH(Export!H1923,Local_Company_Name,0))</f>
        <v>Aplaca Engineering Co</v>
      </c>
      <c r="G1923" s="71">
        <f>INDEX(Client_Code,MATCH(Export!H1923,Local_Company_Name,0))</f>
        <v>1004</v>
      </c>
      <c r="H1923" t="s">
        <v>768</v>
      </c>
      <c r="I1923" t="s">
        <v>708</v>
      </c>
      <c r="J1923" t="s">
        <v>0</v>
      </c>
      <c r="K1923" s="71" t="str">
        <f>INDEX(Line_of_Business,MATCH(Export!J1923,Name,0))</f>
        <v>D</v>
      </c>
      <c r="L1923" s="9" t="s">
        <v>292</v>
      </c>
      <c r="M1923">
        <v>156</v>
      </c>
      <c r="N1923" s="4">
        <v>0</v>
      </c>
      <c r="O1923" s="4">
        <v>0</v>
      </c>
      <c r="P1923" s="4">
        <v>6303.98</v>
      </c>
      <c r="Q1923" s="4">
        <v>0</v>
      </c>
      <c r="R1923" s="4">
        <v>0</v>
      </c>
      <c r="S1923" s="4">
        <v>0</v>
      </c>
      <c r="T1923" s="4">
        <v>0</v>
      </c>
      <c r="U1923" s="4">
        <v>0</v>
      </c>
      <c r="V1923" s="4">
        <v>0</v>
      </c>
      <c r="W1923" s="4">
        <v>0</v>
      </c>
      <c r="X1923" s="4">
        <v>0</v>
      </c>
      <c r="Y1923" s="4">
        <v>0</v>
      </c>
      <c r="Z1923" s="4">
        <v>0</v>
      </c>
      <c r="AA1923" s="4">
        <v>0</v>
      </c>
      <c r="AB1923" t="s">
        <v>3</v>
      </c>
      <c r="AC1923" s="4">
        <v>0</v>
      </c>
      <c r="AD1923" s="4">
        <v>0</v>
      </c>
      <c r="AE1923" s="4">
        <v>-5243.82</v>
      </c>
      <c r="AF1923" t="s">
        <v>708</v>
      </c>
      <c r="AG1923" s="4">
        <v>0</v>
      </c>
      <c r="AH1923" s="4">
        <v>0</v>
      </c>
      <c r="AI1923" s="4">
        <v>0</v>
      </c>
      <c r="AJ1923" s="4">
        <v>-6303.98</v>
      </c>
      <c r="AK1923" s="4">
        <v>0</v>
      </c>
      <c r="AL1923" t="s">
        <v>794</v>
      </c>
      <c r="AM1923" s="71" t="str">
        <f>INDEX(Network_Insurer_Code,MATCH(Export!AL1923,Network_insurer_Name,0))</f>
        <v>CUI2</v>
      </c>
      <c r="AN1923" t="str">
        <f t="shared" si="30"/>
        <v>D1004CUI22018</v>
      </c>
    </row>
    <row r="1924" spans="1:40" x14ac:dyDescent="0.25">
      <c r="A1924">
        <v>2019</v>
      </c>
      <c r="B1924">
        <v>1</v>
      </c>
      <c r="C1924" s="1">
        <v>43466</v>
      </c>
      <c r="D1924" s="1">
        <v>43555</v>
      </c>
      <c r="E1924">
        <v>2018</v>
      </c>
      <c r="F1924" s="71" t="str">
        <f>INDEX(Client_Name,MATCH(Export!H1924,Local_Company_Name,0))</f>
        <v>Lion Manufacturing Co</v>
      </c>
      <c r="G1924" s="71">
        <f>INDEX(Client_Code,MATCH(Export!H1924,Local_Company_Name,0))</f>
        <v>1002</v>
      </c>
      <c r="H1924" t="s">
        <v>752</v>
      </c>
      <c r="I1924" t="s">
        <v>733</v>
      </c>
      <c r="J1924" t="s">
        <v>5</v>
      </c>
      <c r="K1924" s="71" t="str">
        <f>INDEX(Line_of_Business,MATCH(Export!J1924,Name,0))</f>
        <v>L</v>
      </c>
      <c r="L1924" s="9">
        <v>204228539</v>
      </c>
      <c r="M1924">
        <v>1400</v>
      </c>
      <c r="N1924" s="4">
        <v>3335.42</v>
      </c>
      <c r="O1924" s="4">
        <v>3335.42</v>
      </c>
      <c r="P1924" s="4">
        <v>0</v>
      </c>
      <c r="Q1924" s="4">
        <v>0</v>
      </c>
      <c r="R1924" s="4">
        <v>0</v>
      </c>
      <c r="S1924" s="4">
        <v>0</v>
      </c>
      <c r="T1924" s="4">
        <v>0</v>
      </c>
      <c r="U1924" s="4">
        <v>0</v>
      </c>
      <c r="V1924" s="4">
        <v>0</v>
      </c>
      <c r="W1924" s="4">
        <v>0</v>
      </c>
      <c r="X1924" s="4">
        <v>0</v>
      </c>
      <c r="Y1924" s="4">
        <v>300.19</v>
      </c>
      <c r="Z1924" s="4">
        <v>83.39</v>
      </c>
      <c r="AA1924" s="4">
        <v>266.83</v>
      </c>
      <c r="AB1924" t="s">
        <v>3</v>
      </c>
      <c r="AC1924" s="4">
        <v>0</v>
      </c>
      <c r="AD1924" s="4">
        <v>0</v>
      </c>
      <c r="AE1924" s="4">
        <v>0</v>
      </c>
      <c r="AF1924" t="s">
        <v>733</v>
      </c>
      <c r="AG1924" s="4">
        <v>0</v>
      </c>
      <c r="AH1924" s="4">
        <v>0</v>
      </c>
      <c r="AI1924" s="4">
        <v>0</v>
      </c>
      <c r="AJ1924" s="4">
        <v>2685.01</v>
      </c>
      <c r="AK1924" s="4">
        <v>0</v>
      </c>
      <c r="AL1924" t="s">
        <v>785</v>
      </c>
      <c r="AM1924" s="71" t="str">
        <f>INDEX(Network_Insurer_Code,MATCH(Export!AL1924,Network_insurer_Name,0))</f>
        <v>WAI3</v>
      </c>
      <c r="AN1924" t="str">
        <f t="shared" si="30"/>
        <v>L1002WAI32018</v>
      </c>
    </row>
    <row r="1925" spans="1:40" x14ac:dyDescent="0.25">
      <c r="A1925">
        <v>2019</v>
      </c>
      <c r="B1925">
        <v>4</v>
      </c>
      <c r="C1925" s="1">
        <v>43831</v>
      </c>
      <c r="D1925" s="1">
        <v>43921</v>
      </c>
      <c r="E1925">
        <v>2019</v>
      </c>
      <c r="F1925" s="71" t="str">
        <f>INDEX(Client_Name,MATCH(Export!H1925,Local_Company_Name,0))</f>
        <v>Lion Manufacturing Co</v>
      </c>
      <c r="G1925" s="71">
        <f>INDEX(Client_Code,MATCH(Export!H1925,Local_Company_Name,0))</f>
        <v>1002</v>
      </c>
      <c r="H1925" t="s">
        <v>752</v>
      </c>
      <c r="I1925" t="s">
        <v>709</v>
      </c>
      <c r="J1925" t="s">
        <v>5</v>
      </c>
      <c r="K1925" s="71" t="str">
        <f>INDEX(Line_of_Business,MATCH(Export!J1925,Name,0))</f>
        <v>L</v>
      </c>
      <c r="L1925" s="9" t="s">
        <v>511</v>
      </c>
      <c r="M1925">
        <v>100</v>
      </c>
      <c r="N1925" s="4">
        <v>0</v>
      </c>
      <c r="O1925" s="4">
        <v>0</v>
      </c>
      <c r="P1925" s="4">
        <v>0</v>
      </c>
      <c r="Q1925" s="4">
        <v>0</v>
      </c>
      <c r="R1925" s="4">
        <v>0</v>
      </c>
      <c r="S1925" s="4">
        <v>0</v>
      </c>
      <c r="T1925" s="4">
        <v>0</v>
      </c>
      <c r="U1925" s="4">
        <v>0</v>
      </c>
      <c r="V1925" s="4">
        <v>0</v>
      </c>
      <c r="W1925" s="4">
        <v>0</v>
      </c>
      <c r="X1925" s="4">
        <v>0</v>
      </c>
      <c r="Y1925" s="4">
        <v>0</v>
      </c>
      <c r="Z1925" s="4">
        <v>0</v>
      </c>
      <c r="AA1925" s="4">
        <v>0</v>
      </c>
      <c r="AB1925" t="s">
        <v>3</v>
      </c>
      <c r="AC1925" s="4">
        <v>0</v>
      </c>
      <c r="AD1925" s="4">
        <v>0</v>
      </c>
      <c r="AE1925" s="4">
        <v>0</v>
      </c>
      <c r="AF1925" t="s">
        <v>709</v>
      </c>
      <c r="AG1925" s="4">
        <v>0</v>
      </c>
      <c r="AH1925" s="4">
        <v>0</v>
      </c>
      <c r="AI1925" s="4">
        <v>0</v>
      </c>
      <c r="AJ1925" s="4">
        <v>0</v>
      </c>
      <c r="AK1925" s="4">
        <v>0</v>
      </c>
      <c r="AL1925" t="s">
        <v>793</v>
      </c>
      <c r="AM1925" s="71" t="str">
        <f>INDEX(Network_Insurer_Code,MATCH(Export!AL1925,Network_insurer_Name,0))</f>
        <v>CAL3</v>
      </c>
      <c r="AN1925" t="str">
        <f t="shared" si="30"/>
        <v>L1002CAL32019</v>
      </c>
    </row>
    <row r="1926" spans="1:40" x14ac:dyDescent="0.25">
      <c r="A1926">
        <v>2019</v>
      </c>
      <c r="B1926">
        <v>2</v>
      </c>
      <c r="C1926" s="1">
        <v>43556</v>
      </c>
      <c r="D1926" s="1">
        <v>43646</v>
      </c>
      <c r="E1926">
        <v>2018</v>
      </c>
      <c r="F1926" s="71" t="str">
        <f>INDEX(Client_Name,MATCH(Export!H1926,Local_Company_Name,0))</f>
        <v>Falcon Clothing</v>
      </c>
      <c r="G1926" s="71">
        <f>INDEX(Client_Code,MATCH(Export!H1926,Local_Company_Name,0))</f>
        <v>1006</v>
      </c>
      <c r="H1926" t="s">
        <v>773</v>
      </c>
      <c r="I1926" t="s">
        <v>711</v>
      </c>
      <c r="J1926" t="s">
        <v>5</v>
      </c>
      <c r="K1926" s="71" t="str">
        <f>INDEX(Line_of_Business,MATCH(Export!J1926,Name,0))</f>
        <v>L</v>
      </c>
      <c r="L1926" s="9" t="s">
        <v>288</v>
      </c>
      <c r="M1926">
        <v>1544</v>
      </c>
      <c r="N1926" s="4">
        <v>0</v>
      </c>
      <c r="O1926" s="4">
        <v>0</v>
      </c>
      <c r="P1926" s="4">
        <v>62799.96</v>
      </c>
      <c r="Q1926" s="4">
        <v>0</v>
      </c>
      <c r="R1926" s="4">
        <v>0</v>
      </c>
      <c r="S1926" s="4">
        <v>0</v>
      </c>
      <c r="T1926" s="4">
        <v>0</v>
      </c>
      <c r="U1926" s="4">
        <v>0</v>
      </c>
      <c r="V1926" s="4">
        <v>0</v>
      </c>
      <c r="W1926" s="4">
        <v>0</v>
      </c>
      <c r="X1926" s="4">
        <v>0</v>
      </c>
      <c r="Y1926" s="4">
        <v>0</v>
      </c>
      <c r="Z1926" s="4">
        <v>0</v>
      </c>
      <c r="AA1926" s="4">
        <v>0</v>
      </c>
      <c r="AB1926" t="s">
        <v>3</v>
      </c>
      <c r="AC1926" s="4">
        <v>0</v>
      </c>
      <c r="AD1926" s="4">
        <v>0</v>
      </c>
      <c r="AE1926" s="4">
        <v>0</v>
      </c>
      <c r="AF1926" t="s">
        <v>711</v>
      </c>
      <c r="AG1926" s="4">
        <v>0</v>
      </c>
      <c r="AH1926" s="4">
        <v>0</v>
      </c>
      <c r="AI1926" s="4">
        <v>0</v>
      </c>
      <c r="AJ1926" s="4">
        <v>-62799.96</v>
      </c>
      <c r="AK1926" s="4">
        <v>0</v>
      </c>
      <c r="AL1926" t="s">
        <v>784</v>
      </c>
      <c r="AM1926" s="71" t="str">
        <f>INDEX(Network_Insurer_Code,MATCH(Export!AL1926,Network_insurer_Name,0))</f>
        <v>PII1</v>
      </c>
      <c r="AN1926" t="str">
        <f t="shared" si="30"/>
        <v>L1006PII12018</v>
      </c>
    </row>
    <row r="1927" spans="1:40" x14ac:dyDescent="0.25">
      <c r="A1927">
        <v>2020</v>
      </c>
      <c r="B1927">
        <v>1</v>
      </c>
      <c r="C1927" s="1">
        <v>43831</v>
      </c>
      <c r="D1927" s="1">
        <v>43921</v>
      </c>
      <c r="E1927">
        <v>2020</v>
      </c>
      <c r="F1927" s="71" t="str">
        <f>INDEX(Client_Name,MATCH(Export!H1927,Local_Company_Name,0))</f>
        <v>Falcon Clothing</v>
      </c>
      <c r="G1927" s="71">
        <f>INDEX(Client_Code,MATCH(Export!H1927,Local_Company_Name,0))</f>
        <v>1006</v>
      </c>
      <c r="H1927" t="s">
        <v>775</v>
      </c>
      <c r="I1927" t="s">
        <v>708</v>
      </c>
      <c r="J1927" t="s">
        <v>0</v>
      </c>
      <c r="K1927" s="71" t="str">
        <f>INDEX(Line_of_Business,MATCH(Export!J1927,Name,0))</f>
        <v>D</v>
      </c>
      <c r="L1927" s="9" t="s">
        <v>312</v>
      </c>
      <c r="M1927">
        <v>0</v>
      </c>
      <c r="N1927" s="4">
        <v>6710</v>
      </c>
      <c r="O1927" s="4">
        <v>6710</v>
      </c>
      <c r="P1927" s="4">
        <v>0</v>
      </c>
      <c r="Q1927" s="4">
        <v>0</v>
      </c>
      <c r="R1927" s="4">
        <v>0</v>
      </c>
      <c r="S1927" s="4">
        <v>0</v>
      </c>
      <c r="T1927" s="4">
        <v>0</v>
      </c>
      <c r="U1927" s="4">
        <v>0</v>
      </c>
      <c r="V1927" s="4">
        <v>0</v>
      </c>
      <c r="W1927" s="4">
        <v>0</v>
      </c>
      <c r="X1927" s="4">
        <v>0</v>
      </c>
      <c r="Y1927" s="4">
        <v>536.79999999999995</v>
      </c>
      <c r="Z1927" s="4">
        <v>0</v>
      </c>
      <c r="AA1927" s="4">
        <v>0</v>
      </c>
      <c r="AB1927" t="s">
        <v>3</v>
      </c>
      <c r="AC1927" s="4">
        <v>0</v>
      </c>
      <c r="AD1927" s="4">
        <v>0</v>
      </c>
      <c r="AE1927" s="4">
        <v>0</v>
      </c>
      <c r="AF1927" t="s">
        <v>708</v>
      </c>
      <c r="AG1927" s="4">
        <v>0</v>
      </c>
      <c r="AH1927" s="4">
        <v>0</v>
      </c>
      <c r="AI1927" s="4">
        <v>0</v>
      </c>
      <c r="AJ1927" s="4">
        <v>6173.2</v>
      </c>
      <c r="AK1927" s="4">
        <v>0</v>
      </c>
      <c r="AL1927" t="s">
        <v>782</v>
      </c>
      <c r="AM1927" s="71" t="str">
        <f>INDEX(Network_Insurer_Code,MATCH(Export!AL1927,Network_insurer_Name,0))</f>
        <v>API2</v>
      </c>
      <c r="AN1927" t="str">
        <f t="shared" si="30"/>
        <v>D1006API22020</v>
      </c>
    </row>
    <row r="1928" spans="1:40" x14ac:dyDescent="0.25">
      <c r="A1928">
        <v>2020</v>
      </c>
      <c r="B1928">
        <v>3</v>
      </c>
      <c r="C1928" s="1">
        <v>44013</v>
      </c>
      <c r="D1928" s="1">
        <v>44104</v>
      </c>
      <c r="E1928">
        <v>2020</v>
      </c>
      <c r="F1928" s="71" t="str">
        <f>INDEX(Client_Name,MATCH(Export!H1928,Local_Company_Name,0))</f>
        <v>Aplaca Engineering Co</v>
      </c>
      <c r="G1928" s="71">
        <f>INDEX(Client_Code,MATCH(Export!H1928,Local_Company_Name,0))</f>
        <v>1004</v>
      </c>
      <c r="H1928" t="s">
        <v>754</v>
      </c>
      <c r="I1928" t="s">
        <v>707</v>
      </c>
      <c r="J1928" t="s">
        <v>8</v>
      </c>
      <c r="K1928" s="71" t="str">
        <f>INDEX(Line_of_Business,MATCH(Export!J1928,Name,0))</f>
        <v>M</v>
      </c>
      <c r="L1928" s="9">
        <v>501258017</v>
      </c>
      <c r="M1928">
        <v>17</v>
      </c>
      <c r="N1928" s="4">
        <v>0</v>
      </c>
      <c r="O1928" s="4">
        <v>0</v>
      </c>
      <c r="P1928" s="4">
        <v>1282.6099999999999</v>
      </c>
      <c r="Q1928" s="4">
        <v>0</v>
      </c>
      <c r="R1928" s="4">
        <v>0</v>
      </c>
      <c r="S1928" s="4">
        <v>0</v>
      </c>
      <c r="T1928" s="4">
        <v>0</v>
      </c>
      <c r="U1928" s="4">
        <v>0</v>
      </c>
      <c r="V1928" s="4">
        <v>0</v>
      </c>
      <c r="W1928" s="4">
        <v>0</v>
      </c>
      <c r="X1928" s="4">
        <v>0</v>
      </c>
      <c r="Y1928" s="4">
        <v>0</v>
      </c>
      <c r="Z1928" s="4">
        <v>0</v>
      </c>
      <c r="AA1928" s="4">
        <v>0</v>
      </c>
      <c r="AB1928" t="s">
        <v>3</v>
      </c>
      <c r="AC1928" s="4">
        <v>0</v>
      </c>
      <c r="AD1928" s="4">
        <v>0</v>
      </c>
      <c r="AE1928" s="4">
        <v>0</v>
      </c>
      <c r="AF1928" t="s">
        <v>707</v>
      </c>
      <c r="AG1928" s="4">
        <v>0</v>
      </c>
      <c r="AH1928" s="4">
        <v>0</v>
      </c>
      <c r="AI1928" s="4">
        <v>0</v>
      </c>
      <c r="AJ1928" s="4">
        <v>-1282.6099999999999</v>
      </c>
      <c r="AK1928" s="4">
        <v>0</v>
      </c>
      <c r="AL1928" t="s">
        <v>793</v>
      </c>
      <c r="AM1928" s="71" t="str">
        <f>INDEX(Network_Insurer_Code,MATCH(Export!AL1928,Network_insurer_Name,0))</f>
        <v>CAL3</v>
      </c>
      <c r="AN1928" t="str">
        <f t="shared" si="30"/>
        <v>M1004CAL32020</v>
      </c>
    </row>
    <row r="1929" spans="1:40" x14ac:dyDescent="0.25">
      <c r="A1929">
        <v>2020</v>
      </c>
      <c r="B1929">
        <v>1</v>
      </c>
      <c r="C1929" s="1">
        <v>43831</v>
      </c>
      <c r="D1929" s="1">
        <v>43921</v>
      </c>
      <c r="E1929">
        <v>2020</v>
      </c>
      <c r="F1929" s="71" t="str">
        <f>INDEX(Client_Name,MATCH(Export!H1929,Local_Company_Name,0))</f>
        <v>Flaimngo Tailoring</v>
      </c>
      <c r="G1929" s="71">
        <f>INDEX(Client_Code,MATCH(Export!H1929,Local_Company_Name,0))</f>
        <v>1005</v>
      </c>
      <c r="H1929" t="s">
        <v>770</v>
      </c>
      <c r="I1929" t="s">
        <v>779</v>
      </c>
      <c r="J1929" t="s">
        <v>8</v>
      </c>
      <c r="K1929" s="71" t="str">
        <f>INDEX(Line_of_Business,MATCH(Export!J1929,Name,0))</f>
        <v>M</v>
      </c>
      <c r="L1929" s="9">
        <v>44802</v>
      </c>
      <c r="M1929">
        <v>58</v>
      </c>
      <c r="N1929" s="4">
        <v>214904</v>
      </c>
      <c r="O1929" s="4">
        <v>214904</v>
      </c>
      <c r="P1929" s="4">
        <v>0</v>
      </c>
      <c r="Q1929" s="4">
        <v>0</v>
      </c>
      <c r="R1929" s="4">
        <v>0</v>
      </c>
      <c r="S1929" s="4">
        <v>0</v>
      </c>
      <c r="T1929" s="4">
        <v>0</v>
      </c>
      <c r="U1929" s="4">
        <v>0</v>
      </c>
      <c r="V1929" s="4">
        <v>0</v>
      </c>
      <c r="W1929" s="4">
        <v>214662.43</v>
      </c>
      <c r="X1929" s="4">
        <v>0</v>
      </c>
      <c r="Y1929" s="4">
        <v>51577</v>
      </c>
      <c r="Z1929" s="4">
        <v>473</v>
      </c>
      <c r="AA1929" s="4">
        <v>0</v>
      </c>
      <c r="AB1929" t="s">
        <v>3</v>
      </c>
      <c r="AC1929" s="4">
        <v>0</v>
      </c>
      <c r="AD1929" s="4">
        <v>0</v>
      </c>
      <c r="AE1929" s="4">
        <v>0</v>
      </c>
      <c r="AF1929" t="s">
        <v>779</v>
      </c>
      <c r="AG1929" s="4">
        <v>0</v>
      </c>
      <c r="AH1929" s="4">
        <v>0</v>
      </c>
      <c r="AI1929" s="4">
        <v>0</v>
      </c>
      <c r="AJ1929" s="4">
        <v>-51808.429999999898</v>
      </c>
      <c r="AK1929" s="4">
        <v>0</v>
      </c>
      <c r="AL1929" t="s">
        <v>783</v>
      </c>
      <c r="AM1929" s="71" t="str">
        <f>INDEX(Network_Insurer_Code,MATCH(Export!AL1929,Network_insurer_Name,0))</f>
        <v>PEP1</v>
      </c>
      <c r="AN1929" t="str">
        <f t="shared" si="30"/>
        <v>M1005PEP12020</v>
      </c>
    </row>
    <row r="1930" spans="1:40" x14ac:dyDescent="0.25">
      <c r="A1930">
        <v>2019</v>
      </c>
      <c r="B1930">
        <v>3</v>
      </c>
      <c r="C1930" s="1">
        <v>43647</v>
      </c>
      <c r="D1930" s="1">
        <v>43738</v>
      </c>
      <c r="E1930">
        <v>2019</v>
      </c>
      <c r="F1930" s="71" t="str">
        <f>INDEX(Client_Name,MATCH(Export!H1930,Local_Company_Name,0))</f>
        <v>Flaimngo Tailoring</v>
      </c>
      <c r="G1930" s="71">
        <f>INDEX(Client_Code,MATCH(Export!H1930,Local_Company_Name,0))</f>
        <v>1005</v>
      </c>
      <c r="H1930" t="s">
        <v>755</v>
      </c>
      <c r="I1930" t="s">
        <v>779</v>
      </c>
      <c r="J1930" t="s">
        <v>22</v>
      </c>
      <c r="K1930" s="71" t="str">
        <f>INDEX(Line_of_Business,MATCH(Export!J1930,Name,0))</f>
        <v>A</v>
      </c>
      <c r="L1930" s="9">
        <v>324633257</v>
      </c>
      <c r="M1930">
        <v>148</v>
      </c>
      <c r="N1930" s="4">
        <v>181041</v>
      </c>
      <c r="O1930" s="4">
        <v>181041</v>
      </c>
      <c r="P1930" s="4">
        <v>0</v>
      </c>
      <c r="Q1930" s="4">
        <v>0</v>
      </c>
      <c r="R1930" s="4">
        <v>0</v>
      </c>
      <c r="S1930" s="4">
        <v>0</v>
      </c>
      <c r="T1930" s="4">
        <v>0</v>
      </c>
      <c r="U1930" s="4">
        <v>0</v>
      </c>
      <c r="V1930" s="4">
        <v>0</v>
      </c>
      <c r="W1930" s="4">
        <v>0</v>
      </c>
      <c r="X1930" s="4">
        <v>0</v>
      </c>
      <c r="Y1930" s="4">
        <v>45260.25</v>
      </c>
      <c r="Z1930" s="4">
        <v>18104.099999999999</v>
      </c>
      <c r="AA1930" s="4">
        <v>0</v>
      </c>
      <c r="AB1930" t="s">
        <v>3</v>
      </c>
      <c r="AC1930" s="4">
        <v>133227</v>
      </c>
      <c r="AD1930" s="4">
        <v>0</v>
      </c>
      <c r="AE1930" s="4">
        <v>0</v>
      </c>
      <c r="AF1930" t="s">
        <v>779</v>
      </c>
      <c r="AG1930" s="4">
        <v>0</v>
      </c>
      <c r="AH1930" s="4">
        <v>0</v>
      </c>
      <c r="AI1930" s="4">
        <v>0</v>
      </c>
      <c r="AJ1930" s="4">
        <v>117676.65</v>
      </c>
      <c r="AK1930" s="4">
        <v>0</v>
      </c>
      <c r="AL1930" t="s">
        <v>791</v>
      </c>
      <c r="AM1930" s="71" t="str">
        <f>INDEX(Network_Insurer_Code,MATCH(Export!AL1930,Network_insurer_Name,0))</f>
        <v>CHI3</v>
      </c>
      <c r="AN1930" t="str">
        <f t="shared" si="30"/>
        <v>A1005CHI32019</v>
      </c>
    </row>
    <row r="1931" spans="1:40" x14ac:dyDescent="0.25">
      <c r="A1931">
        <v>2019</v>
      </c>
      <c r="B1931">
        <v>1</v>
      </c>
      <c r="C1931" s="1">
        <v>43556</v>
      </c>
      <c r="D1931" s="1">
        <v>43646</v>
      </c>
      <c r="E1931">
        <v>2018</v>
      </c>
      <c r="F1931" s="71" t="str">
        <f>INDEX(Client_Name,MATCH(Export!H1931,Local_Company_Name,0))</f>
        <v>Flaimngo Tailoring</v>
      </c>
      <c r="G1931" s="71">
        <f>INDEX(Client_Code,MATCH(Export!H1931,Local_Company_Name,0))</f>
        <v>1005</v>
      </c>
      <c r="H1931" t="s">
        <v>772</v>
      </c>
      <c r="I1931" t="s">
        <v>779</v>
      </c>
      <c r="J1931" t="s">
        <v>5</v>
      </c>
      <c r="K1931" s="71" t="str">
        <f>INDEX(Line_of_Business,MATCH(Export!J1931,Name,0))</f>
        <v>L</v>
      </c>
      <c r="L1931" s="9" t="s">
        <v>512</v>
      </c>
      <c r="M1931">
        <v>1468</v>
      </c>
      <c r="N1931" s="4">
        <v>0</v>
      </c>
      <c r="O1931" s="4">
        <v>0</v>
      </c>
      <c r="P1931" s="4">
        <v>0</v>
      </c>
      <c r="Q1931" s="4">
        <v>0</v>
      </c>
      <c r="R1931" s="4">
        <v>0</v>
      </c>
      <c r="S1931" s="4">
        <v>0</v>
      </c>
      <c r="T1931" s="4">
        <v>0</v>
      </c>
      <c r="U1931" s="4">
        <v>0</v>
      </c>
      <c r="V1931" s="4">
        <v>0</v>
      </c>
      <c r="W1931" s="4">
        <v>0</v>
      </c>
      <c r="X1931" s="4">
        <v>0</v>
      </c>
      <c r="Y1931" s="4">
        <v>0</v>
      </c>
      <c r="Z1931" s="4">
        <v>0</v>
      </c>
      <c r="AA1931" s="4">
        <v>0</v>
      </c>
      <c r="AB1931" t="s">
        <v>3</v>
      </c>
      <c r="AC1931" s="4">
        <v>0</v>
      </c>
      <c r="AD1931" s="4">
        <v>0</v>
      </c>
      <c r="AE1931" s="4">
        <v>0</v>
      </c>
      <c r="AF1931" t="s">
        <v>779</v>
      </c>
      <c r="AG1931" s="4">
        <v>0</v>
      </c>
      <c r="AH1931" s="4">
        <v>0</v>
      </c>
      <c r="AI1931" s="4">
        <v>0</v>
      </c>
      <c r="AJ1931" s="4">
        <v>0</v>
      </c>
      <c r="AK1931" s="4">
        <v>0</v>
      </c>
      <c r="AL1931" t="s">
        <v>781</v>
      </c>
      <c r="AM1931" s="71" t="str">
        <f>INDEX(Network_Insurer_Code,MATCH(Export!AL1931,Network_insurer_Name,0))</f>
        <v>ORI1</v>
      </c>
      <c r="AN1931" t="str">
        <f t="shared" si="30"/>
        <v>L1005ORI12018</v>
      </c>
    </row>
    <row r="1932" spans="1:40" x14ac:dyDescent="0.25">
      <c r="A1932">
        <v>2020</v>
      </c>
      <c r="B1932">
        <v>2</v>
      </c>
      <c r="C1932" s="1">
        <v>43922</v>
      </c>
      <c r="D1932" s="1">
        <v>44012</v>
      </c>
      <c r="E1932">
        <v>2019</v>
      </c>
      <c r="F1932" s="71" t="str">
        <f>INDEX(Client_Name,MATCH(Export!H1932,Local_Company_Name,0))</f>
        <v>Lion Manufacturing Co</v>
      </c>
      <c r="G1932" s="71">
        <f>INDEX(Client_Code,MATCH(Export!H1932,Local_Company_Name,0))</f>
        <v>1002</v>
      </c>
      <c r="H1932" t="s">
        <v>752</v>
      </c>
      <c r="I1932" t="s">
        <v>711</v>
      </c>
      <c r="J1932" t="s">
        <v>8</v>
      </c>
      <c r="K1932" s="71" t="str">
        <f>INDEX(Line_of_Business,MATCH(Export!J1932,Name,0))</f>
        <v>M</v>
      </c>
      <c r="L1932" s="9" t="s">
        <v>374</v>
      </c>
      <c r="M1932">
        <v>1809</v>
      </c>
      <c r="N1932" s="4">
        <v>0</v>
      </c>
      <c r="O1932" s="4">
        <v>0</v>
      </c>
      <c r="P1932" s="4">
        <v>0</v>
      </c>
      <c r="Q1932" s="4">
        <v>0</v>
      </c>
      <c r="R1932" s="4">
        <v>0</v>
      </c>
      <c r="S1932" s="4">
        <v>0</v>
      </c>
      <c r="T1932" s="4">
        <v>0</v>
      </c>
      <c r="U1932" s="4">
        <v>0</v>
      </c>
      <c r="V1932" s="4">
        <v>0</v>
      </c>
      <c r="W1932" s="4">
        <v>0</v>
      </c>
      <c r="X1932" s="4">
        <v>0</v>
      </c>
      <c r="Y1932" s="4">
        <v>0</v>
      </c>
      <c r="Z1932" s="4">
        <v>0</v>
      </c>
      <c r="AA1932" s="4">
        <v>0</v>
      </c>
      <c r="AB1932" t="s">
        <v>3</v>
      </c>
      <c r="AC1932" s="4">
        <v>0</v>
      </c>
      <c r="AD1932" s="4">
        <v>0</v>
      </c>
      <c r="AE1932" s="4">
        <v>0</v>
      </c>
      <c r="AF1932" t="s">
        <v>711</v>
      </c>
      <c r="AG1932" s="4">
        <v>0</v>
      </c>
      <c r="AH1932" s="4">
        <v>0</v>
      </c>
      <c r="AI1932" s="4">
        <v>0</v>
      </c>
      <c r="AJ1932" s="4">
        <v>0</v>
      </c>
      <c r="AK1932" s="4">
        <v>0</v>
      </c>
      <c r="AL1932" t="s">
        <v>787</v>
      </c>
      <c r="AM1932" s="71" t="str">
        <f>INDEX(Network_Insurer_Code,MATCH(Export!AL1932,Network_insurer_Name,0))</f>
        <v>LEI3</v>
      </c>
      <c r="AN1932" t="str">
        <f t="shared" si="30"/>
        <v>M1002LEI32019</v>
      </c>
    </row>
    <row r="1933" spans="1:40" x14ac:dyDescent="0.25">
      <c r="A1933">
        <v>2019</v>
      </c>
      <c r="B1933">
        <v>4</v>
      </c>
      <c r="C1933" s="1">
        <v>43739</v>
      </c>
      <c r="D1933" s="1">
        <v>43830</v>
      </c>
      <c r="E1933">
        <v>2019</v>
      </c>
      <c r="F1933" s="71" t="str">
        <f>INDEX(Client_Name,MATCH(Export!H1933,Local_Company_Name,0))</f>
        <v>Zebra Workings Ltd</v>
      </c>
      <c r="G1933" s="71">
        <f>INDEX(Client_Code,MATCH(Export!H1933,Local_Company_Name,0))</f>
        <v>1001</v>
      </c>
      <c r="H1933" t="s">
        <v>747</v>
      </c>
      <c r="I1933" t="s">
        <v>709</v>
      </c>
      <c r="J1933" t="s">
        <v>22</v>
      </c>
      <c r="K1933" s="71" t="str">
        <f>INDEX(Line_of_Business,MATCH(Export!J1933,Name,0))</f>
        <v>A</v>
      </c>
      <c r="L1933" s="9" t="s">
        <v>124</v>
      </c>
      <c r="M1933">
        <v>124</v>
      </c>
      <c r="N1933" s="4">
        <v>93403.255555555501</v>
      </c>
      <c r="O1933" s="4">
        <v>84062.93</v>
      </c>
      <c r="P1933" s="4">
        <v>0</v>
      </c>
      <c r="Q1933" s="4">
        <v>0</v>
      </c>
      <c r="R1933" s="4">
        <v>0</v>
      </c>
      <c r="S1933" s="4">
        <v>0</v>
      </c>
      <c r="T1933" s="4">
        <v>0</v>
      </c>
      <c r="U1933" s="4">
        <v>0</v>
      </c>
      <c r="V1933" s="4">
        <v>0</v>
      </c>
      <c r="W1933" s="4">
        <v>0</v>
      </c>
      <c r="X1933" s="4">
        <v>0</v>
      </c>
      <c r="Y1933" s="4">
        <v>12609.44</v>
      </c>
      <c r="Z1933" s="4">
        <v>1849.38</v>
      </c>
      <c r="AA1933" s="4">
        <v>14122.57</v>
      </c>
      <c r="AB1933" t="s">
        <v>3</v>
      </c>
      <c r="AC1933" s="4">
        <v>0</v>
      </c>
      <c r="AD1933" s="4">
        <v>0</v>
      </c>
      <c r="AE1933" s="4">
        <v>0</v>
      </c>
      <c r="AF1933" t="s">
        <v>709</v>
      </c>
      <c r="AG1933" s="4">
        <v>0</v>
      </c>
      <c r="AH1933" s="4">
        <v>0</v>
      </c>
      <c r="AI1933" s="4">
        <v>0</v>
      </c>
      <c r="AJ1933" s="4">
        <v>55481.539999999899</v>
      </c>
      <c r="AK1933" s="4">
        <v>0</v>
      </c>
      <c r="AL1933" t="s">
        <v>784</v>
      </c>
      <c r="AM1933" s="71" t="str">
        <f>INDEX(Network_Insurer_Code,MATCH(Export!AL1933,Network_insurer_Name,0))</f>
        <v>PII1</v>
      </c>
      <c r="AN1933" t="str">
        <f t="shared" si="30"/>
        <v>A1001PII12019</v>
      </c>
    </row>
    <row r="1934" spans="1:40" x14ac:dyDescent="0.25">
      <c r="A1934">
        <v>2020</v>
      </c>
      <c r="B1934">
        <v>2</v>
      </c>
      <c r="C1934" s="1">
        <v>43922</v>
      </c>
      <c r="D1934" s="1">
        <v>44012</v>
      </c>
      <c r="E1934">
        <v>2016</v>
      </c>
      <c r="F1934" s="71" t="str">
        <f>INDEX(Client_Name,MATCH(Export!H1934,Local_Company_Name,0))</f>
        <v>Aplaca Engineering Co</v>
      </c>
      <c r="G1934" s="71">
        <f>INDEX(Client_Code,MATCH(Export!H1934,Local_Company_Name,0))</f>
        <v>1004</v>
      </c>
      <c r="H1934" t="s">
        <v>768</v>
      </c>
      <c r="I1934" t="s">
        <v>704</v>
      </c>
      <c r="J1934" t="s">
        <v>0</v>
      </c>
      <c r="K1934" s="71" t="str">
        <f>INDEX(Line_of_Business,MATCH(Export!J1934,Name,0))</f>
        <v>D</v>
      </c>
      <c r="L1934" s="9" t="s">
        <v>37</v>
      </c>
      <c r="M1934">
        <v>14435</v>
      </c>
      <c r="N1934" s="4">
        <v>0</v>
      </c>
      <c r="O1934" s="4">
        <v>0</v>
      </c>
      <c r="P1934" s="4">
        <v>42803.41</v>
      </c>
      <c r="Q1934" s="4">
        <v>0</v>
      </c>
      <c r="R1934" s="4">
        <v>0</v>
      </c>
      <c r="S1934" s="4">
        <v>0</v>
      </c>
      <c r="T1934" s="4">
        <v>0</v>
      </c>
      <c r="U1934" s="4">
        <v>0</v>
      </c>
      <c r="V1934" s="4">
        <v>0</v>
      </c>
      <c r="W1934" s="4">
        <v>0</v>
      </c>
      <c r="X1934" s="4">
        <v>0</v>
      </c>
      <c r="Y1934" s="4">
        <v>0</v>
      </c>
      <c r="Z1934" s="4">
        <v>0</v>
      </c>
      <c r="AA1934" s="4">
        <v>0</v>
      </c>
      <c r="AB1934" t="s">
        <v>3</v>
      </c>
      <c r="AC1934" s="4">
        <v>0</v>
      </c>
      <c r="AD1934" s="4">
        <v>0</v>
      </c>
      <c r="AE1934" s="4">
        <v>-85682.69</v>
      </c>
      <c r="AF1934" t="s">
        <v>704</v>
      </c>
      <c r="AG1934" s="4">
        <v>0</v>
      </c>
      <c r="AH1934" s="4">
        <v>0</v>
      </c>
      <c r="AI1934" s="4">
        <v>0</v>
      </c>
      <c r="AJ1934" s="4">
        <v>-42803.41</v>
      </c>
      <c r="AK1934" s="4">
        <v>0</v>
      </c>
      <c r="AL1934" t="s">
        <v>788</v>
      </c>
      <c r="AM1934" s="71" t="str">
        <f>INDEX(Network_Insurer_Code,MATCH(Export!AL1934,Network_insurer_Name,0))</f>
        <v>RAI1</v>
      </c>
      <c r="AN1934" t="str">
        <f t="shared" si="30"/>
        <v>D1004RAI12016</v>
      </c>
    </row>
    <row r="1935" spans="1:40" x14ac:dyDescent="0.25">
      <c r="A1935">
        <v>2019</v>
      </c>
      <c r="B1935">
        <v>4</v>
      </c>
      <c r="C1935" s="1">
        <v>43739</v>
      </c>
      <c r="D1935" s="1">
        <v>43830</v>
      </c>
      <c r="E1935">
        <v>2019</v>
      </c>
      <c r="F1935" s="71" t="str">
        <f>INDEX(Client_Name,MATCH(Export!H1935,Local_Company_Name,0))</f>
        <v>Aplaca Engineering Co</v>
      </c>
      <c r="G1935" s="71">
        <f>INDEX(Client_Code,MATCH(Export!H1935,Local_Company_Name,0))</f>
        <v>1004</v>
      </c>
      <c r="H1935" t="s">
        <v>766</v>
      </c>
      <c r="I1935" t="s">
        <v>707</v>
      </c>
      <c r="J1935" t="s">
        <v>5</v>
      </c>
      <c r="K1935" s="71" t="str">
        <f>INDEX(Line_of_Business,MATCH(Export!J1935,Name,0))</f>
        <v>L</v>
      </c>
      <c r="L1935" s="9" t="s">
        <v>89</v>
      </c>
      <c r="M1935">
        <v>7</v>
      </c>
      <c r="N1935" s="4">
        <v>3807.61</v>
      </c>
      <c r="O1935" s="4">
        <v>3807.61</v>
      </c>
      <c r="P1935" s="4">
        <v>0</v>
      </c>
      <c r="Q1935" s="4">
        <v>0</v>
      </c>
      <c r="R1935" s="4">
        <v>0</v>
      </c>
      <c r="S1935" s="4">
        <v>0</v>
      </c>
      <c r="T1935" s="4">
        <v>0</v>
      </c>
      <c r="U1935" s="4">
        <v>0</v>
      </c>
      <c r="V1935" s="4">
        <v>0</v>
      </c>
      <c r="W1935" s="4">
        <v>0</v>
      </c>
      <c r="X1935" s="4">
        <v>0</v>
      </c>
      <c r="Y1935" s="4">
        <v>380.76</v>
      </c>
      <c r="Z1935" s="4">
        <v>0</v>
      </c>
      <c r="AA1935" s="4">
        <v>380.76</v>
      </c>
      <c r="AB1935" t="s">
        <v>3</v>
      </c>
      <c r="AC1935" s="4">
        <v>0</v>
      </c>
      <c r="AD1935" s="4">
        <v>0</v>
      </c>
      <c r="AE1935" s="4">
        <v>0</v>
      </c>
      <c r="AF1935" t="s">
        <v>707</v>
      </c>
      <c r="AG1935" s="4">
        <v>0</v>
      </c>
      <c r="AH1935" s="4">
        <v>0</v>
      </c>
      <c r="AI1935" s="4">
        <v>0</v>
      </c>
      <c r="AJ1935" s="4">
        <v>3046.09</v>
      </c>
      <c r="AK1935" s="4">
        <v>0</v>
      </c>
      <c r="AL1935" t="s">
        <v>782</v>
      </c>
      <c r="AM1935" s="71" t="str">
        <f>INDEX(Network_Insurer_Code,MATCH(Export!AL1935,Network_insurer_Name,0))</f>
        <v>API2</v>
      </c>
      <c r="AN1935" t="str">
        <f t="shared" si="30"/>
        <v>L1004API22019</v>
      </c>
    </row>
    <row r="1936" spans="1:40" x14ac:dyDescent="0.25">
      <c r="A1936">
        <v>2019</v>
      </c>
      <c r="B1936">
        <v>3</v>
      </c>
      <c r="C1936" s="1">
        <v>43647</v>
      </c>
      <c r="D1936" s="1">
        <v>43738</v>
      </c>
      <c r="E1936">
        <v>2012</v>
      </c>
      <c r="F1936" s="71" t="str">
        <f>INDEX(Client_Name,MATCH(Export!H1936,Local_Company_Name,0))</f>
        <v>Lion Manufacturing Co</v>
      </c>
      <c r="G1936" s="71">
        <f>INDEX(Client_Code,MATCH(Export!H1936,Local_Company_Name,0))</f>
        <v>1002</v>
      </c>
      <c r="H1936" t="s">
        <v>759</v>
      </c>
      <c r="I1936" t="s">
        <v>717</v>
      </c>
      <c r="J1936" t="s">
        <v>0</v>
      </c>
      <c r="K1936" s="71" t="str">
        <f>INDEX(Line_of_Business,MATCH(Export!J1936,Name,0))</f>
        <v>D</v>
      </c>
      <c r="L1936" s="9" t="s">
        <v>77</v>
      </c>
      <c r="M1936">
        <v>2700</v>
      </c>
      <c r="N1936" s="4">
        <v>0</v>
      </c>
      <c r="O1936" s="4">
        <v>0</v>
      </c>
      <c r="P1936" s="4">
        <v>0</v>
      </c>
      <c r="Q1936" s="4">
        <v>0</v>
      </c>
      <c r="R1936" s="4">
        <v>0</v>
      </c>
      <c r="S1936" s="4">
        <v>24640.41</v>
      </c>
      <c r="T1936" s="4">
        <v>0</v>
      </c>
      <c r="U1936" s="4">
        <v>0</v>
      </c>
      <c r="V1936" s="4">
        <v>0</v>
      </c>
      <c r="W1936" s="4">
        <v>-45661.47</v>
      </c>
      <c r="X1936" s="4">
        <v>0</v>
      </c>
      <c r="Y1936" s="4">
        <v>0</v>
      </c>
      <c r="Z1936" s="4">
        <v>0</v>
      </c>
      <c r="AA1936" s="4">
        <v>0</v>
      </c>
      <c r="AB1936" t="s">
        <v>3</v>
      </c>
      <c r="AC1936" s="4">
        <v>0</v>
      </c>
      <c r="AD1936" s="4">
        <v>0</v>
      </c>
      <c r="AE1936" s="4">
        <v>0</v>
      </c>
      <c r="AF1936" t="s">
        <v>717</v>
      </c>
      <c r="AG1936" s="4">
        <v>0</v>
      </c>
      <c r="AH1936" s="4">
        <v>0</v>
      </c>
      <c r="AI1936" s="4">
        <v>0</v>
      </c>
      <c r="AJ1936" s="4">
        <v>70301.88</v>
      </c>
      <c r="AK1936" s="4">
        <v>200000</v>
      </c>
      <c r="AL1936" t="s">
        <v>794</v>
      </c>
      <c r="AM1936" s="71" t="str">
        <f>INDEX(Network_Insurer_Code,MATCH(Export!AL1936,Network_insurer_Name,0))</f>
        <v>CUI2</v>
      </c>
      <c r="AN1936" t="str">
        <f t="shared" si="30"/>
        <v>D1002CUI22012</v>
      </c>
    </row>
    <row r="1937" spans="1:40" x14ac:dyDescent="0.25">
      <c r="A1937">
        <v>2020</v>
      </c>
      <c r="B1937">
        <v>1</v>
      </c>
      <c r="C1937" s="1">
        <v>43831</v>
      </c>
      <c r="D1937" s="1">
        <v>43921</v>
      </c>
      <c r="E1937">
        <v>2020</v>
      </c>
      <c r="F1937" s="71" t="str">
        <f>INDEX(Client_Name,MATCH(Export!H1937,Local_Company_Name,0))</f>
        <v>Tiger Jewelcrafting Ltd</v>
      </c>
      <c r="G1937" s="71">
        <f>INDEX(Client_Code,MATCH(Export!H1937,Local_Company_Name,0))</f>
        <v>1003</v>
      </c>
      <c r="H1937" t="s">
        <v>753</v>
      </c>
      <c r="I1937" t="s">
        <v>709</v>
      </c>
      <c r="J1937" t="s">
        <v>8</v>
      </c>
      <c r="K1937" s="71" t="str">
        <f>INDEX(Line_of_Business,MATCH(Export!J1937,Name,0))</f>
        <v>M</v>
      </c>
      <c r="L1937" s="9" t="s">
        <v>258</v>
      </c>
      <c r="M1937">
        <v>568</v>
      </c>
      <c r="N1937" s="4">
        <v>4113273.24</v>
      </c>
      <c r="O1937" s="4">
        <v>4113273.24</v>
      </c>
      <c r="P1937" s="4">
        <v>294562.77</v>
      </c>
      <c r="Q1937" s="4">
        <v>0</v>
      </c>
      <c r="R1937" s="4">
        <v>0</v>
      </c>
      <c r="S1937" s="4">
        <v>0</v>
      </c>
      <c r="T1937" s="4">
        <v>0</v>
      </c>
      <c r="U1937" s="4">
        <v>0</v>
      </c>
      <c r="V1937" s="4">
        <v>0</v>
      </c>
      <c r="W1937" s="4">
        <v>0</v>
      </c>
      <c r="X1937" s="4">
        <v>0</v>
      </c>
      <c r="Y1937" s="4">
        <v>198922.2</v>
      </c>
      <c r="Z1937" s="4">
        <v>127339.8</v>
      </c>
      <c r="AA1937" s="4">
        <v>0</v>
      </c>
      <c r="AB1937" t="s">
        <v>3</v>
      </c>
      <c r="AC1937" s="4">
        <v>0</v>
      </c>
      <c r="AD1937" s="4">
        <v>0</v>
      </c>
      <c r="AE1937" s="4">
        <v>0</v>
      </c>
      <c r="AF1937" t="s">
        <v>709</v>
      </c>
      <c r="AG1937" s="4">
        <v>0</v>
      </c>
      <c r="AH1937" s="4">
        <v>0</v>
      </c>
      <c r="AI1937" s="4">
        <v>0</v>
      </c>
      <c r="AJ1937" s="4">
        <v>3492448.47</v>
      </c>
      <c r="AK1937" s="4">
        <v>0</v>
      </c>
      <c r="AL1937" t="s">
        <v>791</v>
      </c>
      <c r="AM1937" s="71" t="str">
        <f>INDEX(Network_Insurer_Code,MATCH(Export!AL1937,Network_insurer_Name,0))</f>
        <v>CHI3</v>
      </c>
      <c r="AN1937" t="str">
        <f t="shared" si="30"/>
        <v>M1003CHI32020</v>
      </c>
    </row>
    <row r="1938" spans="1:40" x14ac:dyDescent="0.25">
      <c r="A1938">
        <v>2019</v>
      </c>
      <c r="B1938">
        <v>3</v>
      </c>
      <c r="C1938" s="1">
        <v>43647</v>
      </c>
      <c r="D1938" s="1">
        <v>43738</v>
      </c>
      <c r="E1938">
        <v>2016</v>
      </c>
      <c r="F1938" s="71" t="str">
        <f>INDEX(Client_Name,MATCH(Export!H1938,Local_Company_Name,0))</f>
        <v>Lion Manufacturing Co</v>
      </c>
      <c r="G1938" s="71">
        <f>INDEX(Client_Code,MATCH(Export!H1938,Local_Company_Name,0))</f>
        <v>1002</v>
      </c>
      <c r="H1938" t="s">
        <v>760</v>
      </c>
      <c r="I1938" t="s">
        <v>717</v>
      </c>
      <c r="J1938" t="s">
        <v>8</v>
      </c>
      <c r="K1938" s="71" t="str">
        <f>INDEX(Line_of_Business,MATCH(Export!J1938,Name,0))</f>
        <v>M</v>
      </c>
      <c r="L1938" s="9" t="s">
        <v>21</v>
      </c>
      <c r="M1938">
        <v>2700</v>
      </c>
      <c r="N1938" s="4">
        <v>0</v>
      </c>
      <c r="O1938" s="4">
        <v>0</v>
      </c>
      <c r="P1938" s="4">
        <v>4096.78</v>
      </c>
      <c r="Q1938" s="4">
        <v>0</v>
      </c>
      <c r="R1938" s="4">
        <v>0</v>
      </c>
      <c r="S1938" s="4">
        <v>0</v>
      </c>
      <c r="T1938" s="4">
        <v>0</v>
      </c>
      <c r="U1938" s="4">
        <v>0</v>
      </c>
      <c r="V1938" s="4">
        <v>0</v>
      </c>
      <c r="W1938" s="4">
        <v>0</v>
      </c>
      <c r="X1938" s="4">
        <v>0</v>
      </c>
      <c r="Y1938" s="4">
        <v>0</v>
      </c>
      <c r="Z1938" s="4">
        <v>0</v>
      </c>
      <c r="AA1938" s="4">
        <v>0</v>
      </c>
      <c r="AB1938" t="s">
        <v>3</v>
      </c>
      <c r="AC1938" s="4">
        <v>0</v>
      </c>
      <c r="AD1938" s="4">
        <v>0</v>
      </c>
      <c r="AE1938" s="4">
        <v>0</v>
      </c>
      <c r="AF1938" t="s">
        <v>717</v>
      </c>
      <c r="AG1938" s="4">
        <v>0</v>
      </c>
      <c r="AH1938" s="4">
        <v>0</v>
      </c>
      <c r="AI1938" s="4">
        <v>0</v>
      </c>
      <c r="AJ1938" s="4">
        <v>-4096.78</v>
      </c>
      <c r="AK1938" s="4">
        <v>200000</v>
      </c>
      <c r="AL1938" t="s">
        <v>796</v>
      </c>
      <c r="AM1938" s="71" t="str">
        <f>INDEX(Network_Insurer_Code,MATCH(Export!AL1938,Network_insurer_Name,0))</f>
        <v>POL2</v>
      </c>
      <c r="AN1938" t="str">
        <f t="shared" si="30"/>
        <v>M1002POL22016</v>
      </c>
    </row>
    <row r="1939" spans="1:40" x14ac:dyDescent="0.25">
      <c r="A1939">
        <v>2019</v>
      </c>
      <c r="B1939">
        <v>3</v>
      </c>
      <c r="C1939" s="1">
        <v>43647</v>
      </c>
      <c r="D1939" s="1">
        <v>43738</v>
      </c>
      <c r="E1939">
        <v>2019</v>
      </c>
      <c r="F1939" s="71" t="str">
        <f>INDEX(Client_Name,MATCH(Export!H1939,Local_Company_Name,0))</f>
        <v>Falcon Clothing</v>
      </c>
      <c r="G1939" s="71">
        <f>INDEX(Client_Code,MATCH(Export!H1939,Local_Company_Name,0))</f>
        <v>1006</v>
      </c>
      <c r="H1939" t="s">
        <v>776</v>
      </c>
      <c r="I1939" t="s">
        <v>724</v>
      </c>
      <c r="J1939" t="s">
        <v>5</v>
      </c>
      <c r="K1939" s="71" t="str">
        <f>INDEX(Line_of_Business,MATCH(Export!J1939,Name,0))</f>
        <v>L</v>
      </c>
      <c r="L1939" s="9">
        <v>77607</v>
      </c>
      <c r="M1939">
        <v>13</v>
      </c>
      <c r="N1939" s="4">
        <v>0</v>
      </c>
      <c r="O1939" s="4">
        <v>0</v>
      </c>
      <c r="P1939" s="4">
        <v>0</v>
      </c>
      <c r="Q1939" s="4">
        <v>0</v>
      </c>
      <c r="R1939" s="4">
        <v>0</v>
      </c>
      <c r="S1939" s="4">
        <v>0</v>
      </c>
      <c r="T1939" s="4">
        <v>0</v>
      </c>
      <c r="U1939" s="4">
        <v>0</v>
      </c>
      <c r="V1939" s="4">
        <v>0</v>
      </c>
      <c r="W1939" s="4">
        <v>0</v>
      </c>
      <c r="X1939" s="4">
        <v>0</v>
      </c>
      <c r="Y1939" s="4">
        <v>0</v>
      </c>
      <c r="Z1939" s="4">
        <v>0</v>
      </c>
      <c r="AA1939" s="4">
        <v>0</v>
      </c>
      <c r="AB1939" t="s">
        <v>3</v>
      </c>
      <c r="AC1939" s="4">
        <v>0</v>
      </c>
      <c r="AD1939" s="4">
        <v>0</v>
      </c>
      <c r="AE1939" s="4">
        <v>0</v>
      </c>
      <c r="AF1939" t="s">
        <v>724</v>
      </c>
      <c r="AG1939" s="4">
        <v>0</v>
      </c>
      <c r="AH1939" s="4">
        <v>0</v>
      </c>
      <c r="AI1939" s="4">
        <v>0</v>
      </c>
      <c r="AJ1939" s="4">
        <v>0</v>
      </c>
      <c r="AK1939" s="4">
        <v>0</v>
      </c>
      <c r="AL1939" t="s">
        <v>781</v>
      </c>
      <c r="AM1939" s="71" t="str">
        <f>INDEX(Network_Insurer_Code,MATCH(Export!AL1939,Network_insurer_Name,0))</f>
        <v>ORI1</v>
      </c>
      <c r="AN1939" t="str">
        <f t="shared" si="30"/>
        <v>L1006ORI12019</v>
      </c>
    </row>
    <row r="1940" spans="1:40" x14ac:dyDescent="0.25">
      <c r="A1940">
        <v>2020</v>
      </c>
      <c r="B1940">
        <v>3</v>
      </c>
      <c r="C1940" s="1">
        <v>44013</v>
      </c>
      <c r="D1940" s="1">
        <v>44104</v>
      </c>
      <c r="E1940">
        <v>2019</v>
      </c>
      <c r="F1940" s="71" t="str">
        <f>INDEX(Client_Name,MATCH(Export!H1940,Local_Company_Name,0))</f>
        <v>Flaimngo Tailoring</v>
      </c>
      <c r="G1940" s="71">
        <f>INDEX(Client_Code,MATCH(Export!H1940,Local_Company_Name,0))</f>
        <v>1005</v>
      </c>
      <c r="H1940" t="s">
        <v>770</v>
      </c>
      <c r="I1940" t="s">
        <v>719</v>
      </c>
      <c r="J1940" t="s">
        <v>8</v>
      </c>
      <c r="K1940" s="71" t="str">
        <f>INDEX(Line_of_Business,MATCH(Export!J1940,Name,0))</f>
        <v>M</v>
      </c>
      <c r="L1940" s="9" t="s">
        <v>136</v>
      </c>
      <c r="M1940">
        <v>2864</v>
      </c>
      <c r="N1940" s="4">
        <v>48255</v>
      </c>
      <c r="O1940" s="4">
        <v>48255</v>
      </c>
      <c r="P1940" s="4">
        <v>91870.94</v>
      </c>
      <c r="Q1940" s="4">
        <v>0</v>
      </c>
      <c r="R1940" s="4">
        <v>0</v>
      </c>
      <c r="S1940" s="4">
        <v>0</v>
      </c>
      <c r="T1940" s="4">
        <v>0</v>
      </c>
      <c r="U1940" s="4">
        <v>0</v>
      </c>
      <c r="V1940" s="4">
        <v>0</v>
      </c>
      <c r="W1940" s="4">
        <v>0</v>
      </c>
      <c r="X1940" s="4">
        <v>0</v>
      </c>
      <c r="Y1940" s="4">
        <v>5790.6</v>
      </c>
      <c r="Z1940" s="4">
        <v>675.57</v>
      </c>
      <c r="AA1940" s="4">
        <v>7238.25</v>
      </c>
      <c r="AB1940" t="s">
        <v>3</v>
      </c>
      <c r="AC1940" s="4">
        <v>0</v>
      </c>
      <c r="AD1940" s="4">
        <v>0</v>
      </c>
      <c r="AE1940" s="4">
        <v>-5500</v>
      </c>
      <c r="AF1940" t="s">
        <v>719</v>
      </c>
      <c r="AG1940" s="4">
        <v>0</v>
      </c>
      <c r="AH1940" s="4">
        <v>0</v>
      </c>
      <c r="AI1940" s="4">
        <v>0</v>
      </c>
      <c r="AJ1940" s="4">
        <v>-57320.36</v>
      </c>
      <c r="AK1940" s="4">
        <v>0</v>
      </c>
      <c r="AL1940" t="s">
        <v>791</v>
      </c>
      <c r="AM1940" s="71" t="str">
        <f>INDEX(Network_Insurer_Code,MATCH(Export!AL1940,Network_insurer_Name,0))</f>
        <v>CHI3</v>
      </c>
      <c r="AN1940" t="str">
        <f t="shared" si="30"/>
        <v>M1005CHI32019</v>
      </c>
    </row>
    <row r="1941" spans="1:40" x14ac:dyDescent="0.25">
      <c r="A1941">
        <v>2019</v>
      </c>
      <c r="B1941">
        <v>4</v>
      </c>
      <c r="C1941" s="1">
        <v>43647</v>
      </c>
      <c r="D1941" s="1">
        <v>43738</v>
      </c>
      <c r="E1941">
        <v>2018</v>
      </c>
      <c r="F1941" s="71" t="str">
        <f>INDEX(Client_Name,MATCH(Export!H1941,Local_Company_Name,0))</f>
        <v>Falcon Clothing</v>
      </c>
      <c r="G1941" s="71">
        <f>INDEX(Client_Code,MATCH(Export!H1941,Local_Company_Name,0))</f>
        <v>1006</v>
      </c>
      <c r="H1941" t="s">
        <v>774</v>
      </c>
      <c r="I1941" t="s">
        <v>714</v>
      </c>
      <c r="J1941" t="s">
        <v>22</v>
      </c>
      <c r="K1941" s="71" t="str">
        <f>INDEX(Line_of_Business,MATCH(Export!J1941,Name,0))</f>
        <v>A</v>
      </c>
      <c r="L1941" s="9" t="s">
        <v>269</v>
      </c>
      <c r="M1941">
        <v>127</v>
      </c>
      <c r="N1941" s="4">
        <v>0</v>
      </c>
      <c r="O1941" s="4">
        <v>0</v>
      </c>
      <c r="P1941" s="4">
        <v>0</v>
      </c>
      <c r="Q1941" s="4">
        <v>0</v>
      </c>
      <c r="R1941" s="4">
        <v>0</v>
      </c>
      <c r="S1941" s="4">
        <v>0</v>
      </c>
      <c r="T1941" s="4">
        <v>0</v>
      </c>
      <c r="U1941" s="4">
        <v>0</v>
      </c>
      <c r="V1941" s="4">
        <v>0</v>
      </c>
      <c r="W1941" s="4">
        <v>0</v>
      </c>
      <c r="X1941" s="4">
        <v>0</v>
      </c>
      <c r="Y1941" s="4">
        <v>0</v>
      </c>
      <c r="Z1941" s="4">
        <v>0</v>
      </c>
      <c r="AA1941" s="4">
        <v>-126.73</v>
      </c>
      <c r="AB1941" t="s">
        <v>3</v>
      </c>
      <c r="AC1941" s="4">
        <v>0</v>
      </c>
      <c r="AD1941" s="4">
        <v>0</v>
      </c>
      <c r="AE1941" s="4">
        <v>0</v>
      </c>
      <c r="AF1941" t="s">
        <v>714</v>
      </c>
      <c r="AG1941" s="4">
        <v>0</v>
      </c>
      <c r="AH1941" s="4">
        <v>0</v>
      </c>
      <c r="AI1941" s="4">
        <v>0</v>
      </c>
      <c r="AJ1941" s="4">
        <v>126.73</v>
      </c>
      <c r="AK1941" s="4">
        <v>187000</v>
      </c>
      <c r="AL1941" t="s">
        <v>787</v>
      </c>
      <c r="AM1941" s="71" t="str">
        <f>INDEX(Network_Insurer_Code,MATCH(Export!AL1941,Network_insurer_Name,0))</f>
        <v>LEI3</v>
      </c>
      <c r="AN1941" t="str">
        <f t="shared" si="30"/>
        <v>A1006LEI32018</v>
      </c>
    </row>
    <row r="1942" spans="1:40" x14ac:dyDescent="0.25">
      <c r="A1942">
        <v>2019</v>
      </c>
      <c r="B1942">
        <v>3</v>
      </c>
      <c r="C1942" s="1">
        <v>43647</v>
      </c>
      <c r="D1942" s="1">
        <v>43738</v>
      </c>
      <c r="E1942">
        <v>2019</v>
      </c>
      <c r="F1942" s="71" t="str">
        <f>INDEX(Client_Name,MATCH(Export!H1942,Local_Company_Name,0))</f>
        <v>Tiger Jewelcrafting Ltd</v>
      </c>
      <c r="G1942" s="71">
        <f>INDEX(Client_Code,MATCH(Export!H1942,Local_Company_Name,0))</f>
        <v>1003</v>
      </c>
      <c r="H1942" t="s">
        <v>763</v>
      </c>
      <c r="I1942" t="s">
        <v>709</v>
      </c>
      <c r="J1942" t="s">
        <v>8</v>
      </c>
      <c r="K1942" s="71" t="str">
        <f>INDEX(Line_of_Business,MATCH(Export!J1942,Name,0))</f>
        <v>M</v>
      </c>
      <c r="L1942" s="9" t="s">
        <v>513</v>
      </c>
      <c r="M1942">
        <v>11036</v>
      </c>
      <c r="N1942" s="4">
        <v>217688100</v>
      </c>
      <c r="O1942" s="4">
        <v>217688100</v>
      </c>
      <c r="P1942" s="4">
        <v>41489894</v>
      </c>
      <c r="Q1942" s="4">
        <v>0</v>
      </c>
      <c r="R1942" s="4">
        <v>0</v>
      </c>
      <c r="S1942" s="4">
        <v>76190834.980000004</v>
      </c>
      <c r="T1942" s="4">
        <v>0</v>
      </c>
      <c r="U1942" s="4">
        <v>0</v>
      </c>
      <c r="V1942" s="4">
        <v>0</v>
      </c>
      <c r="W1942" s="4">
        <v>0</v>
      </c>
      <c r="X1942" s="4">
        <v>0</v>
      </c>
      <c r="Y1942" s="4">
        <v>9783450.6899999995</v>
      </c>
      <c r="Z1942" s="4">
        <v>9767925.4800000004</v>
      </c>
      <c r="AA1942" s="4">
        <v>0</v>
      </c>
      <c r="AB1942" t="s">
        <v>3</v>
      </c>
      <c r="AC1942" s="4">
        <v>0</v>
      </c>
      <c r="AD1942" s="4">
        <v>0</v>
      </c>
      <c r="AE1942" s="4">
        <v>0</v>
      </c>
      <c r="AF1942" t="s">
        <v>709</v>
      </c>
      <c r="AG1942" s="4">
        <v>0</v>
      </c>
      <c r="AH1942" s="4">
        <v>0</v>
      </c>
      <c r="AI1942" s="4">
        <v>0</v>
      </c>
      <c r="AJ1942" s="4">
        <v>232837664.81</v>
      </c>
      <c r="AK1942" s="4">
        <v>0</v>
      </c>
      <c r="AL1942" t="s">
        <v>786</v>
      </c>
      <c r="AM1942" s="71" t="str">
        <f>INDEX(Network_Insurer_Code,MATCH(Export!AL1942,Network_insurer_Name,0))</f>
        <v>BAL1</v>
      </c>
      <c r="AN1942" t="str">
        <f t="shared" si="30"/>
        <v>M1003BAL12019</v>
      </c>
    </row>
    <row r="1943" spans="1:40" x14ac:dyDescent="0.25">
      <c r="A1943">
        <v>2019</v>
      </c>
      <c r="B1943">
        <v>4</v>
      </c>
      <c r="C1943" s="1">
        <v>43739</v>
      </c>
      <c r="D1943" s="1">
        <v>43830</v>
      </c>
      <c r="E1943">
        <v>2014</v>
      </c>
      <c r="F1943" s="71" t="str">
        <f>INDEX(Client_Name,MATCH(Export!H1943,Local_Company_Name,0))</f>
        <v>Zebra Workings Ltd</v>
      </c>
      <c r="G1943" s="71">
        <f>INDEX(Client_Code,MATCH(Export!H1943,Local_Company_Name,0))</f>
        <v>1001</v>
      </c>
      <c r="H1943" t="s">
        <v>750</v>
      </c>
      <c r="I1943" t="s">
        <v>704</v>
      </c>
      <c r="J1943" t="s">
        <v>8</v>
      </c>
      <c r="K1943" s="71" t="str">
        <f>INDEX(Line_of_Business,MATCH(Export!J1943,Name,0))</f>
        <v>M</v>
      </c>
      <c r="L1943" s="9">
        <v>80383</v>
      </c>
      <c r="M1943">
        <v>4264</v>
      </c>
      <c r="N1943" s="4">
        <v>0</v>
      </c>
      <c r="O1943" s="4">
        <v>0</v>
      </c>
      <c r="P1943" s="4">
        <v>91.6</v>
      </c>
      <c r="Q1943" s="4">
        <v>0</v>
      </c>
      <c r="R1943" s="4">
        <v>0</v>
      </c>
      <c r="S1943" s="4">
        <v>0</v>
      </c>
      <c r="T1943" s="4">
        <v>0</v>
      </c>
      <c r="U1943" s="4">
        <v>0</v>
      </c>
      <c r="V1943" s="4">
        <v>0</v>
      </c>
      <c r="W1943" s="4">
        <v>0</v>
      </c>
      <c r="X1943" s="4">
        <v>0</v>
      </c>
      <c r="Y1943" s="4">
        <v>0</v>
      </c>
      <c r="Z1943" s="4">
        <v>0</v>
      </c>
      <c r="AA1943" s="4">
        <v>0</v>
      </c>
      <c r="AB1943" t="s">
        <v>3</v>
      </c>
      <c r="AC1943" s="4">
        <v>0</v>
      </c>
      <c r="AD1943" s="4">
        <v>0</v>
      </c>
      <c r="AE1943" s="4">
        <v>0</v>
      </c>
      <c r="AF1943" t="s">
        <v>704</v>
      </c>
      <c r="AG1943" s="4">
        <v>0</v>
      </c>
      <c r="AH1943" s="4">
        <v>0</v>
      </c>
      <c r="AI1943" s="4">
        <v>0</v>
      </c>
      <c r="AJ1943" s="4">
        <v>-91.6</v>
      </c>
      <c r="AK1943" s="4">
        <v>0</v>
      </c>
      <c r="AL1943" t="s">
        <v>793</v>
      </c>
      <c r="AM1943" s="71" t="str">
        <f>INDEX(Network_Insurer_Code,MATCH(Export!AL1943,Network_insurer_Name,0))</f>
        <v>CAL3</v>
      </c>
      <c r="AN1943" t="str">
        <f t="shared" si="30"/>
        <v>M1001CAL32014</v>
      </c>
    </row>
    <row r="1944" spans="1:40" x14ac:dyDescent="0.25">
      <c r="A1944">
        <v>2019</v>
      </c>
      <c r="B1944">
        <v>4</v>
      </c>
      <c r="C1944" s="1">
        <v>43739</v>
      </c>
      <c r="D1944" s="1">
        <v>43830</v>
      </c>
      <c r="E1944">
        <v>2019</v>
      </c>
      <c r="F1944" s="71" t="str">
        <f>INDEX(Client_Name,MATCH(Export!H1944,Local_Company_Name,0))</f>
        <v>Zebra Workings Ltd</v>
      </c>
      <c r="G1944" s="71">
        <f>INDEX(Client_Code,MATCH(Export!H1944,Local_Company_Name,0))</f>
        <v>1001</v>
      </c>
      <c r="H1944" t="s">
        <v>748</v>
      </c>
      <c r="I1944" t="s">
        <v>709</v>
      </c>
      <c r="J1944" t="s">
        <v>22</v>
      </c>
      <c r="K1944" s="71" t="str">
        <f>INDEX(Line_of_Business,MATCH(Export!J1944,Name,0))</f>
        <v>A</v>
      </c>
      <c r="L1944" s="9" t="s">
        <v>387</v>
      </c>
      <c r="M1944">
        <v>8</v>
      </c>
      <c r="N1944" s="4">
        <v>0</v>
      </c>
      <c r="O1944" s="4">
        <v>0</v>
      </c>
      <c r="P1944" s="4">
        <v>0</v>
      </c>
      <c r="Q1944" s="4">
        <v>0</v>
      </c>
      <c r="R1944" s="4">
        <v>0</v>
      </c>
      <c r="S1944" s="4">
        <v>0</v>
      </c>
      <c r="T1944" s="4">
        <v>0</v>
      </c>
      <c r="U1944" s="4">
        <v>0</v>
      </c>
      <c r="V1944" s="4">
        <v>0</v>
      </c>
      <c r="W1944" s="4">
        <v>0</v>
      </c>
      <c r="X1944" s="4">
        <v>0</v>
      </c>
      <c r="Y1944" s="4">
        <v>0</v>
      </c>
      <c r="Z1944" s="4">
        <v>0</v>
      </c>
      <c r="AA1944" s="4">
        <v>0</v>
      </c>
      <c r="AB1944" t="s">
        <v>3</v>
      </c>
      <c r="AC1944" s="4">
        <v>0</v>
      </c>
      <c r="AD1944" s="4">
        <v>0</v>
      </c>
      <c r="AE1944" s="4">
        <v>0</v>
      </c>
      <c r="AF1944" t="s">
        <v>709</v>
      </c>
      <c r="AG1944" s="4">
        <v>0</v>
      </c>
      <c r="AH1944" s="4">
        <v>0</v>
      </c>
      <c r="AI1944" s="4">
        <v>0</v>
      </c>
      <c r="AJ1944" s="4">
        <v>0</v>
      </c>
      <c r="AK1944" s="4">
        <v>0</v>
      </c>
      <c r="AL1944" t="s">
        <v>791</v>
      </c>
      <c r="AM1944" s="71" t="str">
        <f>INDEX(Network_Insurer_Code,MATCH(Export!AL1944,Network_insurer_Name,0))</f>
        <v>CHI3</v>
      </c>
      <c r="AN1944" t="str">
        <f t="shared" si="30"/>
        <v>A1001CHI32019</v>
      </c>
    </row>
    <row r="1945" spans="1:40" x14ac:dyDescent="0.25">
      <c r="A1945">
        <v>2020</v>
      </c>
      <c r="B1945">
        <v>3</v>
      </c>
      <c r="C1945" s="1">
        <v>43770</v>
      </c>
      <c r="D1945" s="1">
        <v>43830</v>
      </c>
      <c r="E1945">
        <v>2019</v>
      </c>
      <c r="F1945" s="71" t="str">
        <f>INDEX(Client_Name,MATCH(Export!H1945,Local_Company_Name,0))</f>
        <v>Falcon Clothing</v>
      </c>
      <c r="G1945" s="71">
        <f>INDEX(Client_Code,MATCH(Export!H1945,Local_Company_Name,0))</f>
        <v>1006</v>
      </c>
      <c r="H1945" t="s">
        <v>776</v>
      </c>
      <c r="I1945" t="s">
        <v>709</v>
      </c>
      <c r="J1945" t="s">
        <v>5</v>
      </c>
      <c r="K1945" s="71" t="str">
        <f>INDEX(Line_of_Business,MATCH(Export!J1945,Name,0))</f>
        <v>L</v>
      </c>
      <c r="L1945" s="9">
        <v>42234014</v>
      </c>
      <c r="M1945">
        <v>419</v>
      </c>
      <c r="N1945" s="4">
        <v>-287.68888888888802</v>
      </c>
      <c r="O1945" s="4">
        <v>-258.92</v>
      </c>
      <c r="P1945" s="4">
        <v>0</v>
      </c>
      <c r="Q1945" s="4">
        <v>0</v>
      </c>
      <c r="R1945" s="4">
        <v>0</v>
      </c>
      <c r="S1945" s="4">
        <v>0</v>
      </c>
      <c r="T1945" s="4">
        <v>0</v>
      </c>
      <c r="U1945" s="4">
        <v>0</v>
      </c>
      <c r="V1945" s="4">
        <v>0</v>
      </c>
      <c r="W1945" s="4">
        <v>0</v>
      </c>
      <c r="X1945" s="4">
        <v>0</v>
      </c>
      <c r="Y1945" s="4">
        <v>0</v>
      </c>
      <c r="Z1945" s="4">
        <v>0</v>
      </c>
      <c r="AA1945" s="4">
        <v>0</v>
      </c>
      <c r="AB1945" t="s">
        <v>3</v>
      </c>
      <c r="AC1945" s="4">
        <v>0</v>
      </c>
      <c r="AD1945" s="4">
        <v>0</v>
      </c>
      <c r="AE1945" s="4">
        <v>0</v>
      </c>
      <c r="AF1945" t="s">
        <v>709</v>
      </c>
      <c r="AG1945" s="4">
        <v>0</v>
      </c>
      <c r="AH1945" s="4">
        <v>0</v>
      </c>
      <c r="AI1945" s="4">
        <v>0</v>
      </c>
      <c r="AJ1945" s="4">
        <v>-258.92</v>
      </c>
      <c r="AK1945" s="4">
        <v>187000</v>
      </c>
      <c r="AL1945" t="s">
        <v>790</v>
      </c>
      <c r="AM1945" s="71" t="str">
        <f>INDEX(Network_Insurer_Code,MATCH(Export!AL1945,Network_insurer_Name,0))</f>
        <v>STL1</v>
      </c>
      <c r="AN1945" t="str">
        <f t="shared" si="30"/>
        <v>L1006STL12019</v>
      </c>
    </row>
    <row r="1946" spans="1:40" x14ac:dyDescent="0.25">
      <c r="A1946">
        <v>2020</v>
      </c>
      <c r="B1946">
        <v>3</v>
      </c>
      <c r="C1946" s="1">
        <v>44013</v>
      </c>
      <c r="D1946" s="1">
        <v>44104</v>
      </c>
      <c r="E1946">
        <v>2020</v>
      </c>
      <c r="F1946" s="71" t="str">
        <f>INDEX(Client_Name,MATCH(Export!H1946,Local_Company_Name,0))</f>
        <v>Tiger Jewelcrafting Ltd</v>
      </c>
      <c r="G1946" s="71">
        <f>INDEX(Client_Code,MATCH(Export!H1946,Local_Company_Name,0))</f>
        <v>1003</v>
      </c>
      <c r="H1946" t="s">
        <v>761</v>
      </c>
      <c r="I1946" t="s">
        <v>736</v>
      </c>
      <c r="J1946" t="s">
        <v>5</v>
      </c>
      <c r="K1946" s="71" t="str">
        <f>INDEX(Line_of_Business,MATCH(Export!J1946,Name,0))</f>
        <v>L</v>
      </c>
      <c r="L1946" s="9" t="s">
        <v>15</v>
      </c>
      <c r="M1946">
        <v>861</v>
      </c>
      <c r="N1946" s="4">
        <v>17551.46</v>
      </c>
      <c r="O1946" s="4">
        <v>8775.73</v>
      </c>
      <c r="P1946" s="4">
        <v>0</v>
      </c>
      <c r="Q1946" s="4">
        <v>0</v>
      </c>
      <c r="R1946" s="4">
        <v>0</v>
      </c>
      <c r="S1946" s="4">
        <v>0</v>
      </c>
      <c r="T1946" s="4">
        <v>0</v>
      </c>
      <c r="U1946" s="4">
        <v>0</v>
      </c>
      <c r="V1946" s="4">
        <v>0</v>
      </c>
      <c r="W1946" s="4">
        <v>0</v>
      </c>
      <c r="X1946" s="4">
        <v>0</v>
      </c>
      <c r="Y1946" s="4">
        <v>1316.36</v>
      </c>
      <c r="Z1946" s="4">
        <v>526.54</v>
      </c>
      <c r="AA1946" s="4">
        <v>0</v>
      </c>
      <c r="AB1946" t="s">
        <v>3</v>
      </c>
      <c r="AC1946" s="4">
        <v>0</v>
      </c>
      <c r="AD1946" s="4">
        <v>0</v>
      </c>
      <c r="AE1946" s="4">
        <v>0</v>
      </c>
      <c r="AF1946" t="s">
        <v>736</v>
      </c>
      <c r="AG1946" s="4">
        <v>0</v>
      </c>
      <c r="AH1946" s="4">
        <v>0</v>
      </c>
      <c r="AI1946" s="4">
        <v>0</v>
      </c>
      <c r="AJ1946" s="4">
        <v>6932.83</v>
      </c>
      <c r="AK1946" s="4">
        <v>0</v>
      </c>
      <c r="AL1946" t="s">
        <v>786</v>
      </c>
      <c r="AM1946" s="71" t="str">
        <f>INDEX(Network_Insurer_Code,MATCH(Export!AL1946,Network_insurer_Name,0))</f>
        <v>BAL1</v>
      </c>
      <c r="AN1946" t="str">
        <f t="shared" si="30"/>
        <v>L1003BAL12020</v>
      </c>
    </row>
    <row r="1947" spans="1:40" x14ac:dyDescent="0.25">
      <c r="A1947">
        <v>2020</v>
      </c>
      <c r="B1947">
        <v>2</v>
      </c>
      <c r="C1947" s="1">
        <v>43922</v>
      </c>
      <c r="D1947" s="1">
        <v>44012</v>
      </c>
      <c r="E1947">
        <v>2020</v>
      </c>
      <c r="F1947" s="71" t="str">
        <f>INDEX(Client_Name,MATCH(Export!H1947,Local_Company_Name,0))</f>
        <v>Aplaca Engineering Co</v>
      </c>
      <c r="G1947" s="71">
        <f>INDEX(Client_Code,MATCH(Export!H1947,Local_Company_Name,0))</f>
        <v>1004</v>
      </c>
      <c r="H1947" t="s">
        <v>768</v>
      </c>
      <c r="I1947" t="s">
        <v>779</v>
      </c>
      <c r="J1947" t="s">
        <v>5</v>
      </c>
      <c r="K1947" s="71" t="str">
        <f>INDEX(Line_of_Business,MATCH(Export!J1947,Name,0))</f>
        <v>L</v>
      </c>
      <c r="L1947" s="9" t="s">
        <v>514</v>
      </c>
      <c r="M1947">
        <v>136</v>
      </c>
      <c r="N1947" s="4">
        <v>10056.57</v>
      </c>
      <c r="O1947" s="4">
        <v>10056.57</v>
      </c>
      <c r="P1947" s="4">
        <v>0</v>
      </c>
      <c r="Q1947" s="4">
        <v>0</v>
      </c>
      <c r="R1947" s="4">
        <v>0</v>
      </c>
      <c r="S1947" s="4">
        <v>0</v>
      </c>
      <c r="T1947" s="4">
        <v>0</v>
      </c>
      <c r="U1947" s="4">
        <v>0</v>
      </c>
      <c r="V1947" s="4">
        <v>0</v>
      </c>
      <c r="W1947" s="4">
        <v>0</v>
      </c>
      <c r="X1947" s="4">
        <v>0</v>
      </c>
      <c r="Y1947" s="4">
        <v>1369.42</v>
      </c>
      <c r="Z1947" s="4">
        <v>0</v>
      </c>
      <c r="AA1947" s="4">
        <v>0</v>
      </c>
      <c r="AB1947" t="s">
        <v>3</v>
      </c>
      <c r="AC1947" s="4">
        <v>0</v>
      </c>
      <c r="AD1947" s="4">
        <v>0</v>
      </c>
      <c r="AE1947" s="4">
        <v>0</v>
      </c>
      <c r="AF1947" t="s">
        <v>779</v>
      </c>
      <c r="AG1947" s="4">
        <v>0</v>
      </c>
      <c r="AH1947" s="4">
        <v>0</v>
      </c>
      <c r="AI1947" s="4">
        <v>0</v>
      </c>
      <c r="AJ1947" s="4">
        <v>8687.15</v>
      </c>
      <c r="AK1947" s="4">
        <v>0</v>
      </c>
      <c r="AL1947" t="s">
        <v>790</v>
      </c>
      <c r="AM1947" s="71" t="str">
        <f>INDEX(Network_Insurer_Code,MATCH(Export!AL1947,Network_insurer_Name,0))</f>
        <v>STL1</v>
      </c>
      <c r="AN1947" t="str">
        <f t="shared" si="30"/>
        <v>L1004STL12020</v>
      </c>
    </row>
    <row r="1948" spans="1:40" x14ac:dyDescent="0.25">
      <c r="A1948">
        <v>2019</v>
      </c>
      <c r="B1948">
        <v>4</v>
      </c>
      <c r="C1948" s="1">
        <v>43556</v>
      </c>
      <c r="D1948" s="1">
        <v>43646</v>
      </c>
      <c r="E1948">
        <v>2018</v>
      </c>
      <c r="F1948" s="71" t="str">
        <f>INDEX(Client_Name,MATCH(Export!H1948,Local_Company_Name,0))</f>
        <v>Lion Manufacturing Co</v>
      </c>
      <c r="G1948" s="71">
        <f>INDEX(Client_Code,MATCH(Export!H1948,Local_Company_Name,0))</f>
        <v>1002</v>
      </c>
      <c r="H1948" t="s">
        <v>757</v>
      </c>
      <c r="I1948" t="s">
        <v>722</v>
      </c>
      <c r="J1948" t="s">
        <v>0</v>
      </c>
      <c r="K1948" s="71" t="str">
        <f>INDEX(Line_of_Business,MATCH(Export!J1948,Name,0))</f>
        <v>D</v>
      </c>
      <c r="L1948" s="9" t="s">
        <v>280</v>
      </c>
      <c r="M1948">
        <v>166</v>
      </c>
      <c r="N1948" s="4">
        <v>-1016.2</v>
      </c>
      <c r="O1948" s="4">
        <v>-1016.2</v>
      </c>
      <c r="P1948" s="4">
        <v>0</v>
      </c>
      <c r="Q1948" s="4">
        <v>0</v>
      </c>
      <c r="R1948" s="4">
        <v>0</v>
      </c>
      <c r="S1948" s="4">
        <v>0</v>
      </c>
      <c r="T1948" s="4">
        <v>0</v>
      </c>
      <c r="U1948" s="4">
        <v>0</v>
      </c>
      <c r="V1948" s="4">
        <v>0</v>
      </c>
      <c r="W1948" s="4">
        <v>0</v>
      </c>
      <c r="X1948" s="4">
        <v>0</v>
      </c>
      <c r="Y1948" s="4">
        <v>0</v>
      </c>
      <c r="Z1948" s="4">
        <v>-44.71</v>
      </c>
      <c r="AA1948" s="4">
        <v>0</v>
      </c>
      <c r="AB1948" t="s">
        <v>3</v>
      </c>
      <c r="AC1948" s="4">
        <v>0</v>
      </c>
      <c r="AD1948" s="4">
        <v>0</v>
      </c>
      <c r="AE1948" s="4">
        <v>0</v>
      </c>
      <c r="AF1948" t="s">
        <v>722</v>
      </c>
      <c r="AG1948" s="4">
        <v>0</v>
      </c>
      <c r="AH1948" s="4">
        <v>0</v>
      </c>
      <c r="AI1948" s="4">
        <v>0</v>
      </c>
      <c r="AJ1948" s="4">
        <v>-971.49</v>
      </c>
      <c r="AK1948" s="4">
        <v>0</v>
      </c>
      <c r="AL1948" t="s">
        <v>786</v>
      </c>
      <c r="AM1948" s="71" t="str">
        <f>INDEX(Network_Insurer_Code,MATCH(Export!AL1948,Network_insurer_Name,0))</f>
        <v>BAL1</v>
      </c>
      <c r="AN1948" t="str">
        <f t="shared" si="30"/>
        <v>D1002BAL12018</v>
      </c>
    </row>
    <row r="1949" spans="1:40" x14ac:dyDescent="0.25">
      <c r="A1949">
        <v>2019</v>
      </c>
      <c r="B1949">
        <v>4</v>
      </c>
      <c r="C1949" s="1">
        <v>43739</v>
      </c>
      <c r="D1949" s="1">
        <v>43830</v>
      </c>
      <c r="E1949">
        <v>2019</v>
      </c>
      <c r="F1949" s="71" t="str">
        <f>INDEX(Client_Name,MATCH(Export!H1949,Local_Company_Name,0))</f>
        <v>Zebra Workings Ltd</v>
      </c>
      <c r="G1949" s="71">
        <f>INDEX(Client_Code,MATCH(Export!H1949,Local_Company_Name,0))</f>
        <v>1001</v>
      </c>
      <c r="H1949" t="s">
        <v>749</v>
      </c>
      <c r="I1949" t="s">
        <v>709</v>
      </c>
      <c r="J1949" t="s">
        <v>0</v>
      </c>
      <c r="K1949" s="71" t="str">
        <f>INDEX(Line_of_Business,MATCH(Export!J1949,Name,0))</f>
        <v>D</v>
      </c>
      <c r="L1949" s="9" t="s">
        <v>302</v>
      </c>
      <c r="M1949">
        <v>292</v>
      </c>
      <c r="N1949" s="4">
        <v>0</v>
      </c>
      <c r="O1949" s="4">
        <v>0</v>
      </c>
      <c r="P1949" s="4">
        <v>0</v>
      </c>
      <c r="Q1949" s="4">
        <v>0</v>
      </c>
      <c r="R1949" s="4">
        <v>0</v>
      </c>
      <c r="S1949" s="4">
        <v>0</v>
      </c>
      <c r="T1949" s="4">
        <v>0</v>
      </c>
      <c r="U1949" s="4">
        <v>0</v>
      </c>
      <c r="V1949" s="4">
        <v>0</v>
      </c>
      <c r="W1949" s="4">
        <v>0</v>
      </c>
      <c r="X1949" s="4">
        <v>0</v>
      </c>
      <c r="Y1949" s="4">
        <v>0</v>
      </c>
      <c r="Z1949" s="4">
        <v>0</v>
      </c>
      <c r="AA1949" s="4">
        <v>0</v>
      </c>
      <c r="AB1949" t="s">
        <v>3</v>
      </c>
      <c r="AC1949" s="4">
        <v>0</v>
      </c>
      <c r="AD1949" s="4">
        <v>0</v>
      </c>
      <c r="AE1949" s="4">
        <v>0</v>
      </c>
      <c r="AF1949" t="s">
        <v>709</v>
      </c>
      <c r="AG1949" s="4">
        <v>0</v>
      </c>
      <c r="AH1949" s="4">
        <v>0</v>
      </c>
      <c r="AI1949" s="4">
        <v>0</v>
      </c>
      <c r="AJ1949" s="4">
        <v>0</v>
      </c>
      <c r="AK1949" s="4">
        <v>0</v>
      </c>
      <c r="AL1949" t="s">
        <v>792</v>
      </c>
      <c r="AM1949" s="71" t="str">
        <f>INDEX(Network_Insurer_Code,MATCH(Export!AL1949,Network_insurer_Name,0))</f>
        <v>CAL1</v>
      </c>
      <c r="AN1949" t="str">
        <f t="shared" si="30"/>
        <v>D1001CAL12019</v>
      </c>
    </row>
    <row r="1950" spans="1:40" x14ac:dyDescent="0.25">
      <c r="A1950">
        <v>2019</v>
      </c>
      <c r="B1950">
        <v>3</v>
      </c>
      <c r="C1950" s="1">
        <v>43647</v>
      </c>
      <c r="D1950" s="1">
        <v>43738</v>
      </c>
      <c r="E1950">
        <v>2019</v>
      </c>
      <c r="F1950" s="71" t="str">
        <f>INDEX(Client_Name,MATCH(Export!H1950,Local_Company_Name,0))</f>
        <v>Lion Manufacturing Co</v>
      </c>
      <c r="G1950" s="71">
        <f>INDEX(Client_Code,MATCH(Export!H1950,Local_Company_Name,0))</f>
        <v>1002</v>
      </c>
      <c r="H1950" t="s">
        <v>752</v>
      </c>
      <c r="I1950" t="s">
        <v>709</v>
      </c>
      <c r="J1950" t="s">
        <v>5</v>
      </c>
      <c r="K1950" s="71" t="str">
        <f>INDEX(Line_of_Business,MATCH(Export!J1950,Name,0))</f>
        <v>L</v>
      </c>
      <c r="L1950" s="9" t="s">
        <v>352</v>
      </c>
      <c r="M1950">
        <v>334</v>
      </c>
      <c r="N1950" s="4">
        <v>307933.39999999898</v>
      </c>
      <c r="O1950" s="4">
        <v>277140.06</v>
      </c>
      <c r="P1950" s="4">
        <v>0</v>
      </c>
      <c r="Q1950" s="4">
        <v>0</v>
      </c>
      <c r="R1950" s="4">
        <v>0</v>
      </c>
      <c r="S1950" s="4">
        <v>0</v>
      </c>
      <c r="T1950" s="4">
        <v>0</v>
      </c>
      <c r="U1950" s="4">
        <v>0</v>
      </c>
      <c r="V1950" s="4">
        <v>0</v>
      </c>
      <c r="W1950" s="4">
        <v>0</v>
      </c>
      <c r="X1950" s="4">
        <v>0</v>
      </c>
      <c r="Y1950" s="4">
        <v>27714.01</v>
      </c>
      <c r="Z1950" s="4">
        <v>6097.08</v>
      </c>
      <c r="AA1950" s="4">
        <v>0</v>
      </c>
      <c r="AB1950" t="s">
        <v>3</v>
      </c>
      <c r="AC1950" s="4">
        <v>0</v>
      </c>
      <c r="AD1950" s="4">
        <v>0</v>
      </c>
      <c r="AE1950" s="4">
        <v>0</v>
      </c>
      <c r="AF1950" t="s">
        <v>709</v>
      </c>
      <c r="AG1950" s="4">
        <v>0</v>
      </c>
      <c r="AH1950" s="4">
        <v>0</v>
      </c>
      <c r="AI1950" s="4">
        <v>0</v>
      </c>
      <c r="AJ1950" s="4">
        <v>243328.97</v>
      </c>
      <c r="AK1950" s="4">
        <v>0</v>
      </c>
      <c r="AL1950" t="s">
        <v>790</v>
      </c>
      <c r="AM1950" s="71" t="str">
        <f>INDEX(Network_Insurer_Code,MATCH(Export!AL1950,Network_insurer_Name,0))</f>
        <v>STL1</v>
      </c>
      <c r="AN1950" t="str">
        <f t="shared" si="30"/>
        <v>L1002STL12019</v>
      </c>
    </row>
    <row r="1951" spans="1:40" x14ac:dyDescent="0.25">
      <c r="A1951">
        <v>2020</v>
      </c>
      <c r="B1951">
        <v>1</v>
      </c>
      <c r="C1951" s="1">
        <v>43831</v>
      </c>
      <c r="D1951" s="1">
        <v>43921</v>
      </c>
      <c r="E1951">
        <v>2019</v>
      </c>
      <c r="F1951" s="71" t="str">
        <f>INDEX(Client_Name,MATCH(Export!H1951,Local_Company_Name,0))</f>
        <v>Falcon Clothing</v>
      </c>
      <c r="G1951" s="71">
        <f>INDEX(Client_Code,MATCH(Export!H1951,Local_Company_Name,0))</f>
        <v>1006</v>
      </c>
      <c r="H1951" t="s">
        <v>756</v>
      </c>
      <c r="I1951" t="s">
        <v>709</v>
      </c>
      <c r="J1951" t="s">
        <v>0</v>
      </c>
      <c r="K1951" s="71" t="str">
        <f>INDEX(Line_of_Business,MATCH(Export!J1951,Name,0))</f>
        <v>D</v>
      </c>
      <c r="L1951" s="9" t="s">
        <v>228</v>
      </c>
      <c r="M1951">
        <v>1307</v>
      </c>
      <c r="N1951" s="4">
        <v>-43.4</v>
      </c>
      <c r="O1951" s="4">
        <v>-43.4</v>
      </c>
      <c r="P1951" s="4">
        <v>0</v>
      </c>
      <c r="Q1951" s="4">
        <v>0</v>
      </c>
      <c r="R1951" s="4">
        <v>0</v>
      </c>
      <c r="S1951" s="4">
        <v>0</v>
      </c>
      <c r="T1951" s="4">
        <v>0</v>
      </c>
      <c r="U1951" s="4">
        <v>0</v>
      </c>
      <c r="V1951" s="4">
        <v>0</v>
      </c>
      <c r="W1951" s="4">
        <v>0</v>
      </c>
      <c r="X1951" s="4">
        <v>0</v>
      </c>
      <c r="Y1951" s="4">
        <v>-4.34</v>
      </c>
      <c r="Z1951" s="4">
        <v>-0.95</v>
      </c>
      <c r="AA1951" s="4">
        <v>0</v>
      </c>
      <c r="AB1951" t="s">
        <v>3</v>
      </c>
      <c r="AC1951" s="4">
        <v>0</v>
      </c>
      <c r="AD1951" s="4">
        <v>0</v>
      </c>
      <c r="AE1951" s="4">
        <v>0</v>
      </c>
      <c r="AF1951" t="s">
        <v>709</v>
      </c>
      <c r="AG1951" s="4">
        <v>0</v>
      </c>
      <c r="AH1951" s="4">
        <v>0</v>
      </c>
      <c r="AI1951" s="4">
        <v>0</v>
      </c>
      <c r="AJ1951" s="4">
        <v>-38.11</v>
      </c>
      <c r="AK1951" s="4">
        <v>0</v>
      </c>
      <c r="AL1951" t="s">
        <v>781</v>
      </c>
      <c r="AM1951" s="71" t="str">
        <f>INDEX(Network_Insurer_Code,MATCH(Export!AL1951,Network_insurer_Name,0))</f>
        <v>ORI1</v>
      </c>
      <c r="AN1951" t="str">
        <f t="shared" si="30"/>
        <v>D1006ORI12019</v>
      </c>
    </row>
    <row r="1952" spans="1:40" x14ac:dyDescent="0.25">
      <c r="A1952">
        <v>2019</v>
      </c>
      <c r="B1952">
        <v>4</v>
      </c>
      <c r="C1952" s="1">
        <v>43739</v>
      </c>
      <c r="D1952" s="1">
        <v>43830</v>
      </c>
      <c r="E1952">
        <v>2011</v>
      </c>
      <c r="F1952" s="71" t="str">
        <f>INDEX(Client_Name,MATCH(Export!H1952,Local_Company_Name,0))</f>
        <v>Lion Manufacturing Co</v>
      </c>
      <c r="G1952" s="71">
        <f>INDEX(Client_Code,MATCH(Export!H1952,Local_Company_Name,0))</f>
        <v>1002</v>
      </c>
      <c r="H1952" t="s">
        <v>752</v>
      </c>
      <c r="I1952" t="s">
        <v>704</v>
      </c>
      <c r="J1952" t="s">
        <v>0</v>
      </c>
      <c r="K1952" s="71" t="str">
        <f>INDEX(Line_of_Business,MATCH(Export!J1952,Name,0))</f>
        <v>D</v>
      </c>
      <c r="L1952" s="9" t="s">
        <v>37</v>
      </c>
      <c r="M1952">
        <v>14536</v>
      </c>
      <c r="N1952" s="4">
        <v>0</v>
      </c>
      <c r="O1952" s="4">
        <v>0</v>
      </c>
      <c r="P1952" s="4">
        <v>1380.72</v>
      </c>
      <c r="Q1952" s="4">
        <v>0</v>
      </c>
      <c r="R1952" s="4">
        <v>0</v>
      </c>
      <c r="S1952" s="4">
        <v>0</v>
      </c>
      <c r="T1952" s="4">
        <v>0</v>
      </c>
      <c r="U1952" s="4">
        <v>0</v>
      </c>
      <c r="V1952" s="4">
        <v>0</v>
      </c>
      <c r="W1952" s="4">
        <v>0</v>
      </c>
      <c r="X1952" s="4">
        <v>0</v>
      </c>
      <c r="Y1952" s="4">
        <v>0</v>
      </c>
      <c r="Z1952" s="4">
        <v>0</v>
      </c>
      <c r="AA1952" s="4">
        <v>0</v>
      </c>
      <c r="AB1952" t="s">
        <v>3</v>
      </c>
      <c r="AC1952" s="4">
        <v>0</v>
      </c>
      <c r="AD1952" s="4">
        <v>0</v>
      </c>
      <c r="AE1952" s="4">
        <v>-4749.32</v>
      </c>
      <c r="AF1952" t="s">
        <v>704</v>
      </c>
      <c r="AG1952" s="4">
        <v>0</v>
      </c>
      <c r="AH1952" s="4">
        <v>0</v>
      </c>
      <c r="AI1952" s="4">
        <v>0</v>
      </c>
      <c r="AJ1952" s="4">
        <v>-1380.72</v>
      </c>
      <c r="AK1952" s="4">
        <v>0</v>
      </c>
      <c r="AL1952" t="s">
        <v>783</v>
      </c>
      <c r="AM1952" s="71" t="str">
        <f>INDEX(Network_Insurer_Code,MATCH(Export!AL1952,Network_insurer_Name,0))</f>
        <v>PEP1</v>
      </c>
      <c r="AN1952" t="str">
        <f t="shared" si="30"/>
        <v>D1002PEP12011</v>
      </c>
    </row>
    <row r="1953" spans="1:40" x14ac:dyDescent="0.25">
      <c r="A1953">
        <v>2020</v>
      </c>
      <c r="B1953">
        <v>3</v>
      </c>
      <c r="C1953" s="1">
        <v>43466</v>
      </c>
      <c r="D1953" s="1">
        <v>43555</v>
      </c>
      <c r="E1953">
        <v>2018</v>
      </c>
      <c r="F1953" s="71" t="str">
        <f>INDEX(Client_Name,MATCH(Export!H1953,Local_Company_Name,0))</f>
        <v>Aplaca Engineering Co</v>
      </c>
      <c r="G1953" s="71">
        <f>INDEX(Client_Code,MATCH(Export!H1953,Local_Company_Name,0))</f>
        <v>1004</v>
      </c>
      <c r="H1953" t="s">
        <v>765</v>
      </c>
      <c r="I1953" t="s">
        <v>709</v>
      </c>
      <c r="J1953" t="s">
        <v>0</v>
      </c>
      <c r="K1953" s="71" t="str">
        <f>INDEX(Line_of_Business,MATCH(Export!J1953,Name,0))</f>
        <v>D</v>
      </c>
      <c r="L1953" s="9" t="s">
        <v>275</v>
      </c>
      <c r="M1953">
        <v>57</v>
      </c>
      <c r="N1953" s="4">
        <v>-31539.43</v>
      </c>
      <c r="O1953" s="4">
        <v>-31539.43</v>
      </c>
      <c r="P1953" s="4">
        <v>0</v>
      </c>
      <c r="Q1953" s="4">
        <v>0</v>
      </c>
      <c r="R1953" s="4">
        <v>0</v>
      </c>
      <c r="S1953" s="4">
        <v>0</v>
      </c>
      <c r="T1953" s="4">
        <v>0</v>
      </c>
      <c r="U1953" s="4">
        <v>0</v>
      </c>
      <c r="V1953" s="4">
        <v>0</v>
      </c>
      <c r="W1953" s="4">
        <v>0</v>
      </c>
      <c r="X1953" s="4">
        <v>0</v>
      </c>
      <c r="Y1953" s="4">
        <v>-3784.73</v>
      </c>
      <c r="Z1953" s="4">
        <v>-693.87</v>
      </c>
      <c r="AA1953" s="4">
        <v>-4730.91</v>
      </c>
      <c r="AB1953" t="s">
        <v>3</v>
      </c>
      <c r="AC1953" s="4">
        <v>0</v>
      </c>
      <c r="AD1953" s="4">
        <v>0</v>
      </c>
      <c r="AE1953" s="4">
        <v>0</v>
      </c>
      <c r="AF1953" t="s">
        <v>709</v>
      </c>
      <c r="AG1953" s="4">
        <v>0</v>
      </c>
      <c r="AH1953" s="4">
        <v>0</v>
      </c>
      <c r="AI1953" s="4">
        <v>0</v>
      </c>
      <c r="AJ1953" s="4">
        <v>-22329.919999999998</v>
      </c>
      <c r="AK1953" s="4">
        <v>0</v>
      </c>
      <c r="AL1953" t="s">
        <v>795</v>
      </c>
      <c r="AM1953" s="71" t="str">
        <f>INDEX(Network_Insurer_Code,MATCH(Export!AL1953,Network_insurer_Name,0))</f>
        <v>TOL1</v>
      </c>
      <c r="AN1953" t="str">
        <f t="shared" si="30"/>
        <v>D1004TOL12018</v>
      </c>
    </row>
    <row r="1954" spans="1:40" x14ac:dyDescent="0.25">
      <c r="A1954">
        <v>2020</v>
      </c>
      <c r="B1954">
        <v>2</v>
      </c>
      <c r="C1954" s="1">
        <v>43922</v>
      </c>
      <c r="D1954" s="1">
        <v>44012</v>
      </c>
      <c r="E1954">
        <v>2020</v>
      </c>
      <c r="F1954" s="71" t="str">
        <f>INDEX(Client_Name,MATCH(Export!H1954,Local_Company_Name,0))</f>
        <v>Zebra Workings Ltd</v>
      </c>
      <c r="G1954" s="71">
        <f>INDEX(Client_Code,MATCH(Export!H1954,Local_Company_Name,0))</f>
        <v>1001</v>
      </c>
      <c r="H1954" t="s">
        <v>749</v>
      </c>
      <c r="I1954" t="s">
        <v>723</v>
      </c>
      <c r="J1954" t="s">
        <v>95</v>
      </c>
      <c r="K1954" s="71" t="str">
        <f>INDEX(Line_of_Business,MATCH(Export!J1954,Name,0))</f>
        <v>P</v>
      </c>
      <c r="L1954" s="9">
        <v>25701</v>
      </c>
      <c r="M1954">
        <v>94</v>
      </c>
      <c r="N1954" s="4">
        <v>6601.88</v>
      </c>
      <c r="O1954" s="4">
        <v>6601.88</v>
      </c>
      <c r="P1954" s="4">
        <v>0</v>
      </c>
      <c r="Q1954" s="4">
        <v>0</v>
      </c>
      <c r="R1954" s="4">
        <v>0</v>
      </c>
      <c r="S1954" s="4">
        <v>0</v>
      </c>
      <c r="T1954" s="4">
        <v>0</v>
      </c>
      <c r="U1954" s="4">
        <v>0</v>
      </c>
      <c r="V1954" s="4">
        <v>0</v>
      </c>
      <c r="W1954" s="4">
        <v>0</v>
      </c>
      <c r="X1954" s="4">
        <v>0</v>
      </c>
      <c r="Y1954" s="4">
        <v>647.11</v>
      </c>
      <c r="Z1954" s="4">
        <v>65.37</v>
      </c>
      <c r="AA1954" s="4">
        <v>0</v>
      </c>
      <c r="AB1954" t="s">
        <v>3</v>
      </c>
      <c r="AC1954" s="4">
        <v>0</v>
      </c>
      <c r="AD1954" s="4">
        <v>0</v>
      </c>
      <c r="AE1954" s="4">
        <v>0</v>
      </c>
      <c r="AF1954" t="s">
        <v>723</v>
      </c>
      <c r="AG1954" s="4">
        <v>0</v>
      </c>
      <c r="AH1954" s="4">
        <v>0</v>
      </c>
      <c r="AI1954" s="4">
        <v>0</v>
      </c>
      <c r="AJ1954" s="4">
        <v>5889.4</v>
      </c>
      <c r="AK1954" s="4">
        <v>0</v>
      </c>
      <c r="AL1954" t="s">
        <v>798</v>
      </c>
      <c r="AM1954" s="71" t="str">
        <f>INDEX(Network_Insurer_Code,MATCH(Export!AL1954,Network_insurer_Name,0))</f>
        <v>PEI2</v>
      </c>
      <c r="AN1954" t="str">
        <f t="shared" si="30"/>
        <v>P1001PEI22020</v>
      </c>
    </row>
    <row r="1955" spans="1:40" x14ac:dyDescent="0.25">
      <c r="A1955">
        <v>2019</v>
      </c>
      <c r="B1955">
        <v>3</v>
      </c>
      <c r="C1955" s="1">
        <v>43647</v>
      </c>
      <c r="D1955" s="1">
        <v>43738</v>
      </c>
      <c r="E1955">
        <v>2019</v>
      </c>
      <c r="F1955" s="71" t="str">
        <f>INDEX(Client_Name,MATCH(Export!H1955,Local_Company_Name,0))</f>
        <v>Lion Manufacturing Co</v>
      </c>
      <c r="G1955" s="71">
        <f>INDEX(Client_Code,MATCH(Export!H1955,Local_Company_Name,0))</f>
        <v>1002</v>
      </c>
      <c r="H1955" t="s">
        <v>757</v>
      </c>
      <c r="I1955" t="s">
        <v>723</v>
      </c>
      <c r="J1955" t="s">
        <v>8</v>
      </c>
      <c r="K1955" s="71" t="str">
        <f>INDEX(Line_of_Business,MATCH(Export!J1955,Name,0))</f>
        <v>M</v>
      </c>
      <c r="L1955" s="9" t="s">
        <v>17</v>
      </c>
      <c r="M1955">
        <v>1044</v>
      </c>
      <c r="N1955" s="4">
        <v>0</v>
      </c>
      <c r="O1955" s="4">
        <v>0</v>
      </c>
      <c r="P1955" s="4">
        <v>325838.07</v>
      </c>
      <c r="Q1955" s="4">
        <v>0</v>
      </c>
      <c r="R1955" s="4">
        <v>0</v>
      </c>
      <c r="S1955" s="4">
        <v>0</v>
      </c>
      <c r="T1955" s="4">
        <v>0</v>
      </c>
      <c r="U1955" s="4">
        <v>0</v>
      </c>
      <c r="V1955" s="4">
        <v>0</v>
      </c>
      <c r="W1955" s="4">
        <v>0</v>
      </c>
      <c r="X1955" s="4">
        <v>0</v>
      </c>
      <c r="Y1955" s="4">
        <v>0</v>
      </c>
      <c r="Z1955" s="4">
        <v>0</v>
      </c>
      <c r="AA1955" s="4">
        <v>0</v>
      </c>
      <c r="AB1955" t="s">
        <v>3</v>
      </c>
      <c r="AC1955" s="4">
        <v>0</v>
      </c>
      <c r="AD1955" s="4">
        <v>0</v>
      </c>
      <c r="AE1955" s="4">
        <v>136267.75</v>
      </c>
      <c r="AF1955" t="s">
        <v>723</v>
      </c>
      <c r="AG1955" s="4">
        <v>0</v>
      </c>
      <c r="AH1955" s="4">
        <v>0</v>
      </c>
      <c r="AI1955" s="4">
        <v>0</v>
      </c>
      <c r="AJ1955" s="4">
        <v>-325838.07</v>
      </c>
      <c r="AK1955" s="4">
        <v>0</v>
      </c>
      <c r="AL1955" t="s">
        <v>793</v>
      </c>
      <c r="AM1955" s="71" t="str">
        <f>INDEX(Network_Insurer_Code,MATCH(Export!AL1955,Network_insurer_Name,0))</f>
        <v>CAL3</v>
      </c>
      <c r="AN1955" t="str">
        <f t="shared" si="30"/>
        <v>M1002CAL32019</v>
      </c>
    </row>
    <row r="1956" spans="1:40" x14ac:dyDescent="0.25">
      <c r="A1956">
        <v>2019</v>
      </c>
      <c r="B1956">
        <v>4</v>
      </c>
      <c r="C1956" s="1">
        <v>43739</v>
      </c>
      <c r="D1956" s="1">
        <v>43830</v>
      </c>
      <c r="E1956">
        <v>2019</v>
      </c>
      <c r="F1956" s="71" t="str">
        <f>INDEX(Client_Name,MATCH(Export!H1956,Local_Company_Name,0))</f>
        <v>Flaimngo Tailoring</v>
      </c>
      <c r="G1956" s="71">
        <f>INDEX(Client_Code,MATCH(Export!H1956,Local_Company_Name,0))</f>
        <v>1005</v>
      </c>
      <c r="H1956" t="s">
        <v>755</v>
      </c>
      <c r="I1956" t="s">
        <v>704</v>
      </c>
      <c r="J1956" t="s">
        <v>5</v>
      </c>
      <c r="K1956" s="71" t="str">
        <f>INDEX(Line_of_Business,MATCH(Export!J1956,Name,0))</f>
        <v>L</v>
      </c>
      <c r="L1956" s="9" t="s">
        <v>515</v>
      </c>
      <c r="M1956">
        <v>16904</v>
      </c>
      <c r="N1956" s="4">
        <v>0</v>
      </c>
      <c r="O1956" s="4">
        <v>0</v>
      </c>
      <c r="P1956" s="4">
        <v>145000</v>
      </c>
      <c r="Q1956" s="4">
        <v>0</v>
      </c>
      <c r="R1956" s="4">
        <v>0</v>
      </c>
      <c r="S1956" s="4">
        <v>0</v>
      </c>
      <c r="T1956" s="4">
        <v>0</v>
      </c>
      <c r="U1956" s="4">
        <v>0</v>
      </c>
      <c r="V1956" s="4">
        <v>0</v>
      </c>
      <c r="W1956" s="4">
        <v>0</v>
      </c>
      <c r="X1956" s="4">
        <v>0</v>
      </c>
      <c r="Y1956" s="4">
        <v>0</v>
      </c>
      <c r="Z1956" s="4">
        <v>0</v>
      </c>
      <c r="AA1956" s="4">
        <v>0</v>
      </c>
      <c r="AB1956" t="s">
        <v>3</v>
      </c>
      <c r="AC1956" s="4">
        <v>0</v>
      </c>
      <c r="AD1956" s="4">
        <v>0</v>
      </c>
      <c r="AE1956" s="4">
        <v>0</v>
      </c>
      <c r="AF1956" t="s">
        <v>704</v>
      </c>
      <c r="AG1956" s="4">
        <v>0</v>
      </c>
      <c r="AH1956" s="4">
        <v>0</v>
      </c>
      <c r="AI1956" s="4">
        <v>0</v>
      </c>
      <c r="AJ1956" s="4">
        <v>-145000</v>
      </c>
      <c r="AK1956" s="4">
        <v>0</v>
      </c>
      <c r="AL1956" t="s">
        <v>798</v>
      </c>
      <c r="AM1956" s="71" t="str">
        <f>INDEX(Network_Insurer_Code,MATCH(Export!AL1956,Network_insurer_Name,0))</f>
        <v>PEI2</v>
      </c>
      <c r="AN1956" t="str">
        <f t="shared" si="30"/>
        <v>L1005PEI22019</v>
      </c>
    </row>
    <row r="1957" spans="1:40" x14ac:dyDescent="0.25">
      <c r="A1957">
        <v>2020</v>
      </c>
      <c r="B1957">
        <v>1</v>
      </c>
      <c r="C1957" s="1">
        <v>43831</v>
      </c>
      <c r="D1957" s="1">
        <v>43921</v>
      </c>
      <c r="E1957">
        <v>2018</v>
      </c>
      <c r="F1957" s="71" t="str">
        <f>INDEX(Client_Name,MATCH(Export!H1957,Local_Company_Name,0))</f>
        <v>Tiger Jewelcrafting Ltd</v>
      </c>
      <c r="G1957" s="71">
        <f>INDEX(Client_Code,MATCH(Export!H1957,Local_Company_Name,0))</f>
        <v>1003</v>
      </c>
      <c r="H1957" t="s">
        <v>764</v>
      </c>
      <c r="I1957" t="s">
        <v>707</v>
      </c>
      <c r="J1957" t="s">
        <v>5</v>
      </c>
      <c r="K1957" s="71" t="str">
        <f>INDEX(Line_of_Business,MATCH(Export!J1957,Name,0))</f>
        <v>L</v>
      </c>
      <c r="L1957" s="9" t="s">
        <v>516</v>
      </c>
      <c r="M1957">
        <v>60</v>
      </c>
      <c r="N1957" s="4">
        <v>0</v>
      </c>
      <c r="O1957" s="4">
        <v>0</v>
      </c>
      <c r="P1957" s="4">
        <v>0</v>
      </c>
      <c r="Q1957" s="4">
        <v>0</v>
      </c>
      <c r="R1957" s="4">
        <v>0</v>
      </c>
      <c r="S1957" s="4">
        <v>0</v>
      </c>
      <c r="T1957" s="4">
        <v>0</v>
      </c>
      <c r="U1957" s="4">
        <v>0</v>
      </c>
      <c r="V1957" s="4">
        <v>0</v>
      </c>
      <c r="W1957" s="4">
        <v>0</v>
      </c>
      <c r="X1957" s="4">
        <v>0</v>
      </c>
      <c r="Y1957" s="4">
        <v>0</v>
      </c>
      <c r="Z1957" s="4">
        <v>0</v>
      </c>
      <c r="AA1957" s="4">
        <v>0</v>
      </c>
      <c r="AB1957" t="s">
        <v>3</v>
      </c>
      <c r="AC1957" s="4">
        <v>0</v>
      </c>
      <c r="AD1957" s="4">
        <v>0</v>
      </c>
      <c r="AE1957" s="4">
        <v>0</v>
      </c>
      <c r="AF1957" t="s">
        <v>707</v>
      </c>
      <c r="AG1957" s="4">
        <v>0</v>
      </c>
      <c r="AH1957" s="4">
        <v>0</v>
      </c>
      <c r="AI1957" s="4">
        <v>0</v>
      </c>
      <c r="AJ1957" s="4">
        <v>0</v>
      </c>
      <c r="AK1957" s="4">
        <v>0</v>
      </c>
      <c r="AL1957" t="s">
        <v>792</v>
      </c>
      <c r="AM1957" s="71" t="str">
        <f>INDEX(Network_Insurer_Code,MATCH(Export!AL1957,Network_insurer_Name,0))</f>
        <v>CAL1</v>
      </c>
      <c r="AN1957" t="str">
        <f t="shared" si="30"/>
        <v>L1003CAL12018</v>
      </c>
    </row>
    <row r="1958" spans="1:40" x14ac:dyDescent="0.25">
      <c r="A1958">
        <v>2019</v>
      </c>
      <c r="B1958">
        <v>3</v>
      </c>
      <c r="C1958" s="1">
        <v>43647</v>
      </c>
      <c r="D1958" s="1">
        <v>43738</v>
      </c>
      <c r="E1958">
        <v>2019</v>
      </c>
      <c r="F1958" s="71" t="str">
        <f>INDEX(Client_Name,MATCH(Export!H1958,Local_Company_Name,0))</f>
        <v>Tiger Jewelcrafting Ltd</v>
      </c>
      <c r="G1958" s="71">
        <f>INDEX(Client_Code,MATCH(Export!H1958,Local_Company_Name,0))</f>
        <v>1003</v>
      </c>
      <c r="H1958" t="s">
        <v>761</v>
      </c>
      <c r="I1958" t="s">
        <v>704</v>
      </c>
      <c r="J1958" t="s">
        <v>95</v>
      </c>
      <c r="K1958" s="71" t="str">
        <f>INDEX(Line_of_Business,MATCH(Export!J1958,Name,0))</f>
        <v>P</v>
      </c>
      <c r="L1958" s="9" t="s">
        <v>517</v>
      </c>
      <c r="M1958">
        <v>19</v>
      </c>
      <c r="N1958" s="4">
        <v>54977.58</v>
      </c>
      <c r="O1958" s="4">
        <v>54977.58</v>
      </c>
      <c r="P1958" s="4">
        <v>0</v>
      </c>
      <c r="Q1958" s="4">
        <v>0</v>
      </c>
      <c r="R1958" s="4">
        <v>0</v>
      </c>
      <c r="S1958" s="4">
        <v>0</v>
      </c>
      <c r="T1958" s="4">
        <v>0</v>
      </c>
      <c r="U1958" s="4">
        <v>0</v>
      </c>
      <c r="V1958" s="4">
        <v>0</v>
      </c>
      <c r="W1958" s="4">
        <v>0</v>
      </c>
      <c r="X1958" s="4">
        <v>0</v>
      </c>
      <c r="Y1958" s="4">
        <v>8246.64</v>
      </c>
      <c r="Z1958" s="4">
        <v>0</v>
      </c>
      <c r="AA1958" s="4">
        <v>0</v>
      </c>
      <c r="AB1958" t="s">
        <v>3</v>
      </c>
      <c r="AC1958" s="4">
        <v>0</v>
      </c>
      <c r="AD1958" s="4">
        <v>0</v>
      </c>
      <c r="AE1958" s="4">
        <v>0</v>
      </c>
      <c r="AF1958" t="s">
        <v>704</v>
      </c>
      <c r="AG1958" s="4">
        <v>0</v>
      </c>
      <c r="AH1958" s="4">
        <v>0</v>
      </c>
      <c r="AI1958" s="4">
        <v>0</v>
      </c>
      <c r="AJ1958" s="4">
        <v>46730.94</v>
      </c>
      <c r="AK1958" s="4">
        <v>0</v>
      </c>
      <c r="AL1958" t="s">
        <v>793</v>
      </c>
      <c r="AM1958" s="71" t="str">
        <f>INDEX(Network_Insurer_Code,MATCH(Export!AL1958,Network_insurer_Name,0))</f>
        <v>CAL3</v>
      </c>
      <c r="AN1958" t="str">
        <f t="shared" si="30"/>
        <v>P1003CAL32019</v>
      </c>
    </row>
    <row r="1959" spans="1:40" x14ac:dyDescent="0.25">
      <c r="A1959">
        <v>2020</v>
      </c>
      <c r="B1959">
        <v>3</v>
      </c>
      <c r="C1959" s="1">
        <v>44013</v>
      </c>
      <c r="D1959" s="1">
        <v>44104</v>
      </c>
      <c r="E1959">
        <v>2020</v>
      </c>
      <c r="F1959" s="71" t="str">
        <f>INDEX(Client_Name,MATCH(Export!H1959,Local_Company_Name,0))</f>
        <v>Tiger Jewelcrafting Ltd</v>
      </c>
      <c r="G1959" s="71">
        <f>INDEX(Client_Code,MATCH(Export!H1959,Local_Company_Name,0))</f>
        <v>1003</v>
      </c>
      <c r="H1959" t="s">
        <v>753</v>
      </c>
      <c r="I1959" t="s">
        <v>780</v>
      </c>
      <c r="J1959" t="s">
        <v>5</v>
      </c>
      <c r="K1959" s="71" t="str">
        <f>INDEX(Line_of_Business,MATCH(Export!J1959,Name,0))</f>
        <v>L</v>
      </c>
      <c r="L1959" s="9" t="s">
        <v>282</v>
      </c>
      <c r="M1959">
        <v>143</v>
      </c>
      <c r="N1959" s="4">
        <v>10293.299999999999</v>
      </c>
      <c r="O1959" s="4">
        <v>10293.299999999999</v>
      </c>
      <c r="P1959" s="4">
        <v>0</v>
      </c>
      <c r="Q1959" s="4">
        <v>0</v>
      </c>
      <c r="R1959" s="4">
        <v>0</v>
      </c>
      <c r="S1959" s="4">
        <v>0</v>
      </c>
      <c r="T1959" s="4">
        <v>0</v>
      </c>
      <c r="U1959" s="4">
        <v>0</v>
      </c>
      <c r="V1959" s="4">
        <v>0</v>
      </c>
      <c r="W1959" s="4">
        <v>0</v>
      </c>
      <c r="X1959" s="4">
        <v>0</v>
      </c>
      <c r="Y1959" s="4">
        <v>1101.3800000000001</v>
      </c>
      <c r="Z1959" s="4">
        <v>0</v>
      </c>
      <c r="AA1959" s="4">
        <v>0</v>
      </c>
      <c r="AB1959" t="s">
        <v>3</v>
      </c>
      <c r="AC1959" s="4">
        <v>0</v>
      </c>
      <c r="AD1959" s="4">
        <v>0</v>
      </c>
      <c r="AE1959" s="4">
        <v>0</v>
      </c>
      <c r="AF1959" t="s">
        <v>780</v>
      </c>
      <c r="AG1959" s="4">
        <v>0</v>
      </c>
      <c r="AH1959" s="4">
        <v>0</v>
      </c>
      <c r="AI1959" s="4">
        <v>0</v>
      </c>
      <c r="AJ1959" s="4">
        <v>9191.9199999999892</v>
      </c>
      <c r="AK1959" s="4" t="s">
        <v>2</v>
      </c>
      <c r="AL1959" t="s">
        <v>791</v>
      </c>
      <c r="AM1959" s="71" t="str">
        <f>INDEX(Network_Insurer_Code,MATCH(Export!AL1959,Network_insurer_Name,0))</f>
        <v>CHI3</v>
      </c>
      <c r="AN1959" t="str">
        <f t="shared" si="30"/>
        <v>L1003CHI32020</v>
      </c>
    </row>
    <row r="1960" spans="1:40" x14ac:dyDescent="0.25">
      <c r="A1960">
        <v>2019</v>
      </c>
      <c r="B1960">
        <v>2</v>
      </c>
      <c r="C1960" s="1">
        <v>43556</v>
      </c>
      <c r="D1960" s="1">
        <v>43646</v>
      </c>
      <c r="E1960">
        <v>2019</v>
      </c>
      <c r="F1960" s="71" t="str">
        <f>INDEX(Client_Name,MATCH(Export!H1960,Local_Company_Name,0))</f>
        <v>Aplaca Engineering Co</v>
      </c>
      <c r="G1960" s="71">
        <f>INDEX(Client_Code,MATCH(Export!H1960,Local_Company_Name,0))</f>
        <v>1004</v>
      </c>
      <c r="H1960" t="s">
        <v>766</v>
      </c>
      <c r="I1960" t="s">
        <v>780</v>
      </c>
      <c r="J1960" t="s">
        <v>5</v>
      </c>
      <c r="K1960" s="71" t="str">
        <f>INDEX(Line_of_Business,MATCH(Export!J1960,Name,0))</f>
        <v>L</v>
      </c>
      <c r="L1960" s="9">
        <v>40599038</v>
      </c>
      <c r="M1960">
        <v>293</v>
      </c>
      <c r="N1960" s="4">
        <v>11295.04</v>
      </c>
      <c r="O1960" s="4">
        <v>11295.04</v>
      </c>
      <c r="P1960" s="4">
        <v>0</v>
      </c>
      <c r="Q1960" s="4">
        <v>0</v>
      </c>
      <c r="R1960" s="4">
        <v>0</v>
      </c>
      <c r="S1960" s="4">
        <v>0</v>
      </c>
      <c r="T1960" s="4">
        <v>0</v>
      </c>
      <c r="U1960" s="4">
        <v>0</v>
      </c>
      <c r="V1960" s="4">
        <v>0</v>
      </c>
      <c r="W1960" s="4">
        <v>0</v>
      </c>
      <c r="X1960" s="4">
        <v>0</v>
      </c>
      <c r="Y1960" s="4">
        <v>788.78</v>
      </c>
      <c r="Z1960" s="4">
        <v>28.32</v>
      </c>
      <c r="AA1960" s="4">
        <v>0</v>
      </c>
      <c r="AB1960" t="s">
        <v>3</v>
      </c>
      <c r="AC1960" s="4">
        <v>0</v>
      </c>
      <c r="AD1960" s="4">
        <v>0</v>
      </c>
      <c r="AE1960" s="4">
        <v>0</v>
      </c>
      <c r="AF1960" t="s">
        <v>780</v>
      </c>
      <c r="AG1960" s="4">
        <v>0</v>
      </c>
      <c r="AH1960" s="4">
        <v>0</v>
      </c>
      <c r="AI1960" s="4">
        <v>0</v>
      </c>
      <c r="AJ1960" s="4">
        <v>10477.94</v>
      </c>
      <c r="AK1960" s="4">
        <v>0</v>
      </c>
      <c r="AL1960" t="s">
        <v>783</v>
      </c>
      <c r="AM1960" s="71" t="str">
        <f>INDEX(Network_Insurer_Code,MATCH(Export!AL1960,Network_insurer_Name,0))</f>
        <v>PEP1</v>
      </c>
      <c r="AN1960" t="str">
        <f t="shared" si="30"/>
        <v>L1004PEP12019</v>
      </c>
    </row>
    <row r="1961" spans="1:40" x14ac:dyDescent="0.25">
      <c r="A1961">
        <v>2020</v>
      </c>
      <c r="B1961">
        <v>3</v>
      </c>
      <c r="C1961" s="1">
        <v>44013</v>
      </c>
      <c r="D1961" s="1">
        <v>44104</v>
      </c>
      <c r="E1961">
        <v>2020</v>
      </c>
      <c r="F1961" s="71" t="str">
        <f>INDEX(Client_Name,MATCH(Export!H1961,Local_Company_Name,0))</f>
        <v>Falcon Clothing</v>
      </c>
      <c r="G1961" s="71">
        <f>INDEX(Client_Code,MATCH(Export!H1961,Local_Company_Name,0))</f>
        <v>1006</v>
      </c>
      <c r="H1961" t="s">
        <v>756</v>
      </c>
      <c r="I1961" t="s">
        <v>707</v>
      </c>
      <c r="J1961" t="s">
        <v>8</v>
      </c>
      <c r="K1961" s="71" t="str">
        <f>INDEX(Line_of_Business,MATCH(Export!J1961,Name,0))</f>
        <v>M</v>
      </c>
      <c r="L1961" s="9">
        <v>500881914</v>
      </c>
      <c r="M1961">
        <v>8</v>
      </c>
      <c r="N1961" s="4">
        <v>0</v>
      </c>
      <c r="O1961" s="4">
        <v>0</v>
      </c>
      <c r="P1961" s="4">
        <v>448</v>
      </c>
      <c r="Q1961" s="4">
        <v>0</v>
      </c>
      <c r="R1961" s="4">
        <v>0</v>
      </c>
      <c r="S1961" s="4">
        <v>0</v>
      </c>
      <c r="T1961" s="4">
        <v>0</v>
      </c>
      <c r="U1961" s="4">
        <v>0</v>
      </c>
      <c r="V1961" s="4">
        <v>0</v>
      </c>
      <c r="W1961" s="4">
        <v>0</v>
      </c>
      <c r="X1961" s="4">
        <v>0</v>
      </c>
      <c r="Y1961" s="4">
        <v>0</v>
      </c>
      <c r="Z1961" s="4">
        <v>0</v>
      </c>
      <c r="AA1961" s="4">
        <v>0</v>
      </c>
      <c r="AB1961" t="s">
        <v>3</v>
      </c>
      <c r="AC1961" s="4">
        <v>0</v>
      </c>
      <c r="AD1961" s="4">
        <v>0</v>
      </c>
      <c r="AE1961" s="4">
        <v>0</v>
      </c>
      <c r="AF1961" t="s">
        <v>707</v>
      </c>
      <c r="AG1961" s="4">
        <v>0</v>
      </c>
      <c r="AH1961" s="4">
        <v>0</v>
      </c>
      <c r="AI1961" s="4">
        <v>0</v>
      </c>
      <c r="AJ1961" s="4">
        <v>-448</v>
      </c>
      <c r="AK1961" s="4">
        <v>0</v>
      </c>
      <c r="AL1961" t="s">
        <v>797</v>
      </c>
      <c r="AM1961" s="71" t="str">
        <f>INDEX(Network_Insurer_Code,MATCH(Export!AL1961,Network_insurer_Name,0))</f>
        <v>ONI3</v>
      </c>
      <c r="AN1961" t="str">
        <f t="shared" si="30"/>
        <v>M1006ONI32020</v>
      </c>
    </row>
    <row r="1962" spans="1:40" x14ac:dyDescent="0.25">
      <c r="A1962">
        <v>2020</v>
      </c>
      <c r="B1962">
        <v>3</v>
      </c>
      <c r="C1962" s="1">
        <v>44013</v>
      </c>
      <c r="D1962" s="1">
        <v>44104</v>
      </c>
      <c r="E1962">
        <v>2020</v>
      </c>
      <c r="F1962" s="71" t="str">
        <f>INDEX(Client_Name,MATCH(Export!H1962,Local_Company_Name,0))</f>
        <v>Aplaca Engineering Co</v>
      </c>
      <c r="G1962" s="71">
        <f>INDEX(Client_Code,MATCH(Export!H1962,Local_Company_Name,0))</f>
        <v>1004</v>
      </c>
      <c r="H1962" t="s">
        <v>754</v>
      </c>
      <c r="I1962" t="s">
        <v>710</v>
      </c>
      <c r="J1962" t="s">
        <v>0</v>
      </c>
      <c r="K1962" s="71" t="str">
        <f>INDEX(Line_of_Business,MATCH(Export!J1962,Name,0))</f>
        <v>D</v>
      </c>
      <c r="L1962" s="9" t="s">
        <v>130</v>
      </c>
      <c r="M1962">
        <v>528</v>
      </c>
      <c r="N1962" s="4">
        <v>-45.07</v>
      </c>
      <c r="O1962" s="4">
        <v>-45.07</v>
      </c>
      <c r="P1962" s="4">
        <v>0</v>
      </c>
      <c r="Q1962" s="4">
        <v>0</v>
      </c>
      <c r="R1962" s="4">
        <v>0</v>
      </c>
      <c r="S1962" s="4">
        <v>0</v>
      </c>
      <c r="T1962" s="4">
        <v>0</v>
      </c>
      <c r="U1962" s="4">
        <v>0</v>
      </c>
      <c r="V1962" s="4">
        <v>0</v>
      </c>
      <c r="W1962" s="4">
        <v>0</v>
      </c>
      <c r="X1962" s="4">
        <v>0</v>
      </c>
      <c r="Y1962" s="4">
        <v>-5.41</v>
      </c>
      <c r="Z1962" s="4">
        <v>0</v>
      </c>
      <c r="AA1962" s="4">
        <v>0</v>
      </c>
      <c r="AB1962" t="s">
        <v>3</v>
      </c>
      <c r="AC1962" s="4">
        <v>0</v>
      </c>
      <c r="AD1962" s="4">
        <v>0</v>
      </c>
      <c r="AE1962" s="4">
        <v>0</v>
      </c>
      <c r="AF1962" t="s">
        <v>710</v>
      </c>
      <c r="AG1962" s="4">
        <v>0</v>
      </c>
      <c r="AH1962" s="4">
        <v>0</v>
      </c>
      <c r="AI1962" s="4">
        <v>0</v>
      </c>
      <c r="AJ1962" s="4">
        <v>-39.659999999999997</v>
      </c>
      <c r="AK1962" s="4">
        <v>0</v>
      </c>
      <c r="AL1962" t="s">
        <v>785</v>
      </c>
      <c r="AM1962" s="71" t="str">
        <f>INDEX(Network_Insurer_Code,MATCH(Export!AL1962,Network_insurer_Name,0))</f>
        <v>WAI3</v>
      </c>
      <c r="AN1962" t="str">
        <f t="shared" si="30"/>
        <v>D1004WAI32020</v>
      </c>
    </row>
    <row r="1963" spans="1:40" x14ac:dyDescent="0.25">
      <c r="A1963">
        <v>2019</v>
      </c>
      <c r="B1963">
        <v>2</v>
      </c>
      <c r="C1963" s="1">
        <v>43556</v>
      </c>
      <c r="D1963" s="1">
        <v>43646</v>
      </c>
      <c r="E1963">
        <v>2017</v>
      </c>
      <c r="F1963" s="71" t="str">
        <f>INDEX(Client_Name,MATCH(Export!H1963,Local_Company_Name,0))</f>
        <v>Aplaca Engineering Co</v>
      </c>
      <c r="G1963" s="71">
        <f>INDEX(Client_Code,MATCH(Export!H1963,Local_Company_Name,0))</f>
        <v>1004</v>
      </c>
      <c r="H1963" t="s">
        <v>768</v>
      </c>
      <c r="I1963" t="s">
        <v>716</v>
      </c>
      <c r="J1963" t="s">
        <v>8</v>
      </c>
      <c r="K1963" s="71" t="str">
        <f>INDEX(Line_of_Business,MATCH(Export!J1963,Name,0))</f>
        <v>M</v>
      </c>
      <c r="L1963" s="9" t="s">
        <v>295</v>
      </c>
      <c r="M1963">
        <v>0</v>
      </c>
      <c r="N1963" s="4">
        <v>0</v>
      </c>
      <c r="O1963" s="4">
        <v>0</v>
      </c>
      <c r="P1963" s="4">
        <v>4264.07</v>
      </c>
      <c r="Q1963" s="4">
        <v>0</v>
      </c>
      <c r="R1963" s="4">
        <v>0</v>
      </c>
      <c r="S1963" s="4">
        <v>0</v>
      </c>
      <c r="T1963" s="4">
        <v>0</v>
      </c>
      <c r="U1963" s="4">
        <v>0</v>
      </c>
      <c r="V1963" s="4">
        <v>0</v>
      </c>
      <c r="W1963" s="4">
        <v>0</v>
      </c>
      <c r="X1963" s="4">
        <v>0</v>
      </c>
      <c r="Y1963" s="4">
        <v>0</v>
      </c>
      <c r="Z1963" s="4">
        <v>0</v>
      </c>
      <c r="AA1963" s="4">
        <v>0</v>
      </c>
      <c r="AB1963" t="s">
        <v>3</v>
      </c>
      <c r="AC1963" s="4">
        <v>0</v>
      </c>
      <c r="AD1963" s="4">
        <v>0</v>
      </c>
      <c r="AE1963" s="4">
        <v>0</v>
      </c>
      <c r="AF1963" t="s">
        <v>716</v>
      </c>
      <c r="AG1963" s="4">
        <v>0</v>
      </c>
      <c r="AH1963" s="4">
        <v>0</v>
      </c>
      <c r="AI1963" s="4">
        <v>0</v>
      </c>
      <c r="AJ1963" s="4">
        <v>-4264.07</v>
      </c>
      <c r="AK1963" s="4">
        <v>200000</v>
      </c>
      <c r="AL1963" t="s">
        <v>782</v>
      </c>
      <c r="AM1963" s="71" t="str">
        <f>INDEX(Network_Insurer_Code,MATCH(Export!AL1963,Network_insurer_Name,0))</f>
        <v>API2</v>
      </c>
      <c r="AN1963" t="str">
        <f t="shared" si="30"/>
        <v>M1004API22017</v>
      </c>
    </row>
    <row r="1964" spans="1:40" x14ac:dyDescent="0.25">
      <c r="A1964">
        <v>2020</v>
      </c>
      <c r="B1964">
        <v>2</v>
      </c>
      <c r="C1964" s="1">
        <v>43739</v>
      </c>
      <c r="D1964" s="1">
        <v>43830</v>
      </c>
      <c r="E1964">
        <v>2019</v>
      </c>
      <c r="F1964" s="71" t="str">
        <f>INDEX(Client_Name,MATCH(Export!H1964,Local_Company_Name,0))</f>
        <v>Flaimngo Tailoring</v>
      </c>
      <c r="G1964" s="71">
        <f>INDEX(Client_Code,MATCH(Export!H1964,Local_Company_Name,0))</f>
        <v>1005</v>
      </c>
      <c r="H1964" t="s">
        <v>769</v>
      </c>
      <c r="I1964" t="s">
        <v>717</v>
      </c>
      <c r="J1964" t="s">
        <v>0</v>
      </c>
      <c r="K1964" s="71" t="str">
        <f>INDEX(Line_of_Business,MATCH(Export!J1964,Name,0))</f>
        <v>D</v>
      </c>
      <c r="L1964" s="9" t="s">
        <v>421</v>
      </c>
      <c r="M1964">
        <v>9199</v>
      </c>
      <c r="N1964" s="4">
        <v>0</v>
      </c>
      <c r="O1964" s="4">
        <v>0</v>
      </c>
      <c r="P1964" s="4">
        <v>0</v>
      </c>
      <c r="Q1964" s="4">
        <v>0</v>
      </c>
      <c r="R1964" s="4">
        <v>0</v>
      </c>
      <c r="S1964" s="4">
        <v>0</v>
      </c>
      <c r="T1964" s="4">
        <v>0</v>
      </c>
      <c r="U1964" s="4">
        <v>0</v>
      </c>
      <c r="V1964" s="4">
        <v>0</v>
      </c>
      <c r="W1964" s="4">
        <v>0</v>
      </c>
      <c r="X1964" s="4">
        <v>0</v>
      </c>
      <c r="Y1964" s="4">
        <v>0</v>
      </c>
      <c r="Z1964" s="4">
        <v>-4614.67</v>
      </c>
      <c r="AA1964" s="4">
        <v>0</v>
      </c>
      <c r="AB1964" t="s">
        <v>3</v>
      </c>
      <c r="AC1964" s="4">
        <v>0</v>
      </c>
      <c r="AD1964" s="4">
        <v>0</v>
      </c>
      <c r="AE1964" s="4">
        <v>0</v>
      </c>
      <c r="AF1964" t="s">
        <v>717</v>
      </c>
      <c r="AG1964" s="4">
        <v>0</v>
      </c>
      <c r="AH1964" s="4">
        <v>0</v>
      </c>
      <c r="AI1964" s="4">
        <v>0</v>
      </c>
      <c r="AJ1964" s="4">
        <v>4614.67</v>
      </c>
      <c r="AK1964" s="4">
        <v>187000</v>
      </c>
      <c r="AL1964" t="s">
        <v>798</v>
      </c>
      <c r="AM1964" s="71" t="str">
        <f>INDEX(Network_Insurer_Code,MATCH(Export!AL1964,Network_insurer_Name,0))</f>
        <v>PEI2</v>
      </c>
      <c r="AN1964" t="str">
        <f t="shared" si="30"/>
        <v>D1005PEI22019</v>
      </c>
    </row>
    <row r="1965" spans="1:40" x14ac:dyDescent="0.25">
      <c r="A1965">
        <v>2019</v>
      </c>
      <c r="B1965">
        <v>2</v>
      </c>
      <c r="C1965" s="1">
        <v>43556</v>
      </c>
      <c r="D1965" s="1">
        <v>43646</v>
      </c>
      <c r="E1965">
        <v>2018</v>
      </c>
      <c r="F1965" s="71" t="str">
        <f>INDEX(Client_Name,MATCH(Export!H1965,Local_Company_Name,0))</f>
        <v>Flaimngo Tailoring</v>
      </c>
      <c r="G1965" s="71">
        <f>INDEX(Client_Code,MATCH(Export!H1965,Local_Company_Name,0))</f>
        <v>1005</v>
      </c>
      <c r="H1965" t="s">
        <v>769</v>
      </c>
      <c r="I1965" t="s">
        <v>707</v>
      </c>
      <c r="J1965" t="s">
        <v>8</v>
      </c>
      <c r="K1965" s="71" t="str">
        <f>INDEX(Line_of_Business,MATCH(Export!J1965,Name,0))</f>
        <v>M</v>
      </c>
      <c r="L1965" s="9">
        <v>50567993</v>
      </c>
      <c r="M1965">
        <v>239</v>
      </c>
      <c r="N1965" s="4">
        <v>0</v>
      </c>
      <c r="O1965" s="4">
        <v>0</v>
      </c>
      <c r="P1965" s="4">
        <v>3121.5</v>
      </c>
      <c r="Q1965" s="4">
        <v>0</v>
      </c>
      <c r="R1965" s="4">
        <v>0</v>
      </c>
      <c r="S1965" s="4">
        <v>0</v>
      </c>
      <c r="T1965" s="4">
        <v>0</v>
      </c>
      <c r="U1965" s="4">
        <v>0</v>
      </c>
      <c r="V1965" s="4">
        <v>0</v>
      </c>
      <c r="W1965" s="4">
        <v>0</v>
      </c>
      <c r="X1965" s="4">
        <v>0</v>
      </c>
      <c r="Y1965" s="4">
        <v>0</v>
      </c>
      <c r="Z1965" s="4">
        <v>0</v>
      </c>
      <c r="AA1965" s="4">
        <v>0</v>
      </c>
      <c r="AB1965" t="s">
        <v>3</v>
      </c>
      <c r="AC1965" s="4">
        <v>0</v>
      </c>
      <c r="AD1965" s="4">
        <v>0</v>
      </c>
      <c r="AE1965" s="4">
        <v>0</v>
      </c>
      <c r="AF1965" t="s">
        <v>707</v>
      </c>
      <c r="AG1965" s="4">
        <v>0</v>
      </c>
      <c r="AH1965" s="4">
        <v>0</v>
      </c>
      <c r="AI1965" s="4">
        <v>0</v>
      </c>
      <c r="AJ1965" s="4">
        <v>-3121.5</v>
      </c>
      <c r="AK1965" s="4">
        <v>0</v>
      </c>
      <c r="AL1965" t="s">
        <v>786</v>
      </c>
      <c r="AM1965" s="71" t="str">
        <f>INDEX(Network_Insurer_Code,MATCH(Export!AL1965,Network_insurer_Name,0))</f>
        <v>BAL1</v>
      </c>
      <c r="AN1965" t="str">
        <f t="shared" si="30"/>
        <v>M1005BAL12018</v>
      </c>
    </row>
    <row r="1966" spans="1:40" x14ac:dyDescent="0.25">
      <c r="A1966">
        <v>2020</v>
      </c>
      <c r="B1966">
        <v>1</v>
      </c>
      <c r="C1966" s="1">
        <v>43831</v>
      </c>
      <c r="D1966" s="1">
        <v>43921</v>
      </c>
      <c r="E1966">
        <v>2020</v>
      </c>
      <c r="F1966" s="71" t="str">
        <f>INDEX(Client_Name,MATCH(Export!H1966,Local_Company_Name,0))</f>
        <v>Lion Manufacturing Co</v>
      </c>
      <c r="G1966" s="71">
        <f>INDEX(Client_Code,MATCH(Export!H1966,Local_Company_Name,0))</f>
        <v>1002</v>
      </c>
      <c r="H1966" t="s">
        <v>752</v>
      </c>
      <c r="I1966" t="s">
        <v>706</v>
      </c>
      <c r="J1966" t="s">
        <v>5</v>
      </c>
      <c r="K1966" s="71" t="str">
        <f>INDEX(Line_of_Business,MATCH(Export!J1966,Name,0))</f>
        <v>L</v>
      </c>
      <c r="L1966" s="9">
        <v>2267</v>
      </c>
      <c r="M1966">
        <v>75</v>
      </c>
      <c r="N1966" s="4">
        <v>33828.28</v>
      </c>
      <c r="O1966" s="4">
        <v>33828.28</v>
      </c>
      <c r="P1966" s="4">
        <v>0</v>
      </c>
      <c r="Q1966" s="4">
        <v>0</v>
      </c>
      <c r="R1966" s="4">
        <v>0</v>
      </c>
      <c r="S1966" s="4">
        <v>0</v>
      </c>
      <c r="T1966" s="4">
        <v>0</v>
      </c>
      <c r="U1966" s="4">
        <v>0</v>
      </c>
      <c r="V1966" s="4">
        <v>0</v>
      </c>
      <c r="W1966" s="4">
        <v>0</v>
      </c>
      <c r="X1966" s="4">
        <v>5736.92</v>
      </c>
      <c r="Y1966" s="4">
        <v>1572.39</v>
      </c>
      <c r="Z1966" s="4">
        <v>0</v>
      </c>
      <c r="AA1966" s="4">
        <v>676.57</v>
      </c>
      <c r="AB1966" t="s">
        <v>3</v>
      </c>
      <c r="AC1966" s="4">
        <v>0</v>
      </c>
      <c r="AD1966" s="4">
        <v>0</v>
      </c>
      <c r="AE1966" s="4">
        <v>0</v>
      </c>
      <c r="AF1966" t="s">
        <v>706</v>
      </c>
      <c r="AG1966" s="4">
        <v>0</v>
      </c>
      <c r="AH1966" s="4">
        <v>0</v>
      </c>
      <c r="AI1966" s="4">
        <v>0</v>
      </c>
      <c r="AJ1966" s="4">
        <v>25842.400000000001</v>
      </c>
      <c r="AK1966" s="4">
        <v>0</v>
      </c>
      <c r="AL1966" t="s">
        <v>781</v>
      </c>
      <c r="AM1966" s="71" t="str">
        <f>INDEX(Network_Insurer_Code,MATCH(Export!AL1966,Network_insurer_Name,0))</f>
        <v>ORI1</v>
      </c>
      <c r="AN1966" t="str">
        <f t="shared" si="30"/>
        <v>L1002ORI12020</v>
      </c>
    </row>
    <row r="1967" spans="1:40" x14ac:dyDescent="0.25">
      <c r="A1967">
        <v>2019</v>
      </c>
      <c r="B1967">
        <v>3</v>
      </c>
      <c r="C1967" s="1">
        <v>43647</v>
      </c>
      <c r="D1967" s="1">
        <v>43738</v>
      </c>
      <c r="E1967">
        <v>2014</v>
      </c>
      <c r="F1967" s="71" t="str">
        <f>INDEX(Client_Name,MATCH(Export!H1967,Local_Company_Name,0))</f>
        <v>Falcon Clothing</v>
      </c>
      <c r="G1967" s="71">
        <f>INDEX(Client_Code,MATCH(Export!H1967,Local_Company_Name,0))</f>
        <v>1006</v>
      </c>
      <c r="H1967" t="s">
        <v>775</v>
      </c>
      <c r="I1967" t="s">
        <v>704</v>
      </c>
      <c r="J1967" t="s">
        <v>8</v>
      </c>
      <c r="K1967" s="71" t="str">
        <f>INDEX(Line_of_Business,MATCH(Export!J1967,Name,0))</f>
        <v>M</v>
      </c>
      <c r="L1967" s="9">
        <v>80383</v>
      </c>
      <c r="M1967">
        <v>4264</v>
      </c>
      <c r="N1967" s="4">
        <v>0</v>
      </c>
      <c r="O1967" s="4">
        <v>0</v>
      </c>
      <c r="P1967" s="4">
        <v>12.04</v>
      </c>
      <c r="Q1967" s="4">
        <v>0</v>
      </c>
      <c r="R1967" s="4">
        <v>0</v>
      </c>
      <c r="S1967" s="4">
        <v>0</v>
      </c>
      <c r="T1967" s="4">
        <v>0</v>
      </c>
      <c r="U1967" s="4">
        <v>0</v>
      </c>
      <c r="V1967" s="4">
        <v>0</v>
      </c>
      <c r="W1967" s="4">
        <v>0</v>
      </c>
      <c r="X1967" s="4">
        <v>0</v>
      </c>
      <c r="Y1967" s="4">
        <v>0</v>
      </c>
      <c r="Z1967" s="4">
        <v>0</v>
      </c>
      <c r="AA1967" s="4">
        <v>0</v>
      </c>
      <c r="AB1967" t="s">
        <v>3</v>
      </c>
      <c r="AC1967" s="4">
        <v>0</v>
      </c>
      <c r="AD1967" s="4">
        <v>0</v>
      </c>
      <c r="AE1967" s="4">
        <v>0</v>
      </c>
      <c r="AF1967" t="s">
        <v>704</v>
      </c>
      <c r="AG1967" s="4">
        <v>0</v>
      </c>
      <c r="AH1967" s="4">
        <v>0</v>
      </c>
      <c r="AI1967" s="4">
        <v>0</v>
      </c>
      <c r="AJ1967" s="4">
        <v>-12.04</v>
      </c>
      <c r="AK1967" s="4">
        <v>0</v>
      </c>
      <c r="AL1967" t="s">
        <v>781</v>
      </c>
      <c r="AM1967" s="71" t="str">
        <f>INDEX(Network_Insurer_Code,MATCH(Export!AL1967,Network_insurer_Name,0))</f>
        <v>ORI1</v>
      </c>
      <c r="AN1967" t="str">
        <f t="shared" si="30"/>
        <v>M1006ORI12014</v>
      </c>
    </row>
    <row r="1968" spans="1:40" x14ac:dyDescent="0.25">
      <c r="A1968">
        <v>2020</v>
      </c>
      <c r="B1968">
        <v>1</v>
      </c>
      <c r="C1968" s="1">
        <v>43831</v>
      </c>
      <c r="D1968" s="1">
        <v>43921</v>
      </c>
      <c r="E1968">
        <v>2019</v>
      </c>
      <c r="F1968" s="71" t="str">
        <f>INDEX(Client_Name,MATCH(Export!H1968,Local_Company_Name,0))</f>
        <v>Zebra Workings Ltd</v>
      </c>
      <c r="G1968" s="71">
        <f>INDEX(Client_Code,MATCH(Export!H1968,Local_Company_Name,0))</f>
        <v>1001</v>
      </c>
      <c r="H1968" t="s">
        <v>751</v>
      </c>
      <c r="I1968" t="s">
        <v>704</v>
      </c>
      <c r="J1968" t="s">
        <v>22</v>
      </c>
      <c r="K1968" s="71" t="str">
        <f>INDEX(Line_of_Business,MATCH(Export!J1968,Name,0))</f>
        <v>A</v>
      </c>
      <c r="L1968" s="9" t="s">
        <v>276</v>
      </c>
      <c r="M1968">
        <v>1728</v>
      </c>
      <c r="N1968" s="4">
        <v>0</v>
      </c>
      <c r="O1968" s="4">
        <v>0</v>
      </c>
      <c r="P1968" s="4">
        <v>1271838</v>
      </c>
      <c r="Q1968" s="4">
        <v>0</v>
      </c>
      <c r="R1968" s="4">
        <v>0</v>
      </c>
      <c r="S1968" s="4">
        <v>0</v>
      </c>
      <c r="T1968" s="4">
        <v>0</v>
      </c>
      <c r="U1968" s="4">
        <v>0</v>
      </c>
      <c r="V1968" s="4">
        <v>0</v>
      </c>
      <c r="W1968" s="4">
        <v>104916</v>
      </c>
      <c r="X1968" s="4">
        <v>0</v>
      </c>
      <c r="Y1968" s="4">
        <v>0</v>
      </c>
      <c r="Z1968" s="4">
        <v>0</v>
      </c>
      <c r="AA1968" s="4">
        <v>0</v>
      </c>
      <c r="AB1968" t="s">
        <v>3</v>
      </c>
      <c r="AC1968" s="4">
        <v>0</v>
      </c>
      <c r="AD1968" s="4">
        <v>0</v>
      </c>
      <c r="AE1968" s="4">
        <v>104916</v>
      </c>
      <c r="AF1968" t="s">
        <v>704</v>
      </c>
      <c r="AG1968" s="4">
        <v>0</v>
      </c>
      <c r="AH1968" s="4">
        <v>0</v>
      </c>
      <c r="AI1968" s="4">
        <v>0</v>
      </c>
      <c r="AJ1968" s="4">
        <v>-1376754</v>
      </c>
      <c r="AK1968" s="4">
        <v>0</v>
      </c>
      <c r="AL1968" t="s">
        <v>795</v>
      </c>
      <c r="AM1968" s="71" t="str">
        <f>INDEX(Network_Insurer_Code,MATCH(Export!AL1968,Network_insurer_Name,0))</f>
        <v>TOL1</v>
      </c>
      <c r="AN1968" t="str">
        <f t="shared" si="30"/>
        <v>A1001TOL12019</v>
      </c>
    </row>
    <row r="1969" spans="1:40" x14ac:dyDescent="0.25">
      <c r="A1969">
        <v>2020</v>
      </c>
      <c r="B1969">
        <v>2</v>
      </c>
      <c r="C1969" s="1">
        <v>43922</v>
      </c>
      <c r="D1969" s="1">
        <v>44012</v>
      </c>
      <c r="E1969">
        <v>2020</v>
      </c>
      <c r="F1969" s="71" t="str">
        <f>INDEX(Client_Name,MATCH(Export!H1969,Local_Company_Name,0))</f>
        <v>Aplaca Engineering Co</v>
      </c>
      <c r="G1969" s="71">
        <f>INDEX(Client_Code,MATCH(Export!H1969,Local_Company_Name,0))</f>
        <v>1004</v>
      </c>
      <c r="H1969" t="s">
        <v>765</v>
      </c>
      <c r="I1969" t="s">
        <v>779</v>
      </c>
      <c r="J1969" t="s">
        <v>8</v>
      </c>
      <c r="K1969" s="71" t="str">
        <f>INDEX(Line_of_Business,MATCH(Export!J1969,Name,0))</f>
        <v>M</v>
      </c>
      <c r="L1969" s="9" t="s">
        <v>329</v>
      </c>
      <c r="M1969">
        <v>569</v>
      </c>
      <c r="N1969" s="4">
        <v>1958526.88</v>
      </c>
      <c r="O1969" s="4">
        <v>1958526.88</v>
      </c>
      <c r="P1969" s="4">
        <v>303641.21000000002</v>
      </c>
      <c r="Q1969" s="4">
        <v>0</v>
      </c>
      <c r="R1969" s="4">
        <v>0</v>
      </c>
      <c r="S1969" s="4">
        <v>0</v>
      </c>
      <c r="T1969" s="4">
        <v>0</v>
      </c>
      <c r="U1969" s="4">
        <v>0</v>
      </c>
      <c r="V1969" s="4">
        <v>0</v>
      </c>
      <c r="W1969" s="4">
        <v>568263.21</v>
      </c>
      <c r="X1969" s="4">
        <v>0</v>
      </c>
      <c r="Y1969" s="4">
        <v>236517.17</v>
      </c>
      <c r="Z1969" s="4">
        <v>0</v>
      </c>
      <c r="AA1969" s="4">
        <v>0</v>
      </c>
      <c r="AB1969" t="s">
        <v>3</v>
      </c>
      <c r="AC1969" s="4">
        <v>0</v>
      </c>
      <c r="AD1969" s="4">
        <v>0</v>
      </c>
      <c r="AE1969" s="4">
        <v>0</v>
      </c>
      <c r="AF1969" t="s">
        <v>779</v>
      </c>
      <c r="AG1969" s="4">
        <v>0</v>
      </c>
      <c r="AH1969" s="4">
        <v>0</v>
      </c>
      <c r="AI1969" s="4">
        <v>0</v>
      </c>
      <c r="AJ1969" s="4">
        <v>850105.28999999899</v>
      </c>
      <c r="AK1969" s="4">
        <v>0</v>
      </c>
      <c r="AL1969" t="s">
        <v>786</v>
      </c>
      <c r="AM1969" s="71" t="str">
        <f>INDEX(Network_Insurer_Code,MATCH(Export!AL1969,Network_insurer_Name,0))</f>
        <v>BAL1</v>
      </c>
      <c r="AN1969" t="str">
        <f t="shared" si="30"/>
        <v>M1004BAL12020</v>
      </c>
    </row>
    <row r="1970" spans="1:40" x14ac:dyDescent="0.25">
      <c r="A1970">
        <v>2019</v>
      </c>
      <c r="B1970">
        <v>3</v>
      </c>
      <c r="C1970" s="1">
        <v>43647</v>
      </c>
      <c r="D1970" s="1">
        <v>43738</v>
      </c>
      <c r="E1970">
        <v>2019</v>
      </c>
      <c r="F1970" s="71" t="str">
        <f>INDEX(Client_Name,MATCH(Export!H1970,Local_Company_Name,0))</f>
        <v>Aplaca Engineering Co</v>
      </c>
      <c r="G1970" s="71">
        <f>INDEX(Client_Code,MATCH(Export!H1970,Local_Company_Name,0))</f>
        <v>1004</v>
      </c>
      <c r="H1970" t="s">
        <v>768</v>
      </c>
      <c r="I1970" t="s">
        <v>711</v>
      </c>
      <c r="J1970" t="s">
        <v>8</v>
      </c>
      <c r="K1970" s="71" t="str">
        <f>INDEX(Line_of_Business,MATCH(Export!J1970,Name,0))</f>
        <v>M</v>
      </c>
      <c r="L1970" s="9">
        <v>1170000000000</v>
      </c>
      <c r="M1970">
        <v>1037</v>
      </c>
      <c r="N1970" s="4">
        <v>1050893.51</v>
      </c>
      <c r="O1970" s="4">
        <v>1050893.51</v>
      </c>
      <c r="P1970" s="4">
        <v>515258.39</v>
      </c>
      <c r="Q1970" s="4">
        <v>0</v>
      </c>
      <c r="R1970" s="4">
        <v>0</v>
      </c>
      <c r="S1970" s="4">
        <v>0</v>
      </c>
      <c r="T1970" s="4">
        <v>0</v>
      </c>
      <c r="U1970" s="4">
        <v>0</v>
      </c>
      <c r="V1970" s="4">
        <v>0</v>
      </c>
      <c r="W1970" s="4">
        <v>0</v>
      </c>
      <c r="X1970" s="4">
        <v>0</v>
      </c>
      <c r="Y1970" s="4">
        <v>131361.69</v>
      </c>
      <c r="Z1970" s="4">
        <v>0</v>
      </c>
      <c r="AA1970" s="4">
        <v>0</v>
      </c>
      <c r="AB1970" t="s">
        <v>3</v>
      </c>
      <c r="AC1970" s="4">
        <v>0</v>
      </c>
      <c r="AD1970" s="4">
        <v>0</v>
      </c>
      <c r="AE1970" s="4">
        <v>0</v>
      </c>
      <c r="AF1970" t="s">
        <v>711</v>
      </c>
      <c r="AG1970" s="4">
        <v>0</v>
      </c>
      <c r="AH1970" s="4">
        <v>0</v>
      </c>
      <c r="AI1970" s="4">
        <v>0</v>
      </c>
      <c r="AJ1970" s="4">
        <v>404273.43</v>
      </c>
      <c r="AK1970" s="4">
        <v>0</v>
      </c>
      <c r="AL1970" t="s">
        <v>791</v>
      </c>
      <c r="AM1970" s="71" t="str">
        <f>INDEX(Network_Insurer_Code,MATCH(Export!AL1970,Network_insurer_Name,0))</f>
        <v>CHI3</v>
      </c>
      <c r="AN1970" t="str">
        <f t="shared" si="30"/>
        <v>M1004CHI32019</v>
      </c>
    </row>
    <row r="1971" spans="1:40" x14ac:dyDescent="0.25">
      <c r="A1971">
        <v>2019</v>
      </c>
      <c r="B1971">
        <v>1</v>
      </c>
      <c r="C1971" s="1">
        <v>43466</v>
      </c>
      <c r="D1971" s="1">
        <v>43555</v>
      </c>
      <c r="E1971">
        <v>2017</v>
      </c>
      <c r="F1971" s="71" t="str">
        <f>INDEX(Client_Name,MATCH(Export!H1971,Local_Company_Name,0))</f>
        <v>Falcon Clothing</v>
      </c>
      <c r="G1971" s="71">
        <f>INDEX(Client_Code,MATCH(Export!H1971,Local_Company_Name,0))</f>
        <v>1006</v>
      </c>
      <c r="H1971" t="s">
        <v>756</v>
      </c>
      <c r="I1971" t="s">
        <v>717</v>
      </c>
      <c r="J1971" t="s">
        <v>8</v>
      </c>
      <c r="K1971" s="71" t="str">
        <f>INDEX(Line_of_Business,MATCH(Export!J1971,Name,0))</f>
        <v>M</v>
      </c>
      <c r="L1971" s="9" t="s">
        <v>165</v>
      </c>
      <c r="M1971">
        <v>2119</v>
      </c>
      <c r="N1971" s="4">
        <v>-425.44</v>
      </c>
      <c r="O1971" s="4">
        <v>-425.44</v>
      </c>
      <c r="P1971" s="4">
        <v>1895.39</v>
      </c>
      <c r="Q1971" s="4">
        <v>0</v>
      </c>
      <c r="R1971" s="4">
        <v>0</v>
      </c>
      <c r="S1971" s="4">
        <v>0</v>
      </c>
      <c r="T1971" s="4">
        <v>0</v>
      </c>
      <c r="U1971" s="4">
        <v>0</v>
      </c>
      <c r="V1971" s="4">
        <v>0</v>
      </c>
      <c r="W1971" s="4">
        <v>0</v>
      </c>
      <c r="X1971" s="4">
        <v>0</v>
      </c>
      <c r="Y1971" s="4">
        <v>-35.06</v>
      </c>
      <c r="Z1971" s="4">
        <v>-56.46</v>
      </c>
      <c r="AA1971" s="4">
        <v>0</v>
      </c>
      <c r="AB1971" t="s">
        <v>3</v>
      </c>
      <c r="AC1971" s="4">
        <v>0</v>
      </c>
      <c r="AD1971" s="4">
        <v>0</v>
      </c>
      <c r="AE1971" s="4">
        <v>0</v>
      </c>
      <c r="AF1971" t="s">
        <v>717</v>
      </c>
      <c r="AG1971" s="4">
        <v>0</v>
      </c>
      <c r="AH1971" s="4">
        <v>0</v>
      </c>
      <c r="AI1971" s="4">
        <v>0</v>
      </c>
      <c r="AJ1971" s="4">
        <v>-2229.31</v>
      </c>
      <c r="AK1971" s="4">
        <v>0</v>
      </c>
      <c r="AL1971" t="s">
        <v>795</v>
      </c>
      <c r="AM1971" s="71" t="str">
        <f>INDEX(Network_Insurer_Code,MATCH(Export!AL1971,Network_insurer_Name,0))</f>
        <v>TOL1</v>
      </c>
      <c r="AN1971" t="str">
        <f t="shared" si="30"/>
        <v>M1006TOL12017</v>
      </c>
    </row>
    <row r="1972" spans="1:40" x14ac:dyDescent="0.25">
      <c r="A1972">
        <v>2020</v>
      </c>
      <c r="B1972">
        <v>2</v>
      </c>
      <c r="C1972" s="1">
        <v>43922</v>
      </c>
      <c r="D1972" s="1">
        <v>44012</v>
      </c>
      <c r="E1972">
        <v>2020</v>
      </c>
      <c r="F1972" s="71" t="str">
        <f>INDEX(Client_Name,MATCH(Export!H1972,Local_Company_Name,0))</f>
        <v>Tiger Jewelcrafting Ltd</v>
      </c>
      <c r="G1972" s="71">
        <f>INDEX(Client_Code,MATCH(Export!H1972,Local_Company_Name,0))</f>
        <v>1003</v>
      </c>
      <c r="H1972" t="s">
        <v>763</v>
      </c>
      <c r="I1972" t="s">
        <v>712</v>
      </c>
      <c r="J1972" t="s">
        <v>22</v>
      </c>
      <c r="K1972" s="71" t="str">
        <f>INDEX(Line_of_Business,MATCH(Export!J1972,Name,0))</f>
        <v>A</v>
      </c>
      <c r="L1972" s="9" t="s">
        <v>518</v>
      </c>
      <c r="M1972">
        <v>0</v>
      </c>
      <c r="N1972" s="4">
        <v>0</v>
      </c>
      <c r="O1972" s="4">
        <v>0</v>
      </c>
      <c r="P1972" s="4">
        <v>0</v>
      </c>
      <c r="Q1972" s="4">
        <v>0</v>
      </c>
      <c r="R1972" s="4">
        <v>0</v>
      </c>
      <c r="S1972" s="4">
        <v>0</v>
      </c>
      <c r="T1972" s="4">
        <v>0</v>
      </c>
      <c r="U1972" s="4">
        <v>0</v>
      </c>
      <c r="V1972" s="4">
        <v>0</v>
      </c>
      <c r="W1972" s="4">
        <v>0</v>
      </c>
      <c r="X1972" s="4">
        <v>0</v>
      </c>
      <c r="Y1972" s="4">
        <v>0</v>
      </c>
      <c r="Z1972" s="4">
        <v>0</v>
      </c>
      <c r="AA1972" s="4">
        <v>0</v>
      </c>
      <c r="AB1972" t="s">
        <v>3</v>
      </c>
      <c r="AC1972" s="4">
        <v>0</v>
      </c>
      <c r="AD1972" s="4">
        <v>0</v>
      </c>
      <c r="AE1972" s="4">
        <v>0</v>
      </c>
      <c r="AF1972" t="s">
        <v>712</v>
      </c>
      <c r="AG1972" s="4">
        <v>0</v>
      </c>
      <c r="AH1972" s="4">
        <v>0</v>
      </c>
      <c r="AI1972" s="4">
        <v>0</v>
      </c>
      <c r="AJ1972" s="4">
        <v>0</v>
      </c>
      <c r="AK1972" s="4">
        <v>0</v>
      </c>
      <c r="AL1972" t="s">
        <v>786</v>
      </c>
      <c r="AM1972" s="71" t="str">
        <f>INDEX(Network_Insurer_Code,MATCH(Export!AL1972,Network_insurer_Name,0))</f>
        <v>BAL1</v>
      </c>
      <c r="AN1972" t="str">
        <f t="shared" si="30"/>
        <v>A1003BAL12020</v>
      </c>
    </row>
    <row r="1973" spans="1:40" x14ac:dyDescent="0.25">
      <c r="A1973">
        <v>2019</v>
      </c>
      <c r="B1973">
        <v>4</v>
      </c>
      <c r="C1973" s="1">
        <v>43739</v>
      </c>
      <c r="D1973" s="1">
        <v>43830</v>
      </c>
      <c r="E1973">
        <v>2018</v>
      </c>
      <c r="F1973" s="71" t="str">
        <f>INDEX(Client_Name,MATCH(Export!H1973,Local_Company_Name,0))</f>
        <v>Zebra Workings Ltd</v>
      </c>
      <c r="G1973" s="71">
        <f>INDEX(Client_Code,MATCH(Export!H1973,Local_Company_Name,0))</f>
        <v>1001</v>
      </c>
      <c r="H1973" t="s">
        <v>749</v>
      </c>
      <c r="I1973" t="s">
        <v>704</v>
      </c>
      <c r="J1973" t="s">
        <v>5</v>
      </c>
      <c r="K1973" s="71" t="str">
        <f>INDEX(Line_of_Business,MATCH(Export!J1973,Name,0))</f>
        <v>L</v>
      </c>
      <c r="L1973" s="9" t="s">
        <v>397</v>
      </c>
      <c r="M1973">
        <v>1</v>
      </c>
      <c r="N1973" s="4">
        <v>0</v>
      </c>
      <c r="O1973" s="4">
        <v>0</v>
      </c>
      <c r="P1973" s="4">
        <v>0</v>
      </c>
      <c r="Q1973" s="4">
        <v>0</v>
      </c>
      <c r="R1973" s="4">
        <v>0</v>
      </c>
      <c r="S1973" s="4">
        <v>0</v>
      </c>
      <c r="T1973" s="4">
        <v>0</v>
      </c>
      <c r="U1973" s="4">
        <v>0</v>
      </c>
      <c r="V1973" s="4">
        <v>0</v>
      </c>
      <c r="W1973" s="4">
        <v>0</v>
      </c>
      <c r="X1973" s="4">
        <v>0</v>
      </c>
      <c r="Y1973" s="4">
        <v>0</v>
      </c>
      <c r="Z1973" s="4">
        <v>0</v>
      </c>
      <c r="AA1973" s="4">
        <v>0</v>
      </c>
      <c r="AB1973" t="s">
        <v>3</v>
      </c>
      <c r="AC1973" s="4">
        <v>0</v>
      </c>
      <c r="AD1973" s="4">
        <v>0</v>
      </c>
      <c r="AE1973" s="4">
        <v>0</v>
      </c>
      <c r="AF1973" t="s">
        <v>704</v>
      </c>
      <c r="AG1973" s="4">
        <v>0</v>
      </c>
      <c r="AH1973" s="4">
        <v>0</v>
      </c>
      <c r="AI1973" s="4">
        <v>0</v>
      </c>
      <c r="AJ1973" s="4">
        <v>0</v>
      </c>
      <c r="AK1973" s="4">
        <v>0</v>
      </c>
      <c r="AL1973" t="s">
        <v>785</v>
      </c>
      <c r="AM1973" s="71" t="str">
        <f>INDEX(Network_Insurer_Code,MATCH(Export!AL1973,Network_insurer_Name,0))</f>
        <v>WAI3</v>
      </c>
      <c r="AN1973" t="str">
        <f t="shared" si="30"/>
        <v>L1001WAI32018</v>
      </c>
    </row>
    <row r="1974" spans="1:40" x14ac:dyDescent="0.25">
      <c r="A1974">
        <v>2020</v>
      </c>
      <c r="B1974">
        <v>2</v>
      </c>
      <c r="C1974" s="1">
        <v>43922</v>
      </c>
      <c r="D1974" s="1">
        <v>44012</v>
      </c>
      <c r="E1974">
        <v>2020</v>
      </c>
      <c r="F1974" s="71" t="str">
        <f>INDEX(Client_Name,MATCH(Export!H1974,Local_Company_Name,0))</f>
        <v>Lion Manufacturing Co</v>
      </c>
      <c r="G1974" s="71">
        <f>INDEX(Client_Code,MATCH(Export!H1974,Local_Company_Name,0))</f>
        <v>1002</v>
      </c>
      <c r="H1974" t="s">
        <v>758</v>
      </c>
      <c r="I1974" t="s">
        <v>704</v>
      </c>
      <c r="J1974" t="s">
        <v>22</v>
      </c>
      <c r="K1974" s="71" t="str">
        <f>INDEX(Line_of_Business,MATCH(Export!J1974,Name,0))</f>
        <v>A</v>
      </c>
      <c r="L1974" s="9">
        <v>40590347</v>
      </c>
      <c r="M1974">
        <v>0</v>
      </c>
      <c r="N1974" s="4">
        <v>14.1</v>
      </c>
      <c r="O1974" s="4">
        <v>14.1</v>
      </c>
      <c r="P1974" s="4">
        <v>0</v>
      </c>
      <c r="Q1974" s="4">
        <v>0</v>
      </c>
      <c r="R1974" s="4">
        <v>0</v>
      </c>
      <c r="S1974" s="4">
        <v>0</v>
      </c>
      <c r="T1974" s="4">
        <v>0</v>
      </c>
      <c r="U1974" s="4">
        <v>0</v>
      </c>
      <c r="V1974" s="4">
        <v>0</v>
      </c>
      <c r="W1974" s="4">
        <v>0</v>
      </c>
      <c r="X1974" s="4">
        <v>0</v>
      </c>
      <c r="Y1974" s="4">
        <v>0.98</v>
      </c>
      <c r="Z1974" s="4">
        <v>0.08</v>
      </c>
      <c r="AA1974" s="4">
        <v>0</v>
      </c>
      <c r="AB1974" t="s">
        <v>3</v>
      </c>
      <c r="AC1974" s="4">
        <v>0</v>
      </c>
      <c r="AD1974" s="4">
        <v>0</v>
      </c>
      <c r="AE1974" s="4">
        <v>0</v>
      </c>
      <c r="AF1974" t="s">
        <v>704</v>
      </c>
      <c r="AG1974" s="4">
        <v>0</v>
      </c>
      <c r="AH1974" s="4">
        <v>0</v>
      </c>
      <c r="AI1974" s="4">
        <v>0</v>
      </c>
      <c r="AJ1974" s="4">
        <v>13.04</v>
      </c>
      <c r="AK1974" s="4">
        <v>0</v>
      </c>
      <c r="AL1974" t="s">
        <v>785</v>
      </c>
      <c r="AM1974" s="71" t="str">
        <f>INDEX(Network_Insurer_Code,MATCH(Export!AL1974,Network_insurer_Name,0))</f>
        <v>WAI3</v>
      </c>
      <c r="AN1974" t="str">
        <f t="shared" si="30"/>
        <v>A1002WAI32020</v>
      </c>
    </row>
    <row r="1975" spans="1:40" x14ac:dyDescent="0.25">
      <c r="A1975">
        <v>2019</v>
      </c>
      <c r="B1975">
        <v>1</v>
      </c>
      <c r="C1975" s="1">
        <v>43466</v>
      </c>
      <c r="D1975" s="1">
        <v>43555</v>
      </c>
      <c r="E1975">
        <v>2014</v>
      </c>
      <c r="F1975" s="71" t="str">
        <f>INDEX(Client_Name,MATCH(Export!H1975,Local_Company_Name,0))</f>
        <v>Zebra Workings Ltd</v>
      </c>
      <c r="G1975" s="71">
        <f>INDEX(Client_Code,MATCH(Export!H1975,Local_Company_Name,0))</f>
        <v>1001</v>
      </c>
      <c r="H1975" t="s">
        <v>751</v>
      </c>
      <c r="I1975" t="s">
        <v>779</v>
      </c>
      <c r="J1975" t="s">
        <v>8</v>
      </c>
      <c r="K1975" s="71" t="str">
        <f>INDEX(Line_of_Business,MATCH(Export!J1975,Name,0))</f>
        <v>M</v>
      </c>
      <c r="L1975" s="9" t="s">
        <v>250</v>
      </c>
      <c r="M1975">
        <v>380</v>
      </c>
      <c r="N1975" s="4">
        <v>0</v>
      </c>
      <c r="O1975" s="4">
        <v>0</v>
      </c>
      <c r="P1975" s="4">
        <v>-5293</v>
      </c>
      <c r="Q1975" s="4">
        <v>0</v>
      </c>
      <c r="R1975" s="4">
        <v>0</v>
      </c>
      <c r="S1975" s="4">
        <v>0</v>
      </c>
      <c r="T1975" s="4">
        <v>0</v>
      </c>
      <c r="U1975" s="4">
        <v>0</v>
      </c>
      <c r="V1975" s="4">
        <v>0</v>
      </c>
      <c r="W1975" s="4">
        <v>0</v>
      </c>
      <c r="X1975" s="4">
        <v>0</v>
      </c>
      <c r="Y1975" s="4">
        <v>0</v>
      </c>
      <c r="Z1975" s="4">
        <v>0</v>
      </c>
      <c r="AA1975" s="4">
        <v>0</v>
      </c>
      <c r="AB1975" t="s">
        <v>3</v>
      </c>
      <c r="AC1975" s="4">
        <v>0</v>
      </c>
      <c r="AD1975" s="4">
        <v>0</v>
      </c>
      <c r="AE1975" s="4">
        <v>0</v>
      </c>
      <c r="AF1975" t="s">
        <v>779</v>
      </c>
      <c r="AG1975" s="4">
        <v>0</v>
      </c>
      <c r="AH1975" s="4">
        <v>0</v>
      </c>
      <c r="AI1975" s="4">
        <v>0</v>
      </c>
      <c r="AJ1975" s="4">
        <v>5293</v>
      </c>
      <c r="AK1975" s="4">
        <v>0</v>
      </c>
      <c r="AL1975" t="s">
        <v>794</v>
      </c>
      <c r="AM1975" s="71" t="str">
        <f>INDEX(Network_Insurer_Code,MATCH(Export!AL1975,Network_insurer_Name,0))</f>
        <v>CUI2</v>
      </c>
      <c r="AN1975" t="str">
        <f t="shared" si="30"/>
        <v>M1001CUI22014</v>
      </c>
    </row>
    <row r="1976" spans="1:40" x14ac:dyDescent="0.25">
      <c r="A1976">
        <v>2019</v>
      </c>
      <c r="B1976">
        <v>3</v>
      </c>
      <c r="C1976" s="1">
        <v>43647</v>
      </c>
      <c r="D1976" s="1">
        <v>43738</v>
      </c>
      <c r="E1976">
        <v>2019</v>
      </c>
      <c r="F1976" s="71" t="str">
        <f>INDEX(Client_Name,MATCH(Export!H1976,Local_Company_Name,0))</f>
        <v>Tiger Jewelcrafting Ltd</v>
      </c>
      <c r="G1976" s="71">
        <f>INDEX(Client_Code,MATCH(Export!H1976,Local_Company_Name,0))</f>
        <v>1003</v>
      </c>
      <c r="H1976" t="s">
        <v>762</v>
      </c>
      <c r="I1976" t="s">
        <v>779</v>
      </c>
      <c r="J1976" t="s">
        <v>8</v>
      </c>
      <c r="K1976" s="71" t="str">
        <f>INDEX(Line_of_Business,MATCH(Export!J1976,Name,0))</f>
        <v>M</v>
      </c>
      <c r="L1976" s="9" t="s">
        <v>250</v>
      </c>
      <c r="M1976">
        <v>586</v>
      </c>
      <c r="N1976" s="4">
        <v>0</v>
      </c>
      <c r="O1976" s="4">
        <v>0</v>
      </c>
      <c r="P1976" s="4">
        <v>0</v>
      </c>
      <c r="Q1976" s="4">
        <v>0</v>
      </c>
      <c r="R1976" s="4">
        <v>0</v>
      </c>
      <c r="S1976" s="4">
        <v>0</v>
      </c>
      <c r="T1976" s="4">
        <v>0</v>
      </c>
      <c r="U1976" s="4">
        <v>0</v>
      </c>
      <c r="V1976" s="4">
        <v>0</v>
      </c>
      <c r="W1976" s="4">
        <v>0</v>
      </c>
      <c r="X1976" s="4">
        <v>0</v>
      </c>
      <c r="Y1976" s="4">
        <v>0</v>
      </c>
      <c r="Z1976" s="4">
        <v>0</v>
      </c>
      <c r="AA1976" s="4">
        <v>0</v>
      </c>
      <c r="AB1976" t="s">
        <v>3</v>
      </c>
      <c r="AC1976" s="4">
        <v>0</v>
      </c>
      <c r="AD1976" s="4">
        <v>0</v>
      </c>
      <c r="AE1976" s="4">
        <v>0</v>
      </c>
      <c r="AF1976" t="s">
        <v>779</v>
      </c>
      <c r="AG1976" s="4">
        <v>0</v>
      </c>
      <c r="AH1976" s="4">
        <v>0</v>
      </c>
      <c r="AI1976" s="4">
        <v>0</v>
      </c>
      <c r="AJ1976" s="4">
        <v>0</v>
      </c>
      <c r="AK1976" s="4">
        <v>0</v>
      </c>
      <c r="AL1976" t="s">
        <v>781</v>
      </c>
      <c r="AM1976" s="71" t="str">
        <f>INDEX(Network_Insurer_Code,MATCH(Export!AL1976,Network_insurer_Name,0))</f>
        <v>ORI1</v>
      </c>
      <c r="AN1976" t="str">
        <f t="shared" si="30"/>
        <v>M1003ORI12019</v>
      </c>
    </row>
    <row r="1977" spans="1:40" x14ac:dyDescent="0.25">
      <c r="A1977">
        <v>2020</v>
      </c>
      <c r="B1977">
        <v>2</v>
      </c>
      <c r="C1977" s="1">
        <v>43922</v>
      </c>
      <c r="D1977" s="1">
        <v>44012</v>
      </c>
      <c r="E1977">
        <v>2020</v>
      </c>
      <c r="F1977" s="71" t="str">
        <f>INDEX(Client_Name,MATCH(Export!H1977,Local_Company_Name,0))</f>
        <v>Tiger Jewelcrafting Ltd</v>
      </c>
      <c r="G1977" s="71">
        <f>INDEX(Client_Code,MATCH(Export!H1977,Local_Company_Name,0))</f>
        <v>1003</v>
      </c>
      <c r="H1977" t="s">
        <v>763</v>
      </c>
      <c r="I1977" t="s">
        <v>707</v>
      </c>
      <c r="J1977" t="s">
        <v>8</v>
      </c>
      <c r="K1977" s="71" t="str">
        <f>INDEX(Line_of_Business,MATCH(Export!J1977,Name,0))</f>
        <v>M</v>
      </c>
      <c r="L1977" s="9">
        <v>501258057</v>
      </c>
      <c r="M1977">
        <v>4</v>
      </c>
      <c r="N1977" s="4">
        <v>7637.07</v>
      </c>
      <c r="O1977" s="4">
        <v>7637.07</v>
      </c>
      <c r="P1977" s="4">
        <v>210</v>
      </c>
      <c r="Q1977" s="4">
        <v>0</v>
      </c>
      <c r="R1977" s="4">
        <v>0</v>
      </c>
      <c r="S1977" s="4">
        <v>0</v>
      </c>
      <c r="T1977" s="4">
        <v>0</v>
      </c>
      <c r="U1977" s="4">
        <v>0</v>
      </c>
      <c r="V1977" s="4">
        <v>0</v>
      </c>
      <c r="W1977" s="4">
        <v>0</v>
      </c>
      <c r="X1977" s="4">
        <v>0</v>
      </c>
      <c r="Y1977" s="4">
        <v>740.8</v>
      </c>
      <c r="Z1977" s="4">
        <v>0</v>
      </c>
      <c r="AA1977" s="4">
        <v>1374.67</v>
      </c>
      <c r="AB1977" t="s">
        <v>3</v>
      </c>
      <c r="AC1977" s="4">
        <v>0</v>
      </c>
      <c r="AD1977" s="4">
        <v>0</v>
      </c>
      <c r="AE1977" s="4">
        <v>720.98</v>
      </c>
      <c r="AF1977" t="s">
        <v>707</v>
      </c>
      <c r="AG1977" s="4">
        <v>0</v>
      </c>
      <c r="AH1977" s="4">
        <v>0</v>
      </c>
      <c r="AI1977" s="4">
        <v>0</v>
      </c>
      <c r="AJ1977" s="4">
        <v>5311.5999999999904</v>
      </c>
      <c r="AK1977" s="4">
        <v>0</v>
      </c>
      <c r="AL1977" t="s">
        <v>797</v>
      </c>
      <c r="AM1977" s="71" t="str">
        <f>INDEX(Network_Insurer_Code,MATCH(Export!AL1977,Network_insurer_Name,0))</f>
        <v>ONI3</v>
      </c>
      <c r="AN1977" t="str">
        <f t="shared" si="30"/>
        <v>M1003ONI32020</v>
      </c>
    </row>
    <row r="1978" spans="1:40" x14ac:dyDescent="0.25">
      <c r="A1978">
        <v>2020</v>
      </c>
      <c r="B1978">
        <v>2</v>
      </c>
      <c r="C1978" s="1">
        <v>43922</v>
      </c>
      <c r="D1978" s="1">
        <v>44012</v>
      </c>
      <c r="E1978">
        <v>2017</v>
      </c>
      <c r="F1978" s="71" t="str">
        <f>INDEX(Client_Name,MATCH(Export!H1978,Local_Company_Name,0))</f>
        <v>Lion Manufacturing Co</v>
      </c>
      <c r="G1978" s="71">
        <f>INDEX(Client_Code,MATCH(Export!H1978,Local_Company_Name,0))</f>
        <v>1002</v>
      </c>
      <c r="H1978" t="s">
        <v>759</v>
      </c>
      <c r="I1978" t="s">
        <v>707</v>
      </c>
      <c r="J1978" t="s">
        <v>22</v>
      </c>
      <c r="K1978" s="71" t="str">
        <f>INDEX(Line_of_Business,MATCH(Export!J1978,Name,0))</f>
        <v>A</v>
      </c>
      <c r="L1978" s="9" t="s">
        <v>519</v>
      </c>
      <c r="M1978">
        <v>10</v>
      </c>
      <c r="N1978" s="4">
        <v>0</v>
      </c>
      <c r="O1978" s="4">
        <v>0</v>
      </c>
      <c r="P1978" s="4">
        <v>28421.52</v>
      </c>
      <c r="Q1978" s="4">
        <v>0</v>
      </c>
      <c r="R1978" s="4">
        <v>0</v>
      </c>
      <c r="S1978" s="4">
        <v>0</v>
      </c>
      <c r="T1978" s="4">
        <v>0</v>
      </c>
      <c r="U1978" s="4">
        <v>0</v>
      </c>
      <c r="V1978" s="4">
        <v>0</v>
      </c>
      <c r="W1978" s="4">
        <v>0</v>
      </c>
      <c r="X1978" s="4">
        <v>0</v>
      </c>
      <c r="Y1978" s="4">
        <v>0</v>
      </c>
      <c r="Z1978" s="4">
        <v>0</v>
      </c>
      <c r="AA1978" s="4">
        <v>0</v>
      </c>
      <c r="AB1978" t="s">
        <v>3</v>
      </c>
      <c r="AC1978" s="4">
        <v>0</v>
      </c>
      <c r="AD1978" s="4">
        <v>0</v>
      </c>
      <c r="AE1978" s="4">
        <v>-15000</v>
      </c>
      <c r="AF1978" t="s">
        <v>707</v>
      </c>
      <c r="AG1978" s="4">
        <v>0</v>
      </c>
      <c r="AH1978" s="4">
        <v>0</v>
      </c>
      <c r="AI1978" s="4">
        <v>0</v>
      </c>
      <c r="AJ1978" s="4">
        <v>-28421.52</v>
      </c>
      <c r="AK1978" s="4">
        <v>200000</v>
      </c>
      <c r="AL1978" t="s">
        <v>796</v>
      </c>
      <c r="AM1978" s="71" t="str">
        <f>INDEX(Network_Insurer_Code,MATCH(Export!AL1978,Network_insurer_Name,0))</f>
        <v>POL2</v>
      </c>
      <c r="AN1978" t="str">
        <f t="shared" si="30"/>
        <v>A1002POL22017</v>
      </c>
    </row>
    <row r="1979" spans="1:40" x14ac:dyDescent="0.25">
      <c r="A1979">
        <v>2020</v>
      </c>
      <c r="B1979">
        <v>2</v>
      </c>
      <c r="C1979" s="1">
        <v>43922</v>
      </c>
      <c r="D1979" s="1">
        <v>44012</v>
      </c>
      <c r="E1979">
        <v>2017</v>
      </c>
      <c r="F1979" s="71" t="str">
        <f>INDEX(Client_Name,MATCH(Export!H1979,Local_Company_Name,0))</f>
        <v>Flaimngo Tailoring</v>
      </c>
      <c r="G1979" s="71">
        <f>INDEX(Client_Code,MATCH(Export!H1979,Local_Company_Name,0))</f>
        <v>1005</v>
      </c>
      <c r="H1979" t="s">
        <v>755</v>
      </c>
      <c r="I1979" t="s">
        <v>713</v>
      </c>
      <c r="J1979" t="s">
        <v>8</v>
      </c>
      <c r="K1979" s="71" t="str">
        <f>INDEX(Line_of_Business,MATCH(Export!J1979,Name,0))</f>
        <v>M</v>
      </c>
      <c r="L1979" s="9" t="s">
        <v>39</v>
      </c>
      <c r="M1979">
        <v>1178</v>
      </c>
      <c r="N1979" s="4">
        <v>0</v>
      </c>
      <c r="O1979" s="4">
        <v>0</v>
      </c>
      <c r="P1979" s="4">
        <v>0</v>
      </c>
      <c r="Q1979" s="4">
        <v>0</v>
      </c>
      <c r="R1979" s="4">
        <v>0</v>
      </c>
      <c r="S1979" s="4">
        <v>0</v>
      </c>
      <c r="T1979" s="4">
        <v>0</v>
      </c>
      <c r="U1979" s="4">
        <v>0</v>
      </c>
      <c r="V1979" s="4">
        <v>0</v>
      </c>
      <c r="W1979" s="4">
        <v>0</v>
      </c>
      <c r="X1979" s="4">
        <v>0</v>
      </c>
      <c r="Y1979" s="4">
        <v>0</v>
      </c>
      <c r="Z1979" s="4">
        <v>0</v>
      </c>
      <c r="AA1979" s="4">
        <v>0</v>
      </c>
      <c r="AB1979" t="s">
        <v>3</v>
      </c>
      <c r="AC1979" s="4">
        <v>0</v>
      </c>
      <c r="AD1979" s="4">
        <v>0</v>
      </c>
      <c r="AE1979" s="4">
        <v>0</v>
      </c>
      <c r="AF1979" t="s">
        <v>713</v>
      </c>
      <c r="AG1979" s="4">
        <v>0</v>
      </c>
      <c r="AH1979" s="4">
        <v>0</v>
      </c>
      <c r="AI1979" s="4">
        <v>0</v>
      </c>
      <c r="AJ1979" s="4">
        <v>0</v>
      </c>
      <c r="AK1979" s="4">
        <v>0</v>
      </c>
      <c r="AL1979" t="s">
        <v>787</v>
      </c>
      <c r="AM1979" s="71" t="str">
        <f>INDEX(Network_Insurer_Code,MATCH(Export!AL1979,Network_insurer_Name,0))</f>
        <v>LEI3</v>
      </c>
      <c r="AN1979" t="str">
        <f t="shared" si="30"/>
        <v>M1005LEI32017</v>
      </c>
    </row>
    <row r="1980" spans="1:40" x14ac:dyDescent="0.25">
      <c r="A1980">
        <v>2020</v>
      </c>
      <c r="B1980">
        <v>1</v>
      </c>
      <c r="C1980" s="1">
        <v>43831</v>
      </c>
      <c r="D1980" s="1">
        <v>43921</v>
      </c>
      <c r="E1980">
        <v>2019</v>
      </c>
      <c r="F1980" s="71" t="str">
        <f>INDEX(Client_Name,MATCH(Export!H1980,Local_Company_Name,0))</f>
        <v>Falcon Clothing</v>
      </c>
      <c r="G1980" s="71">
        <f>INDEX(Client_Code,MATCH(Export!H1980,Local_Company_Name,0))</f>
        <v>1006</v>
      </c>
      <c r="H1980" t="s">
        <v>776</v>
      </c>
      <c r="I1980" t="s">
        <v>717</v>
      </c>
      <c r="J1980" t="s">
        <v>8</v>
      </c>
      <c r="K1980" s="71" t="str">
        <f>INDEX(Line_of_Business,MATCH(Export!J1980,Name,0))</f>
        <v>M</v>
      </c>
      <c r="L1980" s="9" t="s">
        <v>475</v>
      </c>
      <c r="M1980">
        <v>18243</v>
      </c>
      <c r="N1980" s="4">
        <v>2414784.3333333302</v>
      </c>
      <c r="O1980" s="4">
        <v>144887.06</v>
      </c>
      <c r="P1980" s="4">
        <v>160156.07</v>
      </c>
      <c r="Q1980" s="4">
        <v>0</v>
      </c>
      <c r="R1980" s="4">
        <v>0</v>
      </c>
      <c r="S1980" s="4">
        <v>0</v>
      </c>
      <c r="T1980" s="4">
        <v>0</v>
      </c>
      <c r="U1980" s="4">
        <v>0</v>
      </c>
      <c r="V1980" s="4">
        <v>0</v>
      </c>
      <c r="W1980" s="4">
        <v>0</v>
      </c>
      <c r="X1980" s="4">
        <v>0</v>
      </c>
      <c r="Y1980" s="4">
        <v>9417.66</v>
      </c>
      <c r="Z1980" s="4">
        <v>19226.509999999998</v>
      </c>
      <c r="AA1980" s="4">
        <v>1448.87</v>
      </c>
      <c r="AB1980" t="s">
        <v>3</v>
      </c>
      <c r="AC1980" s="4">
        <v>0</v>
      </c>
      <c r="AD1980" s="4">
        <v>0</v>
      </c>
      <c r="AE1980" s="4">
        <v>2965.48</v>
      </c>
      <c r="AF1980" t="s">
        <v>717</v>
      </c>
      <c r="AG1980" s="4">
        <v>0</v>
      </c>
      <c r="AH1980" s="4">
        <v>0</v>
      </c>
      <c r="AI1980" s="4">
        <v>0</v>
      </c>
      <c r="AJ1980" s="4">
        <v>-45362.05</v>
      </c>
      <c r="AK1980" s="4">
        <v>187000</v>
      </c>
      <c r="AL1980" t="s">
        <v>789</v>
      </c>
      <c r="AM1980" s="71" t="str">
        <f>INDEX(Network_Insurer_Code,MATCH(Export!AL1980,Network_insurer_Name,0))</f>
        <v>APL1</v>
      </c>
      <c r="AN1980" t="str">
        <f t="shared" si="30"/>
        <v>M1006APL12019</v>
      </c>
    </row>
    <row r="1981" spans="1:40" x14ac:dyDescent="0.25">
      <c r="A1981">
        <v>2020</v>
      </c>
      <c r="B1981">
        <v>2</v>
      </c>
      <c r="C1981" s="1">
        <v>43922</v>
      </c>
      <c r="D1981" s="1">
        <v>44012</v>
      </c>
      <c r="E1981">
        <v>2020</v>
      </c>
      <c r="F1981" s="71" t="str">
        <f>INDEX(Client_Name,MATCH(Export!H1981,Local_Company_Name,0))</f>
        <v>Falcon Clothing</v>
      </c>
      <c r="G1981" s="71">
        <f>INDEX(Client_Code,MATCH(Export!H1981,Local_Company_Name,0))</f>
        <v>1006</v>
      </c>
      <c r="H1981" t="s">
        <v>773</v>
      </c>
      <c r="I1981" t="s">
        <v>711</v>
      </c>
      <c r="J1981" t="s">
        <v>5</v>
      </c>
      <c r="K1981" s="71" t="str">
        <f>INDEX(Line_of_Business,MATCH(Export!J1981,Name,0))</f>
        <v>L</v>
      </c>
      <c r="L1981" s="9" t="s">
        <v>52</v>
      </c>
      <c r="M1981">
        <v>24</v>
      </c>
      <c r="N1981" s="4">
        <v>-295.82</v>
      </c>
      <c r="O1981" s="4">
        <v>-295.82</v>
      </c>
      <c r="P1981" s="4">
        <v>0</v>
      </c>
      <c r="Q1981" s="4">
        <v>0</v>
      </c>
      <c r="R1981" s="4">
        <v>0</v>
      </c>
      <c r="S1981" s="4">
        <v>0</v>
      </c>
      <c r="T1981" s="4">
        <v>0</v>
      </c>
      <c r="U1981" s="4">
        <v>0</v>
      </c>
      <c r="V1981" s="4">
        <v>0</v>
      </c>
      <c r="W1981" s="4">
        <v>0</v>
      </c>
      <c r="X1981" s="4">
        <v>0</v>
      </c>
      <c r="Y1981" s="4">
        <v>0</v>
      </c>
      <c r="Z1981" s="4">
        <v>0</v>
      </c>
      <c r="AA1981" s="4">
        <v>0</v>
      </c>
      <c r="AB1981" t="s">
        <v>3</v>
      </c>
      <c r="AC1981" s="4">
        <v>0</v>
      </c>
      <c r="AD1981" s="4">
        <v>0</v>
      </c>
      <c r="AE1981" s="4">
        <v>0</v>
      </c>
      <c r="AF1981" t="s">
        <v>711</v>
      </c>
      <c r="AG1981" s="4">
        <v>0</v>
      </c>
      <c r="AH1981" s="4">
        <v>0</v>
      </c>
      <c r="AI1981" s="4">
        <v>0</v>
      </c>
      <c r="AJ1981" s="4">
        <v>-295.82</v>
      </c>
      <c r="AK1981" s="4">
        <v>0</v>
      </c>
      <c r="AL1981" t="s">
        <v>794</v>
      </c>
      <c r="AM1981" s="71" t="str">
        <f>INDEX(Network_Insurer_Code,MATCH(Export!AL1981,Network_insurer_Name,0))</f>
        <v>CUI2</v>
      </c>
      <c r="AN1981" t="str">
        <f t="shared" si="30"/>
        <v>L1006CUI22020</v>
      </c>
    </row>
    <row r="1982" spans="1:40" x14ac:dyDescent="0.25">
      <c r="A1982">
        <v>2020</v>
      </c>
      <c r="B1982">
        <v>3</v>
      </c>
      <c r="C1982" s="1">
        <v>44013</v>
      </c>
      <c r="D1982" s="1">
        <v>44104</v>
      </c>
      <c r="E1982">
        <v>2020</v>
      </c>
      <c r="F1982" s="71" t="str">
        <f>INDEX(Client_Name,MATCH(Export!H1982,Local_Company_Name,0))</f>
        <v>Flaimngo Tailoring</v>
      </c>
      <c r="G1982" s="71">
        <f>INDEX(Client_Code,MATCH(Export!H1982,Local_Company_Name,0))</f>
        <v>1005</v>
      </c>
      <c r="H1982" t="s">
        <v>771</v>
      </c>
      <c r="I1982" t="s">
        <v>712</v>
      </c>
      <c r="J1982" t="s">
        <v>0</v>
      </c>
      <c r="K1982" s="71" t="str">
        <f>INDEX(Line_of_Business,MATCH(Export!J1982,Name,0))</f>
        <v>D</v>
      </c>
      <c r="L1982" s="9" t="s">
        <v>314</v>
      </c>
      <c r="M1982">
        <v>521</v>
      </c>
      <c r="N1982" s="4">
        <v>28262.27</v>
      </c>
      <c r="O1982" s="4">
        <v>28262.27</v>
      </c>
      <c r="P1982" s="4">
        <v>0</v>
      </c>
      <c r="Q1982" s="4">
        <v>0</v>
      </c>
      <c r="R1982" s="4">
        <v>0</v>
      </c>
      <c r="S1982" s="4">
        <v>0</v>
      </c>
      <c r="T1982" s="4">
        <v>0</v>
      </c>
      <c r="U1982" s="4">
        <v>0</v>
      </c>
      <c r="V1982" s="4">
        <v>0</v>
      </c>
      <c r="W1982" s="4">
        <v>0</v>
      </c>
      <c r="X1982" s="4">
        <v>0</v>
      </c>
      <c r="Y1982" s="4">
        <v>10250.73</v>
      </c>
      <c r="Z1982" s="4">
        <v>0</v>
      </c>
      <c r="AA1982" s="4">
        <v>0</v>
      </c>
      <c r="AB1982" t="s">
        <v>3</v>
      </c>
      <c r="AC1982" s="4">
        <v>0</v>
      </c>
      <c r="AD1982" s="4">
        <v>0</v>
      </c>
      <c r="AE1982" s="4">
        <v>0</v>
      </c>
      <c r="AF1982" t="s">
        <v>712</v>
      </c>
      <c r="AG1982" s="4">
        <v>0</v>
      </c>
      <c r="AH1982" s="4">
        <v>0</v>
      </c>
      <c r="AI1982" s="4">
        <v>0</v>
      </c>
      <c r="AJ1982" s="4">
        <v>18011.54</v>
      </c>
      <c r="AK1982" s="4">
        <v>200000</v>
      </c>
      <c r="AL1982" t="s">
        <v>792</v>
      </c>
      <c r="AM1982" s="71" t="str">
        <f>INDEX(Network_Insurer_Code,MATCH(Export!AL1982,Network_insurer_Name,0))</f>
        <v>CAL1</v>
      </c>
      <c r="AN1982" t="str">
        <f t="shared" si="30"/>
        <v>D1005CAL12020</v>
      </c>
    </row>
    <row r="1983" spans="1:40" x14ac:dyDescent="0.25">
      <c r="A1983">
        <v>2020</v>
      </c>
      <c r="B1983">
        <v>1</v>
      </c>
      <c r="C1983" s="1">
        <v>43831</v>
      </c>
      <c r="D1983" s="1">
        <v>43921</v>
      </c>
      <c r="E1983">
        <v>2019</v>
      </c>
      <c r="F1983" s="71" t="str">
        <f>INDEX(Client_Name,MATCH(Export!H1983,Local_Company_Name,0))</f>
        <v>Zebra Workings Ltd</v>
      </c>
      <c r="G1983" s="71">
        <f>INDEX(Client_Code,MATCH(Export!H1983,Local_Company_Name,0))</f>
        <v>1001</v>
      </c>
      <c r="H1983" t="s">
        <v>748</v>
      </c>
      <c r="I1983" t="s">
        <v>779</v>
      </c>
      <c r="J1983" t="s">
        <v>0</v>
      </c>
      <c r="K1983" s="71" t="str">
        <f>INDEX(Line_of_Business,MATCH(Export!J1983,Name,0))</f>
        <v>D</v>
      </c>
      <c r="L1983" s="9">
        <v>40532</v>
      </c>
      <c r="M1983">
        <v>8</v>
      </c>
      <c r="N1983" s="4">
        <v>7365</v>
      </c>
      <c r="O1983" s="4">
        <v>7365</v>
      </c>
      <c r="P1983" s="4">
        <v>0</v>
      </c>
      <c r="Q1983" s="4">
        <v>0</v>
      </c>
      <c r="R1983" s="4">
        <v>0</v>
      </c>
      <c r="S1983" s="4">
        <v>0</v>
      </c>
      <c r="T1983" s="4">
        <v>0</v>
      </c>
      <c r="U1983" s="4">
        <v>0</v>
      </c>
      <c r="V1983" s="4">
        <v>0</v>
      </c>
      <c r="W1983" s="4">
        <v>0</v>
      </c>
      <c r="X1983" s="4">
        <v>0</v>
      </c>
      <c r="Y1983" s="4">
        <v>737</v>
      </c>
      <c r="Z1983" s="4">
        <v>0</v>
      </c>
      <c r="AA1983" s="4">
        <v>0</v>
      </c>
      <c r="AB1983" t="s">
        <v>3</v>
      </c>
      <c r="AC1983" s="4">
        <v>0</v>
      </c>
      <c r="AD1983" s="4">
        <v>0</v>
      </c>
      <c r="AE1983" s="4">
        <v>0</v>
      </c>
      <c r="AF1983" t="s">
        <v>779</v>
      </c>
      <c r="AG1983" s="4">
        <v>0</v>
      </c>
      <c r="AH1983" s="4">
        <v>0</v>
      </c>
      <c r="AI1983" s="4">
        <v>0</v>
      </c>
      <c r="AJ1983" s="4">
        <v>6628</v>
      </c>
      <c r="AK1983" s="4">
        <v>0</v>
      </c>
      <c r="AL1983" t="s">
        <v>786</v>
      </c>
      <c r="AM1983" s="71" t="str">
        <f>INDEX(Network_Insurer_Code,MATCH(Export!AL1983,Network_insurer_Name,0))</f>
        <v>BAL1</v>
      </c>
      <c r="AN1983" t="str">
        <f t="shared" si="30"/>
        <v>D1001BAL12019</v>
      </c>
    </row>
    <row r="1984" spans="1:40" x14ac:dyDescent="0.25">
      <c r="A1984">
        <v>2020</v>
      </c>
      <c r="B1984">
        <v>2</v>
      </c>
      <c r="C1984" s="1">
        <v>43922</v>
      </c>
      <c r="D1984" s="1">
        <v>44012</v>
      </c>
      <c r="E1984">
        <v>2020</v>
      </c>
      <c r="F1984" s="71" t="str">
        <f>INDEX(Client_Name,MATCH(Export!H1984,Local_Company_Name,0))</f>
        <v>Flaimngo Tailoring</v>
      </c>
      <c r="G1984" s="71">
        <f>INDEX(Client_Code,MATCH(Export!H1984,Local_Company_Name,0))</f>
        <v>1005</v>
      </c>
      <c r="H1984" t="s">
        <v>755</v>
      </c>
      <c r="I1984" t="s">
        <v>779</v>
      </c>
      <c r="J1984" t="s">
        <v>5</v>
      </c>
      <c r="K1984" s="71" t="str">
        <f>INDEX(Line_of_Business,MATCH(Export!J1984,Name,0))</f>
        <v>L</v>
      </c>
      <c r="L1984" s="9">
        <v>42833606</v>
      </c>
      <c r="M1984">
        <v>13</v>
      </c>
      <c r="N1984" s="4">
        <v>0</v>
      </c>
      <c r="O1984" s="4">
        <v>0</v>
      </c>
      <c r="P1984" s="4">
        <v>0</v>
      </c>
      <c r="Q1984" s="4">
        <v>0</v>
      </c>
      <c r="R1984" s="4">
        <v>0</v>
      </c>
      <c r="S1984" s="4">
        <v>0</v>
      </c>
      <c r="T1984" s="4">
        <v>0</v>
      </c>
      <c r="U1984" s="4">
        <v>0</v>
      </c>
      <c r="V1984" s="4">
        <v>0</v>
      </c>
      <c r="W1984" s="4">
        <v>0</v>
      </c>
      <c r="X1984" s="4">
        <v>0</v>
      </c>
      <c r="Y1984" s="4">
        <v>0</v>
      </c>
      <c r="Z1984" s="4">
        <v>0</v>
      </c>
      <c r="AA1984" s="4">
        <v>0</v>
      </c>
      <c r="AB1984" t="s">
        <v>3</v>
      </c>
      <c r="AC1984" s="4">
        <v>0</v>
      </c>
      <c r="AD1984" s="4">
        <v>0</v>
      </c>
      <c r="AE1984" s="4">
        <v>0</v>
      </c>
      <c r="AF1984" t="s">
        <v>779</v>
      </c>
      <c r="AG1984" s="4">
        <v>0</v>
      </c>
      <c r="AH1984" s="4">
        <v>0</v>
      </c>
      <c r="AI1984" s="4">
        <v>0</v>
      </c>
      <c r="AJ1984" s="4">
        <v>0</v>
      </c>
      <c r="AK1984" s="4">
        <v>0</v>
      </c>
      <c r="AL1984" t="s">
        <v>792</v>
      </c>
      <c r="AM1984" s="71" t="str">
        <f>INDEX(Network_Insurer_Code,MATCH(Export!AL1984,Network_insurer_Name,0))</f>
        <v>CAL1</v>
      </c>
      <c r="AN1984" t="str">
        <f t="shared" si="30"/>
        <v>L1005CAL12020</v>
      </c>
    </row>
    <row r="1985" spans="1:40" x14ac:dyDescent="0.25">
      <c r="A1985">
        <v>2020</v>
      </c>
      <c r="B1985">
        <v>2</v>
      </c>
      <c r="C1985" s="1">
        <v>44013</v>
      </c>
      <c r="D1985" s="1">
        <v>44104</v>
      </c>
      <c r="E1985">
        <v>2020</v>
      </c>
      <c r="F1985" s="71" t="str">
        <f>INDEX(Client_Name,MATCH(Export!H1985,Local_Company_Name,0))</f>
        <v>Flaimngo Tailoring</v>
      </c>
      <c r="G1985" s="71">
        <f>INDEX(Client_Code,MATCH(Export!H1985,Local_Company_Name,0))</f>
        <v>1005</v>
      </c>
      <c r="H1985" t="s">
        <v>771</v>
      </c>
      <c r="I1985" t="s">
        <v>706</v>
      </c>
      <c r="J1985" t="s">
        <v>0</v>
      </c>
      <c r="K1985" s="71" t="str">
        <f>INDEX(Line_of_Business,MATCH(Export!J1985,Name,0))</f>
        <v>D</v>
      </c>
      <c r="L1985" s="9">
        <v>2267</v>
      </c>
      <c r="M1985">
        <v>75</v>
      </c>
      <c r="N1985" s="4">
        <v>238470.95</v>
      </c>
      <c r="O1985" s="4">
        <v>238470.95</v>
      </c>
      <c r="P1985" s="4">
        <v>0</v>
      </c>
      <c r="Q1985" s="4">
        <v>0</v>
      </c>
      <c r="R1985" s="4">
        <v>0</v>
      </c>
      <c r="S1985" s="4">
        <v>0</v>
      </c>
      <c r="T1985" s="4">
        <v>0</v>
      </c>
      <c r="U1985" s="4">
        <v>0</v>
      </c>
      <c r="V1985" s="4">
        <v>0</v>
      </c>
      <c r="W1985" s="4">
        <v>0</v>
      </c>
      <c r="X1985" s="4">
        <v>129493.42</v>
      </c>
      <c r="Y1985" s="4">
        <v>11077.2</v>
      </c>
      <c r="Z1985" s="4">
        <v>0</v>
      </c>
      <c r="AA1985" s="4">
        <v>4769.42</v>
      </c>
      <c r="AB1985" t="s">
        <v>3</v>
      </c>
      <c r="AC1985" s="4">
        <v>0</v>
      </c>
      <c r="AD1985" s="4">
        <v>0</v>
      </c>
      <c r="AE1985" s="4">
        <v>0</v>
      </c>
      <c r="AF1985" t="s">
        <v>706</v>
      </c>
      <c r="AG1985" s="4">
        <v>0</v>
      </c>
      <c r="AH1985" s="4">
        <v>0</v>
      </c>
      <c r="AI1985" s="4">
        <v>0</v>
      </c>
      <c r="AJ1985" s="4">
        <v>93130.909999999902</v>
      </c>
      <c r="AK1985" s="4">
        <v>0</v>
      </c>
      <c r="AL1985" t="s">
        <v>782</v>
      </c>
      <c r="AM1985" s="71" t="str">
        <f>INDEX(Network_Insurer_Code,MATCH(Export!AL1985,Network_insurer_Name,0))</f>
        <v>API2</v>
      </c>
      <c r="AN1985" t="str">
        <f t="shared" si="30"/>
        <v>D1005API22020</v>
      </c>
    </row>
    <row r="1986" spans="1:40" x14ac:dyDescent="0.25">
      <c r="A1986">
        <v>2019</v>
      </c>
      <c r="B1986">
        <v>3</v>
      </c>
      <c r="C1986" s="1">
        <v>43647</v>
      </c>
      <c r="D1986" s="1">
        <v>43738</v>
      </c>
      <c r="E1986">
        <v>2019</v>
      </c>
      <c r="F1986" s="71" t="str">
        <f>INDEX(Client_Name,MATCH(Export!H1986,Local_Company_Name,0))</f>
        <v>Zebra Workings Ltd</v>
      </c>
      <c r="G1986" s="71">
        <f>INDEX(Client_Code,MATCH(Export!H1986,Local_Company_Name,0))</f>
        <v>1001</v>
      </c>
      <c r="H1986" t="s">
        <v>749</v>
      </c>
      <c r="I1986" t="s">
        <v>725</v>
      </c>
      <c r="J1986" t="s">
        <v>8</v>
      </c>
      <c r="K1986" s="71" t="str">
        <f>INDEX(Line_of_Business,MATCH(Export!J1986,Name,0))</f>
        <v>M</v>
      </c>
      <c r="L1986" s="9" t="s">
        <v>70</v>
      </c>
      <c r="M1986">
        <v>1865</v>
      </c>
      <c r="N1986" s="4">
        <v>2860638.86</v>
      </c>
      <c r="O1986" s="4">
        <v>2860638.86</v>
      </c>
      <c r="P1986" s="4">
        <v>646814</v>
      </c>
      <c r="Q1986" s="4">
        <v>0</v>
      </c>
      <c r="R1986" s="4">
        <v>0</v>
      </c>
      <c r="S1986" s="4">
        <v>1001223.6</v>
      </c>
      <c r="T1986" s="4">
        <v>0</v>
      </c>
      <c r="U1986" s="4">
        <v>0</v>
      </c>
      <c r="V1986" s="4">
        <v>0</v>
      </c>
      <c r="W1986" s="4">
        <v>-539220.01</v>
      </c>
      <c r="X1986" s="4">
        <v>0</v>
      </c>
      <c r="Y1986" s="4">
        <v>357579.86</v>
      </c>
      <c r="Z1986" s="4">
        <v>0</v>
      </c>
      <c r="AA1986" s="4">
        <v>0</v>
      </c>
      <c r="AB1986" t="s">
        <v>3</v>
      </c>
      <c r="AC1986" s="4">
        <v>0</v>
      </c>
      <c r="AD1986" s="4">
        <v>0</v>
      </c>
      <c r="AE1986" s="4">
        <v>0</v>
      </c>
      <c r="AF1986" t="s">
        <v>725</v>
      </c>
      <c r="AG1986" s="4">
        <v>0</v>
      </c>
      <c r="AH1986" s="4">
        <v>0</v>
      </c>
      <c r="AI1986" s="4">
        <v>0</v>
      </c>
      <c r="AJ1986" s="4">
        <v>3396688.61</v>
      </c>
      <c r="AK1986" s="4">
        <v>200000</v>
      </c>
      <c r="AL1986" t="s">
        <v>785</v>
      </c>
      <c r="AM1986" s="71" t="str">
        <f>INDEX(Network_Insurer_Code,MATCH(Export!AL1986,Network_insurer_Name,0))</f>
        <v>WAI3</v>
      </c>
      <c r="AN1986" t="str">
        <f t="shared" ref="AN1986:AN2049" si="31">_xlfn.CONCAT(K1986,G1986,AM1986,E1986)</f>
        <v>M1001WAI32019</v>
      </c>
    </row>
    <row r="1987" spans="1:40" x14ac:dyDescent="0.25">
      <c r="A1987">
        <v>2020</v>
      </c>
      <c r="B1987">
        <v>3</v>
      </c>
      <c r="C1987" s="1">
        <v>44013</v>
      </c>
      <c r="D1987" s="1">
        <v>44104</v>
      </c>
      <c r="E1987">
        <v>2020</v>
      </c>
      <c r="F1987" s="71" t="str">
        <f>INDEX(Client_Name,MATCH(Export!H1987,Local_Company_Name,0))</f>
        <v>Lion Manufacturing Co</v>
      </c>
      <c r="G1987" s="71">
        <f>INDEX(Client_Code,MATCH(Export!H1987,Local_Company_Name,0))</f>
        <v>1002</v>
      </c>
      <c r="H1987" t="s">
        <v>758</v>
      </c>
      <c r="I1987" t="s">
        <v>724</v>
      </c>
      <c r="J1987" t="s">
        <v>8</v>
      </c>
      <c r="K1987" s="71" t="str">
        <f>INDEX(Line_of_Business,MATCH(Export!J1987,Name,0))</f>
        <v>M</v>
      </c>
      <c r="L1987" s="9">
        <v>77612</v>
      </c>
      <c r="M1987">
        <v>317</v>
      </c>
      <c r="N1987" s="4">
        <v>0</v>
      </c>
      <c r="O1987" s="4">
        <v>0</v>
      </c>
      <c r="P1987" s="4">
        <v>3604.1</v>
      </c>
      <c r="Q1987" s="4">
        <v>0</v>
      </c>
      <c r="R1987" s="4">
        <v>0</v>
      </c>
      <c r="S1987" s="4">
        <v>0</v>
      </c>
      <c r="T1987" s="4">
        <v>0</v>
      </c>
      <c r="U1987" s="4">
        <v>0</v>
      </c>
      <c r="V1987" s="4">
        <v>0</v>
      </c>
      <c r="W1987" s="4">
        <v>0</v>
      </c>
      <c r="X1987" s="4">
        <v>0</v>
      </c>
      <c r="Y1987" s="4">
        <v>0</v>
      </c>
      <c r="Z1987" s="4">
        <v>0</v>
      </c>
      <c r="AA1987" s="4">
        <v>0</v>
      </c>
      <c r="AB1987" t="s">
        <v>3</v>
      </c>
      <c r="AC1987" s="4">
        <v>0</v>
      </c>
      <c r="AD1987" s="4">
        <v>0</v>
      </c>
      <c r="AE1987" s="4">
        <v>0</v>
      </c>
      <c r="AF1987" t="s">
        <v>724</v>
      </c>
      <c r="AG1987" s="4">
        <v>0</v>
      </c>
      <c r="AH1987" s="4">
        <v>0</v>
      </c>
      <c r="AI1987" s="4">
        <v>0</v>
      </c>
      <c r="AJ1987" s="4">
        <v>-3604.1</v>
      </c>
      <c r="AK1987" s="4">
        <v>0</v>
      </c>
      <c r="AL1987" t="s">
        <v>786</v>
      </c>
      <c r="AM1987" s="71" t="str">
        <f>INDEX(Network_Insurer_Code,MATCH(Export!AL1987,Network_insurer_Name,0))</f>
        <v>BAL1</v>
      </c>
      <c r="AN1987" t="str">
        <f t="shared" si="31"/>
        <v>M1002BAL12020</v>
      </c>
    </row>
    <row r="1988" spans="1:40" x14ac:dyDescent="0.25">
      <c r="A1988">
        <v>2019</v>
      </c>
      <c r="B1988">
        <v>1</v>
      </c>
      <c r="C1988" s="1">
        <v>43466</v>
      </c>
      <c r="D1988" s="1">
        <v>43555</v>
      </c>
      <c r="E1988">
        <v>2018</v>
      </c>
      <c r="F1988" s="71" t="str">
        <f>INDEX(Client_Name,MATCH(Export!H1988,Local_Company_Name,0))</f>
        <v>Flaimngo Tailoring</v>
      </c>
      <c r="G1988" s="71">
        <f>INDEX(Client_Code,MATCH(Export!H1988,Local_Company_Name,0))</f>
        <v>1005</v>
      </c>
      <c r="H1988" t="s">
        <v>769</v>
      </c>
      <c r="I1988" t="s">
        <v>737</v>
      </c>
      <c r="J1988" t="s">
        <v>8</v>
      </c>
      <c r="K1988" s="71" t="str">
        <f>INDEX(Line_of_Business,MATCH(Export!J1988,Name,0))</f>
        <v>M</v>
      </c>
      <c r="L1988" s="9" t="s">
        <v>46</v>
      </c>
      <c r="M1988">
        <v>3433</v>
      </c>
      <c r="N1988" s="4">
        <v>0</v>
      </c>
      <c r="O1988" s="4">
        <v>0</v>
      </c>
      <c r="P1988" s="4">
        <v>1284968.8</v>
      </c>
      <c r="Q1988" s="4">
        <v>0</v>
      </c>
      <c r="R1988" s="4">
        <v>0</v>
      </c>
      <c r="S1988" s="4">
        <v>13005984.99</v>
      </c>
      <c r="T1988" s="4">
        <v>0</v>
      </c>
      <c r="U1988" s="4">
        <v>0</v>
      </c>
      <c r="V1988" s="4">
        <v>0</v>
      </c>
      <c r="W1988" s="4">
        <v>-13005984.99</v>
      </c>
      <c r="X1988" s="4">
        <v>0</v>
      </c>
      <c r="Y1988" s="4">
        <v>0</v>
      </c>
      <c r="Z1988" s="4">
        <v>0</v>
      </c>
      <c r="AA1988" s="4">
        <v>0</v>
      </c>
      <c r="AB1988" t="s">
        <v>3</v>
      </c>
      <c r="AC1988" s="4">
        <v>0</v>
      </c>
      <c r="AD1988" s="4">
        <v>0</v>
      </c>
      <c r="AE1988" s="4">
        <v>-13005984.99</v>
      </c>
      <c r="AF1988" t="s">
        <v>737</v>
      </c>
      <c r="AG1988" s="4">
        <v>0</v>
      </c>
      <c r="AH1988" s="4">
        <v>0</v>
      </c>
      <c r="AI1988" s="4">
        <v>0</v>
      </c>
      <c r="AJ1988" s="4">
        <v>24727001.18</v>
      </c>
      <c r="AK1988" s="4">
        <v>0</v>
      </c>
      <c r="AL1988" t="s">
        <v>786</v>
      </c>
      <c r="AM1988" s="71" t="str">
        <f>INDEX(Network_Insurer_Code,MATCH(Export!AL1988,Network_insurer_Name,0))</f>
        <v>BAL1</v>
      </c>
      <c r="AN1988" t="str">
        <f t="shared" si="31"/>
        <v>M1005BAL12018</v>
      </c>
    </row>
    <row r="1989" spans="1:40" x14ac:dyDescent="0.25">
      <c r="A1989">
        <v>2019</v>
      </c>
      <c r="B1989">
        <v>3</v>
      </c>
      <c r="C1989" s="1">
        <v>43647</v>
      </c>
      <c r="D1989" s="1">
        <v>43738</v>
      </c>
      <c r="E1989">
        <v>2019</v>
      </c>
      <c r="F1989" s="71" t="str">
        <f>INDEX(Client_Name,MATCH(Export!H1989,Local_Company_Name,0))</f>
        <v>Flaimngo Tailoring</v>
      </c>
      <c r="G1989" s="71">
        <f>INDEX(Client_Code,MATCH(Export!H1989,Local_Company_Name,0))</f>
        <v>1005</v>
      </c>
      <c r="H1989" t="s">
        <v>755</v>
      </c>
      <c r="I1989" t="s">
        <v>722</v>
      </c>
      <c r="J1989" t="s">
        <v>0</v>
      </c>
      <c r="K1989" s="71" t="str">
        <f>INDEX(Line_of_Business,MATCH(Export!J1989,Name,0))</f>
        <v>D</v>
      </c>
      <c r="L1989" s="9" t="s">
        <v>55</v>
      </c>
      <c r="M1989">
        <v>18</v>
      </c>
      <c r="N1989" s="4">
        <v>8602.89</v>
      </c>
      <c r="O1989" s="4">
        <v>8602.89</v>
      </c>
      <c r="P1989" s="4">
        <v>0</v>
      </c>
      <c r="Q1989" s="4">
        <v>0</v>
      </c>
      <c r="R1989" s="4">
        <v>0</v>
      </c>
      <c r="S1989" s="4">
        <v>0</v>
      </c>
      <c r="T1989" s="4">
        <v>0</v>
      </c>
      <c r="U1989" s="4">
        <v>0</v>
      </c>
      <c r="V1989" s="4">
        <v>0</v>
      </c>
      <c r="W1989" s="4">
        <v>0</v>
      </c>
      <c r="X1989" s="4">
        <v>0</v>
      </c>
      <c r="Y1989" s="4">
        <v>1648.04</v>
      </c>
      <c r="Z1989" s="4">
        <v>362.7</v>
      </c>
      <c r="AA1989" s="4">
        <v>0</v>
      </c>
      <c r="AB1989" t="s">
        <v>3</v>
      </c>
      <c r="AC1989" s="4">
        <v>0</v>
      </c>
      <c r="AD1989" s="4">
        <v>0</v>
      </c>
      <c r="AE1989" s="4">
        <v>0</v>
      </c>
      <c r="AF1989" t="s">
        <v>722</v>
      </c>
      <c r="AG1989" s="4">
        <v>0</v>
      </c>
      <c r="AH1989" s="4">
        <v>0</v>
      </c>
      <c r="AI1989" s="4">
        <v>0</v>
      </c>
      <c r="AJ1989" s="4">
        <v>6592.15</v>
      </c>
      <c r="AK1989" s="4">
        <v>0</v>
      </c>
      <c r="AL1989" t="s">
        <v>785</v>
      </c>
      <c r="AM1989" s="71" t="str">
        <f>INDEX(Network_Insurer_Code,MATCH(Export!AL1989,Network_insurer_Name,0))</f>
        <v>WAI3</v>
      </c>
      <c r="AN1989" t="str">
        <f t="shared" si="31"/>
        <v>D1005WAI32019</v>
      </c>
    </row>
    <row r="1990" spans="1:40" x14ac:dyDescent="0.25">
      <c r="A1990">
        <v>2019</v>
      </c>
      <c r="B1990">
        <v>4</v>
      </c>
      <c r="C1990" s="1">
        <v>43739</v>
      </c>
      <c r="D1990" s="1">
        <v>43830</v>
      </c>
      <c r="E1990">
        <v>2019</v>
      </c>
      <c r="F1990" s="71" t="str">
        <f>INDEX(Client_Name,MATCH(Export!H1990,Local_Company_Name,0))</f>
        <v>Falcon Clothing</v>
      </c>
      <c r="G1990" s="71">
        <f>INDEX(Client_Code,MATCH(Export!H1990,Local_Company_Name,0))</f>
        <v>1006</v>
      </c>
      <c r="H1990" t="s">
        <v>776</v>
      </c>
      <c r="I1990" t="s">
        <v>779</v>
      </c>
      <c r="J1990" t="s">
        <v>8</v>
      </c>
      <c r="K1990" s="71" t="str">
        <f>INDEX(Line_of_Business,MATCH(Export!J1990,Name,0))</f>
        <v>M</v>
      </c>
      <c r="L1990" s="9" t="s">
        <v>250</v>
      </c>
      <c r="M1990">
        <v>586</v>
      </c>
      <c r="N1990" s="4">
        <v>1588846.3</v>
      </c>
      <c r="O1990" s="4">
        <v>1588846.3</v>
      </c>
      <c r="P1990" s="4">
        <v>1080702</v>
      </c>
      <c r="Q1990" s="4">
        <v>0</v>
      </c>
      <c r="R1990" s="4">
        <v>0</v>
      </c>
      <c r="S1990" s="4">
        <v>524319.28</v>
      </c>
      <c r="T1990" s="4">
        <v>0</v>
      </c>
      <c r="U1990" s="4">
        <v>0</v>
      </c>
      <c r="V1990" s="4">
        <v>0</v>
      </c>
      <c r="W1990" s="4">
        <v>0</v>
      </c>
      <c r="X1990" s="4">
        <v>0</v>
      </c>
      <c r="Y1990" s="4">
        <v>250869.39</v>
      </c>
      <c r="Z1990" s="4">
        <v>0</v>
      </c>
      <c r="AA1990" s="4">
        <v>0</v>
      </c>
      <c r="AB1990" t="s">
        <v>3</v>
      </c>
      <c r="AC1990" s="4">
        <v>0</v>
      </c>
      <c r="AD1990" s="4">
        <v>0</v>
      </c>
      <c r="AE1990" s="4">
        <v>524319.28</v>
      </c>
      <c r="AF1990" t="s">
        <v>779</v>
      </c>
      <c r="AG1990" s="4">
        <v>0</v>
      </c>
      <c r="AH1990" s="4">
        <v>0</v>
      </c>
      <c r="AI1990" s="4">
        <v>0</v>
      </c>
      <c r="AJ1990" s="4">
        <v>781594.19</v>
      </c>
      <c r="AK1990" s="4">
        <v>0</v>
      </c>
      <c r="AL1990" t="s">
        <v>793</v>
      </c>
      <c r="AM1990" s="71" t="str">
        <f>INDEX(Network_Insurer_Code,MATCH(Export!AL1990,Network_insurer_Name,0))</f>
        <v>CAL3</v>
      </c>
      <c r="AN1990" t="str">
        <f t="shared" si="31"/>
        <v>M1006CAL32019</v>
      </c>
    </row>
    <row r="1991" spans="1:40" x14ac:dyDescent="0.25">
      <c r="A1991">
        <v>2020</v>
      </c>
      <c r="B1991">
        <v>1</v>
      </c>
      <c r="C1991" s="1">
        <v>43831</v>
      </c>
      <c r="D1991" s="1">
        <v>43921</v>
      </c>
      <c r="E1991">
        <v>2019</v>
      </c>
      <c r="F1991" s="71" t="str">
        <f>INDEX(Client_Name,MATCH(Export!H1991,Local_Company_Name,0))</f>
        <v>Aplaca Engineering Co</v>
      </c>
      <c r="G1991" s="71">
        <f>INDEX(Client_Code,MATCH(Export!H1991,Local_Company_Name,0))</f>
        <v>1004</v>
      </c>
      <c r="H1991" t="s">
        <v>767</v>
      </c>
      <c r="I1991" t="s">
        <v>779</v>
      </c>
      <c r="J1991" t="s">
        <v>8</v>
      </c>
      <c r="K1991" s="71" t="str">
        <f>INDEX(Line_of_Business,MATCH(Export!J1991,Name,0))</f>
        <v>M</v>
      </c>
      <c r="L1991" s="9" t="s">
        <v>82</v>
      </c>
      <c r="M1991">
        <v>871</v>
      </c>
      <c r="N1991" s="4">
        <v>0</v>
      </c>
      <c r="O1991" s="4">
        <v>0</v>
      </c>
      <c r="P1991" s="4">
        <v>604632</v>
      </c>
      <c r="Q1991" s="4">
        <v>0</v>
      </c>
      <c r="R1991" s="4">
        <v>0</v>
      </c>
      <c r="S1991" s="4">
        <v>0</v>
      </c>
      <c r="T1991" s="4">
        <v>0</v>
      </c>
      <c r="U1991" s="4">
        <v>0</v>
      </c>
      <c r="V1991" s="4">
        <v>0</v>
      </c>
      <c r="W1991" s="4">
        <v>-1755804.03</v>
      </c>
      <c r="X1991" s="4">
        <v>0</v>
      </c>
      <c r="Y1991" s="4">
        <v>0</v>
      </c>
      <c r="Z1991" s="4">
        <v>0</v>
      </c>
      <c r="AA1991" s="4">
        <v>0</v>
      </c>
      <c r="AB1991" t="s">
        <v>3</v>
      </c>
      <c r="AC1991" s="4">
        <v>0</v>
      </c>
      <c r="AD1991" s="4">
        <v>0</v>
      </c>
      <c r="AE1991" s="4">
        <v>1139643.1000000001</v>
      </c>
      <c r="AF1991" t="s">
        <v>779</v>
      </c>
      <c r="AG1991" s="4">
        <v>0</v>
      </c>
      <c r="AH1991" s="4">
        <v>0</v>
      </c>
      <c r="AI1991" s="4">
        <v>0</v>
      </c>
      <c r="AJ1991" s="4">
        <v>1151172.03</v>
      </c>
      <c r="AK1991" s="4">
        <v>0</v>
      </c>
      <c r="AL1991" t="s">
        <v>782</v>
      </c>
      <c r="AM1991" s="71" t="str">
        <f>INDEX(Network_Insurer_Code,MATCH(Export!AL1991,Network_insurer_Name,0))</f>
        <v>API2</v>
      </c>
      <c r="AN1991" t="str">
        <f t="shared" si="31"/>
        <v>M1004API22019</v>
      </c>
    </row>
    <row r="1992" spans="1:40" x14ac:dyDescent="0.25">
      <c r="A1992">
        <v>2019</v>
      </c>
      <c r="B1992">
        <v>1</v>
      </c>
      <c r="C1992" s="1">
        <v>43466</v>
      </c>
      <c r="D1992" s="1">
        <v>43555</v>
      </c>
      <c r="E1992">
        <v>2018</v>
      </c>
      <c r="F1992" s="71" t="str">
        <f>INDEX(Client_Name,MATCH(Export!H1992,Local_Company_Name,0))</f>
        <v>Lion Manufacturing Co</v>
      </c>
      <c r="G1992" s="71">
        <f>INDEX(Client_Code,MATCH(Export!H1992,Local_Company_Name,0))</f>
        <v>1002</v>
      </c>
      <c r="H1992" t="s">
        <v>752</v>
      </c>
      <c r="I1992" t="s">
        <v>709</v>
      </c>
      <c r="J1992" t="s">
        <v>22</v>
      </c>
      <c r="K1992" s="71" t="str">
        <f>INDEX(Line_of_Business,MATCH(Export!J1992,Name,0))</f>
        <v>A</v>
      </c>
      <c r="L1992" s="9" t="s">
        <v>520</v>
      </c>
      <c r="M1992">
        <v>1276</v>
      </c>
      <c r="N1992" s="4">
        <v>2253.35</v>
      </c>
      <c r="O1992" s="4">
        <v>2253.35</v>
      </c>
      <c r="P1992" s="4">
        <v>0</v>
      </c>
      <c r="Q1992" s="4">
        <v>0</v>
      </c>
      <c r="R1992" s="4">
        <v>0</v>
      </c>
      <c r="S1992" s="4">
        <v>0</v>
      </c>
      <c r="T1992" s="4">
        <v>0</v>
      </c>
      <c r="U1992" s="4">
        <v>0</v>
      </c>
      <c r="V1992" s="4">
        <v>0</v>
      </c>
      <c r="W1992" s="4">
        <v>0</v>
      </c>
      <c r="X1992" s="4">
        <v>0</v>
      </c>
      <c r="Y1992" s="4">
        <v>180.27</v>
      </c>
      <c r="Z1992" s="4">
        <v>49.57</v>
      </c>
      <c r="AA1992" s="4">
        <v>0</v>
      </c>
      <c r="AB1992" t="s">
        <v>3</v>
      </c>
      <c r="AC1992" s="4">
        <v>0</v>
      </c>
      <c r="AD1992" s="4">
        <v>0</v>
      </c>
      <c r="AE1992" s="4">
        <v>0</v>
      </c>
      <c r="AF1992" t="s">
        <v>709</v>
      </c>
      <c r="AG1992" s="4">
        <v>0</v>
      </c>
      <c r="AH1992" s="4">
        <v>0</v>
      </c>
      <c r="AI1992" s="4">
        <v>0</v>
      </c>
      <c r="AJ1992" s="4">
        <v>2023.51</v>
      </c>
      <c r="AK1992" s="4">
        <v>0</v>
      </c>
      <c r="AL1992" t="s">
        <v>781</v>
      </c>
      <c r="AM1992" s="71" t="str">
        <f>INDEX(Network_Insurer_Code,MATCH(Export!AL1992,Network_insurer_Name,0))</f>
        <v>ORI1</v>
      </c>
      <c r="AN1992" t="str">
        <f t="shared" si="31"/>
        <v>A1002ORI12018</v>
      </c>
    </row>
    <row r="1993" spans="1:40" x14ac:dyDescent="0.25">
      <c r="A1993">
        <v>2019</v>
      </c>
      <c r="B1993">
        <v>2</v>
      </c>
      <c r="C1993" s="1">
        <v>43556</v>
      </c>
      <c r="D1993" s="1">
        <v>43646</v>
      </c>
      <c r="E1993">
        <v>2017</v>
      </c>
      <c r="F1993" s="71" t="str">
        <f>INDEX(Client_Name,MATCH(Export!H1993,Local_Company_Name,0))</f>
        <v>Zebra Workings Ltd</v>
      </c>
      <c r="G1993" s="71">
        <f>INDEX(Client_Code,MATCH(Export!H1993,Local_Company_Name,0))</f>
        <v>1001</v>
      </c>
      <c r="H1993" t="s">
        <v>748</v>
      </c>
      <c r="I1993" t="s">
        <v>725</v>
      </c>
      <c r="J1993" t="s">
        <v>8</v>
      </c>
      <c r="K1993" s="71" t="str">
        <f>INDEX(Line_of_Business,MATCH(Export!J1993,Name,0))</f>
        <v>M</v>
      </c>
      <c r="L1993" s="9" t="s">
        <v>70</v>
      </c>
      <c r="M1993">
        <v>0</v>
      </c>
      <c r="N1993" s="4">
        <v>0</v>
      </c>
      <c r="O1993" s="4">
        <v>0</v>
      </c>
      <c r="P1993" s="4">
        <v>-2468.79</v>
      </c>
      <c r="Q1993" s="4">
        <v>0</v>
      </c>
      <c r="R1993" s="4">
        <v>0</v>
      </c>
      <c r="S1993" s="4">
        <v>0</v>
      </c>
      <c r="T1993" s="4">
        <v>0</v>
      </c>
      <c r="U1993" s="4">
        <v>0</v>
      </c>
      <c r="V1993" s="4">
        <v>0</v>
      </c>
      <c r="W1993" s="4">
        <v>0</v>
      </c>
      <c r="X1993" s="4">
        <v>0</v>
      </c>
      <c r="Y1993" s="4">
        <v>0</v>
      </c>
      <c r="Z1993" s="4">
        <v>0</v>
      </c>
      <c r="AA1993" s="4">
        <v>0</v>
      </c>
      <c r="AB1993" t="s">
        <v>3</v>
      </c>
      <c r="AC1993" s="4">
        <v>0</v>
      </c>
      <c r="AD1993" s="4">
        <v>0</v>
      </c>
      <c r="AE1993" s="4">
        <v>0</v>
      </c>
      <c r="AF1993" t="s">
        <v>725</v>
      </c>
      <c r="AG1993" s="4">
        <v>0</v>
      </c>
      <c r="AH1993" s="4">
        <v>0</v>
      </c>
      <c r="AI1993" s="4">
        <v>0</v>
      </c>
      <c r="AJ1993" s="4">
        <v>2468.79</v>
      </c>
      <c r="AK1993" s="4">
        <v>200000</v>
      </c>
      <c r="AL1993" t="s">
        <v>787</v>
      </c>
      <c r="AM1993" s="71" t="str">
        <f>INDEX(Network_Insurer_Code,MATCH(Export!AL1993,Network_insurer_Name,0))</f>
        <v>LEI3</v>
      </c>
      <c r="AN1993" t="str">
        <f t="shared" si="31"/>
        <v>M1001LEI32017</v>
      </c>
    </row>
    <row r="1994" spans="1:40" x14ac:dyDescent="0.25">
      <c r="A1994">
        <v>2020</v>
      </c>
      <c r="B1994">
        <v>2</v>
      </c>
      <c r="C1994" s="1">
        <v>43922</v>
      </c>
      <c r="D1994" s="1">
        <v>44012</v>
      </c>
      <c r="E1994">
        <v>2018</v>
      </c>
      <c r="F1994" s="71" t="str">
        <f>INDEX(Client_Name,MATCH(Export!H1994,Local_Company_Name,0))</f>
        <v>Aplaca Engineering Co</v>
      </c>
      <c r="G1994" s="71">
        <f>INDEX(Client_Code,MATCH(Export!H1994,Local_Company_Name,0))</f>
        <v>1004</v>
      </c>
      <c r="H1994" t="s">
        <v>754</v>
      </c>
      <c r="I1994" t="s">
        <v>720</v>
      </c>
      <c r="J1994" t="s">
        <v>0</v>
      </c>
      <c r="K1994" s="71" t="str">
        <f>INDEX(Line_of_Business,MATCH(Export!J1994,Name,0))</f>
        <v>D</v>
      </c>
      <c r="L1994" s="9" t="s">
        <v>121</v>
      </c>
      <c r="M1994">
        <v>1130</v>
      </c>
      <c r="N1994" s="4">
        <v>-2078.98</v>
      </c>
      <c r="O1994" s="4">
        <v>-2078.98</v>
      </c>
      <c r="P1994" s="4">
        <v>0</v>
      </c>
      <c r="Q1994" s="4">
        <v>0</v>
      </c>
      <c r="R1994" s="4">
        <v>0</v>
      </c>
      <c r="S1994" s="4">
        <v>0</v>
      </c>
      <c r="T1994" s="4">
        <v>0</v>
      </c>
      <c r="U1994" s="4">
        <v>0</v>
      </c>
      <c r="V1994" s="4">
        <v>0</v>
      </c>
      <c r="W1994" s="4">
        <v>0</v>
      </c>
      <c r="X1994" s="4">
        <v>0</v>
      </c>
      <c r="Y1994" s="4">
        <v>-311.85000000000002</v>
      </c>
      <c r="Z1994" s="4">
        <v>0</v>
      </c>
      <c r="AA1994" s="4">
        <v>0</v>
      </c>
      <c r="AB1994" t="s">
        <v>3</v>
      </c>
      <c r="AC1994" s="4">
        <v>0</v>
      </c>
      <c r="AD1994" s="4">
        <v>0</v>
      </c>
      <c r="AE1994" s="4">
        <v>0</v>
      </c>
      <c r="AF1994" t="s">
        <v>720</v>
      </c>
      <c r="AG1994" s="4">
        <v>0</v>
      </c>
      <c r="AH1994" s="4">
        <v>0</v>
      </c>
      <c r="AI1994" s="4">
        <v>0</v>
      </c>
      <c r="AJ1994" s="4">
        <v>-1767.13</v>
      </c>
      <c r="AK1994" s="4">
        <v>0</v>
      </c>
      <c r="AL1994" t="s">
        <v>784</v>
      </c>
      <c r="AM1994" s="71" t="str">
        <f>INDEX(Network_Insurer_Code,MATCH(Export!AL1994,Network_insurer_Name,0))</f>
        <v>PII1</v>
      </c>
      <c r="AN1994" t="str">
        <f t="shared" si="31"/>
        <v>D1004PII12018</v>
      </c>
    </row>
    <row r="1995" spans="1:40" x14ac:dyDescent="0.25">
      <c r="A1995">
        <v>2020</v>
      </c>
      <c r="B1995">
        <v>1</v>
      </c>
      <c r="C1995" s="1">
        <v>43831</v>
      </c>
      <c r="D1995" s="1">
        <v>43921</v>
      </c>
      <c r="E1995">
        <v>2020</v>
      </c>
      <c r="F1995" s="71" t="str">
        <f>INDEX(Client_Name,MATCH(Export!H1995,Local_Company_Name,0))</f>
        <v>Tiger Jewelcrafting Ltd</v>
      </c>
      <c r="G1995" s="71">
        <f>INDEX(Client_Code,MATCH(Export!H1995,Local_Company_Name,0))</f>
        <v>1003</v>
      </c>
      <c r="H1995" t="s">
        <v>763</v>
      </c>
      <c r="I1995" t="s">
        <v>723</v>
      </c>
      <c r="J1995" t="s">
        <v>14</v>
      </c>
      <c r="K1995" s="71" t="str">
        <f>INDEX(Line_of_Business,MATCH(Export!J1995,Name,0))</f>
        <v>C</v>
      </c>
      <c r="L1995" s="9">
        <v>25702</v>
      </c>
      <c r="M1995">
        <v>33</v>
      </c>
      <c r="N1995" s="4">
        <v>3828.37</v>
      </c>
      <c r="O1995" s="4">
        <v>3828.37</v>
      </c>
      <c r="P1995" s="4">
        <v>0</v>
      </c>
      <c r="Q1995" s="4">
        <v>0</v>
      </c>
      <c r="R1995" s="4">
        <v>0</v>
      </c>
      <c r="S1995" s="4">
        <v>0</v>
      </c>
      <c r="T1995" s="4">
        <v>0</v>
      </c>
      <c r="U1995" s="4">
        <v>0</v>
      </c>
      <c r="V1995" s="4">
        <v>0</v>
      </c>
      <c r="W1995" s="4">
        <v>0</v>
      </c>
      <c r="X1995" s="4">
        <v>0</v>
      </c>
      <c r="Y1995" s="4">
        <v>0</v>
      </c>
      <c r="Z1995" s="4">
        <v>37.909999999999997</v>
      </c>
      <c r="AA1995" s="4">
        <v>0</v>
      </c>
      <c r="AB1995" t="s">
        <v>3</v>
      </c>
      <c r="AC1995" s="4">
        <v>0</v>
      </c>
      <c r="AD1995" s="4">
        <v>0</v>
      </c>
      <c r="AE1995" s="4">
        <v>0</v>
      </c>
      <c r="AF1995" t="s">
        <v>723</v>
      </c>
      <c r="AG1995" s="4">
        <v>0</v>
      </c>
      <c r="AH1995" s="4">
        <v>0</v>
      </c>
      <c r="AI1995" s="4">
        <v>0</v>
      </c>
      <c r="AJ1995" s="4">
        <v>3790.46</v>
      </c>
      <c r="AK1995" s="4">
        <v>0</v>
      </c>
      <c r="AL1995" t="s">
        <v>788</v>
      </c>
      <c r="AM1995" s="71" t="str">
        <f>INDEX(Network_Insurer_Code,MATCH(Export!AL1995,Network_insurer_Name,0))</f>
        <v>RAI1</v>
      </c>
      <c r="AN1995" t="str">
        <f t="shared" si="31"/>
        <v>C1003RAI12020</v>
      </c>
    </row>
    <row r="1996" spans="1:40" x14ac:dyDescent="0.25">
      <c r="A1996">
        <v>2020</v>
      </c>
      <c r="B1996">
        <v>3</v>
      </c>
      <c r="C1996" s="1">
        <v>44013</v>
      </c>
      <c r="D1996" s="1">
        <v>44104</v>
      </c>
      <c r="E1996">
        <v>2020</v>
      </c>
      <c r="F1996" s="71" t="str">
        <f>INDEX(Client_Name,MATCH(Export!H1996,Local_Company_Name,0))</f>
        <v>Lion Manufacturing Co</v>
      </c>
      <c r="G1996" s="71">
        <f>INDEX(Client_Code,MATCH(Export!H1996,Local_Company_Name,0))</f>
        <v>1002</v>
      </c>
      <c r="H1996" t="s">
        <v>760</v>
      </c>
      <c r="I1996" t="s">
        <v>704</v>
      </c>
      <c r="J1996" t="s">
        <v>0</v>
      </c>
      <c r="K1996" s="71" t="str">
        <f>INDEX(Line_of_Business,MATCH(Export!J1996,Name,0))</f>
        <v>D</v>
      </c>
      <c r="L1996" s="9" t="s">
        <v>521</v>
      </c>
      <c r="M1996">
        <v>4649</v>
      </c>
      <c r="N1996" s="4">
        <v>155283.34</v>
      </c>
      <c r="O1996" s="4">
        <v>155283.34</v>
      </c>
      <c r="P1996" s="4">
        <v>26608.33</v>
      </c>
      <c r="Q1996" s="4">
        <v>0</v>
      </c>
      <c r="R1996" s="4">
        <v>0</v>
      </c>
      <c r="S1996" s="4">
        <v>0</v>
      </c>
      <c r="T1996" s="4">
        <v>0</v>
      </c>
      <c r="U1996" s="4">
        <v>0</v>
      </c>
      <c r="V1996" s="4">
        <v>0</v>
      </c>
      <c r="W1996" s="4">
        <v>0</v>
      </c>
      <c r="X1996" s="4">
        <v>0</v>
      </c>
      <c r="Y1996" s="4">
        <v>26398.17</v>
      </c>
      <c r="Z1996" s="4">
        <v>0</v>
      </c>
      <c r="AA1996" s="4">
        <v>0</v>
      </c>
      <c r="AB1996" t="s">
        <v>3</v>
      </c>
      <c r="AC1996" s="4">
        <v>0</v>
      </c>
      <c r="AD1996" s="4">
        <v>0</v>
      </c>
      <c r="AE1996" s="4">
        <v>401682.64</v>
      </c>
      <c r="AF1996" t="s">
        <v>704</v>
      </c>
      <c r="AG1996" s="4">
        <v>0</v>
      </c>
      <c r="AH1996" s="4">
        <v>0</v>
      </c>
      <c r="AI1996" s="4">
        <v>0</v>
      </c>
      <c r="AJ1996" s="4">
        <v>102276.84</v>
      </c>
      <c r="AK1996" s="4">
        <v>0</v>
      </c>
      <c r="AL1996" t="s">
        <v>782</v>
      </c>
      <c r="AM1996" s="71" t="str">
        <f>INDEX(Network_Insurer_Code,MATCH(Export!AL1996,Network_insurer_Name,0))</f>
        <v>API2</v>
      </c>
      <c r="AN1996" t="str">
        <f t="shared" si="31"/>
        <v>D1002API22020</v>
      </c>
    </row>
    <row r="1997" spans="1:40" x14ac:dyDescent="0.25">
      <c r="A1997">
        <v>2019</v>
      </c>
      <c r="B1997">
        <v>4</v>
      </c>
      <c r="C1997" s="1">
        <v>43739</v>
      </c>
      <c r="D1997" s="1">
        <v>43830</v>
      </c>
      <c r="E1997">
        <v>2019</v>
      </c>
      <c r="F1997" s="71" t="str">
        <f>INDEX(Client_Name,MATCH(Export!H1997,Local_Company_Name,0))</f>
        <v>Lion Manufacturing Co</v>
      </c>
      <c r="G1997" s="71">
        <f>INDEX(Client_Code,MATCH(Export!H1997,Local_Company_Name,0))</f>
        <v>1002</v>
      </c>
      <c r="H1997" t="s">
        <v>760</v>
      </c>
      <c r="I1997" t="s">
        <v>707</v>
      </c>
      <c r="J1997" t="s">
        <v>8</v>
      </c>
      <c r="K1997" s="71" t="str">
        <f>INDEX(Line_of_Business,MATCH(Export!J1997,Name,0))</f>
        <v>M</v>
      </c>
      <c r="L1997" s="9">
        <v>50584666</v>
      </c>
      <c r="M1997">
        <v>34</v>
      </c>
      <c r="N1997" s="4">
        <v>0</v>
      </c>
      <c r="O1997" s="4">
        <v>0</v>
      </c>
      <c r="P1997" s="4">
        <v>9150.4599999999991</v>
      </c>
      <c r="Q1997" s="4">
        <v>0</v>
      </c>
      <c r="R1997" s="4">
        <v>0</v>
      </c>
      <c r="S1997" s="4">
        <v>0</v>
      </c>
      <c r="T1997" s="4">
        <v>0</v>
      </c>
      <c r="U1997" s="4">
        <v>0</v>
      </c>
      <c r="V1997" s="4">
        <v>0</v>
      </c>
      <c r="W1997" s="4">
        <v>0</v>
      </c>
      <c r="X1997" s="4">
        <v>0</v>
      </c>
      <c r="Y1997" s="4">
        <v>0</v>
      </c>
      <c r="Z1997" s="4">
        <v>0</v>
      </c>
      <c r="AA1997" s="4">
        <v>0</v>
      </c>
      <c r="AB1997" t="s">
        <v>3</v>
      </c>
      <c r="AC1997" s="4">
        <v>0</v>
      </c>
      <c r="AD1997" s="4">
        <v>0</v>
      </c>
      <c r="AE1997" s="4">
        <v>0</v>
      </c>
      <c r="AF1997" t="s">
        <v>707</v>
      </c>
      <c r="AG1997" s="4">
        <v>0</v>
      </c>
      <c r="AH1997" s="4">
        <v>0</v>
      </c>
      <c r="AI1997" s="4">
        <v>0</v>
      </c>
      <c r="AJ1997" s="4">
        <v>-9150.4599999999991</v>
      </c>
      <c r="AK1997" s="4">
        <v>0</v>
      </c>
      <c r="AL1997" t="s">
        <v>792</v>
      </c>
      <c r="AM1997" s="71" t="str">
        <f>INDEX(Network_Insurer_Code,MATCH(Export!AL1997,Network_insurer_Name,0))</f>
        <v>CAL1</v>
      </c>
      <c r="AN1997" t="str">
        <f t="shared" si="31"/>
        <v>M1002CAL12019</v>
      </c>
    </row>
    <row r="1998" spans="1:40" x14ac:dyDescent="0.25">
      <c r="A1998">
        <v>2020</v>
      </c>
      <c r="B1998">
        <v>1</v>
      </c>
      <c r="C1998" s="1">
        <v>43831</v>
      </c>
      <c r="D1998" s="1">
        <v>43921</v>
      </c>
      <c r="E1998">
        <v>2019</v>
      </c>
      <c r="F1998" s="71" t="str">
        <f>INDEX(Client_Name,MATCH(Export!H1998,Local_Company_Name,0))</f>
        <v>Tiger Jewelcrafting Ltd</v>
      </c>
      <c r="G1998" s="71">
        <f>INDEX(Client_Code,MATCH(Export!H1998,Local_Company_Name,0))</f>
        <v>1003</v>
      </c>
      <c r="H1998" t="s">
        <v>762</v>
      </c>
      <c r="I1998" t="s">
        <v>707</v>
      </c>
      <c r="J1998" t="s">
        <v>5</v>
      </c>
      <c r="K1998" s="71" t="str">
        <f>INDEX(Line_of_Business,MATCH(Export!J1998,Name,0))</f>
        <v>L</v>
      </c>
      <c r="L1998" s="9" t="s">
        <v>199</v>
      </c>
      <c r="M1998">
        <v>286</v>
      </c>
      <c r="N1998" s="4">
        <v>-28.06</v>
      </c>
      <c r="O1998" s="4">
        <v>-28.06</v>
      </c>
      <c r="P1998" s="4">
        <v>0</v>
      </c>
      <c r="Q1998" s="4">
        <v>0</v>
      </c>
      <c r="R1998" s="4">
        <v>0</v>
      </c>
      <c r="S1998" s="4">
        <v>0</v>
      </c>
      <c r="T1998" s="4">
        <v>0</v>
      </c>
      <c r="U1998" s="4">
        <v>0</v>
      </c>
      <c r="V1998" s="4">
        <v>0</v>
      </c>
      <c r="W1998" s="4">
        <v>0</v>
      </c>
      <c r="X1998" s="4">
        <v>0</v>
      </c>
      <c r="Y1998" s="4">
        <v>-2.81</v>
      </c>
      <c r="Z1998" s="4">
        <v>0</v>
      </c>
      <c r="AA1998" s="4">
        <v>-2.81</v>
      </c>
      <c r="AB1998" t="s">
        <v>3</v>
      </c>
      <c r="AC1998" s="4">
        <v>0</v>
      </c>
      <c r="AD1998" s="4">
        <v>0</v>
      </c>
      <c r="AE1998" s="4">
        <v>0</v>
      </c>
      <c r="AF1998" t="s">
        <v>707</v>
      </c>
      <c r="AG1998" s="4">
        <v>0</v>
      </c>
      <c r="AH1998" s="4">
        <v>0</v>
      </c>
      <c r="AI1998" s="4">
        <v>0</v>
      </c>
      <c r="AJ1998" s="4">
        <v>-22.44</v>
      </c>
      <c r="AK1998" s="4">
        <v>0</v>
      </c>
      <c r="AL1998" t="s">
        <v>789</v>
      </c>
      <c r="AM1998" s="71" t="str">
        <f>INDEX(Network_Insurer_Code,MATCH(Export!AL1998,Network_insurer_Name,0))</f>
        <v>APL1</v>
      </c>
      <c r="AN1998" t="str">
        <f t="shared" si="31"/>
        <v>L1003APL12019</v>
      </c>
    </row>
    <row r="1999" spans="1:40" x14ac:dyDescent="0.25">
      <c r="A1999">
        <v>2019</v>
      </c>
      <c r="B1999">
        <v>4</v>
      </c>
      <c r="C1999" s="1">
        <v>43831</v>
      </c>
      <c r="D1999" s="1">
        <v>43921</v>
      </c>
      <c r="E1999">
        <v>2019</v>
      </c>
      <c r="F1999" s="71" t="str">
        <f>INDEX(Client_Name,MATCH(Export!H1999,Local_Company_Name,0))</f>
        <v>Zebra Workings Ltd</v>
      </c>
      <c r="G1999" s="71">
        <f>INDEX(Client_Code,MATCH(Export!H1999,Local_Company_Name,0))</f>
        <v>1001</v>
      </c>
      <c r="H1999" t="s">
        <v>749</v>
      </c>
      <c r="I1999" t="s">
        <v>779</v>
      </c>
      <c r="J1999" t="s">
        <v>8</v>
      </c>
      <c r="K1999" s="71" t="str">
        <f>INDEX(Line_of_Business,MATCH(Export!J1999,Name,0))</f>
        <v>M</v>
      </c>
      <c r="L1999" s="9" t="s">
        <v>83</v>
      </c>
      <c r="M1999">
        <v>546</v>
      </c>
      <c r="N1999" s="4">
        <v>2361116.62</v>
      </c>
      <c r="O1999" s="4">
        <v>2361116.62</v>
      </c>
      <c r="P1999" s="4">
        <v>940851.45</v>
      </c>
      <c r="Q1999" s="4">
        <v>0</v>
      </c>
      <c r="R1999" s="4">
        <v>0</v>
      </c>
      <c r="S1999" s="4">
        <v>0</v>
      </c>
      <c r="T1999" s="4">
        <v>0</v>
      </c>
      <c r="U1999" s="4">
        <v>0</v>
      </c>
      <c r="V1999" s="4">
        <v>0</v>
      </c>
      <c r="W1999" s="4">
        <v>590279.16</v>
      </c>
      <c r="X1999" s="4">
        <v>0</v>
      </c>
      <c r="Y1999" s="4">
        <v>230354.34</v>
      </c>
      <c r="Z1999" s="4">
        <v>0</v>
      </c>
      <c r="AA1999" s="4">
        <v>11673.36</v>
      </c>
      <c r="AB1999" t="s">
        <v>3</v>
      </c>
      <c r="AC1999" s="4">
        <v>0</v>
      </c>
      <c r="AD1999" s="4">
        <v>0</v>
      </c>
      <c r="AE1999" s="4">
        <v>0</v>
      </c>
      <c r="AF1999" t="s">
        <v>779</v>
      </c>
      <c r="AG1999" s="4">
        <v>0</v>
      </c>
      <c r="AH1999" s="4">
        <v>0</v>
      </c>
      <c r="AI1999" s="4">
        <v>0</v>
      </c>
      <c r="AJ1999" s="4">
        <v>587958.31000000006</v>
      </c>
      <c r="AK1999" s="4">
        <v>200000</v>
      </c>
      <c r="AL1999" t="s">
        <v>783</v>
      </c>
      <c r="AM1999" s="71" t="str">
        <f>INDEX(Network_Insurer_Code,MATCH(Export!AL1999,Network_insurer_Name,0))</f>
        <v>PEP1</v>
      </c>
      <c r="AN1999" t="str">
        <f t="shared" si="31"/>
        <v>M1001PEP12019</v>
      </c>
    </row>
    <row r="2000" spans="1:40" x14ac:dyDescent="0.25">
      <c r="A2000">
        <v>2020</v>
      </c>
      <c r="B2000">
        <v>3</v>
      </c>
      <c r="C2000" s="1">
        <v>43922</v>
      </c>
      <c r="D2000" s="1">
        <v>44012</v>
      </c>
      <c r="E2000">
        <v>2019</v>
      </c>
      <c r="F2000" s="71" t="str">
        <f>INDEX(Client_Name,MATCH(Export!H2000,Local_Company_Name,0))</f>
        <v>Flaimngo Tailoring</v>
      </c>
      <c r="G2000" s="71">
        <f>INDEX(Client_Code,MATCH(Export!H2000,Local_Company_Name,0))</f>
        <v>1005</v>
      </c>
      <c r="H2000" t="s">
        <v>770</v>
      </c>
      <c r="I2000" t="s">
        <v>709</v>
      </c>
      <c r="J2000" t="s">
        <v>0</v>
      </c>
      <c r="K2000" s="71" t="str">
        <f>INDEX(Line_of_Business,MATCH(Export!J2000,Name,0))</f>
        <v>D</v>
      </c>
      <c r="L2000" s="9" t="s">
        <v>94</v>
      </c>
      <c r="M2000">
        <v>1039</v>
      </c>
      <c r="N2000" s="4">
        <v>-268233.68888888799</v>
      </c>
      <c r="O2000" s="4">
        <v>-241410.32</v>
      </c>
      <c r="P2000" s="4">
        <v>0</v>
      </c>
      <c r="Q2000" s="4">
        <v>0</v>
      </c>
      <c r="R2000" s="4">
        <v>0</v>
      </c>
      <c r="S2000" s="4">
        <v>0</v>
      </c>
      <c r="T2000" s="4">
        <v>0</v>
      </c>
      <c r="U2000" s="4">
        <v>0</v>
      </c>
      <c r="V2000" s="4">
        <v>0</v>
      </c>
      <c r="W2000" s="4">
        <v>0</v>
      </c>
      <c r="X2000" s="4">
        <v>0</v>
      </c>
      <c r="Y2000" s="4">
        <v>-24141.03</v>
      </c>
      <c r="Z2000" s="4">
        <v>-5311.03</v>
      </c>
      <c r="AA2000" s="4">
        <v>0</v>
      </c>
      <c r="AB2000" t="s">
        <v>3</v>
      </c>
      <c r="AC2000" s="4">
        <v>0</v>
      </c>
      <c r="AD2000" s="4">
        <v>0</v>
      </c>
      <c r="AE2000" s="4">
        <v>0</v>
      </c>
      <c r="AF2000" t="s">
        <v>709</v>
      </c>
      <c r="AG2000" s="4">
        <v>0</v>
      </c>
      <c r="AH2000" s="4">
        <v>0</v>
      </c>
      <c r="AI2000" s="4">
        <v>0</v>
      </c>
      <c r="AJ2000" s="4">
        <v>-211958.26</v>
      </c>
      <c r="AK2000" s="4">
        <v>0</v>
      </c>
      <c r="AL2000" t="s">
        <v>781</v>
      </c>
      <c r="AM2000" s="71" t="str">
        <f>INDEX(Network_Insurer_Code,MATCH(Export!AL2000,Network_insurer_Name,0))</f>
        <v>ORI1</v>
      </c>
      <c r="AN2000" t="str">
        <f t="shared" si="31"/>
        <v>D1005ORI12019</v>
      </c>
    </row>
    <row r="2001" spans="1:40" x14ac:dyDescent="0.25">
      <c r="A2001">
        <v>2020</v>
      </c>
      <c r="B2001">
        <v>3</v>
      </c>
      <c r="C2001" s="1">
        <v>44013</v>
      </c>
      <c r="D2001" s="1">
        <v>44104</v>
      </c>
      <c r="E2001">
        <v>2019</v>
      </c>
      <c r="F2001" s="71" t="str">
        <f>INDEX(Client_Name,MATCH(Export!H2001,Local_Company_Name,0))</f>
        <v>Tiger Jewelcrafting Ltd</v>
      </c>
      <c r="G2001" s="71">
        <f>INDEX(Client_Code,MATCH(Export!H2001,Local_Company_Name,0))</f>
        <v>1003</v>
      </c>
      <c r="H2001" t="s">
        <v>761</v>
      </c>
      <c r="I2001" t="s">
        <v>718</v>
      </c>
      <c r="J2001" t="s">
        <v>8</v>
      </c>
      <c r="K2001" s="71" t="str">
        <f>INDEX(Line_of_Business,MATCH(Export!J2001,Name,0))</f>
        <v>M</v>
      </c>
      <c r="L2001" s="9">
        <v>11469</v>
      </c>
      <c r="M2001">
        <v>18</v>
      </c>
      <c r="N2001" s="4">
        <v>16826</v>
      </c>
      <c r="O2001" s="4">
        <v>16826</v>
      </c>
      <c r="P2001" s="4">
        <v>0</v>
      </c>
      <c r="Q2001" s="4">
        <v>0</v>
      </c>
      <c r="R2001" s="4">
        <v>0</v>
      </c>
      <c r="S2001" s="4">
        <v>0</v>
      </c>
      <c r="T2001" s="4">
        <v>0</v>
      </c>
      <c r="U2001" s="4">
        <v>0</v>
      </c>
      <c r="V2001" s="4">
        <v>0</v>
      </c>
      <c r="W2001" s="4">
        <v>0</v>
      </c>
      <c r="X2001" s="4">
        <v>0</v>
      </c>
      <c r="Y2001" s="4">
        <v>2019.12</v>
      </c>
      <c r="Z2001" s="4">
        <v>0</v>
      </c>
      <c r="AA2001" s="4">
        <v>0</v>
      </c>
      <c r="AB2001" t="s">
        <v>3</v>
      </c>
      <c r="AC2001" s="4">
        <v>0</v>
      </c>
      <c r="AD2001" s="4">
        <v>0</v>
      </c>
      <c r="AE2001" s="4">
        <v>0</v>
      </c>
      <c r="AF2001" t="s">
        <v>718</v>
      </c>
      <c r="AG2001" s="4">
        <v>0</v>
      </c>
      <c r="AH2001" s="4">
        <v>0</v>
      </c>
      <c r="AI2001" s="4">
        <v>0</v>
      </c>
      <c r="AJ2001" s="4">
        <v>14806.88</v>
      </c>
      <c r="AK2001" s="4">
        <v>0</v>
      </c>
      <c r="AL2001" t="s">
        <v>798</v>
      </c>
      <c r="AM2001" s="71" t="str">
        <f>INDEX(Network_Insurer_Code,MATCH(Export!AL2001,Network_insurer_Name,0))</f>
        <v>PEI2</v>
      </c>
      <c r="AN2001" t="str">
        <f t="shared" si="31"/>
        <v>M1003PEI22019</v>
      </c>
    </row>
    <row r="2002" spans="1:40" x14ac:dyDescent="0.25">
      <c r="A2002">
        <v>2020</v>
      </c>
      <c r="B2002">
        <v>2</v>
      </c>
      <c r="C2002" s="1">
        <v>43831</v>
      </c>
      <c r="D2002" s="1">
        <v>43921</v>
      </c>
      <c r="E2002">
        <v>2020</v>
      </c>
      <c r="F2002" s="71" t="str">
        <f>INDEX(Client_Name,MATCH(Export!H2002,Local_Company_Name,0))</f>
        <v>Flaimngo Tailoring</v>
      </c>
      <c r="G2002" s="71">
        <f>INDEX(Client_Code,MATCH(Export!H2002,Local_Company_Name,0))</f>
        <v>1005</v>
      </c>
      <c r="H2002" t="s">
        <v>770</v>
      </c>
      <c r="I2002" t="s">
        <v>712</v>
      </c>
      <c r="J2002" t="s">
        <v>22</v>
      </c>
      <c r="K2002" s="71" t="str">
        <f>INDEX(Line_of_Business,MATCH(Export!J2002,Name,0))</f>
        <v>A</v>
      </c>
      <c r="L2002" s="9" t="s">
        <v>50</v>
      </c>
      <c r="M2002">
        <v>6645</v>
      </c>
      <c r="N2002" s="4">
        <v>104280.37</v>
      </c>
      <c r="O2002" s="4">
        <v>104280.37</v>
      </c>
      <c r="P2002" s="4">
        <v>0</v>
      </c>
      <c r="Q2002" s="4">
        <v>0</v>
      </c>
      <c r="R2002" s="4">
        <v>0</v>
      </c>
      <c r="S2002" s="4">
        <v>0</v>
      </c>
      <c r="T2002" s="4">
        <v>0</v>
      </c>
      <c r="U2002" s="4">
        <v>0</v>
      </c>
      <c r="V2002" s="4">
        <v>0</v>
      </c>
      <c r="W2002" s="4">
        <v>0</v>
      </c>
      <c r="X2002" s="4">
        <v>0</v>
      </c>
      <c r="Y2002" s="4">
        <v>12224.46</v>
      </c>
      <c r="Z2002" s="4">
        <v>16649.810000000001</v>
      </c>
      <c r="AA2002" s="4">
        <v>0</v>
      </c>
      <c r="AB2002" t="s">
        <v>3</v>
      </c>
      <c r="AC2002" s="4">
        <v>0</v>
      </c>
      <c r="AD2002" s="4">
        <v>0</v>
      </c>
      <c r="AE2002" s="4">
        <v>0</v>
      </c>
      <c r="AF2002" t="s">
        <v>712</v>
      </c>
      <c r="AG2002" s="4">
        <v>0</v>
      </c>
      <c r="AH2002" s="4">
        <v>0</v>
      </c>
      <c r="AI2002" s="4">
        <v>0</v>
      </c>
      <c r="AJ2002" s="4">
        <v>75406.100000000006</v>
      </c>
      <c r="AK2002" s="4">
        <v>0</v>
      </c>
      <c r="AL2002" t="s">
        <v>785</v>
      </c>
      <c r="AM2002" s="71" t="str">
        <f>INDEX(Network_Insurer_Code,MATCH(Export!AL2002,Network_insurer_Name,0))</f>
        <v>WAI3</v>
      </c>
      <c r="AN2002" t="str">
        <f t="shared" si="31"/>
        <v>A1005WAI32020</v>
      </c>
    </row>
    <row r="2003" spans="1:40" x14ac:dyDescent="0.25">
      <c r="A2003">
        <v>2019</v>
      </c>
      <c r="B2003">
        <v>4</v>
      </c>
      <c r="C2003" s="1">
        <v>43556</v>
      </c>
      <c r="D2003" s="1">
        <v>43646</v>
      </c>
      <c r="E2003">
        <v>2019</v>
      </c>
      <c r="F2003" s="71" t="str">
        <f>INDEX(Client_Name,MATCH(Export!H2003,Local_Company_Name,0))</f>
        <v>Lion Manufacturing Co</v>
      </c>
      <c r="G2003" s="71">
        <f>INDEX(Client_Code,MATCH(Export!H2003,Local_Company_Name,0))</f>
        <v>1002</v>
      </c>
      <c r="H2003" t="s">
        <v>760</v>
      </c>
      <c r="I2003" t="s">
        <v>712</v>
      </c>
      <c r="J2003" t="s">
        <v>5</v>
      </c>
      <c r="K2003" s="71" t="str">
        <f>INDEX(Line_of_Business,MATCH(Export!J2003,Name,0))</f>
        <v>L</v>
      </c>
      <c r="L2003" s="9" t="s">
        <v>385</v>
      </c>
      <c r="M2003">
        <v>2329</v>
      </c>
      <c r="N2003" s="4">
        <v>0</v>
      </c>
      <c r="O2003" s="4">
        <v>0</v>
      </c>
      <c r="P2003" s="4">
        <v>0</v>
      </c>
      <c r="Q2003" s="4">
        <v>0</v>
      </c>
      <c r="R2003" s="4">
        <v>0</v>
      </c>
      <c r="S2003" s="4">
        <v>0</v>
      </c>
      <c r="T2003" s="4">
        <v>0</v>
      </c>
      <c r="U2003" s="4">
        <v>0</v>
      </c>
      <c r="V2003" s="4">
        <v>0</v>
      </c>
      <c r="W2003" s="4">
        <v>0</v>
      </c>
      <c r="X2003" s="4">
        <v>0</v>
      </c>
      <c r="Y2003" s="4">
        <v>0</v>
      </c>
      <c r="Z2003" s="4">
        <v>0</v>
      </c>
      <c r="AA2003" s="4">
        <v>0</v>
      </c>
      <c r="AB2003" t="s">
        <v>3</v>
      </c>
      <c r="AC2003" s="4">
        <v>0</v>
      </c>
      <c r="AD2003" s="4">
        <v>0</v>
      </c>
      <c r="AE2003" s="4">
        <v>0</v>
      </c>
      <c r="AF2003" t="s">
        <v>712</v>
      </c>
      <c r="AG2003" s="4">
        <v>0</v>
      </c>
      <c r="AH2003" s="4">
        <v>0</v>
      </c>
      <c r="AI2003" s="4">
        <v>0</v>
      </c>
      <c r="AJ2003" s="4">
        <v>0</v>
      </c>
      <c r="AK2003" s="4">
        <v>0</v>
      </c>
      <c r="AL2003" t="s">
        <v>797</v>
      </c>
      <c r="AM2003" s="71" t="str">
        <f>INDEX(Network_Insurer_Code,MATCH(Export!AL2003,Network_insurer_Name,0))</f>
        <v>ONI3</v>
      </c>
      <c r="AN2003" t="str">
        <f t="shared" si="31"/>
        <v>L1002ONI32019</v>
      </c>
    </row>
    <row r="2004" spans="1:40" x14ac:dyDescent="0.25">
      <c r="A2004">
        <v>2020</v>
      </c>
      <c r="B2004">
        <v>1</v>
      </c>
      <c r="C2004" s="1">
        <v>43831</v>
      </c>
      <c r="D2004" s="1">
        <v>43921</v>
      </c>
      <c r="E2004">
        <v>2018</v>
      </c>
      <c r="F2004" s="71" t="str">
        <f>INDEX(Client_Name,MATCH(Export!H2004,Local_Company_Name,0))</f>
        <v>Flaimngo Tailoring</v>
      </c>
      <c r="G2004" s="71">
        <f>INDEX(Client_Code,MATCH(Export!H2004,Local_Company_Name,0))</f>
        <v>1005</v>
      </c>
      <c r="H2004" t="s">
        <v>771</v>
      </c>
      <c r="I2004" t="s">
        <v>707</v>
      </c>
      <c r="J2004" t="s">
        <v>8</v>
      </c>
      <c r="K2004" s="71" t="str">
        <f>INDEX(Line_of_Business,MATCH(Export!J2004,Name,0))</f>
        <v>M</v>
      </c>
      <c r="L2004" s="9" t="s">
        <v>417</v>
      </c>
      <c r="M2004">
        <v>2096</v>
      </c>
      <c r="N2004" s="4">
        <v>0</v>
      </c>
      <c r="O2004" s="4">
        <v>0</v>
      </c>
      <c r="P2004" s="4">
        <v>0</v>
      </c>
      <c r="Q2004" s="4">
        <v>0</v>
      </c>
      <c r="R2004" s="4">
        <v>0</v>
      </c>
      <c r="S2004" s="4">
        <v>0</v>
      </c>
      <c r="T2004" s="4">
        <v>0</v>
      </c>
      <c r="U2004" s="4">
        <v>0</v>
      </c>
      <c r="V2004" s="4">
        <v>0</v>
      </c>
      <c r="W2004" s="4">
        <v>0</v>
      </c>
      <c r="X2004" s="4">
        <v>0</v>
      </c>
      <c r="Y2004" s="4">
        <v>0</v>
      </c>
      <c r="Z2004" s="4">
        <v>0</v>
      </c>
      <c r="AA2004" s="4">
        <v>0</v>
      </c>
      <c r="AB2004" t="s">
        <v>3</v>
      </c>
      <c r="AC2004" s="4">
        <v>0</v>
      </c>
      <c r="AD2004" s="4">
        <v>0</v>
      </c>
      <c r="AE2004" s="4">
        <v>-15922.53</v>
      </c>
      <c r="AF2004" t="s">
        <v>707</v>
      </c>
      <c r="AG2004" s="4">
        <v>0</v>
      </c>
      <c r="AH2004" s="4">
        <v>0</v>
      </c>
      <c r="AI2004" s="4">
        <v>0</v>
      </c>
      <c r="AJ2004" s="4">
        <v>0</v>
      </c>
      <c r="AK2004" s="4">
        <v>0</v>
      </c>
      <c r="AL2004" t="s">
        <v>785</v>
      </c>
      <c r="AM2004" s="71" t="str">
        <f>INDEX(Network_Insurer_Code,MATCH(Export!AL2004,Network_insurer_Name,0))</f>
        <v>WAI3</v>
      </c>
      <c r="AN2004" t="str">
        <f t="shared" si="31"/>
        <v>M1005WAI32018</v>
      </c>
    </row>
    <row r="2005" spans="1:40" x14ac:dyDescent="0.25">
      <c r="A2005">
        <v>2020</v>
      </c>
      <c r="B2005">
        <v>3</v>
      </c>
      <c r="C2005" s="1">
        <v>44013</v>
      </c>
      <c r="D2005" s="1">
        <v>44104</v>
      </c>
      <c r="E2005">
        <v>2018</v>
      </c>
      <c r="F2005" s="71" t="str">
        <f>INDEX(Client_Name,MATCH(Export!H2005,Local_Company_Name,0))</f>
        <v>Tiger Jewelcrafting Ltd</v>
      </c>
      <c r="G2005" s="71">
        <f>INDEX(Client_Code,MATCH(Export!H2005,Local_Company_Name,0))</f>
        <v>1003</v>
      </c>
      <c r="H2005" t="s">
        <v>764</v>
      </c>
      <c r="I2005" t="s">
        <v>707</v>
      </c>
      <c r="J2005" t="s">
        <v>22</v>
      </c>
      <c r="K2005" s="71" t="str">
        <f>INDEX(Line_of_Business,MATCH(Export!J2005,Name,0))</f>
        <v>A</v>
      </c>
      <c r="L2005" s="9" t="s">
        <v>54</v>
      </c>
      <c r="M2005">
        <v>0</v>
      </c>
      <c r="N2005" s="4">
        <v>0</v>
      </c>
      <c r="O2005" s="4">
        <v>0</v>
      </c>
      <c r="P2005" s="4">
        <v>1542.1</v>
      </c>
      <c r="Q2005" s="4">
        <v>0</v>
      </c>
      <c r="R2005" s="4">
        <v>0</v>
      </c>
      <c r="S2005" s="4">
        <v>0</v>
      </c>
      <c r="T2005" s="4">
        <v>0</v>
      </c>
      <c r="U2005" s="4">
        <v>0</v>
      </c>
      <c r="V2005" s="4">
        <v>0</v>
      </c>
      <c r="W2005" s="4">
        <v>0</v>
      </c>
      <c r="X2005" s="4">
        <v>0</v>
      </c>
      <c r="Y2005" s="4">
        <v>0</v>
      </c>
      <c r="Z2005" s="4">
        <v>0</v>
      </c>
      <c r="AA2005" s="4">
        <v>0</v>
      </c>
      <c r="AB2005" t="s">
        <v>3</v>
      </c>
      <c r="AC2005" s="4">
        <v>0</v>
      </c>
      <c r="AD2005" s="4">
        <v>0</v>
      </c>
      <c r="AE2005" s="4">
        <v>-28200</v>
      </c>
      <c r="AF2005" t="s">
        <v>707</v>
      </c>
      <c r="AG2005" s="4">
        <v>0</v>
      </c>
      <c r="AH2005" s="4">
        <v>0</v>
      </c>
      <c r="AI2005" s="4">
        <v>0</v>
      </c>
      <c r="AJ2005" s="4">
        <v>-1542.1</v>
      </c>
      <c r="AK2005" s="4">
        <v>0</v>
      </c>
      <c r="AL2005" t="s">
        <v>794</v>
      </c>
      <c r="AM2005" s="71" t="str">
        <f>INDEX(Network_Insurer_Code,MATCH(Export!AL2005,Network_insurer_Name,0))</f>
        <v>CUI2</v>
      </c>
      <c r="AN2005" t="str">
        <f t="shared" si="31"/>
        <v>A1003CUI22018</v>
      </c>
    </row>
    <row r="2006" spans="1:40" x14ac:dyDescent="0.25">
      <c r="A2006">
        <v>2020</v>
      </c>
      <c r="B2006">
        <v>3</v>
      </c>
      <c r="C2006" s="1">
        <v>44013</v>
      </c>
      <c r="D2006" s="1">
        <v>44104</v>
      </c>
      <c r="E2006">
        <v>2018</v>
      </c>
      <c r="F2006" s="71" t="str">
        <f>INDEX(Client_Name,MATCH(Export!H2006,Local_Company_Name,0))</f>
        <v>Zebra Workings Ltd</v>
      </c>
      <c r="G2006" s="71">
        <f>INDEX(Client_Code,MATCH(Export!H2006,Local_Company_Name,0))</f>
        <v>1001</v>
      </c>
      <c r="H2006" t="s">
        <v>751</v>
      </c>
      <c r="I2006" t="s">
        <v>704</v>
      </c>
      <c r="J2006" t="s">
        <v>8</v>
      </c>
      <c r="K2006" s="71" t="str">
        <f>INDEX(Line_of_Business,MATCH(Export!J2006,Name,0))</f>
        <v>M</v>
      </c>
      <c r="L2006" s="9" t="s">
        <v>384</v>
      </c>
      <c r="M2006">
        <v>546</v>
      </c>
      <c r="N2006" s="4">
        <v>0</v>
      </c>
      <c r="O2006" s="4">
        <v>0</v>
      </c>
      <c r="P2006" s="4">
        <v>46</v>
      </c>
      <c r="Q2006" s="4">
        <v>0</v>
      </c>
      <c r="R2006" s="4">
        <v>0</v>
      </c>
      <c r="S2006" s="4">
        <v>0</v>
      </c>
      <c r="T2006" s="4">
        <v>0</v>
      </c>
      <c r="U2006" s="4">
        <v>0</v>
      </c>
      <c r="V2006" s="4">
        <v>0</v>
      </c>
      <c r="W2006" s="4">
        <v>0</v>
      </c>
      <c r="X2006" s="4">
        <v>0</v>
      </c>
      <c r="Y2006" s="4">
        <v>0</v>
      </c>
      <c r="Z2006" s="4">
        <v>0</v>
      </c>
      <c r="AA2006" s="4">
        <v>0</v>
      </c>
      <c r="AB2006" t="s">
        <v>3</v>
      </c>
      <c r="AC2006" s="4">
        <v>0</v>
      </c>
      <c r="AD2006" s="4">
        <v>0</v>
      </c>
      <c r="AE2006" s="4">
        <v>0</v>
      </c>
      <c r="AF2006" t="s">
        <v>704</v>
      </c>
      <c r="AG2006" s="4">
        <v>0</v>
      </c>
      <c r="AH2006" s="4">
        <v>0</v>
      </c>
      <c r="AI2006" s="4">
        <v>0</v>
      </c>
      <c r="AJ2006" s="4">
        <v>-46</v>
      </c>
      <c r="AK2006" s="4">
        <v>0</v>
      </c>
      <c r="AL2006" t="s">
        <v>781</v>
      </c>
      <c r="AM2006" s="71" t="str">
        <f>INDEX(Network_Insurer_Code,MATCH(Export!AL2006,Network_insurer_Name,0))</f>
        <v>ORI1</v>
      </c>
      <c r="AN2006" t="str">
        <f t="shared" si="31"/>
        <v>M1001ORI12018</v>
      </c>
    </row>
    <row r="2007" spans="1:40" x14ac:dyDescent="0.25">
      <c r="A2007">
        <v>2019</v>
      </c>
      <c r="B2007">
        <v>1</v>
      </c>
      <c r="C2007" s="1">
        <v>43556</v>
      </c>
      <c r="D2007" s="1">
        <v>43646</v>
      </c>
      <c r="E2007">
        <v>2017</v>
      </c>
      <c r="F2007" s="71" t="str">
        <f>INDEX(Client_Name,MATCH(Export!H2007,Local_Company_Name,0))</f>
        <v>Tiger Jewelcrafting Ltd</v>
      </c>
      <c r="G2007" s="71">
        <f>INDEX(Client_Code,MATCH(Export!H2007,Local_Company_Name,0))</f>
        <v>1003</v>
      </c>
      <c r="H2007" t="s">
        <v>762</v>
      </c>
      <c r="I2007" t="s">
        <v>723</v>
      </c>
      <c r="J2007" t="s">
        <v>0</v>
      </c>
      <c r="K2007" s="71" t="str">
        <f>INDEX(Line_of_Business,MATCH(Export!J2007,Name,0))</f>
        <v>D</v>
      </c>
      <c r="L2007" s="9">
        <v>9116</v>
      </c>
      <c r="M2007">
        <v>768</v>
      </c>
      <c r="N2007" s="4">
        <v>0</v>
      </c>
      <c r="O2007" s="4">
        <v>0</v>
      </c>
      <c r="P2007" s="4">
        <v>0</v>
      </c>
      <c r="Q2007" s="4">
        <v>0</v>
      </c>
      <c r="R2007" s="4">
        <v>0</v>
      </c>
      <c r="S2007" s="4">
        <v>0</v>
      </c>
      <c r="T2007" s="4">
        <v>0</v>
      </c>
      <c r="U2007" s="4">
        <v>0</v>
      </c>
      <c r="V2007" s="4">
        <v>0</v>
      </c>
      <c r="W2007" s="4">
        <v>0</v>
      </c>
      <c r="X2007" s="4">
        <v>0</v>
      </c>
      <c r="Y2007" s="4">
        <v>0</v>
      </c>
      <c r="Z2007" s="4">
        <v>0</v>
      </c>
      <c r="AA2007" s="4">
        <v>0</v>
      </c>
      <c r="AB2007" t="s">
        <v>3</v>
      </c>
      <c r="AC2007" s="4">
        <v>0</v>
      </c>
      <c r="AD2007" s="4">
        <v>0</v>
      </c>
      <c r="AE2007" s="4">
        <v>0</v>
      </c>
      <c r="AF2007" t="s">
        <v>723</v>
      </c>
      <c r="AG2007" s="4">
        <v>0</v>
      </c>
      <c r="AH2007" s="4">
        <v>0</v>
      </c>
      <c r="AI2007" s="4">
        <v>0</v>
      </c>
      <c r="AJ2007" s="4">
        <v>0</v>
      </c>
      <c r="AK2007" s="4">
        <v>0</v>
      </c>
      <c r="AL2007" t="s">
        <v>793</v>
      </c>
      <c r="AM2007" s="71" t="str">
        <f>INDEX(Network_Insurer_Code,MATCH(Export!AL2007,Network_insurer_Name,0))</f>
        <v>CAL3</v>
      </c>
      <c r="AN2007" t="str">
        <f t="shared" si="31"/>
        <v>D1003CAL32017</v>
      </c>
    </row>
    <row r="2008" spans="1:40" x14ac:dyDescent="0.25">
      <c r="A2008">
        <v>2019</v>
      </c>
      <c r="B2008">
        <v>4</v>
      </c>
      <c r="C2008" s="1">
        <v>43739</v>
      </c>
      <c r="D2008" s="1">
        <v>43830</v>
      </c>
      <c r="E2008">
        <v>2019</v>
      </c>
      <c r="F2008" s="71" t="str">
        <f>INDEX(Client_Name,MATCH(Export!H2008,Local_Company_Name,0))</f>
        <v>Flaimngo Tailoring</v>
      </c>
      <c r="G2008" s="71">
        <f>INDEX(Client_Code,MATCH(Export!H2008,Local_Company_Name,0))</f>
        <v>1005</v>
      </c>
      <c r="H2008" t="s">
        <v>771</v>
      </c>
      <c r="I2008" t="s">
        <v>720</v>
      </c>
      <c r="J2008" t="s">
        <v>0</v>
      </c>
      <c r="K2008" s="71" t="str">
        <f>INDEX(Line_of_Business,MATCH(Export!J2008,Name,0))</f>
        <v>D</v>
      </c>
      <c r="L2008" s="9" t="s">
        <v>29</v>
      </c>
      <c r="M2008">
        <v>293</v>
      </c>
      <c r="N2008" s="4">
        <v>253454.14141414099</v>
      </c>
      <c r="O2008" s="4">
        <v>225827.64</v>
      </c>
      <c r="P2008" s="4">
        <v>1860408</v>
      </c>
      <c r="Q2008" s="4">
        <v>0</v>
      </c>
      <c r="R2008" s="4">
        <v>0</v>
      </c>
      <c r="S2008" s="4">
        <v>0</v>
      </c>
      <c r="T2008" s="4">
        <v>0</v>
      </c>
      <c r="U2008" s="4">
        <v>0</v>
      </c>
      <c r="V2008" s="4">
        <v>0</v>
      </c>
      <c r="W2008" s="4">
        <v>0</v>
      </c>
      <c r="X2008" s="4">
        <v>0</v>
      </c>
      <c r="Y2008" s="4">
        <v>27099.31</v>
      </c>
      <c r="Z2008" s="4">
        <v>0</v>
      </c>
      <c r="AA2008" s="4">
        <v>0</v>
      </c>
      <c r="AB2008" t="s">
        <v>3</v>
      </c>
      <c r="AC2008" s="4">
        <v>0</v>
      </c>
      <c r="AD2008" s="4">
        <v>0</v>
      </c>
      <c r="AE2008" s="4">
        <v>0</v>
      </c>
      <c r="AF2008" t="s">
        <v>720</v>
      </c>
      <c r="AG2008" s="4">
        <v>0</v>
      </c>
      <c r="AH2008" s="4">
        <v>0</v>
      </c>
      <c r="AI2008" s="4">
        <v>0</v>
      </c>
      <c r="AJ2008" s="4">
        <v>-1661679.67</v>
      </c>
      <c r="AK2008" s="4">
        <v>200000</v>
      </c>
      <c r="AL2008" t="s">
        <v>796</v>
      </c>
      <c r="AM2008" s="71" t="str">
        <f>INDEX(Network_Insurer_Code,MATCH(Export!AL2008,Network_insurer_Name,0))</f>
        <v>POL2</v>
      </c>
      <c r="AN2008" t="str">
        <f t="shared" si="31"/>
        <v>D1005POL22019</v>
      </c>
    </row>
    <row r="2009" spans="1:40" x14ac:dyDescent="0.25">
      <c r="A2009">
        <v>2020</v>
      </c>
      <c r="B2009">
        <v>3</v>
      </c>
      <c r="C2009" s="1">
        <v>44105</v>
      </c>
      <c r="D2009" s="1">
        <v>44196</v>
      </c>
      <c r="E2009">
        <v>2020</v>
      </c>
      <c r="F2009" s="71" t="str">
        <f>INDEX(Client_Name,MATCH(Export!H2009,Local_Company_Name,0))</f>
        <v>Aplaca Engineering Co</v>
      </c>
      <c r="G2009" s="71">
        <f>INDEX(Client_Code,MATCH(Export!H2009,Local_Company_Name,0))</f>
        <v>1004</v>
      </c>
      <c r="H2009" t="s">
        <v>768</v>
      </c>
      <c r="I2009" t="s">
        <v>710</v>
      </c>
      <c r="J2009" t="s">
        <v>8</v>
      </c>
      <c r="K2009" s="71" t="str">
        <f>INDEX(Line_of_Business,MATCH(Export!J2009,Name,0))</f>
        <v>M</v>
      </c>
      <c r="L2009" s="9" t="s">
        <v>171</v>
      </c>
      <c r="M2009">
        <v>35</v>
      </c>
      <c r="N2009" s="4">
        <v>0</v>
      </c>
      <c r="O2009" s="4">
        <v>0</v>
      </c>
      <c r="P2009" s="4">
        <v>0</v>
      </c>
      <c r="Q2009" s="4">
        <v>0</v>
      </c>
      <c r="R2009" s="4">
        <v>0</v>
      </c>
      <c r="S2009" s="4">
        <v>0</v>
      </c>
      <c r="T2009" s="4">
        <v>0</v>
      </c>
      <c r="U2009" s="4">
        <v>0</v>
      </c>
      <c r="V2009" s="4">
        <v>0</v>
      </c>
      <c r="W2009" s="4">
        <v>0</v>
      </c>
      <c r="X2009" s="4">
        <v>0</v>
      </c>
      <c r="Y2009" s="4">
        <v>0</v>
      </c>
      <c r="Z2009" s="4">
        <v>0</v>
      </c>
      <c r="AA2009" s="4">
        <v>0</v>
      </c>
      <c r="AB2009" t="s">
        <v>3</v>
      </c>
      <c r="AC2009" s="4">
        <v>0</v>
      </c>
      <c r="AD2009" s="4">
        <v>0</v>
      </c>
      <c r="AE2009" s="4">
        <v>0</v>
      </c>
      <c r="AF2009" t="s">
        <v>710</v>
      </c>
      <c r="AG2009" s="4">
        <v>0</v>
      </c>
      <c r="AH2009" s="4">
        <v>0</v>
      </c>
      <c r="AI2009" s="4">
        <v>0</v>
      </c>
      <c r="AJ2009" s="4">
        <v>0</v>
      </c>
      <c r="AK2009" s="4">
        <v>0</v>
      </c>
      <c r="AL2009" t="s">
        <v>797</v>
      </c>
      <c r="AM2009" s="71" t="str">
        <f>INDEX(Network_Insurer_Code,MATCH(Export!AL2009,Network_insurer_Name,0))</f>
        <v>ONI3</v>
      </c>
      <c r="AN2009" t="str">
        <f t="shared" si="31"/>
        <v>M1004ONI32020</v>
      </c>
    </row>
    <row r="2010" spans="1:40" x14ac:dyDescent="0.25">
      <c r="A2010">
        <v>2019</v>
      </c>
      <c r="B2010">
        <v>2</v>
      </c>
      <c r="C2010" s="1">
        <v>43556</v>
      </c>
      <c r="D2010" s="1">
        <v>43646</v>
      </c>
      <c r="E2010">
        <v>2019</v>
      </c>
      <c r="F2010" s="71" t="str">
        <f>INDEX(Client_Name,MATCH(Export!H2010,Local_Company_Name,0))</f>
        <v>Zebra Workings Ltd</v>
      </c>
      <c r="G2010" s="71">
        <f>INDEX(Client_Code,MATCH(Export!H2010,Local_Company_Name,0))</f>
        <v>1001</v>
      </c>
      <c r="H2010" t="s">
        <v>749</v>
      </c>
      <c r="I2010" t="s">
        <v>710</v>
      </c>
      <c r="J2010" t="s">
        <v>8</v>
      </c>
      <c r="K2010" s="71" t="str">
        <f>INDEX(Line_of_Business,MATCH(Export!J2010,Name,0))</f>
        <v>M</v>
      </c>
      <c r="L2010" s="9" t="s">
        <v>169</v>
      </c>
      <c r="M2010">
        <v>807</v>
      </c>
      <c r="N2010" s="4">
        <v>-175632.93999999901</v>
      </c>
      <c r="O2010" s="4">
        <v>-175632.93999999901</v>
      </c>
      <c r="P2010" s="4">
        <v>3993174.33</v>
      </c>
      <c r="Q2010" s="4">
        <v>0</v>
      </c>
      <c r="R2010" s="4">
        <v>0</v>
      </c>
      <c r="S2010" s="4">
        <v>0</v>
      </c>
      <c r="T2010" s="4">
        <v>0</v>
      </c>
      <c r="U2010" s="4">
        <v>0</v>
      </c>
      <c r="V2010" s="4">
        <v>0</v>
      </c>
      <c r="W2010" s="4">
        <v>0</v>
      </c>
      <c r="X2010" s="4">
        <v>0</v>
      </c>
      <c r="Y2010" s="4">
        <v>-21075.95</v>
      </c>
      <c r="Z2010" s="4">
        <v>0</v>
      </c>
      <c r="AA2010" s="4">
        <v>0</v>
      </c>
      <c r="AB2010" t="s">
        <v>3</v>
      </c>
      <c r="AC2010" s="4">
        <v>0</v>
      </c>
      <c r="AD2010" s="4">
        <v>0</v>
      </c>
      <c r="AE2010" s="4">
        <v>0</v>
      </c>
      <c r="AF2010" t="s">
        <v>710</v>
      </c>
      <c r="AG2010" s="4">
        <v>0</v>
      </c>
      <c r="AH2010" s="4">
        <v>0</v>
      </c>
      <c r="AI2010" s="4">
        <v>0</v>
      </c>
      <c r="AJ2010" s="4">
        <v>-4147731.32</v>
      </c>
      <c r="AK2010" s="4">
        <v>0</v>
      </c>
      <c r="AL2010" t="s">
        <v>790</v>
      </c>
      <c r="AM2010" s="71" t="str">
        <f>INDEX(Network_Insurer_Code,MATCH(Export!AL2010,Network_insurer_Name,0))</f>
        <v>STL1</v>
      </c>
      <c r="AN2010" t="str">
        <f t="shared" si="31"/>
        <v>M1001STL12019</v>
      </c>
    </row>
    <row r="2011" spans="1:40" x14ac:dyDescent="0.25">
      <c r="A2011">
        <v>2019</v>
      </c>
      <c r="B2011">
        <v>4</v>
      </c>
      <c r="C2011" s="1">
        <v>43739</v>
      </c>
      <c r="D2011" s="1">
        <v>43830</v>
      </c>
      <c r="E2011">
        <v>2018</v>
      </c>
      <c r="F2011" s="71" t="str">
        <f>INDEX(Client_Name,MATCH(Export!H2011,Local_Company_Name,0))</f>
        <v>Flaimngo Tailoring</v>
      </c>
      <c r="G2011" s="71">
        <f>INDEX(Client_Code,MATCH(Export!H2011,Local_Company_Name,0))</f>
        <v>1005</v>
      </c>
      <c r="H2011" t="s">
        <v>755</v>
      </c>
      <c r="I2011" t="s">
        <v>714</v>
      </c>
      <c r="J2011" t="s">
        <v>22</v>
      </c>
      <c r="K2011" s="71" t="str">
        <f>INDEX(Line_of_Business,MATCH(Export!J2011,Name,0))</f>
        <v>A</v>
      </c>
      <c r="L2011" s="9" t="s">
        <v>358</v>
      </c>
      <c r="M2011">
        <v>5458</v>
      </c>
      <c r="N2011" s="4">
        <v>-8100.5052631578901</v>
      </c>
      <c r="O2011" s="4">
        <v>-7695.48</v>
      </c>
      <c r="P2011" s="4">
        <v>0</v>
      </c>
      <c r="Q2011" s="4">
        <v>0</v>
      </c>
      <c r="R2011" s="4">
        <v>0</v>
      </c>
      <c r="S2011" s="4">
        <v>0</v>
      </c>
      <c r="T2011" s="4">
        <v>0</v>
      </c>
      <c r="U2011" s="4">
        <v>0</v>
      </c>
      <c r="V2011" s="4">
        <v>0</v>
      </c>
      <c r="W2011" s="4">
        <v>0</v>
      </c>
      <c r="X2011" s="4">
        <v>0</v>
      </c>
      <c r="Y2011" s="4">
        <v>0</v>
      </c>
      <c r="Z2011" s="4">
        <v>0</v>
      </c>
      <c r="AA2011" s="4">
        <v>-769.55</v>
      </c>
      <c r="AB2011" t="s">
        <v>3</v>
      </c>
      <c r="AC2011" s="4">
        <v>0</v>
      </c>
      <c r="AD2011" s="4">
        <v>0</v>
      </c>
      <c r="AE2011" s="4">
        <v>0</v>
      </c>
      <c r="AF2011" t="s">
        <v>714</v>
      </c>
      <c r="AG2011" s="4">
        <v>0</v>
      </c>
      <c r="AH2011" s="4">
        <v>0</v>
      </c>
      <c r="AI2011" s="4">
        <v>0</v>
      </c>
      <c r="AJ2011" s="4">
        <v>-6925.9299999999903</v>
      </c>
      <c r="AK2011" s="4">
        <v>187000</v>
      </c>
      <c r="AL2011" t="s">
        <v>797</v>
      </c>
      <c r="AM2011" s="71" t="str">
        <f>INDEX(Network_Insurer_Code,MATCH(Export!AL2011,Network_insurer_Name,0))</f>
        <v>ONI3</v>
      </c>
      <c r="AN2011" t="str">
        <f t="shared" si="31"/>
        <v>A1005ONI32018</v>
      </c>
    </row>
    <row r="2012" spans="1:40" x14ac:dyDescent="0.25">
      <c r="A2012">
        <v>2020</v>
      </c>
      <c r="B2012">
        <v>1</v>
      </c>
      <c r="C2012" s="1">
        <v>43831</v>
      </c>
      <c r="D2012" s="1">
        <v>43921</v>
      </c>
      <c r="E2012">
        <v>2019</v>
      </c>
      <c r="F2012" s="71" t="str">
        <f>INDEX(Client_Name,MATCH(Export!H2012,Local_Company_Name,0))</f>
        <v>Aplaca Engineering Co</v>
      </c>
      <c r="G2012" s="71">
        <f>INDEX(Client_Code,MATCH(Export!H2012,Local_Company_Name,0))</f>
        <v>1004</v>
      </c>
      <c r="H2012" t="s">
        <v>767</v>
      </c>
      <c r="I2012" t="s">
        <v>707</v>
      </c>
      <c r="J2012" t="s">
        <v>22</v>
      </c>
      <c r="K2012" s="71" t="str">
        <f>INDEX(Line_of_Business,MATCH(Export!J2012,Name,0))</f>
        <v>A</v>
      </c>
      <c r="L2012" s="9">
        <v>76557499</v>
      </c>
      <c r="M2012">
        <v>0</v>
      </c>
      <c r="N2012" s="4">
        <v>1707.32</v>
      </c>
      <c r="O2012" s="4">
        <v>1707.32</v>
      </c>
      <c r="P2012" s="4">
        <v>168.36</v>
      </c>
      <c r="Q2012" s="4">
        <v>0</v>
      </c>
      <c r="R2012" s="4">
        <v>0</v>
      </c>
      <c r="S2012" s="4">
        <v>0</v>
      </c>
      <c r="T2012" s="4">
        <v>0</v>
      </c>
      <c r="U2012" s="4">
        <v>0</v>
      </c>
      <c r="V2012" s="4">
        <v>0</v>
      </c>
      <c r="W2012" s="4">
        <v>0</v>
      </c>
      <c r="X2012" s="4">
        <v>0</v>
      </c>
      <c r="Y2012" s="4">
        <v>136.59</v>
      </c>
      <c r="Z2012" s="4">
        <v>0</v>
      </c>
      <c r="AA2012" s="4">
        <v>136.59</v>
      </c>
      <c r="AB2012" t="s">
        <v>3</v>
      </c>
      <c r="AC2012" s="4">
        <v>0</v>
      </c>
      <c r="AD2012" s="4">
        <v>0</v>
      </c>
      <c r="AE2012" s="4">
        <v>126000</v>
      </c>
      <c r="AF2012" t="s">
        <v>707</v>
      </c>
      <c r="AG2012" s="4">
        <v>0</v>
      </c>
      <c r="AH2012" s="4">
        <v>0</v>
      </c>
      <c r="AI2012" s="4">
        <v>0</v>
      </c>
      <c r="AJ2012" s="4">
        <v>1265.78</v>
      </c>
      <c r="AK2012" s="4">
        <v>0</v>
      </c>
      <c r="AL2012" t="s">
        <v>793</v>
      </c>
      <c r="AM2012" s="71" t="str">
        <f>INDEX(Network_Insurer_Code,MATCH(Export!AL2012,Network_insurer_Name,0))</f>
        <v>CAL3</v>
      </c>
      <c r="AN2012" t="str">
        <f t="shared" si="31"/>
        <v>A1004CAL32019</v>
      </c>
    </row>
    <row r="2013" spans="1:40" x14ac:dyDescent="0.25">
      <c r="A2013">
        <v>2020</v>
      </c>
      <c r="B2013">
        <v>1</v>
      </c>
      <c r="C2013" s="1">
        <v>43831</v>
      </c>
      <c r="D2013" s="1">
        <v>43921</v>
      </c>
      <c r="E2013">
        <v>2017</v>
      </c>
      <c r="F2013" s="71" t="str">
        <f>INDEX(Client_Name,MATCH(Export!H2013,Local_Company_Name,0))</f>
        <v>Zebra Workings Ltd</v>
      </c>
      <c r="G2013" s="71">
        <f>INDEX(Client_Code,MATCH(Export!H2013,Local_Company_Name,0))</f>
        <v>1001</v>
      </c>
      <c r="H2013" t="s">
        <v>751</v>
      </c>
      <c r="I2013" t="s">
        <v>702</v>
      </c>
      <c r="J2013" t="s">
        <v>5</v>
      </c>
      <c r="K2013" s="71" t="str">
        <f>INDEX(Line_of_Business,MATCH(Export!J2013,Name,0))</f>
        <v>L</v>
      </c>
      <c r="L2013" s="9" t="s">
        <v>277</v>
      </c>
      <c r="M2013">
        <v>436</v>
      </c>
      <c r="N2013" s="4">
        <v>0</v>
      </c>
      <c r="O2013" s="4">
        <v>0</v>
      </c>
      <c r="P2013" s="4">
        <v>100000</v>
      </c>
      <c r="Q2013" s="4">
        <v>0</v>
      </c>
      <c r="R2013" s="4">
        <v>0</v>
      </c>
      <c r="S2013" s="4">
        <v>0</v>
      </c>
      <c r="T2013" s="4">
        <v>0</v>
      </c>
      <c r="U2013" s="4">
        <v>0</v>
      </c>
      <c r="V2013" s="4">
        <v>0</v>
      </c>
      <c r="W2013" s="4">
        <v>0</v>
      </c>
      <c r="X2013" s="4">
        <v>0</v>
      </c>
      <c r="Y2013" s="4">
        <v>0</v>
      </c>
      <c r="Z2013" s="4">
        <v>0</v>
      </c>
      <c r="AA2013" s="4">
        <v>0</v>
      </c>
      <c r="AB2013" t="s">
        <v>3</v>
      </c>
      <c r="AC2013" s="4">
        <v>0</v>
      </c>
      <c r="AD2013" s="4">
        <v>0</v>
      </c>
      <c r="AE2013" s="4">
        <v>0</v>
      </c>
      <c r="AF2013" t="s">
        <v>702</v>
      </c>
      <c r="AG2013" s="4">
        <v>0</v>
      </c>
      <c r="AH2013" s="4">
        <v>0</v>
      </c>
      <c r="AI2013" s="4">
        <v>0</v>
      </c>
      <c r="AJ2013" s="4">
        <v>-100000</v>
      </c>
      <c r="AK2013" s="4">
        <v>0</v>
      </c>
      <c r="AL2013" t="s">
        <v>783</v>
      </c>
      <c r="AM2013" s="71" t="str">
        <f>INDEX(Network_Insurer_Code,MATCH(Export!AL2013,Network_insurer_Name,0))</f>
        <v>PEP1</v>
      </c>
      <c r="AN2013" t="str">
        <f t="shared" si="31"/>
        <v>L1001PEP12017</v>
      </c>
    </row>
    <row r="2014" spans="1:40" x14ac:dyDescent="0.25">
      <c r="A2014">
        <v>2019</v>
      </c>
      <c r="B2014">
        <v>3</v>
      </c>
      <c r="C2014" s="1">
        <v>43556</v>
      </c>
      <c r="D2014" s="1">
        <v>43646</v>
      </c>
      <c r="E2014">
        <v>2019</v>
      </c>
      <c r="F2014" s="71" t="str">
        <f>INDEX(Client_Name,MATCH(Export!H2014,Local_Company_Name,0))</f>
        <v>Tiger Jewelcrafting Ltd</v>
      </c>
      <c r="G2014" s="71">
        <f>INDEX(Client_Code,MATCH(Export!H2014,Local_Company_Name,0))</f>
        <v>1003</v>
      </c>
      <c r="H2014" t="s">
        <v>753</v>
      </c>
      <c r="I2014" t="s">
        <v>718</v>
      </c>
      <c r="J2014" t="s">
        <v>8</v>
      </c>
      <c r="K2014" s="71" t="str">
        <f>INDEX(Line_of_Business,MATCH(Export!J2014,Name,0))</f>
        <v>M</v>
      </c>
      <c r="L2014" s="9" t="s">
        <v>128</v>
      </c>
      <c r="M2014">
        <v>207</v>
      </c>
      <c r="N2014" s="4">
        <v>0</v>
      </c>
      <c r="O2014" s="4">
        <v>0</v>
      </c>
      <c r="P2014" s="4">
        <v>0</v>
      </c>
      <c r="Q2014" s="4">
        <v>0</v>
      </c>
      <c r="R2014" s="4">
        <v>0</v>
      </c>
      <c r="S2014" s="4">
        <v>912501</v>
      </c>
      <c r="T2014" s="4">
        <v>0</v>
      </c>
      <c r="U2014" s="4">
        <v>0</v>
      </c>
      <c r="V2014" s="4">
        <v>0</v>
      </c>
      <c r="W2014" s="4">
        <v>0</v>
      </c>
      <c r="X2014" s="4">
        <v>0</v>
      </c>
      <c r="Y2014" s="4">
        <v>0</v>
      </c>
      <c r="Z2014" s="4">
        <v>0</v>
      </c>
      <c r="AA2014" s="4">
        <v>0</v>
      </c>
      <c r="AB2014" t="s">
        <v>3</v>
      </c>
      <c r="AC2014" s="4">
        <v>0</v>
      </c>
      <c r="AD2014" s="4">
        <v>0</v>
      </c>
      <c r="AE2014" s="4">
        <v>0</v>
      </c>
      <c r="AF2014" t="s">
        <v>718</v>
      </c>
      <c r="AG2014" s="4">
        <v>0</v>
      </c>
      <c r="AH2014" s="4">
        <v>0</v>
      </c>
      <c r="AI2014" s="4">
        <v>0</v>
      </c>
      <c r="AJ2014" s="4">
        <v>912501</v>
      </c>
      <c r="AK2014" s="4">
        <v>0</v>
      </c>
      <c r="AL2014" t="s">
        <v>786</v>
      </c>
      <c r="AM2014" s="71" t="str">
        <f>INDEX(Network_Insurer_Code,MATCH(Export!AL2014,Network_insurer_Name,0))</f>
        <v>BAL1</v>
      </c>
      <c r="AN2014" t="str">
        <f t="shared" si="31"/>
        <v>M1003BAL12019</v>
      </c>
    </row>
    <row r="2015" spans="1:40" x14ac:dyDescent="0.25">
      <c r="A2015">
        <v>2020</v>
      </c>
      <c r="B2015">
        <v>2</v>
      </c>
      <c r="C2015" s="1">
        <v>43922</v>
      </c>
      <c r="D2015" s="1">
        <v>44012</v>
      </c>
      <c r="E2015">
        <v>2020</v>
      </c>
      <c r="F2015" s="71" t="str">
        <f>INDEX(Client_Name,MATCH(Export!H2015,Local_Company_Name,0))</f>
        <v>Falcon Clothing</v>
      </c>
      <c r="G2015" s="71">
        <f>INDEX(Client_Code,MATCH(Export!H2015,Local_Company_Name,0))</f>
        <v>1006</v>
      </c>
      <c r="H2015" t="s">
        <v>776</v>
      </c>
      <c r="I2015" t="s">
        <v>707</v>
      </c>
      <c r="J2015" t="s">
        <v>8</v>
      </c>
      <c r="K2015" s="71" t="str">
        <f>INDEX(Line_of_Business,MATCH(Export!J2015,Name,0))</f>
        <v>M</v>
      </c>
      <c r="L2015" s="9">
        <v>501258104</v>
      </c>
      <c r="M2015">
        <v>17</v>
      </c>
      <c r="N2015" s="4">
        <v>17503.41</v>
      </c>
      <c r="O2015" s="4">
        <v>17503.41</v>
      </c>
      <c r="P2015" s="4">
        <v>5687.1</v>
      </c>
      <c r="Q2015" s="4">
        <v>0</v>
      </c>
      <c r="R2015" s="4">
        <v>0</v>
      </c>
      <c r="S2015" s="4">
        <v>0</v>
      </c>
      <c r="T2015" s="4">
        <v>0</v>
      </c>
      <c r="U2015" s="4">
        <v>0</v>
      </c>
      <c r="V2015" s="4">
        <v>0</v>
      </c>
      <c r="W2015" s="4">
        <v>0</v>
      </c>
      <c r="X2015" s="4">
        <v>0</v>
      </c>
      <c r="Y2015" s="4">
        <v>1697.83</v>
      </c>
      <c r="Z2015" s="4">
        <v>0</v>
      </c>
      <c r="AA2015" s="4">
        <v>3150.61</v>
      </c>
      <c r="AB2015" t="s">
        <v>3</v>
      </c>
      <c r="AC2015" s="4">
        <v>0</v>
      </c>
      <c r="AD2015" s="4">
        <v>0</v>
      </c>
      <c r="AE2015" s="4">
        <v>0</v>
      </c>
      <c r="AF2015" t="s">
        <v>707</v>
      </c>
      <c r="AG2015" s="4">
        <v>0</v>
      </c>
      <c r="AH2015" s="4">
        <v>0</v>
      </c>
      <c r="AI2015" s="4">
        <v>0</v>
      </c>
      <c r="AJ2015" s="4">
        <v>6967.8699999999899</v>
      </c>
      <c r="AK2015" s="4">
        <v>0</v>
      </c>
      <c r="AL2015" t="s">
        <v>798</v>
      </c>
      <c r="AM2015" s="71" t="str">
        <f>INDEX(Network_Insurer_Code,MATCH(Export!AL2015,Network_insurer_Name,0))</f>
        <v>PEI2</v>
      </c>
      <c r="AN2015" t="str">
        <f t="shared" si="31"/>
        <v>M1006PEI22020</v>
      </c>
    </row>
    <row r="2016" spans="1:40" x14ac:dyDescent="0.25">
      <c r="A2016">
        <v>2020</v>
      </c>
      <c r="B2016">
        <v>2</v>
      </c>
      <c r="C2016" s="1">
        <v>43922</v>
      </c>
      <c r="D2016" s="1">
        <v>44012</v>
      </c>
      <c r="E2016">
        <v>2013</v>
      </c>
      <c r="F2016" s="71" t="str">
        <f>INDEX(Client_Name,MATCH(Export!H2016,Local_Company_Name,0))</f>
        <v>Flaimngo Tailoring</v>
      </c>
      <c r="G2016" s="71">
        <f>INDEX(Client_Code,MATCH(Export!H2016,Local_Company_Name,0))</f>
        <v>1005</v>
      </c>
      <c r="H2016" t="s">
        <v>770</v>
      </c>
      <c r="I2016" t="s">
        <v>702</v>
      </c>
      <c r="J2016" t="s">
        <v>0</v>
      </c>
      <c r="K2016" s="71" t="str">
        <f>INDEX(Line_of_Business,MATCH(Export!J2016,Name,0))</f>
        <v>D</v>
      </c>
      <c r="L2016" s="9" t="s">
        <v>436</v>
      </c>
      <c r="M2016">
        <v>32</v>
      </c>
      <c r="N2016" s="4">
        <v>0</v>
      </c>
      <c r="O2016" s="4">
        <v>0</v>
      </c>
      <c r="P2016" s="4">
        <v>0</v>
      </c>
      <c r="Q2016" s="4">
        <v>0</v>
      </c>
      <c r="R2016" s="4">
        <v>0</v>
      </c>
      <c r="S2016" s="4">
        <v>0</v>
      </c>
      <c r="T2016" s="4">
        <v>0</v>
      </c>
      <c r="U2016" s="4">
        <v>0</v>
      </c>
      <c r="V2016" s="4">
        <v>0</v>
      </c>
      <c r="W2016" s="4">
        <v>0</v>
      </c>
      <c r="X2016" s="4">
        <v>0</v>
      </c>
      <c r="Y2016" s="4">
        <v>0</v>
      </c>
      <c r="Z2016" s="4">
        <v>0</v>
      </c>
      <c r="AA2016" s="4">
        <v>0</v>
      </c>
      <c r="AB2016" t="s">
        <v>3</v>
      </c>
      <c r="AC2016" s="4">
        <v>0</v>
      </c>
      <c r="AD2016" s="4">
        <v>0</v>
      </c>
      <c r="AE2016" s="4">
        <v>47676</v>
      </c>
      <c r="AF2016" t="s">
        <v>702</v>
      </c>
      <c r="AG2016" s="4">
        <v>0</v>
      </c>
      <c r="AH2016" s="4">
        <v>0</v>
      </c>
      <c r="AI2016" s="4">
        <v>0</v>
      </c>
      <c r="AJ2016" s="4">
        <v>0</v>
      </c>
      <c r="AK2016" s="4">
        <v>0</v>
      </c>
      <c r="AL2016" t="s">
        <v>787</v>
      </c>
      <c r="AM2016" s="71" t="str">
        <f>INDEX(Network_Insurer_Code,MATCH(Export!AL2016,Network_insurer_Name,0))</f>
        <v>LEI3</v>
      </c>
      <c r="AN2016" t="str">
        <f t="shared" si="31"/>
        <v>D1005LEI32013</v>
      </c>
    </row>
    <row r="2017" spans="1:40" x14ac:dyDescent="0.25">
      <c r="A2017">
        <v>2019</v>
      </c>
      <c r="B2017">
        <v>1</v>
      </c>
      <c r="C2017" s="1">
        <v>43466</v>
      </c>
      <c r="D2017" s="1">
        <v>43555</v>
      </c>
      <c r="E2017">
        <v>2017</v>
      </c>
      <c r="F2017" s="71" t="str">
        <f>INDEX(Client_Name,MATCH(Export!H2017,Local_Company_Name,0))</f>
        <v>Tiger Jewelcrafting Ltd</v>
      </c>
      <c r="G2017" s="71">
        <f>INDEX(Client_Code,MATCH(Export!H2017,Local_Company_Name,0))</f>
        <v>1003</v>
      </c>
      <c r="H2017" t="s">
        <v>762</v>
      </c>
      <c r="I2017" t="s">
        <v>707</v>
      </c>
      <c r="J2017" t="s">
        <v>22</v>
      </c>
      <c r="K2017" s="71" t="str">
        <f>INDEX(Line_of_Business,MATCH(Export!J2017,Name,0))</f>
        <v>A</v>
      </c>
      <c r="L2017" s="9" t="s">
        <v>226</v>
      </c>
      <c r="M2017">
        <v>0</v>
      </c>
      <c r="N2017" s="4">
        <v>0</v>
      </c>
      <c r="O2017" s="4">
        <v>0</v>
      </c>
      <c r="P2017" s="4">
        <v>20300</v>
      </c>
      <c r="Q2017" s="4">
        <v>0</v>
      </c>
      <c r="R2017" s="4">
        <v>0</v>
      </c>
      <c r="S2017" s="4">
        <v>0</v>
      </c>
      <c r="T2017" s="4">
        <v>0</v>
      </c>
      <c r="U2017" s="4">
        <v>0</v>
      </c>
      <c r="V2017" s="4">
        <v>0</v>
      </c>
      <c r="W2017" s="4">
        <v>0</v>
      </c>
      <c r="X2017" s="4">
        <v>0</v>
      </c>
      <c r="Y2017" s="4">
        <v>0</v>
      </c>
      <c r="Z2017" s="4">
        <v>0</v>
      </c>
      <c r="AA2017" s="4">
        <v>0</v>
      </c>
      <c r="AB2017" t="s">
        <v>3</v>
      </c>
      <c r="AC2017" s="4">
        <v>0</v>
      </c>
      <c r="AD2017" s="4">
        <v>0</v>
      </c>
      <c r="AE2017" s="4">
        <v>-11500</v>
      </c>
      <c r="AF2017" t="s">
        <v>707</v>
      </c>
      <c r="AG2017" s="4">
        <v>0</v>
      </c>
      <c r="AH2017" s="4">
        <v>0</v>
      </c>
      <c r="AI2017" s="4">
        <v>0</v>
      </c>
      <c r="AJ2017" s="4">
        <v>-20300</v>
      </c>
      <c r="AK2017" s="4">
        <v>0</v>
      </c>
      <c r="AL2017" t="s">
        <v>789</v>
      </c>
      <c r="AM2017" s="71" t="str">
        <f>INDEX(Network_Insurer_Code,MATCH(Export!AL2017,Network_insurer_Name,0))</f>
        <v>APL1</v>
      </c>
      <c r="AN2017" t="str">
        <f t="shared" si="31"/>
        <v>A1003APL12017</v>
      </c>
    </row>
    <row r="2018" spans="1:40" x14ac:dyDescent="0.25">
      <c r="A2018">
        <v>2019</v>
      </c>
      <c r="B2018">
        <v>1</v>
      </c>
      <c r="C2018" s="1">
        <v>43466</v>
      </c>
      <c r="D2018" s="1">
        <v>43555</v>
      </c>
      <c r="E2018">
        <v>2018</v>
      </c>
      <c r="F2018" s="71" t="str">
        <f>INDEX(Client_Name,MATCH(Export!H2018,Local_Company_Name,0))</f>
        <v>Aplaca Engineering Co</v>
      </c>
      <c r="G2018" s="71">
        <f>INDEX(Client_Code,MATCH(Export!H2018,Local_Company_Name,0))</f>
        <v>1004</v>
      </c>
      <c r="H2018" t="s">
        <v>766</v>
      </c>
      <c r="I2018" t="s">
        <v>709</v>
      </c>
      <c r="J2018" t="s">
        <v>14</v>
      </c>
      <c r="K2018" s="71" t="str">
        <f>INDEX(Line_of_Business,MATCH(Export!J2018,Name,0))</f>
        <v>C</v>
      </c>
      <c r="L2018" s="9" t="s">
        <v>52</v>
      </c>
      <c r="M2018">
        <v>126</v>
      </c>
      <c r="N2018" s="4">
        <v>180217</v>
      </c>
      <c r="O2018" s="4">
        <v>180217</v>
      </c>
      <c r="P2018" s="4">
        <v>0</v>
      </c>
      <c r="Q2018" s="4">
        <v>0</v>
      </c>
      <c r="R2018" s="4">
        <v>0</v>
      </c>
      <c r="S2018" s="4">
        <v>0</v>
      </c>
      <c r="T2018" s="4">
        <v>0</v>
      </c>
      <c r="U2018" s="4">
        <v>0</v>
      </c>
      <c r="V2018" s="4">
        <v>0</v>
      </c>
      <c r="W2018" s="4">
        <v>0</v>
      </c>
      <c r="X2018" s="4">
        <v>0</v>
      </c>
      <c r="Y2018" s="4">
        <v>27032.6</v>
      </c>
      <c r="Z2018" s="4">
        <v>3964.78</v>
      </c>
      <c r="AA2018" s="4">
        <v>30276.5</v>
      </c>
      <c r="AB2018" t="s">
        <v>3</v>
      </c>
      <c r="AC2018" s="4">
        <v>0</v>
      </c>
      <c r="AD2018" s="4">
        <v>0</v>
      </c>
      <c r="AE2018" s="4">
        <v>0</v>
      </c>
      <c r="AF2018" t="s">
        <v>709</v>
      </c>
      <c r="AG2018" s="4">
        <v>0</v>
      </c>
      <c r="AH2018" s="4">
        <v>0</v>
      </c>
      <c r="AI2018" s="4">
        <v>0</v>
      </c>
      <c r="AJ2018" s="4">
        <v>118943.12</v>
      </c>
      <c r="AK2018" s="4">
        <v>0</v>
      </c>
      <c r="AL2018" t="s">
        <v>795</v>
      </c>
      <c r="AM2018" s="71" t="str">
        <f>INDEX(Network_Insurer_Code,MATCH(Export!AL2018,Network_insurer_Name,0))</f>
        <v>TOL1</v>
      </c>
      <c r="AN2018" t="str">
        <f t="shared" si="31"/>
        <v>C1004TOL12018</v>
      </c>
    </row>
    <row r="2019" spans="1:40" x14ac:dyDescent="0.25">
      <c r="A2019">
        <v>2019</v>
      </c>
      <c r="B2019">
        <v>2</v>
      </c>
      <c r="C2019" s="1">
        <v>43556</v>
      </c>
      <c r="D2019" s="1">
        <v>43646</v>
      </c>
      <c r="E2019">
        <v>2018</v>
      </c>
      <c r="F2019" s="71" t="str">
        <f>INDEX(Client_Name,MATCH(Export!H2019,Local_Company_Name,0))</f>
        <v>Falcon Clothing</v>
      </c>
      <c r="G2019" s="71">
        <f>INDEX(Client_Code,MATCH(Export!H2019,Local_Company_Name,0))</f>
        <v>1006</v>
      </c>
      <c r="H2019" t="s">
        <v>773</v>
      </c>
      <c r="I2019" t="s">
        <v>716</v>
      </c>
      <c r="J2019" t="s">
        <v>22</v>
      </c>
      <c r="K2019" s="71" t="str">
        <f>INDEX(Line_of_Business,MATCH(Export!J2019,Name,0))</f>
        <v>A</v>
      </c>
      <c r="L2019" s="9" t="s">
        <v>30</v>
      </c>
      <c r="M2019">
        <v>2679</v>
      </c>
      <c r="N2019" s="4">
        <v>2140.21</v>
      </c>
      <c r="O2019" s="4">
        <v>2140.21</v>
      </c>
      <c r="P2019" s="4">
        <v>0</v>
      </c>
      <c r="Q2019" s="4">
        <v>0</v>
      </c>
      <c r="R2019" s="4">
        <v>0</v>
      </c>
      <c r="S2019" s="4">
        <v>0</v>
      </c>
      <c r="T2019" s="4">
        <v>0</v>
      </c>
      <c r="U2019" s="4">
        <v>0</v>
      </c>
      <c r="V2019" s="4">
        <v>0</v>
      </c>
      <c r="W2019" s="4">
        <v>0</v>
      </c>
      <c r="X2019" s="4">
        <v>0</v>
      </c>
      <c r="Y2019" s="4">
        <v>406.65</v>
      </c>
      <c r="Z2019" s="4">
        <v>155.81</v>
      </c>
      <c r="AA2019" s="4">
        <v>0</v>
      </c>
      <c r="AB2019" t="s">
        <v>3</v>
      </c>
      <c r="AC2019" s="4">
        <v>0</v>
      </c>
      <c r="AD2019" s="4">
        <v>0</v>
      </c>
      <c r="AE2019" s="4">
        <v>0</v>
      </c>
      <c r="AF2019" t="s">
        <v>716</v>
      </c>
      <c r="AG2019" s="4">
        <v>0</v>
      </c>
      <c r="AH2019" s="4">
        <v>0</v>
      </c>
      <c r="AI2019" s="4">
        <v>0</v>
      </c>
      <c r="AJ2019" s="4">
        <v>1577.75</v>
      </c>
      <c r="AK2019" s="4">
        <v>200000</v>
      </c>
      <c r="AL2019" t="s">
        <v>790</v>
      </c>
      <c r="AM2019" s="71" t="str">
        <f>INDEX(Network_Insurer_Code,MATCH(Export!AL2019,Network_insurer_Name,0))</f>
        <v>STL1</v>
      </c>
      <c r="AN2019" t="str">
        <f t="shared" si="31"/>
        <v>A1006STL12018</v>
      </c>
    </row>
    <row r="2020" spans="1:40" x14ac:dyDescent="0.25">
      <c r="A2020">
        <v>2019</v>
      </c>
      <c r="B2020">
        <v>1</v>
      </c>
      <c r="C2020" s="1">
        <v>43466</v>
      </c>
      <c r="D2020" s="1">
        <v>43555</v>
      </c>
      <c r="E2020">
        <v>2018</v>
      </c>
      <c r="F2020" s="71" t="str">
        <f>INDEX(Client_Name,MATCH(Export!H2020,Local_Company_Name,0))</f>
        <v>Falcon Clothing</v>
      </c>
      <c r="G2020" s="71">
        <f>INDEX(Client_Code,MATCH(Export!H2020,Local_Company_Name,0))</f>
        <v>1006</v>
      </c>
      <c r="H2020" t="s">
        <v>776</v>
      </c>
      <c r="I2020" t="s">
        <v>715</v>
      </c>
      <c r="J2020" t="s">
        <v>0</v>
      </c>
      <c r="K2020" s="71" t="str">
        <f>INDEX(Line_of_Business,MATCH(Export!J2020,Name,0))</f>
        <v>D</v>
      </c>
      <c r="L2020" s="9" t="s">
        <v>147</v>
      </c>
      <c r="M2020">
        <v>366</v>
      </c>
      <c r="N2020" s="4">
        <v>11860.12</v>
      </c>
      <c r="O2020" s="4">
        <v>11860.12</v>
      </c>
      <c r="P2020" s="4">
        <v>0</v>
      </c>
      <c r="Q2020" s="4">
        <v>0</v>
      </c>
      <c r="R2020" s="4">
        <v>0</v>
      </c>
      <c r="S2020" s="4">
        <v>0</v>
      </c>
      <c r="T2020" s="4">
        <v>0</v>
      </c>
      <c r="U2020" s="4">
        <v>0</v>
      </c>
      <c r="V2020" s="4">
        <v>0</v>
      </c>
      <c r="W2020" s="4">
        <v>0</v>
      </c>
      <c r="X2020" s="4">
        <v>0</v>
      </c>
      <c r="Y2020" s="4">
        <v>1186.01</v>
      </c>
      <c r="Z2020" s="4">
        <v>1613.8</v>
      </c>
      <c r="AA2020" s="4">
        <v>0</v>
      </c>
      <c r="AB2020" t="s">
        <v>3</v>
      </c>
      <c r="AC2020" s="4">
        <v>0</v>
      </c>
      <c r="AD2020" s="4">
        <v>0</v>
      </c>
      <c r="AE2020" s="4">
        <v>0</v>
      </c>
      <c r="AF2020" t="s">
        <v>715</v>
      </c>
      <c r="AG2020" s="4">
        <v>0</v>
      </c>
      <c r="AH2020" s="4">
        <v>0</v>
      </c>
      <c r="AI2020" s="4">
        <v>0</v>
      </c>
      <c r="AJ2020" s="4">
        <v>9060.31</v>
      </c>
      <c r="AK2020" s="4">
        <v>0</v>
      </c>
      <c r="AL2020" t="s">
        <v>786</v>
      </c>
      <c r="AM2020" s="71" t="str">
        <f>INDEX(Network_Insurer_Code,MATCH(Export!AL2020,Network_insurer_Name,0))</f>
        <v>BAL1</v>
      </c>
      <c r="AN2020" t="str">
        <f t="shared" si="31"/>
        <v>D1006BAL12018</v>
      </c>
    </row>
    <row r="2021" spans="1:40" x14ac:dyDescent="0.25">
      <c r="A2021">
        <v>2019</v>
      </c>
      <c r="B2021">
        <v>1</v>
      </c>
      <c r="C2021" s="1">
        <v>43466</v>
      </c>
      <c r="D2021" s="1">
        <v>43555</v>
      </c>
      <c r="E2021">
        <v>2019</v>
      </c>
      <c r="F2021" s="71" t="str">
        <f>INDEX(Client_Name,MATCH(Export!H2021,Local_Company_Name,0))</f>
        <v>Zebra Workings Ltd</v>
      </c>
      <c r="G2021" s="71">
        <f>INDEX(Client_Code,MATCH(Export!H2021,Local_Company_Name,0))</f>
        <v>1001</v>
      </c>
      <c r="H2021" t="s">
        <v>750</v>
      </c>
      <c r="I2021" t="s">
        <v>714</v>
      </c>
      <c r="J2021" t="s">
        <v>22</v>
      </c>
      <c r="K2021" s="71" t="str">
        <f>INDEX(Line_of_Business,MATCH(Export!J2021,Name,0))</f>
        <v>A</v>
      </c>
      <c r="L2021" s="9" t="s">
        <v>269</v>
      </c>
      <c r="M2021">
        <v>127</v>
      </c>
      <c r="N2021" s="4">
        <v>11590</v>
      </c>
      <c r="O2021" s="4">
        <v>11010.5</v>
      </c>
      <c r="P2021" s="4">
        <v>0</v>
      </c>
      <c r="Q2021" s="4">
        <v>0</v>
      </c>
      <c r="R2021" s="4">
        <v>0</v>
      </c>
      <c r="S2021" s="4">
        <v>0</v>
      </c>
      <c r="T2021" s="4">
        <v>0</v>
      </c>
      <c r="U2021" s="4">
        <v>0</v>
      </c>
      <c r="V2021" s="4">
        <v>0</v>
      </c>
      <c r="W2021" s="4">
        <v>0</v>
      </c>
      <c r="X2021" s="4">
        <v>0</v>
      </c>
      <c r="Y2021" s="4">
        <v>770.74</v>
      </c>
      <c r="Z2021" s="4">
        <v>0</v>
      </c>
      <c r="AA2021" s="4">
        <v>1101.05</v>
      </c>
      <c r="AB2021" t="s">
        <v>3</v>
      </c>
      <c r="AC2021" s="4">
        <v>0</v>
      </c>
      <c r="AD2021" s="4">
        <v>0</v>
      </c>
      <c r="AE2021" s="4">
        <v>0</v>
      </c>
      <c r="AF2021" t="s">
        <v>714</v>
      </c>
      <c r="AG2021" s="4">
        <v>0</v>
      </c>
      <c r="AH2021" s="4">
        <v>0</v>
      </c>
      <c r="AI2021" s="4">
        <v>0</v>
      </c>
      <c r="AJ2021" s="4">
        <v>9138.7099999999991</v>
      </c>
      <c r="AK2021" s="4">
        <v>187000</v>
      </c>
      <c r="AL2021" t="s">
        <v>794</v>
      </c>
      <c r="AM2021" s="71" t="str">
        <f>INDEX(Network_Insurer_Code,MATCH(Export!AL2021,Network_insurer_Name,0))</f>
        <v>CUI2</v>
      </c>
      <c r="AN2021" t="str">
        <f t="shared" si="31"/>
        <v>A1001CUI22019</v>
      </c>
    </row>
    <row r="2022" spans="1:40" x14ac:dyDescent="0.25">
      <c r="A2022">
        <v>2020</v>
      </c>
      <c r="B2022">
        <v>3</v>
      </c>
      <c r="C2022" s="1">
        <v>44013</v>
      </c>
      <c r="D2022" s="1">
        <v>44104</v>
      </c>
      <c r="E2022">
        <v>2017</v>
      </c>
      <c r="F2022" s="71" t="str">
        <f>INDEX(Client_Name,MATCH(Export!H2022,Local_Company_Name,0))</f>
        <v>Flaimngo Tailoring</v>
      </c>
      <c r="G2022" s="71">
        <f>INDEX(Client_Code,MATCH(Export!H2022,Local_Company_Name,0))</f>
        <v>1005</v>
      </c>
      <c r="H2022" t="s">
        <v>755</v>
      </c>
      <c r="I2022" t="s">
        <v>779</v>
      </c>
      <c r="J2022" t="s">
        <v>8</v>
      </c>
      <c r="K2022" s="71" t="str">
        <f>INDEX(Line_of_Business,MATCH(Export!J2022,Name,0))</f>
        <v>M</v>
      </c>
      <c r="L2022" s="9" t="s">
        <v>60</v>
      </c>
      <c r="M2022">
        <v>525</v>
      </c>
      <c r="N2022" s="4">
        <v>0</v>
      </c>
      <c r="O2022" s="4">
        <v>0</v>
      </c>
      <c r="P2022" s="4">
        <v>229.02</v>
      </c>
      <c r="Q2022" s="4">
        <v>0</v>
      </c>
      <c r="R2022" s="4">
        <v>0</v>
      </c>
      <c r="S2022" s="4">
        <v>0</v>
      </c>
      <c r="T2022" s="4">
        <v>0</v>
      </c>
      <c r="U2022" s="4">
        <v>0</v>
      </c>
      <c r="V2022" s="4">
        <v>0</v>
      </c>
      <c r="W2022" s="4">
        <v>0</v>
      </c>
      <c r="X2022" s="4">
        <v>0</v>
      </c>
      <c r="Y2022" s="4">
        <v>0</v>
      </c>
      <c r="Z2022" s="4">
        <v>0</v>
      </c>
      <c r="AA2022" s="4">
        <v>0</v>
      </c>
      <c r="AB2022" t="s">
        <v>3</v>
      </c>
      <c r="AC2022" s="4">
        <v>0</v>
      </c>
      <c r="AD2022" s="4">
        <v>0</v>
      </c>
      <c r="AE2022" s="4">
        <v>0</v>
      </c>
      <c r="AF2022" t="s">
        <v>779</v>
      </c>
      <c r="AG2022" s="4">
        <v>0</v>
      </c>
      <c r="AH2022" s="4">
        <v>0</v>
      </c>
      <c r="AI2022" s="4">
        <v>0</v>
      </c>
      <c r="AJ2022" s="4">
        <v>-229.02</v>
      </c>
      <c r="AK2022" s="4">
        <v>0</v>
      </c>
      <c r="AL2022" t="s">
        <v>792</v>
      </c>
      <c r="AM2022" s="71" t="str">
        <f>INDEX(Network_Insurer_Code,MATCH(Export!AL2022,Network_insurer_Name,0))</f>
        <v>CAL1</v>
      </c>
      <c r="AN2022" t="str">
        <f t="shared" si="31"/>
        <v>M1005CAL12017</v>
      </c>
    </row>
    <row r="2023" spans="1:40" x14ac:dyDescent="0.25">
      <c r="A2023">
        <v>2020</v>
      </c>
      <c r="B2023">
        <v>3</v>
      </c>
      <c r="C2023" s="1">
        <v>44013</v>
      </c>
      <c r="D2023" s="1">
        <v>44104</v>
      </c>
      <c r="E2023">
        <v>2020</v>
      </c>
      <c r="F2023" s="71" t="str">
        <f>INDEX(Client_Name,MATCH(Export!H2023,Local_Company_Name,0))</f>
        <v>Flaimngo Tailoring</v>
      </c>
      <c r="G2023" s="71">
        <f>INDEX(Client_Code,MATCH(Export!H2023,Local_Company_Name,0))</f>
        <v>1005</v>
      </c>
      <c r="H2023" t="s">
        <v>755</v>
      </c>
      <c r="I2023" t="s">
        <v>779</v>
      </c>
      <c r="J2023" t="s">
        <v>5</v>
      </c>
      <c r="K2023" s="71" t="str">
        <f>INDEX(Line_of_Business,MATCH(Export!J2023,Name,0))</f>
        <v>L</v>
      </c>
      <c r="L2023" s="9">
        <v>324633249</v>
      </c>
      <c r="M2023">
        <v>11</v>
      </c>
      <c r="N2023" s="4">
        <v>36692</v>
      </c>
      <c r="O2023" s="4">
        <v>36692</v>
      </c>
      <c r="P2023" s="4">
        <v>0</v>
      </c>
      <c r="Q2023" s="4">
        <v>0</v>
      </c>
      <c r="R2023" s="4">
        <v>0</v>
      </c>
      <c r="S2023" s="4">
        <v>0</v>
      </c>
      <c r="T2023" s="4">
        <v>0</v>
      </c>
      <c r="U2023" s="4">
        <v>0</v>
      </c>
      <c r="V2023" s="4">
        <v>0</v>
      </c>
      <c r="W2023" s="4">
        <v>0</v>
      </c>
      <c r="X2023" s="4">
        <v>0</v>
      </c>
      <c r="Y2023" s="4">
        <v>9173</v>
      </c>
      <c r="Z2023" s="4">
        <v>0</v>
      </c>
      <c r="AA2023" s="4">
        <v>0</v>
      </c>
      <c r="AB2023" t="s">
        <v>3</v>
      </c>
      <c r="AC2023" s="4">
        <v>0</v>
      </c>
      <c r="AD2023" s="4">
        <v>0</v>
      </c>
      <c r="AE2023" s="4">
        <v>0</v>
      </c>
      <c r="AF2023" t="s">
        <v>779</v>
      </c>
      <c r="AG2023" s="4">
        <v>0</v>
      </c>
      <c r="AH2023" s="4">
        <v>0</v>
      </c>
      <c r="AI2023" s="4">
        <v>0</v>
      </c>
      <c r="AJ2023" s="4">
        <v>27519</v>
      </c>
      <c r="AK2023" s="4">
        <v>0</v>
      </c>
      <c r="AL2023" t="s">
        <v>784</v>
      </c>
      <c r="AM2023" s="71" t="str">
        <f>INDEX(Network_Insurer_Code,MATCH(Export!AL2023,Network_insurer_Name,0))</f>
        <v>PII1</v>
      </c>
      <c r="AN2023" t="str">
        <f t="shared" si="31"/>
        <v>L1005PII12020</v>
      </c>
    </row>
    <row r="2024" spans="1:40" x14ac:dyDescent="0.25">
      <c r="A2024">
        <v>2019</v>
      </c>
      <c r="B2024">
        <v>4</v>
      </c>
      <c r="C2024" s="1">
        <v>43739</v>
      </c>
      <c r="D2024" s="1">
        <v>43830</v>
      </c>
      <c r="E2024">
        <v>2018</v>
      </c>
      <c r="F2024" s="71" t="str">
        <f>INDEX(Client_Name,MATCH(Export!H2024,Local_Company_Name,0))</f>
        <v>Zebra Workings Ltd</v>
      </c>
      <c r="G2024" s="71">
        <f>INDEX(Client_Code,MATCH(Export!H2024,Local_Company_Name,0))</f>
        <v>1001</v>
      </c>
      <c r="H2024" t="s">
        <v>748</v>
      </c>
      <c r="I2024" t="s">
        <v>710</v>
      </c>
      <c r="J2024" t="s">
        <v>8</v>
      </c>
      <c r="K2024" s="71" t="str">
        <f>INDEX(Line_of_Business,MATCH(Export!J2024,Name,0))</f>
        <v>M</v>
      </c>
      <c r="L2024" s="9" t="s">
        <v>130</v>
      </c>
      <c r="M2024">
        <v>1067</v>
      </c>
      <c r="N2024" s="4">
        <v>0</v>
      </c>
      <c r="O2024" s="4">
        <v>0</v>
      </c>
      <c r="P2024" s="4">
        <v>1375</v>
      </c>
      <c r="Q2024" s="4">
        <v>0</v>
      </c>
      <c r="R2024" s="4">
        <v>0</v>
      </c>
      <c r="S2024" s="4">
        <v>0</v>
      </c>
      <c r="T2024" s="4">
        <v>0</v>
      </c>
      <c r="U2024" s="4">
        <v>0</v>
      </c>
      <c r="V2024" s="4">
        <v>0</v>
      </c>
      <c r="W2024" s="4">
        <v>0</v>
      </c>
      <c r="X2024" s="4">
        <v>0</v>
      </c>
      <c r="Y2024" s="4">
        <v>0</v>
      </c>
      <c r="Z2024" s="4">
        <v>0</v>
      </c>
      <c r="AA2024" s="4">
        <v>0</v>
      </c>
      <c r="AB2024" t="s">
        <v>3</v>
      </c>
      <c r="AC2024" s="4">
        <v>0</v>
      </c>
      <c r="AD2024" s="4">
        <v>0</v>
      </c>
      <c r="AE2024" s="4">
        <v>0</v>
      </c>
      <c r="AF2024" t="s">
        <v>710</v>
      </c>
      <c r="AG2024" s="4">
        <v>0</v>
      </c>
      <c r="AH2024" s="4">
        <v>0</v>
      </c>
      <c r="AI2024" s="4">
        <v>0</v>
      </c>
      <c r="AJ2024" s="4">
        <v>-1375</v>
      </c>
      <c r="AK2024" s="4">
        <v>0</v>
      </c>
      <c r="AL2024" t="s">
        <v>793</v>
      </c>
      <c r="AM2024" s="71" t="str">
        <f>INDEX(Network_Insurer_Code,MATCH(Export!AL2024,Network_insurer_Name,0))</f>
        <v>CAL3</v>
      </c>
      <c r="AN2024" t="str">
        <f t="shared" si="31"/>
        <v>M1001CAL32018</v>
      </c>
    </row>
    <row r="2025" spans="1:40" x14ac:dyDescent="0.25">
      <c r="A2025">
        <v>2020</v>
      </c>
      <c r="B2025">
        <v>2</v>
      </c>
      <c r="C2025" s="1">
        <v>43922</v>
      </c>
      <c r="D2025" s="1">
        <v>44012</v>
      </c>
      <c r="E2025">
        <v>2019</v>
      </c>
      <c r="F2025" s="71" t="str">
        <f>INDEX(Client_Name,MATCH(Export!H2025,Local_Company_Name,0))</f>
        <v>Flaimngo Tailoring</v>
      </c>
      <c r="G2025" s="71">
        <f>INDEX(Client_Code,MATCH(Export!H2025,Local_Company_Name,0))</f>
        <v>1005</v>
      </c>
      <c r="H2025" t="s">
        <v>772</v>
      </c>
      <c r="I2025" t="s">
        <v>736</v>
      </c>
      <c r="J2025" t="s">
        <v>8</v>
      </c>
      <c r="K2025" s="71" t="str">
        <f>INDEX(Line_of_Business,MATCH(Export!J2025,Name,0))</f>
        <v>M</v>
      </c>
      <c r="L2025" s="9" t="s">
        <v>482</v>
      </c>
      <c r="M2025">
        <v>5133</v>
      </c>
      <c r="N2025" s="4">
        <v>0</v>
      </c>
      <c r="O2025" s="4">
        <v>0</v>
      </c>
      <c r="P2025" s="4">
        <v>52936.17</v>
      </c>
      <c r="Q2025" s="4">
        <v>0</v>
      </c>
      <c r="R2025" s="4">
        <v>0</v>
      </c>
      <c r="S2025" s="4">
        <v>0</v>
      </c>
      <c r="T2025" s="4">
        <v>0</v>
      </c>
      <c r="U2025" s="4">
        <v>0</v>
      </c>
      <c r="V2025" s="4">
        <v>0</v>
      </c>
      <c r="W2025" s="4">
        <v>0</v>
      </c>
      <c r="X2025" s="4">
        <v>0</v>
      </c>
      <c r="Y2025" s="4">
        <v>0</v>
      </c>
      <c r="Z2025" s="4">
        <v>0</v>
      </c>
      <c r="AA2025" s="4">
        <v>0</v>
      </c>
      <c r="AB2025" t="s">
        <v>3</v>
      </c>
      <c r="AC2025" s="4">
        <v>0</v>
      </c>
      <c r="AD2025" s="4">
        <v>0</v>
      </c>
      <c r="AE2025" s="4">
        <v>0</v>
      </c>
      <c r="AF2025" t="s">
        <v>736</v>
      </c>
      <c r="AG2025" s="4">
        <v>0</v>
      </c>
      <c r="AH2025" s="4">
        <v>0</v>
      </c>
      <c r="AI2025" s="4">
        <v>0</v>
      </c>
      <c r="AJ2025" s="4">
        <v>-52936.17</v>
      </c>
      <c r="AK2025" s="4">
        <v>0</v>
      </c>
      <c r="AL2025" t="s">
        <v>793</v>
      </c>
      <c r="AM2025" s="71" t="str">
        <f>INDEX(Network_Insurer_Code,MATCH(Export!AL2025,Network_insurer_Name,0))</f>
        <v>CAL3</v>
      </c>
      <c r="AN2025" t="str">
        <f t="shared" si="31"/>
        <v>M1005CAL32019</v>
      </c>
    </row>
    <row r="2026" spans="1:40" x14ac:dyDescent="0.25">
      <c r="A2026">
        <v>2019</v>
      </c>
      <c r="B2026">
        <v>1</v>
      </c>
      <c r="C2026" s="1">
        <v>43466</v>
      </c>
      <c r="D2026" s="1">
        <v>43555</v>
      </c>
      <c r="E2026">
        <v>2016</v>
      </c>
      <c r="F2026" s="71" t="str">
        <f>INDEX(Client_Name,MATCH(Export!H2026,Local_Company_Name,0))</f>
        <v>Tiger Jewelcrafting Ltd</v>
      </c>
      <c r="G2026" s="71">
        <f>INDEX(Client_Code,MATCH(Export!H2026,Local_Company_Name,0))</f>
        <v>1003</v>
      </c>
      <c r="H2026" t="s">
        <v>761</v>
      </c>
      <c r="I2026" t="s">
        <v>711</v>
      </c>
      <c r="J2026" t="s">
        <v>8</v>
      </c>
      <c r="K2026" s="71" t="str">
        <f>INDEX(Line_of_Business,MATCH(Export!J2026,Name,0))</f>
        <v>M</v>
      </c>
      <c r="L2026" s="9" t="s">
        <v>460</v>
      </c>
      <c r="M2026">
        <v>6294</v>
      </c>
      <c r="N2026" s="4">
        <v>0</v>
      </c>
      <c r="O2026" s="4">
        <v>0</v>
      </c>
      <c r="P2026" s="4">
        <v>-3811.61</v>
      </c>
      <c r="Q2026" s="4">
        <v>0</v>
      </c>
      <c r="R2026" s="4">
        <v>0</v>
      </c>
      <c r="S2026" s="4">
        <v>0</v>
      </c>
      <c r="T2026" s="4">
        <v>0</v>
      </c>
      <c r="U2026" s="4">
        <v>0</v>
      </c>
      <c r="V2026" s="4">
        <v>0</v>
      </c>
      <c r="W2026" s="4">
        <v>0</v>
      </c>
      <c r="X2026" s="4">
        <v>0</v>
      </c>
      <c r="Y2026" s="4">
        <v>0</v>
      </c>
      <c r="Z2026" s="4">
        <v>0</v>
      </c>
      <c r="AA2026" s="4">
        <v>0</v>
      </c>
      <c r="AB2026" t="s">
        <v>3</v>
      </c>
      <c r="AC2026" s="4">
        <v>0</v>
      </c>
      <c r="AD2026" s="4">
        <v>0</v>
      </c>
      <c r="AE2026" s="4">
        <v>0</v>
      </c>
      <c r="AF2026" t="s">
        <v>711</v>
      </c>
      <c r="AG2026" s="4">
        <v>0</v>
      </c>
      <c r="AH2026" s="4">
        <v>0</v>
      </c>
      <c r="AI2026" s="4">
        <v>0</v>
      </c>
      <c r="AJ2026" s="4">
        <v>3811.61</v>
      </c>
      <c r="AK2026" s="4">
        <v>0</v>
      </c>
      <c r="AL2026" t="s">
        <v>793</v>
      </c>
      <c r="AM2026" s="71" t="str">
        <f>INDEX(Network_Insurer_Code,MATCH(Export!AL2026,Network_insurer_Name,0))</f>
        <v>CAL3</v>
      </c>
      <c r="AN2026" t="str">
        <f t="shared" si="31"/>
        <v>M1003CAL32016</v>
      </c>
    </row>
    <row r="2027" spans="1:40" x14ac:dyDescent="0.25">
      <c r="A2027">
        <v>2020</v>
      </c>
      <c r="B2027">
        <v>2</v>
      </c>
      <c r="C2027" s="1">
        <v>43922</v>
      </c>
      <c r="D2027" s="1">
        <v>44012</v>
      </c>
      <c r="E2027">
        <v>2020</v>
      </c>
      <c r="F2027" s="71" t="str">
        <f>INDEX(Client_Name,MATCH(Export!H2027,Local_Company_Name,0))</f>
        <v>Flaimngo Tailoring</v>
      </c>
      <c r="G2027" s="71">
        <f>INDEX(Client_Code,MATCH(Export!H2027,Local_Company_Name,0))</f>
        <v>1005</v>
      </c>
      <c r="H2027" t="s">
        <v>769</v>
      </c>
      <c r="I2027" t="s">
        <v>724</v>
      </c>
      <c r="J2027" t="s">
        <v>8</v>
      </c>
      <c r="K2027" s="71" t="str">
        <f>INDEX(Line_of_Business,MATCH(Export!J2027,Name,0))</f>
        <v>M</v>
      </c>
      <c r="L2027" s="9">
        <v>76489</v>
      </c>
      <c r="M2027">
        <v>302</v>
      </c>
      <c r="N2027" s="4">
        <v>256527.75</v>
      </c>
      <c r="O2027" s="4">
        <v>256527.75</v>
      </c>
      <c r="P2027" s="4">
        <v>34135.040000000001</v>
      </c>
      <c r="Q2027" s="4">
        <v>0</v>
      </c>
      <c r="R2027" s="4">
        <v>0</v>
      </c>
      <c r="S2027" s="4">
        <v>0</v>
      </c>
      <c r="T2027" s="4">
        <v>0</v>
      </c>
      <c r="U2027" s="4">
        <v>0</v>
      </c>
      <c r="V2027" s="4">
        <v>0</v>
      </c>
      <c r="W2027" s="4">
        <v>0</v>
      </c>
      <c r="X2027" s="4">
        <v>0</v>
      </c>
      <c r="Y2027" s="4">
        <v>25652.78</v>
      </c>
      <c r="Z2027" s="4">
        <v>0</v>
      </c>
      <c r="AA2027" s="4">
        <v>0</v>
      </c>
      <c r="AB2027" t="s">
        <v>3</v>
      </c>
      <c r="AC2027" s="4">
        <v>0</v>
      </c>
      <c r="AD2027" s="4">
        <v>0</v>
      </c>
      <c r="AE2027" s="4">
        <v>0</v>
      </c>
      <c r="AF2027" t="s">
        <v>724</v>
      </c>
      <c r="AG2027" s="4">
        <v>0</v>
      </c>
      <c r="AH2027" s="4">
        <v>0</v>
      </c>
      <c r="AI2027" s="4">
        <v>0</v>
      </c>
      <c r="AJ2027" s="4">
        <v>196739.93</v>
      </c>
      <c r="AK2027" s="4">
        <v>0</v>
      </c>
      <c r="AL2027" t="s">
        <v>797</v>
      </c>
      <c r="AM2027" s="71" t="str">
        <f>INDEX(Network_Insurer_Code,MATCH(Export!AL2027,Network_insurer_Name,0))</f>
        <v>ONI3</v>
      </c>
      <c r="AN2027" t="str">
        <f t="shared" si="31"/>
        <v>M1005ONI32020</v>
      </c>
    </row>
    <row r="2028" spans="1:40" x14ac:dyDescent="0.25">
      <c r="A2028">
        <v>2020</v>
      </c>
      <c r="B2028">
        <v>3</v>
      </c>
      <c r="C2028" s="1">
        <v>44013</v>
      </c>
      <c r="D2028" s="1">
        <v>44104</v>
      </c>
      <c r="E2028">
        <v>2020</v>
      </c>
      <c r="F2028" s="71" t="str">
        <f>INDEX(Client_Name,MATCH(Export!H2028,Local_Company_Name,0))</f>
        <v>Falcon Clothing</v>
      </c>
      <c r="G2028" s="71">
        <f>INDEX(Client_Code,MATCH(Export!H2028,Local_Company_Name,0))</f>
        <v>1006</v>
      </c>
      <c r="H2028" t="s">
        <v>775</v>
      </c>
      <c r="I2028" t="s">
        <v>717</v>
      </c>
      <c r="J2028" t="s">
        <v>5</v>
      </c>
      <c r="K2028" s="71" t="str">
        <f>INDEX(Line_of_Business,MATCH(Export!J2028,Name,0))</f>
        <v>L</v>
      </c>
      <c r="L2028" s="9" t="s">
        <v>522</v>
      </c>
      <c r="M2028">
        <v>3241</v>
      </c>
      <c r="N2028" s="4">
        <v>0</v>
      </c>
      <c r="O2028" s="4">
        <v>0</v>
      </c>
      <c r="P2028" s="4">
        <v>150641</v>
      </c>
      <c r="Q2028" s="4">
        <v>0</v>
      </c>
      <c r="R2028" s="4">
        <v>0</v>
      </c>
      <c r="S2028" s="4">
        <v>0</v>
      </c>
      <c r="T2028" s="4">
        <v>0</v>
      </c>
      <c r="U2028" s="4">
        <v>0</v>
      </c>
      <c r="V2028" s="4">
        <v>0</v>
      </c>
      <c r="W2028" s="4">
        <v>0</v>
      </c>
      <c r="X2028" s="4">
        <v>0</v>
      </c>
      <c r="Y2028" s="4">
        <v>0</v>
      </c>
      <c r="Z2028" s="4">
        <v>0</v>
      </c>
      <c r="AA2028" s="4">
        <v>0</v>
      </c>
      <c r="AB2028" t="s">
        <v>3</v>
      </c>
      <c r="AC2028" s="4">
        <v>0</v>
      </c>
      <c r="AD2028" s="4">
        <v>0</v>
      </c>
      <c r="AE2028" s="4">
        <v>0</v>
      </c>
      <c r="AF2028" t="s">
        <v>717</v>
      </c>
      <c r="AG2028" s="4">
        <v>0</v>
      </c>
      <c r="AH2028" s="4">
        <v>0</v>
      </c>
      <c r="AI2028" s="4">
        <v>0</v>
      </c>
      <c r="AJ2028" s="4">
        <v>-150641</v>
      </c>
      <c r="AK2028" s="4">
        <v>200000</v>
      </c>
      <c r="AL2028" t="s">
        <v>795</v>
      </c>
      <c r="AM2028" s="71" t="str">
        <f>INDEX(Network_Insurer_Code,MATCH(Export!AL2028,Network_insurer_Name,0))</f>
        <v>TOL1</v>
      </c>
      <c r="AN2028" t="str">
        <f t="shared" si="31"/>
        <v>L1006TOL12020</v>
      </c>
    </row>
    <row r="2029" spans="1:40" x14ac:dyDescent="0.25">
      <c r="A2029">
        <v>2019</v>
      </c>
      <c r="B2029">
        <v>4</v>
      </c>
      <c r="C2029" s="1">
        <v>43739</v>
      </c>
      <c r="D2029" s="1">
        <v>43830</v>
      </c>
      <c r="E2029">
        <v>2016</v>
      </c>
      <c r="F2029" s="71" t="str">
        <f>INDEX(Client_Name,MATCH(Export!H2029,Local_Company_Name,0))</f>
        <v>Zebra Workings Ltd</v>
      </c>
      <c r="G2029" s="71">
        <f>INDEX(Client_Code,MATCH(Export!H2029,Local_Company_Name,0))</f>
        <v>1001</v>
      </c>
      <c r="H2029" t="s">
        <v>748</v>
      </c>
      <c r="I2029" t="s">
        <v>704</v>
      </c>
      <c r="J2029" t="s">
        <v>0</v>
      </c>
      <c r="K2029" s="71" t="str">
        <f>INDEX(Line_of_Business,MATCH(Export!J2029,Name,0))</f>
        <v>D</v>
      </c>
      <c r="L2029" s="9" t="s">
        <v>523</v>
      </c>
      <c r="M2029">
        <v>102</v>
      </c>
      <c r="N2029" s="4">
        <v>0</v>
      </c>
      <c r="O2029" s="4">
        <v>0</v>
      </c>
      <c r="P2029" s="4">
        <v>0</v>
      </c>
      <c r="Q2029" s="4">
        <v>0</v>
      </c>
      <c r="R2029" s="4">
        <v>0</v>
      </c>
      <c r="S2029" s="4">
        <v>0</v>
      </c>
      <c r="T2029" s="4">
        <v>0</v>
      </c>
      <c r="U2029" s="4">
        <v>0</v>
      </c>
      <c r="V2029" s="4">
        <v>0</v>
      </c>
      <c r="W2029" s="4">
        <v>0</v>
      </c>
      <c r="X2029" s="4">
        <v>0</v>
      </c>
      <c r="Y2029" s="4">
        <v>0</v>
      </c>
      <c r="Z2029" s="4">
        <v>0</v>
      </c>
      <c r="AA2029" s="4">
        <v>0</v>
      </c>
      <c r="AB2029" t="s">
        <v>3</v>
      </c>
      <c r="AC2029" s="4">
        <v>0</v>
      </c>
      <c r="AD2029" s="4">
        <v>0</v>
      </c>
      <c r="AE2029" s="4">
        <v>0</v>
      </c>
      <c r="AF2029" t="s">
        <v>704</v>
      </c>
      <c r="AG2029" s="4">
        <v>0</v>
      </c>
      <c r="AH2029" s="4">
        <v>0</v>
      </c>
      <c r="AI2029" s="4">
        <v>0</v>
      </c>
      <c r="AJ2029" s="4">
        <v>0</v>
      </c>
      <c r="AK2029" s="4">
        <v>0</v>
      </c>
      <c r="AL2029" t="s">
        <v>783</v>
      </c>
      <c r="AM2029" s="71" t="str">
        <f>INDEX(Network_Insurer_Code,MATCH(Export!AL2029,Network_insurer_Name,0))</f>
        <v>PEP1</v>
      </c>
      <c r="AN2029" t="str">
        <f t="shared" si="31"/>
        <v>D1001PEP12016</v>
      </c>
    </row>
    <row r="2030" spans="1:40" x14ac:dyDescent="0.25">
      <c r="A2030">
        <v>2019</v>
      </c>
      <c r="B2030">
        <v>4</v>
      </c>
      <c r="C2030" s="1">
        <v>43739</v>
      </c>
      <c r="D2030" s="1">
        <v>43830</v>
      </c>
      <c r="E2030">
        <v>2019</v>
      </c>
      <c r="F2030" s="71" t="str">
        <f>INDEX(Client_Name,MATCH(Export!H2030,Local_Company_Name,0))</f>
        <v>Tiger Jewelcrafting Ltd</v>
      </c>
      <c r="G2030" s="71">
        <f>INDEX(Client_Code,MATCH(Export!H2030,Local_Company_Name,0))</f>
        <v>1003</v>
      </c>
      <c r="H2030" t="s">
        <v>753</v>
      </c>
      <c r="I2030" t="s">
        <v>724</v>
      </c>
      <c r="J2030" t="s">
        <v>22</v>
      </c>
      <c r="K2030" s="71" t="str">
        <f>INDEX(Line_of_Business,MATCH(Export!J2030,Name,0))</f>
        <v>A</v>
      </c>
      <c r="L2030" s="9">
        <v>77604</v>
      </c>
      <c r="M2030">
        <v>32</v>
      </c>
      <c r="N2030" s="4">
        <v>271.70999999999998</v>
      </c>
      <c r="O2030" s="4">
        <v>271.70999999999998</v>
      </c>
      <c r="P2030" s="4">
        <v>0</v>
      </c>
      <c r="Q2030" s="4">
        <v>0</v>
      </c>
      <c r="R2030" s="4">
        <v>0</v>
      </c>
      <c r="S2030" s="4">
        <v>0</v>
      </c>
      <c r="T2030" s="4">
        <v>0</v>
      </c>
      <c r="U2030" s="4">
        <v>0</v>
      </c>
      <c r="V2030" s="4">
        <v>0</v>
      </c>
      <c r="W2030" s="4">
        <v>0</v>
      </c>
      <c r="X2030" s="4">
        <v>0</v>
      </c>
      <c r="Y2030" s="4">
        <v>43.47</v>
      </c>
      <c r="Z2030" s="4">
        <v>0</v>
      </c>
      <c r="AA2030" s="4">
        <v>40.76</v>
      </c>
      <c r="AB2030" t="s">
        <v>3</v>
      </c>
      <c r="AC2030" s="4">
        <v>0</v>
      </c>
      <c r="AD2030" s="4">
        <v>0</v>
      </c>
      <c r="AE2030" s="4">
        <v>0</v>
      </c>
      <c r="AF2030" t="s">
        <v>724</v>
      </c>
      <c r="AG2030" s="4">
        <v>0</v>
      </c>
      <c r="AH2030" s="4">
        <v>0</v>
      </c>
      <c r="AI2030" s="4">
        <v>0</v>
      </c>
      <c r="AJ2030" s="4">
        <v>187.48</v>
      </c>
      <c r="AK2030" s="4">
        <v>0</v>
      </c>
      <c r="AL2030" t="s">
        <v>791</v>
      </c>
      <c r="AM2030" s="71" t="str">
        <f>INDEX(Network_Insurer_Code,MATCH(Export!AL2030,Network_insurer_Name,0))</f>
        <v>CHI3</v>
      </c>
      <c r="AN2030" t="str">
        <f t="shared" si="31"/>
        <v>A1003CHI32019</v>
      </c>
    </row>
    <row r="2031" spans="1:40" x14ac:dyDescent="0.25">
      <c r="A2031">
        <v>2020</v>
      </c>
      <c r="B2031">
        <v>3</v>
      </c>
      <c r="C2031" s="1">
        <v>43647</v>
      </c>
      <c r="D2031" s="1">
        <v>43738</v>
      </c>
      <c r="E2031">
        <v>2019</v>
      </c>
      <c r="F2031" s="71" t="str">
        <f>INDEX(Client_Name,MATCH(Export!H2031,Local_Company_Name,0))</f>
        <v>Tiger Jewelcrafting Ltd</v>
      </c>
      <c r="G2031" s="71">
        <f>INDEX(Client_Code,MATCH(Export!H2031,Local_Company_Name,0))</f>
        <v>1003</v>
      </c>
      <c r="H2031" t="s">
        <v>763</v>
      </c>
      <c r="I2031" t="s">
        <v>724</v>
      </c>
      <c r="J2031" t="s">
        <v>14</v>
      </c>
      <c r="K2031" s="71" t="str">
        <f>INDEX(Line_of_Business,MATCH(Export!J2031,Name,0))</f>
        <v>C</v>
      </c>
      <c r="L2031" s="9">
        <v>77613</v>
      </c>
      <c r="M2031">
        <v>66</v>
      </c>
      <c r="N2031" s="4">
        <v>-2917.43</v>
      </c>
      <c r="O2031" s="4">
        <v>-2917.43</v>
      </c>
      <c r="P2031" s="4">
        <v>0</v>
      </c>
      <c r="Q2031" s="4">
        <v>0</v>
      </c>
      <c r="R2031" s="4">
        <v>0</v>
      </c>
      <c r="S2031" s="4">
        <v>0</v>
      </c>
      <c r="T2031" s="4">
        <v>0</v>
      </c>
      <c r="U2031" s="4">
        <v>0</v>
      </c>
      <c r="V2031" s="4">
        <v>0</v>
      </c>
      <c r="W2031" s="4">
        <v>0</v>
      </c>
      <c r="X2031" s="4">
        <v>0</v>
      </c>
      <c r="Y2031" s="4">
        <v>0</v>
      </c>
      <c r="Z2031" s="4">
        <v>0</v>
      </c>
      <c r="AA2031" s="4">
        <v>0</v>
      </c>
      <c r="AB2031" t="s">
        <v>3</v>
      </c>
      <c r="AC2031" s="4">
        <v>0</v>
      </c>
      <c r="AD2031" s="4">
        <v>0</v>
      </c>
      <c r="AE2031" s="4">
        <v>0</v>
      </c>
      <c r="AF2031" t="s">
        <v>724</v>
      </c>
      <c r="AG2031" s="4">
        <v>0</v>
      </c>
      <c r="AH2031" s="4">
        <v>0</v>
      </c>
      <c r="AI2031" s="4">
        <v>0</v>
      </c>
      <c r="AJ2031" s="4">
        <v>-2917.43</v>
      </c>
      <c r="AK2031" s="4">
        <v>0</v>
      </c>
      <c r="AL2031" t="s">
        <v>786</v>
      </c>
      <c r="AM2031" s="71" t="str">
        <f>INDEX(Network_Insurer_Code,MATCH(Export!AL2031,Network_insurer_Name,0))</f>
        <v>BAL1</v>
      </c>
      <c r="AN2031" t="str">
        <f t="shared" si="31"/>
        <v>C1003BAL12019</v>
      </c>
    </row>
    <row r="2032" spans="1:40" x14ac:dyDescent="0.25">
      <c r="A2032">
        <v>2019</v>
      </c>
      <c r="B2032">
        <v>1</v>
      </c>
      <c r="C2032" s="1">
        <v>43466</v>
      </c>
      <c r="D2032" s="1">
        <v>43555</v>
      </c>
      <c r="E2032">
        <v>2018</v>
      </c>
      <c r="F2032" s="71" t="str">
        <f>INDEX(Client_Name,MATCH(Export!H2032,Local_Company_Name,0))</f>
        <v>Falcon Clothing</v>
      </c>
      <c r="G2032" s="71">
        <f>INDEX(Client_Code,MATCH(Export!H2032,Local_Company_Name,0))</f>
        <v>1006</v>
      </c>
      <c r="H2032" t="s">
        <v>756</v>
      </c>
      <c r="I2032" t="s">
        <v>724</v>
      </c>
      <c r="J2032" t="s">
        <v>22</v>
      </c>
      <c r="K2032" s="71" t="str">
        <f>INDEX(Line_of_Business,MATCH(Export!J2032,Name,0))</f>
        <v>A</v>
      </c>
      <c r="L2032" s="9">
        <v>324633257</v>
      </c>
      <c r="M2032">
        <v>140</v>
      </c>
      <c r="N2032" s="4">
        <v>0</v>
      </c>
      <c r="O2032" s="4">
        <v>0</v>
      </c>
      <c r="P2032" s="4">
        <v>0</v>
      </c>
      <c r="Q2032" s="4">
        <v>0</v>
      </c>
      <c r="R2032" s="4">
        <v>0</v>
      </c>
      <c r="S2032" s="4">
        <v>0</v>
      </c>
      <c r="T2032" s="4">
        <v>0</v>
      </c>
      <c r="U2032" s="4">
        <v>0</v>
      </c>
      <c r="V2032" s="4">
        <v>0</v>
      </c>
      <c r="W2032" s="4">
        <v>0</v>
      </c>
      <c r="X2032" s="4">
        <v>0</v>
      </c>
      <c r="Y2032" s="4">
        <v>0</v>
      </c>
      <c r="Z2032" s="4">
        <v>0</v>
      </c>
      <c r="AA2032" s="4">
        <v>0</v>
      </c>
      <c r="AB2032" t="s">
        <v>3</v>
      </c>
      <c r="AC2032" s="4">
        <v>40865</v>
      </c>
      <c r="AD2032" s="4">
        <v>0</v>
      </c>
      <c r="AE2032" s="4">
        <v>0</v>
      </c>
      <c r="AF2032" t="s">
        <v>724</v>
      </c>
      <c r="AG2032" s="4">
        <v>0</v>
      </c>
      <c r="AH2032" s="4">
        <v>0</v>
      </c>
      <c r="AI2032" s="4">
        <v>0</v>
      </c>
      <c r="AJ2032" s="4">
        <v>0</v>
      </c>
      <c r="AK2032" s="4">
        <v>0</v>
      </c>
      <c r="AL2032" t="s">
        <v>791</v>
      </c>
      <c r="AM2032" s="71" t="str">
        <f>INDEX(Network_Insurer_Code,MATCH(Export!AL2032,Network_insurer_Name,0))</f>
        <v>CHI3</v>
      </c>
      <c r="AN2032" t="str">
        <f t="shared" si="31"/>
        <v>A1006CHI32018</v>
      </c>
    </row>
    <row r="2033" spans="1:40" x14ac:dyDescent="0.25">
      <c r="A2033">
        <v>2019</v>
      </c>
      <c r="B2033">
        <v>1</v>
      </c>
      <c r="C2033" s="1">
        <v>43466</v>
      </c>
      <c r="D2033" s="1">
        <v>43555</v>
      </c>
      <c r="E2033">
        <v>2018</v>
      </c>
      <c r="F2033" s="71" t="str">
        <f>INDEX(Client_Name,MATCH(Export!H2033,Local_Company_Name,0))</f>
        <v>Aplaca Engineering Co</v>
      </c>
      <c r="G2033" s="71">
        <f>INDEX(Client_Code,MATCH(Export!H2033,Local_Company_Name,0))</f>
        <v>1004</v>
      </c>
      <c r="H2033" t="s">
        <v>754</v>
      </c>
      <c r="I2033" t="s">
        <v>724</v>
      </c>
      <c r="J2033" t="s">
        <v>5</v>
      </c>
      <c r="K2033" s="71" t="str">
        <f>INDEX(Line_of_Business,MATCH(Export!J2033,Name,0))</f>
        <v>L</v>
      </c>
      <c r="L2033" s="9" t="s">
        <v>276</v>
      </c>
      <c r="M2033">
        <v>1828</v>
      </c>
      <c r="N2033" s="4">
        <v>0</v>
      </c>
      <c r="O2033" s="4">
        <v>0</v>
      </c>
      <c r="P2033" s="4">
        <v>0</v>
      </c>
      <c r="Q2033" s="4">
        <v>0</v>
      </c>
      <c r="R2033" s="4">
        <v>0</v>
      </c>
      <c r="S2033" s="4">
        <v>0</v>
      </c>
      <c r="T2033" s="4">
        <v>0</v>
      </c>
      <c r="U2033" s="4">
        <v>0</v>
      </c>
      <c r="V2033" s="4">
        <v>0</v>
      </c>
      <c r="W2033" s="4">
        <v>0</v>
      </c>
      <c r="X2033" s="4">
        <v>0</v>
      </c>
      <c r="Y2033" s="4">
        <v>0</v>
      </c>
      <c r="Z2033" s="4">
        <v>0</v>
      </c>
      <c r="AA2033" s="4">
        <v>0</v>
      </c>
      <c r="AB2033" t="s">
        <v>3</v>
      </c>
      <c r="AC2033" s="4">
        <v>-4339991</v>
      </c>
      <c r="AD2033" s="4">
        <v>0</v>
      </c>
      <c r="AE2033" s="4">
        <v>0</v>
      </c>
      <c r="AF2033" t="s">
        <v>724</v>
      </c>
      <c r="AG2033" s="4">
        <v>0</v>
      </c>
      <c r="AH2033" s="4">
        <v>0</v>
      </c>
      <c r="AI2033" s="4">
        <v>0</v>
      </c>
      <c r="AJ2033" s="4">
        <v>0</v>
      </c>
      <c r="AK2033" s="4">
        <v>0</v>
      </c>
      <c r="AL2033" t="s">
        <v>795</v>
      </c>
      <c r="AM2033" s="71" t="str">
        <f>INDEX(Network_Insurer_Code,MATCH(Export!AL2033,Network_insurer_Name,0))</f>
        <v>TOL1</v>
      </c>
      <c r="AN2033" t="str">
        <f t="shared" si="31"/>
        <v>L1004TOL12018</v>
      </c>
    </row>
    <row r="2034" spans="1:40" x14ac:dyDescent="0.25">
      <c r="A2034">
        <v>2019</v>
      </c>
      <c r="B2034">
        <v>3</v>
      </c>
      <c r="C2034" s="1">
        <v>43647</v>
      </c>
      <c r="D2034" s="1">
        <v>43738</v>
      </c>
      <c r="E2034">
        <v>2018</v>
      </c>
      <c r="F2034" s="71" t="str">
        <f>INDEX(Client_Name,MATCH(Export!H2034,Local_Company_Name,0))</f>
        <v>Aplaca Engineering Co</v>
      </c>
      <c r="G2034" s="71">
        <f>INDEX(Client_Code,MATCH(Export!H2034,Local_Company_Name,0))</f>
        <v>1004</v>
      </c>
      <c r="H2034" t="s">
        <v>765</v>
      </c>
      <c r="I2034" t="s">
        <v>720</v>
      </c>
      <c r="J2034" t="s">
        <v>8</v>
      </c>
      <c r="K2034" s="71" t="str">
        <f>INDEX(Line_of_Business,MATCH(Export!J2034,Name,0))</f>
        <v>M</v>
      </c>
      <c r="L2034" s="9" t="s">
        <v>367</v>
      </c>
      <c r="M2034">
        <v>1226</v>
      </c>
      <c r="N2034" s="4">
        <v>-11661671.74</v>
      </c>
      <c r="O2034" s="4">
        <v>-11661671.74</v>
      </c>
      <c r="P2034" s="4">
        <v>-3800307.3299999898</v>
      </c>
      <c r="Q2034" s="4">
        <v>0</v>
      </c>
      <c r="R2034" s="4">
        <v>0</v>
      </c>
      <c r="S2034" s="4">
        <v>0</v>
      </c>
      <c r="T2034" s="4">
        <v>0</v>
      </c>
      <c r="U2034" s="4">
        <v>0</v>
      </c>
      <c r="V2034" s="4">
        <v>0</v>
      </c>
      <c r="W2034" s="4">
        <v>0</v>
      </c>
      <c r="X2034" s="4">
        <v>0</v>
      </c>
      <c r="Y2034" s="4">
        <v>-1749250.76</v>
      </c>
      <c r="Z2034" s="4">
        <v>0</v>
      </c>
      <c r="AA2034" s="4">
        <v>0</v>
      </c>
      <c r="AB2034" t="s">
        <v>3</v>
      </c>
      <c r="AC2034" s="4">
        <v>0</v>
      </c>
      <c r="AD2034" s="4">
        <v>0</v>
      </c>
      <c r="AE2034" s="4">
        <v>0</v>
      </c>
      <c r="AF2034" t="s">
        <v>720</v>
      </c>
      <c r="AG2034" s="4">
        <v>0</v>
      </c>
      <c r="AH2034" s="4">
        <v>0</v>
      </c>
      <c r="AI2034" s="4">
        <v>0</v>
      </c>
      <c r="AJ2034" s="4">
        <v>-6112113.6500000004</v>
      </c>
      <c r="AK2034" s="4">
        <v>0</v>
      </c>
      <c r="AL2034" t="s">
        <v>782</v>
      </c>
      <c r="AM2034" s="71" t="str">
        <f>INDEX(Network_Insurer_Code,MATCH(Export!AL2034,Network_insurer_Name,0))</f>
        <v>API2</v>
      </c>
      <c r="AN2034" t="str">
        <f t="shared" si="31"/>
        <v>M1004API22018</v>
      </c>
    </row>
    <row r="2035" spans="1:40" x14ac:dyDescent="0.25">
      <c r="A2035">
        <v>2019</v>
      </c>
      <c r="B2035">
        <v>4</v>
      </c>
      <c r="C2035" s="1">
        <v>43739</v>
      </c>
      <c r="D2035" s="1">
        <v>43830</v>
      </c>
      <c r="E2035">
        <v>2019</v>
      </c>
      <c r="F2035" s="71" t="str">
        <f>INDEX(Client_Name,MATCH(Export!H2035,Local_Company_Name,0))</f>
        <v>Aplaca Engineering Co</v>
      </c>
      <c r="G2035" s="71">
        <f>INDEX(Client_Code,MATCH(Export!H2035,Local_Company_Name,0))</f>
        <v>1004</v>
      </c>
      <c r="H2035" t="s">
        <v>754</v>
      </c>
      <c r="I2035" t="s">
        <v>707</v>
      </c>
      <c r="J2035" t="s">
        <v>8</v>
      </c>
      <c r="K2035" s="71" t="str">
        <f>INDEX(Line_of_Business,MATCH(Export!J2035,Name,0))</f>
        <v>M</v>
      </c>
      <c r="L2035" s="9">
        <v>50575077</v>
      </c>
      <c r="M2035">
        <v>12</v>
      </c>
      <c r="N2035" s="4">
        <v>0</v>
      </c>
      <c r="O2035" s="4">
        <v>0</v>
      </c>
      <c r="P2035" s="4">
        <v>4572.6499999999996</v>
      </c>
      <c r="Q2035" s="4">
        <v>0</v>
      </c>
      <c r="R2035" s="4">
        <v>0</v>
      </c>
      <c r="S2035" s="4">
        <v>0</v>
      </c>
      <c r="T2035" s="4">
        <v>0</v>
      </c>
      <c r="U2035" s="4">
        <v>0</v>
      </c>
      <c r="V2035" s="4">
        <v>0</v>
      </c>
      <c r="W2035" s="4">
        <v>0</v>
      </c>
      <c r="X2035" s="4">
        <v>0</v>
      </c>
      <c r="Y2035" s="4">
        <v>0</v>
      </c>
      <c r="Z2035" s="4">
        <v>0</v>
      </c>
      <c r="AA2035" s="4">
        <v>0</v>
      </c>
      <c r="AB2035" t="s">
        <v>3</v>
      </c>
      <c r="AC2035" s="4">
        <v>0</v>
      </c>
      <c r="AD2035" s="4">
        <v>0</v>
      </c>
      <c r="AE2035" s="4">
        <v>0</v>
      </c>
      <c r="AF2035" t="s">
        <v>707</v>
      </c>
      <c r="AG2035" s="4">
        <v>0</v>
      </c>
      <c r="AH2035" s="4">
        <v>0</v>
      </c>
      <c r="AI2035" s="4">
        <v>0</v>
      </c>
      <c r="AJ2035" s="4">
        <v>-4572.6499999999996</v>
      </c>
      <c r="AK2035" s="4">
        <v>0</v>
      </c>
      <c r="AL2035" t="s">
        <v>787</v>
      </c>
      <c r="AM2035" s="71" t="str">
        <f>INDEX(Network_Insurer_Code,MATCH(Export!AL2035,Network_insurer_Name,0))</f>
        <v>LEI3</v>
      </c>
      <c r="AN2035" t="str">
        <f t="shared" si="31"/>
        <v>M1004LEI32019</v>
      </c>
    </row>
    <row r="2036" spans="1:40" x14ac:dyDescent="0.25">
      <c r="A2036">
        <v>2019</v>
      </c>
      <c r="B2036">
        <v>2</v>
      </c>
      <c r="C2036" s="1">
        <v>43556</v>
      </c>
      <c r="D2036" s="1">
        <v>43646</v>
      </c>
      <c r="E2036">
        <v>2017</v>
      </c>
      <c r="F2036" s="71" t="str">
        <f>INDEX(Client_Name,MATCH(Export!H2036,Local_Company_Name,0))</f>
        <v>Flaimngo Tailoring</v>
      </c>
      <c r="G2036" s="71">
        <f>INDEX(Client_Code,MATCH(Export!H2036,Local_Company_Name,0))</f>
        <v>1005</v>
      </c>
      <c r="H2036" t="s">
        <v>769</v>
      </c>
      <c r="I2036" t="s">
        <v>707</v>
      </c>
      <c r="J2036" t="s">
        <v>8</v>
      </c>
      <c r="K2036" s="71" t="str">
        <f>INDEX(Line_of_Business,MATCH(Export!J2036,Name,0))</f>
        <v>M</v>
      </c>
      <c r="L2036" s="9" t="s">
        <v>524</v>
      </c>
      <c r="M2036">
        <v>0</v>
      </c>
      <c r="N2036" s="4">
        <v>0</v>
      </c>
      <c r="O2036" s="4">
        <v>0</v>
      </c>
      <c r="P2036" s="4">
        <v>726.3</v>
      </c>
      <c r="Q2036" s="4">
        <v>0</v>
      </c>
      <c r="R2036" s="4">
        <v>0</v>
      </c>
      <c r="S2036" s="4">
        <v>0</v>
      </c>
      <c r="T2036" s="4">
        <v>0</v>
      </c>
      <c r="U2036" s="4">
        <v>0</v>
      </c>
      <c r="V2036" s="4">
        <v>0</v>
      </c>
      <c r="W2036" s="4">
        <v>0</v>
      </c>
      <c r="X2036" s="4">
        <v>0</v>
      </c>
      <c r="Y2036" s="4">
        <v>0</v>
      </c>
      <c r="Z2036" s="4">
        <v>0</v>
      </c>
      <c r="AA2036" s="4">
        <v>0</v>
      </c>
      <c r="AB2036" t="s">
        <v>3</v>
      </c>
      <c r="AC2036" s="4">
        <v>0</v>
      </c>
      <c r="AD2036" s="4">
        <v>0</v>
      </c>
      <c r="AE2036" s="4">
        <v>0</v>
      </c>
      <c r="AF2036" t="s">
        <v>707</v>
      </c>
      <c r="AG2036" s="4">
        <v>0</v>
      </c>
      <c r="AH2036" s="4">
        <v>0</v>
      </c>
      <c r="AI2036" s="4">
        <v>0</v>
      </c>
      <c r="AJ2036" s="4">
        <v>-726.3</v>
      </c>
      <c r="AK2036" s="4">
        <v>0</v>
      </c>
      <c r="AL2036" t="s">
        <v>789</v>
      </c>
      <c r="AM2036" s="71" t="str">
        <f>INDEX(Network_Insurer_Code,MATCH(Export!AL2036,Network_insurer_Name,0))</f>
        <v>APL1</v>
      </c>
      <c r="AN2036" t="str">
        <f t="shared" si="31"/>
        <v>M1005APL12017</v>
      </c>
    </row>
    <row r="2037" spans="1:40" x14ac:dyDescent="0.25">
      <c r="A2037">
        <v>2019</v>
      </c>
      <c r="B2037">
        <v>2</v>
      </c>
      <c r="C2037" s="1">
        <v>43556</v>
      </c>
      <c r="D2037" s="1">
        <v>43646</v>
      </c>
      <c r="E2037">
        <v>2018</v>
      </c>
      <c r="F2037" s="71" t="str">
        <f>INDEX(Client_Name,MATCH(Export!H2037,Local_Company_Name,0))</f>
        <v>Zebra Workings Ltd</v>
      </c>
      <c r="G2037" s="71">
        <f>INDEX(Client_Code,MATCH(Export!H2037,Local_Company_Name,0))</f>
        <v>1001</v>
      </c>
      <c r="H2037" t="s">
        <v>751</v>
      </c>
      <c r="I2037" t="s">
        <v>711</v>
      </c>
      <c r="J2037" t="s">
        <v>8</v>
      </c>
      <c r="K2037" s="71" t="str">
        <f>INDEX(Line_of_Business,MATCH(Export!J2037,Name,0))</f>
        <v>M</v>
      </c>
      <c r="L2037" s="9">
        <v>1171006126825</v>
      </c>
      <c r="M2037">
        <v>20</v>
      </c>
      <c r="N2037" s="4">
        <v>0</v>
      </c>
      <c r="O2037" s="4">
        <v>0</v>
      </c>
      <c r="P2037" s="4">
        <v>4722.8900000000003</v>
      </c>
      <c r="Q2037" s="4">
        <v>0</v>
      </c>
      <c r="R2037" s="4">
        <v>0</v>
      </c>
      <c r="S2037" s="4">
        <v>0</v>
      </c>
      <c r="T2037" s="4">
        <v>0</v>
      </c>
      <c r="U2037" s="4">
        <v>0</v>
      </c>
      <c r="V2037" s="4">
        <v>0</v>
      </c>
      <c r="W2037" s="4">
        <v>0</v>
      </c>
      <c r="X2037" s="4">
        <v>0</v>
      </c>
      <c r="Y2037" s="4">
        <v>0</v>
      </c>
      <c r="Z2037" s="4">
        <v>0</v>
      </c>
      <c r="AA2037" s="4">
        <v>0</v>
      </c>
      <c r="AB2037" t="s">
        <v>3</v>
      </c>
      <c r="AC2037" s="4">
        <v>-1861.67</v>
      </c>
      <c r="AD2037" s="4">
        <v>0</v>
      </c>
      <c r="AE2037" s="4">
        <v>-5552.39</v>
      </c>
      <c r="AF2037" t="s">
        <v>711</v>
      </c>
      <c r="AG2037" s="4">
        <v>0</v>
      </c>
      <c r="AH2037" s="4">
        <v>0</v>
      </c>
      <c r="AI2037" s="4">
        <v>0</v>
      </c>
      <c r="AJ2037" s="4">
        <v>-4722.8900000000003</v>
      </c>
      <c r="AK2037" s="4">
        <v>0</v>
      </c>
      <c r="AL2037" t="s">
        <v>783</v>
      </c>
      <c r="AM2037" s="71" t="str">
        <f>INDEX(Network_Insurer_Code,MATCH(Export!AL2037,Network_insurer_Name,0))</f>
        <v>PEP1</v>
      </c>
      <c r="AN2037" t="str">
        <f t="shared" si="31"/>
        <v>M1001PEP12018</v>
      </c>
    </row>
    <row r="2038" spans="1:40" x14ac:dyDescent="0.25">
      <c r="A2038">
        <v>2020</v>
      </c>
      <c r="B2038">
        <v>1</v>
      </c>
      <c r="C2038" s="1">
        <v>43831</v>
      </c>
      <c r="D2038" s="1">
        <v>43921</v>
      </c>
      <c r="E2038">
        <v>2019</v>
      </c>
      <c r="F2038" s="71" t="str">
        <f>INDEX(Client_Name,MATCH(Export!H2038,Local_Company_Name,0))</f>
        <v>Falcon Clothing</v>
      </c>
      <c r="G2038" s="71">
        <f>INDEX(Client_Code,MATCH(Export!H2038,Local_Company_Name,0))</f>
        <v>1006</v>
      </c>
      <c r="H2038" t="s">
        <v>756</v>
      </c>
      <c r="I2038" t="s">
        <v>736</v>
      </c>
      <c r="J2038" t="s">
        <v>22</v>
      </c>
      <c r="K2038" s="71" t="str">
        <f>INDEX(Line_of_Business,MATCH(Export!J2038,Name,0))</f>
        <v>A</v>
      </c>
      <c r="L2038" s="9" t="s">
        <v>357</v>
      </c>
      <c r="M2038">
        <v>2993</v>
      </c>
      <c r="N2038" s="4">
        <v>30332.34</v>
      </c>
      <c r="O2038" s="4">
        <v>15166.17</v>
      </c>
      <c r="P2038" s="4">
        <v>0</v>
      </c>
      <c r="Q2038" s="4">
        <v>0</v>
      </c>
      <c r="R2038" s="4">
        <v>0</v>
      </c>
      <c r="S2038" s="4">
        <v>0</v>
      </c>
      <c r="T2038" s="4">
        <v>0</v>
      </c>
      <c r="U2038" s="4">
        <v>0</v>
      </c>
      <c r="V2038" s="4">
        <v>0</v>
      </c>
      <c r="W2038" s="4">
        <v>0</v>
      </c>
      <c r="X2038" s="4">
        <v>0</v>
      </c>
      <c r="Y2038" s="4">
        <v>2274.92</v>
      </c>
      <c r="Z2038" s="4">
        <v>909.97</v>
      </c>
      <c r="AA2038" s="4">
        <v>0</v>
      </c>
      <c r="AB2038" t="s">
        <v>3</v>
      </c>
      <c r="AC2038" s="4">
        <v>0</v>
      </c>
      <c r="AD2038" s="4">
        <v>0</v>
      </c>
      <c r="AE2038" s="4">
        <v>0</v>
      </c>
      <c r="AF2038" t="s">
        <v>736</v>
      </c>
      <c r="AG2038" s="4">
        <v>0</v>
      </c>
      <c r="AH2038" s="4">
        <v>0</v>
      </c>
      <c r="AI2038" s="4">
        <v>0</v>
      </c>
      <c r="AJ2038" s="4">
        <v>11981.28</v>
      </c>
      <c r="AK2038" s="4">
        <v>0</v>
      </c>
      <c r="AL2038" t="s">
        <v>798</v>
      </c>
      <c r="AM2038" s="71" t="str">
        <f>INDEX(Network_Insurer_Code,MATCH(Export!AL2038,Network_insurer_Name,0))</f>
        <v>PEI2</v>
      </c>
      <c r="AN2038" t="str">
        <f t="shared" si="31"/>
        <v>A1006PEI22019</v>
      </c>
    </row>
    <row r="2039" spans="1:40" x14ac:dyDescent="0.25">
      <c r="A2039">
        <v>2019</v>
      </c>
      <c r="B2039">
        <v>2</v>
      </c>
      <c r="C2039" s="1">
        <v>43556</v>
      </c>
      <c r="D2039" s="1">
        <v>43646</v>
      </c>
      <c r="E2039">
        <v>2019</v>
      </c>
      <c r="F2039" s="71" t="str">
        <f>INDEX(Client_Name,MATCH(Export!H2039,Local_Company_Name,0))</f>
        <v>Lion Manufacturing Co</v>
      </c>
      <c r="G2039" s="71">
        <f>INDEX(Client_Code,MATCH(Export!H2039,Local_Company_Name,0))</f>
        <v>1002</v>
      </c>
      <c r="H2039" t="s">
        <v>760</v>
      </c>
      <c r="I2039" t="s">
        <v>709</v>
      </c>
      <c r="J2039" t="s">
        <v>14</v>
      </c>
      <c r="K2039" s="71" t="str">
        <f>INDEX(Line_of_Business,MATCH(Export!J2039,Name,0))</f>
        <v>C</v>
      </c>
      <c r="L2039" s="9" t="s">
        <v>124</v>
      </c>
      <c r="M2039">
        <v>124</v>
      </c>
      <c r="N2039" s="4">
        <v>-8566.1888888888807</v>
      </c>
      <c r="O2039" s="4">
        <v>-7709.57</v>
      </c>
      <c r="P2039" s="4">
        <v>0</v>
      </c>
      <c r="Q2039" s="4">
        <v>0</v>
      </c>
      <c r="R2039" s="4">
        <v>0</v>
      </c>
      <c r="S2039" s="4">
        <v>0</v>
      </c>
      <c r="T2039" s="4">
        <v>0</v>
      </c>
      <c r="U2039" s="4">
        <v>0</v>
      </c>
      <c r="V2039" s="4">
        <v>0</v>
      </c>
      <c r="W2039" s="4">
        <v>0</v>
      </c>
      <c r="X2039" s="4">
        <v>0</v>
      </c>
      <c r="Y2039" s="4">
        <v>-1156.44</v>
      </c>
      <c r="Z2039" s="4">
        <v>-169.61</v>
      </c>
      <c r="AA2039" s="4">
        <v>0</v>
      </c>
      <c r="AB2039" t="s">
        <v>3</v>
      </c>
      <c r="AC2039" s="4">
        <v>0</v>
      </c>
      <c r="AD2039" s="4">
        <v>0</v>
      </c>
      <c r="AE2039" s="4">
        <v>0</v>
      </c>
      <c r="AF2039" t="s">
        <v>709</v>
      </c>
      <c r="AG2039" s="4">
        <v>0</v>
      </c>
      <c r="AH2039" s="4">
        <v>0</v>
      </c>
      <c r="AI2039" s="4">
        <v>0</v>
      </c>
      <c r="AJ2039" s="4">
        <v>-6383.5199999999904</v>
      </c>
      <c r="AK2039" s="4">
        <v>0</v>
      </c>
      <c r="AL2039" t="s">
        <v>792</v>
      </c>
      <c r="AM2039" s="71" t="str">
        <f>INDEX(Network_Insurer_Code,MATCH(Export!AL2039,Network_insurer_Name,0))</f>
        <v>CAL1</v>
      </c>
      <c r="AN2039" t="str">
        <f t="shared" si="31"/>
        <v>C1002CAL12019</v>
      </c>
    </row>
    <row r="2040" spans="1:40" x14ac:dyDescent="0.25">
      <c r="A2040">
        <v>2019</v>
      </c>
      <c r="B2040">
        <v>4</v>
      </c>
      <c r="C2040" s="1">
        <v>43831</v>
      </c>
      <c r="D2040" s="1">
        <v>43921</v>
      </c>
      <c r="E2040">
        <v>2018</v>
      </c>
      <c r="F2040" s="71" t="str">
        <f>INDEX(Client_Name,MATCH(Export!H2040,Local_Company_Name,0))</f>
        <v>Zebra Workings Ltd</v>
      </c>
      <c r="G2040" s="71">
        <f>INDEX(Client_Code,MATCH(Export!H2040,Local_Company_Name,0))</f>
        <v>1001</v>
      </c>
      <c r="H2040" t="s">
        <v>747</v>
      </c>
      <c r="I2040" t="s">
        <v>724</v>
      </c>
      <c r="J2040" t="s">
        <v>8</v>
      </c>
      <c r="K2040" s="71" t="str">
        <f>INDEX(Line_of_Business,MATCH(Export!J2040,Name,0))</f>
        <v>M</v>
      </c>
      <c r="L2040" s="9">
        <v>76472</v>
      </c>
      <c r="M2040">
        <v>5660</v>
      </c>
      <c r="N2040" s="4">
        <v>0</v>
      </c>
      <c r="O2040" s="4">
        <v>0</v>
      </c>
      <c r="P2040" s="4">
        <v>-2193545.79</v>
      </c>
      <c r="Q2040" s="4">
        <v>0</v>
      </c>
      <c r="R2040" s="4">
        <v>0</v>
      </c>
      <c r="S2040" s="4">
        <v>0</v>
      </c>
      <c r="T2040" s="4">
        <v>0</v>
      </c>
      <c r="U2040" s="4">
        <v>0</v>
      </c>
      <c r="V2040" s="4">
        <v>0</v>
      </c>
      <c r="W2040" s="4">
        <v>0</v>
      </c>
      <c r="X2040" s="4">
        <v>0</v>
      </c>
      <c r="Y2040" s="4">
        <v>0</v>
      </c>
      <c r="Z2040" s="4">
        <v>0</v>
      </c>
      <c r="AA2040" s="4">
        <v>0</v>
      </c>
      <c r="AB2040" t="s">
        <v>3</v>
      </c>
      <c r="AC2040" s="4">
        <v>0</v>
      </c>
      <c r="AD2040" s="4">
        <v>0</v>
      </c>
      <c r="AE2040" s="4">
        <v>0</v>
      </c>
      <c r="AF2040" t="s">
        <v>724</v>
      </c>
      <c r="AG2040" s="4">
        <v>0</v>
      </c>
      <c r="AH2040" s="4">
        <v>0</v>
      </c>
      <c r="AI2040" s="4">
        <v>0</v>
      </c>
      <c r="AJ2040" s="4">
        <v>2193545.79</v>
      </c>
      <c r="AK2040" s="4">
        <v>0</v>
      </c>
      <c r="AL2040" t="s">
        <v>793</v>
      </c>
      <c r="AM2040" s="71" t="str">
        <f>INDEX(Network_Insurer_Code,MATCH(Export!AL2040,Network_insurer_Name,0))</f>
        <v>CAL3</v>
      </c>
      <c r="AN2040" t="str">
        <f t="shared" si="31"/>
        <v>M1001CAL32018</v>
      </c>
    </row>
    <row r="2041" spans="1:40" x14ac:dyDescent="0.25">
      <c r="A2041">
        <v>2019</v>
      </c>
      <c r="B2041">
        <v>2</v>
      </c>
      <c r="C2041" s="1">
        <v>43556</v>
      </c>
      <c r="D2041" s="1">
        <v>43646</v>
      </c>
      <c r="E2041">
        <v>2018</v>
      </c>
      <c r="F2041" s="71" t="str">
        <f>INDEX(Client_Name,MATCH(Export!H2041,Local_Company_Name,0))</f>
        <v>Zebra Workings Ltd</v>
      </c>
      <c r="G2041" s="71">
        <f>INDEX(Client_Code,MATCH(Export!H2041,Local_Company_Name,0))</f>
        <v>1001</v>
      </c>
      <c r="H2041" t="s">
        <v>749</v>
      </c>
      <c r="I2041" t="s">
        <v>707</v>
      </c>
      <c r="J2041" t="s">
        <v>8</v>
      </c>
      <c r="K2041" s="71" t="str">
        <f>INDEX(Line_of_Business,MATCH(Export!J2041,Name,0))</f>
        <v>M</v>
      </c>
      <c r="L2041" s="9" t="s">
        <v>486</v>
      </c>
      <c r="M2041">
        <v>1</v>
      </c>
      <c r="N2041" s="4">
        <v>0</v>
      </c>
      <c r="O2041" s="4">
        <v>0</v>
      </c>
      <c r="P2041" s="4">
        <v>634.08000000000004</v>
      </c>
      <c r="Q2041" s="4">
        <v>0</v>
      </c>
      <c r="R2041" s="4">
        <v>0</v>
      </c>
      <c r="S2041" s="4">
        <v>0</v>
      </c>
      <c r="T2041" s="4">
        <v>0</v>
      </c>
      <c r="U2041" s="4">
        <v>0</v>
      </c>
      <c r="V2041" s="4">
        <v>0</v>
      </c>
      <c r="W2041" s="4">
        <v>0</v>
      </c>
      <c r="X2041" s="4">
        <v>0</v>
      </c>
      <c r="Y2041" s="4">
        <v>0</v>
      </c>
      <c r="Z2041" s="4">
        <v>0</v>
      </c>
      <c r="AA2041" s="4">
        <v>0</v>
      </c>
      <c r="AB2041" t="s">
        <v>3</v>
      </c>
      <c r="AC2041" s="4">
        <v>0</v>
      </c>
      <c r="AD2041" s="4">
        <v>0</v>
      </c>
      <c r="AE2041" s="4">
        <v>-63.36</v>
      </c>
      <c r="AF2041" t="s">
        <v>707</v>
      </c>
      <c r="AG2041" s="4">
        <v>0</v>
      </c>
      <c r="AH2041" s="4">
        <v>0</v>
      </c>
      <c r="AI2041" s="4">
        <v>0</v>
      </c>
      <c r="AJ2041" s="4">
        <v>-634.08000000000004</v>
      </c>
      <c r="AK2041" s="4">
        <v>0</v>
      </c>
      <c r="AL2041" t="s">
        <v>794</v>
      </c>
      <c r="AM2041" s="71" t="str">
        <f>INDEX(Network_Insurer_Code,MATCH(Export!AL2041,Network_insurer_Name,0))</f>
        <v>CUI2</v>
      </c>
      <c r="AN2041" t="str">
        <f t="shared" si="31"/>
        <v>M1001CUI22018</v>
      </c>
    </row>
    <row r="2042" spans="1:40" x14ac:dyDescent="0.25">
      <c r="A2042">
        <v>2019</v>
      </c>
      <c r="B2042">
        <v>4</v>
      </c>
      <c r="C2042" s="1">
        <v>43739</v>
      </c>
      <c r="D2042" s="1">
        <v>43830</v>
      </c>
      <c r="E2042">
        <v>2017</v>
      </c>
      <c r="F2042" s="71" t="str">
        <f>INDEX(Client_Name,MATCH(Export!H2042,Local_Company_Name,0))</f>
        <v>Lion Manufacturing Co</v>
      </c>
      <c r="G2042" s="71">
        <f>INDEX(Client_Code,MATCH(Export!H2042,Local_Company_Name,0))</f>
        <v>1002</v>
      </c>
      <c r="H2042" t="s">
        <v>758</v>
      </c>
      <c r="I2042" t="s">
        <v>704</v>
      </c>
      <c r="J2042" t="s">
        <v>8</v>
      </c>
      <c r="K2042" s="71" t="str">
        <f>INDEX(Line_of_Business,MATCH(Export!J2042,Name,0))</f>
        <v>M</v>
      </c>
      <c r="L2042" s="9" t="s">
        <v>194</v>
      </c>
      <c r="M2042">
        <v>546</v>
      </c>
      <c r="N2042" s="4">
        <v>0</v>
      </c>
      <c r="O2042" s="4">
        <v>0</v>
      </c>
      <c r="P2042" s="4">
        <v>-200</v>
      </c>
      <c r="Q2042" s="4">
        <v>0</v>
      </c>
      <c r="R2042" s="4">
        <v>0</v>
      </c>
      <c r="S2042" s="4">
        <v>0</v>
      </c>
      <c r="T2042" s="4">
        <v>0</v>
      </c>
      <c r="U2042" s="4">
        <v>0</v>
      </c>
      <c r="V2042" s="4">
        <v>0</v>
      </c>
      <c r="W2042" s="4">
        <v>0</v>
      </c>
      <c r="X2042" s="4">
        <v>0</v>
      </c>
      <c r="Y2042" s="4">
        <v>0</v>
      </c>
      <c r="Z2042" s="4">
        <v>0</v>
      </c>
      <c r="AA2042" s="4">
        <v>0</v>
      </c>
      <c r="AB2042" t="s">
        <v>3</v>
      </c>
      <c r="AC2042" s="4">
        <v>0</v>
      </c>
      <c r="AD2042" s="4">
        <v>0</v>
      </c>
      <c r="AE2042" s="4">
        <v>0</v>
      </c>
      <c r="AF2042" t="s">
        <v>704</v>
      </c>
      <c r="AG2042" s="4">
        <v>0</v>
      </c>
      <c r="AH2042" s="4">
        <v>0</v>
      </c>
      <c r="AI2042" s="4">
        <v>0</v>
      </c>
      <c r="AJ2042" s="4">
        <v>200</v>
      </c>
      <c r="AK2042" s="4">
        <v>0</v>
      </c>
      <c r="AL2042" t="s">
        <v>790</v>
      </c>
      <c r="AM2042" s="71" t="str">
        <f>INDEX(Network_Insurer_Code,MATCH(Export!AL2042,Network_insurer_Name,0))</f>
        <v>STL1</v>
      </c>
      <c r="AN2042" t="str">
        <f t="shared" si="31"/>
        <v>M1002STL12017</v>
      </c>
    </row>
    <row r="2043" spans="1:40" x14ac:dyDescent="0.25">
      <c r="A2043">
        <v>2019</v>
      </c>
      <c r="B2043">
        <v>4</v>
      </c>
      <c r="C2043" s="1">
        <v>43739</v>
      </c>
      <c r="D2043" s="1">
        <v>43830</v>
      </c>
      <c r="E2043">
        <v>2019</v>
      </c>
      <c r="F2043" s="71" t="str">
        <f>INDEX(Client_Name,MATCH(Export!H2043,Local_Company_Name,0))</f>
        <v>Tiger Jewelcrafting Ltd</v>
      </c>
      <c r="G2043" s="71">
        <f>INDEX(Client_Code,MATCH(Export!H2043,Local_Company_Name,0))</f>
        <v>1003</v>
      </c>
      <c r="H2043" t="s">
        <v>753</v>
      </c>
      <c r="I2043" t="s">
        <v>719</v>
      </c>
      <c r="J2043" t="s">
        <v>8</v>
      </c>
      <c r="K2043" s="71" t="str">
        <f>INDEX(Line_of_Business,MATCH(Export!J2043,Name,0))</f>
        <v>M</v>
      </c>
      <c r="L2043" s="9">
        <v>10580</v>
      </c>
      <c r="M2043">
        <v>6</v>
      </c>
      <c r="N2043" s="4">
        <v>1368</v>
      </c>
      <c r="O2043" s="4">
        <v>1368</v>
      </c>
      <c r="P2043" s="4">
        <v>0</v>
      </c>
      <c r="Q2043" s="4">
        <v>0</v>
      </c>
      <c r="R2043" s="4">
        <v>0</v>
      </c>
      <c r="S2043" s="4">
        <v>0</v>
      </c>
      <c r="T2043" s="4">
        <v>0</v>
      </c>
      <c r="U2043" s="4">
        <v>0</v>
      </c>
      <c r="V2043" s="4">
        <v>0</v>
      </c>
      <c r="W2043" s="4">
        <v>0</v>
      </c>
      <c r="X2043" s="4">
        <v>0</v>
      </c>
      <c r="Y2043" s="4">
        <v>164.16</v>
      </c>
      <c r="Z2043" s="4">
        <v>19.149999999999999</v>
      </c>
      <c r="AA2043" s="4">
        <v>205.2</v>
      </c>
      <c r="AB2043" t="s">
        <v>3</v>
      </c>
      <c r="AC2043" s="4">
        <v>0</v>
      </c>
      <c r="AD2043" s="4">
        <v>0</v>
      </c>
      <c r="AE2043" s="4">
        <v>0</v>
      </c>
      <c r="AF2043" t="s">
        <v>719</v>
      </c>
      <c r="AG2043" s="4">
        <v>0</v>
      </c>
      <c r="AH2043" s="4">
        <v>0</v>
      </c>
      <c r="AI2043" s="4">
        <v>0</v>
      </c>
      <c r="AJ2043" s="4">
        <v>979.48999999999899</v>
      </c>
      <c r="AK2043" s="4">
        <v>0</v>
      </c>
      <c r="AL2043" t="s">
        <v>781</v>
      </c>
      <c r="AM2043" s="71" t="str">
        <f>INDEX(Network_Insurer_Code,MATCH(Export!AL2043,Network_insurer_Name,0))</f>
        <v>ORI1</v>
      </c>
      <c r="AN2043" t="str">
        <f t="shared" si="31"/>
        <v>M1003ORI12019</v>
      </c>
    </row>
    <row r="2044" spans="1:40" x14ac:dyDescent="0.25">
      <c r="A2044">
        <v>2020</v>
      </c>
      <c r="B2044">
        <v>3</v>
      </c>
      <c r="C2044" s="1">
        <v>44013</v>
      </c>
      <c r="D2044" s="1">
        <v>44104</v>
      </c>
      <c r="E2044">
        <v>2020</v>
      </c>
      <c r="F2044" s="71" t="str">
        <f>INDEX(Client_Name,MATCH(Export!H2044,Local_Company_Name,0))</f>
        <v>Tiger Jewelcrafting Ltd</v>
      </c>
      <c r="G2044" s="71">
        <f>INDEX(Client_Code,MATCH(Export!H2044,Local_Company_Name,0))</f>
        <v>1003</v>
      </c>
      <c r="H2044" t="s">
        <v>761</v>
      </c>
      <c r="I2044" t="s">
        <v>707</v>
      </c>
      <c r="J2044" t="s">
        <v>22</v>
      </c>
      <c r="K2044" s="71" t="str">
        <f>INDEX(Line_of_Business,MATCH(Export!J2044,Name,0))</f>
        <v>A</v>
      </c>
      <c r="L2044" s="9">
        <v>77760255</v>
      </c>
      <c r="M2044">
        <v>288</v>
      </c>
      <c r="N2044" s="4">
        <v>0</v>
      </c>
      <c r="O2044" s="4">
        <v>0</v>
      </c>
      <c r="P2044" s="4">
        <v>48.8</v>
      </c>
      <c r="Q2044" s="4">
        <v>0</v>
      </c>
      <c r="R2044" s="4">
        <v>0</v>
      </c>
      <c r="S2044" s="4">
        <v>0</v>
      </c>
      <c r="T2044" s="4">
        <v>0</v>
      </c>
      <c r="U2044" s="4">
        <v>0</v>
      </c>
      <c r="V2044" s="4">
        <v>0</v>
      </c>
      <c r="W2044" s="4">
        <v>0</v>
      </c>
      <c r="X2044" s="4">
        <v>0</v>
      </c>
      <c r="Y2044" s="4">
        <v>0</v>
      </c>
      <c r="Z2044" s="4">
        <v>0</v>
      </c>
      <c r="AA2044" s="4">
        <v>0</v>
      </c>
      <c r="AB2044" t="s">
        <v>3</v>
      </c>
      <c r="AC2044" s="4">
        <v>0</v>
      </c>
      <c r="AD2044" s="4">
        <v>0</v>
      </c>
      <c r="AE2044" s="4">
        <v>1000</v>
      </c>
      <c r="AF2044" t="s">
        <v>707</v>
      </c>
      <c r="AG2044" s="4">
        <v>0</v>
      </c>
      <c r="AH2044" s="4">
        <v>0</v>
      </c>
      <c r="AI2044" s="4">
        <v>0</v>
      </c>
      <c r="AJ2044" s="4">
        <v>-48.8</v>
      </c>
      <c r="AK2044" s="4">
        <v>0</v>
      </c>
      <c r="AL2044" t="s">
        <v>784</v>
      </c>
      <c r="AM2044" s="71" t="str">
        <f>INDEX(Network_Insurer_Code,MATCH(Export!AL2044,Network_insurer_Name,0))</f>
        <v>PII1</v>
      </c>
      <c r="AN2044" t="str">
        <f t="shared" si="31"/>
        <v>A1003PII12020</v>
      </c>
    </row>
    <row r="2045" spans="1:40" x14ac:dyDescent="0.25">
      <c r="A2045">
        <v>2020</v>
      </c>
      <c r="B2045">
        <v>3</v>
      </c>
      <c r="C2045" s="1">
        <v>44013</v>
      </c>
      <c r="D2045" s="1">
        <v>44104</v>
      </c>
      <c r="E2045">
        <v>2020</v>
      </c>
      <c r="F2045" s="71" t="str">
        <f>INDEX(Client_Name,MATCH(Export!H2045,Local_Company_Name,0))</f>
        <v>Falcon Clothing</v>
      </c>
      <c r="G2045" s="71">
        <f>INDEX(Client_Code,MATCH(Export!H2045,Local_Company_Name,0))</f>
        <v>1006</v>
      </c>
      <c r="H2045" t="s">
        <v>773</v>
      </c>
      <c r="I2045" t="s">
        <v>719</v>
      </c>
      <c r="J2045" t="s">
        <v>5</v>
      </c>
      <c r="K2045" s="71" t="str">
        <f>INDEX(Line_of_Business,MATCH(Export!J2045,Name,0))</f>
        <v>L</v>
      </c>
      <c r="L2045" s="9" t="s">
        <v>101</v>
      </c>
      <c r="M2045">
        <v>676</v>
      </c>
      <c r="N2045" s="4">
        <v>0</v>
      </c>
      <c r="O2045" s="4">
        <v>0</v>
      </c>
      <c r="P2045" s="4">
        <v>2792.15</v>
      </c>
      <c r="Q2045" s="4">
        <v>0</v>
      </c>
      <c r="R2045" s="4">
        <v>0</v>
      </c>
      <c r="S2045" s="4">
        <v>0</v>
      </c>
      <c r="T2045" s="4">
        <v>0</v>
      </c>
      <c r="U2045" s="4">
        <v>0</v>
      </c>
      <c r="V2045" s="4">
        <v>0</v>
      </c>
      <c r="W2045" s="4">
        <v>0</v>
      </c>
      <c r="X2045" s="4">
        <v>0</v>
      </c>
      <c r="Y2045" s="4">
        <v>0</v>
      </c>
      <c r="Z2045" s="4">
        <v>0</v>
      </c>
      <c r="AA2045" s="4">
        <v>0</v>
      </c>
      <c r="AB2045" t="s">
        <v>3</v>
      </c>
      <c r="AC2045" s="4">
        <v>0</v>
      </c>
      <c r="AD2045" s="4">
        <v>0</v>
      </c>
      <c r="AE2045" s="4">
        <v>0</v>
      </c>
      <c r="AF2045" t="s">
        <v>719</v>
      </c>
      <c r="AG2045" s="4">
        <v>0</v>
      </c>
      <c r="AH2045" s="4">
        <v>0</v>
      </c>
      <c r="AI2045" s="4">
        <v>0</v>
      </c>
      <c r="AJ2045" s="4">
        <v>-2792.15</v>
      </c>
      <c r="AK2045" s="4">
        <v>0</v>
      </c>
      <c r="AL2045" t="s">
        <v>788</v>
      </c>
      <c r="AM2045" s="71" t="str">
        <f>INDEX(Network_Insurer_Code,MATCH(Export!AL2045,Network_insurer_Name,0))</f>
        <v>RAI1</v>
      </c>
      <c r="AN2045" t="str">
        <f t="shared" si="31"/>
        <v>L1006RAI12020</v>
      </c>
    </row>
    <row r="2046" spans="1:40" x14ac:dyDescent="0.25">
      <c r="A2046">
        <v>2020</v>
      </c>
      <c r="B2046">
        <v>2</v>
      </c>
      <c r="C2046" s="1">
        <v>43922</v>
      </c>
      <c r="D2046" s="1">
        <v>44012</v>
      </c>
      <c r="E2046">
        <v>2017</v>
      </c>
      <c r="F2046" s="71" t="str">
        <f>INDEX(Client_Name,MATCH(Export!H2046,Local_Company_Name,0))</f>
        <v>Tiger Jewelcrafting Ltd</v>
      </c>
      <c r="G2046" s="71">
        <f>INDEX(Client_Code,MATCH(Export!H2046,Local_Company_Name,0))</f>
        <v>1003</v>
      </c>
      <c r="H2046" t="s">
        <v>764</v>
      </c>
      <c r="I2046" t="s">
        <v>713</v>
      </c>
      <c r="J2046" t="s">
        <v>22</v>
      </c>
      <c r="K2046" s="71" t="str">
        <f>INDEX(Line_of_Business,MATCH(Export!J2046,Name,0))</f>
        <v>A</v>
      </c>
      <c r="L2046" s="9" t="s">
        <v>98</v>
      </c>
      <c r="M2046">
        <v>1178</v>
      </c>
      <c r="N2046" s="4">
        <v>0</v>
      </c>
      <c r="O2046" s="4">
        <v>0</v>
      </c>
      <c r="P2046" s="4">
        <v>3272.55</v>
      </c>
      <c r="Q2046" s="4">
        <v>0</v>
      </c>
      <c r="R2046" s="4">
        <v>0</v>
      </c>
      <c r="S2046" s="4">
        <v>0</v>
      </c>
      <c r="T2046" s="4">
        <v>0</v>
      </c>
      <c r="U2046" s="4">
        <v>0</v>
      </c>
      <c r="V2046" s="4">
        <v>0</v>
      </c>
      <c r="W2046" s="4">
        <v>0</v>
      </c>
      <c r="X2046" s="4">
        <v>0</v>
      </c>
      <c r="Y2046" s="4">
        <v>0</v>
      </c>
      <c r="Z2046" s="4">
        <v>0</v>
      </c>
      <c r="AA2046" s="4">
        <v>0</v>
      </c>
      <c r="AB2046" t="s">
        <v>3</v>
      </c>
      <c r="AC2046" s="4">
        <v>0</v>
      </c>
      <c r="AD2046" s="4">
        <v>0</v>
      </c>
      <c r="AE2046" s="4">
        <v>579</v>
      </c>
      <c r="AF2046" t="s">
        <v>713</v>
      </c>
      <c r="AG2046" s="4">
        <v>0</v>
      </c>
      <c r="AH2046" s="4">
        <v>0</v>
      </c>
      <c r="AI2046" s="4">
        <v>0</v>
      </c>
      <c r="AJ2046" s="4">
        <v>-3272.55</v>
      </c>
      <c r="AK2046" s="4">
        <v>0</v>
      </c>
      <c r="AL2046" t="s">
        <v>794</v>
      </c>
      <c r="AM2046" s="71" t="str">
        <f>INDEX(Network_Insurer_Code,MATCH(Export!AL2046,Network_insurer_Name,0))</f>
        <v>CUI2</v>
      </c>
      <c r="AN2046" t="str">
        <f t="shared" si="31"/>
        <v>A1003CUI22017</v>
      </c>
    </row>
    <row r="2047" spans="1:40" x14ac:dyDescent="0.25">
      <c r="A2047">
        <v>2020</v>
      </c>
      <c r="B2047">
        <v>1</v>
      </c>
      <c r="C2047" s="1">
        <v>43831</v>
      </c>
      <c r="D2047" s="1">
        <v>43921</v>
      </c>
      <c r="E2047">
        <v>2018</v>
      </c>
      <c r="F2047" s="71" t="str">
        <f>INDEX(Client_Name,MATCH(Export!H2047,Local_Company_Name,0))</f>
        <v>Zebra Workings Ltd</v>
      </c>
      <c r="G2047" s="71">
        <f>INDEX(Client_Code,MATCH(Export!H2047,Local_Company_Name,0))</f>
        <v>1001</v>
      </c>
      <c r="H2047" t="s">
        <v>749</v>
      </c>
      <c r="I2047" t="s">
        <v>716</v>
      </c>
      <c r="J2047" t="s">
        <v>8</v>
      </c>
      <c r="K2047" s="71" t="str">
        <f>INDEX(Line_of_Business,MATCH(Export!J2047,Name,0))</f>
        <v>M</v>
      </c>
      <c r="L2047" s="9" t="s">
        <v>30</v>
      </c>
      <c r="M2047">
        <v>4029</v>
      </c>
      <c r="N2047" s="4">
        <v>0</v>
      </c>
      <c r="O2047" s="4">
        <v>0</v>
      </c>
      <c r="P2047" s="4">
        <v>17719.79</v>
      </c>
      <c r="Q2047" s="4">
        <v>0</v>
      </c>
      <c r="R2047" s="4">
        <v>0</v>
      </c>
      <c r="S2047" s="4">
        <v>0</v>
      </c>
      <c r="T2047" s="4">
        <v>0</v>
      </c>
      <c r="U2047" s="4">
        <v>0</v>
      </c>
      <c r="V2047" s="4">
        <v>0</v>
      </c>
      <c r="W2047" s="4">
        <v>0</v>
      </c>
      <c r="X2047" s="4">
        <v>0</v>
      </c>
      <c r="Y2047" s="4">
        <v>0</v>
      </c>
      <c r="Z2047" s="4">
        <v>0</v>
      </c>
      <c r="AA2047" s="4">
        <v>0</v>
      </c>
      <c r="AB2047" t="s">
        <v>3</v>
      </c>
      <c r="AC2047" s="4">
        <v>0</v>
      </c>
      <c r="AD2047" s="4">
        <v>0</v>
      </c>
      <c r="AE2047" s="4">
        <v>0</v>
      </c>
      <c r="AF2047" t="s">
        <v>716</v>
      </c>
      <c r="AG2047" s="4">
        <v>0</v>
      </c>
      <c r="AH2047" s="4">
        <v>0</v>
      </c>
      <c r="AI2047" s="4">
        <v>0</v>
      </c>
      <c r="AJ2047" s="4">
        <v>-17719.79</v>
      </c>
      <c r="AK2047" s="4">
        <v>200000</v>
      </c>
      <c r="AL2047" t="s">
        <v>791</v>
      </c>
      <c r="AM2047" s="71" t="str">
        <f>INDEX(Network_Insurer_Code,MATCH(Export!AL2047,Network_insurer_Name,0))</f>
        <v>CHI3</v>
      </c>
      <c r="AN2047" t="str">
        <f t="shared" si="31"/>
        <v>M1001CHI32018</v>
      </c>
    </row>
    <row r="2048" spans="1:40" x14ac:dyDescent="0.25">
      <c r="A2048">
        <v>2020</v>
      </c>
      <c r="B2048">
        <v>2</v>
      </c>
      <c r="C2048" s="1">
        <v>43922</v>
      </c>
      <c r="D2048" s="1">
        <v>44012</v>
      </c>
      <c r="E2048">
        <v>2020</v>
      </c>
      <c r="F2048" s="71" t="str">
        <f>INDEX(Client_Name,MATCH(Export!H2048,Local_Company_Name,0))</f>
        <v>Lion Manufacturing Co</v>
      </c>
      <c r="G2048" s="71">
        <f>INDEX(Client_Code,MATCH(Export!H2048,Local_Company_Name,0))</f>
        <v>1002</v>
      </c>
      <c r="H2048" t="s">
        <v>757</v>
      </c>
      <c r="I2048" t="s">
        <v>707</v>
      </c>
      <c r="J2048" t="s">
        <v>22</v>
      </c>
      <c r="K2048" s="71" t="str">
        <f>INDEX(Line_of_Business,MATCH(Export!J2048,Name,0))</f>
        <v>A</v>
      </c>
      <c r="L2048" s="9">
        <v>501258059</v>
      </c>
      <c r="M2048">
        <v>4</v>
      </c>
      <c r="N2048" s="4">
        <v>414.63</v>
      </c>
      <c r="O2048" s="4">
        <v>414.63</v>
      </c>
      <c r="P2048" s="4">
        <v>0</v>
      </c>
      <c r="Q2048" s="4">
        <v>0</v>
      </c>
      <c r="R2048" s="4">
        <v>0</v>
      </c>
      <c r="S2048" s="4">
        <v>0</v>
      </c>
      <c r="T2048" s="4">
        <v>0</v>
      </c>
      <c r="U2048" s="4">
        <v>0</v>
      </c>
      <c r="V2048" s="4">
        <v>0</v>
      </c>
      <c r="W2048" s="4">
        <v>0</v>
      </c>
      <c r="X2048" s="4">
        <v>0</v>
      </c>
      <c r="Y2048" s="4">
        <v>40.22</v>
      </c>
      <c r="Z2048" s="4">
        <v>0</v>
      </c>
      <c r="AA2048" s="4">
        <v>62.19</v>
      </c>
      <c r="AB2048" t="s">
        <v>3</v>
      </c>
      <c r="AC2048" s="4">
        <v>0</v>
      </c>
      <c r="AD2048" s="4">
        <v>0</v>
      </c>
      <c r="AE2048" s="4">
        <v>0</v>
      </c>
      <c r="AF2048" t="s">
        <v>707</v>
      </c>
      <c r="AG2048" s="4">
        <v>0</v>
      </c>
      <c r="AH2048" s="4">
        <v>0</v>
      </c>
      <c r="AI2048" s="4">
        <v>0</v>
      </c>
      <c r="AJ2048" s="4">
        <v>312.219999999999</v>
      </c>
      <c r="AK2048" s="4">
        <v>0</v>
      </c>
      <c r="AL2048" t="s">
        <v>798</v>
      </c>
      <c r="AM2048" s="71" t="str">
        <f>INDEX(Network_Insurer_Code,MATCH(Export!AL2048,Network_insurer_Name,0))</f>
        <v>PEI2</v>
      </c>
      <c r="AN2048" t="str">
        <f t="shared" si="31"/>
        <v>A1002PEI22020</v>
      </c>
    </row>
    <row r="2049" spans="1:40" x14ac:dyDescent="0.25">
      <c r="A2049">
        <v>2019</v>
      </c>
      <c r="B2049">
        <v>3</v>
      </c>
      <c r="C2049" s="1">
        <v>43647</v>
      </c>
      <c r="D2049" s="1">
        <v>43738</v>
      </c>
      <c r="E2049">
        <v>2018</v>
      </c>
      <c r="F2049" s="71" t="str">
        <f>INDEX(Client_Name,MATCH(Export!H2049,Local_Company_Name,0))</f>
        <v>Zebra Workings Ltd</v>
      </c>
      <c r="G2049" s="71">
        <f>INDEX(Client_Code,MATCH(Export!H2049,Local_Company_Name,0))</f>
        <v>1001</v>
      </c>
      <c r="H2049" t="s">
        <v>751</v>
      </c>
      <c r="I2049" t="s">
        <v>724</v>
      </c>
      <c r="J2049" t="s">
        <v>14</v>
      </c>
      <c r="K2049" s="71" t="str">
        <f>INDEX(Line_of_Business,MATCH(Export!J2049,Name,0))</f>
        <v>C</v>
      </c>
      <c r="L2049" s="9">
        <v>60506</v>
      </c>
      <c r="M2049">
        <v>32</v>
      </c>
      <c r="N2049" s="4">
        <v>0</v>
      </c>
      <c r="O2049" s="4">
        <v>0</v>
      </c>
      <c r="P2049" s="4">
        <v>0</v>
      </c>
      <c r="Q2049" s="4">
        <v>0</v>
      </c>
      <c r="R2049" s="4">
        <v>0</v>
      </c>
      <c r="S2049" s="4">
        <v>0</v>
      </c>
      <c r="T2049" s="4">
        <v>0</v>
      </c>
      <c r="U2049" s="4">
        <v>0</v>
      </c>
      <c r="V2049" s="4">
        <v>0</v>
      </c>
      <c r="W2049" s="4">
        <v>0</v>
      </c>
      <c r="X2049" s="4">
        <v>0</v>
      </c>
      <c r="Y2049" s="4">
        <v>0</v>
      </c>
      <c r="Z2049" s="4">
        <v>0</v>
      </c>
      <c r="AA2049" s="4">
        <v>0</v>
      </c>
      <c r="AB2049" t="s">
        <v>3</v>
      </c>
      <c r="AC2049" s="4">
        <v>0</v>
      </c>
      <c r="AD2049" s="4">
        <v>0</v>
      </c>
      <c r="AE2049" s="4">
        <v>0</v>
      </c>
      <c r="AF2049" t="s">
        <v>724</v>
      </c>
      <c r="AG2049" s="4">
        <v>0</v>
      </c>
      <c r="AH2049" s="4">
        <v>0</v>
      </c>
      <c r="AI2049" s="4">
        <v>0</v>
      </c>
      <c r="AJ2049" s="4">
        <v>0</v>
      </c>
      <c r="AK2049" s="4">
        <v>0</v>
      </c>
      <c r="AL2049" t="s">
        <v>798</v>
      </c>
      <c r="AM2049" s="71" t="str">
        <f>INDEX(Network_Insurer_Code,MATCH(Export!AL2049,Network_insurer_Name,0))</f>
        <v>PEI2</v>
      </c>
      <c r="AN2049" t="str">
        <f t="shared" si="31"/>
        <v>C1001PEI22018</v>
      </c>
    </row>
    <row r="2050" spans="1:40" x14ac:dyDescent="0.25">
      <c r="A2050">
        <v>2019</v>
      </c>
      <c r="B2050">
        <v>4</v>
      </c>
      <c r="C2050" s="1">
        <v>43739</v>
      </c>
      <c r="D2050" s="1">
        <v>43830</v>
      </c>
      <c r="E2050">
        <v>2014</v>
      </c>
      <c r="F2050" s="71" t="str">
        <f>INDEX(Client_Name,MATCH(Export!H2050,Local_Company_Name,0))</f>
        <v>Aplaca Engineering Co</v>
      </c>
      <c r="G2050" s="71">
        <f>INDEX(Client_Code,MATCH(Export!H2050,Local_Company_Name,0))</f>
        <v>1004</v>
      </c>
      <c r="H2050" t="s">
        <v>765</v>
      </c>
      <c r="I2050" t="s">
        <v>704</v>
      </c>
      <c r="J2050" t="s">
        <v>0</v>
      </c>
      <c r="K2050" s="71" t="str">
        <f>INDEX(Line_of_Business,MATCH(Export!J2050,Name,0))</f>
        <v>D</v>
      </c>
      <c r="L2050" s="9" t="s">
        <v>37</v>
      </c>
      <c r="M2050">
        <v>14536</v>
      </c>
      <c r="N2050" s="4">
        <v>0</v>
      </c>
      <c r="O2050" s="4">
        <v>0</v>
      </c>
      <c r="P2050" s="4">
        <v>23525.53</v>
      </c>
      <c r="Q2050" s="4">
        <v>0</v>
      </c>
      <c r="R2050" s="4">
        <v>0</v>
      </c>
      <c r="S2050" s="4">
        <v>0</v>
      </c>
      <c r="T2050" s="4">
        <v>0</v>
      </c>
      <c r="U2050" s="4">
        <v>0</v>
      </c>
      <c r="V2050" s="4">
        <v>0</v>
      </c>
      <c r="W2050" s="4">
        <v>0</v>
      </c>
      <c r="X2050" s="4">
        <v>0</v>
      </c>
      <c r="Y2050" s="4">
        <v>0</v>
      </c>
      <c r="Z2050" s="4">
        <v>0</v>
      </c>
      <c r="AA2050" s="4">
        <v>0</v>
      </c>
      <c r="AB2050" t="s">
        <v>3</v>
      </c>
      <c r="AC2050" s="4">
        <v>0</v>
      </c>
      <c r="AD2050" s="4">
        <v>0</v>
      </c>
      <c r="AE2050" s="4">
        <v>-55579.27</v>
      </c>
      <c r="AF2050" t="s">
        <v>704</v>
      </c>
      <c r="AG2050" s="4">
        <v>0</v>
      </c>
      <c r="AH2050" s="4">
        <v>0</v>
      </c>
      <c r="AI2050" s="4">
        <v>0</v>
      </c>
      <c r="AJ2050" s="4">
        <v>-23525.53</v>
      </c>
      <c r="AK2050" s="4">
        <v>0</v>
      </c>
      <c r="AL2050" t="s">
        <v>786</v>
      </c>
      <c r="AM2050" s="71" t="str">
        <f>INDEX(Network_Insurer_Code,MATCH(Export!AL2050,Network_insurer_Name,0))</f>
        <v>BAL1</v>
      </c>
      <c r="AN2050" t="str">
        <f t="shared" ref="AN2050:AN2113" si="32">_xlfn.CONCAT(K2050,G2050,AM2050,E2050)</f>
        <v>D1004BAL12014</v>
      </c>
    </row>
    <row r="2051" spans="1:40" x14ac:dyDescent="0.25">
      <c r="A2051">
        <v>2020</v>
      </c>
      <c r="B2051">
        <v>3</v>
      </c>
      <c r="C2051" s="1">
        <v>44013</v>
      </c>
      <c r="D2051" s="1">
        <v>44104</v>
      </c>
      <c r="E2051">
        <v>2016</v>
      </c>
      <c r="F2051" s="71" t="str">
        <f>INDEX(Client_Name,MATCH(Export!H2051,Local_Company_Name,0))</f>
        <v>Zebra Workings Ltd</v>
      </c>
      <c r="G2051" s="71">
        <f>INDEX(Client_Code,MATCH(Export!H2051,Local_Company_Name,0))</f>
        <v>1001</v>
      </c>
      <c r="H2051" t="s">
        <v>750</v>
      </c>
      <c r="I2051" t="s">
        <v>704</v>
      </c>
      <c r="J2051" t="s">
        <v>0</v>
      </c>
      <c r="K2051" s="71" t="str">
        <f>INDEX(Line_of_Business,MATCH(Export!J2051,Name,0))</f>
        <v>D</v>
      </c>
      <c r="L2051" s="9" t="s">
        <v>43</v>
      </c>
      <c r="M2051">
        <v>3931</v>
      </c>
      <c r="N2051" s="4">
        <v>0</v>
      </c>
      <c r="O2051" s="4">
        <v>0</v>
      </c>
      <c r="P2051" s="4">
        <v>14670</v>
      </c>
      <c r="Q2051" s="4">
        <v>0</v>
      </c>
      <c r="R2051" s="4">
        <v>0</v>
      </c>
      <c r="S2051" s="4">
        <v>0</v>
      </c>
      <c r="T2051" s="4">
        <v>0</v>
      </c>
      <c r="U2051" s="4">
        <v>0</v>
      </c>
      <c r="V2051" s="4">
        <v>0</v>
      </c>
      <c r="W2051" s="4">
        <v>0</v>
      </c>
      <c r="X2051" s="4">
        <v>0</v>
      </c>
      <c r="Y2051" s="4">
        <v>0</v>
      </c>
      <c r="Z2051" s="4">
        <v>0</v>
      </c>
      <c r="AA2051" s="4">
        <v>0</v>
      </c>
      <c r="AB2051" t="s">
        <v>3</v>
      </c>
      <c r="AC2051" s="4">
        <v>0</v>
      </c>
      <c r="AD2051" s="4">
        <v>0</v>
      </c>
      <c r="AE2051" s="4">
        <v>-14372.85</v>
      </c>
      <c r="AF2051" t="s">
        <v>704</v>
      </c>
      <c r="AG2051" s="4">
        <v>0</v>
      </c>
      <c r="AH2051" s="4">
        <v>0</v>
      </c>
      <c r="AI2051" s="4">
        <v>0</v>
      </c>
      <c r="AJ2051" s="4">
        <v>-14670</v>
      </c>
      <c r="AK2051" s="4">
        <v>0</v>
      </c>
      <c r="AL2051" t="s">
        <v>790</v>
      </c>
      <c r="AM2051" s="71" t="str">
        <f>INDEX(Network_Insurer_Code,MATCH(Export!AL2051,Network_insurer_Name,0))</f>
        <v>STL1</v>
      </c>
      <c r="AN2051" t="str">
        <f t="shared" si="32"/>
        <v>D1001STL12016</v>
      </c>
    </row>
    <row r="2052" spans="1:40" x14ac:dyDescent="0.25">
      <c r="A2052">
        <v>2020</v>
      </c>
      <c r="B2052">
        <v>2</v>
      </c>
      <c r="C2052" s="1">
        <v>43922</v>
      </c>
      <c r="D2052" s="1">
        <v>44012</v>
      </c>
      <c r="E2052">
        <v>2020</v>
      </c>
      <c r="F2052" s="71" t="str">
        <f>INDEX(Client_Name,MATCH(Export!H2052,Local_Company_Name,0))</f>
        <v>Flaimngo Tailoring</v>
      </c>
      <c r="G2052" s="71">
        <f>INDEX(Client_Code,MATCH(Export!H2052,Local_Company_Name,0))</f>
        <v>1005</v>
      </c>
      <c r="H2052" t="s">
        <v>771</v>
      </c>
      <c r="I2052" t="s">
        <v>723</v>
      </c>
      <c r="J2052" t="s">
        <v>5</v>
      </c>
      <c r="K2052" s="71" t="str">
        <f>INDEX(Line_of_Business,MATCH(Export!J2052,Name,0))</f>
        <v>L</v>
      </c>
      <c r="L2052" s="9">
        <v>8946</v>
      </c>
      <c r="M2052">
        <v>386</v>
      </c>
      <c r="N2052" s="4">
        <v>77545.97</v>
      </c>
      <c r="O2052" s="4">
        <v>77545.97</v>
      </c>
      <c r="P2052" s="4">
        <v>0</v>
      </c>
      <c r="Q2052" s="4">
        <v>0</v>
      </c>
      <c r="R2052" s="4">
        <v>0</v>
      </c>
      <c r="S2052" s="4">
        <v>0</v>
      </c>
      <c r="T2052" s="4">
        <v>0</v>
      </c>
      <c r="U2052" s="4">
        <v>0</v>
      </c>
      <c r="V2052" s="4">
        <v>0</v>
      </c>
      <c r="W2052" s="4">
        <v>0</v>
      </c>
      <c r="X2052" s="4">
        <v>0</v>
      </c>
      <c r="Y2052" s="4">
        <v>5992.54</v>
      </c>
      <c r="Z2052" s="4">
        <v>0</v>
      </c>
      <c r="AA2052" s="4">
        <v>4796.6499999999996</v>
      </c>
      <c r="AB2052" t="s">
        <v>3</v>
      </c>
      <c r="AC2052" s="4">
        <v>0</v>
      </c>
      <c r="AD2052" s="4">
        <v>0</v>
      </c>
      <c r="AE2052" s="4">
        <v>0</v>
      </c>
      <c r="AF2052" t="s">
        <v>723</v>
      </c>
      <c r="AG2052" s="4">
        <v>0</v>
      </c>
      <c r="AH2052" s="4">
        <v>0</v>
      </c>
      <c r="AI2052" s="4">
        <v>0</v>
      </c>
      <c r="AJ2052" s="4">
        <v>66756.78</v>
      </c>
      <c r="AK2052" s="4">
        <v>0</v>
      </c>
      <c r="AL2052" t="s">
        <v>787</v>
      </c>
      <c r="AM2052" s="71" t="str">
        <f>INDEX(Network_Insurer_Code,MATCH(Export!AL2052,Network_insurer_Name,0))</f>
        <v>LEI3</v>
      </c>
      <c r="AN2052" t="str">
        <f t="shared" si="32"/>
        <v>L1005LEI32020</v>
      </c>
    </row>
    <row r="2053" spans="1:40" x14ac:dyDescent="0.25">
      <c r="A2053">
        <v>2020</v>
      </c>
      <c r="B2053">
        <v>2</v>
      </c>
      <c r="C2053" s="1">
        <v>43922</v>
      </c>
      <c r="D2053" s="1">
        <v>44012</v>
      </c>
      <c r="E2053">
        <v>2020</v>
      </c>
      <c r="F2053" s="71" t="str">
        <f>INDEX(Client_Name,MATCH(Export!H2053,Local_Company_Name,0))</f>
        <v>Lion Manufacturing Co</v>
      </c>
      <c r="G2053" s="71">
        <f>INDEX(Client_Code,MATCH(Export!H2053,Local_Company_Name,0))</f>
        <v>1002</v>
      </c>
      <c r="H2053" t="s">
        <v>757</v>
      </c>
      <c r="I2053" t="s">
        <v>707</v>
      </c>
      <c r="J2053" t="s">
        <v>8</v>
      </c>
      <c r="K2053" s="71" t="str">
        <f>INDEX(Line_of_Business,MATCH(Export!J2053,Name,0))</f>
        <v>M</v>
      </c>
      <c r="L2053" s="9">
        <v>501258060</v>
      </c>
      <c r="M2053">
        <v>75</v>
      </c>
      <c r="N2053" s="4">
        <v>73229.27</v>
      </c>
      <c r="O2053" s="4">
        <v>73229.27</v>
      </c>
      <c r="P2053" s="4">
        <v>4364.95</v>
      </c>
      <c r="Q2053" s="4">
        <v>0</v>
      </c>
      <c r="R2053" s="4">
        <v>0</v>
      </c>
      <c r="S2053" s="4">
        <v>0</v>
      </c>
      <c r="T2053" s="4">
        <v>0</v>
      </c>
      <c r="U2053" s="4">
        <v>0</v>
      </c>
      <c r="V2053" s="4">
        <v>0</v>
      </c>
      <c r="W2053" s="4">
        <v>0</v>
      </c>
      <c r="X2053" s="4">
        <v>0</v>
      </c>
      <c r="Y2053" s="4">
        <v>7103.24</v>
      </c>
      <c r="Z2053" s="4">
        <v>0</v>
      </c>
      <c r="AA2053" s="4">
        <v>13181.27</v>
      </c>
      <c r="AB2053" t="s">
        <v>3</v>
      </c>
      <c r="AC2053" s="4">
        <v>0</v>
      </c>
      <c r="AD2053" s="4">
        <v>0</v>
      </c>
      <c r="AE2053" s="4">
        <v>595</v>
      </c>
      <c r="AF2053" t="s">
        <v>707</v>
      </c>
      <c r="AG2053" s="4">
        <v>0</v>
      </c>
      <c r="AH2053" s="4">
        <v>0</v>
      </c>
      <c r="AI2053" s="4">
        <v>0</v>
      </c>
      <c r="AJ2053" s="4">
        <v>48579.81</v>
      </c>
      <c r="AK2053" s="4">
        <v>0</v>
      </c>
      <c r="AL2053" t="s">
        <v>796</v>
      </c>
      <c r="AM2053" s="71" t="str">
        <f>INDEX(Network_Insurer_Code,MATCH(Export!AL2053,Network_insurer_Name,0))</f>
        <v>POL2</v>
      </c>
      <c r="AN2053" t="str">
        <f t="shared" si="32"/>
        <v>M1002POL22020</v>
      </c>
    </row>
    <row r="2054" spans="1:40" x14ac:dyDescent="0.25">
      <c r="A2054">
        <v>2020</v>
      </c>
      <c r="B2054">
        <v>2</v>
      </c>
      <c r="C2054" s="1">
        <v>43922</v>
      </c>
      <c r="D2054" s="1">
        <v>44012</v>
      </c>
      <c r="E2054">
        <v>2019</v>
      </c>
      <c r="F2054" s="71" t="str">
        <f>INDEX(Client_Name,MATCH(Export!H2054,Local_Company_Name,0))</f>
        <v>Falcon Clothing</v>
      </c>
      <c r="G2054" s="71">
        <f>INDEX(Client_Code,MATCH(Export!H2054,Local_Company_Name,0))</f>
        <v>1006</v>
      </c>
      <c r="H2054" t="s">
        <v>775</v>
      </c>
      <c r="I2054" t="s">
        <v>718</v>
      </c>
      <c r="J2054" t="s">
        <v>8</v>
      </c>
      <c r="K2054" s="71" t="str">
        <f>INDEX(Line_of_Business,MATCH(Export!J2054,Name,0))</f>
        <v>M</v>
      </c>
      <c r="L2054" s="9" t="s">
        <v>211</v>
      </c>
      <c r="M2054">
        <v>3537</v>
      </c>
      <c r="N2054" s="4">
        <v>0</v>
      </c>
      <c r="O2054" s="4">
        <v>0</v>
      </c>
      <c r="P2054" s="4">
        <v>45437.2</v>
      </c>
      <c r="Q2054" s="4">
        <v>0</v>
      </c>
      <c r="R2054" s="4">
        <v>0</v>
      </c>
      <c r="S2054" s="4">
        <v>0</v>
      </c>
      <c r="T2054" s="4">
        <v>0</v>
      </c>
      <c r="U2054" s="4">
        <v>0</v>
      </c>
      <c r="V2054" s="4">
        <v>0</v>
      </c>
      <c r="W2054" s="4">
        <v>0</v>
      </c>
      <c r="X2054" s="4">
        <v>0</v>
      </c>
      <c r="Y2054" s="4">
        <v>0</v>
      </c>
      <c r="Z2054" s="4">
        <v>0</v>
      </c>
      <c r="AA2054" s="4">
        <v>0</v>
      </c>
      <c r="AB2054" t="s">
        <v>3</v>
      </c>
      <c r="AC2054" s="4">
        <v>0</v>
      </c>
      <c r="AD2054" s="4">
        <v>0</v>
      </c>
      <c r="AE2054" s="4">
        <v>0</v>
      </c>
      <c r="AF2054" t="s">
        <v>718</v>
      </c>
      <c r="AG2054" s="4">
        <v>0</v>
      </c>
      <c r="AH2054" s="4">
        <v>0</v>
      </c>
      <c r="AI2054" s="4">
        <v>0</v>
      </c>
      <c r="AJ2054" s="4">
        <v>-45437.2</v>
      </c>
      <c r="AK2054" s="4">
        <v>0</v>
      </c>
      <c r="AL2054" t="s">
        <v>789</v>
      </c>
      <c r="AM2054" s="71" t="str">
        <f>INDEX(Network_Insurer_Code,MATCH(Export!AL2054,Network_insurer_Name,0))</f>
        <v>APL1</v>
      </c>
      <c r="AN2054" t="str">
        <f t="shared" si="32"/>
        <v>M1006APL12019</v>
      </c>
    </row>
    <row r="2055" spans="1:40" x14ac:dyDescent="0.25">
      <c r="A2055">
        <v>2020</v>
      </c>
      <c r="B2055">
        <v>2</v>
      </c>
      <c r="C2055" s="1">
        <v>43922</v>
      </c>
      <c r="D2055" s="1">
        <v>44012</v>
      </c>
      <c r="E2055">
        <v>2020</v>
      </c>
      <c r="F2055" s="71" t="str">
        <f>INDEX(Client_Name,MATCH(Export!H2055,Local_Company_Name,0))</f>
        <v>Falcon Clothing</v>
      </c>
      <c r="G2055" s="71">
        <f>INDEX(Client_Code,MATCH(Export!H2055,Local_Company_Name,0))</f>
        <v>1006</v>
      </c>
      <c r="H2055" t="s">
        <v>773</v>
      </c>
      <c r="I2055" t="s">
        <v>707</v>
      </c>
      <c r="J2055" t="s">
        <v>8</v>
      </c>
      <c r="K2055" s="71" t="str">
        <f>INDEX(Line_of_Business,MATCH(Export!J2055,Name,0))</f>
        <v>M</v>
      </c>
      <c r="L2055" s="9">
        <v>50567993</v>
      </c>
      <c r="M2055">
        <v>182</v>
      </c>
      <c r="N2055" s="4">
        <v>138512.81</v>
      </c>
      <c r="O2055" s="4">
        <v>138512.81</v>
      </c>
      <c r="P2055" s="4">
        <v>12707.72</v>
      </c>
      <c r="Q2055" s="4">
        <v>0</v>
      </c>
      <c r="R2055" s="4">
        <v>0</v>
      </c>
      <c r="S2055" s="4">
        <v>0</v>
      </c>
      <c r="T2055" s="4">
        <v>0</v>
      </c>
      <c r="U2055" s="4">
        <v>0</v>
      </c>
      <c r="V2055" s="4">
        <v>0</v>
      </c>
      <c r="W2055" s="4">
        <v>0</v>
      </c>
      <c r="X2055" s="4">
        <v>0</v>
      </c>
      <c r="Y2055" s="4">
        <v>13297.23</v>
      </c>
      <c r="Z2055" s="4">
        <v>0</v>
      </c>
      <c r="AA2055" s="4">
        <v>0</v>
      </c>
      <c r="AB2055" t="s">
        <v>3</v>
      </c>
      <c r="AC2055" s="4">
        <v>0</v>
      </c>
      <c r="AD2055" s="4">
        <v>0</v>
      </c>
      <c r="AE2055" s="4">
        <v>273.08</v>
      </c>
      <c r="AF2055" t="s">
        <v>707</v>
      </c>
      <c r="AG2055" s="4">
        <v>0</v>
      </c>
      <c r="AH2055" s="4">
        <v>0</v>
      </c>
      <c r="AI2055" s="4">
        <v>0</v>
      </c>
      <c r="AJ2055" s="4">
        <v>112507.86</v>
      </c>
      <c r="AK2055" s="4">
        <v>0</v>
      </c>
      <c r="AL2055" t="s">
        <v>787</v>
      </c>
      <c r="AM2055" s="71" t="str">
        <f>INDEX(Network_Insurer_Code,MATCH(Export!AL2055,Network_insurer_Name,0))</f>
        <v>LEI3</v>
      </c>
      <c r="AN2055" t="str">
        <f t="shared" si="32"/>
        <v>M1006LEI32020</v>
      </c>
    </row>
    <row r="2056" spans="1:40" x14ac:dyDescent="0.25">
      <c r="A2056">
        <v>2019</v>
      </c>
      <c r="B2056">
        <v>4</v>
      </c>
      <c r="C2056" s="1">
        <v>43739</v>
      </c>
      <c r="D2056" s="1">
        <v>43830</v>
      </c>
      <c r="E2056">
        <v>2019</v>
      </c>
      <c r="F2056" s="71" t="str">
        <f>INDEX(Client_Name,MATCH(Export!H2056,Local_Company_Name,0))</f>
        <v>Flaimngo Tailoring</v>
      </c>
      <c r="G2056" s="71">
        <f>INDEX(Client_Code,MATCH(Export!H2056,Local_Company_Name,0))</f>
        <v>1005</v>
      </c>
      <c r="H2056" t="s">
        <v>770</v>
      </c>
      <c r="I2056" t="s">
        <v>712</v>
      </c>
      <c r="J2056" t="s">
        <v>22</v>
      </c>
      <c r="K2056" s="71" t="str">
        <f>INDEX(Line_of_Business,MATCH(Export!J2056,Name,0))</f>
        <v>A</v>
      </c>
      <c r="L2056" s="9" t="s">
        <v>350</v>
      </c>
      <c r="M2056">
        <v>0</v>
      </c>
      <c r="N2056" s="4">
        <v>32267.466666666602</v>
      </c>
      <c r="O2056" s="4">
        <v>29040.720000000001</v>
      </c>
      <c r="P2056" s="4">
        <v>0</v>
      </c>
      <c r="Q2056" s="4">
        <v>0</v>
      </c>
      <c r="R2056" s="4">
        <v>0</v>
      </c>
      <c r="S2056" s="4">
        <v>0</v>
      </c>
      <c r="T2056" s="4">
        <v>0</v>
      </c>
      <c r="U2056" s="4">
        <v>0</v>
      </c>
      <c r="V2056" s="4">
        <v>0</v>
      </c>
      <c r="W2056" s="4">
        <v>0</v>
      </c>
      <c r="X2056" s="4">
        <v>0</v>
      </c>
      <c r="Y2056" s="4">
        <v>2169.2399999999998</v>
      </c>
      <c r="Z2056" s="4">
        <v>5151.95</v>
      </c>
      <c r="AA2056" s="4">
        <v>0</v>
      </c>
      <c r="AB2056" t="s">
        <v>3</v>
      </c>
      <c r="AC2056" s="4">
        <v>0</v>
      </c>
      <c r="AD2056" s="4">
        <v>0</v>
      </c>
      <c r="AE2056" s="4">
        <v>0</v>
      </c>
      <c r="AF2056" t="s">
        <v>712</v>
      </c>
      <c r="AG2056" s="4">
        <v>0</v>
      </c>
      <c r="AH2056" s="4">
        <v>0</v>
      </c>
      <c r="AI2056" s="4">
        <v>0</v>
      </c>
      <c r="AJ2056" s="4">
        <v>21719.53</v>
      </c>
      <c r="AK2056" s="4">
        <v>0</v>
      </c>
      <c r="AL2056" t="s">
        <v>794</v>
      </c>
      <c r="AM2056" s="71" t="str">
        <f>INDEX(Network_Insurer_Code,MATCH(Export!AL2056,Network_insurer_Name,0))</f>
        <v>CUI2</v>
      </c>
      <c r="AN2056" t="str">
        <f t="shared" si="32"/>
        <v>A1005CUI22019</v>
      </c>
    </row>
    <row r="2057" spans="1:40" x14ac:dyDescent="0.25">
      <c r="A2057">
        <v>2019</v>
      </c>
      <c r="B2057">
        <v>1</v>
      </c>
      <c r="C2057" s="1">
        <v>43466</v>
      </c>
      <c r="D2057" s="1">
        <v>43555</v>
      </c>
      <c r="E2057">
        <v>2018</v>
      </c>
      <c r="F2057" s="71" t="str">
        <f>INDEX(Client_Name,MATCH(Export!H2057,Local_Company_Name,0))</f>
        <v>Flaimngo Tailoring</v>
      </c>
      <c r="G2057" s="71">
        <f>INDEX(Client_Code,MATCH(Export!H2057,Local_Company_Name,0))</f>
        <v>1005</v>
      </c>
      <c r="H2057" t="s">
        <v>771</v>
      </c>
      <c r="I2057" t="s">
        <v>702</v>
      </c>
      <c r="J2057" t="s">
        <v>0</v>
      </c>
      <c r="K2057" s="71" t="str">
        <f>INDEX(Line_of_Business,MATCH(Export!J2057,Name,0))</f>
        <v>D</v>
      </c>
      <c r="L2057" s="9" t="s">
        <v>227</v>
      </c>
      <c r="M2057">
        <v>1813</v>
      </c>
      <c r="N2057" s="4">
        <v>178975.62</v>
      </c>
      <c r="O2057" s="4">
        <v>178975.62</v>
      </c>
      <c r="P2057" s="4">
        <v>22791.26</v>
      </c>
      <c r="Q2057" s="4">
        <v>0</v>
      </c>
      <c r="R2057" s="4">
        <v>0</v>
      </c>
      <c r="S2057" s="4">
        <v>0</v>
      </c>
      <c r="T2057" s="4">
        <v>0</v>
      </c>
      <c r="U2057" s="4">
        <v>0</v>
      </c>
      <c r="V2057" s="4">
        <v>0</v>
      </c>
      <c r="W2057" s="4">
        <v>0</v>
      </c>
      <c r="X2057" s="4">
        <v>0</v>
      </c>
      <c r="Y2057" s="4">
        <v>12528.29</v>
      </c>
      <c r="Z2057" s="4">
        <v>5369.27</v>
      </c>
      <c r="AA2057" s="4">
        <v>0</v>
      </c>
      <c r="AB2057" t="s">
        <v>3</v>
      </c>
      <c r="AC2057" s="4">
        <v>0</v>
      </c>
      <c r="AD2057" s="4">
        <v>0</v>
      </c>
      <c r="AE2057" s="4">
        <v>0</v>
      </c>
      <c r="AF2057" t="s">
        <v>702</v>
      </c>
      <c r="AG2057" s="4">
        <v>0</v>
      </c>
      <c r="AH2057" s="4">
        <v>0</v>
      </c>
      <c r="AI2057" s="4">
        <v>0</v>
      </c>
      <c r="AJ2057" s="4">
        <v>138286.79999999999</v>
      </c>
      <c r="AK2057" s="4">
        <v>0</v>
      </c>
      <c r="AL2057" t="s">
        <v>785</v>
      </c>
      <c r="AM2057" s="71" t="str">
        <f>INDEX(Network_Insurer_Code,MATCH(Export!AL2057,Network_insurer_Name,0))</f>
        <v>WAI3</v>
      </c>
      <c r="AN2057" t="str">
        <f t="shared" si="32"/>
        <v>D1005WAI32018</v>
      </c>
    </row>
    <row r="2058" spans="1:40" x14ac:dyDescent="0.25">
      <c r="A2058">
        <v>2019</v>
      </c>
      <c r="B2058">
        <v>3</v>
      </c>
      <c r="C2058" s="1">
        <v>43647</v>
      </c>
      <c r="D2058" s="1">
        <v>43738</v>
      </c>
      <c r="E2058">
        <v>2018</v>
      </c>
      <c r="F2058" s="71" t="str">
        <f>INDEX(Client_Name,MATCH(Export!H2058,Local_Company_Name,0))</f>
        <v>Tiger Jewelcrafting Ltd</v>
      </c>
      <c r="G2058" s="71">
        <f>INDEX(Client_Code,MATCH(Export!H2058,Local_Company_Name,0))</f>
        <v>1003</v>
      </c>
      <c r="H2058" t="s">
        <v>762</v>
      </c>
      <c r="I2058" t="s">
        <v>724</v>
      </c>
      <c r="J2058" t="s">
        <v>8</v>
      </c>
      <c r="K2058" s="71" t="str">
        <f>INDEX(Line_of_Business,MATCH(Export!J2058,Name,0))</f>
        <v>M</v>
      </c>
      <c r="L2058" s="9">
        <v>76472</v>
      </c>
      <c r="M2058">
        <v>5660</v>
      </c>
      <c r="N2058" s="4">
        <v>0</v>
      </c>
      <c r="O2058" s="4">
        <v>0</v>
      </c>
      <c r="P2058" s="4">
        <v>375182.77</v>
      </c>
      <c r="Q2058" s="4">
        <v>0</v>
      </c>
      <c r="R2058" s="4">
        <v>0</v>
      </c>
      <c r="S2058" s="4">
        <v>0</v>
      </c>
      <c r="T2058" s="4">
        <v>0</v>
      </c>
      <c r="U2058" s="4">
        <v>0</v>
      </c>
      <c r="V2058" s="4">
        <v>0</v>
      </c>
      <c r="W2058" s="4">
        <v>0</v>
      </c>
      <c r="X2058" s="4">
        <v>0</v>
      </c>
      <c r="Y2058" s="4">
        <v>0</v>
      </c>
      <c r="Z2058" s="4">
        <v>0</v>
      </c>
      <c r="AA2058" s="4">
        <v>0</v>
      </c>
      <c r="AB2058" t="s">
        <v>3</v>
      </c>
      <c r="AC2058" s="4">
        <v>0</v>
      </c>
      <c r="AD2058" s="4">
        <v>0</v>
      </c>
      <c r="AE2058" s="4">
        <v>0</v>
      </c>
      <c r="AF2058" t="s">
        <v>724</v>
      </c>
      <c r="AG2058" s="4">
        <v>0</v>
      </c>
      <c r="AH2058" s="4">
        <v>0</v>
      </c>
      <c r="AI2058" s="4">
        <v>0</v>
      </c>
      <c r="AJ2058" s="4">
        <v>-375182.77</v>
      </c>
      <c r="AK2058" s="4">
        <v>0</v>
      </c>
      <c r="AL2058" t="s">
        <v>793</v>
      </c>
      <c r="AM2058" s="71" t="str">
        <f>INDEX(Network_Insurer_Code,MATCH(Export!AL2058,Network_insurer_Name,0))</f>
        <v>CAL3</v>
      </c>
      <c r="AN2058" t="str">
        <f t="shared" si="32"/>
        <v>M1003CAL32018</v>
      </c>
    </row>
    <row r="2059" spans="1:40" x14ac:dyDescent="0.25">
      <c r="A2059">
        <v>2019</v>
      </c>
      <c r="B2059">
        <v>1</v>
      </c>
      <c r="C2059" s="1">
        <v>43466</v>
      </c>
      <c r="D2059" s="1">
        <v>43555</v>
      </c>
      <c r="E2059">
        <v>2017</v>
      </c>
      <c r="F2059" s="71" t="str">
        <f>INDEX(Client_Name,MATCH(Export!H2059,Local_Company_Name,0))</f>
        <v>Flaimngo Tailoring</v>
      </c>
      <c r="G2059" s="71">
        <f>INDEX(Client_Code,MATCH(Export!H2059,Local_Company_Name,0))</f>
        <v>1005</v>
      </c>
      <c r="H2059" t="s">
        <v>771</v>
      </c>
      <c r="I2059" t="s">
        <v>704</v>
      </c>
      <c r="J2059" t="s">
        <v>0</v>
      </c>
      <c r="K2059" s="71" t="str">
        <f>INDEX(Line_of_Business,MATCH(Export!J2059,Name,0))</f>
        <v>D</v>
      </c>
      <c r="L2059" s="9" t="s">
        <v>175</v>
      </c>
      <c r="M2059">
        <v>774</v>
      </c>
      <c r="N2059" s="4">
        <v>0</v>
      </c>
      <c r="O2059" s="4">
        <v>0</v>
      </c>
      <c r="P2059" s="4">
        <v>26400</v>
      </c>
      <c r="Q2059" s="4">
        <v>0</v>
      </c>
      <c r="R2059" s="4">
        <v>0</v>
      </c>
      <c r="S2059" s="4">
        <v>0</v>
      </c>
      <c r="T2059" s="4">
        <v>0</v>
      </c>
      <c r="U2059" s="4">
        <v>0</v>
      </c>
      <c r="V2059" s="4">
        <v>0</v>
      </c>
      <c r="W2059" s="4">
        <v>0</v>
      </c>
      <c r="X2059" s="4">
        <v>0</v>
      </c>
      <c r="Y2059" s="4">
        <v>0</v>
      </c>
      <c r="Z2059" s="4">
        <v>0</v>
      </c>
      <c r="AA2059" s="4">
        <v>0</v>
      </c>
      <c r="AB2059" t="s">
        <v>3</v>
      </c>
      <c r="AC2059" s="4">
        <v>0</v>
      </c>
      <c r="AD2059" s="4">
        <v>0</v>
      </c>
      <c r="AE2059" s="4">
        <v>5681.55</v>
      </c>
      <c r="AF2059" t="s">
        <v>704</v>
      </c>
      <c r="AG2059" s="4">
        <v>0</v>
      </c>
      <c r="AH2059" s="4">
        <v>0</v>
      </c>
      <c r="AI2059" s="4">
        <v>0</v>
      </c>
      <c r="AJ2059" s="4">
        <v>-26400</v>
      </c>
      <c r="AK2059" s="4">
        <v>0</v>
      </c>
      <c r="AL2059" t="s">
        <v>798</v>
      </c>
      <c r="AM2059" s="71" t="str">
        <f>INDEX(Network_Insurer_Code,MATCH(Export!AL2059,Network_insurer_Name,0))</f>
        <v>PEI2</v>
      </c>
      <c r="AN2059" t="str">
        <f t="shared" si="32"/>
        <v>D1005PEI22017</v>
      </c>
    </row>
    <row r="2060" spans="1:40" x14ac:dyDescent="0.25">
      <c r="A2060">
        <v>2020</v>
      </c>
      <c r="B2060">
        <v>2</v>
      </c>
      <c r="C2060" s="1">
        <v>43922</v>
      </c>
      <c r="D2060" s="1">
        <v>44012</v>
      </c>
      <c r="E2060">
        <v>2019</v>
      </c>
      <c r="F2060" s="71" t="str">
        <f>INDEX(Client_Name,MATCH(Export!H2060,Local_Company_Name,0))</f>
        <v>Tiger Jewelcrafting Ltd</v>
      </c>
      <c r="G2060" s="71">
        <f>INDEX(Client_Code,MATCH(Export!H2060,Local_Company_Name,0))</f>
        <v>1003</v>
      </c>
      <c r="H2060" t="s">
        <v>764</v>
      </c>
      <c r="I2060" t="s">
        <v>704</v>
      </c>
      <c r="J2060" t="s">
        <v>22</v>
      </c>
      <c r="K2060" s="71" t="str">
        <f>INDEX(Line_of_Business,MATCH(Export!J2060,Name,0))</f>
        <v>A</v>
      </c>
      <c r="L2060" s="9" t="s">
        <v>525</v>
      </c>
      <c r="M2060">
        <v>186</v>
      </c>
      <c r="N2060" s="4">
        <v>-16005.63</v>
      </c>
      <c r="O2060" s="4">
        <v>-16005.63</v>
      </c>
      <c r="P2060" s="4">
        <v>0</v>
      </c>
      <c r="Q2060" s="4">
        <v>0</v>
      </c>
      <c r="R2060" s="4">
        <v>0</v>
      </c>
      <c r="S2060" s="4">
        <v>0</v>
      </c>
      <c r="T2060" s="4">
        <v>0</v>
      </c>
      <c r="U2060" s="4">
        <v>0</v>
      </c>
      <c r="V2060" s="4">
        <v>0</v>
      </c>
      <c r="W2060" s="4">
        <v>0</v>
      </c>
      <c r="X2060" s="4">
        <v>0</v>
      </c>
      <c r="Y2060" s="4">
        <v>-1920.68</v>
      </c>
      <c r="Z2060" s="4">
        <v>0</v>
      </c>
      <c r="AA2060" s="4">
        <v>0</v>
      </c>
      <c r="AB2060" t="s">
        <v>3</v>
      </c>
      <c r="AC2060" s="4">
        <v>0</v>
      </c>
      <c r="AD2060" s="4">
        <v>0</v>
      </c>
      <c r="AE2060" s="4">
        <v>0</v>
      </c>
      <c r="AF2060" t="s">
        <v>704</v>
      </c>
      <c r="AG2060" s="4">
        <v>0</v>
      </c>
      <c r="AH2060" s="4">
        <v>0</v>
      </c>
      <c r="AI2060" s="4">
        <v>0</v>
      </c>
      <c r="AJ2060" s="4">
        <v>-14084.949999999901</v>
      </c>
      <c r="AK2060" s="4">
        <v>200000</v>
      </c>
      <c r="AL2060" t="s">
        <v>790</v>
      </c>
      <c r="AM2060" s="71" t="str">
        <f>INDEX(Network_Insurer_Code,MATCH(Export!AL2060,Network_insurer_Name,0))</f>
        <v>STL1</v>
      </c>
      <c r="AN2060" t="str">
        <f t="shared" si="32"/>
        <v>A1003STL12019</v>
      </c>
    </row>
    <row r="2061" spans="1:40" x14ac:dyDescent="0.25">
      <c r="A2061">
        <v>2019</v>
      </c>
      <c r="B2061">
        <v>4</v>
      </c>
      <c r="C2061" s="1">
        <v>43739</v>
      </c>
      <c r="D2061" s="1">
        <v>43830</v>
      </c>
      <c r="E2061">
        <v>2017</v>
      </c>
      <c r="F2061" s="71" t="str">
        <f>INDEX(Client_Name,MATCH(Export!H2061,Local_Company_Name,0))</f>
        <v>Tiger Jewelcrafting Ltd</v>
      </c>
      <c r="G2061" s="71">
        <f>INDEX(Client_Code,MATCH(Export!H2061,Local_Company_Name,0))</f>
        <v>1003</v>
      </c>
      <c r="H2061" t="s">
        <v>762</v>
      </c>
      <c r="I2061" t="s">
        <v>723</v>
      </c>
      <c r="J2061" t="s">
        <v>95</v>
      </c>
      <c r="K2061" s="71" t="str">
        <f>INDEX(Line_of_Business,MATCH(Export!J2061,Name,0))</f>
        <v>P</v>
      </c>
      <c r="L2061" s="9" t="s">
        <v>109</v>
      </c>
      <c r="M2061">
        <v>0</v>
      </c>
      <c r="N2061" s="4">
        <v>0</v>
      </c>
      <c r="O2061" s="4">
        <v>0</v>
      </c>
      <c r="P2061" s="4">
        <v>9032.44</v>
      </c>
      <c r="Q2061" s="4">
        <v>0</v>
      </c>
      <c r="R2061" s="4">
        <v>0</v>
      </c>
      <c r="S2061" s="4">
        <v>0</v>
      </c>
      <c r="T2061" s="4">
        <v>0</v>
      </c>
      <c r="U2061" s="4">
        <v>0</v>
      </c>
      <c r="V2061" s="4">
        <v>0</v>
      </c>
      <c r="W2061" s="4">
        <v>0</v>
      </c>
      <c r="X2061" s="4">
        <v>0</v>
      </c>
      <c r="Y2061" s="4">
        <v>0</v>
      </c>
      <c r="Z2061" s="4">
        <v>0</v>
      </c>
      <c r="AA2061" s="4">
        <v>0</v>
      </c>
      <c r="AB2061" t="s">
        <v>3</v>
      </c>
      <c r="AC2061" s="4">
        <v>0</v>
      </c>
      <c r="AD2061" s="4">
        <v>0</v>
      </c>
      <c r="AE2061" s="4">
        <v>466834</v>
      </c>
      <c r="AF2061" t="s">
        <v>723</v>
      </c>
      <c r="AG2061" s="4">
        <v>0</v>
      </c>
      <c r="AH2061" s="4">
        <v>0</v>
      </c>
      <c r="AI2061" s="4">
        <v>0</v>
      </c>
      <c r="AJ2061" s="4">
        <v>-9032.44</v>
      </c>
      <c r="AK2061" s="4">
        <v>0</v>
      </c>
      <c r="AL2061" t="s">
        <v>781</v>
      </c>
      <c r="AM2061" s="71" t="str">
        <f>INDEX(Network_Insurer_Code,MATCH(Export!AL2061,Network_insurer_Name,0))</f>
        <v>ORI1</v>
      </c>
      <c r="AN2061" t="str">
        <f t="shared" si="32"/>
        <v>P1003ORI12017</v>
      </c>
    </row>
    <row r="2062" spans="1:40" x14ac:dyDescent="0.25">
      <c r="A2062">
        <v>2019</v>
      </c>
      <c r="B2062">
        <v>2</v>
      </c>
      <c r="C2062" s="1">
        <v>43556</v>
      </c>
      <c r="D2062" s="1">
        <v>43646</v>
      </c>
      <c r="E2062">
        <v>2018</v>
      </c>
      <c r="F2062" s="71" t="str">
        <f>INDEX(Client_Name,MATCH(Export!H2062,Local_Company_Name,0))</f>
        <v>Aplaca Engineering Co</v>
      </c>
      <c r="G2062" s="71">
        <f>INDEX(Client_Code,MATCH(Export!H2062,Local_Company_Name,0))</f>
        <v>1004</v>
      </c>
      <c r="H2062" t="s">
        <v>767</v>
      </c>
      <c r="I2062" t="s">
        <v>721</v>
      </c>
      <c r="J2062" t="s">
        <v>8</v>
      </c>
      <c r="K2062" s="71" t="str">
        <f>INDEX(Line_of_Business,MATCH(Export!J2062,Name,0))</f>
        <v>M</v>
      </c>
      <c r="L2062" s="9" t="s">
        <v>99</v>
      </c>
      <c r="M2062">
        <v>8</v>
      </c>
      <c r="N2062" s="4">
        <v>15184</v>
      </c>
      <c r="O2062" s="4">
        <v>15184</v>
      </c>
      <c r="P2062" s="4">
        <v>0</v>
      </c>
      <c r="Q2062" s="4">
        <v>0</v>
      </c>
      <c r="R2062" s="4">
        <v>0</v>
      </c>
      <c r="S2062" s="4">
        <v>0</v>
      </c>
      <c r="T2062" s="4">
        <v>0</v>
      </c>
      <c r="U2062" s="4">
        <v>0</v>
      </c>
      <c r="V2062" s="4">
        <v>0</v>
      </c>
      <c r="W2062" s="4">
        <v>0</v>
      </c>
      <c r="X2062" s="4">
        <v>0</v>
      </c>
      <c r="Y2062" s="4">
        <v>2278</v>
      </c>
      <c r="Z2062" s="4">
        <v>129</v>
      </c>
      <c r="AA2062" s="4">
        <v>0</v>
      </c>
      <c r="AB2062" t="s">
        <v>3</v>
      </c>
      <c r="AC2062" s="4">
        <v>0</v>
      </c>
      <c r="AD2062" s="4">
        <v>0</v>
      </c>
      <c r="AE2062" s="4">
        <v>0</v>
      </c>
      <c r="AF2062" t="s">
        <v>721</v>
      </c>
      <c r="AG2062" s="4">
        <v>0</v>
      </c>
      <c r="AH2062" s="4">
        <v>0</v>
      </c>
      <c r="AI2062" s="4">
        <v>0</v>
      </c>
      <c r="AJ2062" s="4">
        <v>12777</v>
      </c>
      <c r="AK2062" s="4">
        <v>0</v>
      </c>
      <c r="AL2062" t="s">
        <v>796</v>
      </c>
      <c r="AM2062" s="71" t="str">
        <f>INDEX(Network_Insurer_Code,MATCH(Export!AL2062,Network_insurer_Name,0))</f>
        <v>POL2</v>
      </c>
      <c r="AN2062" t="str">
        <f t="shared" si="32"/>
        <v>M1004POL22018</v>
      </c>
    </row>
    <row r="2063" spans="1:40" x14ac:dyDescent="0.25">
      <c r="A2063">
        <v>2019</v>
      </c>
      <c r="B2063">
        <v>3</v>
      </c>
      <c r="C2063" s="1">
        <v>43647</v>
      </c>
      <c r="D2063" s="1">
        <v>43738</v>
      </c>
      <c r="E2063">
        <v>2018</v>
      </c>
      <c r="F2063" s="71" t="str">
        <f>INDEX(Client_Name,MATCH(Export!H2063,Local_Company_Name,0))</f>
        <v>Falcon Clothing</v>
      </c>
      <c r="G2063" s="71">
        <f>INDEX(Client_Code,MATCH(Export!H2063,Local_Company_Name,0))</f>
        <v>1006</v>
      </c>
      <c r="H2063" t="s">
        <v>775</v>
      </c>
      <c r="I2063" t="s">
        <v>714</v>
      </c>
      <c r="J2063" t="s">
        <v>22</v>
      </c>
      <c r="K2063" s="71" t="str">
        <f>INDEX(Line_of_Business,MATCH(Export!J2063,Name,0))</f>
        <v>A</v>
      </c>
      <c r="L2063" s="9" t="s">
        <v>526</v>
      </c>
      <c r="M2063">
        <v>50</v>
      </c>
      <c r="N2063" s="4">
        <v>1446.18</v>
      </c>
      <c r="O2063" s="4">
        <v>1446.18</v>
      </c>
      <c r="P2063" s="4">
        <v>0</v>
      </c>
      <c r="Q2063" s="4">
        <v>0</v>
      </c>
      <c r="R2063" s="4">
        <v>0</v>
      </c>
      <c r="S2063" s="4">
        <v>0</v>
      </c>
      <c r="T2063" s="4">
        <v>0</v>
      </c>
      <c r="U2063" s="4">
        <v>0</v>
      </c>
      <c r="V2063" s="4">
        <v>0</v>
      </c>
      <c r="W2063" s="4">
        <v>0</v>
      </c>
      <c r="X2063" s="4">
        <v>0</v>
      </c>
      <c r="Y2063" s="4">
        <v>0</v>
      </c>
      <c r="Z2063" s="4">
        <v>0</v>
      </c>
      <c r="AA2063" s="4">
        <v>144.62</v>
      </c>
      <c r="AB2063" t="s">
        <v>3</v>
      </c>
      <c r="AC2063" s="4">
        <v>0</v>
      </c>
      <c r="AD2063" s="4">
        <v>0</v>
      </c>
      <c r="AE2063" s="4">
        <v>0</v>
      </c>
      <c r="AF2063" t="s">
        <v>714</v>
      </c>
      <c r="AG2063" s="4">
        <v>0</v>
      </c>
      <c r="AH2063" s="4">
        <v>0</v>
      </c>
      <c r="AI2063" s="4">
        <v>0</v>
      </c>
      <c r="AJ2063" s="4">
        <v>1301.56</v>
      </c>
      <c r="AK2063" s="4">
        <v>200000</v>
      </c>
      <c r="AL2063" t="s">
        <v>786</v>
      </c>
      <c r="AM2063" s="71" t="str">
        <f>INDEX(Network_Insurer_Code,MATCH(Export!AL2063,Network_insurer_Name,0))</f>
        <v>BAL1</v>
      </c>
      <c r="AN2063" t="str">
        <f t="shared" si="32"/>
        <v>A1006BAL12018</v>
      </c>
    </row>
    <row r="2064" spans="1:40" x14ac:dyDescent="0.25">
      <c r="A2064">
        <v>2020</v>
      </c>
      <c r="B2064">
        <v>1</v>
      </c>
      <c r="C2064" s="1">
        <v>43862</v>
      </c>
      <c r="D2064" s="1">
        <v>43921</v>
      </c>
      <c r="E2064">
        <v>2020</v>
      </c>
      <c r="F2064" s="71" t="str">
        <f>INDEX(Client_Name,MATCH(Export!H2064,Local_Company_Name,0))</f>
        <v>Tiger Jewelcrafting Ltd</v>
      </c>
      <c r="G2064" s="71">
        <f>INDEX(Client_Code,MATCH(Export!H2064,Local_Company_Name,0))</f>
        <v>1003</v>
      </c>
      <c r="H2064" t="s">
        <v>764</v>
      </c>
      <c r="I2064" t="s">
        <v>720</v>
      </c>
      <c r="J2064" t="s">
        <v>8</v>
      </c>
      <c r="K2064" s="71" t="str">
        <f>INDEX(Line_of_Business,MATCH(Export!J2064,Name,0))</f>
        <v>M</v>
      </c>
      <c r="L2064" s="9" t="s">
        <v>446</v>
      </c>
      <c r="M2064">
        <v>1157</v>
      </c>
      <c r="N2064" s="4">
        <v>15398083.2659932</v>
      </c>
      <c r="O2064" s="4">
        <v>13719692.189999999</v>
      </c>
      <c r="P2064" s="4">
        <v>2627361.1399999899</v>
      </c>
      <c r="Q2064" s="4">
        <v>0</v>
      </c>
      <c r="R2064" s="4">
        <v>0</v>
      </c>
      <c r="S2064" s="4">
        <v>0</v>
      </c>
      <c r="T2064" s="4">
        <v>0</v>
      </c>
      <c r="U2064" s="4">
        <v>0</v>
      </c>
      <c r="V2064" s="4">
        <v>0</v>
      </c>
      <c r="W2064" s="4">
        <v>0</v>
      </c>
      <c r="X2064" s="4">
        <v>0</v>
      </c>
      <c r="Y2064" s="4">
        <v>1646363.07</v>
      </c>
      <c r="Z2064" s="4">
        <v>0</v>
      </c>
      <c r="AA2064" s="4">
        <v>0</v>
      </c>
      <c r="AB2064" t="s">
        <v>3</v>
      </c>
      <c r="AC2064" s="4">
        <v>0</v>
      </c>
      <c r="AD2064" s="4">
        <v>0</v>
      </c>
      <c r="AE2064" s="4">
        <v>0</v>
      </c>
      <c r="AF2064" t="s">
        <v>720</v>
      </c>
      <c r="AG2064" s="4">
        <v>0</v>
      </c>
      <c r="AH2064" s="4">
        <v>0</v>
      </c>
      <c r="AI2064" s="4">
        <v>0</v>
      </c>
      <c r="AJ2064" s="4">
        <v>9445967.9800000004</v>
      </c>
      <c r="AK2064" s="4">
        <v>0</v>
      </c>
      <c r="AL2064" t="s">
        <v>791</v>
      </c>
      <c r="AM2064" s="71" t="str">
        <f>INDEX(Network_Insurer_Code,MATCH(Export!AL2064,Network_insurer_Name,0))</f>
        <v>CHI3</v>
      </c>
      <c r="AN2064" t="str">
        <f t="shared" si="32"/>
        <v>M1003CHI32020</v>
      </c>
    </row>
    <row r="2065" spans="1:40" x14ac:dyDescent="0.25">
      <c r="A2065">
        <v>2019</v>
      </c>
      <c r="B2065">
        <v>4</v>
      </c>
      <c r="C2065" s="1">
        <v>43739</v>
      </c>
      <c r="D2065" s="1">
        <v>43830</v>
      </c>
      <c r="E2065">
        <v>2013</v>
      </c>
      <c r="F2065" s="71" t="str">
        <f>INDEX(Client_Name,MATCH(Export!H2065,Local_Company_Name,0))</f>
        <v>Lion Manufacturing Co</v>
      </c>
      <c r="G2065" s="71">
        <f>INDEX(Client_Code,MATCH(Export!H2065,Local_Company_Name,0))</f>
        <v>1002</v>
      </c>
      <c r="H2065" t="s">
        <v>752</v>
      </c>
      <c r="I2065" t="s">
        <v>717</v>
      </c>
      <c r="J2065" t="s">
        <v>5</v>
      </c>
      <c r="K2065" s="71" t="str">
        <f>INDEX(Line_of_Business,MATCH(Export!J2065,Name,0))</f>
        <v>L</v>
      </c>
      <c r="L2065" s="9" t="s">
        <v>77</v>
      </c>
      <c r="M2065">
        <v>2700</v>
      </c>
      <c r="N2065" s="4">
        <v>0</v>
      </c>
      <c r="O2065" s="4">
        <v>0</v>
      </c>
      <c r="P2065" s="4">
        <v>6220.03</v>
      </c>
      <c r="Q2065" s="4">
        <v>0</v>
      </c>
      <c r="R2065" s="4">
        <v>0</v>
      </c>
      <c r="S2065" s="4">
        <v>0</v>
      </c>
      <c r="T2065" s="4">
        <v>0</v>
      </c>
      <c r="U2065" s="4">
        <v>0</v>
      </c>
      <c r="V2065" s="4">
        <v>0</v>
      </c>
      <c r="W2065" s="4">
        <v>0</v>
      </c>
      <c r="X2065" s="4">
        <v>0</v>
      </c>
      <c r="Y2065" s="4">
        <v>0</v>
      </c>
      <c r="Z2065" s="4">
        <v>0</v>
      </c>
      <c r="AA2065" s="4">
        <v>0</v>
      </c>
      <c r="AB2065" t="s">
        <v>3</v>
      </c>
      <c r="AC2065" s="4">
        <v>0</v>
      </c>
      <c r="AD2065" s="4">
        <v>0</v>
      </c>
      <c r="AE2065" s="4">
        <v>0</v>
      </c>
      <c r="AF2065" t="s">
        <v>717</v>
      </c>
      <c r="AG2065" s="4">
        <v>0</v>
      </c>
      <c r="AH2065" s="4">
        <v>0</v>
      </c>
      <c r="AI2065" s="4">
        <v>0</v>
      </c>
      <c r="AJ2065" s="4">
        <v>-6220.03</v>
      </c>
      <c r="AK2065" s="4">
        <v>200000</v>
      </c>
      <c r="AL2065" t="s">
        <v>793</v>
      </c>
      <c r="AM2065" s="71" t="str">
        <f>INDEX(Network_Insurer_Code,MATCH(Export!AL2065,Network_insurer_Name,0))</f>
        <v>CAL3</v>
      </c>
      <c r="AN2065" t="str">
        <f t="shared" si="32"/>
        <v>L1002CAL32013</v>
      </c>
    </row>
    <row r="2066" spans="1:40" x14ac:dyDescent="0.25">
      <c r="A2066">
        <v>2020</v>
      </c>
      <c r="B2066">
        <v>1</v>
      </c>
      <c r="C2066" s="1">
        <v>43831</v>
      </c>
      <c r="D2066" s="1">
        <v>43921</v>
      </c>
      <c r="E2066">
        <v>2020</v>
      </c>
      <c r="F2066" s="71" t="str">
        <f>INDEX(Client_Name,MATCH(Export!H2066,Local_Company_Name,0))</f>
        <v>Flaimngo Tailoring</v>
      </c>
      <c r="G2066" s="71">
        <f>INDEX(Client_Code,MATCH(Export!H2066,Local_Company_Name,0))</f>
        <v>1005</v>
      </c>
      <c r="H2066" t="s">
        <v>771</v>
      </c>
      <c r="I2066" t="s">
        <v>710</v>
      </c>
      <c r="J2066" t="s">
        <v>0</v>
      </c>
      <c r="K2066" s="71" t="str">
        <f>INDEX(Line_of_Business,MATCH(Export!J2066,Name,0))</f>
        <v>D</v>
      </c>
      <c r="L2066" s="9" t="s">
        <v>452</v>
      </c>
      <c r="M2066">
        <v>452</v>
      </c>
      <c r="N2066" s="4">
        <v>341304.49</v>
      </c>
      <c r="O2066" s="4">
        <v>341304.49</v>
      </c>
      <c r="P2066" s="4">
        <v>0</v>
      </c>
      <c r="Q2066" s="4">
        <v>0</v>
      </c>
      <c r="R2066" s="4">
        <v>0</v>
      </c>
      <c r="S2066" s="4">
        <v>0</v>
      </c>
      <c r="T2066" s="4">
        <v>0</v>
      </c>
      <c r="U2066" s="4">
        <v>0</v>
      </c>
      <c r="V2066" s="4">
        <v>0</v>
      </c>
      <c r="W2066" s="4">
        <v>0</v>
      </c>
      <c r="X2066" s="4">
        <v>0</v>
      </c>
      <c r="Y2066" s="4">
        <v>35154.370000000003</v>
      </c>
      <c r="Z2066" s="4">
        <v>0</v>
      </c>
      <c r="AA2066" s="4">
        <v>0</v>
      </c>
      <c r="AB2066" t="s">
        <v>3</v>
      </c>
      <c r="AC2066" s="4">
        <v>0</v>
      </c>
      <c r="AD2066" s="4">
        <v>0</v>
      </c>
      <c r="AE2066" s="4">
        <v>0</v>
      </c>
      <c r="AF2066" t="s">
        <v>710</v>
      </c>
      <c r="AG2066" s="4">
        <v>0</v>
      </c>
      <c r="AH2066" s="4">
        <v>0</v>
      </c>
      <c r="AI2066" s="4">
        <v>0</v>
      </c>
      <c r="AJ2066" s="4">
        <v>306150.12</v>
      </c>
      <c r="AK2066" s="4">
        <v>0</v>
      </c>
      <c r="AL2066" t="s">
        <v>798</v>
      </c>
      <c r="AM2066" s="71" t="str">
        <f>INDEX(Network_Insurer_Code,MATCH(Export!AL2066,Network_insurer_Name,0))</f>
        <v>PEI2</v>
      </c>
      <c r="AN2066" t="str">
        <f t="shared" si="32"/>
        <v>D1005PEI22020</v>
      </c>
    </row>
    <row r="2067" spans="1:40" x14ac:dyDescent="0.25">
      <c r="A2067">
        <v>2020</v>
      </c>
      <c r="B2067">
        <v>3</v>
      </c>
      <c r="C2067" s="1">
        <v>44013</v>
      </c>
      <c r="D2067" s="1">
        <v>44104</v>
      </c>
      <c r="E2067">
        <v>2020</v>
      </c>
      <c r="F2067" s="71" t="str">
        <f>INDEX(Client_Name,MATCH(Export!H2067,Local_Company_Name,0))</f>
        <v>Aplaca Engineering Co</v>
      </c>
      <c r="G2067" s="71">
        <f>INDEX(Client_Code,MATCH(Export!H2067,Local_Company_Name,0))</f>
        <v>1004</v>
      </c>
      <c r="H2067" t="s">
        <v>767</v>
      </c>
      <c r="I2067" t="s">
        <v>724</v>
      </c>
      <c r="J2067" t="s">
        <v>8</v>
      </c>
      <c r="K2067" s="71" t="str">
        <f>INDEX(Line_of_Business,MATCH(Export!J2067,Name,0))</f>
        <v>M</v>
      </c>
      <c r="L2067" s="9">
        <v>80022999</v>
      </c>
      <c r="M2067">
        <v>44</v>
      </c>
      <c r="N2067" s="4">
        <v>2606</v>
      </c>
      <c r="O2067" s="4">
        <v>2606</v>
      </c>
      <c r="P2067" s="4">
        <v>14346.06</v>
      </c>
      <c r="Q2067" s="4">
        <v>0</v>
      </c>
      <c r="R2067" s="4">
        <v>0</v>
      </c>
      <c r="S2067" s="4">
        <v>0</v>
      </c>
      <c r="T2067" s="4">
        <v>0</v>
      </c>
      <c r="U2067" s="4">
        <v>0</v>
      </c>
      <c r="V2067" s="4">
        <v>0</v>
      </c>
      <c r="W2067" s="4">
        <v>0</v>
      </c>
      <c r="X2067" s="4">
        <v>0</v>
      </c>
      <c r="Y2067" s="4">
        <v>390.9</v>
      </c>
      <c r="Z2067" s="4">
        <v>0</v>
      </c>
      <c r="AA2067" s="4">
        <v>0</v>
      </c>
      <c r="AB2067" t="s">
        <v>3</v>
      </c>
      <c r="AC2067" s="4">
        <v>0</v>
      </c>
      <c r="AD2067" s="4">
        <v>0</v>
      </c>
      <c r="AE2067" s="4">
        <v>0</v>
      </c>
      <c r="AF2067" t="s">
        <v>724</v>
      </c>
      <c r="AG2067" s="4">
        <v>0</v>
      </c>
      <c r="AH2067" s="4">
        <v>0</v>
      </c>
      <c r="AI2067" s="4">
        <v>0</v>
      </c>
      <c r="AJ2067" s="4">
        <v>-12130.96</v>
      </c>
      <c r="AK2067" s="4">
        <v>0</v>
      </c>
      <c r="AL2067" t="s">
        <v>790</v>
      </c>
      <c r="AM2067" s="71" t="str">
        <f>INDEX(Network_Insurer_Code,MATCH(Export!AL2067,Network_insurer_Name,0))</f>
        <v>STL1</v>
      </c>
      <c r="AN2067" t="str">
        <f t="shared" si="32"/>
        <v>M1004STL12020</v>
      </c>
    </row>
    <row r="2068" spans="1:40" x14ac:dyDescent="0.25">
      <c r="A2068">
        <v>2019</v>
      </c>
      <c r="B2068">
        <v>3</v>
      </c>
      <c r="C2068" s="1">
        <v>43647</v>
      </c>
      <c r="D2068" s="1">
        <v>43738</v>
      </c>
      <c r="E2068">
        <v>2019</v>
      </c>
      <c r="F2068" s="71" t="str">
        <f>INDEX(Client_Name,MATCH(Export!H2068,Local_Company_Name,0))</f>
        <v>Flaimngo Tailoring</v>
      </c>
      <c r="G2068" s="71">
        <f>INDEX(Client_Code,MATCH(Export!H2068,Local_Company_Name,0))</f>
        <v>1005</v>
      </c>
      <c r="H2068" t="s">
        <v>755</v>
      </c>
      <c r="I2068" t="s">
        <v>710</v>
      </c>
      <c r="J2068" t="s">
        <v>8</v>
      </c>
      <c r="K2068" s="71" t="str">
        <f>INDEX(Line_of_Business,MATCH(Export!J2068,Name,0))</f>
        <v>M</v>
      </c>
      <c r="L2068" s="9">
        <v>102966</v>
      </c>
      <c r="M2068">
        <v>185</v>
      </c>
      <c r="N2068" s="4">
        <v>2197303</v>
      </c>
      <c r="O2068" s="4">
        <v>2197303</v>
      </c>
      <c r="P2068" s="4">
        <v>771344</v>
      </c>
      <c r="Q2068" s="4">
        <v>0</v>
      </c>
      <c r="R2068" s="4">
        <v>0</v>
      </c>
      <c r="S2068" s="4">
        <v>549326</v>
      </c>
      <c r="T2068" s="4">
        <v>0</v>
      </c>
      <c r="U2068" s="4">
        <v>0</v>
      </c>
      <c r="V2068" s="4">
        <v>0</v>
      </c>
      <c r="W2068" s="4">
        <v>0</v>
      </c>
      <c r="X2068" s="4">
        <v>0</v>
      </c>
      <c r="Y2068" s="4">
        <v>417488</v>
      </c>
      <c r="Z2068" s="4">
        <v>0</v>
      </c>
      <c r="AA2068" s="4">
        <v>0</v>
      </c>
      <c r="AB2068" t="s">
        <v>3</v>
      </c>
      <c r="AC2068" s="4">
        <v>0</v>
      </c>
      <c r="AD2068" s="4">
        <v>0</v>
      </c>
      <c r="AE2068" s="4">
        <v>0</v>
      </c>
      <c r="AF2068" t="s">
        <v>710</v>
      </c>
      <c r="AG2068" s="4">
        <v>0</v>
      </c>
      <c r="AH2068" s="4">
        <v>0</v>
      </c>
      <c r="AI2068" s="4">
        <v>0</v>
      </c>
      <c r="AJ2068" s="4">
        <v>1557797</v>
      </c>
      <c r="AK2068" s="4">
        <v>0</v>
      </c>
      <c r="AL2068" t="s">
        <v>790</v>
      </c>
      <c r="AM2068" s="71" t="str">
        <f>INDEX(Network_Insurer_Code,MATCH(Export!AL2068,Network_insurer_Name,0))</f>
        <v>STL1</v>
      </c>
      <c r="AN2068" t="str">
        <f t="shared" si="32"/>
        <v>M1005STL12019</v>
      </c>
    </row>
    <row r="2069" spans="1:40" x14ac:dyDescent="0.25">
      <c r="A2069">
        <v>2020</v>
      </c>
      <c r="B2069">
        <v>2</v>
      </c>
      <c r="C2069" s="1">
        <v>43922</v>
      </c>
      <c r="D2069" s="1">
        <v>44012</v>
      </c>
      <c r="E2069">
        <v>2020</v>
      </c>
      <c r="F2069" s="71" t="str">
        <f>INDEX(Client_Name,MATCH(Export!H2069,Local_Company_Name,0))</f>
        <v>Aplaca Engineering Co</v>
      </c>
      <c r="G2069" s="71">
        <f>INDEX(Client_Code,MATCH(Export!H2069,Local_Company_Name,0))</f>
        <v>1004</v>
      </c>
      <c r="H2069" t="s">
        <v>767</v>
      </c>
      <c r="I2069" t="s">
        <v>707</v>
      </c>
      <c r="J2069" t="s">
        <v>22</v>
      </c>
      <c r="K2069" s="71" t="str">
        <f>INDEX(Line_of_Business,MATCH(Export!J2069,Name,0))</f>
        <v>A</v>
      </c>
      <c r="L2069" s="9">
        <v>75947998</v>
      </c>
      <c r="M2069">
        <v>5</v>
      </c>
      <c r="N2069" s="4">
        <v>0</v>
      </c>
      <c r="O2069" s="4">
        <v>0</v>
      </c>
      <c r="P2069" s="4">
        <v>0</v>
      </c>
      <c r="Q2069" s="4">
        <v>0</v>
      </c>
      <c r="R2069" s="4">
        <v>0</v>
      </c>
      <c r="S2069" s="4">
        <v>0</v>
      </c>
      <c r="T2069" s="4">
        <v>0</v>
      </c>
      <c r="U2069" s="4">
        <v>0</v>
      </c>
      <c r="V2069" s="4">
        <v>0</v>
      </c>
      <c r="W2069" s="4">
        <v>0</v>
      </c>
      <c r="X2069" s="4">
        <v>0</v>
      </c>
      <c r="Y2069" s="4">
        <v>0</v>
      </c>
      <c r="Z2069" s="4">
        <v>0</v>
      </c>
      <c r="AA2069" s="4">
        <v>110.02</v>
      </c>
      <c r="AB2069" t="s">
        <v>3</v>
      </c>
      <c r="AC2069" s="4">
        <v>0</v>
      </c>
      <c r="AD2069" s="4">
        <v>0</v>
      </c>
      <c r="AE2069" s="4">
        <v>0</v>
      </c>
      <c r="AF2069" t="s">
        <v>707</v>
      </c>
      <c r="AG2069" s="4">
        <v>0</v>
      </c>
      <c r="AH2069" s="4">
        <v>0</v>
      </c>
      <c r="AI2069" s="4">
        <v>0</v>
      </c>
      <c r="AJ2069" s="4">
        <v>-110.02</v>
      </c>
      <c r="AK2069" s="4">
        <v>0</v>
      </c>
      <c r="AL2069" t="s">
        <v>792</v>
      </c>
      <c r="AM2069" s="71" t="str">
        <f>INDEX(Network_Insurer_Code,MATCH(Export!AL2069,Network_insurer_Name,0))</f>
        <v>CAL1</v>
      </c>
      <c r="AN2069" t="str">
        <f t="shared" si="32"/>
        <v>A1004CAL12020</v>
      </c>
    </row>
    <row r="2070" spans="1:40" x14ac:dyDescent="0.25">
      <c r="A2070">
        <v>2020</v>
      </c>
      <c r="B2070">
        <v>1</v>
      </c>
      <c r="C2070" s="1">
        <v>43831</v>
      </c>
      <c r="D2070" s="1">
        <v>43921</v>
      </c>
      <c r="E2070">
        <v>2019</v>
      </c>
      <c r="F2070" s="71" t="str">
        <f>INDEX(Client_Name,MATCH(Export!H2070,Local_Company_Name,0))</f>
        <v>Lion Manufacturing Co</v>
      </c>
      <c r="G2070" s="71">
        <f>INDEX(Client_Code,MATCH(Export!H2070,Local_Company_Name,0))</f>
        <v>1002</v>
      </c>
      <c r="H2070" t="s">
        <v>760</v>
      </c>
      <c r="I2070" t="s">
        <v>707</v>
      </c>
      <c r="J2070" t="s">
        <v>22</v>
      </c>
      <c r="K2070" s="71" t="str">
        <f>INDEX(Line_of_Business,MATCH(Export!J2070,Name,0))</f>
        <v>A</v>
      </c>
      <c r="L2070" s="9">
        <v>52396441</v>
      </c>
      <c r="M2070">
        <v>0</v>
      </c>
      <c r="N2070" s="4">
        <v>146.34</v>
      </c>
      <c r="O2070" s="4">
        <v>146.34</v>
      </c>
      <c r="P2070" s="4">
        <v>0</v>
      </c>
      <c r="Q2070" s="4">
        <v>0</v>
      </c>
      <c r="R2070" s="4">
        <v>0</v>
      </c>
      <c r="S2070" s="4">
        <v>0</v>
      </c>
      <c r="T2070" s="4">
        <v>0</v>
      </c>
      <c r="U2070" s="4">
        <v>0</v>
      </c>
      <c r="V2070" s="4">
        <v>0</v>
      </c>
      <c r="W2070" s="4">
        <v>0</v>
      </c>
      <c r="X2070" s="4">
        <v>0</v>
      </c>
      <c r="Y2070" s="4">
        <v>14.19</v>
      </c>
      <c r="Z2070" s="4">
        <v>0</v>
      </c>
      <c r="AA2070" s="4">
        <v>32.19</v>
      </c>
      <c r="AB2070" t="s">
        <v>3</v>
      </c>
      <c r="AC2070" s="4">
        <v>0</v>
      </c>
      <c r="AD2070" s="4">
        <v>0</v>
      </c>
      <c r="AE2070" s="4">
        <v>0</v>
      </c>
      <c r="AF2070" t="s">
        <v>707</v>
      </c>
      <c r="AG2070" s="4">
        <v>0</v>
      </c>
      <c r="AH2070" s="4">
        <v>0</v>
      </c>
      <c r="AI2070" s="4">
        <v>0</v>
      </c>
      <c r="AJ2070" s="4">
        <v>99.96</v>
      </c>
      <c r="AK2070" s="4">
        <v>0</v>
      </c>
      <c r="AL2070" t="s">
        <v>791</v>
      </c>
      <c r="AM2070" s="71" t="str">
        <f>INDEX(Network_Insurer_Code,MATCH(Export!AL2070,Network_insurer_Name,0))</f>
        <v>CHI3</v>
      </c>
      <c r="AN2070" t="str">
        <f t="shared" si="32"/>
        <v>A1002CHI32019</v>
      </c>
    </row>
    <row r="2071" spans="1:40" x14ac:dyDescent="0.25">
      <c r="A2071">
        <v>2019</v>
      </c>
      <c r="B2071">
        <v>1</v>
      </c>
      <c r="C2071" s="1">
        <v>43466</v>
      </c>
      <c r="D2071" s="1">
        <v>43555</v>
      </c>
      <c r="E2071">
        <v>2018</v>
      </c>
      <c r="F2071" s="71" t="str">
        <f>INDEX(Client_Name,MATCH(Export!H2071,Local_Company_Name,0))</f>
        <v>Lion Manufacturing Co</v>
      </c>
      <c r="G2071" s="71">
        <f>INDEX(Client_Code,MATCH(Export!H2071,Local_Company_Name,0))</f>
        <v>1002</v>
      </c>
      <c r="H2071" t="s">
        <v>758</v>
      </c>
      <c r="I2071" t="s">
        <v>707</v>
      </c>
      <c r="J2071" t="s">
        <v>5</v>
      </c>
      <c r="K2071" s="71" t="str">
        <f>INDEX(Line_of_Business,MATCH(Export!J2071,Name,0))</f>
        <v>L</v>
      </c>
      <c r="L2071" s="9" t="s">
        <v>527</v>
      </c>
      <c r="M2071">
        <v>0</v>
      </c>
      <c r="N2071" s="4">
        <v>-3807.6</v>
      </c>
      <c r="O2071" s="4">
        <v>-3807.6</v>
      </c>
      <c r="P2071" s="4">
        <v>0</v>
      </c>
      <c r="Q2071" s="4">
        <v>0</v>
      </c>
      <c r="R2071" s="4">
        <v>0</v>
      </c>
      <c r="S2071" s="4">
        <v>0</v>
      </c>
      <c r="T2071" s="4">
        <v>0</v>
      </c>
      <c r="U2071" s="4">
        <v>0</v>
      </c>
      <c r="V2071" s="4">
        <v>0</v>
      </c>
      <c r="W2071" s="4">
        <v>0</v>
      </c>
      <c r="X2071" s="4">
        <v>0</v>
      </c>
      <c r="Y2071" s="4">
        <v>-380.76</v>
      </c>
      <c r="Z2071" s="4">
        <v>0</v>
      </c>
      <c r="AA2071" s="4">
        <v>-380.76</v>
      </c>
      <c r="AB2071" t="s">
        <v>3</v>
      </c>
      <c r="AC2071" s="4">
        <v>0</v>
      </c>
      <c r="AD2071" s="4">
        <v>0</v>
      </c>
      <c r="AE2071" s="4">
        <v>0</v>
      </c>
      <c r="AF2071" t="s">
        <v>707</v>
      </c>
      <c r="AG2071" s="4">
        <v>0</v>
      </c>
      <c r="AH2071" s="4">
        <v>0</v>
      </c>
      <c r="AI2071" s="4">
        <v>0</v>
      </c>
      <c r="AJ2071" s="4">
        <v>-3046.08</v>
      </c>
      <c r="AK2071" s="4">
        <v>0</v>
      </c>
      <c r="AL2071" t="s">
        <v>781</v>
      </c>
      <c r="AM2071" s="71" t="str">
        <f>INDEX(Network_Insurer_Code,MATCH(Export!AL2071,Network_insurer_Name,0))</f>
        <v>ORI1</v>
      </c>
      <c r="AN2071" t="str">
        <f t="shared" si="32"/>
        <v>L1002ORI12018</v>
      </c>
    </row>
    <row r="2072" spans="1:40" x14ac:dyDescent="0.25">
      <c r="A2072">
        <v>2019</v>
      </c>
      <c r="B2072">
        <v>1</v>
      </c>
      <c r="C2072" s="1">
        <v>43466</v>
      </c>
      <c r="D2072" s="1">
        <v>43555</v>
      </c>
      <c r="E2072">
        <v>2019</v>
      </c>
      <c r="F2072" s="71" t="str">
        <f>INDEX(Client_Name,MATCH(Export!H2072,Local_Company_Name,0))</f>
        <v>Lion Manufacturing Co</v>
      </c>
      <c r="G2072" s="71">
        <f>INDEX(Client_Code,MATCH(Export!H2072,Local_Company_Name,0))</f>
        <v>1002</v>
      </c>
      <c r="H2072" t="s">
        <v>759</v>
      </c>
      <c r="I2072" t="s">
        <v>723</v>
      </c>
      <c r="J2072" t="s">
        <v>14</v>
      </c>
      <c r="K2072" s="71" t="str">
        <f>INDEX(Line_of_Business,MATCH(Export!J2072,Name,0))</f>
        <v>C</v>
      </c>
      <c r="L2072" s="9">
        <v>25701</v>
      </c>
      <c r="M2072">
        <v>3</v>
      </c>
      <c r="N2072" s="4">
        <v>0</v>
      </c>
      <c r="O2072" s="4">
        <v>0</v>
      </c>
      <c r="P2072" s="4">
        <v>0</v>
      </c>
      <c r="Q2072" s="4">
        <v>0</v>
      </c>
      <c r="R2072" s="4">
        <v>0</v>
      </c>
      <c r="S2072" s="4">
        <v>0</v>
      </c>
      <c r="T2072" s="4">
        <v>0</v>
      </c>
      <c r="U2072" s="4">
        <v>0</v>
      </c>
      <c r="V2072" s="4">
        <v>0</v>
      </c>
      <c r="W2072" s="4">
        <v>0</v>
      </c>
      <c r="X2072" s="4">
        <v>0</v>
      </c>
      <c r="Y2072" s="4">
        <v>0</v>
      </c>
      <c r="Z2072" s="4">
        <v>0</v>
      </c>
      <c r="AA2072" s="4">
        <v>0</v>
      </c>
      <c r="AB2072" t="s">
        <v>3</v>
      </c>
      <c r="AC2072" s="4">
        <v>0</v>
      </c>
      <c r="AD2072" s="4">
        <v>0</v>
      </c>
      <c r="AE2072" s="4">
        <v>0</v>
      </c>
      <c r="AF2072" t="s">
        <v>723</v>
      </c>
      <c r="AG2072" s="4">
        <v>0</v>
      </c>
      <c r="AH2072" s="4">
        <v>0</v>
      </c>
      <c r="AI2072" s="4">
        <v>0</v>
      </c>
      <c r="AJ2072" s="4">
        <v>0</v>
      </c>
      <c r="AK2072" s="4">
        <v>0</v>
      </c>
      <c r="AL2072" t="s">
        <v>782</v>
      </c>
      <c r="AM2072" s="71" t="str">
        <f>INDEX(Network_Insurer_Code,MATCH(Export!AL2072,Network_insurer_Name,0))</f>
        <v>API2</v>
      </c>
      <c r="AN2072" t="str">
        <f t="shared" si="32"/>
        <v>C1002API22019</v>
      </c>
    </row>
    <row r="2073" spans="1:40" x14ac:dyDescent="0.25">
      <c r="A2073">
        <v>2019</v>
      </c>
      <c r="B2073">
        <v>3</v>
      </c>
      <c r="C2073" s="1">
        <v>43647</v>
      </c>
      <c r="D2073" s="1">
        <v>43738</v>
      </c>
      <c r="E2073">
        <v>2018</v>
      </c>
      <c r="F2073" s="71" t="str">
        <f>INDEX(Client_Name,MATCH(Export!H2073,Local_Company_Name,0))</f>
        <v>Tiger Jewelcrafting Ltd</v>
      </c>
      <c r="G2073" s="71">
        <f>INDEX(Client_Code,MATCH(Export!H2073,Local_Company_Name,0))</f>
        <v>1003</v>
      </c>
      <c r="H2073" t="s">
        <v>763</v>
      </c>
      <c r="I2073" t="s">
        <v>723</v>
      </c>
      <c r="J2073" t="s">
        <v>5</v>
      </c>
      <c r="K2073" s="71" t="str">
        <f>INDEX(Line_of_Business,MATCH(Export!J2073,Name,0))</f>
        <v>L</v>
      </c>
      <c r="L2073" s="9" t="s">
        <v>129</v>
      </c>
      <c r="M2073">
        <v>455</v>
      </c>
      <c r="N2073" s="4">
        <v>0</v>
      </c>
      <c r="O2073" s="4">
        <v>0</v>
      </c>
      <c r="P2073" s="4">
        <v>0</v>
      </c>
      <c r="Q2073" s="4">
        <v>0</v>
      </c>
      <c r="R2073" s="4">
        <v>0</v>
      </c>
      <c r="S2073" s="4">
        <v>0</v>
      </c>
      <c r="T2073" s="4">
        <v>0</v>
      </c>
      <c r="U2073" s="4">
        <v>0</v>
      </c>
      <c r="V2073" s="4">
        <v>0</v>
      </c>
      <c r="W2073" s="4">
        <v>0</v>
      </c>
      <c r="X2073" s="4">
        <v>0</v>
      </c>
      <c r="Y2073" s="4">
        <v>0</v>
      </c>
      <c r="Z2073" s="4">
        <v>0</v>
      </c>
      <c r="AA2073" s="4">
        <v>0</v>
      </c>
      <c r="AB2073" t="s">
        <v>3</v>
      </c>
      <c r="AC2073" s="4">
        <v>0</v>
      </c>
      <c r="AD2073" s="4">
        <v>0</v>
      </c>
      <c r="AE2073" s="4">
        <v>0</v>
      </c>
      <c r="AF2073" t="s">
        <v>723</v>
      </c>
      <c r="AG2073" s="4">
        <v>0</v>
      </c>
      <c r="AH2073" s="4">
        <v>0</v>
      </c>
      <c r="AI2073" s="4">
        <v>0</v>
      </c>
      <c r="AJ2073" s="4">
        <v>0</v>
      </c>
      <c r="AK2073" s="4">
        <v>0</v>
      </c>
      <c r="AL2073" t="s">
        <v>783</v>
      </c>
      <c r="AM2073" s="71" t="str">
        <f>INDEX(Network_Insurer_Code,MATCH(Export!AL2073,Network_insurer_Name,0))</f>
        <v>PEP1</v>
      </c>
      <c r="AN2073" t="str">
        <f t="shared" si="32"/>
        <v>L1003PEP12018</v>
      </c>
    </row>
    <row r="2074" spans="1:40" x14ac:dyDescent="0.25">
      <c r="A2074">
        <v>2020</v>
      </c>
      <c r="B2074">
        <v>2</v>
      </c>
      <c r="C2074" s="1">
        <v>43831</v>
      </c>
      <c r="D2074" s="1">
        <v>43921</v>
      </c>
      <c r="E2074">
        <v>2019</v>
      </c>
      <c r="F2074" s="71" t="str">
        <f>INDEX(Client_Name,MATCH(Export!H2074,Local_Company_Name,0))</f>
        <v>Falcon Clothing</v>
      </c>
      <c r="G2074" s="71">
        <f>INDEX(Client_Code,MATCH(Export!H2074,Local_Company_Name,0))</f>
        <v>1006</v>
      </c>
      <c r="H2074" t="s">
        <v>776</v>
      </c>
      <c r="I2074" t="s">
        <v>707</v>
      </c>
      <c r="J2074" t="s">
        <v>5</v>
      </c>
      <c r="K2074" s="71" t="str">
        <f>INDEX(Line_of_Business,MATCH(Export!J2074,Name,0))</f>
        <v>L</v>
      </c>
      <c r="L2074" s="9" t="s">
        <v>426</v>
      </c>
      <c r="M2074">
        <v>52</v>
      </c>
      <c r="N2074" s="4">
        <v>-7.89</v>
      </c>
      <c r="O2074" s="4">
        <v>-7.89</v>
      </c>
      <c r="P2074" s="4">
        <v>0</v>
      </c>
      <c r="Q2074" s="4">
        <v>0</v>
      </c>
      <c r="R2074" s="4">
        <v>0</v>
      </c>
      <c r="S2074" s="4">
        <v>0</v>
      </c>
      <c r="T2074" s="4">
        <v>0</v>
      </c>
      <c r="U2074" s="4">
        <v>0</v>
      </c>
      <c r="V2074" s="4">
        <v>0</v>
      </c>
      <c r="W2074" s="4">
        <v>0</v>
      </c>
      <c r="X2074" s="4">
        <v>0</v>
      </c>
      <c r="Y2074" s="4">
        <v>-0.79</v>
      </c>
      <c r="Z2074" s="4">
        <v>0</v>
      </c>
      <c r="AA2074" s="4">
        <v>-1.19</v>
      </c>
      <c r="AB2074" t="s">
        <v>3</v>
      </c>
      <c r="AC2074" s="4">
        <v>0</v>
      </c>
      <c r="AD2074" s="4">
        <v>0</v>
      </c>
      <c r="AE2074" s="4">
        <v>0</v>
      </c>
      <c r="AF2074" t="s">
        <v>707</v>
      </c>
      <c r="AG2074" s="4">
        <v>0</v>
      </c>
      <c r="AH2074" s="4">
        <v>0</v>
      </c>
      <c r="AI2074" s="4">
        <v>0</v>
      </c>
      <c r="AJ2074" s="4">
        <v>-5.91</v>
      </c>
      <c r="AK2074" s="4">
        <v>0</v>
      </c>
      <c r="AL2074" t="s">
        <v>781</v>
      </c>
      <c r="AM2074" s="71" t="str">
        <f>INDEX(Network_Insurer_Code,MATCH(Export!AL2074,Network_insurer_Name,0))</f>
        <v>ORI1</v>
      </c>
      <c r="AN2074" t="str">
        <f t="shared" si="32"/>
        <v>L1006ORI12019</v>
      </c>
    </row>
    <row r="2075" spans="1:40" x14ac:dyDescent="0.25">
      <c r="A2075">
        <v>2020</v>
      </c>
      <c r="B2075">
        <v>2</v>
      </c>
      <c r="C2075" s="1">
        <v>43922</v>
      </c>
      <c r="D2075" s="1">
        <v>44012</v>
      </c>
      <c r="E2075">
        <v>2018</v>
      </c>
      <c r="F2075" s="71" t="str">
        <f>INDEX(Client_Name,MATCH(Export!H2075,Local_Company_Name,0))</f>
        <v>Tiger Jewelcrafting Ltd</v>
      </c>
      <c r="G2075" s="71">
        <f>INDEX(Client_Code,MATCH(Export!H2075,Local_Company_Name,0))</f>
        <v>1003</v>
      </c>
      <c r="H2075" t="s">
        <v>761</v>
      </c>
      <c r="I2075" t="s">
        <v>707</v>
      </c>
      <c r="J2075" t="s">
        <v>8</v>
      </c>
      <c r="K2075" s="71" t="str">
        <f>INDEX(Line_of_Business,MATCH(Export!J2075,Name,0))</f>
        <v>M</v>
      </c>
      <c r="L2075" s="9" t="s">
        <v>417</v>
      </c>
      <c r="M2075">
        <v>2096</v>
      </c>
      <c r="N2075" s="4">
        <v>0</v>
      </c>
      <c r="O2075" s="4">
        <v>0</v>
      </c>
      <c r="P2075" s="4">
        <v>0</v>
      </c>
      <c r="Q2075" s="4">
        <v>0</v>
      </c>
      <c r="R2075" s="4">
        <v>0</v>
      </c>
      <c r="S2075" s="4">
        <v>0</v>
      </c>
      <c r="T2075" s="4">
        <v>0</v>
      </c>
      <c r="U2075" s="4">
        <v>0</v>
      </c>
      <c r="V2075" s="4">
        <v>0</v>
      </c>
      <c r="W2075" s="4">
        <v>0</v>
      </c>
      <c r="X2075" s="4">
        <v>0</v>
      </c>
      <c r="Y2075" s="4">
        <v>0</v>
      </c>
      <c r="Z2075" s="4">
        <v>0</v>
      </c>
      <c r="AA2075" s="4">
        <v>0</v>
      </c>
      <c r="AB2075" t="s">
        <v>3</v>
      </c>
      <c r="AC2075" s="4">
        <v>0</v>
      </c>
      <c r="AD2075" s="4">
        <v>0</v>
      </c>
      <c r="AE2075" s="4">
        <v>-7450.89</v>
      </c>
      <c r="AF2075" t="s">
        <v>707</v>
      </c>
      <c r="AG2075" s="4">
        <v>0</v>
      </c>
      <c r="AH2075" s="4">
        <v>0</v>
      </c>
      <c r="AI2075" s="4">
        <v>0</v>
      </c>
      <c r="AJ2075" s="4">
        <v>0</v>
      </c>
      <c r="AK2075" s="4">
        <v>0</v>
      </c>
      <c r="AL2075" t="s">
        <v>797</v>
      </c>
      <c r="AM2075" s="71" t="str">
        <f>INDEX(Network_Insurer_Code,MATCH(Export!AL2075,Network_insurer_Name,0))</f>
        <v>ONI3</v>
      </c>
      <c r="AN2075" t="str">
        <f t="shared" si="32"/>
        <v>M1003ONI32018</v>
      </c>
    </row>
    <row r="2076" spans="1:40" x14ac:dyDescent="0.25">
      <c r="A2076">
        <v>2019</v>
      </c>
      <c r="B2076">
        <v>1</v>
      </c>
      <c r="C2076" s="1">
        <v>43466</v>
      </c>
      <c r="D2076" s="1">
        <v>43555</v>
      </c>
      <c r="E2076">
        <v>2018</v>
      </c>
      <c r="F2076" s="71" t="str">
        <f>INDEX(Client_Name,MATCH(Export!H2076,Local_Company_Name,0))</f>
        <v>Zebra Workings Ltd</v>
      </c>
      <c r="G2076" s="71">
        <f>INDEX(Client_Code,MATCH(Export!H2076,Local_Company_Name,0))</f>
        <v>1001</v>
      </c>
      <c r="H2076" t="s">
        <v>750</v>
      </c>
      <c r="I2076" t="s">
        <v>724</v>
      </c>
      <c r="J2076" t="s">
        <v>8</v>
      </c>
      <c r="K2076" s="71" t="str">
        <f>INDEX(Line_of_Business,MATCH(Export!J2076,Name,0))</f>
        <v>M</v>
      </c>
      <c r="L2076" s="9">
        <v>74396</v>
      </c>
      <c r="M2076">
        <v>1203</v>
      </c>
      <c r="N2076" s="4">
        <v>0</v>
      </c>
      <c r="O2076" s="4">
        <v>0</v>
      </c>
      <c r="P2076" s="4">
        <v>243942.13</v>
      </c>
      <c r="Q2076" s="4">
        <v>0</v>
      </c>
      <c r="R2076" s="4">
        <v>0</v>
      </c>
      <c r="S2076" s="4">
        <v>0</v>
      </c>
      <c r="T2076" s="4">
        <v>0</v>
      </c>
      <c r="U2076" s="4">
        <v>0</v>
      </c>
      <c r="V2076" s="4">
        <v>0</v>
      </c>
      <c r="W2076" s="4">
        <v>0</v>
      </c>
      <c r="X2076" s="4">
        <v>0</v>
      </c>
      <c r="Y2076" s="4">
        <v>0</v>
      </c>
      <c r="Z2076" s="4">
        <v>0</v>
      </c>
      <c r="AA2076" s="4">
        <v>0</v>
      </c>
      <c r="AB2076" t="s">
        <v>3</v>
      </c>
      <c r="AC2076" s="4">
        <v>0</v>
      </c>
      <c r="AD2076" s="4">
        <v>0</v>
      </c>
      <c r="AE2076" s="4">
        <v>0</v>
      </c>
      <c r="AF2076" t="s">
        <v>724</v>
      </c>
      <c r="AG2076" s="4">
        <v>0</v>
      </c>
      <c r="AH2076" s="4">
        <v>0</v>
      </c>
      <c r="AI2076" s="4">
        <v>0</v>
      </c>
      <c r="AJ2076" s="4">
        <v>-243942.13</v>
      </c>
      <c r="AK2076" s="4">
        <v>0</v>
      </c>
      <c r="AL2076" t="s">
        <v>798</v>
      </c>
      <c r="AM2076" s="71" t="str">
        <f>INDEX(Network_Insurer_Code,MATCH(Export!AL2076,Network_insurer_Name,0))</f>
        <v>PEI2</v>
      </c>
      <c r="AN2076" t="str">
        <f t="shared" si="32"/>
        <v>M1001PEI22018</v>
      </c>
    </row>
    <row r="2077" spans="1:40" x14ac:dyDescent="0.25">
      <c r="A2077">
        <v>2019</v>
      </c>
      <c r="B2077">
        <v>4</v>
      </c>
      <c r="C2077" s="1">
        <v>43831</v>
      </c>
      <c r="D2077" s="1">
        <v>43921</v>
      </c>
      <c r="E2077">
        <v>2017</v>
      </c>
      <c r="F2077" s="71" t="str">
        <f>INDEX(Client_Name,MATCH(Export!H2077,Local_Company_Name,0))</f>
        <v>Flaimngo Tailoring</v>
      </c>
      <c r="G2077" s="71">
        <f>INDEX(Client_Code,MATCH(Export!H2077,Local_Company_Name,0))</f>
        <v>1005</v>
      </c>
      <c r="H2077" t="s">
        <v>769</v>
      </c>
      <c r="I2077" t="s">
        <v>779</v>
      </c>
      <c r="J2077" t="s">
        <v>8</v>
      </c>
      <c r="K2077" s="71" t="str">
        <f>INDEX(Line_of_Business,MATCH(Export!J2077,Name,0))</f>
        <v>M</v>
      </c>
      <c r="L2077" s="9" t="s">
        <v>151</v>
      </c>
      <c r="M2077">
        <v>607</v>
      </c>
      <c r="N2077" s="4">
        <v>0</v>
      </c>
      <c r="O2077" s="4">
        <v>0</v>
      </c>
      <c r="P2077" s="4">
        <v>10715.65</v>
      </c>
      <c r="Q2077" s="4">
        <v>0</v>
      </c>
      <c r="R2077" s="4">
        <v>0</v>
      </c>
      <c r="S2077" s="4">
        <v>0</v>
      </c>
      <c r="T2077" s="4">
        <v>0</v>
      </c>
      <c r="U2077" s="4">
        <v>0</v>
      </c>
      <c r="V2077" s="4">
        <v>0</v>
      </c>
      <c r="W2077" s="4">
        <v>0</v>
      </c>
      <c r="X2077" s="4">
        <v>0</v>
      </c>
      <c r="Y2077" s="4">
        <v>0</v>
      </c>
      <c r="Z2077" s="4">
        <v>0</v>
      </c>
      <c r="AA2077" s="4">
        <v>0</v>
      </c>
      <c r="AB2077" t="s">
        <v>3</v>
      </c>
      <c r="AC2077" s="4">
        <v>0</v>
      </c>
      <c r="AD2077" s="4">
        <v>0</v>
      </c>
      <c r="AE2077" s="4">
        <v>0</v>
      </c>
      <c r="AF2077" t="s">
        <v>779</v>
      </c>
      <c r="AG2077" s="4">
        <v>0</v>
      </c>
      <c r="AH2077" s="4">
        <v>0</v>
      </c>
      <c r="AI2077" s="4">
        <v>0</v>
      </c>
      <c r="AJ2077" s="4">
        <v>-10715.65</v>
      </c>
      <c r="AK2077" s="4">
        <v>200000</v>
      </c>
      <c r="AL2077" t="s">
        <v>782</v>
      </c>
      <c r="AM2077" s="71" t="str">
        <f>INDEX(Network_Insurer_Code,MATCH(Export!AL2077,Network_insurer_Name,0))</f>
        <v>API2</v>
      </c>
      <c r="AN2077" t="str">
        <f t="shared" si="32"/>
        <v>M1005API22017</v>
      </c>
    </row>
    <row r="2078" spans="1:40" x14ac:dyDescent="0.25">
      <c r="A2078">
        <v>2020</v>
      </c>
      <c r="B2078">
        <v>1</v>
      </c>
      <c r="C2078" s="1">
        <v>43831</v>
      </c>
      <c r="D2078" s="1">
        <v>43921</v>
      </c>
      <c r="E2078">
        <v>2019</v>
      </c>
      <c r="F2078" s="71" t="str">
        <f>INDEX(Client_Name,MATCH(Export!H2078,Local_Company_Name,0))</f>
        <v>Falcon Clothing</v>
      </c>
      <c r="G2078" s="71">
        <f>INDEX(Client_Code,MATCH(Export!H2078,Local_Company_Name,0))</f>
        <v>1006</v>
      </c>
      <c r="H2078" t="s">
        <v>775</v>
      </c>
      <c r="I2078" t="s">
        <v>779</v>
      </c>
      <c r="J2078" t="s">
        <v>8</v>
      </c>
      <c r="K2078" s="71" t="str">
        <f>INDEX(Line_of_Business,MATCH(Export!J2078,Name,0))</f>
        <v>M</v>
      </c>
      <c r="L2078" s="9" t="s">
        <v>250</v>
      </c>
      <c r="M2078">
        <v>586</v>
      </c>
      <c r="N2078" s="4">
        <v>46517.03</v>
      </c>
      <c r="O2078" s="4">
        <v>46517.03</v>
      </c>
      <c r="P2078" s="4">
        <v>0</v>
      </c>
      <c r="Q2078" s="4">
        <v>0</v>
      </c>
      <c r="R2078" s="4">
        <v>0</v>
      </c>
      <c r="S2078" s="4">
        <v>0</v>
      </c>
      <c r="T2078" s="4">
        <v>0</v>
      </c>
      <c r="U2078" s="4">
        <v>0</v>
      </c>
      <c r="V2078" s="4">
        <v>0</v>
      </c>
      <c r="W2078" s="4">
        <v>-524319.28</v>
      </c>
      <c r="X2078" s="4">
        <v>0</v>
      </c>
      <c r="Y2078" s="4">
        <v>1688.39</v>
      </c>
      <c r="Z2078" s="4">
        <v>0</v>
      </c>
      <c r="AA2078" s="4">
        <v>0</v>
      </c>
      <c r="AB2078" t="s">
        <v>3</v>
      </c>
      <c r="AC2078" s="4">
        <v>0</v>
      </c>
      <c r="AD2078" s="4">
        <v>0</v>
      </c>
      <c r="AE2078" s="4">
        <v>0</v>
      </c>
      <c r="AF2078" t="s">
        <v>779</v>
      </c>
      <c r="AG2078" s="4">
        <v>0</v>
      </c>
      <c r="AH2078" s="4">
        <v>0</v>
      </c>
      <c r="AI2078" s="4">
        <v>0</v>
      </c>
      <c r="AJ2078" s="4">
        <v>569147.92000000004</v>
      </c>
      <c r="AK2078" s="4">
        <v>0</v>
      </c>
      <c r="AL2078" t="s">
        <v>783</v>
      </c>
      <c r="AM2078" s="71" t="str">
        <f>INDEX(Network_Insurer_Code,MATCH(Export!AL2078,Network_insurer_Name,0))</f>
        <v>PEP1</v>
      </c>
      <c r="AN2078" t="str">
        <f t="shared" si="32"/>
        <v>M1006PEP12019</v>
      </c>
    </row>
    <row r="2079" spans="1:40" x14ac:dyDescent="0.25">
      <c r="A2079">
        <v>2019</v>
      </c>
      <c r="B2079">
        <v>1</v>
      </c>
      <c r="C2079" s="1">
        <v>43466</v>
      </c>
      <c r="D2079" s="1">
        <v>43555</v>
      </c>
      <c r="E2079">
        <v>2017</v>
      </c>
      <c r="F2079" s="71" t="str">
        <f>INDEX(Client_Name,MATCH(Export!H2079,Local_Company_Name,0))</f>
        <v>Aplaca Engineering Co</v>
      </c>
      <c r="G2079" s="71">
        <f>INDEX(Client_Code,MATCH(Export!H2079,Local_Company_Name,0))</f>
        <v>1004</v>
      </c>
      <c r="H2079" t="s">
        <v>766</v>
      </c>
      <c r="I2079" t="s">
        <v>779</v>
      </c>
      <c r="J2079" t="s">
        <v>5</v>
      </c>
      <c r="K2079" s="71" t="str">
        <f>INDEX(Line_of_Business,MATCH(Export!J2079,Name,0))</f>
        <v>L</v>
      </c>
      <c r="L2079" s="9" t="s">
        <v>214</v>
      </c>
      <c r="M2079">
        <v>0</v>
      </c>
      <c r="N2079" s="4">
        <v>-37407.96</v>
      </c>
      <c r="O2079" s="4">
        <v>-37407.96</v>
      </c>
      <c r="P2079" s="4">
        <v>0</v>
      </c>
      <c r="Q2079" s="4">
        <v>0</v>
      </c>
      <c r="R2079" s="4">
        <v>0</v>
      </c>
      <c r="S2079" s="4">
        <v>0</v>
      </c>
      <c r="T2079" s="4">
        <v>0</v>
      </c>
      <c r="U2079" s="4">
        <v>0</v>
      </c>
      <c r="V2079" s="4">
        <v>0</v>
      </c>
      <c r="W2079" s="4">
        <v>0</v>
      </c>
      <c r="X2079" s="4">
        <v>0</v>
      </c>
      <c r="Y2079" s="4">
        <v>-3740.8</v>
      </c>
      <c r="Z2079" s="4">
        <v>0</v>
      </c>
      <c r="AA2079" s="4">
        <v>0</v>
      </c>
      <c r="AB2079" t="s">
        <v>3</v>
      </c>
      <c r="AC2079" s="4">
        <v>0</v>
      </c>
      <c r="AD2079" s="4">
        <v>0</v>
      </c>
      <c r="AE2079" s="4">
        <v>0</v>
      </c>
      <c r="AF2079" t="s">
        <v>779</v>
      </c>
      <c r="AG2079" s="4">
        <v>0</v>
      </c>
      <c r="AH2079" s="4">
        <v>0</v>
      </c>
      <c r="AI2079" s="4">
        <v>0</v>
      </c>
      <c r="AJ2079" s="4">
        <v>-33667.159999999902</v>
      </c>
      <c r="AK2079" s="4">
        <v>0</v>
      </c>
      <c r="AL2079" t="s">
        <v>781</v>
      </c>
      <c r="AM2079" s="71" t="str">
        <f>INDEX(Network_Insurer_Code,MATCH(Export!AL2079,Network_insurer_Name,0))</f>
        <v>ORI1</v>
      </c>
      <c r="AN2079" t="str">
        <f t="shared" si="32"/>
        <v>L1004ORI12017</v>
      </c>
    </row>
    <row r="2080" spans="1:40" x14ac:dyDescent="0.25">
      <c r="A2080">
        <v>2019</v>
      </c>
      <c r="B2080">
        <v>4</v>
      </c>
      <c r="C2080" s="1">
        <v>43739</v>
      </c>
      <c r="D2080" s="1">
        <v>43830</v>
      </c>
      <c r="E2080">
        <v>2019</v>
      </c>
      <c r="F2080" s="71" t="str">
        <f>INDEX(Client_Name,MATCH(Export!H2080,Local_Company_Name,0))</f>
        <v>Lion Manufacturing Co</v>
      </c>
      <c r="G2080" s="71">
        <f>INDEX(Client_Code,MATCH(Export!H2080,Local_Company_Name,0))</f>
        <v>1002</v>
      </c>
      <c r="H2080" t="s">
        <v>752</v>
      </c>
      <c r="I2080" t="s">
        <v>712</v>
      </c>
      <c r="J2080" t="s">
        <v>22</v>
      </c>
      <c r="K2080" s="71" t="str">
        <f>INDEX(Line_of_Business,MATCH(Export!J2080,Name,0))</f>
        <v>A</v>
      </c>
      <c r="L2080" s="9" t="s">
        <v>371</v>
      </c>
      <c r="M2080">
        <v>7153</v>
      </c>
      <c r="N2080" s="4">
        <v>0</v>
      </c>
      <c r="O2080" s="4">
        <v>0</v>
      </c>
      <c r="P2080" s="4">
        <v>0</v>
      </c>
      <c r="Q2080" s="4">
        <v>0</v>
      </c>
      <c r="R2080" s="4">
        <v>0</v>
      </c>
      <c r="S2080" s="4">
        <v>0</v>
      </c>
      <c r="T2080" s="4">
        <v>0</v>
      </c>
      <c r="U2080" s="4">
        <v>0</v>
      </c>
      <c r="V2080" s="4">
        <v>0</v>
      </c>
      <c r="W2080" s="4">
        <v>0</v>
      </c>
      <c r="X2080" s="4">
        <v>0</v>
      </c>
      <c r="Y2080" s="4">
        <v>0</v>
      </c>
      <c r="Z2080" s="4">
        <v>0</v>
      </c>
      <c r="AA2080" s="4">
        <v>0</v>
      </c>
      <c r="AB2080" t="s">
        <v>3</v>
      </c>
      <c r="AC2080" s="4">
        <v>0</v>
      </c>
      <c r="AD2080" s="4">
        <v>0</v>
      </c>
      <c r="AE2080" s="4">
        <v>33462</v>
      </c>
      <c r="AF2080" t="s">
        <v>712</v>
      </c>
      <c r="AG2080" s="4">
        <v>0</v>
      </c>
      <c r="AH2080" s="4">
        <v>0</v>
      </c>
      <c r="AI2080" s="4">
        <v>0</v>
      </c>
      <c r="AJ2080" s="4">
        <v>0</v>
      </c>
      <c r="AK2080" s="4">
        <v>0</v>
      </c>
      <c r="AL2080" t="s">
        <v>796</v>
      </c>
      <c r="AM2080" s="71" t="str">
        <f>INDEX(Network_Insurer_Code,MATCH(Export!AL2080,Network_insurer_Name,0))</f>
        <v>POL2</v>
      </c>
      <c r="AN2080" t="str">
        <f t="shared" si="32"/>
        <v>A1002POL22019</v>
      </c>
    </row>
    <row r="2081" spans="1:40" x14ac:dyDescent="0.25">
      <c r="A2081">
        <v>2019</v>
      </c>
      <c r="B2081">
        <v>3</v>
      </c>
      <c r="C2081" s="1">
        <v>43647</v>
      </c>
      <c r="D2081" s="1">
        <v>43738</v>
      </c>
      <c r="E2081">
        <v>2019</v>
      </c>
      <c r="F2081" s="71" t="str">
        <f>INDEX(Client_Name,MATCH(Export!H2081,Local_Company_Name,0))</f>
        <v>Flaimngo Tailoring</v>
      </c>
      <c r="G2081" s="71">
        <f>INDEX(Client_Code,MATCH(Export!H2081,Local_Company_Name,0))</f>
        <v>1005</v>
      </c>
      <c r="H2081" t="s">
        <v>770</v>
      </c>
      <c r="I2081" t="s">
        <v>710</v>
      </c>
      <c r="J2081" t="s">
        <v>8</v>
      </c>
      <c r="K2081" s="71" t="str">
        <f>INDEX(Line_of_Business,MATCH(Export!J2081,Name,0))</f>
        <v>M</v>
      </c>
      <c r="L2081" s="9" t="s">
        <v>169</v>
      </c>
      <c r="M2081">
        <v>807</v>
      </c>
      <c r="N2081" s="4">
        <v>-58883.9</v>
      </c>
      <c r="O2081" s="4">
        <v>-58883.9</v>
      </c>
      <c r="P2081" s="4">
        <v>4253960.1100000003</v>
      </c>
      <c r="Q2081" s="4">
        <v>0</v>
      </c>
      <c r="R2081" s="4">
        <v>0</v>
      </c>
      <c r="S2081" s="4">
        <v>0</v>
      </c>
      <c r="T2081" s="4">
        <v>0</v>
      </c>
      <c r="U2081" s="4">
        <v>0</v>
      </c>
      <c r="V2081" s="4">
        <v>0</v>
      </c>
      <c r="W2081" s="4">
        <v>0</v>
      </c>
      <c r="X2081" s="4">
        <v>0</v>
      </c>
      <c r="Y2081" s="4">
        <v>-7066.06</v>
      </c>
      <c r="Z2081" s="4">
        <v>0</v>
      </c>
      <c r="AA2081" s="4">
        <v>0</v>
      </c>
      <c r="AB2081" t="s">
        <v>3</v>
      </c>
      <c r="AC2081" s="4">
        <v>0</v>
      </c>
      <c r="AD2081" s="4">
        <v>0</v>
      </c>
      <c r="AE2081" s="4">
        <v>0</v>
      </c>
      <c r="AF2081" t="s">
        <v>710</v>
      </c>
      <c r="AG2081" s="4">
        <v>0</v>
      </c>
      <c r="AH2081" s="4">
        <v>0</v>
      </c>
      <c r="AI2081" s="4">
        <v>0</v>
      </c>
      <c r="AJ2081" s="4">
        <v>-4305777.95</v>
      </c>
      <c r="AK2081" s="4">
        <v>0</v>
      </c>
      <c r="AL2081" t="s">
        <v>792</v>
      </c>
      <c r="AM2081" s="71" t="str">
        <f>INDEX(Network_Insurer_Code,MATCH(Export!AL2081,Network_insurer_Name,0))</f>
        <v>CAL1</v>
      </c>
      <c r="AN2081" t="str">
        <f t="shared" si="32"/>
        <v>M1005CAL12019</v>
      </c>
    </row>
    <row r="2082" spans="1:40" x14ac:dyDescent="0.25">
      <c r="A2082">
        <v>2020</v>
      </c>
      <c r="B2082">
        <v>3</v>
      </c>
      <c r="C2082" s="1">
        <v>44013</v>
      </c>
      <c r="D2082" s="1">
        <v>44104</v>
      </c>
      <c r="E2082">
        <v>2016</v>
      </c>
      <c r="F2082" s="71" t="str">
        <f>INDEX(Client_Name,MATCH(Export!H2082,Local_Company_Name,0))</f>
        <v>Aplaca Engineering Co</v>
      </c>
      <c r="G2082" s="71">
        <f>INDEX(Client_Code,MATCH(Export!H2082,Local_Company_Name,0))</f>
        <v>1004</v>
      </c>
      <c r="H2082" t="s">
        <v>765</v>
      </c>
      <c r="I2082" t="s">
        <v>717</v>
      </c>
      <c r="J2082" t="s">
        <v>0</v>
      </c>
      <c r="K2082" s="71" t="str">
        <f>INDEX(Line_of_Business,MATCH(Export!J2082,Name,0))</f>
        <v>D</v>
      </c>
      <c r="L2082" s="9" t="s">
        <v>21</v>
      </c>
      <c r="M2082">
        <v>2700</v>
      </c>
      <c r="N2082" s="4">
        <v>0</v>
      </c>
      <c r="O2082" s="4">
        <v>0</v>
      </c>
      <c r="P2082" s="4">
        <v>5592.74</v>
      </c>
      <c r="Q2082" s="4">
        <v>0</v>
      </c>
      <c r="R2082" s="4">
        <v>0</v>
      </c>
      <c r="S2082" s="4">
        <v>0</v>
      </c>
      <c r="T2082" s="4">
        <v>0</v>
      </c>
      <c r="U2082" s="4">
        <v>0</v>
      </c>
      <c r="V2082" s="4">
        <v>0</v>
      </c>
      <c r="W2082" s="4">
        <v>0</v>
      </c>
      <c r="X2082" s="4">
        <v>0</v>
      </c>
      <c r="Y2082" s="4">
        <v>0</v>
      </c>
      <c r="Z2082" s="4">
        <v>0</v>
      </c>
      <c r="AA2082" s="4">
        <v>0</v>
      </c>
      <c r="AB2082" t="s">
        <v>3</v>
      </c>
      <c r="AC2082" s="4">
        <v>0</v>
      </c>
      <c r="AD2082" s="4">
        <v>0</v>
      </c>
      <c r="AE2082" s="4">
        <v>0</v>
      </c>
      <c r="AF2082" t="s">
        <v>717</v>
      </c>
      <c r="AG2082" s="4">
        <v>0</v>
      </c>
      <c r="AH2082" s="4">
        <v>0</v>
      </c>
      <c r="AI2082" s="4">
        <v>0</v>
      </c>
      <c r="AJ2082" s="4">
        <v>-5592.74</v>
      </c>
      <c r="AK2082" s="4">
        <v>200000</v>
      </c>
      <c r="AL2082" t="s">
        <v>796</v>
      </c>
      <c r="AM2082" s="71" t="str">
        <f>INDEX(Network_Insurer_Code,MATCH(Export!AL2082,Network_insurer_Name,0))</f>
        <v>POL2</v>
      </c>
      <c r="AN2082" t="str">
        <f t="shared" si="32"/>
        <v>D1004POL22016</v>
      </c>
    </row>
    <row r="2083" spans="1:40" x14ac:dyDescent="0.25">
      <c r="A2083">
        <v>2020</v>
      </c>
      <c r="B2083">
        <v>2</v>
      </c>
      <c r="C2083" s="1">
        <v>43922</v>
      </c>
      <c r="D2083" s="1">
        <v>44012</v>
      </c>
      <c r="E2083">
        <v>2020</v>
      </c>
      <c r="F2083" s="71" t="str">
        <f>INDEX(Client_Name,MATCH(Export!H2083,Local_Company_Name,0))</f>
        <v>Tiger Jewelcrafting Ltd</v>
      </c>
      <c r="G2083" s="71">
        <f>INDEX(Client_Code,MATCH(Export!H2083,Local_Company_Name,0))</f>
        <v>1003</v>
      </c>
      <c r="H2083" t="s">
        <v>764</v>
      </c>
      <c r="I2083" t="s">
        <v>723</v>
      </c>
      <c r="J2083" t="s">
        <v>14</v>
      </c>
      <c r="K2083" s="71" t="str">
        <f>INDEX(Line_of_Business,MATCH(Export!J2083,Name,0))</f>
        <v>C</v>
      </c>
      <c r="L2083" s="9">
        <v>25702</v>
      </c>
      <c r="M2083">
        <v>33</v>
      </c>
      <c r="N2083" s="4">
        <v>5976.64</v>
      </c>
      <c r="O2083" s="4">
        <v>5976.64</v>
      </c>
      <c r="P2083" s="4">
        <v>0</v>
      </c>
      <c r="Q2083" s="4">
        <v>0</v>
      </c>
      <c r="R2083" s="4">
        <v>0</v>
      </c>
      <c r="S2083" s="4">
        <v>0</v>
      </c>
      <c r="T2083" s="4">
        <v>0</v>
      </c>
      <c r="U2083" s="4">
        <v>0</v>
      </c>
      <c r="V2083" s="4">
        <v>0</v>
      </c>
      <c r="W2083" s="4">
        <v>0</v>
      </c>
      <c r="X2083" s="4">
        <v>0</v>
      </c>
      <c r="Y2083" s="4">
        <v>0</v>
      </c>
      <c r="Z2083" s="4">
        <v>59.17</v>
      </c>
      <c r="AA2083" s="4">
        <v>0</v>
      </c>
      <c r="AB2083" t="s">
        <v>3</v>
      </c>
      <c r="AC2083" s="4">
        <v>0</v>
      </c>
      <c r="AD2083" s="4">
        <v>0</v>
      </c>
      <c r="AE2083" s="4">
        <v>0</v>
      </c>
      <c r="AF2083" t="s">
        <v>723</v>
      </c>
      <c r="AG2083" s="4">
        <v>0</v>
      </c>
      <c r="AH2083" s="4">
        <v>0</v>
      </c>
      <c r="AI2083" s="4">
        <v>0</v>
      </c>
      <c r="AJ2083" s="4">
        <v>5917.47</v>
      </c>
      <c r="AK2083" s="4">
        <v>0</v>
      </c>
      <c r="AL2083" t="s">
        <v>790</v>
      </c>
      <c r="AM2083" s="71" t="str">
        <f>INDEX(Network_Insurer_Code,MATCH(Export!AL2083,Network_insurer_Name,0))</f>
        <v>STL1</v>
      </c>
      <c r="AN2083" t="str">
        <f t="shared" si="32"/>
        <v>C1003STL12020</v>
      </c>
    </row>
    <row r="2084" spans="1:40" x14ac:dyDescent="0.25">
      <c r="A2084">
        <v>2019</v>
      </c>
      <c r="B2084">
        <v>1</v>
      </c>
      <c r="C2084" s="1">
        <v>43497</v>
      </c>
      <c r="D2084" s="1">
        <v>43555</v>
      </c>
      <c r="E2084">
        <v>2019</v>
      </c>
      <c r="F2084" s="71" t="str">
        <f>INDEX(Client_Name,MATCH(Export!H2084,Local_Company_Name,0))</f>
        <v>Lion Manufacturing Co</v>
      </c>
      <c r="G2084" s="71">
        <f>INDEX(Client_Code,MATCH(Export!H2084,Local_Company_Name,0))</f>
        <v>1002</v>
      </c>
      <c r="H2084" t="s">
        <v>757</v>
      </c>
      <c r="I2084" t="s">
        <v>720</v>
      </c>
      <c r="J2084" t="s">
        <v>8</v>
      </c>
      <c r="K2084" s="71" t="str">
        <f>INDEX(Line_of_Business,MATCH(Export!J2084,Name,0))</f>
        <v>M</v>
      </c>
      <c r="L2084" s="9" t="s">
        <v>446</v>
      </c>
      <c r="M2084">
        <v>959</v>
      </c>
      <c r="N2084" s="4">
        <v>12747403.1313131</v>
      </c>
      <c r="O2084" s="4">
        <v>12619929.1</v>
      </c>
      <c r="P2084" s="4">
        <v>2043273.75</v>
      </c>
      <c r="Q2084" s="4">
        <v>0</v>
      </c>
      <c r="R2084" s="4">
        <v>0</v>
      </c>
      <c r="S2084" s="4">
        <v>0</v>
      </c>
      <c r="T2084" s="4">
        <v>0</v>
      </c>
      <c r="U2084" s="4">
        <v>0</v>
      </c>
      <c r="V2084" s="4">
        <v>0</v>
      </c>
      <c r="W2084" s="4">
        <v>0</v>
      </c>
      <c r="X2084" s="4">
        <v>0</v>
      </c>
      <c r="Y2084" s="4">
        <v>1514391.5</v>
      </c>
      <c r="Z2084" s="4">
        <v>0</v>
      </c>
      <c r="AA2084" s="4">
        <v>0</v>
      </c>
      <c r="AB2084" t="s">
        <v>3</v>
      </c>
      <c r="AC2084" s="4">
        <v>42764167.359999999</v>
      </c>
      <c r="AD2084" s="4">
        <v>0</v>
      </c>
      <c r="AE2084" s="4">
        <v>0</v>
      </c>
      <c r="AF2084" t="s">
        <v>720</v>
      </c>
      <c r="AG2084" s="4">
        <v>0</v>
      </c>
      <c r="AH2084" s="4">
        <v>0</v>
      </c>
      <c r="AI2084" s="4">
        <v>0</v>
      </c>
      <c r="AJ2084" s="4">
        <v>9062263.8499999996</v>
      </c>
      <c r="AK2084" s="4">
        <v>0</v>
      </c>
      <c r="AL2084" t="s">
        <v>786</v>
      </c>
      <c r="AM2084" s="71" t="str">
        <f>INDEX(Network_Insurer_Code,MATCH(Export!AL2084,Network_insurer_Name,0))</f>
        <v>BAL1</v>
      </c>
      <c r="AN2084" t="str">
        <f t="shared" si="32"/>
        <v>M1002BAL12019</v>
      </c>
    </row>
    <row r="2085" spans="1:40" x14ac:dyDescent="0.25">
      <c r="A2085">
        <v>2019</v>
      </c>
      <c r="B2085">
        <v>2</v>
      </c>
      <c r="C2085" s="1">
        <v>43466</v>
      </c>
      <c r="D2085" s="1">
        <v>43555</v>
      </c>
      <c r="E2085">
        <v>2018</v>
      </c>
      <c r="F2085" s="71" t="str">
        <f>INDEX(Client_Name,MATCH(Export!H2085,Local_Company_Name,0))</f>
        <v>Flaimngo Tailoring</v>
      </c>
      <c r="G2085" s="71">
        <f>INDEX(Client_Code,MATCH(Export!H2085,Local_Company_Name,0))</f>
        <v>1005</v>
      </c>
      <c r="H2085" t="s">
        <v>771</v>
      </c>
      <c r="I2085" t="s">
        <v>779</v>
      </c>
      <c r="J2085" t="s">
        <v>5</v>
      </c>
      <c r="K2085" s="71" t="str">
        <f>INDEX(Line_of_Business,MATCH(Export!J2085,Name,0))</f>
        <v>L</v>
      </c>
      <c r="L2085" s="9" t="s">
        <v>168</v>
      </c>
      <c r="M2085">
        <v>121</v>
      </c>
      <c r="N2085" s="4">
        <v>39214.449999999997</v>
      </c>
      <c r="O2085" s="4">
        <v>39214.449999999997</v>
      </c>
      <c r="P2085" s="4">
        <v>0</v>
      </c>
      <c r="Q2085" s="4">
        <v>0</v>
      </c>
      <c r="R2085" s="4">
        <v>0</v>
      </c>
      <c r="S2085" s="4">
        <v>0</v>
      </c>
      <c r="T2085" s="4">
        <v>0</v>
      </c>
      <c r="U2085" s="4">
        <v>0</v>
      </c>
      <c r="V2085" s="4">
        <v>0</v>
      </c>
      <c r="W2085" s="4">
        <v>0</v>
      </c>
      <c r="X2085" s="4">
        <v>0</v>
      </c>
      <c r="Y2085" s="4">
        <v>0</v>
      </c>
      <c r="Z2085" s="4">
        <v>0</v>
      </c>
      <c r="AA2085" s="4">
        <v>0</v>
      </c>
      <c r="AB2085" t="s">
        <v>3</v>
      </c>
      <c r="AC2085" s="4">
        <v>0</v>
      </c>
      <c r="AD2085" s="4">
        <v>0</v>
      </c>
      <c r="AE2085" s="4">
        <v>0</v>
      </c>
      <c r="AF2085" t="s">
        <v>779</v>
      </c>
      <c r="AG2085" s="4">
        <v>0</v>
      </c>
      <c r="AH2085" s="4">
        <v>0</v>
      </c>
      <c r="AI2085" s="4">
        <v>0</v>
      </c>
      <c r="AJ2085" s="4">
        <v>39214.449999999997</v>
      </c>
      <c r="AK2085" s="4">
        <v>0</v>
      </c>
      <c r="AL2085" t="s">
        <v>784</v>
      </c>
      <c r="AM2085" s="71" t="str">
        <f>INDEX(Network_Insurer_Code,MATCH(Export!AL2085,Network_insurer_Name,0))</f>
        <v>PII1</v>
      </c>
      <c r="AN2085" t="str">
        <f t="shared" si="32"/>
        <v>L1005PII12018</v>
      </c>
    </row>
    <row r="2086" spans="1:40" x14ac:dyDescent="0.25">
      <c r="A2086">
        <v>2019</v>
      </c>
      <c r="B2086">
        <v>2</v>
      </c>
      <c r="C2086" s="1">
        <v>43556</v>
      </c>
      <c r="D2086" s="1">
        <v>43646</v>
      </c>
      <c r="E2086">
        <v>2018</v>
      </c>
      <c r="F2086" s="71" t="str">
        <f>INDEX(Client_Name,MATCH(Export!H2086,Local_Company_Name,0))</f>
        <v>Zebra Workings Ltd</v>
      </c>
      <c r="G2086" s="71">
        <f>INDEX(Client_Code,MATCH(Export!H2086,Local_Company_Name,0))</f>
        <v>1001</v>
      </c>
      <c r="H2086" t="s">
        <v>748</v>
      </c>
      <c r="I2086" t="s">
        <v>708</v>
      </c>
      <c r="J2086" t="s">
        <v>22</v>
      </c>
      <c r="K2086" s="71" t="str">
        <f>INDEX(Line_of_Business,MATCH(Export!J2086,Name,0))</f>
        <v>A</v>
      </c>
      <c r="L2086" s="9" t="s">
        <v>164</v>
      </c>
      <c r="M2086">
        <v>4612</v>
      </c>
      <c r="N2086" s="4">
        <v>0</v>
      </c>
      <c r="O2086" s="4">
        <v>0</v>
      </c>
      <c r="P2086" s="4">
        <v>0</v>
      </c>
      <c r="Q2086" s="4">
        <v>0</v>
      </c>
      <c r="R2086" s="4">
        <v>0</v>
      </c>
      <c r="S2086" s="4">
        <v>539376</v>
      </c>
      <c r="T2086" s="4">
        <v>0</v>
      </c>
      <c r="U2086" s="4">
        <v>0</v>
      </c>
      <c r="V2086" s="4">
        <v>0</v>
      </c>
      <c r="W2086" s="4">
        <v>0</v>
      </c>
      <c r="X2086" s="4">
        <v>0</v>
      </c>
      <c r="Y2086" s="4">
        <v>0</v>
      </c>
      <c r="Z2086" s="4">
        <v>0</v>
      </c>
      <c r="AA2086" s="4">
        <v>0</v>
      </c>
      <c r="AB2086" t="s">
        <v>3</v>
      </c>
      <c r="AC2086" s="4">
        <v>0</v>
      </c>
      <c r="AD2086" s="4">
        <v>0</v>
      </c>
      <c r="AE2086" s="4">
        <v>539376</v>
      </c>
      <c r="AF2086" t="s">
        <v>708</v>
      </c>
      <c r="AG2086" s="4">
        <v>0</v>
      </c>
      <c r="AH2086" s="4">
        <v>0</v>
      </c>
      <c r="AI2086" s="4">
        <v>0</v>
      </c>
      <c r="AJ2086" s="4">
        <v>539376</v>
      </c>
      <c r="AK2086" s="4">
        <v>0</v>
      </c>
      <c r="AL2086" t="s">
        <v>792</v>
      </c>
      <c r="AM2086" s="71" t="str">
        <f>INDEX(Network_Insurer_Code,MATCH(Export!AL2086,Network_insurer_Name,0))</f>
        <v>CAL1</v>
      </c>
      <c r="AN2086" t="str">
        <f t="shared" si="32"/>
        <v>A1001CAL12018</v>
      </c>
    </row>
    <row r="2087" spans="1:40" x14ac:dyDescent="0.25">
      <c r="A2087">
        <v>2019</v>
      </c>
      <c r="B2087">
        <v>4</v>
      </c>
      <c r="C2087" s="1">
        <v>43739</v>
      </c>
      <c r="D2087" s="1">
        <v>43830</v>
      </c>
      <c r="E2087">
        <v>2017</v>
      </c>
      <c r="F2087" s="71" t="str">
        <f>INDEX(Client_Name,MATCH(Export!H2087,Local_Company_Name,0))</f>
        <v>Lion Manufacturing Co</v>
      </c>
      <c r="G2087" s="71">
        <f>INDEX(Client_Code,MATCH(Export!H2087,Local_Company_Name,0))</f>
        <v>1002</v>
      </c>
      <c r="H2087" t="s">
        <v>752</v>
      </c>
      <c r="I2087" t="s">
        <v>722</v>
      </c>
      <c r="J2087" t="s">
        <v>0</v>
      </c>
      <c r="K2087" s="71" t="str">
        <f>INDEX(Line_of_Business,MATCH(Export!J2087,Name,0))</f>
        <v>D</v>
      </c>
      <c r="L2087" s="9" t="s">
        <v>528</v>
      </c>
      <c r="M2087">
        <v>865</v>
      </c>
      <c r="N2087" s="4">
        <v>0</v>
      </c>
      <c r="O2087" s="4">
        <v>0</v>
      </c>
      <c r="P2087" s="4">
        <v>0</v>
      </c>
      <c r="Q2087" s="4">
        <v>0</v>
      </c>
      <c r="R2087" s="4">
        <v>0</v>
      </c>
      <c r="S2087" s="4">
        <v>0</v>
      </c>
      <c r="T2087" s="4">
        <v>0</v>
      </c>
      <c r="U2087" s="4">
        <v>0</v>
      </c>
      <c r="V2087" s="4">
        <v>0</v>
      </c>
      <c r="W2087" s="4">
        <v>0</v>
      </c>
      <c r="X2087" s="4">
        <v>0</v>
      </c>
      <c r="Y2087" s="4">
        <v>0</v>
      </c>
      <c r="Z2087" s="4">
        <v>0</v>
      </c>
      <c r="AA2087" s="4">
        <v>0</v>
      </c>
      <c r="AB2087" t="s">
        <v>3</v>
      </c>
      <c r="AC2087" s="4">
        <v>0</v>
      </c>
      <c r="AD2087" s="4">
        <v>0</v>
      </c>
      <c r="AE2087" s="4">
        <v>0</v>
      </c>
      <c r="AF2087" t="s">
        <v>722</v>
      </c>
      <c r="AG2087" s="4">
        <v>0</v>
      </c>
      <c r="AH2087" s="4">
        <v>0</v>
      </c>
      <c r="AI2087" s="4">
        <v>0</v>
      </c>
      <c r="AJ2087" s="4">
        <v>0</v>
      </c>
      <c r="AK2087" s="4">
        <v>0</v>
      </c>
      <c r="AL2087" t="s">
        <v>789</v>
      </c>
      <c r="AM2087" s="71" t="str">
        <f>INDEX(Network_Insurer_Code,MATCH(Export!AL2087,Network_insurer_Name,0))</f>
        <v>APL1</v>
      </c>
      <c r="AN2087" t="str">
        <f t="shared" si="32"/>
        <v>D1002APL12017</v>
      </c>
    </row>
    <row r="2088" spans="1:40" x14ac:dyDescent="0.25">
      <c r="A2088">
        <v>2020</v>
      </c>
      <c r="B2088">
        <v>1</v>
      </c>
      <c r="C2088" s="1">
        <v>43831</v>
      </c>
      <c r="D2088" s="1">
        <v>43921</v>
      </c>
      <c r="E2088">
        <v>2018</v>
      </c>
      <c r="F2088" s="71" t="str">
        <f>INDEX(Client_Name,MATCH(Export!H2088,Local_Company_Name,0))</f>
        <v>Flaimngo Tailoring</v>
      </c>
      <c r="G2088" s="71">
        <f>INDEX(Client_Code,MATCH(Export!H2088,Local_Company_Name,0))</f>
        <v>1005</v>
      </c>
      <c r="H2088" t="s">
        <v>771</v>
      </c>
      <c r="I2088" t="s">
        <v>723</v>
      </c>
      <c r="J2088" t="s">
        <v>0</v>
      </c>
      <c r="K2088" s="71" t="str">
        <f>INDEX(Line_of_Business,MATCH(Export!J2088,Name,0))</f>
        <v>D</v>
      </c>
      <c r="L2088" s="9">
        <v>9116</v>
      </c>
      <c r="M2088">
        <v>768</v>
      </c>
      <c r="N2088" s="4">
        <v>0</v>
      </c>
      <c r="O2088" s="4">
        <v>0</v>
      </c>
      <c r="P2088" s="4">
        <v>13882.18</v>
      </c>
      <c r="Q2088" s="4">
        <v>0</v>
      </c>
      <c r="R2088" s="4">
        <v>0</v>
      </c>
      <c r="S2088" s="4">
        <v>0</v>
      </c>
      <c r="T2088" s="4">
        <v>0</v>
      </c>
      <c r="U2088" s="4">
        <v>0</v>
      </c>
      <c r="V2088" s="4">
        <v>0</v>
      </c>
      <c r="W2088" s="4">
        <v>0</v>
      </c>
      <c r="X2088" s="4">
        <v>0</v>
      </c>
      <c r="Y2088" s="4">
        <v>0</v>
      </c>
      <c r="Z2088" s="4">
        <v>0</v>
      </c>
      <c r="AA2088" s="4">
        <v>0</v>
      </c>
      <c r="AB2088" t="s">
        <v>3</v>
      </c>
      <c r="AC2088" s="4">
        <v>0</v>
      </c>
      <c r="AD2088" s="4">
        <v>0</v>
      </c>
      <c r="AE2088" s="4">
        <v>83241</v>
      </c>
      <c r="AF2088" t="s">
        <v>723</v>
      </c>
      <c r="AG2088" s="4">
        <v>0</v>
      </c>
      <c r="AH2088" s="4">
        <v>0</v>
      </c>
      <c r="AI2088" s="4">
        <v>0</v>
      </c>
      <c r="AJ2088" s="4">
        <v>-13882.18</v>
      </c>
      <c r="AK2088" s="4">
        <v>0</v>
      </c>
      <c r="AL2088" t="s">
        <v>786</v>
      </c>
      <c r="AM2088" s="71" t="str">
        <f>INDEX(Network_Insurer_Code,MATCH(Export!AL2088,Network_insurer_Name,0))</f>
        <v>BAL1</v>
      </c>
      <c r="AN2088" t="str">
        <f t="shared" si="32"/>
        <v>D1005BAL12018</v>
      </c>
    </row>
    <row r="2089" spans="1:40" x14ac:dyDescent="0.25">
      <c r="A2089">
        <v>2020</v>
      </c>
      <c r="B2089">
        <v>3</v>
      </c>
      <c r="C2089" s="1">
        <v>43922</v>
      </c>
      <c r="D2089" s="1">
        <v>44012</v>
      </c>
      <c r="E2089">
        <v>2020</v>
      </c>
      <c r="F2089" s="71" t="str">
        <f>INDEX(Client_Name,MATCH(Export!H2089,Local_Company_Name,0))</f>
        <v>Zebra Workings Ltd</v>
      </c>
      <c r="G2089" s="71">
        <f>INDEX(Client_Code,MATCH(Export!H2089,Local_Company_Name,0))</f>
        <v>1001</v>
      </c>
      <c r="H2089" t="s">
        <v>748</v>
      </c>
      <c r="I2089" t="s">
        <v>712</v>
      </c>
      <c r="J2089" t="s">
        <v>22</v>
      </c>
      <c r="K2089" s="71" t="str">
        <f>INDEX(Line_of_Business,MATCH(Export!J2089,Name,0))</f>
        <v>A</v>
      </c>
      <c r="L2089" s="9" t="s">
        <v>197</v>
      </c>
      <c r="M2089">
        <v>117837</v>
      </c>
      <c r="N2089" s="4">
        <v>0</v>
      </c>
      <c r="O2089" s="4">
        <v>0</v>
      </c>
      <c r="P2089" s="4">
        <v>0</v>
      </c>
      <c r="Q2089" s="4">
        <v>0</v>
      </c>
      <c r="R2089" s="4">
        <v>0</v>
      </c>
      <c r="S2089" s="4">
        <v>0</v>
      </c>
      <c r="T2089" s="4">
        <v>0</v>
      </c>
      <c r="U2089" s="4">
        <v>0</v>
      </c>
      <c r="V2089" s="4">
        <v>0</v>
      </c>
      <c r="W2089" s="4">
        <v>0</v>
      </c>
      <c r="X2089" s="4">
        <v>0</v>
      </c>
      <c r="Y2089" s="4">
        <v>0</v>
      </c>
      <c r="Z2089" s="4">
        <v>0</v>
      </c>
      <c r="AA2089" s="4">
        <v>0</v>
      </c>
      <c r="AB2089" t="s">
        <v>3</v>
      </c>
      <c r="AC2089" s="4">
        <v>0</v>
      </c>
      <c r="AD2089" s="4">
        <v>0</v>
      </c>
      <c r="AE2089" s="4">
        <v>8898.5</v>
      </c>
      <c r="AF2089" t="s">
        <v>712</v>
      </c>
      <c r="AG2089" s="4">
        <v>0</v>
      </c>
      <c r="AH2089" s="4">
        <v>0</v>
      </c>
      <c r="AI2089" s="4">
        <v>0</v>
      </c>
      <c r="AJ2089" s="4">
        <v>0</v>
      </c>
      <c r="AK2089" s="4">
        <v>0</v>
      </c>
      <c r="AL2089" t="s">
        <v>793</v>
      </c>
      <c r="AM2089" s="71" t="str">
        <f>INDEX(Network_Insurer_Code,MATCH(Export!AL2089,Network_insurer_Name,0))</f>
        <v>CAL3</v>
      </c>
      <c r="AN2089" t="str">
        <f t="shared" si="32"/>
        <v>A1001CAL32020</v>
      </c>
    </row>
    <row r="2090" spans="1:40" x14ac:dyDescent="0.25">
      <c r="A2090">
        <v>2020</v>
      </c>
      <c r="B2090">
        <v>1</v>
      </c>
      <c r="C2090" s="1">
        <v>43831</v>
      </c>
      <c r="D2090" s="1">
        <v>43921</v>
      </c>
      <c r="E2090">
        <v>2019</v>
      </c>
      <c r="F2090" s="71" t="str">
        <f>INDEX(Client_Name,MATCH(Export!H2090,Local_Company_Name,0))</f>
        <v>Flaimngo Tailoring</v>
      </c>
      <c r="G2090" s="71">
        <f>INDEX(Client_Code,MATCH(Export!H2090,Local_Company_Name,0))</f>
        <v>1005</v>
      </c>
      <c r="H2090" t="s">
        <v>755</v>
      </c>
      <c r="I2090" t="s">
        <v>707</v>
      </c>
      <c r="J2090" t="s">
        <v>8</v>
      </c>
      <c r="K2090" s="71" t="str">
        <f>INDEX(Line_of_Business,MATCH(Export!J2090,Name,0))</f>
        <v>M</v>
      </c>
      <c r="L2090" s="9">
        <v>50567992</v>
      </c>
      <c r="M2090">
        <v>82</v>
      </c>
      <c r="N2090" s="4">
        <v>0</v>
      </c>
      <c r="O2090" s="4">
        <v>0</v>
      </c>
      <c r="P2090" s="4">
        <v>7719.99</v>
      </c>
      <c r="Q2090" s="4">
        <v>0</v>
      </c>
      <c r="R2090" s="4">
        <v>0</v>
      </c>
      <c r="S2090" s="4">
        <v>0</v>
      </c>
      <c r="T2090" s="4">
        <v>0</v>
      </c>
      <c r="U2090" s="4">
        <v>0</v>
      </c>
      <c r="V2090" s="4">
        <v>0</v>
      </c>
      <c r="W2090" s="4">
        <v>0</v>
      </c>
      <c r="X2090" s="4">
        <v>0</v>
      </c>
      <c r="Y2090" s="4">
        <v>0</v>
      </c>
      <c r="Z2090" s="4">
        <v>0</v>
      </c>
      <c r="AA2090" s="4">
        <v>0</v>
      </c>
      <c r="AB2090" t="s">
        <v>3</v>
      </c>
      <c r="AC2090" s="4">
        <v>0</v>
      </c>
      <c r="AD2090" s="4">
        <v>0</v>
      </c>
      <c r="AE2090" s="4">
        <v>1159.72</v>
      </c>
      <c r="AF2090" t="s">
        <v>707</v>
      </c>
      <c r="AG2090" s="4">
        <v>0</v>
      </c>
      <c r="AH2090" s="4">
        <v>0</v>
      </c>
      <c r="AI2090" s="4">
        <v>0</v>
      </c>
      <c r="AJ2090" s="4">
        <v>-7719.99</v>
      </c>
      <c r="AK2090" s="4">
        <v>0</v>
      </c>
      <c r="AL2090" t="s">
        <v>790</v>
      </c>
      <c r="AM2090" s="71" t="str">
        <f>INDEX(Network_Insurer_Code,MATCH(Export!AL2090,Network_insurer_Name,0))</f>
        <v>STL1</v>
      </c>
      <c r="AN2090" t="str">
        <f t="shared" si="32"/>
        <v>M1005STL12019</v>
      </c>
    </row>
    <row r="2091" spans="1:40" x14ac:dyDescent="0.25">
      <c r="A2091">
        <v>2019</v>
      </c>
      <c r="B2091">
        <v>3</v>
      </c>
      <c r="C2091" s="1">
        <v>43647</v>
      </c>
      <c r="D2091" s="1">
        <v>43738</v>
      </c>
      <c r="E2091">
        <v>2019</v>
      </c>
      <c r="F2091" s="71" t="str">
        <f>INDEX(Client_Name,MATCH(Export!H2091,Local_Company_Name,0))</f>
        <v>Flaimngo Tailoring</v>
      </c>
      <c r="G2091" s="71">
        <f>INDEX(Client_Code,MATCH(Export!H2091,Local_Company_Name,0))</f>
        <v>1005</v>
      </c>
      <c r="H2091" t="s">
        <v>769</v>
      </c>
      <c r="I2091" t="s">
        <v>733</v>
      </c>
      <c r="J2091" t="s">
        <v>8</v>
      </c>
      <c r="K2091" s="71" t="str">
        <f>INDEX(Line_of_Business,MATCH(Export!J2091,Name,0))</f>
        <v>M</v>
      </c>
      <c r="L2091" s="9">
        <v>203156000</v>
      </c>
      <c r="M2091">
        <v>83</v>
      </c>
      <c r="N2091" s="4">
        <v>9804.7900000000009</v>
      </c>
      <c r="O2091" s="4">
        <v>9804.7900000000009</v>
      </c>
      <c r="P2091" s="4">
        <v>1682.98</v>
      </c>
      <c r="Q2091" s="4">
        <v>0</v>
      </c>
      <c r="R2091" s="4">
        <v>0</v>
      </c>
      <c r="S2091" s="4">
        <v>0</v>
      </c>
      <c r="T2091" s="4">
        <v>0</v>
      </c>
      <c r="U2091" s="4">
        <v>0</v>
      </c>
      <c r="V2091" s="4">
        <v>0</v>
      </c>
      <c r="W2091" s="4">
        <v>0</v>
      </c>
      <c r="X2091" s="4">
        <v>0</v>
      </c>
      <c r="Y2091" s="4">
        <v>1152.06</v>
      </c>
      <c r="Z2091" s="4">
        <v>735.36</v>
      </c>
      <c r="AA2091" s="4">
        <v>1225.5999999999999</v>
      </c>
      <c r="AB2091" t="s">
        <v>3</v>
      </c>
      <c r="AC2091" s="4">
        <v>0</v>
      </c>
      <c r="AD2091" s="4">
        <v>0</v>
      </c>
      <c r="AE2091" s="4">
        <v>0</v>
      </c>
      <c r="AF2091" t="s">
        <v>733</v>
      </c>
      <c r="AG2091" s="4">
        <v>0</v>
      </c>
      <c r="AH2091" s="4">
        <v>0</v>
      </c>
      <c r="AI2091" s="4">
        <v>0</v>
      </c>
      <c r="AJ2091" s="4">
        <v>5008.79</v>
      </c>
      <c r="AK2091" s="4">
        <v>200000</v>
      </c>
      <c r="AL2091" t="s">
        <v>794</v>
      </c>
      <c r="AM2091" s="71" t="str">
        <f>INDEX(Network_Insurer_Code,MATCH(Export!AL2091,Network_insurer_Name,0))</f>
        <v>CUI2</v>
      </c>
      <c r="AN2091" t="str">
        <f t="shared" si="32"/>
        <v>M1005CUI22019</v>
      </c>
    </row>
    <row r="2092" spans="1:40" x14ac:dyDescent="0.25">
      <c r="A2092">
        <v>2020</v>
      </c>
      <c r="B2092">
        <v>3</v>
      </c>
      <c r="C2092" s="1">
        <v>44013</v>
      </c>
      <c r="D2092" s="1">
        <v>44104</v>
      </c>
      <c r="E2092">
        <v>2018</v>
      </c>
      <c r="F2092" s="71" t="str">
        <f>INDEX(Client_Name,MATCH(Export!H2092,Local_Company_Name,0))</f>
        <v>Falcon Clothing</v>
      </c>
      <c r="G2092" s="71">
        <f>INDEX(Client_Code,MATCH(Export!H2092,Local_Company_Name,0))</f>
        <v>1006</v>
      </c>
      <c r="H2092" t="s">
        <v>756</v>
      </c>
      <c r="I2092" t="s">
        <v>708</v>
      </c>
      <c r="J2092" t="s">
        <v>0</v>
      </c>
      <c r="K2092" s="71" t="str">
        <f>INDEX(Line_of_Business,MATCH(Export!J2092,Name,0))</f>
        <v>D</v>
      </c>
      <c r="L2092" s="9" t="s">
        <v>292</v>
      </c>
      <c r="M2092">
        <v>156</v>
      </c>
      <c r="N2092" s="4">
        <v>0</v>
      </c>
      <c r="O2092" s="4">
        <v>0</v>
      </c>
      <c r="P2092" s="4">
        <v>124894.05</v>
      </c>
      <c r="Q2092" s="4">
        <v>0</v>
      </c>
      <c r="R2092" s="4">
        <v>0</v>
      </c>
      <c r="S2092" s="4">
        <v>93441.75</v>
      </c>
      <c r="T2092" s="4">
        <v>0</v>
      </c>
      <c r="U2092" s="4">
        <v>0</v>
      </c>
      <c r="V2092" s="4">
        <v>0</v>
      </c>
      <c r="W2092" s="4">
        <v>745671.33</v>
      </c>
      <c r="X2092" s="4">
        <v>0</v>
      </c>
      <c r="Y2092" s="4">
        <v>0</v>
      </c>
      <c r="Z2092" s="4">
        <v>0</v>
      </c>
      <c r="AA2092" s="4">
        <v>0</v>
      </c>
      <c r="AB2092" t="s">
        <v>3</v>
      </c>
      <c r="AC2092" s="4">
        <v>0</v>
      </c>
      <c r="AD2092" s="4">
        <v>0</v>
      </c>
      <c r="AE2092" s="4">
        <v>652229.57999999996</v>
      </c>
      <c r="AF2092" t="s">
        <v>708</v>
      </c>
      <c r="AG2092" s="4">
        <v>0</v>
      </c>
      <c r="AH2092" s="4">
        <v>0</v>
      </c>
      <c r="AI2092" s="4">
        <v>0</v>
      </c>
      <c r="AJ2092" s="4">
        <v>-777123.63</v>
      </c>
      <c r="AK2092" s="4">
        <v>0</v>
      </c>
      <c r="AL2092" t="s">
        <v>786</v>
      </c>
      <c r="AM2092" s="71" t="str">
        <f>INDEX(Network_Insurer_Code,MATCH(Export!AL2092,Network_insurer_Name,0))</f>
        <v>BAL1</v>
      </c>
      <c r="AN2092" t="str">
        <f t="shared" si="32"/>
        <v>D1006BAL12018</v>
      </c>
    </row>
    <row r="2093" spans="1:40" x14ac:dyDescent="0.25">
      <c r="A2093">
        <v>2020</v>
      </c>
      <c r="B2093">
        <v>3</v>
      </c>
      <c r="C2093" s="1">
        <v>44013</v>
      </c>
      <c r="D2093" s="1">
        <v>44104</v>
      </c>
      <c r="E2093">
        <v>2019</v>
      </c>
      <c r="F2093" s="71" t="str">
        <f>INDEX(Client_Name,MATCH(Export!H2093,Local_Company_Name,0))</f>
        <v>Flaimngo Tailoring</v>
      </c>
      <c r="G2093" s="71">
        <f>INDEX(Client_Code,MATCH(Export!H2093,Local_Company_Name,0))</f>
        <v>1005</v>
      </c>
      <c r="H2093" t="s">
        <v>772</v>
      </c>
      <c r="I2093" t="s">
        <v>702</v>
      </c>
      <c r="J2093" t="s">
        <v>5</v>
      </c>
      <c r="K2093" s="71" t="str">
        <f>INDEX(Line_of_Business,MATCH(Export!J2093,Name,0))</f>
        <v>L</v>
      </c>
      <c r="L2093" s="9" t="s">
        <v>410</v>
      </c>
      <c r="M2093">
        <v>110</v>
      </c>
      <c r="N2093" s="4">
        <v>0</v>
      </c>
      <c r="O2093" s="4">
        <v>0</v>
      </c>
      <c r="P2093" s="4">
        <v>0</v>
      </c>
      <c r="Q2093" s="4">
        <v>0</v>
      </c>
      <c r="R2093" s="4">
        <v>0</v>
      </c>
      <c r="S2093" s="4">
        <v>0</v>
      </c>
      <c r="T2093" s="4">
        <v>0</v>
      </c>
      <c r="U2093" s="4">
        <v>0</v>
      </c>
      <c r="V2093" s="4">
        <v>0</v>
      </c>
      <c r="W2093" s="4">
        <v>0</v>
      </c>
      <c r="X2093" s="4">
        <v>0</v>
      </c>
      <c r="Y2093" s="4">
        <v>0</v>
      </c>
      <c r="Z2093" s="4">
        <v>0</v>
      </c>
      <c r="AA2093" s="4">
        <v>0</v>
      </c>
      <c r="AB2093" t="s">
        <v>3</v>
      </c>
      <c r="AC2093" s="4">
        <v>0</v>
      </c>
      <c r="AD2093" s="4">
        <v>0</v>
      </c>
      <c r="AE2093" s="4">
        <v>105645.16</v>
      </c>
      <c r="AF2093" t="s">
        <v>702</v>
      </c>
      <c r="AG2093" s="4">
        <v>0</v>
      </c>
      <c r="AH2093" s="4">
        <v>0</v>
      </c>
      <c r="AI2093" s="4">
        <v>0</v>
      </c>
      <c r="AJ2093" s="4">
        <v>0</v>
      </c>
      <c r="AK2093" s="4">
        <v>0</v>
      </c>
      <c r="AL2093" t="s">
        <v>794</v>
      </c>
      <c r="AM2093" s="71" t="str">
        <f>INDEX(Network_Insurer_Code,MATCH(Export!AL2093,Network_insurer_Name,0))</f>
        <v>CUI2</v>
      </c>
      <c r="AN2093" t="str">
        <f t="shared" si="32"/>
        <v>L1005CUI22019</v>
      </c>
    </row>
    <row r="2094" spans="1:40" x14ac:dyDescent="0.25">
      <c r="A2094">
        <v>2019</v>
      </c>
      <c r="B2094">
        <v>1</v>
      </c>
      <c r="C2094" s="1">
        <v>43709</v>
      </c>
      <c r="D2094" s="1">
        <v>43738</v>
      </c>
      <c r="E2094">
        <v>2019</v>
      </c>
      <c r="F2094" s="71" t="str">
        <f>INDEX(Client_Name,MATCH(Export!H2094,Local_Company_Name,0))</f>
        <v>Aplaca Engineering Co</v>
      </c>
      <c r="G2094" s="71">
        <f>INDEX(Client_Code,MATCH(Export!H2094,Local_Company_Name,0))</f>
        <v>1004</v>
      </c>
      <c r="H2094" t="s">
        <v>754</v>
      </c>
      <c r="I2094" t="s">
        <v>739</v>
      </c>
      <c r="J2094" t="s">
        <v>22</v>
      </c>
      <c r="K2094" s="71" t="str">
        <f>INDEX(Line_of_Business,MATCH(Export!J2094,Name,0))</f>
        <v>A</v>
      </c>
      <c r="L2094" s="9" t="s">
        <v>325</v>
      </c>
      <c r="M2094">
        <v>161</v>
      </c>
      <c r="N2094" s="4">
        <v>3096.1555555555501</v>
      </c>
      <c r="O2094" s="4">
        <v>2786.54</v>
      </c>
      <c r="P2094" s="4">
        <v>0</v>
      </c>
      <c r="Q2094" s="4">
        <v>0</v>
      </c>
      <c r="R2094" s="4">
        <v>0</v>
      </c>
      <c r="S2094" s="4">
        <v>0</v>
      </c>
      <c r="T2094" s="4">
        <v>0</v>
      </c>
      <c r="U2094" s="4">
        <v>0</v>
      </c>
      <c r="V2094" s="4">
        <v>0</v>
      </c>
      <c r="W2094" s="4">
        <v>0</v>
      </c>
      <c r="X2094" s="4">
        <v>0</v>
      </c>
      <c r="Y2094" s="4">
        <v>0</v>
      </c>
      <c r="Z2094" s="4">
        <v>0</v>
      </c>
      <c r="AA2094" s="4">
        <v>470.93</v>
      </c>
      <c r="AB2094" t="s">
        <v>3</v>
      </c>
      <c r="AC2094" s="4">
        <v>0</v>
      </c>
      <c r="AD2094" s="4">
        <v>0</v>
      </c>
      <c r="AE2094" s="4">
        <v>0</v>
      </c>
      <c r="AF2094" t="s">
        <v>739</v>
      </c>
      <c r="AG2094" s="4">
        <v>0</v>
      </c>
      <c r="AH2094" s="4">
        <v>0</v>
      </c>
      <c r="AI2094" s="4">
        <v>0</v>
      </c>
      <c r="AJ2094" s="4">
        <v>2315.61</v>
      </c>
      <c r="AK2094" s="4">
        <v>187000</v>
      </c>
      <c r="AL2094" t="s">
        <v>789</v>
      </c>
      <c r="AM2094" s="71" t="str">
        <f>INDEX(Network_Insurer_Code,MATCH(Export!AL2094,Network_insurer_Name,0))</f>
        <v>APL1</v>
      </c>
      <c r="AN2094" t="str">
        <f t="shared" si="32"/>
        <v>A1004APL12019</v>
      </c>
    </row>
    <row r="2095" spans="1:40" x14ac:dyDescent="0.25">
      <c r="A2095">
        <v>2020</v>
      </c>
      <c r="B2095">
        <v>3</v>
      </c>
      <c r="C2095" s="1">
        <v>44013</v>
      </c>
      <c r="D2095" s="1">
        <v>44104</v>
      </c>
      <c r="E2095">
        <v>2020</v>
      </c>
      <c r="F2095" s="71" t="str">
        <f>INDEX(Client_Name,MATCH(Export!H2095,Local_Company_Name,0))</f>
        <v>Lion Manufacturing Co</v>
      </c>
      <c r="G2095" s="71">
        <f>INDEX(Client_Code,MATCH(Export!H2095,Local_Company_Name,0))</f>
        <v>1002</v>
      </c>
      <c r="H2095" t="s">
        <v>760</v>
      </c>
      <c r="I2095" t="s">
        <v>711</v>
      </c>
      <c r="J2095" t="s">
        <v>8</v>
      </c>
      <c r="K2095" s="71" t="str">
        <f>INDEX(Line_of_Business,MATCH(Export!J2095,Name,0))</f>
        <v>M</v>
      </c>
      <c r="L2095" s="9">
        <v>1171006130533</v>
      </c>
      <c r="M2095">
        <v>13</v>
      </c>
      <c r="N2095" s="4">
        <v>25808</v>
      </c>
      <c r="O2095" s="4">
        <v>25808</v>
      </c>
      <c r="P2095" s="4">
        <v>869.74</v>
      </c>
      <c r="Q2095" s="4">
        <v>0</v>
      </c>
      <c r="R2095" s="4">
        <v>0</v>
      </c>
      <c r="S2095" s="4">
        <v>0</v>
      </c>
      <c r="T2095" s="4">
        <v>0</v>
      </c>
      <c r="U2095" s="4">
        <v>0</v>
      </c>
      <c r="V2095" s="4">
        <v>0</v>
      </c>
      <c r="W2095" s="4">
        <v>0</v>
      </c>
      <c r="X2095" s="4">
        <v>0</v>
      </c>
      <c r="Y2095" s="4">
        <v>3226</v>
      </c>
      <c r="Z2095" s="4">
        <v>0</v>
      </c>
      <c r="AA2095" s="4">
        <v>2580.8000000000002</v>
      </c>
      <c r="AB2095" t="s">
        <v>3</v>
      </c>
      <c r="AC2095" s="4">
        <v>0</v>
      </c>
      <c r="AD2095" s="4">
        <v>0</v>
      </c>
      <c r="AE2095" s="4">
        <v>0</v>
      </c>
      <c r="AF2095" t="s">
        <v>711</v>
      </c>
      <c r="AG2095" s="4">
        <v>0</v>
      </c>
      <c r="AH2095" s="4">
        <v>0</v>
      </c>
      <c r="AI2095" s="4">
        <v>0</v>
      </c>
      <c r="AJ2095" s="4">
        <v>19131.46</v>
      </c>
      <c r="AK2095" s="4">
        <v>0</v>
      </c>
      <c r="AL2095" t="s">
        <v>782</v>
      </c>
      <c r="AM2095" s="71" t="str">
        <f>INDEX(Network_Insurer_Code,MATCH(Export!AL2095,Network_insurer_Name,0))</f>
        <v>API2</v>
      </c>
      <c r="AN2095" t="str">
        <f t="shared" si="32"/>
        <v>M1002API22020</v>
      </c>
    </row>
    <row r="2096" spans="1:40" x14ac:dyDescent="0.25">
      <c r="A2096">
        <v>2019</v>
      </c>
      <c r="B2096">
        <v>4</v>
      </c>
      <c r="C2096" s="1">
        <v>43739</v>
      </c>
      <c r="D2096" s="1">
        <v>43830</v>
      </c>
      <c r="E2096">
        <v>2019</v>
      </c>
      <c r="F2096" s="71" t="str">
        <f>INDEX(Client_Name,MATCH(Export!H2096,Local_Company_Name,0))</f>
        <v>Zebra Workings Ltd</v>
      </c>
      <c r="G2096" s="71">
        <f>INDEX(Client_Code,MATCH(Export!H2096,Local_Company_Name,0))</f>
        <v>1001</v>
      </c>
      <c r="H2096" t="s">
        <v>747</v>
      </c>
      <c r="I2096" t="s">
        <v>707</v>
      </c>
      <c r="J2096" t="s">
        <v>8</v>
      </c>
      <c r="K2096" s="71" t="str">
        <f>INDEX(Line_of_Business,MATCH(Export!J2096,Name,0))</f>
        <v>M</v>
      </c>
      <c r="L2096" s="9">
        <v>50576126</v>
      </c>
      <c r="M2096">
        <v>2</v>
      </c>
      <c r="N2096" s="4">
        <v>0</v>
      </c>
      <c r="O2096" s="4">
        <v>0</v>
      </c>
      <c r="P2096" s="4">
        <v>1079.92</v>
      </c>
      <c r="Q2096" s="4">
        <v>0</v>
      </c>
      <c r="R2096" s="4">
        <v>0</v>
      </c>
      <c r="S2096" s="4">
        <v>0</v>
      </c>
      <c r="T2096" s="4">
        <v>0</v>
      </c>
      <c r="U2096" s="4">
        <v>0</v>
      </c>
      <c r="V2096" s="4">
        <v>0</v>
      </c>
      <c r="W2096" s="4">
        <v>0</v>
      </c>
      <c r="X2096" s="4">
        <v>0</v>
      </c>
      <c r="Y2096" s="4">
        <v>0</v>
      </c>
      <c r="Z2096" s="4">
        <v>0</v>
      </c>
      <c r="AA2096" s="4">
        <v>0</v>
      </c>
      <c r="AB2096" t="s">
        <v>3</v>
      </c>
      <c r="AC2096" s="4">
        <v>0</v>
      </c>
      <c r="AD2096" s="4">
        <v>0</v>
      </c>
      <c r="AE2096" s="4">
        <v>0</v>
      </c>
      <c r="AF2096" t="s">
        <v>707</v>
      </c>
      <c r="AG2096" s="4">
        <v>0</v>
      </c>
      <c r="AH2096" s="4">
        <v>0</v>
      </c>
      <c r="AI2096" s="4">
        <v>0</v>
      </c>
      <c r="AJ2096" s="4">
        <v>-1079.92</v>
      </c>
      <c r="AK2096" s="4">
        <v>0</v>
      </c>
      <c r="AL2096" t="s">
        <v>785</v>
      </c>
      <c r="AM2096" s="71" t="str">
        <f>INDEX(Network_Insurer_Code,MATCH(Export!AL2096,Network_insurer_Name,0))</f>
        <v>WAI3</v>
      </c>
      <c r="AN2096" t="str">
        <f t="shared" si="32"/>
        <v>M1001WAI32019</v>
      </c>
    </row>
    <row r="2097" spans="1:40" x14ac:dyDescent="0.25">
      <c r="A2097">
        <v>2019</v>
      </c>
      <c r="B2097">
        <v>1</v>
      </c>
      <c r="C2097" s="1">
        <v>43466</v>
      </c>
      <c r="D2097" s="1">
        <v>43555</v>
      </c>
      <c r="E2097">
        <v>2018</v>
      </c>
      <c r="F2097" s="71" t="str">
        <f>INDEX(Client_Name,MATCH(Export!H2097,Local_Company_Name,0))</f>
        <v>Zebra Workings Ltd</v>
      </c>
      <c r="G2097" s="71">
        <f>INDEX(Client_Code,MATCH(Export!H2097,Local_Company_Name,0))</f>
        <v>1001</v>
      </c>
      <c r="H2097" t="s">
        <v>751</v>
      </c>
      <c r="I2097" t="s">
        <v>722</v>
      </c>
      <c r="J2097" t="s">
        <v>8</v>
      </c>
      <c r="K2097" s="71" t="str">
        <f>INDEX(Line_of_Business,MATCH(Export!J2097,Name,0))</f>
        <v>M</v>
      </c>
      <c r="L2097" s="9" t="s">
        <v>84</v>
      </c>
      <c r="M2097">
        <v>1637</v>
      </c>
      <c r="N2097" s="4">
        <v>212160.68</v>
      </c>
      <c r="O2097" s="4">
        <v>212160.68</v>
      </c>
      <c r="P2097" s="4">
        <v>78072.740000000005</v>
      </c>
      <c r="Q2097" s="4">
        <v>0</v>
      </c>
      <c r="R2097" s="4">
        <v>0</v>
      </c>
      <c r="S2097" s="4">
        <v>10866.54</v>
      </c>
      <c r="T2097" s="4">
        <v>0</v>
      </c>
      <c r="U2097" s="4">
        <v>0</v>
      </c>
      <c r="V2097" s="4">
        <v>0</v>
      </c>
      <c r="W2097" s="4">
        <v>0</v>
      </c>
      <c r="X2097" s="4">
        <v>0</v>
      </c>
      <c r="Y2097" s="4">
        <v>49306.14</v>
      </c>
      <c r="Z2097" s="4">
        <v>34664.400000000001</v>
      </c>
      <c r="AA2097" s="4">
        <v>0</v>
      </c>
      <c r="AB2097" t="s">
        <v>3</v>
      </c>
      <c r="AC2097" s="4">
        <v>6397.7</v>
      </c>
      <c r="AD2097" s="4">
        <v>0</v>
      </c>
      <c r="AE2097" s="4">
        <v>10866.54</v>
      </c>
      <c r="AF2097" t="s">
        <v>722</v>
      </c>
      <c r="AG2097" s="4">
        <v>0</v>
      </c>
      <c r="AH2097" s="4">
        <v>0</v>
      </c>
      <c r="AI2097" s="4">
        <v>0</v>
      </c>
      <c r="AJ2097" s="4">
        <v>60983.94</v>
      </c>
      <c r="AK2097" s="4">
        <v>0</v>
      </c>
      <c r="AL2097" t="s">
        <v>793</v>
      </c>
      <c r="AM2097" s="71" t="str">
        <f>INDEX(Network_Insurer_Code,MATCH(Export!AL2097,Network_insurer_Name,0))</f>
        <v>CAL3</v>
      </c>
      <c r="AN2097" t="str">
        <f t="shared" si="32"/>
        <v>M1001CAL32018</v>
      </c>
    </row>
    <row r="2098" spans="1:40" x14ac:dyDescent="0.25">
      <c r="A2098">
        <v>2020</v>
      </c>
      <c r="B2098">
        <v>1</v>
      </c>
      <c r="C2098" s="1">
        <v>43831</v>
      </c>
      <c r="D2098" s="1">
        <v>43921</v>
      </c>
      <c r="E2098">
        <v>2019</v>
      </c>
      <c r="F2098" s="71" t="str">
        <f>INDEX(Client_Name,MATCH(Export!H2098,Local_Company_Name,0))</f>
        <v>Falcon Clothing</v>
      </c>
      <c r="G2098" s="71">
        <f>INDEX(Client_Code,MATCH(Export!H2098,Local_Company_Name,0))</f>
        <v>1006</v>
      </c>
      <c r="H2098" t="s">
        <v>775</v>
      </c>
      <c r="I2098" t="s">
        <v>724</v>
      </c>
      <c r="J2098" t="s">
        <v>8</v>
      </c>
      <c r="K2098" s="71" t="str">
        <f>INDEX(Line_of_Business,MATCH(Export!J2098,Name,0))</f>
        <v>M</v>
      </c>
      <c r="L2098" s="9">
        <v>77616</v>
      </c>
      <c r="M2098">
        <v>57</v>
      </c>
      <c r="N2098" s="4">
        <v>0</v>
      </c>
      <c r="O2098" s="4">
        <v>0</v>
      </c>
      <c r="P2098" s="4">
        <v>0</v>
      </c>
      <c r="Q2098" s="4">
        <v>0</v>
      </c>
      <c r="R2098" s="4">
        <v>0</v>
      </c>
      <c r="S2098" s="4">
        <v>0</v>
      </c>
      <c r="T2098" s="4">
        <v>0</v>
      </c>
      <c r="U2098" s="4">
        <v>0</v>
      </c>
      <c r="V2098" s="4">
        <v>0</v>
      </c>
      <c r="W2098" s="4">
        <v>0</v>
      </c>
      <c r="X2098" s="4">
        <v>0</v>
      </c>
      <c r="Y2098" s="4">
        <v>0</v>
      </c>
      <c r="Z2098" s="4">
        <v>0</v>
      </c>
      <c r="AA2098" s="4">
        <v>0</v>
      </c>
      <c r="AB2098" t="s">
        <v>3</v>
      </c>
      <c r="AC2098" s="4">
        <v>0</v>
      </c>
      <c r="AD2098" s="4">
        <v>0</v>
      </c>
      <c r="AE2098" s="4">
        <v>0</v>
      </c>
      <c r="AF2098" t="s">
        <v>724</v>
      </c>
      <c r="AG2098" s="4">
        <v>0</v>
      </c>
      <c r="AH2098" s="4">
        <v>0</v>
      </c>
      <c r="AI2098" s="4">
        <v>0</v>
      </c>
      <c r="AJ2098" s="4">
        <v>0</v>
      </c>
      <c r="AK2098" s="4">
        <v>0</v>
      </c>
      <c r="AL2098" t="s">
        <v>786</v>
      </c>
      <c r="AM2098" s="71" t="str">
        <f>INDEX(Network_Insurer_Code,MATCH(Export!AL2098,Network_insurer_Name,0))</f>
        <v>BAL1</v>
      </c>
      <c r="AN2098" t="str">
        <f t="shared" si="32"/>
        <v>M1006BAL12019</v>
      </c>
    </row>
    <row r="2099" spans="1:40" x14ac:dyDescent="0.25">
      <c r="A2099">
        <v>2020</v>
      </c>
      <c r="B2099">
        <v>1</v>
      </c>
      <c r="C2099" s="1">
        <v>43831</v>
      </c>
      <c r="D2099" s="1">
        <v>43921</v>
      </c>
      <c r="E2099">
        <v>2020</v>
      </c>
      <c r="F2099" s="71" t="str">
        <f>INDEX(Client_Name,MATCH(Export!H2099,Local_Company_Name,0))</f>
        <v>Tiger Jewelcrafting Ltd</v>
      </c>
      <c r="G2099" s="71">
        <f>INDEX(Client_Code,MATCH(Export!H2099,Local_Company_Name,0))</f>
        <v>1003</v>
      </c>
      <c r="H2099" t="s">
        <v>761</v>
      </c>
      <c r="I2099" t="s">
        <v>710</v>
      </c>
      <c r="J2099" t="s">
        <v>5</v>
      </c>
      <c r="K2099" s="71" t="str">
        <f>INDEX(Line_of_Business,MATCH(Export!J2099,Name,0))</f>
        <v>L</v>
      </c>
      <c r="L2099" s="9" t="s">
        <v>81</v>
      </c>
      <c r="M2099">
        <v>1361</v>
      </c>
      <c r="N2099" s="4">
        <v>178985.26</v>
      </c>
      <c r="O2099" s="4">
        <v>178985.26</v>
      </c>
      <c r="P2099" s="4">
        <v>0</v>
      </c>
      <c r="Q2099" s="4">
        <v>0</v>
      </c>
      <c r="R2099" s="4">
        <v>0</v>
      </c>
      <c r="S2099" s="4">
        <v>0</v>
      </c>
      <c r="T2099" s="4">
        <v>0</v>
      </c>
      <c r="U2099" s="4">
        <v>0</v>
      </c>
      <c r="V2099" s="4">
        <v>0</v>
      </c>
      <c r="W2099" s="4">
        <v>0</v>
      </c>
      <c r="X2099" s="4">
        <v>0</v>
      </c>
      <c r="Y2099" s="4">
        <v>21478.23</v>
      </c>
      <c r="Z2099" s="4">
        <v>0</v>
      </c>
      <c r="AA2099" s="4">
        <v>22373.16</v>
      </c>
      <c r="AB2099" t="s">
        <v>3</v>
      </c>
      <c r="AC2099" s="4">
        <v>0</v>
      </c>
      <c r="AD2099" s="4">
        <v>0</v>
      </c>
      <c r="AE2099" s="4">
        <v>0</v>
      </c>
      <c r="AF2099" t="s">
        <v>710</v>
      </c>
      <c r="AG2099" s="4">
        <v>0</v>
      </c>
      <c r="AH2099" s="4">
        <v>0</v>
      </c>
      <c r="AI2099" s="4">
        <v>0</v>
      </c>
      <c r="AJ2099" s="4">
        <v>135133.87</v>
      </c>
      <c r="AK2099" s="4">
        <v>0</v>
      </c>
      <c r="AL2099" t="s">
        <v>782</v>
      </c>
      <c r="AM2099" s="71" t="str">
        <f>INDEX(Network_Insurer_Code,MATCH(Export!AL2099,Network_insurer_Name,0))</f>
        <v>API2</v>
      </c>
      <c r="AN2099" t="str">
        <f t="shared" si="32"/>
        <v>L1003API22020</v>
      </c>
    </row>
    <row r="2100" spans="1:40" x14ac:dyDescent="0.25">
      <c r="A2100">
        <v>2019</v>
      </c>
      <c r="B2100">
        <v>4</v>
      </c>
      <c r="C2100" s="1">
        <v>43739</v>
      </c>
      <c r="D2100" s="1">
        <v>43830</v>
      </c>
      <c r="E2100">
        <v>2017</v>
      </c>
      <c r="F2100" s="71" t="str">
        <f>INDEX(Client_Name,MATCH(Export!H2100,Local_Company_Name,0))</f>
        <v>Tiger Jewelcrafting Ltd</v>
      </c>
      <c r="G2100" s="71">
        <f>INDEX(Client_Code,MATCH(Export!H2100,Local_Company_Name,0))</f>
        <v>1003</v>
      </c>
      <c r="H2100" t="s">
        <v>761</v>
      </c>
      <c r="I2100" t="s">
        <v>717</v>
      </c>
      <c r="J2100" t="s">
        <v>0</v>
      </c>
      <c r="K2100" s="71" t="str">
        <f>INDEX(Line_of_Business,MATCH(Export!J2100,Name,0))</f>
        <v>D</v>
      </c>
      <c r="L2100" s="9" t="s">
        <v>161</v>
      </c>
      <c r="M2100">
        <v>1139</v>
      </c>
      <c r="N2100" s="4">
        <v>0</v>
      </c>
      <c r="O2100" s="4">
        <v>0</v>
      </c>
      <c r="P2100" s="4">
        <v>15594.65</v>
      </c>
      <c r="Q2100" s="4">
        <v>0</v>
      </c>
      <c r="R2100" s="4">
        <v>0</v>
      </c>
      <c r="S2100" s="4">
        <v>0</v>
      </c>
      <c r="T2100" s="4">
        <v>0</v>
      </c>
      <c r="U2100" s="4">
        <v>0</v>
      </c>
      <c r="V2100" s="4">
        <v>0</v>
      </c>
      <c r="W2100" s="4">
        <v>0</v>
      </c>
      <c r="X2100" s="4">
        <v>0</v>
      </c>
      <c r="Y2100" s="4">
        <v>0</v>
      </c>
      <c r="Z2100" s="4">
        <v>0</v>
      </c>
      <c r="AA2100" s="4">
        <v>0</v>
      </c>
      <c r="AB2100" t="s">
        <v>3</v>
      </c>
      <c r="AC2100" s="4">
        <v>0</v>
      </c>
      <c r="AD2100" s="4">
        <v>0</v>
      </c>
      <c r="AE2100" s="4">
        <v>-9450.65</v>
      </c>
      <c r="AF2100" t="s">
        <v>717</v>
      </c>
      <c r="AG2100" s="4">
        <v>0</v>
      </c>
      <c r="AH2100" s="4">
        <v>0</v>
      </c>
      <c r="AI2100" s="4">
        <v>0</v>
      </c>
      <c r="AJ2100" s="4">
        <v>-15594.65</v>
      </c>
      <c r="AK2100" s="4">
        <v>0</v>
      </c>
      <c r="AL2100" t="s">
        <v>785</v>
      </c>
      <c r="AM2100" s="71" t="str">
        <f>INDEX(Network_Insurer_Code,MATCH(Export!AL2100,Network_insurer_Name,0))</f>
        <v>WAI3</v>
      </c>
      <c r="AN2100" t="str">
        <f t="shared" si="32"/>
        <v>D1003WAI32017</v>
      </c>
    </row>
    <row r="2101" spans="1:40" x14ac:dyDescent="0.25">
      <c r="A2101">
        <v>2019</v>
      </c>
      <c r="B2101">
        <v>4</v>
      </c>
      <c r="C2101" s="1">
        <v>43739</v>
      </c>
      <c r="D2101" s="1">
        <v>43830</v>
      </c>
      <c r="E2101">
        <v>2016</v>
      </c>
      <c r="F2101" s="71" t="str">
        <f>INDEX(Client_Name,MATCH(Export!H2101,Local_Company_Name,0))</f>
        <v>Zebra Workings Ltd</v>
      </c>
      <c r="G2101" s="71">
        <f>INDEX(Client_Code,MATCH(Export!H2101,Local_Company_Name,0))</f>
        <v>1001</v>
      </c>
      <c r="H2101" t="s">
        <v>748</v>
      </c>
      <c r="I2101" t="s">
        <v>711</v>
      </c>
      <c r="J2101" t="s">
        <v>8</v>
      </c>
      <c r="K2101" s="71" t="str">
        <f>INDEX(Line_of_Business,MATCH(Export!J2101,Name,0))</f>
        <v>M</v>
      </c>
      <c r="L2101" s="9">
        <v>1171006124317</v>
      </c>
      <c r="M2101">
        <v>542</v>
      </c>
      <c r="N2101" s="4">
        <v>0</v>
      </c>
      <c r="O2101" s="4">
        <v>0</v>
      </c>
      <c r="P2101" s="4">
        <v>788.94</v>
      </c>
      <c r="Q2101" s="4">
        <v>0</v>
      </c>
      <c r="R2101" s="4">
        <v>0</v>
      </c>
      <c r="S2101" s="4">
        <v>0</v>
      </c>
      <c r="T2101" s="4">
        <v>0</v>
      </c>
      <c r="U2101" s="4">
        <v>0</v>
      </c>
      <c r="V2101" s="4">
        <v>0</v>
      </c>
      <c r="W2101" s="4">
        <v>0</v>
      </c>
      <c r="X2101" s="4">
        <v>0</v>
      </c>
      <c r="Y2101" s="4">
        <v>0</v>
      </c>
      <c r="Z2101" s="4">
        <v>0</v>
      </c>
      <c r="AA2101" s="4">
        <v>0</v>
      </c>
      <c r="AB2101" t="s">
        <v>3</v>
      </c>
      <c r="AC2101" s="4">
        <v>0</v>
      </c>
      <c r="AD2101" s="4">
        <v>0</v>
      </c>
      <c r="AE2101" s="4">
        <v>0</v>
      </c>
      <c r="AF2101" t="s">
        <v>711</v>
      </c>
      <c r="AG2101" s="4">
        <v>0</v>
      </c>
      <c r="AH2101" s="4">
        <v>0</v>
      </c>
      <c r="AI2101" s="4">
        <v>0</v>
      </c>
      <c r="AJ2101" s="4">
        <v>-788.94</v>
      </c>
      <c r="AK2101" s="4">
        <v>0</v>
      </c>
      <c r="AL2101" t="s">
        <v>784</v>
      </c>
      <c r="AM2101" s="71" t="str">
        <f>INDEX(Network_Insurer_Code,MATCH(Export!AL2101,Network_insurer_Name,0))</f>
        <v>PII1</v>
      </c>
      <c r="AN2101" t="str">
        <f t="shared" si="32"/>
        <v>M1001PII12016</v>
      </c>
    </row>
    <row r="2102" spans="1:40" x14ac:dyDescent="0.25">
      <c r="A2102">
        <v>2019</v>
      </c>
      <c r="B2102">
        <v>4</v>
      </c>
      <c r="C2102" s="1">
        <v>43739</v>
      </c>
      <c r="D2102" s="1">
        <v>43830</v>
      </c>
      <c r="E2102">
        <v>2019</v>
      </c>
      <c r="F2102" s="71" t="str">
        <f>INDEX(Client_Name,MATCH(Export!H2102,Local_Company_Name,0))</f>
        <v>Falcon Clothing</v>
      </c>
      <c r="G2102" s="71">
        <f>INDEX(Client_Code,MATCH(Export!H2102,Local_Company_Name,0))</f>
        <v>1006</v>
      </c>
      <c r="H2102" t="s">
        <v>774</v>
      </c>
      <c r="I2102" t="s">
        <v>711</v>
      </c>
      <c r="J2102" t="s">
        <v>8</v>
      </c>
      <c r="K2102" s="71" t="str">
        <f>INDEX(Line_of_Business,MATCH(Export!J2102,Name,0))</f>
        <v>M</v>
      </c>
      <c r="L2102" s="9" t="s">
        <v>341</v>
      </c>
      <c r="M2102">
        <v>335</v>
      </c>
      <c r="N2102" s="4">
        <v>11028.64</v>
      </c>
      <c r="O2102" s="4">
        <v>11028.64</v>
      </c>
      <c r="P2102" s="4">
        <v>664036.1</v>
      </c>
      <c r="Q2102" s="4">
        <v>0</v>
      </c>
      <c r="R2102" s="4">
        <v>0</v>
      </c>
      <c r="S2102" s="4">
        <v>0</v>
      </c>
      <c r="T2102" s="4">
        <v>0</v>
      </c>
      <c r="U2102" s="4">
        <v>0</v>
      </c>
      <c r="V2102" s="4">
        <v>0</v>
      </c>
      <c r="W2102" s="4">
        <v>0</v>
      </c>
      <c r="X2102" s="4">
        <v>0</v>
      </c>
      <c r="Y2102" s="4">
        <v>1235.97</v>
      </c>
      <c r="Z2102" s="4">
        <v>0</v>
      </c>
      <c r="AA2102" s="4">
        <v>1140.8900000000001</v>
      </c>
      <c r="AB2102" t="s">
        <v>3</v>
      </c>
      <c r="AC2102" s="4">
        <v>0</v>
      </c>
      <c r="AD2102" s="4">
        <v>0</v>
      </c>
      <c r="AE2102" s="4">
        <v>308700.74</v>
      </c>
      <c r="AF2102" t="s">
        <v>711</v>
      </c>
      <c r="AG2102" s="4">
        <v>0</v>
      </c>
      <c r="AH2102" s="4">
        <v>0</v>
      </c>
      <c r="AI2102" s="4">
        <v>0</v>
      </c>
      <c r="AJ2102" s="4">
        <v>-655384.31999999995</v>
      </c>
      <c r="AK2102" s="4">
        <v>200000</v>
      </c>
      <c r="AL2102" t="s">
        <v>781</v>
      </c>
      <c r="AM2102" s="71" t="str">
        <f>INDEX(Network_Insurer_Code,MATCH(Export!AL2102,Network_insurer_Name,0))</f>
        <v>ORI1</v>
      </c>
      <c r="AN2102" t="str">
        <f t="shared" si="32"/>
        <v>M1006ORI12019</v>
      </c>
    </row>
    <row r="2103" spans="1:40" x14ac:dyDescent="0.25">
      <c r="A2103">
        <v>2019</v>
      </c>
      <c r="B2103">
        <v>3</v>
      </c>
      <c r="C2103" s="1">
        <v>43647</v>
      </c>
      <c r="D2103" s="1">
        <v>43738</v>
      </c>
      <c r="E2103">
        <v>2016</v>
      </c>
      <c r="F2103" s="71" t="str">
        <f>INDEX(Client_Name,MATCH(Export!H2103,Local_Company_Name,0))</f>
        <v>Flaimngo Tailoring</v>
      </c>
      <c r="G2103" s="71">
        <f>INDEX(Client_Code,MATCH(Export!H2103,Local_Company_Name,0))</f>
        <v>1005</v>
      </c>
      <c r="H2103" t="s">
        <v>770</v>
      </c>
      <c r="I2103" t="s">
        <v>720</v>
      </c>
      <c r="J2103" t="s">
        <v>8</v>
      </c>
      <c r="K2103" s="71" t="str">
        <f>INDEX(Line_of_Business,MATCH(Export!J2103,Name,0))</f>
        <v>M</v>
      </c>
      <c r="L2103" s="9" t="s">
        <v>529</v>
      </c>
      <c r="M2103">
        <v>1445</v>
      </c>
      <c r="N2103" s="4">
        <v>-119066.61</v>
      </c>
      <c r="O2103" s="4">
        <v>-119066.61</v>
      </c>
      <c r="P2103" s="4">
        <v>0</v>
      </c>
      <c r="Q2103" s="4">
        <v>0</v>
      </c>
      <c r="R2103" s="4">
        <v>0</v>
      </c>
      <c r="S2103" s="4">
        <v>0</v>
      </c>
      <c r="T2103" s="4">
        <v>0</v>
      </c>
      <c r="U2103" s="4">
        <v>0</v>
      </c>
      <c r="V2103" s="4">
        <v>0</v>
      </c>
      <c r="W2103" s="4">
        <v>0</v>
      </c>
      <c r="X2103" s="4">
        <v>0</v>
      </c>
      <c r="Y2103" s="4">
        <v>-14287.99</v>
      </c>
      <c r="Z2103" s="4">
        <v>0</v>
      </c>
      <c r="AA2103" s="4">
        <v>0</v>
      </c>
      <c r="AB2103" t="s">
        <v>3</v>
      </c>
      <c r="AC2103" s="4">
        <v>0</v>
      </c>
      <c r="AD2103" s="4">
        <v>0</v>
      </c>
      <c r="AE2103" s="4">
        <v>0</v>
      </c>
      <c r="AF2103" t="s">
        <v>720</v>
      </c>
      <c r="AG2103" s="4">
        <v>0</v>
      </c>
      <c r="AH2103" s="4">
        <v>0</v>
      </c>
      <c r="AI2103" s="4">
        <v>0</v>
      </c>
      <c r="AJ2103" s="4">
        <v>-104778.62</v>
      </c>
      <c r="AK2103" s="4">
        <v>0</v>
      </c>
      <c r="AL2103" t="s">
        <v>790</v>
      </c>
      <c r="AM2103" s="71" t="str">
        <f>INDEX(Network_Insurer_Code,MATCH(Export!AL2103,Network_insurer_Name,0))</f>
        <v>STL1</v>
      </c>
      <c r="AN2103" t="str">
        <f t="shared" si="32"/>
        <v>M1005STL12016</v>
      </c>
    </row>
    <row r="2104" spans="1:40" x14ac:dyDescent="0.25">
      <c r="A2104">
        <v>2020</v>
      </c>
      <c r="B2104">
        <v>2</v>
      </c>
      <c r="C2104" s="1">
        <v>43922</v>
      </c>
      <c r="D2104" s="1">
        <v>44012</v>
      </c>
      <c r="E2104">
        <v>2019</v>
      </c>
      <c r="F2104" s="71" t="str">
        <f>INDEX(Client_Name,MATCH(Export!H2104,Local_Company_Name,0))</f>
        <v>Flaimngo Tailoring</v>
      </c>
      <c r="G2104" s="71">
        <f>INDEX(Client_Code,MATCH(Export!H2104,Local_Company_Name,0))</f>
        <v>1005</v>
      </c>
      <c r="H2104" t="s">
        <v>755</v>
      </c>
      <c r="I2104" t="s">
        <v>720</v>
      </c>
      <c r="J2104" t="s">
        <v>8</v>
      </c>
      <c r="K2104" s="71" t="str">
        <f>INDEX(Line_of_Business,MATCH(Export!J2104,Name,0))</f>
        <v>M</v>
      </c>
      <c r="L2104" s="9" t="s">
        <v>446</v>
      </c>
      <c r="M2104">
        <v>959</v>
      </c>
      <c r="N2104" s="4">
        <v>394861.67676767602</v>
      </c>
      <c r="O2104" s="4">
        <v>390913.06</v>
      </c>
      <c r="P2104" s="4">
        <v>82286.13</v>
      </c>
      <c r="Q2104" s="4">
        <v>0</v>
      </c>
      <c r="R2104" s="4">
        <v>0</v>
      </c>
      <c r="S2104" s="4">
        <v>0</v>
      </c>
      <c r="T2104" s="4">
        <v>0</v>
      </c>
      <c r="U2104" s="4">
        <v>0</v>
      </c>
      <c r="V2104" s="4">
        <v>0</v>
      </c>
      <c r="W2104" s="4">
        <v>0</v>
      </c>
      <c r="X2104" s="4">
        <v>0</v>
      </c>
      <c r="Y2104" s="4">
        <v>46909.57</v>
      </c>
      <c r="Z2104" s="4">
        <v>0</v>
      </c>
      <c r="AA2104" s="4">
        <v>0</v>
      </c>
      <c r="AB2104" t="s">
        <v>3</v>
      </c>
      <c r="AC2104" s="4">
        <v>0</v>
      </c>
      <c r="AD2104" s="4">
        <v>0</v>
      </c>
      <c r="AE2104" s="4">
        <v>33278.85</v>
      </c>
      <c r="AF2104" t="s">
        <v>720</v>
      </c>
      <c r="AG2104" s="4">
        <v>0</v>
      </c>
      <c r="AH2104" s="4">
        <v>0</v>
      </c>
      <c r="AI2104" s="4">
        <v>0</v>
      </c>
      <c r="AJ2104" s="4">
        <v>261717.36</v>
      </c>
      <c r="AK2104" s="4">
        <v>0</v>
      </c>
      <c r="AL2104" t="s">
        <v>787</v>
      </c>
      <c r="AM2104" s="71" t="str">
        <f>INDEX(Network_Insurer_Code,MATCH(Export!AL2104,Network_insurer_Name,0))</f>
        <v>LEI3</v>
      </c>
      <c r="AN2104" t="str">
        <f t="shared" si="32"/>
        <v>M1005LEI32019</v>
      </c>
    </row>
    <row r="2105" spans="1:40" x14ac:dyDescent="0.25">
      <c r="A2105">
        <v>2019</v>
      </c>
      <c r="B2105">
        <v>1</v>
      </c>
      <c r="C2105" s="1">
        <v>43556</v>
      </c>
      <c r="D2105" s="1">
        <v>43646</v>
      </c>
      <c r="E2105">
        <v>2019</v>
      </c>
      <c r="F2105" s="71" t="str">
        <f>INDEX(Client_Name,MATCH(Export!H2105,Local_Company_Name,0))</f>
        <v>Tiger Jewelcrafting Ltd</v>
      </c>
      <c r="G2105" s="71">
        <f>INDEX(Client_Code,MATCH(Export!H2105,Local_Company_Name,0))</f>
        <v>1003</v>
      </c>
      <c r="H2105" t="s">
        <v>753</v>
      </c>
      <c r="I2105" t="s">
        <v>708</v>
      </c>
      <c r="J2105" t="s">
        <v>5</v>
      </c>
      <c r="K2105" s="71" t="str">
        <f>INDEX(Line_of_Business,MATCH(Export!J2105,Name,0))</f>
        <v>L</v>
      </c>
      <c r="L2105" s="9">
        <v>85893585</v>
      </c>
      <c r="M2105">
        <v>2925</v>
      </c>
      <c r="N2105" s="4">
        <v>1369825</v>
      </c>
      <c r="O2105" s="4">
        <v>1301333.75</v>
      </c>
      <c r="P2105" s="4">
        <v>0</v>
      </c>
      <c r="Q2105" s="4">
        <v>0</v>
      </c>
      <c r="R2105" s="4">
        <v>0</v>
      </c>
      <c r="S2105" s="4">
        <v>0</v>
      </c>
      <c r="T2105" s="4">
        <v>0</v>
      </c>
      <c r="U2105" s="4">
        <v>0</v>
      </c>
      <c r="V2105" s="4">
        <v>0</v>
      </c>
      <c r="W2105" s="4">
        <v>0</v>
      </c>
      <c r="X2105" s="4">
        <v>0</v>
      </c>
      <c r="Y2105" s="4">
        <v>161365.39000000001</v>
      </c>
      <c r="Z2105" s="4">
        <v>0</v>
      </c>
      <c r="AA2105" s="4">
        <v>0</v>
      </c>
      <c r="AB2105" t="s">
        <v>3</v>
      </c>
      <c r="AC2105" s="4">
        <v>0</v>
      </c>
      <c r="AD2105" s="4">
        <v>0</v>
      </c>
      <c r="AE2105" s="4">
        <v>1636727.45</v>
      </c>
      <c r="AF2105" t="s">
        <v>708</v>
      </c>
      <c r="AG2105" s="4">
        <v>0</v>
      </c>
      <c r="AH2105" s="4">
        <v>0</v>
      </c>
      <c r="AI2105" s="4">
        <v>0</v>
      </c>
      <c r="AJ2105" s="4">
        <v>1139968.3599999901</v>
      </c>
      <c r="AK2105" s="4">
        <v>187000</v>
      </c>
      <c r="AL2105" t="s">
        <v>796</v>
      </c>
      <c r="AM2105" s="71" t="str">
        <f>INDEX(Network_Insurer_Code,MATCH(Export!AL2105,Network_insurer_Name,0))</f>
        <v>POL2</v>
      </c>
      <c r="AN2105" t="str">
        <f t="shared" si="32"/>
        <v>L1003POL22019</v>
      </c>
    </row>
    <row r="2106" spans="1:40" x14ac:dyDescent="0.25">
      <c r="A2106">
        <v>2019</v>
      </c>
      <c r="B2106">
        <v>4</v>
      </c>
      <c r="C2106" s="1">
        <v>43739</v>
      </c>
      <c r="D2106" s="1">
        <v>43830</v>
      </c>
      <c r="E2106">
        <v>2018</v>
      </c>
      <c r="F2106" s="71" t="str">
        <f>INDEX(Client_Name,MATCH(Export!H2106,Local_Company_Name,0))</f>
        <v>Tiger Jewelcrafting Ltd</v>
      </c>
      <c r="G2106" s="71">
        <f>INDEX(Client_Code,MATCH(Export!H2106,Local_Company_Name,0))</f>
        <v>1003</v>
      </c>
      <c r="H2106" t="s">
        <v>763</v>
      </c>
      <c r="I2106" t="s">
        <v>727</v>
      </c>
      <c r="J2106" t="s">
        <v>5</v>
      </c>
      <c r="K2106" s="71" t="str">
        <f>INDEX(Line_of_Business,MATCH(Export!J2106,Name,0))</f>
        <v>L</v>
      </c>
      <c r="L2106" s="9">
        <v>22066497</v>
      </c>
      <c r="M2106">
        <v>151</v>
      </c>
      <c r="N2106" s="4">
        <v>68534355</v>
      </c>
      <c r="O2106" s="4">
        <v>68534355</v>
      </c>
      <c r="P2106" s="4">
        <v>0</v>
      </c>
      <c r="Q2106" s="4">
        <v>13706871</v>
      </c>
      <c r="R2106" s="4">
        <v>0</v>
      </c>
      <c r="S2106" s="4">
        <v>0</v>
      </c>
      <c r="T2106" s="4">
        <v>0</v>
      </c>
      <c r="U2106" s="4">
        <v>0</v>
      </c>
      <c r="V2106" s="4">
        <v>0</v>
      </c>
      <c r="W2106" s="4">
        <v>0</v>
      </c>
      <c r="X2106" s="4">
        <v>0</v>
      </c>
      <c r="Y2106" s="4">
        <v>13706871</v>
      </c>
      <c r="Z2106" s="4">
        <v>685344</v>
      </c>
      <c r="AA2106" s="4">
        <v>13706871</v>
      </c>
      <c r="AB2106" t="s">
        <v>3</v>
      </c>
      <c r="AC2106" s="4">
        <v>13706871</v>
      </c>
      <c r="AD2106" s="4">
        <v>0</v>
      </c>
      <c r="AE2106" s="4">
        <v>0</v>
      </c>
      <c r="AF2106" t="s">
        <v>727</v>
      </c>
      <c r="AG2106" s="4">
        <v>0</v>
      </c>
      <c r="AH2106" s="4">
        <v>0</v>
      </c>
      <c r="AI2106" s="4">
        <v>0</v>
      </c>
      <c r="AJ2106" s="4">
        <v>54142140</v>
      </c>
      <c r="AK2106" s="4">
        <v>0</v>
      </c>
      <c r="AL2106" t="s">
        <v>788</v>
      </c>
      <c r="AM2106" s="71" t="str">
        <f>INDEX(Network_Insurer_Code,MATCH(Export!AL2106,Network_insurer_Name,0))</f>
        <v>RAI1</v>
      </c>
      <c r="AN2106" t="str">
        <f t="shared" si="32"/>
        <v>L1003RAI12018</v>
      </c>
    </row>
    <row r="2107" spans="1:40" x14ac:dyDescent="0.25">
      <c r="A2107">
        <v>2019</v>
      </c>
      <c r="B2107">
        <v>2</v>
      </c>
      <c r="C2107" s="1">
        <v>43556</v>
      </c>
      <c r="D2107" s="1">
        <v>43646</v>
      </c>
      <c r="E2107">
        <v>2019</v>
      </c>
      <c r="F2107" s="71" t="str">
        <f>INDEX(Client_Name,MATCH(Export!H2107,Local_Company_Name,0))</f>
        <v>Flaimngo Tailoring</v>
      </c>
      <c r="G2107" s="71">
        <f>INDEX(Client_Code,MATCH(Export!H2107,Local_Company_Name,0))</f>
        <v>1005</v>
      </c>
      <c r="H2107" t="s">
        <v>769</v>
      </c>
      <c r="I2107" t="s">
        <v>710</v>
      </c>
      <c r="J2107" t="s">
        <v>22</v>
      </c>
      <c r="K2107" s="71" t="str">
        <f>INDEX(Line_of_Business,MATCH(Export!J2107,Name,0))</f>
        <v>A</v>
      </c>
      <c r="L2107" s="9" t="s">
        <v>241</v>
      </c>
      <c r="M2107">
        <v>382</v>
      </c>
      <c r="N2107" s="4">
        <v>2752.95</v>
      </c>
      <c r="O2107" s="4">
        <v>2752.95</v>
      </c>
      <c r="P2107" s="4">
        <v>0</v>
      </c>
      <c r="Q2107" s="4">
        <v>0</v>
      </c>
      <c r="R2107" s="4">
        <v>0</v>
      </c>
      <c r="S2107" s="4">
        <v>0</v>
      </c>
      <c r="T2107" s="4">
        <v>0</v>
      </c>
      <c r="U2107" s="4">
        <v>0</v>
      </c>
      <c r="V2107" s="4">
        <v>0</v>
      </c>
      <c r="W2107" s="4">
        <v>0</v>
      </c>
      <c r="X2107" s="4">
        <v>0</v>
      </c>
      <c r="Y2107" s="4">
        <v>412.95</v>
      </c>
      <c r="Z2107" s="4">
        <v>0</v>
      </c>
      <c r="AA2107" s="4">
        <v>0</v>
      </c>
      <c r="AB2107" t="s">
        <v>3</v>
      </c>
      <c r="AC2107" s="4">
        <v>0</v>
      </c>
      <c r="AD2107" s="4">
        <v>0</v>
      </c>
      <c r="AE2107" s="4">
        <v>0</v>
      </c>
      <c r="AF2107" t="s">
        <v>710</v>
      </c>
      <c r="AG2107" s="4">
        <v>0</v>
      </c>
      <c r="AH2107" s="4">
        <v>0</v>
      </c>
      <c r="AI2107" s="4">
        <v>0</v>
      </c>
      <c r="AJ2107" s="4">
        <v>2340</v>
      </c>
      <c r="AK2107" s="4">
        <v>0</v>
      </c>
      <c r="AL2107" t="s">
        <v>790</v>
      </c>
      <c r="AM2107" s="71" t="str">
        <f>INDEX(Network_Insurer_Code,MATCH(Export!AL2107,Network_insurer_Name,0))</f>
        <v>STL1</v>
      </c>
      <c r="AN2107" t="str">
        <f t="shared" si="32"/>
        <v>A1005STL12019</v>
      </c>
    </row>
    <row r="2108" spans="1:40" x14ac:dyDescent="0.25">
      <c r="A2108">
        <v>2020</v>
      </c>
      <c r="B2108">
        <v>2</v>
      </c>
      <c r="C2108" s="1">
        <v>43922</v>
      </c>
      <c r="D2108" s="1">
        <v>44012</v>
      </c>
      <c r="E2108">
        <v>2020</v>
      </c>
      <c r="F2108" s="71" t="str">
        <f>INDEX(Client_Name,MATCH(Export!H2108,Local_Company_Name,0))</f>
        <v>Aplaca Engineering Co</v>
      </c>
      <c r="G2108" s="71">
        <f>INDEX(Client_Code,MATCH(Export!H2108,Local_Company_Name,0))</f>
        <v>1004</v>
      </c>
      <c r="H2108" t="s">
        <v>768</v>
      </c>
      <c r="I2108" t="s">
        <v>708</v>
      </c>
      <c r="J2108" t="s">
        <v>22</v>
      </c>
      <c r="K2108" s="71" t="str">
        <f>INDEX(Line_of_Business,MATCH(Export!J2108,Name,0))</f>
        <v>A</v>
      </c>
      <c r="L2108" s="9" t="s">
        <v>234</v>
      </c>
      <c r="M2108">
        <v>107</v>
      </c>
      <c r="N2108" s="4">
        <v>14615.5</v>
      </c>
      <c r="O2108" s="4">
        <v>14615.5</v>
      </c>
      <c r="P2108" s="4">
        <v>0</v>
      </c>
      <c r="Q2108" s="4">
        <v>0</v>
      </c>
      <c r="R2108" s="4">
        <v>0</v>
      </c>
      <c r="S2108" s="4">
        <v>0</v>
      </c>
      <c r="T2108" s="4">
        <v>0</v>
      </c>
      <c r="U2108" s="4">
        <v>0</v>
      </c>
      <c r="V2108" s="4">
        <v>0</v>
      </c>
      <c r="W2108" s="4">
        <v>0</v>
      </c>
      <c r="X2108" s="4">
        <v>0</v>
      </c>
      <c r="Y2108" s="4">
        <v>1461.55</v>
      </c>
      <c r="Z2108" s="4">
        <v>0</v>
      </c>
      <c r="AA2108" s="4">
        <v>0</v>
      </c>
      <c r="AB2108" t="s">
        <v>3</v>
      </c>
      <c r="AC2108" s="4">
        <v>0</v>
      </c>
      <c r="AD2108" s="4">
        <v>0</v>
      </c>
      <c r="AE2108" s="4">
        <v>0</v>
      </c>
      <c r="AF2108" t="s">
        <v>708</v>
      </c>
      <c r="AG2108" s="4">
        <v>0</v>
      </c>
      <c r="AH2108" s="4">
        <v>0</v>
      </c>
      <c r="AI2108" s="4">
        <v>0</v>
      </c>
      <c r="AJ2108" s="4">
        <v>13153.95</v>
      </c>
      <c r="AK2108" s="4">
        <v>0</v>
      </c>
      <c r="AL2108" t="s">
        <v>782</v>
      </c>
      <c r="AM2108" s="71" t="str">
        <f>INDEX(Network_Insurer_Code,MATCH(Export!AL2108,Network_insurer_Name,0))</f>
        <v>API2</v>
      </c>
      <c r="AN2108" t="str">
        <f t="shared" si="32"/>
        <v>A1004API22020</v>
      </c>
    </row>
    <row r="2109" spans="1:40" x14ac:dyDescent="0.25">
      <c r="A2109">
        <v>2019</v>
      </c>
      <c r="B2109">
        <v>2</v>
      </c>
      <c r="C2109" s="1">
        <v>43556</v>
      </c>
      <c r="D2109" s="1">
        <v>43646</v>
      </c>
      <c r="E2109">
        <v>2017</v>
      </c>
      <c r="F2109" s="71" t="str">
        <f>INDEX(Client_Name,MATCH(Export!H2109,Local_Company_Name,0))</f>
        <v>Falcon Clothing</v>
      </c>
      <c r="G2109" s="71">
        <f>INDEX(Client_Code,MATCH(Export!H2109,Local_Company_Name,0))</f>
        <v>1006</v>
      </c>
      <c r="H2109" t="s">
        <v>756</v>
      </c>
      <c r="I2109" t="s">
        <v>719</v>
      </c>
      <c r="J2109" t="s">
        <v>5</v>
      </c>
      <c r="K2109" s="71" t="str">
        <f>INDEX(Line_of_Business,MATCH(Export!J2109,Name,0))</f>
        <v>L</v>
      </c>
      <c r="L2109" s="9" t="s">
        <v>530</v>
      </c>
      <c r="M2109">
        <v>0</v>
      </c>
      <c r="N2109" s="4">
        <v>0</v>
      </c>
      <c r="O2109" s="4">
        <v>0</v>
      </c>
      <c r="P2109" s="4">
        <v>0</v>
      </c>
      <c r="Q2109" s="4">
        <v>0</v>
      </c>
      <c r="R2109" s="4">
        <v>0</v>
      </c>
      <c r="S2109" s="4">
        <v>0</v>
      </c>
      <c r="T2109" s="4">
        <v>0</v>
      </c>
      <c r="U2109" s="4">
        <v>0</v>
      </c>
      <c r="V2109" s="4">
        <v>0</v>
      </c>
      <c r="W2109" s="4">
        <v>0</v>
      </c>
      <c r="X2109" s="4">
        <v>0</v>
      </c>
      <c r="Y2109" s="4">
        <v>0</v>
      </c>
      <c r="Z2109" s="4">
        <v>0</v>
      </c>
      <c r="AA2109" s="4">
        <v>0</v>
      </c>
      <c r="AB2109" t="s">
        <v>3</v>
      </c>
      <c r="AC2109" s="4">
        <v>0</v>
      </c>
      <c r="AD2109" s="4">
        <v>0</v>
      </c>
      <c r="AE2109" s="4">
        <v>750</v>
      </c>
      <c r="AF2109" t="s">
        <v>719</v>
      </c>
      <c r="AG2109" s="4">
        <v>0</v>
      </c>
      <c r="AH2109" s="4">
        <v>0</v>
      </c>
      <c r="AI2109" s="4">
        <v>0</v>
      </c>
      <c r="AJ2109" s="4">
        <v>0</v>
      </c>
      <c r="AK2109" s="4">
        <v>0</v>
      </c>
      <c r="AL2109" t="s">
        <v>797</v>
      </c>
      <c r="AM2109" s="71" t="str">
        <f>INDEX(Network_Insurer_Code,MATCH(Export!AL2109,Network_insurer_Name,0))</f>
        <v>ONI3</v>
      </c>
      <c r="AN2109" t="str">
        <f t="shared" si="32"/>
        <v>L1006ONI32017</v>
      </c>
    </row>
    <row r="2110" spans="1:40" x14ac:dyDescent="0.25">
      <c r="A2110">
        <v>2019</v>
      </c>
      <c r="B2110">
        <v>4</v>
      </c>
      <c r="C2110" s="1">
        <v>43739</v>
      </c>
      <c r="D2110" s="1">
        <v>43830</v>
      </c>
      <c r="E2110">
        <v>2019</v>
      </c>
      <c r="F2110" s="71" t="str">
        <f>INDEX(Client_Name,MATCH(Export!H2110,Local_Company_Name,0))</f>
        <v>Zebra Workings Ltd</v>
      </c>
      <c r="G2110" s="71">
        <f>INDEX(Client_Code,MATCH(Export!H2110,Local_Company_Name,0))</f>
        <v>1001</v>
      </c>
      <c r="H2110" t="s">
        <v>750</v>
      </c>
      <c r="I2110" t="s">
        <v>710</v>
      </c>
      <c r="J2110" t="s">
        <v>22</v>
      </c>
      <c r="K2110" s="71" t="str">
        <f>INDEX(Line_of_Business,MATCH(Export!J2110,Name,0))</f>
        <v>A</v>
      </c>
      <c r="L2110" s="9" t="s">
        <v>35</v>
      </c>
      <c r="M2110">
        <v>497</v>
      </c>
      <c r="N2110" s="4">
        <v>102882.21</v>
      </c>
      <c r="O2110" s="4">
        <v>102882.21</v>
      </c>
      <c r="P2110" s="4">
        <v>0</v>
      </c>
      <c r="Q2110" s="4">
        <v>0</v>
      </c>
      <c r="R2110" s="4">
        <v>0</v>
      </c>
      <c r="S2110" s="4">
        <v>0</v>
      </c>
      <c r="T2110" s="4">
        <v>0</v>
      </c>
      <c r="U2110" s="4">
        <v>0</v>
      </c>
      <c r="V2110" s="4">
        <v>0</v>
      </c>
      <c r="W2110" s="4">
        <v>0</v>
      </c>
      <c r="X2110" s="4">
        <v>0</v>
      </c>
      <c r="Y2110" s="4">
        <v>12345.86</v>
      </c>
      <c r="Z2110" s="4">
        <v>0</v>
      </c>
      <c r="AA2110" s="4">
        <v>15432.34</v>
      </c>
      <c r="AB2110" t="s">
        <v>3</v>
      </c>
      <c r="AC2110" s="4">
        <v>0</v>
      </c>
      <c r="AD2110" s="4">
        <v>0</v>
      </c>
      <c r="AE2110" s="4">
        <v>0</v>
      </c>
      <c r="AF2110" t="s">
        <v>710</v>
      </c>
      <c r="AG2110" s="4">
        <v>0</v>
      </c>
      <c r="AH2110" s="4">
        <v>0</v>
      </c>
      <c r="AI2110" s="4">
        <v>0</v>
      </c>
      <c r="AJ2110" s="4">
        <v>75104.009999999995</v>
      </c>
      <c r="AK2110" s="4">
        <v>0</v>
      </c>
      <c r="AL2110" t="s">
        <v>792</v>
      </c>
      <c r="AM2110" s="71" t="str">
        <f>INDEX(Network_Insurer_Code,MATCH(Export!AL2110,Network_insurer_Name,0))</f>
        <v>CAL1</v>
      </c>
      <c r="AN2110" t="str">
        <f t="shared" si="32"/>
        <v>A1001CAL12019</v>
      </c>
    </row>
    <row r="2111" spans="1:40" x14ac:dyDescent="0.25">
      <c r="A2111">
        <v>2019</v>
      </c>
      <c r="B2111">
        <v>3</v>
      </c>
      <c r="C2111" s="1">
        <v>43647</v>
      </c>
      <c r="D2111" s="1">
        <v>43738</v>
      </c>
      <c r="E2111">
        <v>2018</v>
      </c>
      <c r="F2111" s="71" t="str">
        <f>INDEX(Client_Name,MATCH(Export!H2111,Local_Company_Name,0))</f>
        <v>Tiger Jewelcrafting Ltd</v>
      </c>
      <c r="G2111" s="71">
        <f>INDEX(Client_Code,MATCH(Export!H2111,Local_Company_Name,0))</f>
        <v>1003</v>
      </c>
      <c r="H2111" t="s">
        <v>764</v>
      </c>
      <c r="I2111" t="s">
        <v>710</v>
      </c>
      <c r="J2111" t="s">
        <v>8</v>
      </c>
      <c r="K2111" s="71" t="str">
        <f>INDEX(Line_of_Business,MATCH(Export!J2111,Name,0))</f>
        <v>M</v>
      </c>
      <c r="L2111" s="9" t="s">
        <v>111</v>
      </c>
      <c r="M2111">
        <v>214</v>
      </c>
      <c r="N2111" s="4">
        <v>0</v>
      </c>
      <c r="O2111" s="4">
        <v>0</v>
      </c>
      <c r="P2111" s="4">
        <v>1193761.81</v>
      </c>
      <c r="Q2111" s="4">
        <v>0</v>
      </c>
      <c r="R2111" s="4">
        <v>0</v>
      </c>
      <c r="S2111" s="4">
        <v>4385207.16</v>
      </c>
      <c r="T2111" s="4">
        <v>0</v>
      </c>
      <c r="U2111" s="4">
        <v>0</v>
      </c>
      <c r="V2111" s="4">
        <v>0</v>
      </c>
      <c r="W2111" s="4">
        <v>-1990324.5</v>
      </c>
      <c r="X2111" s="4">
        <v>0</v>
      </c>
      <c r="Y2111" s="4">
        <v>0</v>
      </c>
      <c r="Z2111" s="4">
        <v>0</v>
      </c>
      <c r="AA2111" s="4">
        <v>-43852.07</v>
      </c>
      <c r="AB2111" t="s">
        <v>3</v>
      </c>
      <c r="AC2111" s="4">
        <v>0</v>
      </c>
      <c r="AD2111" s="4">
        <v>0</v>
      </c>
      <c r="AE2111" s="4">
        <v>-1671567.28</v>
      </c>
      <c r="AF2111" t="s">
        <v>710</v>
      </c>
      <c r="AG2111" s="4">
        <v>0</v>
      </c>
      <c r="AH2111" s="4">
        <v>0</v>
      </c>
      <c r="AI2111" s="4">
        <v>0</v>
      </c>
      <c r="AJ2111" s="4">
        <v>5225621.92</v>
      </c>
      <c r="AK2111" s="4">
        <v>0</v>
      </c>
      <c r="AL2111" t="s">
        <v>790</v>
      </c>
      <c r="AM2111" s="71" t="str">
        <f>INDEX(Network_Insurer_Code,MATCH(Export!AL2111,Network_insurer_Name,0))</f>
        <v>STL1</v>
      </c>
      <c r="AN2111" t="str">
        <f t="shared" si="32"/>
        <v>M1003STL12018</v>
      </c>
    </row>
    <row r="2112" spans="1:40" x14ac:dyDescent="0.25">
      <c r="A2112">
        <v>2020</v>
      </c>
      <c r="B2112">
        <v>2</v>
      </c>
      <c r="C2112" s="1">
        <v>43922</v>
      </c>
      <c r="D2112" s="1">
        <v>44012</v>
      </c>
      <c r="E2112">
        <v>2020</v>
      </c>
      <c r="F2112" s="71" t="str">
        <f>INDEX(Client_Name,MATCH(Export!H2112,Local_Company_Name,0))</f>
        <v>Lion Manufacturing Co</v>
      </c>
      <c r="G2112" s="71">
        <f>INDEX(Client_Code,MATCH(Export!H2112,Local_Company_Name,0))</f>
        <v>1002</v>
      </c>
      <c r="H2112" t="s">
        <v>752</v>
      </c>
      <c r="I2112" t="s">
        <v>707</v>
      </c>
      <c r="J2112" t="s">
        <v>22</v>
      </c>
      <c r="K2112" s="71" t="str">
        <f>INDEX(Line_of_Business,MATCH(Export!J2112,Name,0))</f>
        <v>A</v>
      </c>
      <c r="L2112" s="9">
        <v>501258030</v>
      </c>
      <c r="M2112">
        <v>12</v>
      </c>
      <c r="N2112" s="4">
        <v>1463.41</v>
      </c>
      <c r="O2112" s="4">
        <v>1463.41</v>
      </c>
      <c r="P2112" s="4">
        <v>0</v>
      </c>
      <c r="Q2112" s="4">
        <v>0</v>
      </c>
      <c r="R2112" s="4">
        <v>0</v>
      </c>
      <c r="S2112" s="4">
        <v>0</v>
      </c>
      <c r="T2112" s="4">
        <v>0</v>
      </c>
      <c r="U2112" s="4">
        <v>0</v>
      </c>
      <c r="V2112" s="4">
        <v>0</v>
      </c>
      <c r="W2112" s="4">
        <v>0</v>
      </c>
      <c r="X2112" s="4">
        <v>0</v>
      </c>
      <c r="Y2112" s="4">
        <v>141.94999999999999</v>
      </c>
      <c r="Z2112" s="4">
        <v>0</v>
      </c>
      <c r="AA2112" s="4">
        <v>219.51</v>
      </c>
      <c r="AB2112" t="s">
        <v>3</v>
      </c>
      <c r="AC2112" s="4">
        <v>0</v>
      </c>
      <c r="AD2112" s="4">
        <v>0</v>
      </c>
      <c r="AE2112" s="4">
        <v>0</v>
      </c>
      <c r="AF2112" t="s">
        <v>707</v>
      </c>
      <c r="AG2112" s="4">
        <v>0</v>
      </c>
      <c r="AH2112" s="4">
        <v>0</v>
      </c>
      <c r="AI2112" s="4">
        <v>0</v>
      </c>
      <c r="AJ2112" s="4">
        <v>1101.95</v>
      </c>
      <c r="AK2112" s="4">
        <v>0</v>
      </c>
      <c r="AL2112" t="s">
        <v>787</v>
      </c>
      <c r="AM2112" s="71" t="str">
        <f>INDEX(Network_Insurer_Code,MATCH(Export!AL2112,Network_insurer_Name,0))</f>
        <v>LEI3</v>
      </c>
      <c r="AN2112" t="str">
        <f t="shared" si="32"/>
        <v>A1002LEI32020</v>
      </c>
    </row>
    <row r="2113" spans="1:40" x14ac:dyDescent="0.25">
      <c r="A2113">
        <v>2020</v>
      </c>
      <c r="B2113">
        <v>3</v>
      </c>
      <c r="C2113" s="1">
        <v>44075</v>
      </c>
      <c r="D2113" s="1">
        <v>44104</v>
      </c>
      <c r="E2113">
        <v>2020</v>
      </c>
      <c r="F2113" s="71" t="str">
        <f>INDEX(Client_Name,MATCH(Export!H2113,Local_Company_Name,0))</f>
        <v>Lion Manufacturing Co</v>
      </c>
      <c r="G2113" s="71">
        <f>INDEX(Client_Code,MATCH(Export!H2113,Local_Company_Name,0))</f>
        <v>1002</v>
      </c>
      <c r="H2113" t="s">
        <v>757</v>
      </c>
      <c r="I2113" t="s">
        <v>739</v>
      </c>
      <c r="J2113" t="s">
        <v>22</v>
      </c>
      <c r="K2113" s="71" t="str">
        <f>INDEX(Line_of_Business,MATCH(Export!J2113,Name,0))</f>
        <v>A</v>
      </c>
      <c r="L2113" s="9" t="s">
        <v>325</v>
      </c>
      <c r="M2113">
        <v>161</v>
      </c>
      <c r="N2113" s="4">
        <v>3096.1555555555501</v>
      </c>
      <c r="O2113" s="4">
        <v>2786.54</v>
      </c>
      <c r="P2113" s="4">
        <v>0</v>
      </c>
      <c r="Q2113" s="4">
        <v>0</v>
      </c>
      <c r="R2113" s="4">
        <v>0</v>
      </c>
      <c r="S2113" s="4">
        <v>0</v>
      </c>
      <c r="T2113" s="4">
        <v>0</v>
      </c>
      <c r="U2113" s="4">
        <v>0</v>
      </c>
      <c r="V2113" s="4">
        <v>0</v>
      </c>
      <c r="W2113" s="4">
        <v>0</v>
      </c>
      <c r="X2113" s="4">
        <v>0</v>
      </c>
      <c r="Y2113" s="4">
        <v>320.45</v>
      </c>
      <c r="Z2113" s="4">
        <v>0</v>
      </c>
      <c r="AA2113" s="4">
        <v>470.93</v>
      </c>
      <c r="AB2113" t="s">
        <v>3</v>
      </c>
      <c r="AC2113" s="4">
        <v>0</v>
      </c>
      <c r="AD2113" s="4">
        <v>0</v>
      </c>
      <c r="AE2113" s="4">
        <v>0</v>
      </c>
      <c r="AF2113" t="s">
        <v>739</v>
      </c>
      <c r="AG2113" s="4">
        <v>0</v>
      </c>
      <c r="AH2113" s="4">
        <v>0</v>
      </c>
      <c r="AI2113" s="4">
        <v>0</v>
      </c>
      <c r="AJ2113" s="4">
        <v>1995.16</v>
      </c>
      <c r="AK2113" s="4">
        <v>187000</v>
      </c>
      <c r="AL2113" t="s">
        <v>783</v>
      </c>
      <c r="AM2113" s="71" t="str">
        <f>INDEX(Network_Insurer_Code,MATCH(Export!AL2113,Network_insurer_Name,0))</f>
        <v>PEP1</v>
      </c>
      <c r="AN2113" t="str">
        <f t="shared" si="32"/>
        <v>A1002PEP12020</v>
      </c>
    </row>
    <row r="2114" spans="1:40" x14ac:dyDescent="0.25">
      <c r="A2114">
        <v>2019</v>
      </c>
      <c r="B2114">
        <v>4</v>
      </c>
      <c r="C2114" s="1">
        <v>43739</v>
      </c>
      <c r="D2114" s="1">
        <v>43830</v>
      </c>
      <c r="E2114">
        <v>2019</v>
      </c>
      <c r="F2114" s="71" t="str">
        <f>INDEX(Client_Name,MATCH(Export!H2114,Local_Company_Name,0))</f>
        <v>Tiger Jewelcrafting Ltd</v>
      </c>
      <c r="G2114" s="71">
        <f>INDEX(Client_Code,MATCH(Export!H2114,Local_Company_Name,0))</f>
        <v>1003</v>
      </c>
      <c r="H2114" t="s">
        <v>753</v>
      </c>
      <c r="I2114" t="s">
        <v>744</v>
      </c>
      <c r="J2114" t="s">
        <v>5</v>
      </c>
      <c r="K2114" s="71" t="str">
        <f>INDEX(Line_of_Business,MATCH(Export!J2114,Name,0))</f>
        <v>L</v>
      </c>
      <c r="L2114" s="9" t="s">
        <v>531</v>
      </c>
      <c r="M2114">
        <v>14</v>
      </c>
      <c r="N2114" s="4">
        <v>3756.7</v>
      </c>
      <c r="O2114" s="4">
        <v>1878.35</v>
      </c>
      <c r="P2114" s="4">
        <v>0</v>
      </c>
      <c r="Q2114" s="4">
        <v>0</v>
      </c>
      <c r="R2114" s="4">
        <v>0</v>
      </c>
      <c r="S2114" s="4">
        <v>0</v>
      </c>
      <c r="T2114" s="4">
        <v>0</v>
      </c>
      <c r="U2114" s="4">
        <v>0</v>
      </c>
      <c r="V2114" s="4">
        <v>0</v>
      </c>
      <c r="W2114" s="4">
        <v>0</v>
      </c>
      <c r="X2114" s="4">
        <v>0</v>
      </c>
      <c r="Y2114" s="4">
        <v>544.72</v>
      </c>
      <c r="Z2114" s="4">
        <v>0</v>
      </c>
      <c r="AA2114" s="4">
        <v>187.83</v>
      </c>
      <c r="AB2114" t="s">
        <v>3</v>
      </c>
      <c r="AC2114" s="4">
        <v>0</v>
      </c>
      <c r="AD2114" s="4">
        <v>0</v>
      </c>
      <c r="AE2114" s="4">
        <v>0</v>
      </c>
      <c r="AF2114" t="s">
        <v>744</v>
      </c>
      <c r="AG2114" s="4">
        <v>0</v>
      </c>
      <c r="AH2114" s="4">
        <v>0</v>
      </c>
      <c r="AI2114" s="4">
        <v>0</v>
      </c>
      <c r="AJ2114" s="4">
        <v>1145.8</v>
      </c>
      <c r="AK2114" s="4">
        <v>0</v>
      </c>
      <c r="AL2114" t="s">
        <v>794</v>
      </c>
      <c r="AM2114" s="71" t="str">
        <f>INDEX(Network_Insurer_Code,MATCH(Export!AL2114,Network_insurer_Name,0))</f>
        <v>CUI2</v>
      </c>
      <c r="AN2114" t="str">
        <f t="shared" ref="AN2114:AN2177" si="33">_xlfn.CONCAT(K2114,G2114,AM2114,E2114)</f>
        <v>L1003CUI22019</v>
      </c>
    </row>
    <row r="2115" spans="1:40" x14ac:dyDescent="0.25">
      <c r="A2115">
        <v>2019</v>
      </c>
      <c r="B2115">
        <v>4</v>
      </c>
      <c r="C2115" s="1">
        <v>43709</v>
      </c>
      <c r="D2115" s="1">
        <v>43738</v>
      </c>
      <c r="E2115">
        <v>2019</v>
      </c>
      <c r="F2115" s="71" t="str">
        <f>INDEX(Client_Name,MATCH(Export!H2115,Local_Company_Name,0))</f>
        <v>Falcon Clothing</v>
      </c>
      <c r="G2115" s="71">
        <f>INDEX(Client_Code,MATCH(Export!H2115,Local_Company_Name,0))</f>
        <v>1006</v>
      </c>
      <c r="H2115" t="s">
        <v>773</v>
      </c>
      <c r="I2115" t="s">
        <v>739</v>
      </c>
      <c r="J2115" t="s">
        <v>22</v>
      </c>
      <c r="K2115" s="71" t="str">
        <f>INDEX(Line_of_Business,MATCH(Export!J2115,Name,0))</f>
        <v>A</v>
      </c>
      <c r="L2115" s="9" t="s">
        <v>248</v>
      </c>
      <c r="M2115">
        <v>2188</v>
      </c>
      <c r="N2115" s="4">
        <v>0</v>
      </c>
      <c r="O2115" s="4">
        <v>0</v>
      </c>
      <c r="P2115" s="4">
        <v>0</v>
      </c>
      <c r="Q2115" s="4">
        <v>0</v>
      </c>
      <c r="R2115" s="4">
        <v>0</v>
      </c>
      <c r="S2115" s="4">
        <v>0</v>
      </c>
      <c r="T2115" s="4">
        <v>0</v>
      </c>
      <c r="U2115" s="4">
        <v>0</v>
      </c>
      <c r="V2115" s="4">
        <v>0</v>
      </c>
      <c r="W2115" s="4">
        <v>0</v>
      </c>
      <c r="X2115" s="4">
        <v>0</v>
      </c>
      <c r="Y2115" s="4">
        <v>4354.96</v>
      </c>
      <c r="Z2115" s="4">
        <v>0</v>
      </c>
      <c r="AA2115" s="4">
        <v>0</v>
      </c>
      <c r="AB2115" t="s">
        <v>3</v>
      </c>
      <c r="AC2115" s="4">
        <v>0</v>
      </c>
      <c r="AD2115" s="4">
        <v>0</v>
      </c>
      <c r="AE2115" s="4">
        <v>0</v>
      </c>
      <c r="AF2115" t="s">
        <v>739</v>
      </c>
      <c r="AG2115" s="4">
        <v>0</v>
      </c>
      <c r="AH2115" s="4">
        <v>0</v>
      </c>
      <c r="AI2115" s="4">
        <v>0</v>
      </c>
      <c r="AJ2115" s="4">
        <v>-4354.96</v>
      </c>
      <c r="AK2115" s="4">
        <v>187000</v>
      </c>
      <c r="AL2115" t="s">
        <v>797</v>
      </c>
      <c r="AM2115" s="71" t="str">
        <f>INDEX(Network_Insurer_Code,MATCH(Export!AL2115,Network_insurer_Name,0))</f>
        <v>ONI3</v>
      </c>
      <c r="AN2115" t="str">
        <f t="shared" si="33"/>
        <v>A1006ONI32019</v>
      </c>
    </row>
    <row r="2116" spans="1:40" x14ac:dyDescent="0.25">
      <c r="A2116">
        <v>2019</v>
      </c>
      <c r="B2116">
        <v>2</v>
      </c>
      <c r="C2116" s="1">
        <v>43556</v>
      </c>
      <c r="D2116" s="1">
        <v>43646</v>
      </c>
      <c r="E2116">
        <v>2019</v>
      </c>
      <c r="F2116" s="71" t="str">
        <f>INDEX(Client_Name,MATCH(Export!H2116,Local_Company_Name,0))</f>
        <v>Tiger Jewelcrafting Ltd</v>
      </c>
      <c r="G2116" s="71">
        <f>INDEX(Client_Code,MATCH(Export!H2116,Local_Company_Name,0))</f>
        <v>1003</v>
      </c>
      <c r="H2116" t="s">
        <v>761</v>
      </c>
      <c r="I2116" t="s">
        <v>736</v>
      </c>
      <c r="J2116" t="s">
        <v>22</v>
      </c>
      <c r="K2116" s="71" t="str">
        <f>INDEX(Line_of_Business,MATCH(Export!J2116,Name,0))</f>
        <v>A</v>
      </c>
      <c r="L2116" s="9" t="s">
        <v>97</v>
      </c>
      <c r="M2116">
        <v>92</v>
      </c>
      <c r="N2116" s="4">
        <v>8812.64</v>
      </c>
      <c r="O2116" s="4">
        <v>4406.32</v>
      </c>
      <c r="P2116" s="4">
        <v>0</v>
      </c>
      <c r="Q2116" s="4">
        <v>0</v>
      </c>
      <c r="R2116" s="4">
        <v>0</v>
      </c>
      <c r="S2116" s="4">
        <v>0</v>
      </c>
      <c r="T2116" s="4">
        <v>0</v>
      </c>
      <c r="U2116" s="4">
        <v>0</v>
      </c>
      <c r="V2116" s="4">
        <v>0</v>
      </c>
      <c r="W2116" s="4">
        <v>0</v>
      </c>
      <c r="X2116" s="4">
        <v>0</v>
      </c>
      <c r="Y2116" s="4">
        <v>660.95</v>
      </c>
      <c r="Z2116" s="4">
        <v>0</v>
      </c>
      <c r="AA2116" s="4">
        <v>0</v>
      </c>
      <c r="AB2116" t="s">
        <v>3</v>
      </c>
      <c r="AC2116" s="4">
        <v>0</v>
      </c>
      <c r="AD2116" s="4">
        <v>0</v>
      </c>
      <c r="AE2116" s="4">
        <v>0</v>
      </c>
      <c r="AF2116" t="s">
        <v>736</v>
      </c>
      <c r="AG2116" s="4">
        <v>0</v>
      </c>
      <c r="AH2116" s="4">
        <v>0</v>
      </c>
      <c r="AI2116" s="4">
        <v>0</v>
      </c>
      <c r="AJ2116" s="4">
        <v>3745.37</v>
      </c>
      <c r="AK2116" s="4">
        <v>200000</v>
      </c>
      <c r="AL2116" t="s">
        <v>788</v>
      </c>
      <c r="AM2116" s="71" t="str">
        <f>INDEX(Network_Insurer_Code,MATCH(Export!AL2116,Network_insurer_Name,0))</f>
        <v>RAI1</v>
      </c>
      <c r="AN2116" t="str">
        <f t="shared" si="33"/>
        <v>A1003RAI12019</v>
      </c>
    </row>
    <row r="2117" spans="1:40" x14ac:dyDescent="0.25">
      <c r="A2117">
        <v>2019</v>
      </c>
      <c r="B2117">
        <v>3</v>
      </c>
      <c r="C2117" s="1">
        <v>43647</v>
      </c>
      <c r="D2117" s="1">
        <v>43738</v>
      </c>
      <c r="E2117">
        <v>2019</v>
      </c>
      <c r="F2117" s="71" t="str">
        <f>INDEX(Client_Name,MATCH(Export!H2117,Local_Company_Name,0))</f>
        <v>Flaimngo Tailoring</v>
      </c>
      <c r="G2117" s="71">
        <f>INDEX(Client_Code,MATCH(Export!H2117,Local_Company_Name,0))</f>
        <v>1005</v>
      </c>
      <c r="H2117" t="s">
        <v>772</v>
      </c>
      <c r="I2117" t="s">
        <v>711</v>
      </c>
      <c r="J2117" t="s">
        <v>5</v>
      </c>
      <c r="K2117" s="71" t="str">
        <f>INDEX(Line_of_Business,MATCH(Export!J2117,Name,0))</f>
        <v>L</v>
      </c>
      <c r="L2117" s="9" t="s">
        <v>71</v>
      </c>
      <c r="M2117">
        <v>33</v>
      </c>
      <c r="N2117" s="4">
        <v>10248.81</v>
      </c>
      <c r="O2117" s="4">
        <v>10248.81</v>
      </c>
      <c r="P2117" s="4">
        <v>0</v>
      </c>
      <c r="Q2117" s="4">
        <v>0</v>
      </c>
      <c r="R2117" s="4">
        <v>0</v>
      </c>
      <c r="S2117" s="4">
        <v>0</v>
      </c>
      <c r="T2117" s="4">
        <v>0</v>
      </c>
      <c r="U2117" s="4">
        <v>0</v>
      </c>
      <c r="V2117" s="4">
        <v>0</v>
      </c>
      <c r="W2117" s="4">
        <v>0</v>
      </c>
      <c r="X2117" s="4">
        <v>0</v>
      </c>
      <c r="Y2117" s="4">
        <v>1024.8800000000001</v>
      </c>
      <c r="Z2117" s="4">
        <v>0</v>
      </c>
      <c r="AA2117" s="4">
        <v>1024.8800000000001</v>
      </c>
      <c r="AB2117" t="s">
        <v>3</v>
      </c>
      <c r="AC2117" s="4">
        <v>0</v>
      </c>
      <c r="AD2117" s="4">
        <v>0</v>
      </c>
      <c r="AE2117" s="4">
        <v>0</v>
      </c>
      <c r="AF2117" t="s">
        <v>711</v>
      </c>
      <c r="AG2117" s="4">
        <v>0</v>
      </c>
      <c r="AH2117" s="4">
        <v>0</v>
      </c>
      <c r="AI2117" s="4">
        <v>0</v>
      </c>
      <c r="AJ2117" s="4">
        <v>8199.0499999999993</v>
      </c>
      <c r="AK2117" s="4">
        <v>200000</v>
      </c>
      <c r="AL2117" t="s">
        <v>796</v>
      </c>
      <c r="AM2117" s="71" t="str">
        <f>INDEX(Network_Insurer_Code,MATCH(Export!AL2117,Network_insurer_Name,0))</f>
        <v>POL2</v>
      </c>
      <c r="AN2117" t="str">
        <f t="shared" si="33"/>
        <v>L1005POL22019</v>
      </c>
    </row>
    <row r="2118" spans="1:40" x14ac:dyDescent="0.25">
      <c r="A2118">
        <v>2020</v>
      </c>
      <c r="B2118">
        <v>2</v>
      </c>
      <c r="C2118" s="1">
        <v>43922</v>
      </c>
      <c r="D2118" s="1">
        <v>44012</v>
      </c>
      <c r="E2118">
        <v>2019</v>
      </c>
      <c r="F2118" s="71" t="str">
        <f>INDEX(Client_Name,MATCH(Export!H2118,Local_Company_Name,0))</f>
        <v>Zebra Workings Ltd</v>
      </c>
      <c r="G2118" s="71">
        <f>INDEX(Client_Code,MATCH(Export!H2118,Local_Company_Name,0))</f>
        <v>1001</v>
      </c>
      <c r="H2118" t="s">
        <v>750</v>
      </c>
      <c r="I2118" t="s">
        <v>733</v>
      </c>
      <c r="J2118" t="s">
        <v>8</v>
      </c>
      <c r="K2118" s="71" t="str">
        <f>INDEX(Line_of_Business,MATCH(Export!J2118,Name,0))</f>
        <v>M</v>
      </c>
      <c r="L2118" s="9">
        <v>204153537</v>
      </c>
      <c r="M2118">
        <v>10</v>
      </c>
      <c r="N2118" s="4">
        <v>516.22</v>
      </c>
      <c r="O2118" s="4">
        <v>516.22</v>
      </c>
      <c r="P2118" s="4">
        <v>0</v>
      </c>
      <c r="Q2118" s="4">
        <v>0</v>
      </c>
      <c r="R2118" s="4">
        <v>0</v>
      </c>
      <c r="S2118" s="4">
        <v>0</v>
      </c>
      <c r="T2118" s="4">
        <v>0</v>
      </c>
      <c r="U2118" s="4">
        <v>0</v>
      </c>
      <c r="V2118" s="4">
        <v>0</v>
      </c>
      <c r="W2118" s="4">
        <v>0</v>
      </c>
      <c r="X2118" s="4">
        <v>0</v>
      </c>
      <c r="Y2118" s="4">
        <v>60.66</v>
      </c>
      <c r="Z2118" s="4">
        <v>38.72</v>
      </c>
      <c r="AA2118" s="4">
        <v>64.53</v>
      </c>
      <c r="AB2118" t="s">
        <v>3</v>
      </c>
      <c r="AC2118" s="4">
        <v>0</v>
      </c>
      <c r="AD2118" s="4">
        <v>0</v>
      </c>
      <c r="AE2118" s="4">
        <v>0</v>
      </c>
      <c r="AF2118" t="s">
        <v>733</v>
      </c>
      <c r="AG2118" s="4">
        <v>0</v>
      </c>
      <c r="AH2118" s="4">
        <v>0</v>
      </c>
      <c r="AI2118" s="4">
        <v>0</v>
      </c>
      <c r="AJ2118" s="4">
        <v>352.31</v>
      </c>
      <c r="AK2118" s="4">
        <v>0</v>
      </c>
      <c r="AL2118" t="s">
        <v>798</v>
      </c>
      <c r="AM2118" s="71" t="str">
        <f>INDEX(Network_Insurer_Code,MATCH(Export!AL2118,Network_insurer_Name,0))</f>
        <v>PEI2</v>
      </c>
      <c r="AN2118" t="str">
        <f t="shared" si="33"/>
        <v>M1001PEI22019</v>
      </c>
    </row>
    <row r="2119" spans="1:40" x14ac:dyDescent="0.25">
      <c r="A2119">
        <v>2019</v>
      </c>
      <c r="B2119">
        <v>3</v>
      </c>
      <c r="C2119" s="1">
        <v>43739</v>
      </c>
      <c r="D2119" s="1">
        <v>43830</v>
      </c>
      <c r="E2119">
        <v>2019</v>
      </c>
      <c r="F2119" s="71" t="str">
        <f>INDEX(Client_Name,MATCH(Export!H2119,Local_Company_Name,0))</f>
        <v>Lion Manufacturing Co</v>
      </c>
      <c r="G2119" s="71">
        <f>INDEX(Client_Code,MATCH(Export!H2119,Local_Company_Name,0))</f>
        <v>1002</v>
      </c>
      <c r="H2119" t="s">
        <v>760</v>
      </c>
      <c r="I2119" t="s">
        <v>709</v>
      </c>
      <c r="J2119" t="s">
        <v>5</v>
      </c>
      <c r="K2119" s="71" t="str">
        <f>INDEX(Line_of_Business,MATCH(Export!J2119,Name,0))</f>
        <v>L</v>
      </c>
      <c r="L2119" s="9" t="s">
        <v>255</v>
      </c>
      <c r="M2119">
        <v>82</v>
      </c>
      <c r="N2119" s="4">
        <v>2767.0666666666598</v>
      </c>
      <c r="O2119" s="4">
        <v>2490.36</v>
      </c>
      <c r="P2119" s="4">
        <v>0</v>
      </c>
      <c r="Q2119" s="4">
        <v>0</v>
      </c>
      <c r="R2119" s="4">
        <v>0</v>
      </c>
      <c r="S2119" s="4">
        <v>0</v>
      </c>
      <c r="T2119" s="4">
        <v>0</v>
      </c>
      <c r="U2119" s="4">
        <v>0</v>
      </c>
      <c r="V2119" s="4">
        <v>0</v>
      </c>
      <c r="W2119" s="4">
        <v>0</v>
      </c>
      <c r="X2119" s="4">
        <v>0</v>
      </c>
      <c r="Y2119" s="4">
        <v>298.83999999999997</v>
      </c>
      <c r="Z2119" s="4">
        <v>54.79</v>
      </c>
      <c r="AA2119" s="4">
        <v>373.55</v>
      </c>
      <c r="AB2119" t="s">
        <v>3</v>
      </c>
      <c r="AC2119" s="4">
        <v>0</v>
      </c>
      <c r="AD2119" s="4">
        <v>0</v>
      </c>
      <c r="AE2119" s="4">
        <v>0</v>
      </c>
      <c r="AF2119" t="s">
        <v>709</v>
      </c>
      <c r="AG2119" s="4">
        <v>0</v>
      </c>
      <c r="AH2119" s="4">
        <v>0</v>
      </c>
      <c r="AI2119" s="4">
        <v>0</v>
      </c>
      <c r="AJ2119" s="4">
        <v>1763.18</v>
      </c>
      <c r="AK2119" s="4">
        <v>0</v>
      </c>
      <c r="AL2119" t="s">
        <v>781</v>
      </c>
      <c r="AM2119" s="71" t="str">
        <f>INDEX(Network_Insurer_Code,MATCH(Export!AL2119,Network_insurer_Name,0))</f>
        <v>ORI1</v>
      </c>
      <c r="AN2119" t="str">
        <f t="shared" si="33"/>
        <v>L1002ORI12019</v>
      </c>
    </row>
    <row r="2120" spans="1:40" x14ac:dyDescent="0.25">
      <c r="A2120">
        <v>2020</v>
      </c>
      <c r="B2120">
        <v>3</v>
      </c>
      <c r="C2120" s="1">
        <v>44013</v>
      </c>
      <c r="D2120" s="1">
        <v>44104</v>
      </c>
      <c r="E2120">
        <v>2020</v>
      </c>
      <c r="F2120" s="71" t="str">
        <f>INDEX(Client_Name,MATCH(Export!H2120,Local_Company_Name,0))</f>
        <v>Flaimngo Tailoring</v>
      </c>
      <c r="G2120" s="71">
        <f>INDEX(Client_Code,MATCH(Export!H2120,Local_Company_Name,0))</f>
        <v>1005</v>
      </c>
      <c r="H2120" t="s">
        <v>771</v>
      </c>
      <c r="I2120" t="s">
        <v>713</v>
      </c>
      <c r="J2120" t="s">
        <v>22</v>
      </c>
      <c r="K2120" s="71" t="str">
        <f>INDEX(Line_of_Business,MATCH(Export!J2120,Name,0))</f>
        <v>A</v>
      </c>
      <c r="L2120" s="9" t="s">
        <v>138</v>
      </c>
      <c r="M2120">
        <v>1090</v>
      </c>
      <c r="N2120" s="4">
        <v>0</v>
      </c>
      <c r="O2120" s="4">
        <v>0</v>
      </c>
      <c r="P2120" s="4">
        <v>46680.85</v>
      </c>
      <c r="Q2120" s="4">
        <v>0</v>
      </c>
      <c r="R2120" s="4">
        <v>0</v>
      </c>
      <c r="S2120" s="4">
        <v>0</v>
      </c>
      <c r="T2120" s="4">
        <v>0</v>
      </c>
      <c r="U2120" s="4">
        <v>0</v>
      </c>
      <c r="V2120" s="4">
        <v>0</v>
      </c>
      <c r="W2120" s="4">
        <v>0</v>
      </c>
      <c r="X2120" s="4">
        <v>0</v>
      </c>
      <c r="Y2120" s="4">
        <v>0</v>
      </c>
      <c r="Z2120" s="4">
        <v>0</v>
      </c>
      <c r="AA2120" s="4">
        <v>0</v>
      </c>
      <c r="AB2120" t="s">
        <v>3</v>
      </c>
      <c r="AC2120" s="4">
        <v>0</v>
      </c>
      <c r="AD2120" s="4">
        <v>0</v>
      </c>
      <c r="AE2120" s="4">
        <v>57758.15</v>
      </c>
      <c r="AF2120" t="s">
        <v>713</v>
      </c>
      <c r="AG2120" s="4">
        <v>0</v>
      </c>
      <c r="AH2120" s="4">
        <v>0</v>
      </c>
      <c r="AI2120" s="4">
        <v>0</v>
      </c>
      <c r="AJ2120" s="4">
        <v>-46680.85</v>
      </c>
      <c r="AK2120" s="4">
        <v>0</v>
      </c>
      <c r="AL2120" t="s">
        <v>785</v>
      </c>
      <c r="AM2120" s="71" t="str">
        <f>INDEX(Network_Insurer_Code,MATCH(Export!AL2120,Network_insurer_Name,0))</f>
        <v>WAI3</v>
      </c>
      <c r="AN2120" t="str">
        <f t="shared" si="33"/>
        <v>A1005WAI32020</v>
      </c>
    </row>
    <row r="2121" spans="1:40" x14ac:dyDescent="0.25">
      <c r="A2121">
        <v>2019</v>
      </c>
      <c r="B2121">
        <v>3</v>
      </c>
      <c r="C2121" s="1">
        <v>43647</v>
      </c>
      <c r="D2121" s="1">
        <v>43738</v>
      </c>
      <c r="E2121">
        <v>2018</v>
      </c>
      <c r="F2121" s="71" t="str">
        <f>INDEX(Client_Name,MATCH(Export!H2121,Local_Company_Name,0))</f>
        <v>Aplaca Engineering Co</v>
      </c>
      <c r="G2121" s="71">
        <f>INDEX(Client_Code,MATCH(Export!H2121,Local_Company_Name,0))</f>
        <v>1004</v>
      </c>
      <c r="H2121" t="s">
        <v>767</v>
      </c>
      <c r="I2121" t="s">
        <v>779</v>
      </c>
      <c r="J2121" t="s">
        <v>0</v>
      </c>
      <c r="K2121" s="71" t="str">
        <f>INDEX(Line_of_Business,MATCH(Export!J2121,Name,0))</f>
        <v>D</v>
      </c>
      <c r="L2121" s="9" t="s">
        <v>532</v>
      </c>
      <c r="M2121">
        <v>9968</v>
      </c>
      <c r="N2121" s="4">
        <v>0</v>
      </c>
      <c r="O2121" s="4">
        <v>0</v>
      </c>
      <c r="P2121" s="4">
        <v>0</v>
      </c>
      <c r="Q2121" s="4">
        <v>0</v>
      </c>
      <c r="R2121" s="4">
        <v>0</v>
      </c>
      <c r="S2121" s="4">
        <v>0</v>
      </c>
      <c r="T2121" s="4">
        <v>0</v>
      </c>
      <c r="U2121" s="4">
        <v>0</v>
      </c>
      <c r="V2121" s="4">
        <v>0</v>
      </c>
      <c r="W2121" s="4">
        <v>0</v>
      </c>
      <c r="X2121" s="4">
        <v>0</v>
      </c>
      <c r="Y2121" s="4">
        <v>0</v>
      </c>
      <c r="Z2121" s="4">
        <v>0</v>
      </c>
      <c r="AA2121" s="4">
        <v>0</v>
      </c>
      <c r="AB2121" t="s">
        <v>3</v>
      </c>
      <c r="AC2121" s="4">
        <v>0</v>
      </c>
      <c r="AD2121" s="4">
        <v>0</v>
      </c>
      <c r="AE2121" s="4">
        <v>0</v>
      </c>
      <c r="AF2121" t="s">
        <v>779</v>
      </c>
      <c r="AG2121" s="4">
        <v>0</v>
      </c>
      <c r="AH2121" s="4">
        <v>0</v>
      </c>
      <c r="AI2121" s="4">
        <v>0</v>
      </c>
      <c r="AJ2121" s="4">
        <v>0</v>
      </c>
      <c r="AK2121" s="4">
        <v>0</v>
      </c>
      <c r="AL2121" t="s">
        <v>789</v>
      </c>
      <c r="AM2121" s="71" t="str">
        <f>INDEX(Network_Insurer_Code,MATCH(Export!AL2121,Network_insurer_Name,0))</f>
        <v>APL1</v>
      </c>
      <c r="AN2121" t="str">
        <f t="shared" si="33"/>
        <v>D1004APL12018</v>
      </c>
    </row>
    <row r="2122" spans="1:40" x14ac:dyDescent="0.25">
      <c r="A2122">
        <v>2020</v>
      </c>
      <c r="B2122">
        <v>2</v>
      </c>
      <c r="C2122" s="1">
        <v>43922</v>
      </c>
      <c r="D2122" s="1">
        <v>44012</v>
      </c>
      <c r="E2122">
        <v>2019</v>
      </c>
      <c r="F2122" s="71" t="str">
        <f>INDEX(Client_Name,MATCH(Export!H2122,Local_Company_Name,0))</f>
        <v>Lion Manufacturing Co</v>
      </c>
      <c r="G2122" s="71">
        <f>INDEX(Client_Code,MATCH(Export!H2122,Local_Company_Name,0))</f>
        <v>1002</v>
      </c>
      <c r="H2122" t="s">
        <v>758</v>
      </c>
      <c r="I2122" t="s">
        <v>704</v>
      </c>
      <c r="J2122" t="s">
        <v>5</v>
      </c>
      <c r="K2122" s="71" t="str">
        <f>INDEX(Line_of_Business,MATCH(Export!J2122,Name,0))</f>
        <v>L</v>
      </c>
      <c r="L2122" s="9" t="s">
        <v>340</v>
      </c>
      <c r="M2122">
        <v>4480</v>
      </c>
      <c r="N2122" s="4">
        <v>0</v>
      </c>
      <c r="O2122" s="4">
        <v>0</v>
      </c>
      <c r="P2122" s="4">
        <v>0</v>
      </c>
      <c r="Q2122" s="4">
        <v>0</v>
      </c>
      <c r="R2122" s="4">
        <v>0</v>
      </c>
      <c r="S2122" s="4">
        <v>0</v>
      </c>
      <c r="T2122" s="4">
        <v>0</v>
      </c>
      <c r="U2122" s="4">
        <v>0</v>
      </c>
      <c r="V2122" s="4">
        <v>0</v>
      </c>
      <c r="W2122" s="4">
        <v>0</v>
      </c>
      <c r="X2122" s="4">
        <v>0</v>
      </c>
      <c r="Y2122" s="4">
        <v>0</v>
      </c>
      <c r="Z2122" s="4">
        <v>0</v>
      </c>
      <c r="AA2122" s="4">
        <v>0</v>
      </c>
      <c r="AB2122" t="s">
        <v>3</v>
      </c>
      <c r="AC2122" s="4">
        <v>0</v>
      </c>
      <c r="AD2122" s="4">
        <v>0</v>
      </c>
      <c r="AE2122" s="4">
        <v>0</v>
      </c>
      <c r="AF2122" t="s">
        <v>704</v>
      </c>
      <c r="AG2122" s="4">
        <v>0</v>
      </c>
      <c r="AH2122" s="4">
        <v>0</v>
      </c>
      <c r="AI2122" s="4">
        <v>0</v>
      </c>
      <c r="AJ2122" s="4">
        <v>0</v>
      </c>
      <c r="AK2122" s="4">
        <v>0</v>
      </c>
      <c r="AL2122" t="s">
        <v>781</v>
      </c>
      <c r="AM2122" s="71" t="str">
        <f>INDEX(Network_Insurer_Code,MATCH(Export!AL2122,Network_insurer_Name,0))</f>
        <v>ORI1</v>
      </c>
      <c r="AN2122" t="str">
        <f t="shared" si="33"/>
        <v>L1002ORI12019</v>
      </c>
    </row>
    <row r="2123" spans="1:40" x14ac:dyDescent="0.25">
      <c r="A2123">
        <v>2019</v>
      </c>
      <c r="B2123">
        <v>3</v>
      </c>
      <c r="C2123" s="1">
        <v>43647</v>
      </c>
      <c r="D2123" s="1">
        <v>43738</v>
      </c>
      <c r="E2123">
        <v>2016</v>
      </c>
      <c r="F2123" s="71" t="str">
        <f>INDEX(Client_Name,MATCH(Export!H2123,Local_Company_Name,0))</f>
        <v>Flaimngo Tailoring</v>
      </c>
      <c r="G2123" s="71">
        <f>INDEX(Client_Code,MATCH(Export!H2123,Local_Company_Name,0))</f>
        <v>1005</v>
      </c>
      <c r="H2123" t="s">
        <v>772</v>
      </c>
      <c r="I2123" t="s">
        <v>704</v>
      </c>
      <c r="J2123" t="s">
        <v>22</v>
      </c>
      <c r="K2123" s="71" t="str">
        <f>INDEX(Line_of_Business,MATCH(Export!J2123,Name,0))</f>
        <v>A</v>
      </c>
      <c r="L2123" s="9" t="s">
        <v>276</v>
      </c>
      <c r="M2123">
        <v>1828</v>
      </c>
      <c r="N2123" s="4">
        <v>0</v>
      </c>
      <c r="O2123" s="4">
        <v>0</v>
      </c>
      <c r="P2123" s="4">
        <v>0</v>
      </c>
      <c r="Q2123" s="4">
        <v>0</v>
      </c>
      <c r="R2123" s="4">
        <v>0</v>
      </c>
      <c r="S2123" s="4">
        <v>0</v>
      </c>
      <c r="T2123" s="4">
        <v>0</v>
      </c>
      <c r="U2123" s="4">
        <v>0</v>
      </c>
      <c r="V2123" s="4">
        <v>0</v>
      </c>
      <c r="W2123" s="4">
        <v>0</v>
      </c>
      <c r="X2123" s="4">
        <v>0</v>
      </c>
      <c r="Y2123" s="4">
        <v>0</v>
      </c>
      <c r="Z2123" s="4">
        <v>0</v>
      </c>
      <c r="AA2123" s="4">
        <v>0</v>
      </c>
      <c r="AB2123" t="s">
        <v>3</v>
      </c>
      <c r="AC2123" s="4">
        <v>0</v>
      </c>
      <c r="AD2123" s="4">
        <v>0</v>
      </c>
      <c r="AE2123" s="4">
        <v>0</v>
      </c>
      <c r="AF2123" t="s">
        <v>704</v>
      </c>
      <c r="AG2123" s="4">
        <v>0</v>
      </c>
      <c r="AH2123" s="4">
        <v>0</v>
      </c>
      <c r="AI2123" s="4">
        <v>0</v>
      </c>
      <c r="AJ2123" s="4">
        <v>0</v>
      </c>
      <c r="AK2123" s="4">
        <v>0</v>
      </c>
      <c r="AL2123" t="s">
        <v>791</v>
      </c>
      <c r="AM2123" s="71" t="str">
        <f>INDEX(Network_Insurer_Code,MATCH(Export!AL2123,Network_insurer_Name,0))</f>
        <v>CHI3</v>
      </c>
      <c r="AN2123" t="str">
        <f t="shared" si="33"/>
        <v>A1005CHI32016</v>
      </c>
    </row>
    <row r="2124" spans="1:40" x14ac:dyDescent="0.25">
      <c r="A2124">
        <v>2020</v>
      </c>
      <c r="B2124">
        <v>2</v>
      </c>
      <c r="C2124" s="1">
        <v>43922</v>
      </c>
      <c r="D2124" s="1">
        <v>44012</v>
      </c>
      <c r="E2124">
        <v>2020</v>
      </c>
      <c r="F2124" s="71" t="str">
        <f>INDEX(Client_Name,MATCH(Export!H2124,Local_Company_Name,0))</f>
        <v>Flaimngo Tailoring</v>
      </c>
      <c r="G2124" s="71">
        <f>INDEX(Client_Code,MATCH(Export!H2124,Local_Company_Name,0))</f>
        <v>1005</v>
      </c>
      <c r="H2124" t="s">
        <v>770</v>
      </c>
      <c r="I2124" t="s">
        <v>724</v>
      </c>
      <c r="J2124" t="s">
        <v>8</v>
      </c>
      <c r="K2124" s="71" t="str">
        <f>INDEX(Line_of_Business,MATCH(Export!J2124,Name,0))</f>
        <v>M</v>
      </c>
      <c r="L2124" s="9">
        <v>77602</v>
      </c>
      <c r="M2124">
        <v>11</v>
      </c>
      <c r="N2124" s="4">
        <v>0</v>
      </c>
      <c r="O2124" s="4">
        <v>0</v>
      </c>
      <c r="P2124" s="4">
        <v>3973.16</v>
      </c>
      <c r="Q2124" s="4">
        <v>0</v>
      </c>
      <c r="R2124" s="4">
        <v>0</v>
      </c>
      <c r="S2124" s="4">
        <v>0</v>
      </c>
      <c r="T2124" s="4">
        <v>0</v>
      </c>
      <c r="U2124" s="4">
        <v>0</v>
      </c>
      <c r="V2124" s="4">
        <v>0</v>
      </c>
      <c r="W2124" s="4">
        <v>0</v>
      </c>
      <c r="X2124" s="4">
        <v>0</v>
      </c>
      <c r="Y2124" s="4">
        <v>0</v>
      </c>
      <c r="Z2124" s="4">
        <v>0</v>
      </c>
      <c r="AA2124" s="4">
        <v>0</v>
      </c>
      <c r="AB2124" t="s">
        <v>3</v>
      </c>
      <c r="AC2124" s="4">
        <v>0</v>
      </c>
      <c r="AD2124" s="4">
        <v>0</v>
      </c>
      <c r="AE2124" s="4">
        <v>0</v>
      </c>
      <c r="AF2124" t="s">
        <v>724</v>
      </c>
      <c r="AG2124" s="4">
        <v>0</v>
      </c>
      <c r="AH2124" s="4">
        <v>0</v>
      </c>
      <c r="AI2124" s="4">
        <v>0</v>
      </c>
      <c r="AJ2124" s="4">
        <v>-3973.16</v>
      </c>
      <c r="AK2124" s="4">
        <v>0</v>
      </c>
      <c r="AL2124" t="s">
        <v>783</v>
      </c>
      <c r="AM2124" s="71" t="str">
        <f>INDEX(Network_Insurer_Code,MATCH(Export!AL2124,Network_insurer_Name,0))</f>
        <v>PEP1</v>
      </c>
      <c r="AN2124" t="str">
        <f t="shared" si="33"/>
        <v>M1005PEP12020</v>
      </c>
    </row>
    <row r="2125" spans="1:40" x14ac:dyDescent="0.25">
      <c r="A2125">
        <v>2019</v>
      </c>
      <c r="B2125">
        <v>4</v>
      </c>
      <c r="C2125" s="1">
        <v>43466</v>
      </c>
      <c r="D2125" s="1">
        <v>43555</v>
      </c>
      <c r="E2125">
        <v>2018</v>
      </c>
      <c r="F2125" s="71" t="str">
        <f>INDEX(Client_Name,MATCH(Export!H2125,Local_Company_Name,0))</f>
        <v>Aplaca Engineering Co</v>
      </c>
      <c r="G2125" s="71">
        <f>INDEX(Client_Code,MATCH(Export!H2125,Local_Company_Name,0))</f>
        <v>1004</v>
      </c>
      <c r="H2125" t="s">
        <v>767</v>
      </c>
      <c r="I2125" t="s">
        <v>724</v>
      </c>
      <c r="J2125" t="s">
        <v>22</v>
      </c>
      <c r="K2125" s="71" t="str">
        <f>INDEX(Line_of_Business,MATCH(Export!J2125,Name,0))</f>
        <v>A</v>
      </c>
      <c r="L2125" s="9">
        <v>42290284</v>
      </c>
      <c r="M2125">
        <v>7682</v>
      </c>
      <c r="N2125" s="4">
        <v>-67262.389473684205</v>
      </c>
      <c r="O2125" s="4">
        <v>-63899.27</v>
      </c>
      <c r="P2125" s="4">
        <v>0</v>
      </c>
      <c r="Q2125" s="4">
        <v>0</v>
      </c>
      <c r="R2125" s="4">
        <v>0</v>
      </c>
      <c r="S2125" s="4">
        <v>0</v>
      </c>
      <c r="T2125" s="4">
        <v>0</v>
      </c>
      <c r="U2125" s="4">
        <v>0</v>
      </c>
      <c r="V2125" s="4">
        <v>0</v>
      </c>
      <c r="W2125" s="4">
        <v>0</v>
      </c>
      <c r="X2125" s="4">
        <v>0</v>
      </c>
      <c r="Y2125" s="4">
        <v>-6389.93</v>
      </c>
      <c r="Z2125" s="4">
        <v>-1277.99</v>
      </c>
      <c r="AA2125" s="4">
        <v>0</v>
      </c>
      <c r="AB2125" t="s">
        <v>3</v>
      </c>
      <c r="AC2125" s="4">
        <v>0</v>
      </c>
      <c r="AD2125" s="4">
        <v>0</v>
      </c>
      <c r="AE2125" s="4">
        <v>0</v>
      </c>
      <c r="AF2125" t="s">
        <v>724</v>
      </c>
      <c r="AG2125" s="4">
        <v>0</v>
      </c>
      <c r="AH2125" s="4">
        <v>0</v>
      </c>
      <c r="AI2125" s="4">
        <v>0</v>
      </c>
      <c r="AJ2125" s="4">
        <v>-56231.35</v>
      </c>
      <c r="AK2125" s="4">
        <v>187000</v>
      </c>
      <c r="AL2125" t="s">
        <v>793</v>
      </c>
      <c r="AM2125" s="71" t="str">
        <f>INDEX(Network_Insurer_Code,MATCH(Export!AL2125,Network_insurer_Name,0))</f>
        <v>CAL3</v>
      </c>
      <c r="AN2125" t="str">
        <f t="shared" si="33"/>
        <v>A1004CAL32018</v>
      </c>
    </row>
    <row r="2126" spans="1:40" x14ac:dyDescent="0.25">
      <c r="A2126">
        <v>2019</v>
      </c>
      <c r="B2126">
        <v>4</v>
      </c>
      <c r="C2126" s="1">
        <v>43739</v>
      </c>
      <c r="D2126" s="1">
        <v>43830</v>
      </c>
      <c r="E2126">
        <v>2019</v>
      </c>
      <c r="F2126" s="71" t="str">
        <f>INDEX(Client_Name,MATCH(Export!H2126,Local_Company_Name,0))</f>
        <v>Flaimngo Tailoring</v>
      </c>
      <c r="G2126" s="71">
        <f>INDEX(Client_Code,MATCH(Export!H2126,Local_Company_Name,0))</f>
        <v>1005</v>
      </c>
      <c r="H2126" t="s">
        <v>770</v>
      </c>
      <c r="I2126" t="s">
        <v>704</v>
      </c>
      <c r="J2126" t="s">
        <v>0</v>
      </c>
      <c r="K2126" s="71" t="str">
        <f>INDEX(Line_of_Business,MATCH(Export!J2126,Name,0))</f>
        <v>D</v>
      </c>
      <c r="L2126" s="9" t="s">
        <v>494</v>
      </c>
      <c r="M2126">
        <v>396</v>
      </c>
      <c r="N2126" s="4">
        <v>0</v>
      </c>
      <c r="O2126" s="4">
        <v>0</v>
      </c>
      <c r="P2126" s="4">
        <v>0</v>
      </c>
      <c r="Q2126" s="4">
        <v>0</v>
      </c>
      <c r="R2126" s="4">
        <v>0</v>
      </c>
      <c r="S2126" s="4">
        <v>0</v>
      </c>
      <c r="T2126" s="4">
        <v>0</v>
      </c>
      <c r="U2126" s="4">
        <v>0</v>
      </c>
      <c r="V2126" s="4">
        <v>0</v>
      </c>
      <c r="W2126" s="4">
        <v>0</v>
      </c>
      <c r="X2126" s="4">
        <v>0</v>
      </c>
      <c r="Y2126" s="4">
        <v>-2808.28</v>
      </c>
      <c r="Z2126" s="4">
        <v>0</v>
      </c>
      <c r="AA2126" s="4">
        <v>0</v>
      </c>
      <c r="AB2126" t="s">
        <v>3</v>
      </c>
      <c r="AC2126" s="4">
        <v>0</v>
      </c>
      <c r="AD2126" s="4">
        <v>0</v>
      </c>
      <c r="AE2126" s="4">
        <v>0</v>
      </c>
      <c r="AF2126" t="s">
        <v>704</v>
      </c>
      <c r="AG2126" s="4">
        <v>0</v>
      </c>
      <c r="AH2126" s="4">
        <v>0</v>
      </c>
      <c r="AI2126" s="4">
        <v>0</v>
      </c>
      <c r="AJ2126" s="4">
        <v>2808.28</v>
      </c>
      <c r="AK2126" s="4">
        <v>0</v>
      </c>
      <c r="AL2126" t="s">
        <v>787</v>
      </c>
      <c r="AM2126" s="71" t="str">
        <f>INDEX(Network_Insurer_Code,MATCH(Export!AL2126,Network_insurer_Name,0))</f>
        <v>LEI3</v>
      </c>
      <c r="AN2126" t="str">
        <f t="shared" si="33"/>
        <v>D1005LEI32019</v>
      </c>
    </row>
    <row r="2127" spans="1:40" x14ac:dyDescent="0.25">
      <c r="A2127">
        <v>2020</v>
      </c>
      <c r="B2127">
        <v>3</v>
      </c>
      <c r="C2127" s="1">
        <v>44013</v>
      </c>
      <c r="D2127" s="1">
        <v>44104</v>
      </c>
      <c r="E2127">
        <v>2019</v>
      </c>
      <c r="F2127" s="71" t="str">
        <f>INDEX(Client_Name,MATCH(Export!H2127,Local_Company_Name,0))</f>
        <v>Zebra Workings Ltd</v>
      </c>
      <c r="G2127" s="71">
        <f>INDEX(Client_Code,MATCH(Export!H2127,Local_Company_Name,0))</f>
        <v>1001</v>
      </c>
      <c r="H2127" t="s">
        <v>747</v>
      </c>
      <c r="I2127" t="s">
        <v>710</v>
      </c>
      <c r="J2127" t="s">
        <v>5</v>
      </c>
      <c r="K2127" s="71" t="str">
        <f>INDEX(Line_of_Business,MATCH(Export!J2127,Name,0))</f>
        <v>L</v>
      </c>
      <c r="L2127" s="9">
        <v>103803</v>
      </c>
      <c r="M2127">
        <v>5772</v>
      </c>
      <c r="N2127" s="4">
        <v>0</v>
      </c>
      <c r="O2127" s="4">
        <v>0</v>
      </c>
      <c r="P2127" s="4">
        <v>0</v>
      </c>
      <c r="Q2127" s="4">
        <v>0</v>
      </c>
      <c r="R2127" s="4">
        <v>0</v>
      </c>
      <c r="S2127" s="4">
        <v>0</v>
      </c>
      <c r="T2127" s="4">
        <v>0</v>
      </c>
      <c r="U2127" s="4">
        <v>0</v>
      </c>
      <c r="V2127" s="4">
        <v>0</v>
      </c>
      <c r="W2127" s="4">
        <v>0</v>
      </c>
      <c r="X2127" s="4">
        <v>0</v>
      </c>
      <c r="Y2127" s="4">
        <v>0</v>
      </c>
      <c r="Z2127" s="4">
        <v>0</v>
      </c>
      <c r="AA2127" s="4">
        <v>0</v>
      </c>
      <c r="AB2127" t="s">
        <v>3</v>
      </c>
      <c r="AC2127" s="4">
        <v>0</v>
      </c>
      <c r="AD2127" s="4">
        <v>0</v>
      </c>
      <c r="AE2127" s="4">
        <v>-186310.25</v>
      </c>
      <c r="AF2127" t="s">
        <v>710</v>
      </c>
      <c r="AG2127" s="4">
        <v>0</v>
      </c>
      <c r="AH2127" s="4">
        <v>0</v>
      </c>
      <c r="AI2127" s="4">
        <v>0</v>
      </c>
      <c r="AJ2127" s="4">
        <v>0</v>
      </c>
      <c r="AK2127" s="4">
        <v>0</v>
      </c>
      <c r="AL2127" t="s">
        <v>792</v>
      </c>
      <c r="AM2127" s="71" t="str">
        <f>INDEX(Network_Insurer_Code,MATCH(Export!AL2127,Network_insurer_Name,0))</f>
        <v>CAL1</v>
      </c>
      <c r="AN2127" t="str">
        <f t="shared" si="33"/>
        <v>L1001CAL12019</v>
      </c>
    </row>
    <row r="2128" spans="1:40" x14ac:dyDescent="0.25">
      <c r="A2128">
        <v>2020</v>
      </c>
      <c r="B2128">
        <v>3</v>
      </c>
      <c r="C2128" s="1">
        <v>44013</v>
      </c>
      <c r="D2128" s="1">
        <v>44104</v>
      </c>
      <c r="E2128">
        <v>2017</v>
      </c>
      <c r="F2128" s="71" t="str">
        <f>INDEX(Client_Name,MATCH(Export!H2128,Local_Company_Name,0))</f>
        <v>Flaimngo Tailoring</v>
      </c>
      <c r="G2128" s="71">
        <f>INDEX(Client_Code,MATCH(Export!H2128,Local_Company_Name,0))</f>
        <v>1005</v>
      </c>
      <c r="H2128" t="s">
        <v>770</v>
      </c>
      <c r="I2128" t="s">
        <v>717</v>
      </c>
      <c r="J2128" t="s">
        <v>0</v>
      </c>
      <c r="K2128" s="71" t="str">
        <f>INDEX(Line_of_Business,MATCH(Export!J2128,Name,0))</f>
        <v>D</v>
      </c>
      <c r="L2128" s="9" t="s">
        <v>21</v>
      </c>
      <c r="M2128">
        <v>2700</v>
      </c>
      <c r="N2128" s="4">
        <v>0</v>
      </c>
      <c r="O2128" s="4">
        <v>0</v>
      </c>
      <c r="P2128" s="4">
        <v>47740.959999999999</v>
      </c>
      <c r="Q2128" s="4">
        <v>0</v>
      </c>
      <c r="R2128" s="4">
        <v>0</v>
      </c>
      <c r="S2128" s="4">
        <v>0</v>
      </c>
      <c r="T2128" s="4">
        <v>0</v>
      </c>
      <c r="U2128" s="4">
        <v>0</v>
      </c>
      <c r="V2128" s="4">
        <v>0</v>
      </c>
      <c r="W2128" s="4">
        <v>0</v>
      </c>
      <c r="X2128" s="4">
        <v>0</v>
      </c>
      <c r="Y2128" s="4">
        <v>0</v>
      </c>
      <c r="Z2128" s="4">
        <v>0</v>
      </c>
      <c r="AA2128" s="4">
        <v>0</v>
      </c>
      <c r="AB2128" t="s">
        <v>3</v>
      </c>
      <c r="AC2128" s="4">
        <v>0</v>
      </c>
      <c r="AD2128" s="4">
        <v>0</v>
      </c>
      <c r="AE2128" s="4">
        <v>0</v>
      </c>
      <c r="AF2128" t="s">
        <v>717</v>
      </c>
      <c r="AG2128" s="4">
        <v>0</v>
      </c>
      <c r="AH2128" s="4">
        <v>0</v>
      </c>
      <c r="AI2128" s="4">
        <v>0</v>
      </c>
      <c r="AJ2128" s="4">
        <v>-47740.959999999999</v>
      </c>
      <c r="AK2128" s="4">
        <v>200000</v>
      </c>
      <c r="AL2128" t="s">
        <v>781</v>
      </c>
      <c r="AM2128" s="71" t="str">
        <f>INDEX(Network_Insurer_Code,MATCH(Export!AL2128,Network_insurer_Name,0))</f>
        <v>ORI1</v>
      </c>
      <c r="AN2128" t="str">
        <f t="shared" si="33"/>
        <v>D1005ORI12017</v>
      </c>
    </row>
    <row r="2129" spans="1:40" x14ac:dyDescent="0.25">
      <c r="A2129">
        <v>2020</v>
      </c>
      <c r="B2129">
        <v>1</v>
      </c>
      <c r="C2129" s="1">
        <v>43831</v>
      </c>
      <c r="D2129" s="1">
        <v>43921</v>
      </c>
      <c r="E2129">
        <v>2020</v>
      </c>
      <c r="F2129" s="71" t="str">
        <f>INDEX(Client_Name,MATCH(Export!H2129,Local_Company_Name,0))</f>
        <v>Aplaca Engineering Co</v>
      </c>
      <c r="G2129" s="71">
        <f>INDEX(Client_Code,MATCH(Export!H2129,Local_Company_Name,0))</f>
        <v>1004</v>
      </c>
      <c r="H2129" t="s">
        <v>767</v>
      </c>
      <c r="I2129" t="s">
        <v>706</v>
      </c>
      <c r="J2129" t="s">
        <v>14</v>
      </c>
      <c r="K2129" s="71" t="str">
        <f>INDEX(Line_of_Business,MATCH(Export!J2129,Name,0))</f>
        <v>C</v>
      </c>
      <c r="L2129" s="9">
        <v>2267</v>
      </c>
      <c r="M2129">
        <v>75</v>
      </c>
      <c r="N2129" s="4">
        <v>22356.81</v>
      </c>
      <c r="O2129" s="4">
        <v>22356.81</v>
      </c>
      <c r="P2129" s="4">
        <v>0</v>
      </c>
      <c r="Q2129" s="4">
        <v>0</v>
      </c>
      <c r="R2129" s="4">
        <v>0</v>
      </c>
      <c r="S2129" s="4">
        <v>0</v>
      </c>
      <c r="T2129" s="4">
        <v>0</v>
      </c>
      <c r="U2129" s="4">
        <v>0</v>
      </c>
      <c r="V2129" s="4">
        <v>0</v>
      </c>
      <c r="W2129" s="4">
        <v>0</v>
      </c>
      <c r="X2129" s="4">
        <v>3791.48</v>
      </c>
      <c r="Y2129" s="4">
        <v>1039.18</v>
      </c>
      <c r="Z2129" s="4">
        <v>0</v>
      </c>
      <c r="AA2129" s="4">
        <v>447.14</v>
      </c>
      <c r="AB2129" t="s">
        <v>3</v>
      </c>
      <c r="AC2129" s="4">
        <v>0</v>
      </c>
      <c r="AD2129" s="4">
        <v>0</v>
      </c>
      <c r="AE2129" s="4">
        <v>0</v>
      </c>
      <c r="AF2129" t="s">
        <v>706</v>
      </c>
      <c r="AG2129" s="4">
        <v>0</v>
      </c>
      <c r="AH2129" s="4">
        <v>0</v>
      </c>
      <c r="AI2129" s="4">
        <v>0</v>
      </c>
      <c r="AJ2129" s="4">
        <v>17079.009999999998</v>
      </c>
      <c r="AK2129" s="4">
        <v>0</v>
      </c>
      <c r="AL2129" t="s">
        <v>797</v>
      </c>
      <c r="AM2129" s="71" t="str">
        <f>INDEX(Network_Insurer_Code,MATCH(Export!AL2129,Network_insurer_Name,0))</f>
        <v>ONI3</v>
      </c>
      <c r="AN2129" t="str">
        <f t="shared" si="33"/>
        <v>C1004ONI32020</v>
      </c>
    </row>
    <row r="2130" spans="1:40" x14ac:dyDescent="0.25">
      <c r="A2130">
        <v>2020</v>
      </c>
      <c r="B2130">
        <v>1</v>
      </c>
      <c r="C2130" s="1">
        <v>43831</v>
      </c>
      <c r="D2130" s="1">
        <v>43921</v>
      </c>
      <c r="E2130">
        <v>2017</v>
      </c>
      <c r="F2130" s="71" t="str">
        <f>INDEX(Client_Name,MATCH(Export!H2130,Local_Company_Name,0))</f>
        <v>Falcon Clothing</v>
      </c>
      <c r="G2130" s="71">
        <f>INDEX(Client_Code,MATCH(Export!H2130,Local_Company_Name,0))</f>
        <v>1006</v>
      </c>
      <c r="H2130" t="s">
        <v>776</v>
      </c>
      <c r="I2130" t="s">
        <v>717</v>
      </c>
      <c r="J2130" t="s">
        <v>0</v>
      </c>
      <c r="K2130" s="71" t="str">
        <f>INDEX(Line_of_Business,MATCH(Export!J2130,Name,0))</f>
        <v>D</v>
      </c>
      <c r="L2130" s="9" t="s">
        <v>21</v>
      </c>
      <c r="M2130">
        <v>2700</v>
      </c>
      <c r="N2130" s="4">
        <v>-1044.97</v>
      </c>
      <c r="O2130" s="4">
        <v>-1044.97</v>
      </c>
      <c r="P2130" s="4">
        <v>82944.28</v>
      </c>
      <c r="Q2130" s="4">
        <v>0</v>
      </c>
      <c r="R2130" s="4">
        <v>0</v>
      </c>
      <c r="S2130" s="4">
        <v>0</v>
      </c>
      <c r="T2130" s="4">
        <v>0</v>
      </c>
      <c r="U2130" s="4">
        <v>0</v>
      </c>
      <c r="V2130" s="4">
        <v>0</v>
      </c>
      <c r="W2130" s="4">
        <v>0</v>
      </c>
      <c r="X2130" s="4">
        <v>0</v>
      </c>
      <c r="Y2130" s="4">
        <v>-33.97</v>
      </c>
      <c r="Z2130" s="4">
        <v>0</v>
      </c>
      <c r="AA2130" s="4">
        <v>-41.81</v>
      </c>
      <c r="AB2130" t="s">
        <v>3</v>
      </c>
      <c r="AC2130" s="4">
        <v>0</v>
      </c>
      <c r="AD2130" s="4">
        <v>0</v>
      </c>
      <c r="AE2130" s="4">
        <v>0</v>
      </c>
      <c r="AF2130" t="s">
        <v>717</v>
      </c>
      <c r="AG2130" s="4">
        <v>0</v>
      </c>
      <c r="AH2130" s="4">
        <v>0</v>
      </c>
      <c r="AI2130" s="4">
        <v>0</v>
      </c>
      <c r="AJ2130" s="4">
        <v>-83913.47</v>
      </c>
      <c r="AK2130" s="4">
        <v>200000</v>
      </c>
      <c r="AL2130" t="s">
        <v>787</v>
      </c>
      <c r="AM2130" s="71" t="str">
        <f>INDEX(Network_Insurer_Code,MATCH(Export!AL2130,Network_insurer_Name,0))</f>
        <v>LEI3</v>
      </c>
      <c r="AN2130" t="str">
        <f t="shared" si="33"/>
        <v>D1006LEI32017</v>
      </c>
    </row>
    <row r="2131" spans="1:40" x14ac:dyDescent="0.25">
      <c r="A2131">
        <v>2019</v>
      </c>
      <c r="B2131">
        <v>1</v>
      </c>
      <c r="C2131" s="1">
        <v>43466</v>
      </c>
      <c r="D2131" s="1">
        <v>43555</v>
      </c>
      <c r="E2131">
        <v>2018</v>
      </c>
      <c r="F2131" s="71" t="str">
        <f>INDEX(Client_Name,MATCH(Export!H2131,Local_Company_Name,0))</f>
        <v>Flaimngo Tailoring</v>
      </c>
      <c r="G2131" s="71">
        <f>INDEX(Client_Code,MATCH(Export!H2131,Local_Company_Name,0))</f>
        <v>1005</v>
      </c>
      <c r="H2131" t="s">
        <v>772</v>
      </c>
      <c r="I2131" t="s">
        <v>733</v>
      </c>
      <c r="J2131" t="s">
        <v>5</v>
      </c>
      <c r="K2131" s="71" t="str">
        <f>INDEX(Line_of_Business,MATCH(Export!J2131,Name,0))</f>
        <v>L</v>
      </c>
      <c r="L2131" s="9">
        <v>201456822</v>
      </c>
      <c r="M2131">
        <v>104</v>
      </c>
      <c r="N2131" s="4">
        <v>8.26</v>
      </c>
      <c r="O2131" s="4">
        <v>8.26</v>
      </c>
      <c r="P2131" s="4">
        <v>0</v>
      </c>
      <c r="Q2131" s="4">
        <v>0</v>
      </c>
      <c r="R2131" s="4">
        <v>0</v>
      </c>
      <c r="S2131" s="4">
        <v>0</v>
      </c>
      <c r="T2131" s="4">
        <v>0</v>
      </c>
      <c r="U2131" s="4">
        <v>0</v>
      </c>
      <c r="V2131" s="4">
        <v>0</v>
      </c>
      <c r="W2131" s="4">
        <v>0</v>
      </c>
      <c r="X2131" s="4">
        <v>0</v>
      </c>
      <c r="Y2131" s="4">
        <v>0.74</v>
      </c>
      <c r="Z2131" s="4">
        <v>0.21</v>
      </c>
      <c r="AA2131" s="4">
        <v>0.62</v>
      </c>
      <c r="AB2131" t="s">
        <v>3</v>
      </c>
      <c r="AC2131" s="4">
        <v>0</v>
      </c>
      <c r="AD2131" s="4">
        <v>0</v>
      </c>
      <c r="AE2131" s="4">
        <v>0</v>
      </c>
      <c r="AF2131" t="s">
        <v>733</v>
      </c>
      <c r="AG2131" s="4">
        <v>0</v>
      </c>
      <c r="AH2131" s="4">
        <v>0</v>
      </c>
      <c r="AI2131" s="4">
        <v>0</v>
      </c>
      <c r="AJ2131" s="4">
        <v>6.6899999999999897</v>
      </c>
      <c r="AK2131" s="4">
        <v>200000</v>
      </c>
      <c r="AL2131" t="s">
        <v>785</v>
      </c>
      <c r="AM2131" s="71" t="str">
        <f>INDEX(Network_Insurer_Code,MATCH(Export!AL2131,Network_insurer_Name,0))</f>
        <v>WAI3</v>
      </c>
      <c r="AN2131" t="str">
        <f t="shared" si="33"/>
        <v>L1005WAI32018</v>
      </c>
    </row>
    <row r="2132" spans="1:40" x14ac:dyDescent="0.25">
      <c r="A2132">
        <v>2020</v>
      </c>
      <c r="B2132">
        <v>2</v>
      </c>
      <c r="C2132" s="1">
        <v>43922</v>
      </c>
      <c r="D2132" s="1">
        <v>44012</v>
      </c>
      <c r="E2132">
        <v>2020</v>
      </c>
      <c r="F2132" s="71" t="str">
        <f>INDEX(Client_Name,MATCH(Export!H2132,Local_Company_Name,0))</f>
        <v>Tiger Jewelcrafting Ltd</v>
      </c>
      <c r="G2132" s="71">
        <f>INDEX(Client_Code,MATCH(Export!H2132,Local_Company_Name,0))</f>
        <v>1003</v>
      </c>
      <c r="H2132" t="s">
        <v>753</v>
      </c>
      <c r="I2132" t="s">
        <v>710</v>
      </c>
      <c r="J2132" t="s">
        <v>8</v>
      </c>
      <c r="K2132" s="71" t="str">
        <f>INDEX(Line_of_Business,MATCH(Export!J2132,Name,0))</f>
        <v>M</v>
      </c>
      <c r="L2132" s="9" t="s">
        <v>130</v>
      </c>
      <c r="M2132">
        <v>820</v>
      </c>
      <c r="N2132" s="4">
        <v>-109511.83</v>
      </c>
      <c r="O2132" s="4">
        <v>-109511.83</v>
      </c>
      <c r="P2132" s="4">
        <v>2492670.9300000002</v>
      </c>
      <c r="Q2132" s="4">
        <v>0</v>
      </c>
      <c r="R2132" s="4">
        <v>0</v>
      </c>
      <c r="S2132" s="4">
        <v>0</v>
      </c>
      <c r="T2132" s="4">
        <v>0</v>
      </c>
      <c r="U2132" s="4">
        <v>0</v>
      </c>
      <c r="V2132" s="4">
        <v>0</v>
      </c>
      <c r="W2132" s="4">
        <v>0</v>
      </c>
      <c r="X2132" s="4">
        <v>0</v>
      </c>
      <c r="Y2132" s="4">
        <v>-13141.42</v>
      </c>
      <c r="Z2132" s="4">
        <v>0</v>
      </c>
      <c r="AA2132" s="4">
        <v>0</v>
      </c>
      <c r="AB2132" t="s">
        <v>3</v>
      </c>
      <c r="AC2132" s="4">
        <v>0</v>
      </c>
      <c r="AD2132" s="4">
        <v>0</v>
      </c>
      <c r="AE2132" s="4">
        <v>0</v>
      </c>
      <c r="AF2132" t="s">
        <v>710</v>
      </c>
      <c r="AG2132" s="4">
        <v>0</v>
      </c>
      <c r="AH2132" s="4">
        <v>0</v>
      </c>
      <c r="AI2132" s="4">
        <v>0</v>
      </c>
      <c r="AJ2132" s="4">
        <v>-2589041.34</v>
      </c>
      <c r="AK2132" s="4">
        <v>0</v>
      </c>
      <c r="AL2132" t="s">
        <v>783</v>
      </c>
      <c r="AM2132" s="71" t="str">
        <f>INDEX(Network_Insurer_Code,MATCH(Export!AL2132,Network_insurer_Name,0))</f>
        <v>PEP1</v>
      </c>
      <c r="AN2132" t="str">
        <f t="shared" si="33"/>
        <v>M1003PEP12020</v>
      </c>
    </row>
    <row r="2133" spans="1:40" x14ac:dyDescent="0.25">
      <c r="A2133">
        <v>2019</v>
      </c>
      <c r="B2133">
        <v>4</v>
      </c>
      <c r="C2133" s="1">
        <v>43831</v>
      </c>
      <c r="D2133" s="1">
        <v>43921</v>
      </c>
      <c r="E2133">
        <v>2019</v>
      </c>
      <c r="F2133" s="71" t="str">
        <f>INDEX(Client_Name,MATCH(Export!H2133,Local_Company_Name,0))</f>
        <v>Lion Manufacturing Co</v>
      </c>
      <c r="G2133" s="71">
        <f>INDEX(Client_Code,MATCH(Export!H2133,Local_Company_Name,0))</f>
        <v>1002</v>
      </c>
      <c r="H2133" t="s">
        <v>752</v>
      </c>
      <c r="I2133" t="s">
        <v>724</v>
      </c>
      <c r="J2133" t="s">
        <v>8</v>
      </c>
      <c r="K2133" s="71" t="str">
        <f>INDEX(Line_of_Business,MATCH(Export!J2133,Name,0))</f>
        <v>M</v>
      </c>
      <c r="L2133" s="9">
        <v>60506</v>
      </c>
      <c r="M2133">
        <v>793</v>
      </c>
      <c r="N2133" s="4">
        <v>207225.25</v>
      </c>
      <c r="O2133" s="4">
        <v>207225.25</v>
      </c>
      <c r="P2133" s="4">
        <v>0</v>
      </c>
      <c r="Q2133" s="4">
        <v>0</v>
      </c>
      <c r="R2133" s="4">
        <v>0</v>
      </c>
      <c r="S2133" s="4">
        <v>0</v>
      </c>
      <c r="T2133" s="4">
        <v>0</v>
      </c>
      <c r="U2133" s="4">
        <v>0</v>
      </c>
      <c r="V2133" s="4">
        <v>0</v>
      </c>
      <c r="W2133" s="4">
        <v>0</v>
      </c>
      <c r="X2133" s="4">
        <v>0</v>
      </c>
      <c r="Y2133" s="4">
        <v>37300.550000000003</v>
      </c>
      <c r="Z2133" s="4">
        <v>0</v>
      </c>
      <c r="AA2133" s="4">
        <v>27997.24</v>
      </c>
      <c r="AB2133" t="s">
        <v>3</v>
      </c>
      <c r="AC2133" s="4">
        <v>0</v>
      </c>
      <c r="AD2133" s="4">
        <v>0</v>
      </c>
      <c r="AE2133" s="4">
        <v>0</v>
      </c>
      <c r="AF2133" t="s">
        <v>724</v>
      </c>
      <c r="AG2133" s="4">
        <v>0</v>
      </c>
      <c r="AH2133" s="4">
        <v>0</v>
      </c>
      <c r="AI2133" s="4">
        <v>0</v>
      </c>
      <c r="AJ2133" s="4">
        <v>141927.46</v>
      </c>
      <c r="AK2133" s="4">
        <v>0</v>
      </c>
      <c r="AL2133" t="s">
        <v>786</v>
      </c>
      <c r="AM2133" s="71" t="str">
        <f>INDEX(Network_Insurer_Code,MATCH(Export!AL2133,Network_insurer_Name,0))</f>
        <v>BAL1</v>
      </c>
      <c r="AN2133" t="str">
        <f t="shared" si="33"/>
        <v>M1002BAL12019</v>
      </c>
    </row>
    <row r="2134" spans="1:40" x14ac:dyDescent="0.25">
      <c r="A2134">
        <v>2020</v>
      </c>
      <c r="B2134">
        <v>1</v>
      </c>
      <c r="C2134" s="1">
        <v>43647</v>
      </c>
      <c r="D2134" s="1">
        <v>43738</v>
      </c>
      <c r="E2134">
        <v>2017</v>
      </c>
      <c r="F2134" s="71" t="str">
        <f>INDEX(Client_Name,MATCH(Export!H2134,Local_Company_Name,0))</f>
        <v>Falcon Clothing</v>
      </c>
      <c r="G2134" s="71">
        <f>INDEX(Client_Code,MATCH(Export!H2134,Local_Company_Name,0))</f>
        <v>1006</v>
      </c>
      <c r="H2134" t="s">
        <v>773</v>
      </c>
      <c r="I2134" t="s">
        <v>779</v>
      </c>
      <c r="J2134" t="s">
        <v>5</v>
      </c>
      <c r="K2134" s="71" t="str">
        <f>INDEX(Line_of_Business,MATCH(Export!J2134,Name,0))</f>
        <v>L</v>
      </c>
      <c r="L2134" s="9" t="s">
        <v>155</v>
      </c>
      <c r="M2134">
        <v>0</v>
      </c>
      <c r="N2134" s="4">
        <v>-163.819999999999</v>
      </c>
      <c r="O2134" s="4">
        <v>-163.819999999999</v>
      </c>
      <c r="P2134" s="4">
        <v>0</v>
      </c>
      <c r="Q2134" s="4">
        <v>0</v>
      </c>
      <c r="R2134" s="4">
        <v>0</v>
      </c>
      <c r="S2134" s="4">
        <v>0</v>
      </c>
      <c r="T2134" s="4">
        <v>0</v>
      </c>
      <c r="U2134" s="4">
        <v>0</v>
      </c>
      <c r="V2134" s="4">
        <v>0</v>
      </c>
      <c r="W2134" s="4">
        <v>0</v>
      </c>
      <c r="X2134" s="4">
        <v>0</v>
      </c>
      <c r="Y2134" s="4">
        <v>-16.38</v>
      </c>
      <c r="Z2134" s="4">
        <v>0</v>
      </c>
      <c r="AA2134" s="4">
        <v>-22.12</v>
      </c>
      <c r="AB2134" t="s">
        <v>3</v>
      </c>
      <c r="AC2134" s="4">
        <v>0</v>
      </c>
      <c r="AD2134" s="4">
        <v>0</v>
      </c>
      <c r="AE2134" s="4">
        <v>0</v>
      </c>
      <c r="AF2134" t="s">
        <v>779</v>
      </c>
      <c r="AG2134" s="4">
        <v>0</v>
      </c>
      <c r="AH2134" s="4">
        <v>0</v>
      </c>
      <c r="AI2134" s="4">
        <v>0</v>
      </c>
      <c r="AJ2134" s="4">
        <v>-125.319999999999</v>
      </c>
      <c r="AK2134" s="4">
        <v>0</v>
      </c>
      <c r="AL2134" t="s">
        <v>783</v>
      </c>
      <c r="AM2134" s="71" t="str">
        <f>INDEX(Network_Insurer_Code,MATCH(Export!AL2134,Network_insurer_Name,0))</f>
        <v>PEP1</v>
      </c>
      <c r="AN2134" t="str">
        <f t="shared" si="33"/>
        <v>L1006PEP12017</v>
      </c>
    </row>
    <row r="2135" spans="1:40" x14ac:dyDescent="0.25">
      <c r="A2135">
        <v>2020</v>
      </c>
      <c r="B2135">
        <v>2</v>
      </c>
      <c r="C2135" s="1">
        <v>43922</v>
      </c>
      <c r="D2135" s="1">
        <v>44012</v>
      </c>
      <c r="E2135">
        <v>2019</v>
      </c>
      <c r="F2135" s="71" t="str">
        <f>INDEX(Client_Name,MATCH(Export!H2135,Local_Company_Name,0))</f>
        <v>Zebra Workings Ltd</v>
      </c>
      <c r="G2135" s="71">
        <f>INDEX(Client_Code,MATCH(Export!H2135,Local_Company_Name,0))</f>
        <v>1001</v>
      </c>
      <c r="H2135" t="s">
        <v>749</v>
      </c>
      <c r="I2135" t="s">
        <v>707</v>
      </c>
      <c r="J2135" t="s">
        <v>8</v>
      </c>
      <c r="K2135" s="71" t="str">
        <f>INDEX(Line_of_Business,MATCH(Export!J2135,Name,0))</f>
        <v>M</v>
      </c>
      <c r="L2135" s="9">
        <v>50584666</v>
      </c>
      <c r="M2135">
        <v>34</v>
      </c>
      <c r="N2135" s="4">
        <v>0</v>
      </c>
      <c r="O2135" s="4">
        <v>0</v>
      </c>
      <c r="P2135" s="4">
        <v>3481.33</v>
      </c>
      <c r="Q2135" s="4">
        <v>0</v>
      </c>
      <c r="R2135" s="4">
        <v>0</v>
      </c>
      <c r="S2135" s="4">
        <v>0</v>
      </c>
      <c r="T2135" s="4">
        <v>0</v>
      </c>
      <c r="U2135" s="4">
        <v>0</v>
      </c>
      <c r="V2135" s="4">
        <v>0</v>
      </c>
      <c r="W2135" s="4">
        <v>0</v>
      </c>
      <c r="X2135" s="4">
        <v>0</v>
      </c>
      <c r="Y2135" s="4">
        <v>0</v>
      </c>
      <c r="Z2135" s="4">
        <v>0</v>
      </c>
      <c r="AA2135" s="4">
        <v>0</v>
      </c>
      <c r="AB2135" t="s">
        <v>3</v>
      </c>
      <c r="AC2135" s="4">
        <v>0</v>
      </c>
      <c r="AD2135" s="4">
        <v>0</v>
      </c>
      <c r="AE2135" s="4">
        <v>-785.48</v>
      </c>
      <c r="AF2135" t="s">
        <v>707</v>
      </c>
      <c r="AG2135" s="4">
        <v>0</v>
      </c>
      <c r="AH2135" s="4">
        <v>0</v>
      </c>
      <c r="AI2135" s="4">
        <v>0</v>
      </c>
      <c r="AJ2135" s="4">
        <v>-3481.33</v>
      </c>
      <c r="AK2135" s="4">
        <v>0</v>
      </c>
      <c r="AL2135" t="s">
        <v>789</v>
      </c>
      <c r="AM2135" s="71" t="str">
        <f>INDEX(Network_Insurer_Code,MATCH(Export!AL2135,Network_insurer_Name,0))</f>
        <v>APL1</v>
      </c>
      <c r="AN2135" t="str">
        <f t="shared" si="33"/>
        <v>M1001APL12019</v>
      </c>
    </row>
    <row r="2136" spans="1:40" x14ac:dyDescent="0.25">
      <c r="A2136">
        <v>2019</v>
      </c>
      <c r="B2136">
        <v>1</v>
      </c>
      <c r="C2136" s="1">
        <v>43466</v>
      </c>
      <c r="D2136" s="1">
        <v>43555</v>
      </c>
      <c r="E2136">
        <v>2016</v>
      </c>
      <c r="F2136" s="71" t="str">
        <f>INDEX(Client_Name,MATCH(Export!H2136,Local_Company_Name,0))</f>
        <v>Falcon Clothing</v>
      </c>
      <c r="G2136" s="71">
        <f>INDEX(Client_Code,MATCH(Export!H2136,Local_Company_Name,0))</f>
        <v>1006</v>
      </c>
      <c r="H2136" t="s">
        <v>774</v>
      </c>
      <c r="I2136" t="s">
        <v>779</v>
      </c>
      <c r="J2136" t="s">
        <v>8</v>
      </c>
      <c r="K2136" s="71" t="str">
        <f>INDEX(Line_of_Business,MATCH(Export!J2136,Name,0))</f>
        <v>M</v>
      </c>
      <c r="L2136" s="9">
        <v>36641</v>
      </c>
      <c r="M2136">
        <v>462</v>
      </c>
      <c r="N2136" s="4">
        <v>0</v>
      </c>
      <c r="O2136" s="4">
        <v>0</v>
      </c>
      <c r="P2136" s="4">
        <v>0.17</v>
      </c>
      <c r="Q2136" s="4">
        <v>0</v>
      </c>
      <c r="R2136" s="4">
        <v>0</v>
      </c>
      <c r="S2136" s="4">
        <v>0</v>
      </c>
      <c r="T2136" s="4">
        <v>0</v>
      </c>
      <c r="U2136" s="4">
        <v>0</v>
      </c>
      <c r="V2136" s="4">
        <v>0</v>
      </c>
      <c r="W2136" s="4">
        <v>0</v>
      </c>
      <c r="X2136" s="4">
        <v>0</v>
      </c>
      <c r="Y2136" s="4">
        <v>0</v>
      </c>
      <c r="Z2136" s="4">
        <v>0</v>
      </c>
      <c r="AA2136" s="4">
        <v>0</v>
      </c>
      <c r="AB2136" t="s">
        <v>3</v>
      </c>
      <c r="AC2136" s="4">
        <v>0</v>
      </c>
      <c r="AD2136" s="4">
        <v>0</v>
      </c>
      <c r="AE2136" s="4">
        <v>0</v>
      </c>
      <c r="AF2136" t="s">
        <v>779</v>
      </c>
      <c r="AG2136" s="4">
        <v>0</v>
      </c>
      <c r="AH2136" s="4">
        <v>0</v>
      </c>
      <c r="AI2136" s="4">
        <v>0</v>
      </c>
      <c r="AJ2136" s="4">
        <v>-0.17</v>
      </c>
      <c r="AK2136" s="4">
        <v>0</v>
      </c>
      <c r="AL2136" t="s">
        <v>792</v>
      </c>
      <c r="AM2136" s="71" t="str">
        <f>INDEX(Network_Insurer_Code,MATCH(Export!AL2136,Network_insurer_Name,0))</f>
        <v>CAL1</v>
      </c>
      <c r="AN2136" t="str">
        <f t="shared" si="33"/>
        <v>M1006CAL12016</v>
      </c>
    </row>
    <row r="2137" spans="1:40" x14ac:dyDescent="0.25">
      <c r="A2137">
        <v>2019</v>
      </c>
      <c r="B2137">
        <v>4</v>
      </c>
      <c r="C2137" s="1">
        <v>43739</v>
      </c>
      <c r="D2137" s="1">
        <v>43830</v>
      </c>
      <c r="E2137">
        <v>2018</v>
      </c>
      <c r="F2137" s="71" t="str">
        <f>INDEX(Client_Name,MATCH(Export!H2137,Local_Company_Name,0))</f>
        <v>Flaimngo Tailoring</v>
      </c>
      <c r="G2137" s="71">
        <f>INDEX(Client_Code,MATCH(Export!H2137,Local_Company_Name,0))</f>
        <v>1005</v>
      </c>
      <c r="H2137" t="s">
        <v>755</v>
      </c>
      <c r="I2137" t="s">
        <v>706</v>
      </c>
      <c r="J2137" t="s">
        <v>0</v>
      </c>
      <c r="K2137" s="71" t="str">
        <f>INDEX(Line_of_Business,MATCH(Export!J2137,Name,0))</f>
        <v>D</v>
      </c>
      <c r="L2137" s="9">
        <v>2267</v>
      </c>
      <c r="M2137">
        <v>70</v>
      </c>
      <c r="N2137" s="4">
        <v>0</v>
      </c>
      <c r="O2137" s="4">
        <v>0</v>
      </c>
      <c r="P2137" s="4">
        <v>0</v>
      </c>
      <c r="Q2137" s="4">
        <v>0</v>
      </c>
      <c r="R2137" s="4">
        <v>0</v>
      </c>
      <c r="S2137" s="4">
        <v>0</v>
      </c>
      <c r="T2137" s="4">
        <v>0</v>
      </c>
      <c r="U2137" s="4">
        <v>0</v>
      </c>
      <c r="V2137" s="4">
        <v>0</v>
      </c>
      <c r="W2137" s="4">
        <v>0</v>
      </c>
      <c r="X2137" s="4">
        <v>0</v>
      </c>
      <c r="Y2137" s="4">
        <v>0</v>
      </c>
      <c r="Z2137" s="4">
        <v>0</v>
      </c>
      <c r="AA2137" s="4">
        <v>0</v>
      </c>
      <c r="AB2137" t="s">
        <v>3</v>
      </c>
      <c r="AC2137" s="4">
        <v>0</v>
      </c>
      <c r="AD2137" s="4">
        <v>0</v>
      </c>
      <c r="AE2137" s="4">
        <v>0</v>
      </c>
      <c r="AF2137" t="s">
        <v>706</v>
      </c>
      <c r="AG2137" s="4">
        <v>0</v>
      </c>
      <c r="AH2137" s="4">
        <v>0</v>
      </c>
      <c r="AI2137" s="4">
        <v>0</v>
      </c>
      <c r="AJ2137" s="4">
        <v>0</v>
      </c>
      <c r="AK2137" s="4">
        <v>0</v>
      </c>
      <c r="AL2137" t="s">
        <v>798</v>
      </c>
      <c r="AM2137" s="71" t="str">
        <f>INDEX(Network_Insurer_Code,MATCH(Export!AL2137,Network_insurer_Name,0))</f>
        <v>PEI2</v>
      </c>
      <c r="AN2137" t="str">
        <f t="shared" si="33"/>
        <v>D1005PEI22018</v>
      </c>
    </row>
    <row r="2138" spans="1:40" x14ac:dyDescent="0.25">
      <c r="A2138">
        <v>2019</v>
      </c>
      <c r="B2138">
        <v>2</v>
      </c>
      <c r="C2138" s="1">
        <v>43556</v>
      </c>
      <c r="D2138" s="1">
        <v>43646</v>
      </c>
      <c r="E2138">
        <v>2018</v>
      </c>
      <c r="F2138" s="71" t="str">
        <f>INDEX(Client_Name,MATCH(Export!H2138,Local_Company_Name,0))</f>
        <v>Tiger Jewelcrafting Ltd</v>
      </c>
      <c r="G2138" s="71">
        <f>INDEX(Client_Code,MATCH(Export!H2138,Local_Company_Name,0))</f>
        <v>1003</v>
      </c>
      <c r="H2138" t="s">
        <v>753</v>
      </c>
      <c r="I2138" t="s">
        <v>710</v>
      </c>
      <c r="J2138" t="s">
        <v>8</v>
      </c>
      <c r="K2138" s="71" t="str">
        <f>INDEX(Line_of_Business,MATCH(Export!J2138,Name,0))</f>
        <v>M</v>
      </c>
      <c r="L2138" s="9" t="s">
        <v>92</v>
      </c>
      <c r="M2138">
        <v>55</v>
      </c>
      <c r="N2138" s="4">
        <v>0</v>
      </c>
      <c r="O2138" s="4">
        <v>0</v>
      </c>
      <c r="P2138" s="4">
        <v>0</v>
      </c>
      <c r="Q2138" s="4">
        <v>0</v>
      </c>
      <c r="R2138" s="4">
        <v>0</v>
      </c>
      <c r="S2138" s="4">
        <v>0</v>
      </c>
      <c r="T2138" s="4">
        <v>0</v>
      </c>
      <c r="U2138" s="4">
        <v>0</v>
      </c>
      <c r="V2138" s="4">
        <v>0</v>
      </c>
      <c r="W2138" s="4">
        <v>-409398.31</v>
      </c>
      <c r="X2138" s="4">
        <v>0</v>
      </c>
      <c r="Y2138" s="4">
        <v>0</v>
      </c>
      <c r="Z2138" s="4">
        <v>0</v>
      </c>
      <c r="AA2138" s="4">
        <v>0</v>
      </c>
      <c r="AB2138" t="s">
        <v>3</v>
      </c>
      <c r="AC2138" s="4">
        <v>0</v>
      </c>
      <c r="AD2138" s="4">
        <v>0</v>
      </c>
      <c r="AE2138" s="4">
        <v>-409398.31</v>
      </c>
      <c r="AF2138" t="s">
        <v>710</v>
      </c>
      <c r="AG2138" s="4">
        <v>0</v>
      </c>
      <c r="AH2138" s="4">
        <v>0</v>
      </c>
      <c r="AI2138" s="4">
        <v>0</v>
      </c>
      <c r="AJ2138" s="4">
        <v>409398.31</v>
      </c>
      <c r="AK2138" s="4">
        <v>200000</v>
      </c>
      <c r="AL2138" t="s">
        <v>798</v>
      </c>
      <c r="AM2138" s="71" t="str">
        <f>INDEX(Network_Insurer_Code,MATCH(Export!AL2138,Network_insurer_Name,0))</f>
        <v>PEI2</v>
      </c>
      <c r="AN2138" t="str">
        <f t="shared" si="33"/>
        <v>M1003PEI22018</v>
      </c>
    </row>
    <row r="2139" spans="1:40" x14ac:dyDescent="0.25">
      <c r="A2139">
        <v>2020</v>
      </c>
      <c r="B2139">
        <v>1</v>
      </c>
      <c r="C2139" s="1">
        <v>43831</v>
      </c>
      <c r="D2139" s="1">
        <v>43921</v>
      </c>
      <c r="E2139">
        <v>2019</v>
      </c>
      <c r="F2139" s="71" t="str">
        <f>INDEX(Client_Name,MATCH(Export!H2139,Local_Company_Name,0))</f>
        <v>Aplaca Engineering Co</v>
      </c>
      <c r="G2139" s="71">
        <f>INDEX(Client_Code,MATCH(Export!H2139,Local_Company_Name,0))</f>
        <v>1004</v>
      </c>
      <c r="H2139" t="s">
        <v>765</v>
      </c>
      <c r="I2139" t="s">
        <v>720</v>
      </c>
      <c r="J2139" t="s">
        <v>5</v>
      </c>
      <c r="K2139" s="71" t="str">
        <f>INDEX(Line_of_Business,MATCH(Export!J2139,Name,0))</f>
        <v>L</v>
      </c>
      <c r="L2139" s="9" t="s">
        <v>177</v>
      </c>
      <c r="M2139">
        <v>9</v>
      </c>
      <c r="N2139" s="4">
        <v>0</v>
      </c>
      <c r="O2139" s="4">
        <v>0</v>
      </c>
      <c r="P2139" s="4">
        <v>0</v>
      </c>
      <c r="Q2139" s="4">
        <v>0</v>
      </c>
      <c r="R2139" s="4">
        <v>0</v>
      </c>
      <c r="S2139" s="4">
        <v>0</v>
      </c>
      <c r="T2139" s="4">
        <v>0</v>
      </c>
      <c r="U2139" s="4">
        <v>0</v>
      </c>
      <c r="V2139" s="4">
        <v>0</v>
      </c>
      <c r="W2139" s="4">
        <v>0</v>
      </c>
      <c r="X2139" s="4">
        <v>0</v>
      </c>
      <c r="Y2139" s="4">
        <v>0</v>
      </c>
      <c r="Z2139" s="4">
        <v>0</v>
      </c>
      <c r="AA2139" s="4">
        <v>0</v>
      </c>
      <c r="AB2139" t="s">
        <v>3</v>
      </c>
      <c r="AC2139" s="4">
        <v>0</v>
      </c>
      <c r="AD2139" s="4">
        <v>0</v>
      </c>
      <c r="AE2139" s="4">
        <v>0</v>
      </c>
      <c r="AF2139" t="s">
        <v>720</v>
      </c>
      <c r="AG2139" s="4">
        <v>0</v>
      </c>
      <c r="AH2139" s="4">
        <v>0</v>
      </c>
      <c r="AI2139" s="4">
        <v>0</v>
      </c>
      <c r="AJ2139" s="4">
        <v>0</v>
      </c>
      <c r="AK2139" s="4">
        <v>0</v>
      </c>
      <c r="AL2139" t="s">
        <v>782</v>
      </c>
      <c r="AM2139" s="71" t="str">
        <f>INDEX(Network_Insurer_Code,MATCH(Export!AL2139,Network_insurer_Name,0))</f>
        <v>API2</v>
      </c>
      <c r="AN2139" t="str">
        <f t="shared" si="33"/>
        <v>L1004API22019</v>
      </c>
    </row>
    <row r="2140" spans="1:40" x14ac:dyDescent="0.25">
      <c r="A2140">
        <v>2020</v>
      </c>
      <c r="B2140">
        <v>2</v>
      </c>
      <c r="C2140" s="1">
        <v>43466</v>
      </c>
      <c r="D2140" s="1">
        <v>43555</v>
      </c>
      <c r="E2140">
        <v>2018</v>
      </c>
      <c r="F2140" s="71" t="str">
        <f>INDEX(Client_Name,MATCH(Export!H2140,Local_Company_Name,0))</f>
        <v>Falcon Clothing</v>
      </c>
      <c r="G2140" s="71">
        <f>INDEX(Client_Code,MATCH(Export!H2140,Local_Company_Name,0))</f>
        <v>1006</v>
      </c>
      <c r="H2140" t="s">
        <v>775</v>
      </c>
      <c r="I2140" t="s">
        <v>724</v>
      </c>
      <c r="J2140" t="s">
        <v>8</v>
      </c>
      <c r="K2140" s="71" t="str">
        <f>INDEX(Line_of_Business,MATCH(Export!J2140,Name,0))</f>
        <v>M</v>
      </c>
      <c r="L2140" s="9">
        <v>80022999</v>
      </c>
      <c r="M2140">
        <v>47</v>
      </c>
      <c r="N2140" s="4">
        <v>0</v>
      </c>
      <c r="O2140" s="4">
        <v>0</v>
      </c>
      <c r="P2140" s="4">
        <v>0</v>
      </c>
      <c r="Q2140" s="4">
        <v>0</v>
      </c>
      <c r="R2140" s="4">
        <v>0</v>
      </c>
      <c r="S2140" s="4">
        <v>0</v>
      </c>
      <c r="T2140" s="4">
        <v>0</v>
      </c>
      <c r="U2140" s="4">
        <v>0</v>
      </c>
      <c r="V2140" s="4">
        <v>0</v>
      </c>
      <c r="W2140" s="4">
        <v>0</v>
      </c>
      <c r="X2140" s="4">
        <v>0</v>
      </c>
      <c r="Y2140" s="4">
        <v>12</v>
      </c>
      <c r="Z2140" s="4">
        <v>0</v>
      </c>
      <c r="AA2140" s="4">
        <v>0</v>
      </c>
      <c r="AB2140" t="s">
        <v>3</v>
      </c>
      <c r="AC2140" s="4">
        <v>0</v>
      </c>
      <c r="AD2140" s="4">
        <v>0</v>
      </c>
      <c r="AE2140" s="4">
        <v>0</v>
      </c>
      <c r="AF2140" t="s">
        <v>724</v>
      </c>
      <c r="AG2140" s="4">
        <v>0</v>
      </c>
      <c r="AH2140" s="4">
        <v>0</v>
      </c>
      <c r="AI2140" s="4">
        <v>0</v>
      </c>
      <c r="AJ2140" s="4">
        <v>-12</v>
      </c>
      <c r="AK2140" s="4">
        <v>0</v>
      </c>
      <c r="AL2140" t="s">
        <v>790</v>
      </c>
      <c r="AM2140" s="71" t="str">
        <f>INDEX(Network_Insurer_Code,MATCH(Export!AL2140,Network_insurer_Name,0))</f>
        <v>STL1</v>
      </c>
      <c r="AN2140" t="str">
        <f t="shared" si="33"/>
        <v>M1006STL12018</v>
      </c>
    </row>
    <row r="2141" spans="1:40" x14ac:dyDescent="0.25">
      <c r="A2141">
        <v>2019</v>
      </c>
      <c r="B2141">
        <v>4</v>
      </c>
      <c r="C2141" s="1">
        <v>43739</v>
      </c>
      <c r="D2141" s="1">
        <v>43830</v>
      </c>
      <c r="E2141">
        <v>2019</v>
      </c>
      <c r="F2141" s="71" t="str">
        <f>INDEX(Client_Name,MATCH(Export!H2141,Local_Company_Name,0))</f>
        <v>Falcon Clothing</v>
      </c>
      <c r="G2141" s="71">
        <f>INDEX(Client_Code,MATCH(Export!H2141,Local_Company_Name,0))</f>
        <v>1006</v>
      </c>
      <c r="H2141" t="s">
        <v>774</v>
      </c>
      <c r="I2141" t="s">
        <v>726</v>
      </c>
      <c r="J2141" t="s">
        <v>0</v>
      </c>
      <c r="K2141" s="71" t="str">
        <f>INDEX(Line_of_Business,MATCH(Export!J2141,Name,0))</f>
        <v>D</v>
      </c>
      <c r="L2141" s="9">
        <v>5442515</v>
      </c>
      <c r="M2141">
        <v>100</v>
      </c>
      <c r="N2141" s="4">
        <v>0</v>
      </c>
      <c r="O2141" s="4">
        <v>0</v>
      </c>
      <c r="P2141" s="4">
        <v>0</v>
      </c>
      <c r="Q2141" s="4">
        <v>0</v>
      </c>
      <c r="R2141" s="4">
        <v>0</v>
      </c>
      <c r="S2141" s="4">
        <v>0</v>
      </c>
      <c r="T2141" s="4">
        <v>0</v>
      </c>
      <c r="U2141" s="4">
        <v>0</v>
      </c>
      <c r="V2141" s="4">
        <v>0</v>
      </c>
      <c r="W2141" s="4">
        <v>0</v>
      </c>
      <c r="X2141" s="4">
        <v>0</v>
      </c>
      <c r="Y2141" s="4">
        <v>0</v>
      </c>
      <c r="Z2141" s="4">
        <v>0</v>
      </c>
      <c r="AA2141" s="4">
        <v>0</v>
      </c>
      <c r="AB2141" t="s">
        <v>3</v>
      </c>
      <c r="AC2141" s="4">
        <v>0</v>
      </c>
      <c r="AD2141" s="4">
        <v>0</v>
      </c>
      <c r="AE2141" s="4">
        <v>0</v>
      </c>
      <c r="AF2141" t="s">
        <v>726</v>
      </c>
      <c r="AG2141" s="4">
        <v>0</v>
      </c>
      <c r="AH2141" s="4">
        <v>0</v>
      </c>
      <c r="AI2141" s="4">
        <v>0</v>
      </c>
      <c r="AJ2141" s="4">
        <v>0</v>
      </c>
      <c r="AK2141" s="4">
        <v>0</v>
      </c>
      <c r="AL2141" t="s">
        <v>797</v>
      </c>
      <c r="AM2141" s="71" t="str">
        <f>INDEX(Network_Insurer_Code,MATCH(Export!AL2141,Network_insurer_Name,0))</f>
        <v>ONI3</v>
      </c>
      <c r="AN2141" t="str">
        <f t="shared" si="33"/>
        <v>D1006ONI32019</v>
      </c>
    </row>
    <row r="2142" spans="1:40" x14ac:dyDescent="0.25">
      <c r="A2142">
        <v>2019</v>
      </c>
      <c r="B2142">
        <v>1</v>
      </c>
      <c r="C2142" s="1">
        <v>43466</v>
      </c>
      <c r="D2142" s="1">
        <v>43555</v>
      </c>
      <c r="E2142">
        <v>2019</v>
      </c>
      <c r="F2142" s="71" t="str">
        <f>INDEX(Client_Name,MATCH(Export!H2142,Local_Company_Name,0))</f>
        <v>Aplaca Engineering Co</v>
      </c>
      <c r="G2142" s="71">
        <f>INDEX(Client_Code,MATCH(Export!H2142,Local_Company_Name,0))</f>
        <v>1004</v>
      </c>
      <c r="H2142" t="s">
        <v>767</v>
      </c>
      <c r="I2142" t="s">
        <v>723</v>
      </c>
      <c r="J2142" t="s">
        <v>5</v>
      </c>
      <c r="K2142" s="71" t="str">
        <f>INDEX(Line_of_Business,MATCH(Export!J2142,Name,0))</f>
        <v>L</v>
      </c>
      <c r="L2142" s="9">
        <v>25702</v>
      </c>
      <c r="M2142">
        <v>949</v>
      </c>
      <c r="N2142" s="4">
        <v>0</v>
      </c>
      <c r="O2142" s="4">
        <v>0</v>
      </c>
      <c r="P2142" s="4">
        <v>0</v>
      </c>
      <c r="Q2142" s="4">
        <v>0</v>
      </c>
      <c r="R2142" s="4">
        <v>0</v>
      </c>
      <c r="S2142" s="4">
        <v>0</v>
      </c>
      <c r="T2142" s="4">
        <v>0</v>
      </c>
      <c r="U2142" s="4">
        <v>0</v>
      </c>
      <c r="V2142" s="4">
        <v>0</v>
      </c>
      <c r="W2142" s="4">
        <v>0</v>
      </c>
      <c r="X2142" s="4">
        <v>0</v>
      </c>
      <c r="Y2142" s="4">
        <v>0</v>
      </c>
      <c r="Z2142" s="4">
        <v>0</v>
      </c>
      <c r="AA2142" s="4">
        <v>0</v>
      </c>
      <c r="AB2142" t="s">
        <v>3</v>
      </c>
      <c r="AC2142" s="4">
        <v>0</v>
      </c>
      <c r="AD2142" s="4">
        <v>0</v>
      </c>
      <c r="AE2142" s="4">
        <v>0</v>
      </c>
      <c r="AF2142" t="s">
        <v>723</v>
      </c>
      <c r="AG2142" s="4">
        <v>0</v>
      </c>
      <c r="AH2142" s="4">
        <v>0</v>
      </c>
      <c r="AI2142" s="4">
        <v>0</v>
      </c>
      <c r="AJ2142" s="4">
        <v>0</v>
      </c>
      <c r="AK2142" s="4">
        <v>0</v>
      </c>
      <c r="AL2142" t="s">
        <v>788</v>
      </c>
      <c r="AM2142" s="71" t="str">
        <f>INDEX(Network_Insurer_Code,MATCH(Export!AL2142,Network_insurer_Name,0))</f>
        <v>RAI1</v>
      </c>
      <c r="AN2142" t="str">
        <f t="shared" si="33"/>
        <v>L1004RAI12019</v>
      </c>
    </row>
    <row r="2143" spans="1:40" x14ac:dyDescent="0.25">
      <c r="A2143">
        <v>2020</v>
      </c>
      <c r="B2143">
        <v>1</v>
      </c>
      <c r="C2143" s="1">
        <v>43831</v>
      </c>
      <c r="D2143" s="1">
        <v>43921</v>
      </c>
      <c r="E2143">
        <v>2019</v>
      </c>
      <c r="F2143" s="71" t="str">
        <f>INDEX(Client_Name,MATCH(Export!H2143,Local_Company_Name,0))</f>
        <v>Zebra Workings Ltd</v>
      </c>
      <c r="G2143" s="71">
        <f>INDEX(Client_Code,MATCH(Export!H2143,Local_Company_Name,0))</f>
        <v>1001</v>
      </c>
      <c r="H2143" t="s">
        <v>747</v>
      </c>
      <c r="I2143" t="s">
        <v>707</v>
      </c>
      <c r="J2143" t="s">
        <v>5</v>
      </c>
      <c r="K2143" s="71" t="str">
        <f>INDEX(Line_of_Business,MATCH(Export!J2143,Name,0))</f>
        <v>L</v>
      </c>
      <c r="L2143" s="9" t="s">
        <v>484</v>
      </c>
      <c r="M2143">
        <v>886</v>
      </c>
      <c r="N2143" s="4">
        <v>-993.25</v>
      </c>
      <c r="O2143" s="4">
        <v>-993.25</v>
      </c>
      <c r="P2143" s="4">
        <v>0</v>
      </c>
      <c r="Q2143" s="4">
        <v>0</v>
      </c>
      <c r="R2143" s="4">
        <v>0</v>
      </c>
      <c r="S2143" s="4">
        <v>0</v>
      </c>
      <c r="T2143" s="4">
        <v>0</v>
      </c>
      <c r="U2143" s="4">
        <v>0</v>
      </c>
      <c r="V2143" s="4">
        <v>0</v>
      </c>
      <c r="W2143" s="4">
        <v>0</v>
      </c>
      <c r="X2143" s="4">
        <v>0</v>
      </c>
      <c r="Y2143" s="4">
        <v>-67.53</v>
      </c>
      <c r="Z2143" s="4">
        <v>0</v>
      </c>
      <c r="AA2143" s="4">
        <v>-59.6</v>
      </c>
      <c r="AB2143" t="s">
        <v>3</v>
      </c>
      <c r="AC2143" s="4">
        <v>0</v>
      </c>
      <c r="AD2143" s="4">
        <v>0</v>
      </c>
      <c r="AE2143" s="4">
        <v>0</v>
      </c>
      <c r="AF2143" t="s">
        <v>707</v>
      </c>
      <c r="AG2143" s="4">
        <v>0</v>
      </c>
      <c r="AH2143" s="4">
        <v>0</v>
      </c>
      <c r="AI2143" s="4">
        <v>0</v>
      </c>
      <c r="AJ2143" s="4">
        <v>-866.12</v>
      </c>
      <c r="AK2143" s="4">
        <v>0</v>
      </c>
      <c r="AL2143" t="s">
        <v>783</v>
      </c>
      <c r="AM2143" s="71" t="str">
        <f>INDEX(Network_Insurer_Code,MATCH(Export!AL2143,Network_insurer_Name,0))</f>
        <v>PEP1</v>
      </c>
      <c r="AN2143" t="str">
        <f t="shared" si="33"/>
        <v>L1001PEP12019</v>
      </c>
    </row>
    <row r="2144" spans="1:40" x14ac:dyDescent="0.25">
      <c r="A2144">
        <v>2019</v>
      </c>
      <c r="B2144">
        <v>3</v>
      </c>
      <c r="C2144" s="1">
        <v>43647</v>
      </c>
      <c r="D2144" s="1">
        <v>43738</v>
      </c>
      <c r="E2144">
        <v>2019</v>
      </c>
      <c r="F2144" s="71" t="str">
        <f>INDEX(Client_Name,MATCH(Export!H2144,Local_Company_Name,0))</f>
        <v>Falcon Clothing</v>
      </c>
      <c r="G2144" s="71">
        <f>INDEX(Client_Code,MATCH(Export!H2144,Local_Company_Name,0))</f>
        <v>1006</v>
      </c>
      <c r="H2144" t="s">
        <v>774</v>
      </c>
      <c r="I2144" t="s">
        <v>708</v>
      </c>
      <c r="J2144" t="s">
        <v>22</v>
      </c>
      <c r="K2144" s="71" t="str">
        <f>INDEX(Line_of_Business,MATCH(Export!J2144,Name,0))</f>
        <v>A</v>
      </c>
      <c r="L2144" s="9" t="s">
        <v>76</v>
      </c>
      <c r="M2144">
        <v>5580</v>
      </c>
      <c r="N2144" s="4">
        <v>175653</v>
      </c>
      <c r="O2144" s="4">
        <v>175653</v>
      </c>
      <c r="P2144" s="4">
        <v>1501687</v>
      </c>
      <c r="Q2144" s="4">
        <v>0</v>
      </c>
      <c r="R2144" s="4">
        <v>0</v>
      </c>
      <c r="S2144" s="4">
        <v>0</v>
      </c>
      <c r="T2144" s="4">
        <v>0</v>
      </c>
      <c r="U2144" s="4">
        <v>0</v>
      </c>
      <c r="V2144" s="4">
        <v>0</v>
      </c>
      <c r="W2144" s="4">
        <v>-1501687</v>
      </c>
      <c r="X2144" s="4">
        <v>0</v>
      </c>
      <c r="Y2144" s="4">
        <v>14134.67</v>
      </c>
      <c r="Z2144" s="4">
        <v>0</v>
      </c>
      <c r="AA2144" s="4">
        <v>0</v>
      </c>
      <c r="AB2144" t="s">
        <v>3</v>
      </c>
      <c r="AC2144" s="4">
        <v>0</v>
      </c>
      <c r="AD2144" s="4">
        <v>0</v>
      </c>
      <c r="AE2144" s="4">
        <v>-1501687</v>
      </c>
      <c r="AF2144" t="s">
        <v>708</v>
      </c>
      <c r="AG2144" s="4">
        <v>0</v>
      </c>
      <c r="AH2144" s="4">
        <v>0</v>
      </c>
      <c r="AI2144" s="4">
        <v>0</v>
      </c>
      <c r="AJ2144" s="4">
        <v>161518.32999999999</v>
      </c>
      <c r="AK2144" s="4">
        <v>0</v>
      </c>
      <c r="AL2144" t="s">
        <v>781</v>
      </c>
      <c r="AM2144" s="71" t="str">
        <f>INDEX(Network_Insurer_Code,MATCH(Export!AL2144,Network_insurer_Name,0))</f>
        <v>ORI1</v>
      </c>
      <c r="AN2144" t="str">
        <f t="shared" si="33"/>
        <v>A1006ORI12019</v>
      </c>
    </row>
    <row r="2145" spans="1:40" x14ac:dyDescent="0.25">
      <c r="A2145">
        <v>2020</v>
      </c>
      <c r="B2145">
        <v>3</v>
      </c>
      <c r="C2145" s="1">
        <v>44013</v>
      </c>
      <c r="D2145" s="1">
        <v>44104</v>
      </c>
      <c r="E2145">
        <v>2020</v>
      </c>
      <c r="F2145" s="71" t="str">
        <f>INDEX(Client_Name,MATCH(Export!H2145,Local_Company_Name,0))</f>
        <v>Tiger Jewelcrafting Ltd</v>
      </c>
      <c r="G2145" s="71">
        <f>INDEX(Client_Code,MATCH(Export!H2145,Local_Company_Name,0))</f>
        <v>1003</v>
      </c>
      <c r="H2145" t="s">
        <v>761</v>
      </c>
      <c r="I2145" t="s">
        <v>716</v>
      </c>
      <c r="J2145" t="s">
        <v>22</v>
      </c>
      <c r="K2145" s="71" t="str">
        <f>INDEX(Line_of_Business,MATCH(Export!J2145,Name,0))</f>
        <v>A</v>
      </c>
      <c r="L2145" s="9" t="s">
        <v>242</v>
      </c>
      <c r="M2145">
        <v>10819</v>
      </c>
      <c r="N2145" s="4">
        <v>31158.233333333301</v>
      </c>
      <c r="O2145" s="4">
        <v>28042.41</v>
      </c>
      <c r="P2145" s="4">
        <v>0</v>
      </c>
      <c r="Q2145" s="4">
        <v>0</v>
      </c>
      <c r="R2145" s="4">
        <v>0</v>
      </c>
      <c r="S2145" s="4">
        <v>0</v>
      </c>
      <c r="T2145" s="4">
        <v>0</v>
      </c>
      <c r="U2145" s="4">
        <v>0</v>
      </c>
      <c r="V2145" s="4">
        <v>0</v>
      </c>
      <c r="W2145" s="4">
        <v>0</v>
      </c>
      <c r="X2145" s="4">
        <v>0</v>
      </c>
      <c r="Y2145" s="4">
        <v>2495.77</v>
      </c>
      <c r="Z2145" s="4">
        <v>1937.74</v>
      </c>
      <c r="AA2145" s="4">
        <v>0</v>
      </c>
      <c r="AB2145" t="s">
        <v>3</v>
      </c>
      <c r="AC2145" s="4">
        <v>0</v>
      </c>
      <c r="AD2145" s="4">
        <v>0</v>
      </c>
      <c r="AE2145" s="4">
        <v>0</v>
      </c>
      <c r="AF2145" t="s">
        <v>716</v>
      </c>
      <c r="AG2145" s="4">
        <v>0</v>
      </c>
      <c r="AH2145" s="4">
        <v>0</v>
      </c>
      <c r="AI2145" s="4">
        <v>0</v>
      </c>
      <c r="AJ2145" s="4">
        <v>23608.8999999999</v>
      </c>
      <c r="AK2145" s="4">
        <v>0</v>
      </c>
      <c r="AL2145" t="s">
        <v>794</v>
      </c>
      <c r="AM2145" s="71" t="str">
        <f>INDEX(Network_Insurer_Code,MATCH(Export!AL2145,Network_insurer_Name,0))</f>
        <v>CUI2</v>
      </c>
      <c r="AN2145" t="str">
        <f t="shared" si="33"/>
        <v>A1003CUI22020</v>
      </c>
    </row>
    <row r="2146" spans="1:40" x14ac:dyDescent="0.25">
      <c r="A2146">
        <v>2019</v>
      </c>
      <c r="B2146">
        <v>1</v>
      </c>
      <c r="C2146" s="1">
        <v>43466</v>
      </c>
      <c r="D2146" s="1">
        <v>43555</v>
      </c>
      <c r="E2146">
        <v>2018</v>
      </c>
      <c r="F2146" s="71" t="str">
        <f>INDEX(Client_Name,MATCH(Export!H2146,Local_Company_Name,0))</f>
        <v>Zebra Workings Ltd</v>
      </c>
      <c r="G2146" s="71">
        <f>INDEX(Client_Code,MATCH(Export!H2146,Local_Company_Name,0))</f>
        <v>1001</v>
      </c>
      <c r="H2146" t="s">
        <v>749</v>
      </c>
      <c r="I2146" t="s">
        <v>718</v>
      </c>
      <c r="J2146" t="s">
        <v>5</v>
      </c>
      <c r="K2146" s="71" t="str">
        <f>INDEX(Line_of_Business,MATCH(Export!J2146,Name,0))</f>
        <v>L</v>
      </c>
      <c r="L2146" s="9">
        <v>11470</v>
      </c>
      <c r="M2146">
        <v>9</v>
      </c>
      <c r="N2146" s="4">
        <v>10517.32</v>
      </c>
      <c r="O2146" s="4">
        <v>10517.32</v>
      </c>
      <c r="P2146" s="4">
        <v>0</v>
      </c>
      <c r="Q2146" s="4">
        <v>0</v>
      </c>
      <c r="R2146" s="4">
        <v>0</v>
      </c>
      <c r="S2146" s="4">
        <v>0</v>
      </c>
      <c r="T2146" s="4">
        <v>0</v>
      </c>
      <c r="U2146" s="4">
        <v>0</v>
      </c>
      <c r="V2146" s="4">
        <v>0</v>
      </c>
      <c r="W2146" s="4">
        <v>0</v>
      </c>
      <c r="X2146" s="4">
        <v>0</v>
      </c>
      <c r="Y2146" s="4">
        <v>2555.71</v>
      </c>
      <c r="Z2146" s="4">
        <v>84.14</v>
      </c>
      <c r="AA2146" s="4">
        <v>0</v>
      </c>
      <c r="AB2146" t="s">
        <v>3</v>
      </c>
      <c r="AC2146" s="4">
        <v>0</v>
      </c>
      <c r="AD2146" s="4">
        <v>0</v>
      </c>
      <c r="AE2146" s="4">
        <v>0</v>
      </c>
      <c r="AF2146" t="s">
        <v>718</v>
      </c>
      <c r="AG2146" s="4">
        <v>0</v>
      </c>
      <c r="AH2146" s="4">
        <v>0</v>
      </c>
      <c r="AI2146" s="4">
        <v>0</v>
      </c>
      <c r="AJ2146" s="4">
        <v>7877.4699999999903</v>
      </c>
      <c r="AK2146" s="4">
        <v>0</v>
      </c>
      <c r="AL2146" t="s">
        <v>788</v>
      </c>
      <c r="AM2146" s="71" t="str">
        <f>INDEX(Network_Insurer_Code,MATCH(Export!AL2146,Network_insurer_Name,0))</f>
        <v>RAI1</v>
      </c>
      <c r="AN2146" t="str">
        <f t="shared" si="33"/>
        <v>L1001RAI12018</v>
      </c>
    </row>
    <row r="2147" spans="1:40" x14ac:dyDescent="0.25">
      <c r="A2147">
        <v>2019</v>
      </c>
      <c r="B2147">
        <v>4</v>
      </c>
      <c r="C2147" s="1">
        <v>43739</v>
      </c>
      <c r="D2147" s="1">
        <v>43830</v>
      </c>
      <c r="E2147">
        <v>2019</v>
      </c>
      <c r="F2147" s="71" t="str">
        <f>INDEX(Client_Name,MATCH(Export!H2147,Local_Company_Name,0))</f>
        <v>Lion Manufacturing Co</v>
      </c>
      <c r="G2147" s="71">
        <f>INDEX(Client_Code,MATCH(Export!H2147,Local_Company_Name,0))</f>
        <v>1002</v>
      </c>
      <c r="H2147" t="s">
        <v>752</v>
      </c>
      <c r="I2147" t="s">
        <v>736</v>
      </c>
      <c r="J2147" t="s">
        <v>5</v>
      </c>
      <c r="K2147" s="71" t="str">
        <f>INDEX(Line_of_Business,MATCH(Export!J2147,Name,0))</f>
        <v>L</v>
      </c>
      <c r="L2147" s="9" t="s">
        <v>15</v>
      </c>
      <c r="M2147">
        <v>805</v>
      </c>
      <c r="N2147" s="4">
        <v>59.04</v>
      </c>
      <c r="O2147" s="4">
        <v>29.52</v>
      </c>
      <c r="P2147" s="4">
        <v>0</v>
      </c>
      <c r="Q2147" s="4">
        <v>0</v>
      </c>
      <c r="R2147" s="4">
        <v>0</v>
      </c>
      <c r="S2147" s="4">
        <v>0</v>
      </c>
      <c r="T2147" s="4">
        <v>0</v>
      </c>
      <c r="U2147" s="4">
        <v>0</v>
      </c>
      <c r="V2147" s="4">
        <v>0</v>
      </c>
      <c r="W2147" s="4">
        <v>0</v>
      </c>
      <c r="X2147" s="4">
        <v>0</v>
      </c>
      <c r="Y2147" s="4">
        <v>4.43</v>
      </c>
      <c r="Z2147" s="4">
        <v>1.77</v>
      </c>
      <c r="AA2147" s="4">
        <v>0</v>
      </c>
      <c r="AB2147" t="s">
        <v>3</v>
      </c>
      <c r="AC2147" s="4">
        <v>0</v>
      </c>
      <c r="AD2147" s="4">
        <v>0</v>
      </c>
      <c r="AE2147" s="4">
        <v>0</v>
      </c>
      <c r="AF2147" t="s">
        <v>736</v>
      </c>
      <c r="AG2147" s="4">
        <v>0</v>
      </c>
      <c r="AH2147" s="4">
        <v>0</v>
      </c>
      <c r="AI2147" s="4">
        <v>0</v>
      </c>
      <c r="AJ2147" s="4">
        <v>23.32</v>
      </c>
      <c r="AK2147" s="4">
        <v>0</v>
      </c>
      <c r="AL2147" t="s">
        <v>784</v>
      </c>
      <c r="AM2147" s="71" t="str">
        <f>INDEX(Network_Insurer_Code,MATCH(Export!AL2147,Network_insurer_Name,0))</f>
        <v>PII1</v>
      </c>
      <c r="AN2147" t="str">
        <f t="shared" si="33"/>
        <v>L1002PII12019</v>
      </c>
    </row>
    <row r="2148" spans="1:40" x14ac:dyDescent="0.25">
      <c r="A2148">
        <v>2020</v>
      </c>
      <c r="B2148">
        <v>2</v>
      </c>
      <c r="C2148" s="1">
        <v>43922</v>
      </c>
      <c r="D2148" s="1">
        <v>44012</v>
      </c>
      <c r="E2148">
        <v>2020</v>
      </c>
      <c r="F2148" s="71" t="str">
        <f>INDEX(Client_Name,MATCH(Export!H2148,Local_Company_Name,0))</f>
        <v>Zebra Workings Ltd</v>
      </c>
      <c r="G2148" s="71">
        <f>INDEX(Client_Code,MATCH(Export!H2148,Local_Company_Name,0))</f>
        <v>1001</v>
      </c>
      <c r="H2148" t="s">
        <v>749</v>
      </c>
      <c r="I2148" t="s">
        <v>724</v>
      </c>
      <c r="J2148" t="s">
        <v>8</v>
      </c>
      <c r="K2148" s="71" t="str">
        <f>INDEX(Line_of_Business,MATCH(Export!J2148,Name,0))</f>
        <v>M</v>
      </c>
      <c r="L2148" s="9">
        <v>77604</v>
      </c>
      <c r="M2148">
        <v>32</v>
      </c>
      <c r="N2148" s="4">
        <v>0</v>
      </c>
      <c r="O2148" s="4">
        <v>0</v>
      </c>
      <c r="P2148" s="4">
        <v>504.69</v>
      </c>
      <c r="Q2148" s="4">
        <v>0</v>
      </c>
      <c r="R2148" s="4">
        <v>0</v>
      </c>
      <c r="S2148" s="4">
        <v>0</v>
      </c>
      <c r="T2148" s="4">
        <v>0</v>
      </c>
      <c r="U2148" s="4">
        <v>0</v>
      </c>
      <c r="V2148" s="4">
        <v>0</v>
      </c>
      <c r="W2148" s="4">
        <v>0</v>
      </c>
      <c r="X2148" s="4">
        <v>0</v>
      </c>
      <c r="Y2148" s="4">
        <v>0</v>
      </c>
      <c r="Z2148" s="4">
        <v>0</v>
      </c>
      <c r="AA2148" s="4">
        <v>0</v>
      </c>
      <c r="AB2148" t="s">
        <v>3</v>
      </c>
      <c r="AC2148" s="4">
        <v>0</v>
      </c>
      <c r="AD2148" s="4">
        <v>0</v>
      </c>
      <c r="AE2148" s="4">
        <v>0</v>
      </c>
      <c r="AF2148" t="s">
        <v>724</v>
      </c>
      <c r="AG2148" s="4">
        <v>0</v>
      </c>
      <c r="AH2148" s="4">
        <v>0</v>
      </c>
      <c r="AI2148" s="4">
        <v>0</v>
      </c>
      <c r="AJ2148" s="4">
        <v>-504.69</v>
      </c>
      <c r="AK2148" s="4">
        <v>0</v>
      </c>
      <c r="AL2148" t="s">
        <v>798</v>
      </c>
      <c r="AM2148" s="71" t="str">
        <f>INDEX(Network_Insurer_Code,MATCH(Export!AL2148,Network_insurer_Name,0))</f>
        <v>PEI2</v>
      </c>
      <c r="AN2148" t="str">
        <f t="shared" si="33"/>
        <v>M1001PEI22020</v>
      </c>
    </row>
    <row r="2149" spans="1:40" x14ac:dyDescent="0.25">
      <c r="A2149">
        <v>2019</v>
      </c>
      <c r="B2149">
        <v>2</v>
      </c>
      <c r="C2149" s="1">
        <v>43556</v>
      </c>
      <c r="D2149" s="1">
        <v>43646</v>
      </c>
      <c r="E2149">
        <v>2019</v>
      </c>
      <c r="F2149" s="71" t="str">
        <f>INDEX(Client_Name,MATCH(Export!H2149,Local_Company_Name,0))</f>
        <v>Tiger Jewelcrafting Ltd</v>
      </c>
      <c r="G2149" s="71">
        <f>INDEX(Client_Code,MATCH(Export!H2149,Local_Company_Name,0))</f>
        <v>1003</v>
      </c>
      <c r="H2149" t="s">
        <v>764</v>
      </c>
      <c r="I2149" t="s">
        <v>720</v>
      </c>
      <c r="J2149" t="s">
        <v>8</v>
      </c>
      <c r="K2149" s="71" t="str">
        <f>INDEX(Line_of_Business,MATCH(Export!J2149,Name,0))</f>
        <v>M</v>
      </c>
      <c r="L2149" s="9" t="s">
        <v>122</v>
      </c>
      <c r="M2149">
        <v>9321</v>
      </c>
      <c r="N2149" s="4">
        <v>11009256.3157894</v>
      </c>
      <c r="O2149" s="4">
        <v>9412914.1500000004</v>
      </c>
      <c r="P2149" s="4">
        <v>74921509.799999997</v>
      </c>
      <c r="Q2149" s="4">
        <v>0</v>
      </c>
      <c r="R2149" s="4">
        <v>0</v>
      </c>
      <c r="S2149" s="4">
        <v>0</v>
      </c>
      <c r="T2149" s="4">
        <v>0</v>
      </c>
      <c r="U2149" s="4">
        <v>0</v>
      </c>
      <c r="V2149" s="4">
        <v>0</v>
      </c>
      <c r="W2149" s="4">
        <v>0</v>
      </c>
      <c r="X2149" s="4">
        <v>0</v>
      </c>
      <c r="Y2149" s="4">
        <v>1411937.11</v>
      </c>
      <c r="Z2149" s="4">
        <v>0</v>
      </c>
      <c r="AA2149" s="4">
        <v>0</v>
      </c>
      <c r="AB2149" t="s">
        <v>3</v>
      </c>
      <c r="AC2149" s="4">
        <v>-274307555.31</v>
      </c>
      <c r="AD2149" s="4">
        <v>0</v>
      </c>
      <c r="AE2149" s="4">
        <v>0</v>
      </c>
      <c r="AF2149" t="s">
        <v>720</v>
      </c>
      <c r="AG2149" s="4">
        <v>0</v>
      </c>
      <c r="AH2149" s="4">
        <v>0</v>
      </c>
      <c r="AI2149" s="4">
        <v>0</v>
      </c>
      <c r="AJ2149" s="4">
        <v>-66920532.759999998</v>
      </c>
      <c r="AK2149" s="4">
        <v>187000</v>
      </c>
      <c r="AL2149" t="s">
        <v>787</v>
      </c>
      <c r="AM2149" s="71" t="str">
        <f>INDEX(Network_Insurer_Code,MATCH(Export!AL2149,Network_insurer_Name,0))</f>
        <v>LEI3</v>
      </c>
      <c r="AN2149" t="str">
        <f t="shared" si="33"/>
        <v>M1003LEI32019</v>
      </c>
    </row>
    <row r="2150" spans="1:40" x14ac:dyDescent="0.25">
      <c r="A2150">
        <v>2020</v>
      </c>
      <c r="B2150">
        <v>2</v>
      </c>
      <c r="C2150" s="1">
        <v>43922</v>
      </c>
      <c r="D2150" s="1">
        <v>44012</v>
      </c>
      <c r="E2150">
        <v>2019</v>
      </c>
      <c r="F2150" s="71" t="str">
        <f>INDEX(Client_Name,MATCH(Export!H2150,Local_Company_Name,0))</f>
        <v>Lion Manufacturing Co</v>
      </c>
      <c r="G2150" s="71">
        <f>INDEX(Client_Code,MATCH(Export!H2150,Local_Company_Name,0))</f>
        <v>1002</v>
      </c>
      <c r="H2150" t="s">
        <v>760</v>
      </c>
      <c r="I2150" t="s">
        <v>710</v>
      </c>
      <c r="J2150" t="s">
        <v>8</v>
      </c>
      <c r="K2150" s="71" t="str">
        <f>INDEX(Line_of_Business,MATCH(Export!J2150,Name,0))</f>
        <v>M</v>
      </c>
      <c r="L2150" s="9" t="s">
        <v>81</v>
      </c>
      <c r="M2150">
        <v>1464</v>
      </c>
      <c r="N2150" s="4">
        <v>0</v>
      </c>
      <c r="O2150" s="4">
        <v>0</v>
      </c>
      <c r="P2150" s="4">
        <v>23354</v>
      </c>
      <c r="Q2150" s="4">
        <v>0</v>
      </c>
      <c r="R2150" s="4">
        <v>0</v>
      </c>
      <c r="S2150" s="4">
        <v>0</v>
      </c>
      <c r="T2150" s="4">
        <v>0</v>
      </c>
      <c r="U2150" s="4">
        <v>0</v>
      </c>
      <c r="V2150" s="4">
        <v>0</v>
      </c>
      <c r="W2150" s="4">
        <v>0</v>
      </c>
      <c r="X2150" s="4">
        <v>0</v>
      </c>
      <c r="Y2150" s="4">
        <v>0</v>
      </c>
      <c r="Z2150" s="4">
        <v>0</v>
      </c>
      <c r="AA2150" s="4">
        <v>0</v>
      </c>
      <c r="AB2150" t="s">
        <v>3</v>
      </c>
      <c r="AC2150" s="4">
        <v>0</v>
      </c>
      <c r="AD2150" s="4">
        <v>0</v>
      </c>
      <c r="AE2150" s="4">
        <v>0</v>
      </c>
      <c r="AF2150" t="s">
        <v>710</v>
      </c>
      <c r="AG2150" s="4">
        <v>0</v>
      </c>
      <c r="AH2150" s="4">
        <v>0</v>
      </c>
      <c r="AI2150" s="4">
        <v>0</v>
      </c>
      <c r="AJ2150" s="4">
        <v>-23354</v>
      </c>
      <c r="AK2150" s="4">
        <v>0</v>
      </c>
      <c r="AL2150" t="s">
        <v>785</v>
      </c>
      <c r="AM2150" s="71" t="str">
        <f>INDEX(Network_Insurer_Code,MATCH(Export!AL2150,Network_insurer_Name,0))</f>
        <v>WAI3</v>
      </c>
      <c r="AN2150" t="str">
        <f t="shared" si="33"/>
        <v>M1002WAI32019</v>
      </c>
    </row>
    <row r="2151" spans="1:40" x14ac:dyDescent="0.25">
      <c r="A2151">
        <v>2019</v>
      </c>
      <c r="B2151">
        <v>3</v>
      </c>
      <c r="C2151" s="1">
        <v>43647</v>
      </c>
      <c r="D2151" s="1">
        <v>43738</v>
      </c>
      <c r="E2151">
        <v>2017</v>
      </c>
      <c r="F2151" s="71" t="str">
        <f>INDEX(Client_Name,MATCH(Export!H2151,Local_Company_Name,0))</f>
        <v>Lion Manufacturing Co</v>
      </c>
      <c r="G2151" s="71">
        <f>INDEX(Client_Code,MATCH(Export!H2151,Local_Company_Name,0))</f>
        <v>1002</v>
      </c>
      <c r="H2151" t="s">
        <v>752</v>
      </c>
      <c r="I2151" t="s">
        <v>710</v>
      </c>
      <c r="J2151" t="s">
        <v>0</v>
      </c>
      <c r="K2151" s="71" t="str">
        <f>INDEX(Line_of_Business,MATCH(Export!J2151,Name,0))</f>
        <v>D</v>
      </c>
      <c r="L2151" s="9" t="s">
        <v>533</v>
      </c>
      <c r="M2151">
        <v>214</v>
      </c>
      <c r="N2151" s="4">
        <v>5453.7</v>
      </c>
      <c r="O2151" s="4">
        <v>5453.7</v>
      </c>
      <c r="P2151" s="4">
        <v>0</v>
      </c>
      <c r="Q2151" s="4">
        <v>0</v>
      </c>
      <c r="R2151" s="4">
        <v>0</v>
      </c>
      <c r="S2151" s="4">
        <v>0</v>
      </c>
      <c r="T2151" s="4">
        <v>0</v>
      </c>
      <c r="U2151" s="4">
        <v>0</v>
      </c>
      <c r="V2151" s="4">
        <v>0</v>
      </c>
      <c r="W2151" s="4">
        <v>0</v>
      </c>
      <c r="X2151" s="4">
        <v>0</v>
      </c>
      <c r="Y2151" s="4">
        <v>545.37</v>
      </c>
      <c r="Z2151" s="4">
        <v>0</v>
      </c>
      <c r="AA2151" s="4">
        <v>545.37</v>
      </c>
      <c r="AB2151" t="s">
        <v>3</v>
      </c>
      <c r="AC2151" s="4">
        <v>0</v>
      </c>
      <c r="AD2151" s="4">
        <v>0</v>
      </c>
      <c r="AE2151" s="4">
        <v>0</v>
      </c>
      <c r="AF2151" t="s">
        <v>710</v>
      </c>
      <c r="AG2151" s="4">
        <v>0</v>
      </c>
      <c r="AH2151" s="4">
        <v>0</v>
      </c>
      <c r="AI2151" s="4">
        <v>0</v>
      </c>
      <c r="AJ2151" s="4">
        <v>4362.96</v>
      </c>
      <c r="AK2151" s="4">
        <v>0</v>
      </c>
      <c r="AL2151" t="s">
        <v>786</v>
      </c>
      <c r="AM2151" s="71" t="str">
        <f>INDEX(Network_Insurer_Code,MATCH(Export!AL2151,Network_insurer_Name,0))</f>
        <v>BAL1</v>
      </c>
      <c r="AN2151" t="str">
        <f t="shared" si="33"/>
        <v>D1002BAL12017</v>
      </c>
    </row>
    <row r="2152" spans="1:40" x14ac:dyDescent="0.25">
      <c r="A2152">
        <v>2020</v>
      </c>
      <c r="B2152">
        <v>2</v>
      </c>
      <c r="C2152" s="1">
        <v>43922</v>
      </c>
      <c r="D2152" s="1">
        <v>44012</v>
      </c>
      <c r="E2152">
        <v>2019</v>
      </c>
      <c r="F2152" s="71" t="str">
        <f>INDEX(Client_Name,MATCH(Export!H2152,Local_Company_Name,0))</f>
        <v>Lion Manufacturing Co</v>
      </c>
      <c r="G2152" s="71">
        <f>INDEX(Client_Code,MATCH(Export!H2152,Local_Company_Name,0))</f>
        <v>1002</v>
      </c>
      <c r="H2152" t="s">
        <v>760</v>
      </c>
      <c r="I2152" t="s">
        <v>717</v>
      </c>
      <c r="J2152" t="s">
        <v>8</v>
      </c>
      <c r="K2152" s="71" t="str">
        <f>INDEX(Line_of_Business,MATCH(Export!J2152,Name,0))</f>
        <v>M</v>
      </c>
      <c r="L2152" s="9" t="s">
        <v>427</v>
      </c>
      <c r="M2152">
        <v>3003</v>
      </c>
      <c r="N2152" s="4">
        <v>-428.56</v>
      </c>
      <c r="O2152" s="4">
        <v>-428.56</v>
      </c>
      <c r="P2152" s="4">
        <v>57191.34</v>
      </c>
      <c r="Q2152" s="4">
        <v>0</v>
      </c>
      <c r="R2152" s="4">
        <v>0</v>
      </c>
      <c r="S2152" s="4">
        <v>0</v>
      </c>
      <c r="T2152" s="4">
        <v>0</v>
      </c>
      <c r="U2152" s="4">
        <v>0</v>
      </c>
      <c r="V2152" s="4">
        <v>0</v>
      </c>
      <c r="W2152" s="4">
        <v>0</v>
      </c>
      <c r="X2152" s="4">
        <v>0</v>
      </c>
      <c r="Y2152" s="4">
        <v>-35.94</v>
      </c>
      <c r="Z2152" s="4">
        <v>-50.21</v>
      </c>
      <c r="AA2152" s="4">
        <v>0</v>
      </c>
      <c r="AB2152" t="s">
        <v>3</v>
      </c>
      <c r="AC2152" s="4">
        <v>0</v>
      </c>
      <c r="AD2152" s="4">
        <v>0</v>
      </c>
      <c r="AE2152" s="4">
        <v>463732.91</v>
      </c>
      <c r="AF2152" t="s">
        <v>717</v>
      </c>
      <c r="AG2152" s="4">
        <v>0</v>
      </c>
      <c r="AH2152" s="4">
        <v>0</v>
      </c>
      <c r="AI2152" s="4">
        <v>0</v>
      </c>
      <c r="AJ2152" s="4">
        <v>-57533.749999999898</v>
      </c>
      <c r="AK2152" s="4">
        <v>0</v>
      </c>
      <c r="AL2152" t="s">
        <v>786</v>
      </c>
      <c r="AM2152" s="71" t="str">
        <f>INDEX(Network_Insurer_Code,MATCH(Export!AL2152,Network_insurer_Name,0))</f>
        <v>BAL1</v>
      </c>
      <c r="AN2152" t="str">
        <f t="shared" si="33"/>
        <v>M1002BAL12019</v>
      </c>
    </row>
    <row r="2153" spans="1:40" x14ac:dyDescent="0.25">
      <c r="A2153">
        <v>2020</v>
      </c>
      <c r="B2153">
        <v>1</v>
      </c>
      <c r="C2153" s="1">
        <v>43831</v>
      </c>
      <c r="D2153" s="1">
        <v>43921</v>
      </c>
      <c r="E2153">
        <v>2020</v>
      </c>
      <c r="F2153" s="71" t="str">
        <f>INDEX(Client_Name,MATCH(Export!H2153,Local_Company_Name,0))</f>
        <v>Zebra Workings Ltd</v>
      </c>
      <c r="G2153" s="71">
        <f>INDEX(Client_Code,MATCH(Export!H2153,Local_Company_Name,0))</f>
        <v>1001</v>
      </c>
      <c r="H2153" t="s">
        <v>751</v>
      </c>
      <c r="I2153" t="s">
        <v>736</v>
      </c>
      <c r="J2153" t="s">
        <v>5</v>
      </c>
      <c r="K2153" s="71" t="str">
        <f>INDEX(Line_of_Business,MATCH(Export!J2153,Name,0))</f>
        <v>L</v>
      </c>
      <c r="L2153" s="9" t="s">
        <v>534</v>
      </c>
      <c r="M2153">
        <v>93</v>
      </c>
      <c r="N2153" s="4">
        <v>4674</v>
      </c>
      <c r="O2153" s="4">
        <v>2337</v>
      </c>
      <c r="P2153" s="4">
        <v>0</v>
      </c>
      <c r="Q2153" s="4">
        <v>0</v>
      </c>
      <c r="R2153" s="4">
        <v>0</v>
      </c>
      <c r="S2153" s="4">
        <v>0</v>
      </c>
      <c r="T2153" s="4">
        <v>0</v>
      </c>
      <c r="U2153" s="4">
        <v>0</v>
      </c>
      <c r="V2153" s="4">
        <v>0</v>
      </c>
      <c r="W2153" s="4">
        <v>0</v>
      </c>
      <c r="X2153" s="4">
        <v>0</v>
      </c>
      <c r="Y2153" s="4">
        <v>257.07</v>
      </c>
      <c r="Z2153" s="4">
        <v>140.22</v>
      </c>
      <c r="AA2153" s="4">
        <v>0</v>
      </c>
      <c r="AB2153" t="s">
        <v>3</v>
      </c>
      <c r="AC2153" s="4">
        <v>0</v>
      </c>
      <c r="AD2153" s="4">
        <v>0</v>
      </c>
      <c r="AE2153" s="4">
        <v>0</v>
      </c>
      <c r="AF2153" t="s">
        <v>736</v>
      </c>
      <c r="AG2153" s="4">
        <v>0</v>
      </c>
      <c r="AH2153" s="4">
        <v>0</v>
      </c>
      <c r="AI2153" s="4">
        <v>0</v>
      </c>
      <c r="AJ2153" s="4">
        <v>1939.70999999999</v>
      </c>
      <c r="AK2153" s="4">
        <v>0</v>
      </c>
      <c r="AL2153" t="s">
        <v>789</v>
      </c>
      <c r="AM2153" s="71" t="str">
        <f>INDEX(Network_Insurer_Code,MATCH(Export!AL2153,Network_insurer_Name,0))</f>
        <v>APL1</v>
      </c>
      <c r="AN2153" t="str">
        <f t="shared" si="33"/>
        <v>L1001APL12020</v>
      </c>
    </row>
    <row r="2154" spans="1:40" x14ac:dyDescent="0.25">
      <c r="A2154">
        <v>2020</v>
      </c>
      <c r="B2154">
        <v>1</v>
      </c>
      <c r="C2154" s="1">
        <v>43831</v>
      </c>
      <c r="D2154" s="1">
        <v>43921</v>
      </c>
      <c r="E2154">
        <v>2018</v>
      </c>
      <c r="F2154" s="71" t="str">
        <f>INDEX(Client_Name,MATCH(Export!H2154,Local_Company_Name,0))</f>
        <v>Falcon Clothing</v>
      </c>
      <c r="G2154" s="71">
        <f>INDEX(Client_Code,MATCH(Export!H2154,Local_Company_Name,0))</f>
        <v>1006</v>
      </c>
      <c r="H2154" t="s">
        <v>776</v>
      </c>
      <c r="I2154" t="s">
        <v>732</v>
      </c>
      <c r="J2154" t="s">
        <v>8</v>
      </c>
      <c r="K2154" s="71" t="str">
        <f>INDEX(Line_of_Business,MATCH(Export!J2154,Name,0))</f>
        <v>M</v>
      </c>
      <c r="L2154" s="9" t="s">
        <v>222</v>
      </c>
      <c r="M2154">
        <v>8</v>
      </c>
      <c r="N2154" s="4">
        <v>0</v>
      </c>
      <c r="O2154" s="4">
        <v>0</v>
      </c>
      <c r="P2154" s="4">
        <v>86270.05</v>
      </c>
      <c r="Q2154" s="4">
        <v>0</v>
      </c>
      <c r="R2154" s="4">
        <v>0</v>
      </c>
      <c r="S2154" s="4">
        <v>0</v>
      </c>
      <c r="T2154" s="4">
        <v>0</v>
      </c>
      <c r="U2154" s="4">
        <v>0</v>
      </c>
      <c r="V2154" s="4">
        <v>0</v>
      </c>
      <c r="W2154" s="4">
        <v>0</v>
      </c>
      <c r="X2154" s="4">
        <v>0</v>
      </c>
      <c r="Y2154" s="4">
        <v>0</v>
      </c>
      <c r="Z2154" s="4">
        <v>0</v>
      </c>
      <c r="AA2154" s="4">
        <v>0</v>
      </c>
      <c r="AB2154" t="s">
        <v>3</v>
      </c>
      <c r="AC2154" s="4">
        <v>0</v>
      </c>
      <c r="AD2154" s="4">
        <v>0</v>
      </c>
      <c r="AE2154" s="4">
        <v>0</v>
      </c>
      <c r="AF2154" t="s">
        <v>732</v>
      </c>
      <c r="AG2154" s="4">
        <v>0</v>
      </c>
      <c r="AH2154" s="4">
        <v>0</v>
      </c>
      <c r="AI2154" s="4">
        <v>0</v>
      </c>
      <c r="AJ2154" s="4">
        <v>-86270.05</v>
      </c>
      <c r="AK2154" s="4">
        <v>0</v>
      </c>
      <c r="AL2154" t="s">
        <v>783</v>
      </c>
      <c r="AM2154" s="71" t="str">
        <f>INDEX(Network_Insurer_Code,MATCH(Export!AL2154,Network_insurer_Name,0))</f>
        <v>PEP1</v>
      </c>
      <c r="AN2154" t="str">
        <f t="shared" si="33"/>
        <v>M1006PEP12018</v>
      </c>
    </row>
    <row r="2155" spans="1:40" x14ac:dyDescent="0.25">
      <c r="A2155">
        <v>2020</v>
      </c>
      <c r="B2155">
        <v>1</v>
      </c>
      <c r="C2155" s="1">
        <v>43831</v>
      </c>
      <c r="D2155" s="1">
        <v>43921</v>
      </c>
      <c r="E2155">
        <v>2020</v>
      </c>
      <c r="F2155" s="71" t="str">
        <f>INDEX(Client_Name,MATCH(Export!H2155,Local_Company_Name,0))</f>
        <v>Flaimngo Tailoring</v>
      </c>
      <c r="G2155" s="71">
        <f>INDEX(Client_Code,MATCH(Export!H2155,Local_Company_Name,0))</f>
        <v>1005</v>
      </c>
      <c r="H2155" t="s">
        <v>769</v>
      </c>
      <c r="I2155" t="s">
        <v>722</v>
      </c>
      <c r="J2155" t="s">
        <v>5</v>
      </c>
      <c r="K2155" s="71" t="str">
        <f>INDEX(Line_of_Business,MATCH(Export!J2155,Name,0))</f>
        <v>L</v>
      </c>
      <c r="L2155" s="9" t="s">
        <v>19</v>
      </c>
      <c r="M2155">
        <v>27</v>
      </c>
      <c r="N2155" s="4">
        <v>1564.23</v>
      </c>
      <c r="O2155" s="4">
        <v>1564.23</v>
      </c>
      <c r="P2155" s="4">
        <v>0</v>
      </c>
      <c r="Q2155" s="4">
        <v>0</v>
      </c>
      <c r="R2155" s="4">
        <v>0</v>
      </c>
      <c r="S2155" s="4">
        <v>0</v>
      </c>
      <c r="T2155" s="4">
        <v>0</v>
      </c>
      <c r="U2155" s="4">
        <v>0</v>
      </c>
      <c r="V2155" s="4">
        <v>0</v>
      </c>
      <c r="W2155" s="4">
        <v>0</v>
      </c>
      <c r="X2155" s="4">
        <v>0</v>
      </c>
      <c r="Y2155" s="4">
        <v>156.41999999999999</v>
      </c>
      <c r="Z2155" s="4">
        <v>0</v>
      </c>
      <c r="AA2155" s="4">
        <v>0</v>
      </c>
      <c r="AB2155" t="s">
        <v>3</v>
      </c>
      <c r="AC2155" s="4">
        <v>0</v>
      </c>
      <c r="AD2155" s="4">
        <v>0</v>
      </c>
      <c r="AE2155" s="4">
        <v>0</v>
      </c>
      <c r="AF2155" t="s">
        <v>722</v>
      </c>
      <c r="AG2155" s="4">
        <v>0</v>
      </c>
      <c r="AH2155" s="4">
        <v>0</v>
      </c>
      <c r="AI2155" s="4">
        <v>0</v>
      </c>
      <c r="AJ2155" s="4">
        <v>1407.81</v>
      </c>
      <c r="AK2155" s="4">
        <v>0</v>
      </c>
      <c r="AL2155" t="s">
        <v>789</v>
      </c>
      <c r="AM2155" s="71" t="str">
        <f>INDEX(Network_Insurer_Code,MATCH(Export!AL2155,Network_insurer_Name,0))</f>
        <v>APL1</v>
      </c>
      <c r="AN2155" t="str">
        <f t="shared" si="33"/>
        <v>L1005APL12020</v>
      </c>
    </row>
    <row r="2156" spans="1:40" x14ac:dyDescent="0.25">
      <c r="A2156">
        <v>2020</v>
      </c>
      <c r="B2156">
        <v>1</v>
      </c>
      <c r="C2156" s="1">
        <v>43831</v>
      </c>
      <c r="D2156" s="1">
        <v>43921</v>
      </c>
      <c r="E2156">
        <v>2019</v>
      </c>
      <c r="F2156" s="71" t="str">
        <f>INDEX(Client_Name,MATCH(Export!H2156,Local_Company_Name,0))</f>
        <v>Falcon Clothing</v>
      </c>
      <c r="G2156" s="71">
        <f>INDEX(Client_Code,MATCH(Export!H2156,Local_Company_Name,0))</f>
        <v>1006</v>
      </c>
      <c r="H2156" t="s">
        <v>756</v>
      </c>
      <c r="I2156" t="s">
        <v>702</v>
      </c>
      <c r="J2156" t="s">
        <v>95</v>
      </c>
      <c r="K2156" s="71" t="str">
        <f>INDEX(Line_of_Business,MATCH(Export!J2156,Name,0))</f>
        <v>P</v>
      </c>
      <c r="L2156" s="9" t="s">
        <v>535</v>
      </c>
      <c r="M2156">
        <v>33</v>
      </c>
      <c r="N2156" s="4">
        <v>0</v>
      </c>
      <c r="O2156" s="4">
        <v>0</v>
      </c>
      <c r="P2156" s="4">
        <v>0</v>
      </c>
      <c r="Q2156" s="4">
        <v>0</v>
      </c>
      <c r="R2156" s="4">
        <v>0</v>
      </c>
      <c r="S2156" s="4">
        <v>0</v>
      </c>
      <c r="T2156" s="4">
        <v>0</v>
      </c>
      <c r="U2156" s="4">
        <v>0</v>
      </c>
      <c r="V2156" s="4">
        <v>0</v>
      </c>
      <c r="W2156" s="4">
        <v>0</v>
      </c>
      <c r="X2156" s="4">
        <v>0</v>
      </c>
      <c r="Y2156" s="4">
        <v>0</v>
      </c>
      <c r="Z2156" s="4">
        <v>0</v>
      </c>
      <c r="AA2156" s="4">
        <v>0</v>
      </c>
      <c r="AB2156" t="s">
        <v>3</v>
      </c>
      <c r="AC2156" s="4">
        <v>0</v>
      </c>
      <c r="AD2156" s="4">
        <v>0</v>
      </c>
      <c r="AE2156" s="4">
        <v>0</v>
      </c>
      <c r="AF2156" t="s">
        <v>702</v>
      </c>
      <c r="AG2156" s="4">
        <v>0</v>
      </c>
      <c r="AH2156" s="4">
        <v>0</v>
      </c>
      <c r="AI2156" s="4">
        <v>0</v>
      </c>
      <c r="AJ2156" s="4">
        <v>0</v>
      </c>
      <c r="AK2156" s="4">
        <v>0</v>
      </c>
      <c r="AL2156" t="s">
        <v>795</v>
      </c>
      <c r="AM2156" s="71" t="str">
        <f>INDEX(Network_Insurer_Code,MATCH(Export!AL2156,Network_insurer_Name,0))</f>
        <v>TOL1</v>
      </c>
      <c r="AN2156" t="str">
        <f t="shared" si="33"/>
        <v>P1006TOL12019</v>
      </c>
    </row>
    <row r="2157" spans="1:40" x14ac:dyDescent="0.25">
      <c r="A2157">
        <v>2020</v>
      </c>
      <c r="B2157">
        <v>3</v>
      </c>
      <c r="C2157" s="1">
        <v>44013</v>
      </c>
      <c r="D2157" s="1">
        <v>44104</v>
      </c>
      <c r="E2157">
        <v>2017</v>
      </c>
      <c r="F2157" s="71" t="str">
        <f>INDEX(Client_Name,MATCH(Export!H2157,Local_Company_Name,0))</f>
        <v>Falcon Clothing</v>
      </c>
      <c r="G2157" s="71">
        <f>INDEX(Client_Code,MATCH(Export!H2157,Local_Company_Name,0))</f>
        <v>1006</v>
      </c>
      <c r="H2157" t="s">
        <v>775</v>
      </c>
      <c r="I2157" t="s">
        <v>702</v>
      </c>
      <c r="J2157" t="s">
        <v>5</v>
      </c>
      <c r="K2157" s="71" t="str">
        <f>INDEX(Line_of_Business,MATCH(Export!J2157,Name,0))</f>
        <v>L</v>
      </c>
      <c r="L2157" s="9" t="s">
        <v>313</v>
      </c>
      <c r="M2157">
        <v>11118</v>
      </c>
      <c r="N2157" s="4">
        <v>-37859.15</v>
      </c>
      <c r="O2157" s="4">
        <v>-37859.15</v>
      </c>
      <c r="P2157" s="4">
        <v>0</v>
      </c>
      <c r="Q2157" s="4">
        <v>0</v>
      </c>
      <c r="R2157" s="4">
        <v>0</v>
      </c>
      <c r="S2157" s="4">
        <v>0</v>
      </c>
      <c r="T2157" s="4">
        <v>0</v>
      </c>
      <c r="U2157" s="4">
        <v>0</v>
      </c>
      <c r="V2157" s="4">
        <v>0</v>
      </c>
      <c r="W2157" s="4">
        <v>0</v>
      </c>
      <c r="X2157" s="4">
        <v>0</v>
      </c>
      <c r="Y2157" s="4">
        <v>-3028.73</v>
      </c>
      <c r="Z2157" s="4">
        <v>-946.48</v>
      </c>
      <c r="AA2157" s="4">
        <v>-498.09</v>
      </c>
      <c r="AB2157" t="s">
        <v>3</v>
      </c>
      <c r="AC2157" s="4">
        <v>0</v>
      </c>
      <c r="AD2157" s="4">
        <v>0</v>
      </c>
      <c r="AE2157" s="4">
        <v>0</v>
      </c>
      <c r="AF2157" t="s">
        <v>702</v>
      </c>
      <c r="AG2157" s="4">
        <v>0</v>
      </c>
      <c r="AH2157" s="4">
        <v>0</v>
      </c>
      <c r="AI2157" s="4">
        <v>0</v>
      </c>
      <c r="AJ2157" s="4">
        <v>-33385.85</v>
      </c>
      <c r="AK2157" s="4">
        <v>0</v>
      </c>
      <c r="AL2157" t="s">
        <v>792</v>
      </c>
      <c r="AM2157" s="71" t="str">
        <f>INDEX(Network_Insurer_Code,MATCH(Export!AL2157,Network_insurer_Name,0))</f>
        <v>CAL1</v>
      </c>
      <c r="AN2157" t="str">
        <f t="shared" si="33"/>
        <v>L1006CAL12017</v>
      </c>
    </row>
    <row r="2158" spans="1:40" x14ac:dyDescent="0.25">
      <c r="A2158">
        <v>2020</v>
      </c>
      <c r="B2158">
        <v>3</v>
      </c>
      <c r="C2158" s="1">
        <v>44105</v>
      </c>
      <c r="D2158" s="1">
        <v>44196</v>
      </c>
      <c r="E2158">
        <v>2018</v>
      </c>
      <c r="F2158" s="71" t="str">
        <f>INDEX(Client_Name,MATCH(Export!H2158,Local_Company_Name,0))</f>
        <v>Aplaca Engineering Co</v>
      </c>
      <c r="G2158" s="71">
        <f>INDEX(Client_Code,MATCH(Export!H2158,Local_Company_Name,0))</f>
        <v>1004</v>
      </c>
      <c r="H2158" t="s">
        <v>768</v>
      </c>
      <c r="I2158" t="s">
        <v>717</v>
      </c>
      <c r="J2158" t="s">
        <v>5</v>
      </c>
      <c r="K2158" s="71" t="str">
        <f>INDEX(Line_of_Business,MATCH(Export!J2158,Name,0))</f>
        <v>L</v>
      </c>
      <c r="L2158" s="9" t="s">
        <v>21</v>
      </c>
      <c r="M2158">
        <v>2700</v>
      </c>
      <c r="N2158" s="4">
        <v>0</v>
      </c>
      <c r="O2158" s="4">
        <v>0</v>
      </c>
      <c r="P2158" s="4">
        <v>0</v>
      </c>
      <c r="Q2158" s="4">
        <v>0</v>
      </c>
      <c r="R2158" s="4">
        <v>0</v>
      </c>
      <c r="S2158" s="4">
        <v>0</v>
      </c>
      <c r="T2158" s="4">
        <v>0</v>
      </c>
      <c r="U2158" s="4">
        <v>0</v>
      </c>
      <c r="V2158" s="4">
        <v>0</v>
      </c>
      <c r="W2158" s="4">
        <v>0</v>
      </c>
      <c r="X2158" s="4">
        <v>0</v>
      </c>
      <c r="Y2158" s="4">
        <v>0</v>
      </c>
      <c r="Z2158" s="4">
        <v>0</v>
      </c>
      <c r="AA2158" s="4">
        <v>0</v>
      </c>
      <c r="AB2158" t="s">
        <v>3</v>
      </c>
      <c r="AC2158" s="4">
        <v>0</v>
      </c>
      <c r="AD2158" s="4">
        <v>0</v>
      </c>
      <c r="AE2158" s="4">
        <v>0</v>
      </c>
      <c r="AF2158" t="s">
        <v>717</v>
      </c>
      <c r="AG2158" s="4">
        <v>0</v>
      </c>
      <c r="AH2158" s="4">
        <v>0</v>
      </c>
      <c r="AI2158" s="4">
        <v>0</v>
      </c>
      <c r="AJ2158" s="4">
        <v>0</v>
      </c>
      <c r="AK2158" s="4">
        <v>200000</v>
      </c>
      <c r="AL2158" t="s">
        <v>789</v>
      </c>
      <c r="AM2158" s="71" t="str">
        <f>INDEX(Network_Insurer_Code,MATCH(Export!AL2158,Network_insurer_Name,0))</f>
        <v>APL1</v>
      </c>
      <c r="AN2158" t="str">
        <f t="shared" si="33"/>
        <v>L1004APL12018</v>
      </c>
    </row>
    <row r="2159" spans="1:40" x14ac:dyDescent="0.25">
      <c r="A2159">
        <v>2020</v>
      </c>
      <c r="B2159">
        <v>2</v>
      </c>
      <c r="C2159" s="1">
        <v>43831</v>
      </c>
      <c r="D2159" s="1">
        <v>43921</v>
      </c>
      <c r="E2159">
        <v>2019</v>
      </c>
      <c r="F2159" s="71" t="str">
        <f>INDEX(Client_Name,MATCH(Export!H2159,Local_Company_Name,0))</f>
        <v>Lion Manufacturing Co</v>
      </c>
      <c r="G2159" s="71">
        <f>INDEX(Client_Code,MATCH(Export!H2159,Local_Company_Name,0))</f>
        <v>1002</v>
      </c>
      <c r="H2159" t="s">
        <v>757</v>
      </c>
      <c r="I2159" t="s">
        <v>702</v>
      </c>
      <c r="J2159" t="s">
        <v>5</v>
      </c>
      <c r="K2159" s="71" t="str">
        <f>INDEX(Line_of_Business,MATCH(Export!J2159,Name,0))</f>
        <v>L</v>
      </c>
      <c r="L2159" s="9" t="s">
        <v>313</v>
      </c>
      <c r="M2159">
        <v>13212</v>
      </c>
      <c r="N2159" s="4">
        <v>0</v>
      </c>
      <c r="O2159" s="4">
        <v>0</v>
      </c>
      <c r="P2159" s="4">
        <v>0</v>
      </c>
      <c r="Q2159" s="4">
        <v>0</v>
      </c>
      <c r="R2159" s="4">
        <v>0</v>
      </c>
      <c r="S2159" s="4">
        <v>0</v>
      </c>
      <c r="T2159" s="4">
        <v>0</v>
      </c>
      <c r="U2159" s="4">
        <v>0</v>
      </c>
      <c r="V2159" s="4">
        <v>0</v>
      </c>
      <c r="W2159" s="4">
        <v>0</v>
      </c>
      <c r="X2159" s="4">
        <v>0</v>
      </c>
      <c r="Y2159" s="4">
        <v>0</v>
      </c>
      <c r="Z2159" s="4">
        <v>0</v>
      </c>
      <c r="AA2159" s="4">
        <v>0</v>
      </c>
      <c r="AB2159" t="s">
        <v>3</v>
      </c>
      <c r="AC2159" s="4">
        <v>0</v>
      </c>
      <c r="AD2159" s="4">
        <v>0</v>
      </c>
      <c r="AE2159" s="4">
        <v>1994650.08</v>
      </c>
      <c r="AF2159" t="s">
        <v>702</v>
      </c>
      <c r="AG2159" s="4">
        <v>0</v>
      </c>
      <c r="AH2159" s="4">
        <v>0</v>
      </c>
      <c r="AI2159" s="4">
        <v>0</v>
      </c>
      <c r="AJ2159" s="4">
        <v>0</v>
      </c>
      <c r="AK2159" s="4">
        <v>0</v>
      </c>
      <c r="AL2159" t="s">
        <v>782</v>
      </c>
      <c r="AM2159" s="71" t="str">
        <f>INDEX(Network_Insurer_Code,MATCH(Export!AL2159,Network_insurer_Name,0))</f>
        <v>API2</v>
      </c>
      <c r="AN2159" t="str">
        <f t="shared" si="33"/>
        <v>L1002API22019</v>
      </c>
    </row>
    <row r="2160" spans="1:40" x14ac:dyDescent="0.25">
      <c r="A2160">
        <v>2020</v>
      </c>
      <c r="B2160">
        <v>1</v>
      </c>
      <c r="C2160" s="1">
        <v>43831</v>
      </c>
      <c r="D2160" s="1">
        <v>43921</v>
      </c>
      <c r="E2160">
        <v>2019</v>
      </c>
      <c r="F2160" s="71" t="str">
        <f>INDEX(Client_Name,MATCH(Export!H2160,Local_Company_Name,0))</f>
        <v>Lion Manufacturing Co</v>
      </c>
      <c r="G2160" s="71">
        <f>INDEX(Client_Code,MATCH(Export!H2160,Local_Company_Name,0))</f>
        <v>1002</v>
      </c>
      <c r="H2160" t="s">
        <v>752</v>
      </c>
      <c r="I2160" t="s">
        <v>736</v>
      </c>
      <c r="J2160" t="s">
        <v>22</v>
      </c>
      <c r="K2160" s="71" t="str">
        <f>INDEX(Line_of_Business,MATCH(Export!J2160,Name,0))</f>
        <v>A</v>
      </c>
      <c r="L2160" s="9" t="s">
        <v>15</v>
      </c>
      <c r="M2160">
        <v>805</v>
      </c>
      <c r="N2160" s="4">
        <v>122.88</v>
      </c>
      <c r="O2160" s="4">
        <v>61.44</v>
      </c>
      <c r="P2160" s="4">
        <v>0</v>
      </c>
      <c r="Q2160" s="4">
        <v>0</v>
      </c>
      <c r="R2160" s="4">
        <v>0</v>
      </c>
      <c r="S2160" s="4">
        <v>0</v>
      </c>
      <c r="T2160" s="4">
        <v>0</v>
      </c>
      <c r="U2160" s="4">
        <v>0</v>
      </c>
      <c r="V2160" s="4">
        <v>0</v>
      </c>
      <c r="W2160" s="4">
        <v>0</v>
      </c>
      <c r="X2160" s="4">
        <v>0</v>
      </c>
      <c r="Y2160" s="4">
        <v>9.2200000000000006</v>
      </c>
      <c r="Z2160" s="4">
        <v>3.69</v>
      </c>
      <c r="AA2160" s="4">
        <v>0</v>
      </c>
      <c r="AB2160" t="s">
        <v>3</v>
      </c>
      <c r="AC2160" s="4">
        <v>0</v>
      </c>
      <c r="AD2160" s="4">
        <v>0</v>
      </c>
      <c r="AE2160" s="4">
        <v>0</v>
      </c>
      <c r="AF2160" t="s">
        <v>736</v>
      </c>
      <c r="AG2160" s="4">
        <v>0</v>
      </c>
      <c r="AH2160" s="4">
        <v>0</v>
      </c>
      <c r="AI2160" s="4">
        <v>0</v>
      </c>
      <c r="AJ2160" s="4">
        <v>48.53</v>
      </c>
      <c r="AK2160" s="4">
        <v>0</v>
      </c>
      <c r="AL2160" t="s">
        <v>796</v>
      </c>
      <c r="AM2160" s="71" t="str">
        <f>INDEX(Network_Insurer_Code,MATCH(Export!AL2160,Network_insurer_Name,0))</f>
        <v>POL2</v>
      </c>
      <c r="AN2160" t="str">
        <f t="shared" si="33"/>
        <v>A1002POL22019</v>
      </c>
    </row>
    <row r="2161" spans="1:40" x14ac:dyDescent="0.25">
      <c r="A2161">
        <v>2019</v>
      </c>
      <c r="B2161">
        <v>1</v>
      </c>
      <c r="C2161" s="1">
        <v>43497</v>
      </c>
      <c r="D2161" s="1">
        <v>43555</v>
      </c>
      <c r="E2161">
        <v>2019</v>
      </c>
      <c r="F2161" s="71" t="str">
        <f>INDEX(Client_Name,MATCH(Export!H2161,Local_Company_Name,0))</f>
        <v>Tiger Jewelcrafting Ltd</v>
      </c>
      <c r="G2161" s="71">
        <f>INDEX(Client_Code,MATCH(Export!H2161,Local_Company_Name,0))</f>
        <v>1003</v>
      </c>
      <c r="H2161" t="s">
        <v>764</v>
      </c>
      <c r="I2161" t="s">
        <v>720</v>
      </c>
      <c r="J2161" t="s">
        <v>5</v>
      </c>
      <c r="K2161" s="71" t="str">
        <f>INDEX(Line_of_Business,MATCH(Export!J2161,Name,0))</f>
        <v>L</v>
      </c>
      <c r="L2161" s="9" t="s">
        <v>177</v>
      </c>
      <c r="M2161">
        <v>9</v>
      </c>
      <c r="N2161" s="4">
        <v>16658.101010101</v>
      </c>
      <c r="O2161" s="4">
        <v>16491.52</v>
      </c>
      <c r="P2161" s="4">
        <v>0</v>
      </c>
      <c r="Q2161" s="4">
        <v>0</v>
      </c>
      <c r="R2161" s="4">
        <v>0</v>
      </c>
      <c r="S2161" s="4">
        <v>0</v>
      </c>
      <c r="T2161" s="4">
        <v>0</v>
      </c>
      <c r="U2161" s="4">
        <v>0</v>
      </c>
      <c r="V2161" s="4">
        <v>0</v>
      </c>
      <c r="W2161" s="4">
        <v>0</v>
      </c>
      <c r="X2161" s="4">
        <v>0</v>
      </c>
      <c r="Y2161" s="4">
        <v>2473.7199999999998</v>
      </c>
      <c r="Z2161" s="4">
        <v>0</v>
      </c>
      <c r="AA2161" s="4">
        <v>0</v>
      </c>
      <c r="AB2161" t="s">
        <v>3</v>
      </c>
      <c r="AC2161" s="4">
        <v>0</v>
      </c>
      <c r="AD2161" s="4">
        <v>0</v>
      </c>
      <c r="AE2161" s="4">
        <v>0</v>
      </c>
      <c r="AF2161" t="s">
        <v>720</v>
      </c>
      <c r="AG2161" s="4">
        <v>0</v>
      </c>
      <c r="AH2161" s="4">
        <v>0</v>
      </c>
      <c r="AI2161" s="4">
        <v>0</v>
      </c>
      <c r="AJ2161" s="4">
        <v>14017.8</v>
      </c>
      <c r="AK2161" s="4">
        <v>0</v>
      </c>
      <c r="AL2161" t="s">
        <v>792</v>
      </c>
      <c r="AM2161" s="71" t="str">
        <f>INDEX(Network_Insurer_Code,MATCH(Export!AL2161,Network_insurer_Name,0))</f>
        <v>CAL1</v>
      </c>
      <c r="AN2161" t="str">
        <f t="shared" si="33"/>
        <v>L1003CAL12019</v>
      </c>
    </row>
    <row r="2162" spans="1:40" x14ac:dyDescent="0.25">
      <c r="A2162">
        <v>2020</v>
      </c>
      <c r="B2162">
        <v>2</v>
      </c>
      <c r="C2162" s="1">
        <v>43922</v>
      </c>
      <c r="D2162" s="1">
        <v>44012</v>
      </c>
      <c r="E2162">
        <v>2020</v>
      </c>
      <c r="F2162" s="71" t="str">
        <f>INDEX(Client_Name,MATCH(Export!H2162,Local_Company_Name,0))</f>
        <v>Aplaca Engineering Co</v>
      </c>
      <c r="G2162" s="71">
        <f>INDEX(Client_Code,MATCH(Export!H2162,Local_Company_Name,0))</f>
        <v>1004</v>
      </c>
      <c r="H2162" t="s">
        <v>766</v>
      </c>
      <c r="I2162" t="s">
        <v>740</v>
      </c>
      <c r="J2162" t="s">
        <v>5</v>
      </c>
      <c r="K2162" s="71" t="str">
        <f>INDEX(Line_of_Business,MATCH(Export!J2162,Name,0))</f>
        <v>L</v>
      </c>
      <c r="L2162" s="9">
        <v>657133</v>
      </c>
      <c r="M2162">
        <v>8</v>
      </c>
      <c r="N2162" s="4">
        <v>2944</v>
      </c>
      <c r="O2162" s="4">
        <v>2944</v>
      </c>
      <c r="P2162" s="4">
        <v>0</v>
      </c>
      <c r="Q2162" s="4">
        <v>0</v>
      </c>
      <c r="R2162" s="4">
        <v>0</v>
      </c>
      <c r="S2162" s="4">
        <v>0</v>
      </c>
      <c r="T2162" s="4">
        <v>0</v>
      </c>
      <c r="U2162" s="4">
        <v>0</v>
      </c>
      <c r="V2162" s="4">
        <v>0</v>
      </c>
      <c r="W2162" s="4">
        <v>0</v>
      </c>
      <c r="X2162" s="4">
        <v>0</v>
      </c>
      <c r="Y2162" s="4">
        <v>294.39999999999998</v>
      </c>
      <c r="Z2162" s="4">
        <v>0</v>
      </c>
      <c r="AA2162" s="4">
        <v>0</v>
      </c>
      <c r="AB2162" t="s">
        <v>3</v>
      </c>
      <c r="AC2162" s="4">
        <v>0</v>
      </c>
      <c r="AD2162" s="4">
        <v>0</v>
      </c>
      <c r="AE2162" s="4">
        <v>0</v>
      </c>
      <c r="AF2162" t="s">
        <v>740</v>
      </c>
      <c r="AG2162" s="4">
        <v>0</v>
      </c>
      <c r="AH2162" s="4">
        <v>0</v>
      </c>
      <c r="AI2162" s="4">
        <v>0</v>
      </c>
      <c r="AJ2162" s="4">
        <v>2649.6</v>
      </c>
      <c r="AK2162" s="4">
        <v>200000</v>
      </c>
      <c r="AL2162" t="s">
        <v>794</v>
      </c>
      <c r="AM2162" s="71" t="str">
        <f>INDEX(Network_Insurer_Code,MATCH(Export!AL2162,Network_insurer_Name,0))</f>
        <v>CUI2</v>
      </c>
      <c r="AN2162" t="str">
        <f t="shared" si="33"/>
        <v>L1004CUI22020</v>
      </c>
    </row>
    <row r="2163" spans="1:40" x14ac:dyDescent="0.25">
      <c r="A2163">
        <v>2020</v>
      </c>
      <c r="B2163">
        <v>1</v>
      </c>
      <c r="C2163" s="1">
        <v>43739</v>
      </c>
      <c r="D2163" s="1">
        <v>43830</v>
      </c>
      <c r="E2163">
        <v>2018</v>
      </c>
      <c r="F2163" s="71" t="str">
        <f>INDEX(Client_Name,MATCH(Export!H2163,Local_Company_Name,0))</f>
        <v>Aplaca Engineering Co</v>
      </c>
      <c r="G2163" s="71">
        <f>INDEX(Client_Code,MATCH(Export!H2163,Local_Company_Name,0))</f>
        <v>1004</v>
      </c>
      <c r="H2163" t="s">
        <v>767</v>
      </c>
      <c r="I2163" t="s">
        <v>702</v>
      </c>
      <c r="J2163" t="s">
        <v>0</v>
      </c>
      <c r="K2163" s="71" t="str">
        <f>INDEX(Line_of_Business,MATCH(Export!J2163,Name,0))</f>
        <v>D</v>
      </c>
      <c r="L2163" s="9" t="s">
        <v>85</v>
      </c>
      <c r="M2163">
        <v>12185</v>
      </c>
      <c r="N2163" s="4">
        <v>-2420914.27</v>
      </c>
      <c r="O2163" s="4">
        <v>-2420914.27</v>
      </c>
      <c r="P2163" s="4">
        <v>-88811.59</v>
      </c>
      <c r="Q2163" s="4">
        <v>0</v>
      </c>
      <c r="R2163" s="4">
        <v>0</v>
      </c>
      <c r="S2163" s="4">
        <v>0</v>
      </c>
      <c r="T2163" s="4">
        <v>0</v>
      </c>
      <c r="U2163" s="4">
        <v>0</v>
      </c>
      <c r="V2163" s="4">
        <v>0</v>
      </c>
      <c r="W2163" s="4">
        <v>0</v>
      </c>
      <c r="X2163" s="4">
        <v>0</v>
      </c>
      <c r="Y2163" s="4">
        <v>-302614.28000000003</v>
      </c>
      <c r="Z2163" s="4">
        <v>-232407.77</v>
      </c>
      <c r="AA2163" s="4">
        <v>-56576.76</v>
      </c>
      <c r="AB2163" t="s">
        <v>3</v>
      </c>
      <c r="AC2163" s="4">
        <v>0</v>
      </c>
      <c r="AD2163" s="4">
        <v>0</v>
      </c>
      <c r="AE2163" s="4">
        <v>0</v>
      </c>
      <c r="AF2163" t="s">
        <v>702</v>
      </c>
      <c r="AG2163" s="4">
        <v>0</v>
      </c>
      <c r="AH2163" s="4">
        <v>0</v>
      </c>
      <c r="AI2163" s="4">
        <v>0</v>
      </c>
      <c r="AJ2163" s="4">
        <v>-1740503.87</v>
      </c>
      <c r="AK2163" s="4">
        <v>0</v>
      </c>
      <c r="AL2163" t="s">
        <v>783</v>
      </c>
      <c r="AM2163" s="71" t="str">
        <f>INDEX(Network_Insurer_Code,MATCH(Export!AL2163,Network_insurer_Name,0))</f>
        <v>PEP1</v>
      </c>
      <c r="AN2163" t="str">
        <f t="shared" si="33"/>
        <v>D1004PEP12018</v>
      </c>
    </row>
    <row r="2164" spans="1:40" x14ac:dyDescent="0.25">
      <c r="A2164">
        <v>2019</v>
      </c>
      <c r="B2164">
        <v>2</v>
      </c>
      <c r="C2164" s="1">
        <v>43556</v>
      </c>
      <c r="D2164" s="1">
        <v>43646</v>
      </c>
      <c r="E2164">
        <v>2017</v>
      </c>
      <c r="F2164" s="71" t="str">
        <f>INDEX(Client_Name,MATCH(Export!H2164,Local_Company_Name,0))</f>
        <v>Zebra Workings Ltd</v>
      </c>
      <c r="G2164" s="71">
        <f>INDEX(Client_Code,MATCH(Export!H2164,Local_Company_Name,0))</f>
        <v>1001</v>
      </c>
      <c r="H2164" t="s">
        <v>747</v>
      </c>
      <c r="I2164" t="s">
        <v>707</v>
      </c>
      <c r="J2164" t="s">
        <v>0</v>
      </c>
      <c r="K2164" s="71" t="str">
        <f>INDEX(Line_of_Business,MATCH(Export!J2164,Name,0))</f>
        <v>D</v>
      </c>
      <c r="L2164" s="9" t="s">
        <v>536</v>
      </c>
      <c r="M2164">
        <v>0</v>
      </c>
      <c r="N2164" s="4">
        <v>1991.7</v>
      </c>
      <c r="O2164" s="4">
        <v>1991.7</v>
      </c>
      <c r="P2164" s="4">
        <v>0</v>
      </c>
      <c r="Q2164" s="4">
        <v>0</v>
      </c>
      <c r="R2164" s="4">
        <v>0</v>
      </c>
      <c r="S2164" s="4">
        <v>0</v>
      </c>
      <c r="T2164" s="4">
        <v>0</v>
      </c>
      <c r="U2164" s="4">
        <v>0</v>
      </c>
      <c r="V2164" s="4">
        <v>0</v>
      </c>
      <c r="W2164" s="4">
        <v>0</v>
      </c>
      <c r="X2164" s="4">
        <v>0</v>
      </c>
      <c r="Y2164" s="4">
        <v>199.17</v>
      </c>
      <c r="Z2164" s="4">
        <v>0</v>
      </c>
      <c r="AA2164" s="4">
        <v>298.76</v>
      </c>
      <c r="AB2164" t="s">
        <v>3</v>
      </c>
      <c r="AC2164" s="4">
        <v>0</v>
      </c>
      <c r="AD2164" s="4">
        <v>0</v>
      </c>
      <c r="AE2164" s="4">
        <v>0</v>
      </c>
      <c r="AF2164" t="s">
        <v>707</v>
      </c>
      <c r="AG2164" s="4">
        <v>0</v>
      </c>
      <c r="AH2164" s="4">
        <v>0</v>
      </c>
      <c r="AI2164" s="4">
        <v>0</v>
      </c>
      <c r="AJ2164" s="4">
        <v>1493.77</v>
      </c>
      <c r="AK2164" s="4">
        <v>0</v>
      </c>
      <c r="AL2164" t="s">
        <v>796</v>
      </c>
      <c r="AM2164" s="71" t="str">
        <f>INDEX(Network_Insurer_Code,MATCH(Export!AL2164,Network_insurer_Name,0))</f>
        <v>POL2</v>
      </c>
      <c r="AN2164" t="str">
        <f t="shared" si="33"/>
        <v>D1001POL22017</v>
      </c>
    </row>
    <row r="2165" spans="1:40" x14ac:dyDescent="0.25">
      <c r="A2165">
        <v>2020</v>
      </c>
      <c r="B2165">
        <v>1</v>
      </c>
      <c r="C2165" s="1">
        <v>43831</v>
      </c>
      <c r="D2165" s="1">
        <v>43921</v>
      </c>
      <c r="E2165">
        <v>2019</v>
      </c>
      <c r="F2165" s="71" t="str">
        <f>INDEX(Client_Name,MATCH(Export!H2165,Local_Company_Name,0))</f>
        <v>Aplaca Engineering Co</v>
      </c>
      <c r="G2165" s="71">
        <f>INDEX(Client_Code,MATCH(Export!H2165,Local_Company_Name,0))</f>
        <v>1004</v>
      </c>
      <c r="H2165" t="s">
        <v>768</v>
      </c>
      <c r="I2165" t="s">
        <v>707</v>
      </c>
      <c r="J2165" t="s">
        <v>5</v>
      </c>
      <c r="K2165" s="71" t="str">
        <f>INDEX(Line_of_Business,MATCH(Export!J2165,Name,0))</f>
        <v>L</v>
      </c>
      <c r="L2165" s="9">
        <v>324633265</v>
      </c>
      <c r="M2165">
        <v>425</v>
      </c>
      <c r="N2165" s="4">
        <v>0</v>
      </c>
      <c r="O2165" s="4">
        <v>0</v>
      </c>
      <c r="P2165" s="4">
        <v>31580</v>
      </c>
      <c r="Q2165" s="4">
        <v>0</v>
      </c>
      <c r="R2165" s="4">
        <v>0</v>
      </c>
      <c r="S2165" s="4">
        <v>0</v>
      </c>
      <c r="T2165" s="4">
        <v>0</v>
      </c>
      <c r="U2165" s="4">
        <v>0</v>
      </c>
      <c r="V2165" s="4">
        <v>0</v>
      </c>
      <c r="W2165" s="4">
        <v>0</v>
      </c>
      <c r="X2165" s="4">
        <v>0</v>
      </c>
      <c r="Y2165" s="4">
        <v>0</v>
      </c>
      <c r="Z2165" s="4">
        <v>0</v>
      </c>
      <c r="AA2165" s="4">
        <v>0</v>
      </c>
      <c r="AB2165" t="s">
        <v>3</v>
      </c>
      <c r="AC2165" s="4">
        <v>0</v>
      </c>
      <c r="AD2165" s="4">
        <v>0</v>
      </c>
      <c r="AE2165" s="4">
        <v>0</v>
      </c>
      <c r="AF2165" t="s">
        <v>707</v>
      </c>
      <c r="AG2165" s="4">
        <v>0</v>
      </c>
      <c r="AH2165" s="4">
        <v>0</v>
      </c>
      <c r="AI2165" s="4">
        <v>0</v>
      </c>
      <c r="AJ2165" s="4">
        <v>-31580</v>
      </c>
      <c r="AK2165" s="4">
        <v>0</v>
      </c>
      <c r="AL2165" t="s">
        <v>783</v>
      </c>
      <c r="AM2165" s="71" t="str">
        <f>INDEX(Network_Insurer_Code,MATCH(Export!AL2165,Network_insurer_Name,0))</f>
        <v>PEP1</v>
      </c>
      <c r="AN2165" t="str">
        <f t="shared" si="33"/>
        <v>L1004PEP12019</v>
      </c>
    </row>
    <row r="2166" spans="1:40" x14ac:dyDescent="0.25">
      <c r="A2166">
        <v>2019</v>
      </c>
      <c r="B2166">
        <v>3</v>
      </c>
      <c r="C2166" s="1">
        <v>43739</v>
      </c>
      <c r="D2166" s="1">
        <v>43830</v>
      </c>
      <c r="E2166">
        <v>2019</v>
      </c>
      <c r="F2166" s="71" t="str">
        <f>INDEX(Client_Name,MATCH(Export!H2166,Local_Company_Name,0))</f>
        <v>Falcon Clothing</v>
      </c>
      <c r="G2166" s="71">
        <f>INDEX(Client_Code,MATCH(Export!H2166,Local_Company_Name,0))</f>
        <v>1006</v>
      </c>
      <c r="H2166" t="s">
        <v>756</v>
      </c>
      <c r="I2166" t="s">
        <v>707</v>
      </c>
      <c r="J2166" t="s">
        <v>0</v>
      </c>
      <c r="K2166" s="71" t="str">
        <f>INDEX(Line_of_Business,MATCH(Export!J2166,Name,0))</f>
        <v>D</v>
      </c>
      <c r="L2166" s="9">
        <v>79267014</v>
      </c>
      <c r="M2166">
        <v>0</v>
      </c>
      <c r="N2166" s="4">
        <v>14700.38</v>
      </c>
      <c r="O2166" s="4">
        <v>14700.38</v>
      </c>
      <c r="P2166" s="4">
        <v>9132.7099999999991</v>
      </c>
      <c r="Q2166" s="4">
        <v>0</v>
      </c>
      <c r="R2166" s="4">
        <v>0</v>
      </c>
      <c r="S2166" s="4">
        <v>0</v>
      </c>
      <c r="T2166" s="4">
        <v>0</v>
      </c>
      <c r="U2166" s="4">
        <v>0</v>
      </c>
      <c r="V2166" s="4">
        <v>0</v>
      </c>
      <c r="W2166" s="4">
        <v>0</v>
      </c>
      <c r="X2166" s="4">
        <v>0</v>
      </c>
      <c r="Y2166" s="4">
        <v>1425.94</v>
      </c>
      <c r="Z2166" s="4">
        <v>0</v>
      </c>
      <c r="AA2166" s="4">
        <v>2940.07</v>
      </c>
      <c r="AB2166" t="s">
        <v>3</v>
      </c>
      <c r="AC2166" s="4">
        <v>0</v>
      </c>
      <c r="AD2166" s="4">
        <v>0</v>
      </c>
      <c r="AE2166" s="4">
        <v>0</v>
      </c>
      <c r="AF2166" t="s">
        <v>707</v>
      </c>
      <c r="AG2166" s="4">
        <v>0</v>
      </c>
      <c r="AH2166" s="4">
        <v>0</v>
      </c>
      <c r="AI2166" s="4">
        <v>0</v>
      </c>
      <c r="AJ2166" s="4">
        <v>1201.6599999999901</v>
      </c>
      <c r="AK2166" s="4">
        <v>0</v>
      </c>
      <c r="AL2166" t="s">
        <v>792</v>
      </c>
      <c r="AM2166" s="71" t="str">
        <f>INDEX(Network_Insurer_Code,MATCH(Export!AL2166,Network_insurer_Name,0))</f>
        <v>CAL1</v>
      </c>
      <c r="AN2166" t="str">
        <f t="shared" si="33"/>
        <v>D1006CAL12019</v>
      </c>
    </row>
    <row r="2167" spans="1:40" x14ac:dyDescent="0.25">
      <c r="A2167">
        <v>2019</v>
      </c>
      <c r="B2167">
        <v>2</v>
      </c>
      <c r="C2167" s="1">
        <v>43556</v>
      </c>
      <c r="D2167" s="1">
        <v>43646</v>
      </c>
      <c r="E2167">
        <v>2019</v>
      </c>
      <c r="F2167" s="71" t="str">
        <f>INDEX(Client_Name,MATCH(Export!H2167,Local_Company_Name,0))</f>
        <v>Falcon Clothing</v>
      </c>
      <c r="G2167" s="71">
        <f>INDEX(Client_Code,MATCH(Export!H2167,Local_Company_Name,0))</f>
        <v>1006</v>
      </c>
      <c r="H2167" t="s">
        <v>775</v>
      </c>
      <c r="I2167" t="s">
        <v>707</v>
      </c>
      <c r="J2167" t="s">
        <v>8</v>
      </c>
      <c r="K2167" s="71" t="str">
        <f>INDEX(Line_of_Business,MATCH(Export!J2167,Name,0))</f>
        <v>M</v>
      </c>
      <c r="L2167" s="9" t="s">
        <v>105</v>
      </c>
      <c r="M2167">
        <v>176</v>
      </c>
      <c r="N2167" s="4">
        <v>0</v>
      </c>
      <c r="O2167" s="4">
        <v>0</v>
      </c>
      <c r="P2167" s="4">
        <v>49790.02</v>
      </c>
      <c r="Q2167" s="4">
        <v>0</v>
      </c>
      <c r="R2167" s="4">
        <v>0</v>
      </c>
      <c r="S2167" s="4">
        <v>0</v>
      </c>
      <c r="T2167" s="4">
        <v>0</v>
      </c>
      <c r="U2167" s="4">
        <v>0</v>
      </c>
      <c r="V2167" s="4">
        <v>0</v>
      </c>
      <c r="W2167" s="4">
        <v>0</v>
      </c>
      <c r="X2167" s="4">
        <v>0</v>
      </c>
      <c r="Y2167" s="4">
        <v>0</v>
      </c>
      <c r="Z2167" s="4">
        <v>0</v>
      </c>
      <c r="AA2167" s="4">
        <v>0</v>
      </c>
      <c r="AB2167" t="s">
        <v>3</v>
      </c>
      <c r="AC2167" s="4">
        <v>0</v>
      </c>
      <c r="AD2167" s="4">
        <v>0</v>
      </c>
      <c r="AE2167" s="4">
        <v>0</v>
      </c>
      <c r="AF2167" t="s">
        <v>707</v>
      </c>
      <c r="AG2167" s="4">
        <v>0</v>
      </c>
      <c r="AH2167" s="4">
        <v>0</v>
      </c>
      <c r="AI2167" s="4">
        <v>0</v>
      </c>
      <c r="AJ2167" s="4">
        <v>-49790.02</v>
      </c>
      <c r="AK2167" s="4">
        <v>0</v>
      </c>
      <c r="AL2167" t="s">
        <v>792</v>
      </c>
      <c r="AM2167" s="71" t="str">
        <f>INDEX(Network_Insurer_Code,MATCH(Export!AL2167,Network_insurer_Name,0))</f>
        <v>CAL1</v>
      </c>
      <c r="AN2167" t="str">
        <f t="shared" si="33"/>
        <v>M1006CAL12019</v>
      </c>
    </row>
    <row r="2168" spans="1:40" x14ac:dyDescent="0.25">
      <c r="A2168">
        <v>2020</v>
      </c>
      <c r="B2168">
        <v>2</v>
      </c>
      <c r="C2168" s="1">
        <v>43922</v>
      </c>
      <c r="D2168" s="1">
        <v>44012</v>
      </c>
      <c r="E2168">
        <v>2020</v>
      </c>
      <c r="F2168" s="71" t="str">
        <f>INDEX(Client_Name,MATCH(Export!H2168,Local_Company_Name,0))</f>
        <v>Zebra Workings Ltd</v>
      </c>
      <c r="G2168" s="71">
        <f>INDEX(Client_Code,MATCH(Export!H2168,Local_Company_Name,0))</f>
        <v>1001</v>
      </c>
      <c r="H2168" t="s">
        <v>751</v>
      </c>
      <c r="I2168" t="s">
        <v>718</v>
      </c>
      <c r="J2168" t="s">
        <v>5</v>
      </c>
      <c r="K2168" s="71" t="str">
        <f>INDEX(Line_of_Business,MATCH(Export!J2168,Name,0))</f>
        <v>L</v>
      </c>
      <c r="L2168" s="9">
        <v>20006779</v>
      </c>
      <c r="M2168">
        <v>10781</v>
      </c>
      <c r="N2168" s="4">
        <v>640497.01</v>
      </c>
      <c r="O2168" s="4">
        <v>640497.01</v>
      </c>
      <c r="P2168" s="4">
        <v>129600</v>
      </c>
      <c r="Q2168" s="4">
        <v>0</v>
      </c>
      <c r="R2168" s="4">
        <v>0</v>
      </c>
      <c r="S2168" s="4">
        <v>0</v>
      </c>
      <c r="T2168" s="4">
        <v>0</v>
      </c>
      <c r="U2168" s="4">
        <v>0</v>
      </c>
      <c r="V2168" s="4">
        <v>0</v>
      </c>
      <c r="W2168" s="4">
        <v>0</v>
      </c>
      <c r="X2168" s="4">
        <v>0</v>
      </c>
      <c r="Y2168" s="4">
        <v>64049.7</v>
      </c>
      <c r="Z2168" s="4">
        <v>0</v>
      </c>
      <c r="AA2168" s="4">
        <v>0</v>
      </c>
      <c r="AB2168" t="s">
        <v>3</v>
      </c>
      <c r="AC2168" s="4">
        <v>0</v>
      </c>
      <c r="AD2168" s="4">
        <v>0</v>
      </c>
      <c r="AE2168" s="4">
        <v>0</v>
      </c>
      <c r="AF2168" t="s">
        <v>718</v>
      </c>
      <c r="AG2168" s="4">
        <v>0</v>
      </c>
      <c r="AH2168" s="4">
        <v>0</v>
      </c>
      <c r="AI2168" s="4">
        <v>0</v>
      </c>
      <c r="AJ2168" s="4">
        <v>446847.31</v>
      </c>
      <c r="AK2168" s="4" t="s">
        <v>2</v>
      </c>
      <c r="AL2168" t="s">
        <v>787</v>
      </c>
      <c r="AM2168" s="71" t="str">
        <f>INDEX(Network_Insurer_Code,MATCH(Export!AL2168,Network_insurer_Name,0))</f>
        <v>LEI3</v>
      </c>
      <c r="AN2168" t="str">
        <f t="shared" si="33"/>
        <v>L1001LEI32020</v>
      </c>
    </row>
    <row r="2169" spans="1:40" x14ac:dyDescent="0.25">
      <c r="A2169">
        <v>2019</v>
      </c>
      <c r="B2169">
        <v>4</v>
      </c>
      <c r="C2169" s="1">
        <v>43739</v>
      </c>
      <c r="D2169" s="1">
        <v>43830</v>
      </c>
      <c r="E2169">
        <v>2019</v>
      </c>
      <c r="F2169" s="71" t="str">
        <f>INDEX(Client_Name,MATCH(Export!H2169,Local_Company_Name,0))</f>
        <v>Aplaca Engineering Co</v>
      </c>
      <c r="G2169" s="71">
        <f>INDEX(Client_Code,MATCH(Export!H2169,Local_Company_Name,0))</f>
        <v>1004</v>
      </c>
      <c r="H2169" t="s">
        <v>765</v>
      </c>
      <c r="I2169" t="s">
        <v>727</v>
      </c>
      <c r="J2169" t="s">
        <v>8</v>
      </c>
      <c r="K2169" s="71" t="str">
        <f>INDEX(Line_of_Business,MATCH(Export!J2169,Name,0))</f>
        <v>M</v>
      </c>
      <c r="L2169" s="9">
        <v>22232574</v>
      </c>
      <c r="M2169">
        <v>9</v>
      </c>
      <c r="N2169" s="4">
        <v>0</v>
      </c>
      <c r="O2169" s="4">
        <v>0</v>
      </c>
      <c r="P2169" s="4">
        <v>0</v>
      </c>
      <c r="Q2169" s="4">
        <v>0</v>
      </c>
      <c r="R2169" s="4">
        <v>0</v>
      </c>
      <c r="S2169" s="4">
        <v>0</v>
      </c>
      <c r="T2169" s="4">
        <v>0</v>
      </c>
      <c r="U2169" s="4">
        <v>0</v>
      </c>
      <c r="V2169" s="4">
        <v>0</v>
      </c>
      <c r="W2169" s="4">
        <v>0</v>
      </c>
      <c r="X2169" s="4">
        <v>0</v>
      </c>
      <c r="Y2169" s="4">
        <v>0</v>
      </c>
      <c r="Z2169" s="4">
        <v>0</v>
      </c>
      <c r="AA2169" s="4">
        <v>0</v>
      </c>
      <c r="AB2169" t="s">
        <v>3</v>
      </c>
      <c r="AC2169" s="4">
        <v>0</v>
      </c>
      <c r="AD2169" s="4">
        <v>0</v>
      </c>
      <c r="AE2169" s="4">
        <v>0</v>
      </c>
      <c r="AF2169" t="s">
        <v>727</v>
      </c>
      <c r="AG2169" s="4">
        <v>0</v>
      </c>
      <c r="AH2169" s="4">
        <v>0</v>
      </c>
      <c r="AI2169" s="4">
        <v>0</v>
      </c>
      <c r="AJ2169" s="4">
        <v>0</v>
      </c>
      <c r="AK2169" s="4">
        <v>0</v>
      </c>
      <c r="AL2169" t="s">
        <v>790</v>
      </c>
      <c r="AM2169" s="71" t="str">
        <f>INDEX(Network_Insurer_Code,MATCH(Export!AL2169,Network_insurer_Name,0))</f>
        <v>STL1</v>
      </c>
      <c r="AN2169" t="str">
        <f t="shared" si="33"/>
        <v>M1004STL12019</v>
      </c>
    </row>
    <row r="2170" spans="1:40" x14ac:dyDescent="0.25">
      <c r="A2170">
        <v>2019</v>
      </c>
      <c r="B2170">
        <v>1</v>
      </c>
      <c r="C2170" s="1">
        <v>43466</v>
      </c>
      <c r="D2170" s="1">
        <v>43555</v>
      </c>
      <c r="E2170">
        <v>2019</v>
      </c>
      <c r="F2170" s="71" t="str">
        <f>INDEX(Client_Name,MATCH(Export!H2170,Local_Company_Name,0))</f>
        <v>Zebra Workings Ltd</v>
      </c>
      <c r="G2170" s="71">
        <f>INDEX(Client_Code,MATCH(Export!H2170,Local_Company_Name,0))</f>
        <v>1001</v>
      </c>
      <c r="H2170" t="s">
        <v>751</v>
      </c>
      <c r="I2170" t="s">
        <v>706</v>
      </c>
      <c r="J2170" t="s">
        <v>14</v>
      </c>
      <c r="K2170" s="71" t="str">
        <f>INDEX(Line_of_Business,MATCH(Export!J2170,Name,0))</f>
        <v>C</v>
      </c>
      <c r="L2170" s="9">
        <v>2267</v>
      </c>
      <c r="M2170">
        <v>71</v>
      </c>
      <c r="N2170" s="4">
        <v>171706</v>
      </c>
      <c r="O2170" s="4">
        <v>171706</v>
      </c>
      <c r="P2170" s="4">
        <v>0</v>
      </c>
      <c r="Q2170" s="4">
        <v>0</v>
      </c>
      <c r="R2170" s="4">
        <v>0</v>
      </c>
      <c r="S2170" s="4">
        <v>0</v>
      </c>
      <c r="T2170" s="4">
        <v>0</v>
      </c>
      <c r="U2170" s="4">
        <v>0</v>
      </c>
      <c r="V2170" s="4">
        <v>0</v>
      </c>
      <c r="W2170" s="4">
        <v>0</v>
      </c>
      <c r="X2170" s="4">
        <v>28129</v>
      </c>
      <c r="Y2170" s="4">
        <v>5381.27</v>
      </c>
      <c r="Z2170" s="4">
        <v>0</v>
      </c>
      <c r="AA2170" s="4">
        <v>3434.12</v>
      </c>
      <c r="AB2170" t="s">
        <v>3</v>
      </c>
      <c r="AC2170" s="4">
        <v>0</v>
      </c>
      <c r="AD2170" s="4">
        <v>0</v>
      </c>
      <c r="AE2170" s="4">
        <v>0</v>
      </c>
      <c r="AF2170" t="s">
        <v>706</v>
      </c>
      <c r="AG2170" s="4">
        <v>0</v>
      </c>
      <c r="AH2170" s="4">
        <v>0</v>
      </c>
      <c r="AI2170" s="4">
        <v>0</v>
      </c>
      <c r="AJ2170" s="4">
        <v>134761.60999999999</v>
      </c>
      <c r="AK2170" s="4">
        <v>0</v>
      </c>
      <c r="AL2170" t="s">
        <v>789</v>
      </c>
      <c r="AM2170" s="71" t="str">
        <f>INDEX(Network_Insurer_Code,MATCH(Export!AL2170,Network_insurer_Name,0))</f>
        <v>APL1</v>
      </c>
      <c r="AN2170" t="str">
        <f t="shared" si="33"/>
        <v>C1001APL12019</v>
      </c>
    </row>
    <row r="2171" spans="1:40" x14ac:dyDescent="0.25">
      <c r="A2171">
        <v>2020</v>
      </c>
      <c r="B2171">
        <v>2</v>
      </c>
      <c r="C2171" s="1">
        <v>43922</v>
      </c>
      <c r="D2171" s="1">
        <v>44012</v>
      </c>
      <c r="E2171">
        <v>2019</v>
      </c>
      <c r="F2171" s="71" t="str">
        <f>INDEX(Client_Name,MATCH(Export!H2171,Local_Company_Name,0))</f>
        <v>Flaimngo Tailoring</v>
      </c>
      <c r="G2171" s="71">
        <f>INDEX(Client_Code,MATCH(Export!H2171,Local_Company_Name,0))</f>
        <v>1005</v>
      </c>
      <c r="H2171" t="s">
        <v>769</v>
      </c>
      <c r="I2171" t="s">
        <v>704</v>
      </c>
      <c r="J2171" t="s">
        <v>0</v>
      </c>
      <c r="K2171" s="71" t="str">
        <f>INDEX(Line_of_Business,MATCH(Export!J2171,Name,0))</f>
        <v>D</v>
      </c>
      <c r="L2171" s="9" t="s">
        <v>537</v>
      </c>
      <c r="M2171">
        <v>784</v>
      </c>
      <c r="N2171" s="4">
        <v>0</v>
      </c>
      <c r="O2171" s="4">
        <v>0</v>
      </c>
      <c r="P2171" s="4">
        <v>19432.95</v>
      </c>
      <c r="Q2171" s="4">
        <v>0</v>
      </c>
      <c r="R2171" s="4">
        <v>0</v>
      </c>
      <c r="S2171" s="4">
        <v>0</v>
      </c>
      <c r="T2171" s="4">
        <v>0</v>
      </c>
      <c r="U2171" s="4">
        <v>0</v>
      </c>
      <c r="V2171" s="4">
        <v>0</v>
      </c>
      <c r="W2171" s="4">
        <v>0</v>
      </c>
      <c r="X2171" s="4">
        <v>0</v>
      </c>
      <c r="Y2171" s="4">
        <v>0</v>
      </c>
      <c r="Z2171" s="4">
        <v>0</v>
      </c>
      <c r="AA2171" s="4">
        <v>0</v>
      </c>
      <c r="AB2171" t="s">
        <v>3</v>
      </c>
      <c r="AC2171" s="4">
        <v>0</v>
      </c>
      <c r="AD2171" s="4">
        <v>0</v>
      </c>
      <c r="AE2171" s="4">
        <v>174509.57</v>
      </c>
      <c r="AF2171" t="s">
        <v>704</v>
      </c>
      <c r="AG2171" s="4">
        <v>0</v>
      </c>
      <c r="AH2171" s="4">
        <v>0</v>
      </c>
      <c r="AI2171" s="4">
        <v>0</v>
      </c>
      <c r="AJ2171" s="4">
        <v>-19432.95</v>
      </c>
      <c r="AK2171" s="4">
        <v>0</v>
      </c>
      <c r="AL2171" t="s">
        <v>784</v>
      </c>
      <c r="AM2171" s="71" t="str">
        <f>INDEX(Network_Insurer_Code,MATCH(Export!AL2171,Network_insurer_Name,0))</f>
        <v>PII1</v>
      </c>
      <c r="AN2171" t="str">
        <f t="shared" si="33"/>
        <v>D1005PII12019</v>
      </c>
    </row>
    <row r="2172" spans="1:40" x14ac:dyDescent="0.25">
      <c r="A2172">
        <v>2019</v>
      </c>
      <c r="B2172">
        <v>3</v>
      </c>
      <c r="C2172" s="1">
        <v>43647</v>
      </c>
      <c r="D2172" s="1">
        <v>43738</v>
      </c>
      <c r="E2172">
        <v>2019</v>
      </c>
      <c r="F2172" s="71" t="str">
        <f>INDEX(Client_Name,MATCH(Export!H2172,Local_Company_Name,0))</f>
        <v>Zebra Workings Ltd</v>
      </c>
      <c r="G2172" s="71">
        <f>INDEX(Client_Code,MATCH(Export!H2172,Local_Company_Name,0))</f>
        <v>1001</v>
      </c>
      <c r="H2172" t="s">
        <v>748</v>
      </c>
      <c r="I2172" t="s">
        <v>722</v>
      </c>
      <c r="J2172" t="s">
        <v>8</v>
      </c>
      <c r="K2172" s="71" t="str">
        <f>INDEX(Line_of_Business,MATCH(Export!J2172,Name,0))</f>
        <v>M</v>
      </c>
      <c r="L2172" s="9" t="s">
        <v>538</v>
      </c>
      <c r="M2172">
        <v>30</v>
      </c>
      <c r="N2172" s="4">
        <v>68.61</v>
      </c>
      <c r="O2172" s="4">
        <v>68.61</v>
      </c>
      <c r="P2172" s="4">
        <v>0</v>
      </c>
      <c r="Q2172" s="4">
        <v>0</v>
      </c>
      <c r="R2172" s="4">
        <v>0</v>
      </c>
      <c r="S2172" s="4">
        <v>0</v>
      </c>
      <c r="T2172" s="4">
        <v>0</v>
      </c>
      <c r="U2172" s="4">
        <v>0</v>
      </c>
      <c r="V2172" s="4">
        <v>0</v>
      </c>
      <c r="W2172" s="4">
        <v>0</v>
      </c>
      <c r="X2172" s="4">
        <v>0</v>
      </c>
      <c r="Y2172" s="4">
        <v>8.68</v>
      </c>
      <c r="Z2172" s="4">
        <v>10.77</v>
      </c>
      <c r="AA2172" s="4">
        <v>0</v>
      </c>
      <c r="AB2172" t="s">
        <v>3</v>
      </c>
      <c r="AC2172" s="4">
        <v>0</v>
      </c>
      <c r="AD2172" s="4">
        <v>0</v>
      </c>
      <c r="AE2172" s="4">
        <v>0</v>
      </c>
      <c r="AF2172" t="s">
        <v>722</v>
      </c>
      <c r="AG2172" s="4">
        <v>0</v>
      </c>
      <c r="AH2172" s="4">
        <v>0</v>
      </c>
      <c r="AI2172" s="4">
        <v>0</v>
      </c>
      <c r="AJ2172" s="4">
        <v>49.16</v>
      </c>
      <c r="AK2172" s="4">
        <v>200000</v>
      </c>
      <c r="AL2172" t="s">
        <v>785</v>
      </c>
      <c r="AM2172" s="71" t="str">
        <f>INDEX(Network_Insurer_Code,MATCH(Export!AL2172,Network_insurer_Name,0))</f>
        <v>WAI3</v>
      </c>
      <c r="AN2172" t="str">
        <f t="shared" si="33"/>
        <v>M1001WAI32019</v>
      </c>
    </row>
    <row r="2173" spans="1:40" x14ac:dyDescent="0.25">
      <c r="A2173">
        <v>2019</v>
      </c>
      <c r="B2173">
        <v>4</v>
      </c>
      <c r="C2173" s="1">
        <v>43739</v>
      </c>
      <c r="D2173" s="1">
        <v>43830</v>
      </c>
      <c r="E2173">
        <v>2018</v>
      </c>
      <c r="F2173" s="71" t="str">
        <f>INDEX(Client_Name,MATCH(Export!H2173,Local_Company_Name,0))</f>
        <v>Tiger Jewelcrafting Ltd</v>
      </c>
      <c r="G2173" s="71">
        <f>INDEX(Client_Code,MATCH(Export!H2173,Local_Company_Name,0))</f>
        <v>1003</v>
      </c>
      <c r="H2173" t="s">
        <v>761</v>
      </c>
      <c r="I2173" t="s">
        <v>709</v>
      </c>
      <c r="J2173" t="s">
        <v>5</v>
      </c>
      <c r="K2173" s="71" t="str">
        <f>INDEX(Line_of_Business,MATCH(Export!J2173,Name,0))</f>
        <v>L</v>
      </c>
      <c r="L2173" s="9" t="s">
        <v>319</v>
      </c>
      <c r="M2173">
        <v>193</v>
      </c>
      <c r="N2173" s="4">
        <v>0</v>
      </c>
      <c r="O2173" s="4">
        <v>0</v>
      </c>
      <c r="P2173" s="4">
        <v>0</v>
      </c>
      <c r="Q2173" s="4">
        <v>0</v>
      </c>
      <c r="R2173" s="4">
        <v>0</v>
      </c>
      <c r="S2173" s="4">
        <v>0</v>
      </c>
      <c r="T2173" s="4">
        <v>0</v>
      </c>
      <c r="U2173" s="4">
        <v>0</v>
      </c>
      <c r="V2173" s="4">
        <v>0</v>
      </c>
      <c r="W2173" s="4">
        <v>0</v>
      </c>
      <c r="X2173" s="4">
        <v>0</v>
      </c>
      <c r="Y2173" s="4">
        <v>0</v>
      </c>
      <c r="Z2173" s="4">
        <v>0</v>
      </c>
      <c r="AA2173" s="4">
        <v>0</v>
      </c>
      <c r="AB2173" t="s">
        <v>3</v>
      </c>
      <c r="AC2173" s="4">
        <v>0</v>
      </c>
      <c r="AD2173" s="4">
        <v>0</v>
      </c>
      <c r="AE2173" s="4">
        <v>0</v>
      </c>
      <c r="AF2173" t="s">
        <v>709</v>
      </c>
      <c r="AG2173" s="4">
        <v>0</v>
      </c>
      <c r="AH2173" s="4">
        <v>0</v>
      </c>
      <c r="AI2173" s="4">
        <v>0</v>
      </c>
      <c r="AJ2173" s="4">
        <v>0</v>
      </c>
      <c r="AK2173" s="4">
        <v>0</v>
      </c>
      <c r="AL2173" t="s">
        <v>783</v>
      </c>
      <c r="AM2173" s="71" t="str">
        <f>INDEX(Network_Insurer_Code,MATCH(Export!AL2173,Network_insurer_Name,0))</f>
        <v>PEP1</v>
      </c>
      <c r="AN2173" t="str">
        <f t="shared" si="33"/>
        <v>L1003PEP12018</v>
      </c>
    </row>
    <row r="2174" spans="1:40" x14ac:dyDescent="0.25">
      <c r="A2174">
        <v>2019</v>
      </c>
      <c r="B2174">
        <v>3</v>
      </c>
      <c r="C2174" s="1">
        <v>43647</v>
      </c>
      <c r="D2174" s="1">
        <v>43738</v>
      </c>
      <c r="E2174">
        <v>2019</v>
      </c>
      <c r="F2174" s="71" t="str">
        <f>INDEX(Client_Name,MATCH(Export!H2174,Local_Company_Name,0))</f>
        <v>Aplaca Engineering Co</v>
      </c>
      <c r="G2174" s="71">
        <f>INDEX(Client_Code,MATCH(Export!H2174,Local_Company_Name,0))</f>
        <v>1004</v>
      </c>
      <c r="H2174" t="s">
        <v>766</v>
      </c>
      <c r="I2174" t="s">
        <v>720</v>
      </c>
      <c r="J2174" t="s">
        <v>22</v>
      </c>
      <c r="K2174" s="71" t="str">
        <f>INDEX(Line_of_Business,MATCH(Export!J2174,Name,0))</f>
        <v>A</v>
      </c>
      <c r="L2174" s="9" t="s">
        <v>177</v>
      </c>
      <c r="M2174">
        <v>9</v>
      </c>
      <c r="N2174" s="4">
        <v>0</v>
      </c>
      <c r="O2174" s="4">
        <v>0</v>
      </c>
      <c r="P2174" s="4">
        <v>0</v>
      </c>
      <c r="Q2174" s="4">
        <v>0</v>
      </c>
      <c r="R2174" s="4">
        <v>0</v>
      </c>
      <c r="S2174" s="4">
        <v>0</v>
      </c>
      <c r="T2174" s="4">
        <v>0</v>
      </c>
      <c r="U2174" s="4">
        <v>0</v>
      </c>
      <c r="V2174" s="4">
        <v>0</v>
      </c>
      <c r="W2174" s="4">
        <v>0</v>
      </c>
      <c r="X2174" s="4">
        <v>0</v>
      </c>
      <c r="Y2174" s="4">
        <v>0</v>
      </c>
      <c r="Z2174" s="4">
        <v>0</v>
      </c>
      <c r="AA2174" s="4">
        <v>0</v>
      </c>
      <c r="AB2174" t="s">
        <v>3</v>
      </c>
      <c r="AC2174" s="4">
        <v>0</v>
      </c>
      <c r="AD2174" s="4">
        <v>0</v>
      </c>
      <c r="AE2174" s="4">
        <v>0</v>
      </c>
      <c r="AF2174" t="s">
        <v>720</v>
      </c>
      <c r="AG2174" s="4">
        <v>0</v>
      </c>
      <c r="AH2174" s="4">
        <v>0</v>
      </c>
      <c r="AI2174" s="4">
        <v>0</v>
      </c>
      <c r="AJ2174" s="4">
        <v>0</v>
      </c>
      <c r="AK2174" s="4">
        <v>0</v>
      </c>
      <c r="AL2174" t="s">
        <v>781</v>
      </c>
      <c r="AM2174" s="71" t="str">
        <f>INDEX(Network_Insurer_Code,MATCH(Export!AL2174,Network_insurer_Name,0))</f>
        <v>ORI1</v>
      </c>
      <c r="AN2174" t="str">
        <f t="shared" si="33"/>
        <v>A1004ORI12019</v>
      </c>
    </row>
    <row r="2175" spans="1:40" x14ac:dyDescent="0.25">
      <c r="A2175">
        <v>2019</v>
      </c>
      <c r="B2175">
        <v>4</v>
      </c>
      <c r="C2175" s="1">
        <v>43739</v>
      </c>
      <c r="D2175" s="1">
        <v>43830</v>
      </c>
      <c r="E2175">
        <v>2019</v>
      </c>
      <c r="F2175" s="71" t="str">
        <f>INDEX(Client_Name,MATCH(Export!H2175,Local_Company_Name,0))</f>
        <v>Falcon Clothing</v>
      </c>
      <c r="G2175" s="71">
        <f>INDEX(Client_Code,MATCH(Export!H2175,Local_Company_Name,0))</f>
        <v>1006</v>
      </c>
      <c r="H2175" t="s">
        <v>756</v>
      </c>
      <c r="I2175" t="s">
        <v>724</v>
      </c>
      <c r="J2175" t="s">
        <v>5</v>
      </c>
      <c r="K2175" s="71" t="str">
        <f>INDEX(Line_of_Business,MATCH(Export!J2175,Name,0))</f>
        <v>L</v>
      </c>
      <c r="L2175" s="9">
        <v>77600</v>
      </c>
      <c r="M2175">
        <v>221</v>
      </c>
      <c r="N2175" s="4">
        <v>23479.54</v>
      </c>
      <c r="O2175" s="4">
        <v>23479.54</v>
      </c>
      <c r="P2175" s="4">
        <v>0</v>
      </c>
      <c r="Q2175" s="4">
        <v>0</v>
      </c>
      <c r="R2175" s="4">
        <v>0</v>
      </c>
      <c r="S2175" s="4">
        <v>0</v>
      </c>
      <c r="T2175" s="4">
        <v>0</v>
      </c>
      <c r="U2175" s="4">
        <v>0</v>
      </c>
      <c r="V2175" s="4">
        <v>0</v>
      </c>
      <c r="W2175" s="4">
        <v>0</v>
      </c>
      <c r="X2175" s="4">
        <v>0</v>
      </c>
      <c r="Y2175" s="4">
        <v>3756.73</v>
      </c>
      <c r="Z2175" s="4">
        <v>0</v>
      </c>
      <c r="AA2175" s="4">
        <v>2347.96</v>
      </c>
      <c r="AB2175" t="s">
        <v>3</v>
      </c>
      <c r="AC2175" s="4">
        <v>0</v>
      </c>
      <c r="AD2175" s="4">
        <v>0</v>
      </c>
      <c r="AE2175" s="4">
        <v>0</v>
      </c>
      <c r="AF2175" t="s">
        <v>724</v>
      </c>
      <c r="AG2175" s="4">
        <v>0</v>
      </c>
      <c r="AH2175" s="4">
        <v>0</v>
      </c>
      <c r="AI2175" s="4">
        <v>0</v>
      </c>
      <c r="AJ2175" s="4">
        <v>17374.849999999999</v>
      </c>
      <c r="AK2175" s="4">
        <v>0</v>
      </c>
      <c r="AL2175" t="s">
        <v>784</v>
      </c>
      <c r="AM2175" s="71" t="str">
        <f>INDEX(Network_Insurer_Code,MATCH(Export!AL2175,Network_insurer_Name,0))</f>
        <v>PII1</v>
      </c>
      <c r="AN2175" t="str">
        <f t="shared" si="33"/>
        <v>L1006PII12019</v>
      </c>
    </row>
    <row r="2176" spans="1:40" x14ac:dyDescent="0.25">
      <c r="A2176">
        <v>2019</v>
      </c>
      <c r="B2176">
        <v>1</v>
      </c>
      <c r="C2176" s="1">
        <v>43466</v>
      </c>
      <c r="D2176" s="1">
        <v>43555</v>
      </c>
      <c r="E2176">
        <v>2019</v>
      </c>
      <c r="F2176" s="71" t="str">
        <f>INDEX(Client_Name,MATCH(Export!H2176,Local_Company_Name,0))</f>
        <v>Tiger Jewelcrafting Ltd</v>
      </c>
      <c r="G2176" s="71">
        <f>INDEX(Client_Code,MATCH(Export!H2176,Local_Company_Name,0))</f>
        <v>1003</v>
      </c>
      <c r="H2176" t="s">
        <v>753</v>
      </c>
      <c r="I2176" t="s">
        <v>779</v>
      </c>
      <c r="J2176" t="s">
        <v>8</v>
      </c>
      <c r="K2176" s="71" t="str">
        <f>INDEX(Line_of_Business,MATCH(Export!J2176,Name,0))</f>
        <v>M</v>
      </c>
      <c r="L2176" s="9" t="s">
        <v>58</v>
      </c>
      <c r="M2176">
        <v>854</v>
      </c>
      <c r="N2176" s="4">
        <v>0</v>
      </c>
      <c r="O2176" s="4">
        <v>0</v>
      </c>
      <c r="P2176" s="4">
        <v>208200.4</v>
      </c>
      <c r="Q2176" s="4">
        <v>0</v>
      </c>
      <c r="R2176" s="4">
        <v>0</v>
      </c>
      <c r="S2176" s="4">
        <v>0</v>
      </c>
      <c r="T2176" s="4">
        <v>0</v>
      </c>
      <c r="U2176" s="4">
        <v>0</v>
      </c>
      <c r="V2176" s="4">
        <v>0</v>
      </c>
      <c r="W2176" s="4">
        <v>0</v>
      </c>
      <c r="X2176" s="4">
        <v>0</v>
      </c>
      <c r="Y2176" s="4">
        <v>0</v>
      </c>
      <c r="Z2176" s="4">
        <v>0</v>
      </c>
      <c r="AA2176" s="4">
        <v>0</v>
      </c>
      <c r="AB2176" t="s">
        <v>3</v>
      </c>
      <c r="AC2176" s="4">
        <v>0</v>
      </c>
      <c r="AD2176" s="4">
        <v>0</v>
      </c>
      <c r="AE2176" s="4">
        <v>0</v>
      </c>
      <c r="AF2176" t="s">
        <v>779</v>
      </c>
      <c r="AG2176" s="4">
        <v>0</v>
      </c>
      <c r="AH2176" s="4">
        <v>0</v>
      </c>
      <c r="AI2176" s="4">
        <v>0</v>
      </c>
      <c r="AJ2176" s="4">
        <v>-208200.4</v>
      </c>
      <c r="AK2176" s="4">
        <v>0</v>
      </c>
      <c r="AL2176" t="s">
        <v>793</v>
      </c>
      <c r="AM2176" s="71" t="str">
        <f>INDEX(Network_Insurer_Code,MATCH(Export!AL2176,Network_insurer_Name,0))</f>
        <v>CAL3</v>
      </c>
      <c r="AN2176" t="str">
        <f t="shared" si="33"/>
        <v>M1003CAL32019</v>
      </c>
    </row>
    <row r="2177" spans="1:40" x14ac:dyDescent="0.25">
      <c r="A2177">
        <v>2019</v>
      </c>
      <c r="B2177">
        <v>4</v>
      </c>
      <c r="C2177" s="1">
        <v>43739</v>
      </c>
      <c r="D2177" s="1">
        <v>43830</v>
      </c>
      <c r="E2177">
        <v>2019</v>
      </c>
      <c r="F2177" s="71" t="str">
        <f>INDEX(Client_Name,MATCH(Export!H2177,Local_Company_Name,0))</f>
        <v>Tiger Jewelcrafting Ltd</v>
      </c>
      <c r="G2177" s="71">
        <f>INDEX(Client_Code,MATCH(Export!H2177,Local_Company_Name,0))</f>
        <v>1003</v>
      </c>
      <c r="H2177" t="s">
        <v>762</v>
      </c>
      <c r="I2177" t="s">
        <v>727</v>
      </c>
      <c r="J2177" t="s">
        <v>8</v>
      </c>
      <c r="K2177" s="71" t="str">
        <f>INDEX(Line_of_Business,MATCH(Export!J2177,Name,0))</f>
        <v>M</v>
      </c>
      <c r="L2177" s="9">
        <v>22150360</v>
      </c>
      <c r="M2177">
        <v>348</v>
      </c>
      <c r="N2177" s="4">
        <v>0</v>
      </c>
      <c r="O2177" s="4">
        <v>0</v>
      </c>
      <c r="P2177" s="4">
        <v>0</v>
      </c>
      <c r="Q2177" s="4">
        <v>0</v>
      </c>
      <c r="R2177" s="4">
        <v>0</v>
      </c>
      <c r="S2177" s="4">
        <v>0</v>
      </c>
      <c r="T2177" s="4">
        <v>0</v>
      </c>
      <c r="U2177" s="4">
        <v>0</v>
      </c>
      <c r="V2177" s="4">
        <v>0</v>
      </c>
      <c r="W2177" s="4">
        <v>0</v>
      </c>
      <c r="X2177" s="4">
        <v>0</v>
      </c>
      <c r="Y2177" s="4">
        <v>0</v>
      </c>
      <c r="Z2177" s="4">
        <v>0</v>
      </c>
      <c r="AA2177" s="4">
        <v>0</v>
      </c>
      <c r="AB2177" t="s">
        <v>3</v>
      </c>
      <c r="AC2177" s="4">
        <v>0</v>
      </c>
      <c r="AD2177" s="4">
        <v>0</v>
      </c>
      <c r="AE2177" s="4">
        <v>0</v>
      </c>
      <c r="AF2177" t="s">
        <v>727</v>
      </c>
      <c r="AG2177" s="4">
        <v>0</v>
      </c>
      <c r="AH2177" s="4">
        <v>0</v>
      </c>
      <c r="AI2177" s="4">
        <v>0</v>
      </c>
      <c r="AJ2177" s="4">
        <v>0</v>
      </c>
      <c r="AK2177" s="4">
        <v>0</v>
      </c>
      <c r="AL2177" t="s">
        <v>796</v>
      </c>
      <c r="AM2177" s="71" t="str">
        <f>INDEX(Network_Insurer_Code,MATCH(Export!AL2177,Network_insurer_Name,0))</f>
        <v>POL2</v>
      </c>
      <c r="AN2177" t="str">
        <f t="shared" si="33"/>
        <v>M1003POL22019</v>
      </c>
    </row>
    <row r="2178" spans="1:40" x14ac:dyDescent="0.25">
      <c r="A2178">
        <v>2019</v>
      </c>
      <c r="B2178">
        <v>4</v>
      </c>
      <c r="C2178" s="1">
        <v>43739</v>
      </c>
      <c r="D2178" s="1">
        <v>43830</v>
      </c>
      <c r="E2178">
        <v>2019</v>
      </c>
      <c r="F2178" s="71" t="str">
        <f>INDEX(Client_Name,MATCH(Export!H2178,Local_Company_Name,0))</f>
        <v>Lion Manufacturing Co</v>
      </c>
      <c r="G2178" s="71">
        <f>INDEX(Client_Code,MATCH(Export!H2178,Local_Company_Name,0))</f>
        <v>1002</v>
      </c>
      <c r="H2178" t="s">
        <v>758</v>
      </c>
      <c r="I2178" t="s">
        <v>708</v>
      </c>
      <c r="J2178" t="s">
        <v>0</v>
      </c>
      <c r="K2178" s="71" t="str">
        <f>INDEX(Line_of_Business,MATCH(Export!J2178,Name,0))</f>
        <v>D</v>
      </c>
      <c r="L2178" s="9" t="s">
        <v>116</v>
      </c>
      <c r="M2178">
        <v>69</v>
      </c>
      <c r="N2178" s="4">
        <v>71524</v>
      </c>
      <c r="O2178" s="4">
        <v>71524</v>
      </c>
      <c r="P2178" s="4">
        <v>0</v>
      </c>
      <c r="Q2178" s="4">
        <v>0</v>
      </c>
      <c r="R2178" s="4">
        <v>0</v>
      </c>
      <c r="S2178" s="4">
        <v>0</v>
      </c>
      <c r="T2178" s="4">
        <v>0</v>
      </c>
      <c r="U2178" s="4">
        <v>0</v>
      </c>
      <c r="V2178" s="4">
        <v>0</v>
      </c>
      <c r="W2178" s="4">
        <v>0</v>
      </c>
      <c r="X2178" s="4">
        <v>0</v>
      </c>
      <c r="Y2178" s="4">
        <v>7153</v>
      </c>
      <c r="Z2178" s="4">
        <v>0</v>
      </c>
      <c r="AA2178" s="4">
        <v>0</v>
      </c>
      <c r="AB2178" t="s">
        <v>3</v>
      </c>
      <c r="AC2178" s="4">
        <v>0</v>
      </c>
      <c r="AD2178" s="4">
        <v>0</v>
      </c>
      <c r="AE2178" s="4">
        <v>0</v>
      </c>
      <c r="AF2178" t="s">
        <v>708</v>
      </c>
      <c r="AG2178" s="4">
        <v>0</v>
      </c>
      <c r="AH2178" s="4">
        <v>0</v>
      </c>
      <c r="AI2178" s="4">
        <v>0</v>
      </c>
      <c r="AJ2178" s="4">
        <v>64371</v>
      </c>
      <c r="AK2178" s="4">
        <v>0</v>
      </c>
      <c r="AL2178" t="s">
        <v>792</v>
      </c>
      <c r="AM2178" s="71" t="str">
        <f>INDEX(Network_Insurer_Code,MATCH(Export!AL2178,Network_insurer_Name,0))</f>
        <v>CAL1</v>
      </c>
      <c r="AN2178" t="str">
        <f t="shared" ref="AN2178:AN2241" si="34">_xlfn.CONCAT(K2178,G2178,AM2178,E2178)</f>
        <v>D1002CAL12019</v>
      </c>
    </row>
    <row r="2179" spans="1:40" x14ac:dyDescent="0.25">
      <c r="A2179">
        <v>2019</v>
      </c>
      <c r="B2179">
        <v>2</v>
      </c>
      <c r="C2179" s="1">
        <v>43556</v>
      </c>
      <c r="D2179" s="1">
        <v>43646</v>
      </c>
      <c r="E2179">
        <v>2019</v>
      </c>
      <c r="F2179" s="71" t="str">
        <f>INDEX(Client_Name,MATCH(Export!H2179,Local_Company_Name,0))</f>
        <v>Tiger Jewelcrafting Ltd</v>
      </c>
      <c r="G2179" s="71">
        <f>INDEX(Client_Code,MATCH(Export!H2179,Local_Company_Name,0))</f>
        <v>1003</v>
      </c>
      <c r="H2179" t="s">
        <v>753</v>
      </c>
      <c r="I2179" t="s">
        <v>733</v>
      </c>
      <c r="J2179" t="s">
        <v>8</v>
      </c>
      <c r="K2179" s="71" t="str">
        <f>INDEX(Line_of_Business,MATCH(Export!J2179,Name,0))</f>
        <v>M</v>
      </c>
      <c r="L2179" s="9">
        <v>203260658</v>
      </c>
      <c r="M2179">
        <v>21</v>
      </c>
      <c r="N2179" s="4">
        <v>958.43</v>
      </c>
      <c r="O2179" s="4">
        <v>958.43</v>
      </c>
      <c r="P2179" s="4">
        <v>3986.85</v>
      </c>
      <c r="Q2179" s="4">
        <v>0</v>
      </c>
      <c r="R2179" s="4">
        <v>0</v>
      </c>
      <c r="S2179" s="4">
        <v>0</v>
      </c>
      <c r="T2179" s="4">
        <v>0</v>
      </c>
      <c r="U2179" s="4">
        <v>0</v>
      </c>
      <c r="V2179" s="4">
        <v>0</v>
      </c>
      <c r="W2179" s="4">
        <v>0</v>
      </c>
      <c r="X2179" s="4">
        <v>0</v>
      </c>
      <c r="Y2179" s="4">
        <v>112.62</v>
      </c>
      <c r="Z2179" s="4">
        <v>71.88</v>
      </c>
      <c r="AA2179" s="4">
        <v>119.8</v>
      </c>
      <c r="AB2179" t="s">
        <v>3</v>
      </c>
      <c r="AC2179" s="4">
        <v>0</v>
      </c>
      <c r="AD2179" s="4">
        <v>0</v>
      </c>
      <c r="AE2179" s="4">
        <v>0</v>
      </c>
      <c r="AF2179" t="s">
        <v>733</v>
      </c>
      <c r="AG2179" s="4">
        <v>0</v>
      </c>
      <c r="AH2179" s="4">
        <v>0</v>
      </c>
      <c r="AI2179" s="4">
        <v>0</v>
      </c>
      <c r="AJ2179" s="4">
        <v>-3332.72</v>
      </c>
      <c r="AK2179" s="4">
        <v>200000</v>
      </c>
      <c r="AL2179" t="s">
        <v>795</v>
      </c>
      <c r="AM2179" s="71" t="str">
        <f>INDEX(Network_Insurer_Code,MATCH(Export!AL2179,Network_insurer_Name,0))</f>
        <v>TOL1</v>
      </c>
      <c r="AN2179" t="str">
        <f t="shared" si="34"/>
        <v>M1003TOL12019</v>
      </c>
    </row>
    <row r="2180" spans="1:40" x14ac:dyDescent="0.25">
      <c r="A2180">
        <v>2020</v>
      </c>
      <c r="B2180">
        <v>1</v>
      </c>
      <c r="C2180" s="1">
        <v>43831</v>
      </c>
      <c r="D2180" s="1">
        <v>43921</v>
      </c>
      <c r="E2180">
        <v>2019</v>
      </c>
      <c r="F2180" s="71" t="str">
        <f>INDEX(Client_Name,MATCH(Export!H2180,Local_Company_Name,0))</f>
        <v>Falcon Clothing</v>
      </c>
      <c r="G2180" s="71">
        <f>INDEX(Client_Code,MATCH(Export!H2180,Local_Company_Name,0))</f>
        <v>1006</v>
      </c>
      <c r="H2180" t="s">
        <v>775</v>
      </c>
      <c r="I2180" t="s">
        <v>733</v>
      </c>
      <c r="J2180" t="s">
        <v>8</v>
      </c>
      <c r="K2180" s="71" t="str">
        <f>INDEX(Line_of_Business,MATCH(Export!J2180,Name,0))</f>
        <v>M</v>
      </c>
      <c r="L2180" s="9">
        <v>203156000</v>
      </c>
      <c r="M2180">
        <v>83</v>
      </c>
      <c r="N2180" s="4">
        <v>0</v>
      </c>
      <c r="O2180" s="4">
        <v>0</v>
      </c>
      <c r="P2180" s="4">
        <v>1172.3399999999999</v>
      </c>
      <c r="Q2180" s="4">
        <v>0</v>
      </c>
      <c r="R2180" s="4">
        <v>0</v>
      </c>
      <c r="S2180" s="4">
        <v>0</v>
      </c>
      <c r="T2180" s="4">
        <v>0</v>
      </c>
      <c r="U2180" s="4">
        <v>0</v>
      </c>
      <c r="V2180" s="4">
        <v>0</v>
      </c>
      <c r="W2180" s="4">
        <v>0</v>
      </c>
      <c r="X2180" s="4">
        <v>0</v>
      </c>
      <c r="Y2180" s="4">
        <v>0</v>
      </c>
      <c r="Z2180" s="4">
        <v>0</v>
      </c>
      <c r="AA2180" s="4">
        <v>0</v>
      </c>
      <c r="AB2180" t="s">
        <v>3</v>
      </c>
      <c r="AC2180" s="4">
        <v>0</v>
      </c>
      <c r="AD2180" s="4">
        <v>0</v>
      </c>
      <c r="AE2180" s="4">
        <v>0</v>
      </c>
      <c r="AF2180" t="s">
        <v>733</v>
      </c>
      <c r="AG2180" s="4">
        <v>0</v>
      </c>
      <c r="AH2180" s="4">
        <v>0</v>
      </c>
      <c r="AI2180" s="4">
        <v>0</v>
      </c>
      <c r="AJ2180" s="4">
        <v>-1172.3399999999999</v>
      </c>
      <c r="AK2180" s="4">
        <v>200000</v>
      </c>
      <c r="AL2180" t="s">
        <v>796</v>
      </c>
      <c r="AM2180" s="71" t="str">
        <f>INDEX(Network_Insurer_Code,MATCH(Export!AL2180,Network_insurer_Name,0))</f>
        <v>POL2</v>
      </c>
      <c r="AN2180" t="str">
        <f t="shared" si="34"/>
        <v>M1006POL22019</v>
      </c>
    </row>
    <row r="2181" spans="1:40" x14ac:dyDescent="0.25">
      <c r="A2181">
        <v>2020</v>
      </c>
      <c r="B2181">
        <v>3</v>
      </c>
      <c r="C2181" s="1">
        <v>44013</v>
      </c>
      <c r="D2181" s="1">
        <v>44104</v>
      </c>
      <c r="E2181">
        <v>2019</v>
      </c>
      <c r="F2181" s="71" t="str">
        <f>INDEX(Client_Name,MATCH(Export!H2181,Local_Company_Name,0))</f>
        <v>Aplaca Engineering Co</v>
      </c>
      <c r="G2181" s="71">
        <f>INDEX(Client_Code,MATCH(Export!H2181,Local_Company_Name,0))</f>
        <v>1004</v>
      </c>
      <c r="H2181" t="s">
        <v>766</v>
      </c>
      <c r="I2181" t="s">
        <v>736</v>
      </c>
      <c r="J2181" t="s">
        <v>8</v>
      </c>
      <c r="K2181" s="71" t="str">
        <f>INDEX(Line_of_Business,MATCH(Export!J2181,Name,0))</f>
        <v>M</v>
      </c>
      <c r="L2181" s="9" t="s">
        <v>451</v>
      </c>
      <c r="M2181">
        <v>1570</v>
      </c>
      <c r="N2181" s="4">
        <v>0</v>
      </c>
      <c r="O2181" s="4">
        <v>0</v>
      </c>
      <c r="P2181" s="4">
        <v>465.7</v>
      </c>
      <c r="Q2181" s="4">
        <v>0</v>
      </c>
      <c r="R2181" s="4">
        <v>0</v>
      </c>
      <c r="S2181" s="4">
        <v>0</v>
      </c>
      <c r="T2181" s="4">
        <v>0</v>
      </c>
      <c r="U2181" s="4">
        <v>0</v>
      </c>
      <c r="V2181" s="4">
        <v>0</v>
      </c>
      <c r="W2181" s="4">
        <v>0</v>
      </c>
      <c r="X2181" s="4">
        <v>0</v>
      </c>
      <c r="Y2181" s="4">
        <v>0</v>
      </c>
      <c r="Z2181" s="4">
        <v>0</v>
      </c>
      <c r="AA2181" s="4">
        <v>0</v>
      </c>
      <c r="AB2181" t="s">
        <v>3</v>
      </c>
      <c r="AC2181" s="4">
        <v>0</v>
      </c>
      <c r="AD2181" s="4">
        <v>0</v>
      </c>
      <c r="AE2181" s="4">
        <v>0</v>
      </c>
      <c r="AF2181" t="s">
        <v>736</v>
      </c>
      <c r="AG2181" s="4">
        <v>0</v>
      </c>
      <c r="AH2181" s="4">
        <v>0</v>
      </c>
      <c r="AI2181" s="4">
        <v>0</v>
      </c>
      <c r="AJ2181" s="4">
        <v>-465.7</v>
      </c>
      <c r="AK2181" s="4">
        <v>0</v>
      </c>
      <c r="AL2181" t="s">
        <v>786</v>
      </c>
      <c r="AM2181" s="71" t="str">
        <f>INDEX(Network_Insurer_Code,MATCH(Export!AL2181,Network_insurer_Name,0))</f>
        <v>BAL1</v>
      </c>
      <c r="AN2181" t="str">
        <f t="shared" si="34"/>
        <v>M1004BAL12019</v>
      </c>
    </row>
    <row r="2182" spans="1:40" x14ac:dyDescent="0.25">
      <c r="A2182">
        <v>2019</v>
      </c>
      <c r="B2182">
        <v>4</v>
      </c>
      <c r="C2182" s="1">
        <v>43739</v>
      </c>
      <c r="D2182" s="1">
        <v>43830</v>
      </c>
      <c r="E2182">
        <v>2018</v>
      </c>
      <c r="F2182" s="71" t="str">
        <f>INDEX(Client_Name,MATCH(Export!H2182,Local_Company_Name,0))</f>
        <v>Tiger Jewelcrafting Ltd</v>
      </c>
      <c r="G2182" s="71">
        <f>INDEX(Client_Code,MATCH(Export!H2182,Local_Company_Name,0))</f>
        <v>1003</v>
      </c>
      <c r="H2182" t="s">
        <v>761</v>
      </c>
      <c r="I2182" t="s">
        <v>723</v>
      </c>
      <c r="J2182" t="s">
        <v>95</v>
      </c>
      <c r="K2182" s="71" t="str">
        <f>INDEX(Line_of_Business,MATCH(Export!J2182,Name,0))</f>
        <v>P</v>
      </c>
      <c r="L2182" s="9">
        <v>25723</v>
      </c>
      <c r="M2182">
        <v>306</v>
      </c>
      <c r="N2182" s="4">
        <v>0</v>
      </c>
      <c r="O2182" s="4">
        <v>0</v>
      </c>
      <c r="P2182" s="4">
        <v>17464</v>
      </c>
      <c r="Q2182" s="4">
        <v>0</v>
      </c>
      <c r="R2182" s="4">
        <v>0</v>
      </c>
      <c r="S2182" s="4">
        <v>0</v>
      </c>
      <c r="T2182" s="4">
        <v>0</v>
      </c>
      <c r="U2182" s="4">
        <v>0</v>
      </c>
      <c r="V2182" s="4">
        <v>0</v>
      </c>
      <c r="W2182" s="4">
        <v>0</v>
      </c>
      <c r="X2182" s="4">
        <v>0</v>
      </c>
      <c r="Y2182" s="4">
        <v>0</v>
      </c>
      <c r="Z2182" s="4">
        <v>0</v>
      </c>
      <c r="AA2182" s="4">
        <v>0</v>
      </c>
      <c r="AB2182" t="s">
        <v>3</v>
      </c>
      <c r="AC2182" s="4">
        <v>0</v>
      </c>
      <c r="AD2182" s="4">
        <v>0</v>
      </c>
      <c r="AE2182" s="4">
        <v>407697</v>
      </c>
      <c r="AF2182" t="s">
        <v>723</v>
      </c>
      <c r="AG2182" s="4">
        <v>0</v>
      </c>
      <c r="AH2182" s="4">
        <v>0</v>
      </c>
      <c r="AI2182" s="4">
        <v>0</v>
      </c>
      <c r="AJ2182" s="4">
        <v>-17464</v>
      </c>
      <c r="AK2182" s="4">
        <v>0</v>
      </c>
      <c r="AL2182" t="s">
        <v>784</v>
      </c>
      <c r="AM2182" s="71" t="str">
        <f>INDEX(Network_Insurer_Code,MATCH(Export!AL2182,Network_insurer_Name,0))</f>
        <v>PII1</v>
      </c>
      <c r="AN2182" t="str">
        <f t="shared" si="34"/>
        <v>P1003PII12018</v>
      </c>
    </row>
    <row r="2183" spans="1:40" x14ac:dyDescent="0.25">
      <c r="A2183">
        <v>2020</v>
      </c>
      <c r="B2183">
        <v>1</v>
      </c>
      <c r="C2183" s="1">
        <v>43831</v>
      </c>
      <c r="D2183" s="1">
        <v>43921</v>
      </c>
      <c r="E2183">
        <v>2019</v>
      </c>
      <c r="F2183" s="71" t="str">
        <f>INDEX(Client_Name,MATCH(Export!H2183,Local_Company_Name,0))</f>
        <v>Tiger Jewelcrafting Ltd</v>
      </c>
      <c r="G2183" s="71">
        <f>INDEX(Client_Code,MATCH(Export!H2183,Local_Company_Name,0))</f>
        <v>1003</v>
      </c>
      <c r="H2183" t="s">
        <v>761</v>
      </c>
      <c r="I2183" t="s">
        <v>724</v>
      </c>
      <c r="J2183" t="s">
        <v>8</v>
      </c>
      <c r="K2183" s="71" t="str">
        <f>INDEX(Line_of_Business,MATCH(Export!J2183,Name,0))</f>
        <v>M</v>
      </c>
      <c r="L2183" s="9">
        <v>77616</v>
      </c>
      <c r="M2183">
        <v>57</v>
      </c>
      <c r="N2183" s="4">
        <v>0</v>
      </c>
      <c r="O2183" s="4">
        <v>0</v>
      </c>
      <c r="P2183" s="4">
        <v>3667.98</v>
      </c>
      <c r="Q2183" s="4">
        <v>0</v>
      </c>
      <c r="R2183" s="4">
        <v>0</v>
      </c>
      <c r="S2183" s="4">
        <v>0</v>
      </c>
      <c r="T2183" s="4">
        <v>0</v>
      </c>
      <c r="U2183" s="4">
        <v>0</v>
      </c>
      <c r="V2183" s="4">
        <v>0</v>
      </c>
      <c r="W2183" s="4">
        <v>0</v>
      </c>
      <c r="X2183" s="4">
        <v>0</v>
      </c>
      <c r="Y2183" s="4">
        <v>0</v>
      </c>
      <c r="Z2183" s="4">
        <v>0</v>
      </c>
      <c r="AA2183" s="4">
        <v>0</v>
      </c>
      <c r="AB2183" t="s">
        <v>3</v>
      </c>
      <c r="AC2183" s="4">
        <v>0</v>
      </c>
      <c r="AD2183" s="4">
        <v>0</v>
      </c>
      <c r="AE2183" s="4">
        <v>0</v>
      </c>
      <c r="AF2183" t="s">
        <v>724</v>
      </c>
      <c r="AG2183" s="4">
        <v>0</v>
      </c>
      <c r="AH2183" s="4">
        <v>0</v>
      </c>
      <c r="AI2183" s="4">
        <v>0</v>
      </c>
      <c r="AJ2183" s="4">
        <v>-3667.98</v>
      </c>
      <c r="AK2183" s="4">
        <v>0</v>
      </c>
      <c r="AL2183" t="s">
        <v>793</v>
      </c>
      <c r="AM2183" s="71" t="str">
        <f>INDEX(Network_Insurer_Code,MATCH(Export!AL2183,Network_insurer_Name,0))</f>
        <v>CAL3</v>
      </c>
      <c r="AN2183" t="str">
        <f t="shared" si="34"/>
        <v>M1003CAL32019</v>
      </c>
    </row>
    <row r="2184" spans="1:40" x14ac:dyDescent="0.25">
      <c r="A2184">
        <v>2020</v>
      </c>
      <c r="B2184">
        <v>3</v>
      </c>
      <c r="C2184" s="1">
        <v>44013</v>
      </c>
      <c r="D2184" s="1">
        <v>44104</v>
      </c>
      <c r="E2184">
        <v>2020</v>
      </c>
      <c r="F2184" s="71" t="str">
        <f>INDEX(Client_Name,MATCH(Export!H2184,Local_Company_Name,0))</f>
        <v>Flaimngo Tailoring</v>
      </c>
      <c r="G2184" s="71">
        <f>INDEX(Client_Code,MATCH(Export!H2184,Local_Company_Name,0))</f>
        <v>1005</v>
      </c>
      <c r="H2184" t="s">
        <v>772</v>
      </c>
      <c r="I2184" t="s">
        <v>710</v>
      </c>
      <c r="J2184" t="s">
        <v>0</v>
      </c>
      <c r="K2184" s="71" t="str">
        <f>INDEX(Line_of_Business,MATCH(Export!J2184,Name,0))</f>
        <v>D</v>
      </c>
      <c r="L2184" s="9" t="s">
        <v>81</v>
      </c>
      <c r="M2184">
        <v>1361</v>
      </c>
      <c r="N2184" s="4">
        <v>-75.48</v>
      </c>
      <c r="O2184" s="4">
        <v>-75.48</v>
      </c>
      <c r="P2184" s="4">
        <v>0</v>
      </c>
      <c r="Q2184" s="4">
        <v>0</v>
      </c>
      <c r="R2184" s="4">
        <v>0</v>
      </c>
      <c r="S2184" s="4">
        <v>0</v>
      </c>
      <c r="T2184" s="4">
        <v>0</v>
      </c>
      <c r="U2184" s="4">
        <v>0</v>
      </c>
      <c r="V2184" s="4">
        <v>0</v>
      </c>
      <c r="W2184" s="4">
        <v>0</v>
      </c>
      <c r="X2184" s="4">
        <v>0</v>
      </c>
      <c r="Y2184" s="4">
        <v>-9.06</v>
      </c>
      <c r="Z2184" s="4">
        <v>0</v>
      </c>
      <c r="AA2184" s="4">
        <v>-11.32</v>
      </c>
      <c r="AB2184" t="s">
        <v>3</v>
      </c>
      <c r="AC2184" s="4">
        <v>0</v>
      </c>
      <c r="AD2184" s="4">
        <v>0</v>
      </c>
      <c r="AE2184" s="4">
        <v>0</v>
      </c>
      <c r="AF2184" t="s">
        <v>710</v>
      </c>
      <c r="AG2184" s="4">
        <v>0</v>
      </c>
      <c r="AH2184" s="4">
        <v>0</v>
      </c>
      <c r="AI2184" s="4">
        <v>0</v>
      </c>
      <c r="AJ2184" s="4">
        <v>-55.1</v>
      </c>
      <c r="AK2184" s="4">
        <v>0</v>
      </c>
      <c r="AL2184" t="s">
        <v>785</v>
      </c>
      <c r="AM2184" s="71" t="str">
        <f>INDEX(Network_Insurer_Code,MATCH(Export!AL2184,Network_insurer_Name,0))</f>
        <v>WAI3</v>
      </c>
      <c r="AN2184" t="str">
        <f t="shared" si="34"/>
        <v>D1005WAI32020</v>
      </c>
    </row>
    <row r="2185" spans="1:40" x14ac:dyDescent="0.25">
      <c r="A2185">
        <v>2019</v>
      </c>
      <c r="B2185">
        <v>1</v>
      </c>
      <c r="C2185" s="1">
        <v>43466</v>
      </c>
      <c r="D2185" s="1">
        <v>43555</v>
      </c>
      <c r="E2185">
        <v>2016</v>
      </c>
      <c r="F2185" s="71" t="str">
        <f>INDEX(Client_Name,MATCH(Export!H2185,Local_Company_Name,0))</f>
        <v>Aplaca Engineering Co</v>
      </c>
      <c r="G2185" s="71">
        <f>INDEX(Client_Code,MATCH(Export!H2185,Local_Company_Name,0))</f>
        <v>1004</v>
      </c>
      <c r="H2185" t="s">
        <v>766</v>
      </c>
      <c r="I2185" t="s">
        <v>708</v>
      </c>
      <c r="J2185" t="s">
        <v>5</v>
      </c>
      <c r="K2185" s="71" t="str">
        <f>INDEX(Line_of_Business,MATCH(Export!J2185,Name,0))</f>
        <v>L</v>
      </c>
      <c r="L2185" s="9" t="s">
        <v>79</v>
      </c>
      <c r="M2185">
        <v>4760</v>
      </c>
      <c r="N2185" s="4">
        <v>0</v>
      </c>
      <c r="O2185" s="4">
        <v>0</v>
      </c>
      <c r="P2185" s="4">
        <v>0</v>
      </c>
      <c r="Q2185" s="4">
        <v>0</v>
      </c>
      <c r="R2185" s="4">
        <v>0</v>
      </c>
      <c r="S2185" s="4">
        <v>715247</v>
      </c>
      <c r="T2185" s="4">
        <v>0</v>
      </c>
      <c r="U2185" s="4">
        <v>0</v>
      </c>
      <c r="V2185" s="4">
        <v>0</v>
      </c>
      <c r="W2185" s="4">
        <v>-715247</v>
      </c>
      <c r="X2185" s="4">
        <v>0</v>
      </c>
      <c r="Y2185" s="4">
        <v>0</v>
      </c>
      <c r="Z2185" s="4">
        <v>0</v>
      </c>
      <c r="AA2185" s="4">
        <v>0</v>
      </c>
      <c r="AB2185" t="s">
        <v>3</v>
      </c>
      <c r="AC2185" s="4">
        <v>0</v>
      </c>
      <c r="AD2185" s="4">
        <v>0</v>
      </c>
      <c r="AE2185" s="4">
        <v>0</v>
      </c>
      <c r="AF2185" t="s">
        <v>708</v>
      </c>
      <c r="AG2185" s="4">
        <v>0</v>
      </c>
      <c r="AH2185" s="4">
        <v>0</v>
      </c>
      <c r="AI2185" s="4">
        <v>0</v>
      </c>
      <c r="AJ2185" s="4">
        <v>1430494</v>
      </c>
      <c r="AK2185" s="4">
        <v>0</v>
      </c>
      <c r="AL2185" t="s">
        <v>789</v>
      </c>
      <c r="AM2185" s="71" t="str">
        <f>INDEX(Network_Insurer_Code,MATCH(Export!AL2185,Network_insurer_Name,0))</f>
        <v>APL1</v>
      </c>
      <c r="AN2185" t="str">
        <f t="shared" si="34"/>
        <v>L1004APL12016</v>
      </c>
    </row>
    <row r="2186" spans="1:40" x14ac:dyDescent="0.25">
      <c r="A2186">
        <v>2019</v>
      </c>
      <c r="B2186">
        <v>1</v>
      </c>
      <c r="C2186" s="1">
        <v>43466</v>
      </c>
      <c r="D2186" s="1">
        <v>43555</v>
      </c>
      <c r="E2186">
        <v>2018</v>
      </c>
      <c r="F2186" s="71" t="str">
        <f>INDEX(Client_Name,MATCH(Export!H2186,Local_Company_Name,0))</f>
        <v>Tiger Jewelcrafting Ltd</v>
      </c>
      <c r="G2186" s="71">
        <f>INDEX(Client_Code,MATCH(Export!H2186,Local_Company_Name,0))</f>
        <v>1003</v>
      </c>
      <c r="H2186" t="s">
        <v>763</v>
      </c>
      <c r="I2186" t="s">
        <v>718</v>
      </c>
      <c r="J2186" t="s">
        <v>5</v>
      </c>
      <c r="K2186" s="71" t="str">
        <f>INDEX(Line_of_Business,MATCH(Export!J2186,Name,0))</f>
        <v>L</v>
      </c>
      <c r="L2186" s="9" t="s">
        <v>470</v>
      </c>
      <c r="M2186">
        <v>460</v>
      </c>
      <c r="N2186" s="4">
        <v>32391.91</v>
      </c>
      <c r="O2186" s="4">
        <v>32391.91</v>
      </c>
      <c r="P2186" s="4">
        <v>0</v>
      </c>
      <c r="Q2186" s="4">
        <v>0</v>
      </c>
      <c r="R2186" s="4">
        <v>0</v>
      </c>
      <c r="S2186" s="4">
        <v>0</v>
      </c>
      <c r="T2186" s="4">
        <v>0</v>
      </c>
      <c r="U2186" s="4">
        <v>0</v>
      </c>
      <c r="V2186" s="4">
        <v>0</v>
      </c>
      <c r="W2186" s="4">
        <v>0</v>
      </c>
      <c r="X2186" s="4">
        <v>0</v>
      </c>
      <c r="Y2186" s="4">
        <v>3887.03</v>
      </c>
      <c r="Z2186" s="4">
        <v>0</v>
      </c>
      <c r="AA2186" s="4">
        <v>0</v>
      </c>
      <c r="AB2186" t="s">
        <v>3</v>
      </c>
      <c r="AC2186" s="4">
        <v>0</v>
      </c>
      <c r="AD2186" s="4">
        <v>0</v>
      </c>
      <c r="AE2186" s="4">
        <v>0</v>
      </c>
      <c r="AF2186" t="s">
        <v>718</v>
      </c>
      <c r="AG2186" s="4">
        <v>0</v>
      </c>
      <c r="AH2186" s="4">
        <v>0</v>
      </c>
      <c r="AI2186" s="4">
        <v>0</v>
      </c>
      <c r="AJ2186" s="4">
        <v>28504.880000000001</v>
      </c>
      <c r="AK2186" s="4">
        <v>0</v>
      </c>
      <c r="AL2186" t="s">
        <v>797</v>
      </c>
      <c r="AM2186" s="71" t="str">
        <f>INDEX(Network_Insurer_Code,MATCH(Export!AL2186,Network_insurer_Name,0))</f>
        <v>ONI3</v>
      </c>
      <c r="AN2186" t="str">
        <f t="shared" si="34"/>
        <v>L1003ONI32018</v>
      </c>
    </row>
    <row r="2187" spans="1:40" x14ac:dyDescent="0.25">
      <c r="A2187">
        <v>2019</v>
      </c>
      <c r="B2187">
        <v>3</v>
      </c>
      <c r="C2187" s="1">
        <v>43647</v>
      </c>
      <c r="D2187" s="1">
        <v>43738</v>
      </c>
      <c r="E2187">
        <v>2019</v>
      </c>
      <c r="F2187" s="71" t="str">
        <f>INDEX(Client_Name,MATCH(Export!H2187,Local_Company_Name,0))</f>
        <v>Aplaca Engineering Co</v>
      </c>
      <c r="G2187" s="71">
        <f>INDEX(Client_Code,MATCH(Export!H2187,Local_Company_Name,0))</f>
        <v>1004</v>
      </c>
      <c r="H2187" t="s">
        <v>765</v>
      </c>
      <c r="I2187" t="s">
        <v>707</v>
      </c>
      <c r="J2187" t="s">
        <v>22</v>
      </c>
      <c r="K2187" s="71" t="str">
        <f>INDEX(Line_of_Business,MATCH(Export!J2187,Name,0))</f>
        <v>A</v>
      </c>
      <c r="L2187" s="9">
        <v>50584667</v>
      </c>
      <c r="M2187">
        <v>0</v>
      </c>
      <c r="N2187" s="4">
        <v>11709.54</v>
      </c>
      <c r="O2187" s="4">
        <v>11709.54</v>
      </c>
      <c r="P2187" s="4">
        <v>0</v>
      </c>
      <c r="Q2187" s="4">
        <v>0</v>
      </c>
      <c r="R2187" s="4">
        <v>0</v>
      </c>
      <c r="S2187" s="4">
        <v>0</v>
      </c>
      <c r="T2187" s="4">
        <v>0</v>
      </c>
      <c r="U2187" s="4">
        <v>0</v>
      </c>
      <c r="V2187" s="4">
        <v>0</v>
      </c>
      <c r="W2187" s="4">
        <v>0</v>
      </c>
      <c r="X2187" s="4">
        <v>0</v>
      </c>
      <c r="Y2187" s="4">
        <v>1135.83</v>
      </c>
      <c r="Z2187" s="4">
        <v>0</v>
      </c>
      <c r="AA2187" s="4">
        <v>2224.81</v>
      </c>
      <c r="AB2187" t="s">
        <v>3</v>
      </c>
      <c r="AC2187" s="4">
        <v>0</v>
      </c>
      <c r="AD2187" s="4">
        <v>0</v>
      </c>
      <c r="AE2187" s="4">
        <v>0</v>
      </c>
      <c r="AF2187" t="s">
        <v>707</v>
      </c>
      <c r="AG2187" s="4">
        <v>0</v>
      </c>
      <c r="AH2187" s="4">
        <v>0</v>
      </c>
      <c r="AI2187" s="4">
        <v>0</v>
      </c>
      <c r="AJ2187" s="4">
        <v>8348.9</v>
      </c>
      <c r="AK2187" s="4">
        <v>0</v>
      </c>
      <c r="AL2187" t="s">
        <v>798</v>
      </c>
      <c r="AM2187" s="71" t="str">
        <f>INDEX(Network_Insurer_Code,MATCH(Export!AL2187,Network_insurer_Name,0))</f>
        <v>PEI2</v>
      </c>
      <c r="AN2187" t="str">
        <f t="shared" si="34"/>
        <v>A1004PEI22019</v>
      </c>
    </row>
    <row r="2188" spans="1:40" x14ac:dyDescent="0.25">
      <c r="A2188">
        <v>2020</v>
      </c>
      <c r="B2188">
        <v>2</v>
      </c>
      <c r="C2188" s="1">
        <v>43922</v>
      </c>
      <c r="D2188" s="1">
        <v>44012</v>
      </c>
      <c r="E2188">
        <v>2020</v>
      </c>
      <c r="F2188" s="71" t="str">
        <f>INDEX(Client_Name,MATCH(Export!H2188,Local_Company_Name,0))</f>
        <v>Falcon Clothing</v>
      </c>
      <c r="G2188" s="71">
        <f>INDEX(Client_Code,MATCH(Export!H2188,Local_Company_Name,0))</f>
        <v>1006</v>
      </c>
      <c r="H2188" t="s">
        <v>774</v>
      </c>
      <c r="I2188" t="s">
        <v>719</v>
      </c>
      <c r="J2188" t="s">
        <v>5</v>
      </c>
      <c r="K2188" s="71" t="str">
        <f>INDEX(Line_of_Business,MATCH(Export!J2188,Name,0))</f>
        <v>L</v>
      </c>
      <c r="L2188" s="9" t="s">
        <v>539</v>
      </c>
      <c r="M2188">
        <v>6</v>
      </c>
      <c r="N2188" s="4">
        <v>645</v>
      </c>
      <c r="O2188" s="4">
        <v>645</v>
      </c>
      <c r="P2188" s="4">
        <v>0</v>
      </c>
      <c r="Q2188" s="4">
        <v>0</v>
      </c>
      <c r="R2188" s="4">
        <v>0</v>
      </c>
      <c r="S2188" s="4">
        <v>0</v>
      </c>
      <c r="T2188" s="4">
        <v>0</v>
      </c>
      <c r="U2188" s="4">
        <v>0</v>
      </c>
      <c r="V2188" s="4">
        <v>0</v>
      </c>
      <c r="W2188" s="4">
        <v>0</v>
      </c>
      <c r="X2188" s="4">
        <v>0</v>
      </c>
      <c r="Y2188" s="4">
        <v>40.64</v>
      </c>
      <c r="Z2188" s="4">
        <v>4.5199999999999996</v>
      </c>
      <c r="AA2188" s="4">
        <v>0</v>
      </c>
      <c r="AB2188" t="s">
        <v>3</v>
      </c>
      <c r="AC2188" s="4">
        <v>0</v>
      </c>
      <c r="AD2188" s="4">
        <v>0</v>
      </c>
      <c r="AE2188" s="4">
        <v>0</v>
      </c>
      <c r="AF2188" t="s">
        <v>719</v>
      </c>
      <c r="AG2188" s="4">
        <v>0</v>
      </c>
      <c r="AH2188" s="4">
        <v>0</v>
      </c>
      <c r="AI2188" s="4">
        <v>0</v>
      </c>
      <c r="AJ2188" s="4">
        <v>599.84</v>
      </c>
      <c r="AK2188" s="4">
        <v>0</v>
      </c>
      <c r="AL2188" t="s">
        <v>788</v>
      </c>
      <c r="AM2188" s="71" t="str">
        <f>INDEX(Network_Insurer_Code,MATCH(Export!AL2188,Network_insurer_Name,0))</f>
        <v>RAI1</v>
      </c>
      <c r="AN2188" t="str">
        <f t="shared" si="34"/>
        <v>L1006RAI12020</v>
      </c>
    </row>
    <row r="2189" spans="1:40" x14ac:dyDescent="0.25">
      <c r="A2189">
        <v>2019</v>
      </c>
      <c r="B2189">
        <v>2</v>
      </c>
      <c r="C2189" s="1">
        <v>43556</v>
      </c>
      <c r="D2189" s="1">
        <v>43646</v>
      </c>
      <c r="E2189">
        <v>2018</v>
      </c>
      <c r="F2189" s="71" t="str">
        <f>INDEX(Client_Name,MATCH(Export!H2189,Local_Company_Name,0))</f>
        <v>Zebra Workings Ltd</v>
      </c>
      <c r="G2189" s="71">
        <f>INDEX(Client_Code,MATCH(Export!H2189,Local_Company_Name,0))</f>
        <v>1001</v>
      </c>
      <c r="H2189" t="s">
        <v>747</v>
      </c>
      <c r="I2189" t="s">
        <v>717</v>
      </c>
      <c r="J2189" t="s">
        <v>8</v>
      </c>
      <c r="K2189" s="71" t="str">
        <f>INDEX(Line_of_Business,MATCH(Export!J2189,Name,0))</f>
        <v>M</v>
      </c>
      <c r="L2189" s="9" t="s">
        <v>21</v>
      </c>
      <c r="M2189">
        <v>2700</v>
      </c>
      <c r="N2189" s="4">
        <v>0</v>
      </c>
      <c r="O2189" s="4">
        <v>0</v>
      </c>
      <c r="P2189" s="4">
        <v>0</v>
      </c>
      <c r="Q2189" s="4">
        <v>0</v>
      </c>
      <c r="R2189" s="4">
        <v>0</v>
      </c>
      <c r="S2189" s="4">
        <v>0</v>
      </c>
      <c r="T2189" s="4">
        <v>0</v>
      </c>
      <c r="U2189" s="4">
        <v>0</v>
      </c>
      <c r="V2189" s="4">
        <v>0</v>
      </c>
      <c r="W2189" s="4">
        <v>0</v>
      </c>
      <c r="X2189" s="4">
        <v>0</v>
      </c>
      <c r="Y2189" s="4">
        <v>0</v>
      </c>
      <c r="Z2189" s="4">
        <v>17583.38</v>
      </c>
      <c r="AA2189" s="4">
        <v>0</v>
      </c>
      <c r="AB2189" t="s">
        <v>3</v>
      </c>
      <c r="AC2189" s="4">
        <v>0</v>
      </c>
      <c r="AD2189" s="4">
        <v>0</v>
      </c>
      <c r="AE2189" s="4">
        <v>0</v>
      </c>
      <c r="AF2189" t="s">
        <v>717</v>
      </c>
      <c r="AG2189" s="4">
        <v>0</v>
      </c>
      <c r="AH2189" s="4">
        <v>0</v>
      </c>
      <c r="AI2189" s="4">
        <v>0</v>
      </c>
      <c r="AJ2189" s="4">
        <v>-17583.38</v>
      </c>
      <c r="AK2189" s="4">
        <v>200000</v>
      </c>
      <c r="AL2189" t="s">
        <v>782</v>
      </c>
      <c r="AM2189" s="71" t="str">
        <f>INDEX(Network_Insurer_Code,MATCH(Export!AL2189,Network_insurer_Name,0))</f>
        <v>API2</v>
      </c>
      <c r="AN2189" t="str">
        <f t="shared" si="34"/>
        <v>M1001API22018</v>
      </c>
    </row>
    <row r="2190" spans="1:40" x14ac:dyDescent="0.25">
      <c r="A2190">
        <v>2020</v>
      </c>
      <c r="B2190">
        <v>3</v>
      </c>
      <c r="C2190" s="1">
        <v>44013</v>
      </c>
      <c r="D2190" s="1">
        <v>44104</v>
      </c>
      <c r="E2190">
        <v>2016</v>
      </c>
      <c r="F2190" s="71" t="str">
        <f>INDEX(Client_Name,MATCH(Export!H2190,Local_Company_Name,0))</f>
        <v>Flaimngo Tailoring</v>
      </c>
      <c r="G2190" s="71">
        <f>INDEX(Client_Code,MATCH(Export!H2190,Local_Company_Name,0))</f>
        <v>1005</v>
      </c>
      <c r="H2190" t="s">
        <v>771</v>
      </c>
      <c r="I2190" t="s">
        <v>702</v>
      </c>
      <c r="J2190" t="s">
        <v>0</v>
      </c>
      <c r="K2190" s="71" t="str">
        <f>INDEX(Line_of_Business,MATCH(Export!J2190,Name,0))</f>
        <v>D</v>
      </c>
      <c r="L2190" s="9" t="s">
        <v>9</v>
      </c>
      <c r="M2190">
        <v>30</v>
      </c>
      <c r="N2190" s="4">
        <v>0</v>
      </c>
      <c r="O2190" s="4">
        <v>0</v>
      </c>
      <c r="P2190" s="4">
        <v>0</v>
      </c>
      <c r="Q2190" s="4">
        <v>0</v>
      </c>
      <c r="R2190" s="4">
        <v>0</v>
      </c>
      <c r="S2190" s="4">
        <v>0</v>
      </c>
      <c r="T2190" s="4">
        <v>0</v>
      </c>
      <c r="U2190" s="4">
        <v>0</v>
      </c>
      <c r="V2190" s="4">
        <v>0</v>
      </c>
      <c r="W2190" s="4">
        <v>0</v>
      </c>
      <c r="X2190" s="4">
        <v>0</v>
      </c>
      <c r="Y2190" s="4">
        <v>0</v>
      </c>
      <c r="Z2190" s="4">
        <v>0</v>
      </c>
      <c r="AA2190" s="4">
        <v>0</v>
      </c>
      <c r="AB2190" t="s">
        <v>3</v>
      </c>
      <c r="AC2190" s="4">
        <v>0</v>
      </c>
      <c r="AD2190" s="4">
        <v>0</v>
      </c>
      <c r="AE2190" s="4">
        <v>163201.21</v>
      </c>
      <c r="AF2190" t="s">
        <v>702</v>
      </c>
      <c r="AG2190" s="4">
        <v>0</v>
      </c>
      <c r="AH2190" s="4">
        <v>0</v>
      </c>
      <c r="AI2190" s="4">
        <v>0</v>
      </c>
      <c r="AJ2190" s="4">
        <v>0</v>
      </c>
      <c r="AK2190" s="4">
        <v>0</v>
      </c>
      <c r="AL2190" t="s">
        <v>782</v>
      </c>
      <c r="AM2190" s="71" t="str">
        <f>INDEX(Network_Insurer_Code,MATCH(Export!AL2190,Network_insurer_Name,0))</f>
        <v>API2</v>
      </c>
      <c r="AN2190" t="str">
        <f t="shared" si="34"/>
        <v>D1005API22016</v>
      </c>
    </row>
    <row r="2191" spans="1:40" x14ac:dyDescent="0.25">
      <c r="A2191">
        <v>2019</v>
      </c>
      <c r="B2191">
        <v>3</v>
      </c>
      <c r="C2191" s="1">
        <v>43647</v>
      </c>
      <c r="D2191" s="1">
        <v>43738</v>
      </c>
      <c r="E2191">
        <v>2019</v>
      </c>
      <c r="F2191" s="71" t="str">
        <f>INDEX(Client_Name,MATCH(Export!H2191,Local_Company_Name,0))</f>
        <v>Aplaca Engineering Co</v>
      </c>
      <c r="G2191" s="71">
        <f>INDEX(Client_Code,MATCH(Export!H2191,Local_Company_Name,0))</f>
        <v>1004</v>
      </c>
      <c r="H2191" t="s">
        <v>766</v>
      </c>
      <c r="I2191" t="s">
        <v>702</v>
      </c>
      <c r="J2191" t="s">
        <v>14</v>
      </c>
      <c r="K2191" s="71" t="str">
        <f>INDEX(Line_of_Business,MATCH(Export!J2191,Name,0))</f>
        <v>C</v>
      </c>
      <c r="L2191" s="9" t="s">
        <v>52</v>
      </c>
      <c r="M2191">
        <v>30</v>
      </c>
      <c r="N2191" s="4">
        <v>7545.6161616161598</v>
      </c>
      <c r="O2191" s="4">
        <v>7470.16</v>
      </c>
      <c r="P2191" s="4">
        <v>0</v>
      </c>
      <c r="Q2191" s="4">
        <v>0</v>
      </c>
      <c r="R2191" s="4">
        <v>0</v>
      </c>
      <c r="S2191" s="4">
        <v>0</v>
      </c>
      <c r="T2191" s="4">
        <v>0</v>
      </c>
      <c r="U2191" s="4">
        <v>0</v>
      </c>
      <c r="V2191" s="4">
        <v>0</v>
      </c>
      <c r="W2191" s="4">
        <v>0</v>
      </c>
      <c r="X2191" s="4">
        <v>0</v>
      </c>
      <c r="Y2191" s="4">
        <v>1494.03</v>
      </c>
      <c r="Z2191" s="4">
        <v>0</v>
      </c>
      <c r="AA2191" s="4">
        <v>1344.63</v>
      </c>
      <c r="AB2191" t="s">
        <v>3</v>
      </c>
      <c r="AC2191" s="4">
        <v>0</v>
      </c>
      <c r="AD2191" s="4">
        <v>0</v>
      </c>
      <c r="AE2191" s="4">
        <v>0</v>
      </c>
      <c r="AF2191" t="s">
        <v>702</v>
      </c>
      <c r="AG2191" s="4">
        <v>0</v>
      </c>
      <c r="AH2191" s="4">
        <v>0</v>
      </c>
      <c r="AI2191" s="4">
        <v>0</v>
      </c>
      <c r="AJ2191" s="4">
        <v>4631.5</v>
      </c>
      <c r="AK2191" s="4">
        <v>0</v>
      </c>
      <c r="AL2191" t="s">
        <v>786</v>
      </c>
      <c r="AM2191" s="71" t="str">
        <f>INDEX(Network_Insurer_Code,MATCH(Export!AL2191,Network_insurer_Name,0))</f>
        <v>BAL1</v>
      </c>
      <c r="AN2191" t="str">
        <f t="shared" si="34"/>
        <v>C1004BAL12019</v>
      </c>
    </row>
    <row r="2192" spans="1:40" x14ac:dyDescent="0.25">
      <c r="A2192">
        <v>2019</v>
      </c>
      <c r="B2192">
        <v>3</v>
      </c>
      <c r="C2192" s="1">
        <v>43647</v>
      </c>
      <c r="D2192" s="1">
        <v>43738</v>
      </c>
      <c r="E2192">
        <v>2018</v>
      </c>
      <c r="F2192" s="71" t="str">
        <f>INDEX(Client_Name,MATCH(Export!H2192,Local_Company_Name,0))</f>
        <v>Tiger Jewelcrafting Ltd</v>
      </c>
      <c r="G2192" s="71">
        <f>INDEX(Client_Code,MATCH(Export!H2192,Local_Company_Name,0))</f>
        <v>1003</v>
      </c>
      <c r="H2192" t="s">
        <v>763</v>
      </c>
      <c r="I2192" t="s">
        <v>710</v>
      </c>
      <c r="J2192" t="s">
        <v>8</v>
      </c>
      <c r="K2192" s="71" t="str">
        <f>INDEX(Line_of_Business,MATCH(Export!J2192,Name,0))</f>
        <v>M</v>
      </c>
      <c r="L2192" s="9" t="s">
        <v>130</v>
      </c>
      <c r="M2192">
        <v>1067</v>
      </c>
      <c r="N2192" s="4">
        <v>0</v>
      </c>
      <c r="O2192" s="4">
        <v>0</v>
      </c>
      <c r="P2192" s="4">
        <v>1230</v>
      </c>
      <c r="Q2192" s="4">
        <v>0</v>
      </c>
      <c r="R2192" s="4">
        <v>0</v>
      </c>
      <c r="S2192" s="4">
        <v>0</v>
      </c>
      <c r="T2192" s="4">
        <v>0</v>
      </c>
      <c r="U2192" s="4">
        <v>0</v>
      </c>
      <c r="V2192" s="4">
        <v>0</v>
      </c>
      <c r="W2192" s="4">
        <v>0</v>
      </c>
      <c r="X2192" s="4">
        <v>0</v>
      </c>
      <c r="Y2192" s="4">
        <v>0</v>
      </c>
      <c r="Z2192" s="4">
        <v>0</v>
      </c>
      <c r="AA2192" s="4">
        <v>0</v>
      </c>
      <c r="AB2192" t="s">
        <v>3</v>
      </c>
      <c r="AC2192" s="4">
        <v>0</v>
      </c>
      <c r="AD2192" s="4">
        <v>0</v>
      </c>
      <c r="AE2192" s="4">
        <v>0</v>
      </c>
      <c r="AF2192" t="s">
        <v>710</v>
      </c>
      <c r="AG2192" s="4">
        <v>0</v>
      </c>
      <c r="AH2192" s="4">
        <v>0</v>
      </c>
      <c r="AI2192" s="4">
        <v>0</v>
      </c>
      <c r="AJ2192" s="4">
        <v>-1230</v>
      </c>
      <c r="AK2192" s="4">
        <v>0</v>
      </c>
      <c r="AL2192" t="s">
        <v>795</v>
      </c>
      <c r="AM2192" s="71" t="str">
        <f>INDEX(Network_Insurer_Code,MATCH(Export!AL2192,Network_insurer_Name,0))</f>
        <v>TOL1</v>
      </c>
      <c r="AN2192" t="str">
        <f t="shared" si="34"/>
        <v>M1003TOL12018</v>
      </c>
    </row>
    <row r="2193" spans="1:40" x14ac:dyDescent="0.25">
      <c r="A2193">
        <v>2020</v>
      </c>
      <c r="B2193">
        <v>3</v>
      </c>
      <c r="C2193" s="1">
        <v>44013</v>
      </c>
      <c r="D2193" s="1">
        <v>44104</v>
      </c>
      <c r="E2193">
        <v>2016</v>
      </c>
      <c r="F2193" s="71" t="str">
        <f>INDEX(Client_Name,MATCH(Export!H2193,Local_Company_Name,0))</f>
        <v>Aplaca Engineering Co</v>
      </c>
      <c r="G2193" s="71">
        <f>INDEX(Client_Code,MATCH(Export!H2193,Local_Company_Name,0))</f>
        <v>1004</v>
      </c>
      <c r="H2193" t="s">
        <v>767</v>
      </c>
      <c r="I2193" t="s">
        <v>704</v>
      </c>
      <c r="J2193" t="s">
        <v>0</v>
      </c>
      <c r="K2193" s="71" t="str">
        <f>INDEX(Line_of_Business,MATCH(Export!J2193,Name,0))</f>
        <v>D</v>
      </c>
      <c r="L2193" s="9" t="s">
        <v>37</v>
      </c>
      <c r="M2193">
        <v>14435</v>
      </c>
      <c r="N2193" s="4">
        <v>0</v>
      </c>
      <c r="O2193" s="4">
        <v>0</v>
      </c>
      <c r="P2193" s="4">
        <v>39828.19</v>
      </c>
      <c r="Q2193" s="4">
        <v>0</v>
      </c>
      <c r="R2193" s="4">
        <v>0</v>
      </c>
      <c r="S2193" s="4">
        <v>0</v>
      </c>
      <c r="T2193" s="4">
        <v>0</v>
      </c>
      <c r="U2193" s="4">
        <v>0</v>
      </c>
      <c r="V2193" s="4">
        <v>0</v>
      </c>
      <c r="W2193" s="4">
        <v>0</v>
      </c>
      <c r="X2193" s="4">
        <v>0</v>
      </c>
      <c r="Y2193" s="4">
        <v>0</v>
      </c>
      <c r="Z2193" s="4">
        <v>0</v>
      </c>
      <c r="AA2193" s="4">
        <v>0</v>
      </c>
      <c r="AB2193" t="s">
        <v>3</v>
      </c>
      <c r="AC2193" s="4">
        <v>0</v>
      </c>
      <c r="AD2193" s="4">
        <v>0</v>
      </c>
      <c r="AE2193" s="4">
        <v>0</v>
      </c>
      <c r="AF2193" t="s">
        <v>704</v>
      </c>
      <c r="AG2193" s="4">
        <v>0</v>
      </c>
      <c r="AH2193" s="4">
        <v>0</v>
      </c>
      <c r="AI2193" s="4">
        <v>0</v>
      </c>
      <c r="AJ2193" s="4">
        <v>-39828.19</v>
      </c>
      <c r="AK2193" s="4">
        <v>0</v>
      </c>
      <c r="AL2193" t="s">
        <v>791</v>
      </c>
      <c r="AM2193" s="71" t="str">
        <f>INDEX(Network_Insurer_Code,MATCH(Export!AL2193,Network_insurer_Name,0))</f>
        <v>CHI3</v>
      </c>
      <c r="AN2193" t="str">
        <f t="shared" si="34"/>
        <v>D1004CHI32016</v>
      </c>
    </row>
    <row r="2194" spans="1:40" x14ac:dyDescent="0.25">
      <c r="A2194">
        <v>2020</v>
      </c>
      <c r="B2194">
        <v>1</v>
      </c>
      <c r="C2194" s="1">
        <v>43739</v>
      </c>
      <c r="D2194" s="1">
        <v>43830</v>
      </c>
      <c r="E2194">
        <v>2018</v>
      </c>
      <c r="F2194" s="71" t="str">
        <f>INDEX(Client_Name,MATCH(Export!H2194,Local_Company_Name,0))</f>
        <v>Flaimngo Tailoring</v>
      </c>
      <c r="G2194" s="71">
        <f>INDEX(Client_Code,MATCH(Export!H2194,Local_Company_Name,0))</f>
        <v>1005</v>
      </c>
      <c r="H2194" t="s">
        <v>755</v>
      </c>
      <c r="I2194" t="s">
        <v>719</v>
      </c>
      <c r="J2194" t="s">
        <v>5</v>
      </c>
      <c r="K2194" s="71" t="str">
        <f>INDEX(Line_of_Business,MATCH(Export!J2194,Name,0))</f>
        <v>L</v>
      </c>
      <c r="L2194" s="9" t="s">
        <v>315</v>
      </c>
      <c r="M2194">
        <v>391</v>
      </c>
      <c r="N2194" s="4">
        <v>4927</v>
      </c>
      <c r="O2194" s="4">
        <v>4927</v>
      </c>
      <c r="P2194" s="4">
        <v>-4027.44</v>
      </c>
      <c r="Q2194" s="4">
        <v>0</v>
      </c>
      <c r="R2194" s="4">
        <v>0</v>
      </c>
      <c r="S2194" s="4">
        <v>0</v>
      </c>
      <c r="T2194" s="4">
        <v>0</v>
      </c>
      <c r="U2194" s="4">
        <v>0</v>
      </c>
      <c r="V2194" s="4">
        <v>0</v>
      </c>
      <c r="W2194" s="4">
        <v>0</v>
      </c>
      <c r="X2194" s="4">
        <v>0</v>
      </c>
      <c r="Y2194" s="4">
        <v>310.39999999999998</v>
      </c>
      <c r="Z2194" s="4">
        <v>34.49</v>
      </c>
      <c r="AA2194" s="4">
        <v>0</v>
      </c>
      <c r="AB2194" t="s">
        <v>3</v>
      </c>
      <c r="AC2194" s="4">
        <v>0</v>
      </c>
      <c r="AD2194" s="4">
        <v>0</v>
      </c>
      <c r="AE2194" s="4">
        <v>0</v>
      </c>
      <c r="AF2194" t="s">
        <v>719</v>
      </c>
      <c r="AG2194" s="4">
        <v>0</v>
      </c>
      <c r="AH2194" s="4">
        <v>0</v>
      </c>
      <c r="AI2194" s="4">
        <v>0</v>
      </c>
      <c r="AJ2194" s="4">
        <v>8609.5499999999993</v>
      </c>
      <c r="AK2194" s="4">
        <v>0</v>
      </c>
      <c r="AL2194" t="s">
        <v>788</v>
      </c>
      <c r="AM2194" s="71" t="str">
        <f>INDEX(Network_Insurer_Code,MATCH(Export!AL2194,Network_insurer_Name,0))</f>
        <v>RAI1</v>
      </c>
      <c r="AN2194" t="str">
        <f t="shared" si="34"/>
        <v>L1005RAI12018</v>
      </c>
    </row>
    <row r="2195" spans="1:40" x14ac:dyDescent="0.25">
      <c r="A2195">
        <v>2020</v>
      </c>
      <c r="B2195">
        <v>3</v>
      </c>
      <c r="C2195" s="1">
        <v>43922</v>
      </c>
      <c r="D2195" s="1">
        <v>44012</v>
      </c>
      <c r="E2195">
        <v>2019</v>
      </c>
      <c r="F2195" s="71" t="str">
        <f>INDEX(Client_Name,MATCH(Export!H2195,Local_Company_Name,0))</f>
        <v>Flaimngo Tailoring</v>
      </c>
      <c r="G2195" s="71">
        <f>INDEX(Client_Code,MATCH(Export!H2195,Local_Company_Name,0))</f>
        <v>1005</v>
      </c>
      <c r="H2195" t="s">
        <v>772</v>
      </c>
      <c r="I2195" t="s">
        <v>718</v>
      </c>
      <c r="J2195" t="s">
        <v>8</v>
      </c>
      <c r="K2195" s="71" t="str">
        <f>INDEX(Line_of_Business,MATCH(Export!J2195,Name,0))</f>
        <v>M</v>
      </c>
      <c r="L2195" s="9" t="s">
        <v>183</v>
      </c>
      <c r="M2195">
        <v>15</v>
      </c>
      <c r="N2195" s="4">
        <v>0</v>
      </c>
      <c r="O2195" s="4">
        <v>0</v>
      </c>
      <c r="P2195" s="4">
        <v>-398</v>
      </c>
      <c r="Q2195" s="4">
        <v>0</v>
      </c>
      <c r="R2195" s="4">
        <v>0</v>
      </c>
      <c r="S2195" s="4">
        <v>0</v>
      </c>
      <c r="T2195" s="4">
        <v>0</v>
      </c>
      <c r="U2195" s="4">
        <v>0</v>
      </c>
      <c r="V2195" s="4">
        <v>0</v>
      </c>
      <c r="W2195" s="4">
        <v>0</v>
      </c>
      <c r="X2195" s="4">
        <v>0</v>
      </c>
      <c r="Y2195" s="4">
        <v>0</v>
      </c>
      <c r="Z2195" s="4">
        <v>0</v>
      </c>
      <c r="AA2195" s="4">
        <v>0</v>
      </c>
      <c r="AB2195" t="s">
        <v>3</v>
      </c>
      <c r="AC2195" s="4">
        <v>0</v>
      </c>
      <c r="AD2195" s="4">
        <v>0</v>
      </c>
      <c r="AE2195" s="4">
        <v>0</v>
      </c>
      <c r="AF2195" t="s">
        <v>718</v>
      </c>
      <c r="AG2195" s="4">
        <v>0</v>
      </c>
      <c r="AH2195" s="4">
        <v>0</v>
      </c>
      <c r="AI2195" s="4">
        <v>0</v>
      </c>
      <c r="AJ2195" s="4">
        <v>398</v>
      </c>
      <c r="AK2195" s="4" t="s">
        <v>2</v>
      </c>
      <c r="AL2195" t="s">
        <v>789</v>
      </c>
      <c r="AM2195" s="71" t="str">
        <f>INDEX(Network_Insurer_Code,MATCH(Export!AL2195,Network_insurer_Name,0))</f>
        <v>APL1</v>
      </c>
      <c r="AN2195" t="str">
        <f t="shared" si="34"/>
        <v>M1005APL12019</v>
      </c>
    </row>
    <row r="2196" spans="1:40" x14ac:dyDescent="0.25">
      <c r="A2196">
        <v>2020</v>
      </c>
      <c r="B2196">
        <v>3</v>
      </c>
      <c r="C2196" s="1">
        <v>44013</v>
      </c>
      <c r="D2196" s="1">
        <v>44104</v>
      </c>
      <c r="E2196">
        <v>2020</v>
      </c>
      <c r="F2196" s="71" t="str">
        <f>INDEX(Client_Name,MATCH(Export!H2196,Local_Company_Name,0))</f>
        <v>Lion Manufacturing Co</v>
      </c>
      <c r="G2196" s="71">
        <f>INDEX(Client_Code,MATCH(Export!H2196,Local_Company_Name,0))</f>
        <v>1002</v>
      </c>
      <c r="H2196" t="s">
        <v>757</v>
      </c>
      <c r="I2196" t="s">
        <v>710</v>
      </c>
      <c r="J2196" t="s">
        <v>22</v>
      </c>
      <c r="K2196" s="71" t="str">
        <f>INDEX(Line_of_Business,MATCH(Export!J2196,Name,0))</f>
        <v>A</v>
      </c>
      <c r="L2196" s="9" t="s">
        <v>241</v>
      </c>
      <c r="M2196">
        <v>384</v>
      </c>
      <c r="N2196" s="4">
        <v>-1356.57</v>
      </c>
      <c r="O2196" s="4">
        <v>-1356.57</v>
      </c>
      <c r="P2196" s="4">
        <v>0</v>
      </c>
      <c r="Q2196" s="4">
        <v>0</v>
      </c>
      <c r="R2196" s="4">
        <v>0</v>
      </c>
      <c r="S2196" s="4">
        <v>0</v>
      </c>
      <c r="T2196" s="4">
        <v>0</v>
      </c>
      <c r="U2196" s="4">
        <v>0</v>
      </c>
      <c r="V2196" s="4">
        <v>0</v>
      </c>
      <c r="W2196" s="4">
        <v>0</v>
      </c>
      <c r="X2196" s="4">
        <v>0</v>
      </c>
      <c r="Y2196" s="4">
        <v>-203.49</v>
      </c>
      <c r="Z2196" s="4">
        <v>0</v>
      </c>
      <c r="AA2196" s="4">
        <v>0</v>
      </c>
      <c r="AB2196" t="s">
        <v>3</v>
      </c>
      <c r="AC2196" s="4">
        <v>0</v>
      </c>
      <c r="AD2196" s="4">
        <v>0</v>
      </c>
      <c r="AE2196" s="4">
        <v>0</v>
      </c>
      <c r="AF2196" t="s">
        <v>710</v>
      </c>
      <c r="AG2196" s="4">
        <v>0</v>
      </c>
      <c r="AH2196" s="4">
        <v>0</v>
      </c>
      <c r="AI2196" s="4">
        <v>0</v>
      </c>
      <c r="AJ2196" s="4">
        <v>-1153.08</v>
      </c>
      <c r="AK2196" s="4">
        <v>0</v>
      </c>
      <c r="AL2196" t="s">
        <v>790</v>
      </c>
      <c r="AM2196" s="71" t="str">
        <f>INDEX(Network_Insurer_Code,MATCH(Export!AL2196,Network_insurer_Name,0))</f>
        <v>STL1</v>
      </c>
      <c r="AN2196" t="str">
        <f t="shared" si="34"/>
        <v>A1002STL12020</v>
      </c>
    </row>
    <row r="2197" spans="1:40" x14ac:dyDescent="0.25">
      <c r="A2197">
        <v>2020</v>
      </c>
      <c r="B2197">
        <v>1</v>
      </c>
      <c r="C2197" s="1">
        <v>43831</v>
      </c>
      <c r="D2197" s="1">
        <v>43921</v>
      </c>
      <c r="E2197">
        <v>2020</v>
      </c>
      <c r="F2197" s="71" t="str">
        <f>INDEX(Client_Name,MATCH(Export!H2197,Local_Company_Name,0))</f>
        <v>Lion Manufacturing Co</v>
      </c>
      <c r="G2197" s="71">
        <f>INDEX(Client_Code,MATCH(Export!H2197,Local_Company_Name,0))</f>
        <v>1002</v>
      </c>
      <c r="H2197" t="s">
        <v>760</v>
      </c>
      <c r="I2197" t="s">
        <v>716</v>
      </c>
      <c r="J2197" t="s">
        <v>5</v>
      </c>
      <c r="K2197" s="71" t="str">
        <f>INDEX(Line_of_Business,MATCH(Export!J2197,Name,0))</f>
        <v>L</v>
      </c>
      <c r="L2197" s="9" t="s">
        <v>91</v>
      </c>
      <c r="M2197">
        <v>10491</v>
      </c>
      <c r="N2197" s="4">
        <v>3448064.6111111101</v>
      </c>
      <c r="O2197" s="4">
        <v>3103258.15</v>
      </c>
      <c r="P2197" s="4">
        <v>0</v>
      </c>
      <c r="Q2197" s="4">
        <v>0</v>
      </c>
      <c r="R2197" s="4">
        <v>0</v>
      </c>
      <c r="S2197" s="4">
        <v>0</v>
      </c>
      <c r="T2197" s="4">
        <v>0</v>
      </c>
      <c r="U2197" s="4">
        <v>0</v>
      </c>
      <c r="V2197" s="4">
        <v>0</v>
      </c>
      <c r="W2197" s="4">
        <v>0</v>
      </c>
      <c r="X2197" s="4">
        <v>0</v>
      </c>
      <c r="Y2197" s="4">
        <v>338255.14</v>
      </c>
      <c r="Z2197" s="4">
        <v>27929.32</v>
      </c>
      <c r="AA2197" s="4">
        <v>0</v>
      </c>
      <c r="AB2197" t="s">
        <v>3</v>
      </c>
      <c r="AC2197" s="4">
        <v>0</v>
      </c>
      <c r="AD2197" s="4">
        <v>0</v>
      </c>
      <c r="AE2197" s="4">
        <v>0</v>
      </c>
      <c r="AF2197" t="s">
        <v>716</v>
      </c>
      <c r="AG2197" s="4">
        <v>0</v>
      </c>
      <c r="AH2197" s="4">
        <v>0</v>
      </c>
      <c r="AI2197" s="4">
        <v>0</v>
      </c>
      <c r="AJ2197" s="4">
        <v>2737073.69</v>
      </c>
      <c r="AK2197" s="4" t="s">
        <v>2</v>
      </c>
      <c r="AL2197" t="s">
        <v>785</v>
      </c>
      <c r="AM2197" s="71" t="str">
        <f>INDEX(Network_Insurer_Code,MATCH(Export!AL2197,Network_insurer_Name,0))</f>
        <v>WAI3</v>
      </c>
      <c r="AN2197" t="str">
        <f t="shared" si="34"/>
        <v>L1002WAI32020</v>
      </c>
    </row>
    <row r="2198" spans="1:40" x14ac:dyDescent="0.25">
      <c r="A2198">
        <v>2020</v>
      </c>
      <c r="B2198">
        <v>3</v>
      </c>
      <c r="C2198" s="1">
        <v>44075</v>
      </c>
      <c r="D2198" s="1">
        <v>44104</v>
      </c>
      <c r="E2198">
        <v>2020</v>
      </c>
      <c r="F2198" s="71" t="str">
        <f>INDEX(Client_Name,MATCH(Export!H2198,Local_Company_Name,0))</f>
        <v>Zebra Workings Ltd</v>
      </c>
      <c r="G2198" s="71">
        <f>INDEX(Client_Code,MATCH(Export!H2198,Local_Company_Name,0))</f>
        <v>1001</v>
      </c>
      <c r="H2198" t="s">
        <v>748</v>
      </c>
      <c r="I2198" t="s">
        <v>739</v>
      </c>
      <c r="J2198" t="s">
        <v>22</v>
      </c>
      <c r="K2198" s="71" t="str">
        <f>INDEX(Line_of_Business,MATCH(Export!J2198,Name,0))</f>
        <v>A</v>
      </c>
      <c r="L2198" s="9" t="s">
        <v>150</v>
      </c>
      <c r="M2198">
        <v>12</v>
      </c>
      <c r="N2198" s="4">
        <v>783.84444444444398</v>
      </c>
      <c r="O2198" s="4">
        <v>705.46</v>
      </c>
      <c r="P2198" s="4">
        <v>0</v>
      </c>
      <c r="Q2198" s="4">
        <v>0</v>
      </c>
      <c r="R2198" s="4">
        <v>0</v>
      </c>
      <c r="S2198" s="4">
        <v>0</v>
      </c>
      <c r="T2198" s="4">
        <v>0</v>
      </c>
      <c r="U2198" s="4">
        <v>0</v>
      </c>
      <c r="V2198" s="4">
        <v>0</v>
      </c>
      <c r="W2198" s="4">
        <v>0</v>
      </c>
      <c r="X2198" s="4">
        <v>0</v>
      </c>
      <c r="Y2198" s="4">
        <v>81.13</v>
      </c>
      <c r="Z2198" s="4">
        <v>0</v>
      </c>
      <c r="AA2198" s="4">
        <v>119.22</v>
      </c>
      <c r="AB2198" t="s">
        <v>3</v>
      </c>
      <c r="AC2198" s="4">
        <v>0</v>
      </c>
      <c r="AD2198" s="4">
        <v>0</v>
      </c>
      <c r="AE2198" s="4">
        <v>0</v>
      </c>
      <c r="AF2198" t="s">
        <v>739</v>
      </c>
      <c r="AG2198" s="4">
        <v>0</v>
      </c>
      <c r="AH2198" s="4">
        <v>0</v>
      </c>
      <c r="AI2198" s="4">
        <v>0</v>
      </c>
      <c r="AJ2198" s="4">
        <v>505.11</v>
      </c>
      <c r="AK2198" s="4">
        <v>187000</v>
      </c>
      <c r="AL2198" t="s">
        <v>786</v>
      </c>
      <c r="AM2198" s="71" t="str">
        <f>INDEX(Network_Insurer_Code,MATCH(Export!AL2198,Network_insurer_Name,0))</f>
        <v>BAL1</v>
      </c>
      <c r="AN2198" t="str">
        <f t="shared" si="34"/>
        <v>A1001BAL12020</v>
      </c>
    </row>
    <row r="2199" spans="1:40" x14ac:dyDescent="0.25">
      <c r="A2199">
        <v>2020</v>
      </c>
      <c r="B2199">
        <v>3</v>
      </c>
      <c r="C2199" s="1">
        <v>44013</v>
      </c>
      <c r="D2199" s="1">
        <v>44104</v>
      </c>
      <c r="E2199">
        <v>2020</v>
      </c>
      <c r="F2199" s="71" t="str">
        <f>INDEX(Client_Name,MATCH(Export!H2199,Local_Company_Name,0))</f>
        <v>Lion Manufacturing Co</v>
      </c>
      <c r="G2199" s="71">
        <f>INDEX(Client_Code,MATCH(Export!H2199,Local_Company_Name,0))</f>
        <v>1002</v>
      </c>
      <c r="H2199" t="s">
        <v>760</v>
      </c>
      <c r="I2199" t="s">
        <v>720</v>
      </c>
      <c r="J2199" t="s">
        <v>0</v>
      </c>
      <c r="K2199" s="71" t="str">
        <f>INDEX(Line_of_Business,MATCH(Export!J2199,Name,0))</f>
        <v>D</v>
      </c>
      <c r="L2199" s="9" t="s">
        <v>52</v>
      </c>
      <c r="M2199">
        <v>291</v>
      </c>
      <c r="N2199" s="4">
        <v>153975.28282828201</v>
      </c>
      <c r="O2199" s="4">
        <v>152435.53</v>
      </c>
      <c r="P2199" s="4">
        <v>0</v>
      </c>
      <c r="Q2199" s="4">
        <v>0</v>
      </c>
      <c r="R2199" s="4">
        <v>0</v>
      </c>
      <c r="S2199" s="4">
        <v>0</v>
      </c>
      <c r="T2199" s="4">
        <v>0</v>
      </c>
      <c r="U2199" s="4">
        <v>0</v>
      </c>
      <c r="V2199" s="4">
        <v>0</v>
      </c>
      <c r="W2199" s="4">
        <v>0</v>
      </c>
      <c r="X2199" s="4">
        <v>0</v>
      </c>
      <c r="Y2199" s="4">
        <v>18292.259999999998</v>
      </c>
      <c r="Z2199" s="4">
        <v>0</v>
      </c>
      <c r="AA2199" s="4">
        <v>0</v>
      </c>
      <c r="AB2199" t="s">
        <v>3</v>
      </c>
      <c r="AC2199" s="4">
        <v>0</v>
      </c>
      <c r="AD2199" s="4">
        <v>0</v>
      </c>
      <c r="AE2199" s="4">
        <v>2571426</v>
      </c>
      <c r="AF2199" t="s">
        <v>720</v>
      </c>
      <c r="AG2199" s="4">
        <v>0</v>
      </c>
      <c r="AH2199" s="4">
        <v>0</v>
      </c>
      <c r="AI2199" s="4">
        <v>0</v>
      </c>
      <c r="AJ2199" s="4">
        <v>134143.26999999999</v>
      </c>
      <c r="AK2199" s="4">
        <v>200000</v>
      </c>
      <c r="AL2199" t="s">
        <v>788</v>
      </c>
      <c r="AM2199" s="71" t="str">
        <f>INDEX(Network_Insurer_Code,MATCH(Export!AL2199,Network_insurer_Name,0))</f>
        <v>RAI1</v>
      </c>
      <c r="AN2199" t="str">
        <f t="shared" si="34"/>
        <v>D1002RAI12020</v>
      </c>
    </row>
    <row r="2200" spans="1:40" x14ac:dyDescent="0.25">
      <c r="A2200">
        <v>2019</v>
      </c>
      <c r="B2200">
        <v>2</v>
      </c>
      <c r="C2200" s="1">
        <v>43556</v>
      </c>
      <c r="D2200" s="1">
        <v>43646</v>
      </c>
      <c r="E2200">
        <v>2019</v>
      </c>
      <c r="F2200" s="71" t="str">
        <f>INDEX(Client_Name,MATCH(Export!H2200,Local_Company_Name,0))</f>
        <v>Zebra Workings Ltd</v>
      </c>
      <c r="G2200" s="71">
        <f>INDEX(Client_Code,MATCH(Export!H2200,Local_Company_Name,0))</f>
        <v>1001</v>
      </c>
      <c r="H2200" t="s">
        <v>749</v>
      </c>
      <c r="I2200" t="s">
        <v>709</v>
      </c>
      <c r="J2200" t="s">
        <v>5</v>
      </c>
      <c r="K2200" s="71" t="str">
        <f>INDEX(Line_of_Business,MATCH(Export!J2200,Name,0))</f>
        <v>L</v>
      </c>
      <c r="L2200" s="9" t="s">
        <v>72</v>
      </c>
      <c r="M2200">
        <v>4900</v>
      </c>
      <c r="N2200" s="4">
        <v>0</v>
      </c>
      <c r="O2200" s="4">
        <v>0</v>
      </c>
      <c r="P2200" s="4">
        <v>0</v>
      </c>
      <c r="Q2200" s="4">
        <v>0</v>
      </c>
      <c r="R2200" s="4">
        <v>0</v>
      </c>
      <c r="S2200" s="4">
        <v>0</v>
      </c>
      <c r="T2200" s="4">
        <v>0</v>
      </c>
      <c r="U2200" s="4">
        <v>0</v>
      </c>
      <c r="V2200" s="4">
        <v>0</v>
      </c>
      <c r="W2200" s="4">
        <v>0</v>
      </c>
      <c r="X2200" s="4">
        <v>0</v>
      </c>
      <c r="Y2200" s="4">
        <v>0</v>
      </c>
      <c r="Z2200" s="4">
        <v>0</v>
      </c>
      <c r="AA2200" s="4">
        <v>0</v>
      </c>
      <c r="AB2200" t="s">
        <v>3</v>
      </c>
      <c r="AC2200" s="4">
        <v>0</v>
      </c>
      <c r="AD2200" s="4">
        <v>0</v>
      </c>
      <c r="AE2200" s="4">
        <v>0</v>
      </c>
      <c r="AF2200" t="s">
        <v>709</v>
      </c>
      <c r="AG2200" s="4">
        <v>0</v>
      </c>
      <c r="AH2200" s="4">
        <v>0</v>
      </c>
      <c r="AI2200" s="4">
        <v>0</v>
      </c>
      <c r="AJ2200" s="4">
        <v>0</v>
      </c>
      <c r="AK2200" s="4">
        <v>0</v>
      </c>
      <c r="AL2200" t="s">
        <v>792</v>
      </c>
      <c r="AM2200" s="71" t="str">
        <f>INDEX(Network_Insurer_Code,MATCH(Export!AL2200,Network_insurer_Name,0))</f>
        <v>CAL1</v>
      </c>
      <c r="AN2200" t="str">
        <f t="shared" si="34"/>
        <v>L1001CAL12019</v>
      </c>
    </row>
    <row r="2201" spans="1:40" x14ac:dyDescent="0.25">
      <c r="A2201">
        <v>2020</v>
      </c>
      <c r="B2201">
        <v>1</v>
      </c>
      <c r="C2201" s="1">
        <v>43831</v>
      </c>
      <c r="D2201" s="1">
        <v>43921</v>
      </c>
      <c r="E2201">
        <v>2016</v>
      </c>
      <c r="F2201" s="71" t="str">
        <f>INDEX(Client_Name,MATCH(Export!H2201,Local_Company_Name,0))</f>
        <v>Tiger Jewelcrafting Ltd</v>
      </c>
      <c r="G2201" s="71">
        <f>INDEX(Client_Code,MATCH(Export!H2201,Local_Company_Name,0))</f>
        <v>1003</v>
      </c>
      <c r="H2201" t="s">
        <v>753</v>
      </c>
      <c r="I2201" t="s">
        <v>704</v>
      </c>
      <c r="J2201" t="s">
        <v>5</v>
      </c>
      <c r="K2201" s="71" t="str">
        <f>INDEX(Line_of_Business,MATCH(Export!J2201,Name,0))</f>
        <v>L</v>
      </c>
      <c r="L2201" s="9" t="s">
        <v>540</v>
      </c>
      <c r="M2201">
        <v>3930</v>
      </c>
      <c r="N2201" s="4">
        <v>0.4</v>
      </c>
      <c r="O2201" s="4">
        <v>0.4</v>
      </c>
      <c r="P2201" s="4">
        <v>0</v>
      </c>
      <c r="Q2201" s="4">
        <v>0</v>
      </c>
      <c r="R2201" s="4">
        <v>0</v>
      </c>
      <c r="S2201" s="4">
        <v>0</v>
      </c>
      <c r="T2201" s="4">
        <v>0</v>
      </c>
      <c r="U2201" s="4">
        <v>0</v>
      </c>
      <c r="V2201" s="4">
        <v>0</v>
      </c>
      <c r="W2201" s="4">
        <v>0</v>
      </c>
      <c r="X2201" s="4">
        <v>0</v>
      </c>
      <c r="Y2201" s="4">
        <v>0.04</v>
      </c>
      <c r="Z2201" s="4">
        <v>0</v>
      </c>
      <c r="AA2201" s="4">
        <v>0</v>
      </c>
      <c r="AB2201" t="s">
        <v>3</v>
      </c>
      <c r="AC2201" s="4">
        <v>0</v>
      </c>
      <c r="AD2201" s="4">
        <v>0</v>
      </c>
      <c r="AE2201" s="4">
        <v>0</v>
      </c>
      <c r="AF2201" t="s">
        <v>704</v>
      </c>
      <c r="AG2201" s="4">
        <v>0</v>
      </c>
      <c r="AH2201" s="4">
        <v>0</v>
      </c>
      <c r="AI2201" s="4">
        <v>0</v>
      </c>
      <c r="AJ2201" s="4">
        <v>0.36</v>
      </c>
      <c r="AK2201" s="4">
        <v>0</v>
      </c>
      <c r="AL2201" t="s">
        <v>785</v>
      </c>
      <c r="AM2201" s="71" t="str">
        <f>INDEX(Network_Insurer_Code,MATCH(Export!AL2201,Network_insurer_Name,0))</f>
        <v>WAI3</v>
      </c>
      <c r="AN2201" t="str">
        <f t="shared" si="34"/>
        <v>L1003WAI32016</v>
      </c>
    </row>
    <row r="2202" spans="1:40" x14ac:dyDescent="0.25">
      <c r="A2202">
        <v>2020</v>
      </c>
      <c r="B2202">
        <v>2</v>
      </c>
      <c r="C2202" s="1">
        <v>43922</v>
      </c>
      <c r="D2202" s="1">
        <v>44012</v>
      </c>
      <c r="E2202">
        <v>2020</v>
      </c>
      <c r="F2202" s="71" t="str">
        <f>INDEX(Client_Name,MATCH(Export!H2202,Local_Company_Name,0))</f>
        <v>Zebra Workings Ltd</v>
      </c>
      <c r="G2202" s="71">
        <f>INDEX(Client_Code,MATCH(Export!H2202,Local_Company_Name,0))</f>
        <v>1001</v>
      </c>
      <c r="H2202" t="s">
        <v>749</v>
      </c>
      <c r="I2202" t="s">
        <v>707</v>
      </c>
      <c r="J2202" t="s">
        <v>0</v>
      </c>
      <c r="K2202" s="71" t="str">
        <f>INDEX(Line_of_Business,MATCH(Export!J2202,Name,0))</f>
        <v>D</v>
      </c>
      <c r="L2202" s="9">
        <v>501258009</v>
      </c>
      <c r="M2202">
        <v>16</v>
      </c>
      <c r="N2202" s="4">
        <v>7642.93</v>
      </c>
      <c r="O2202" s="4">
        <v>7642.93</v>
      </c>
      <c r="P2202" s="4">
        <v>0</v>
      </c>
      <c r="Q2202" s="4">
        <v>0</v>
      </c>
      <c r="R2202" s="4">
        <v>0</v>
      </c>
      <c r="S2202" s="4">
        <v>0</v>
      </c>
      <c r="T2202" s="4">
        <v>0</v>
      </c>
      <c r="U2202" s="4">
        <v>0</v>
      </c>
      <c r="V2202" s="4">
        <v>0</v>
      </c>
      <c r="W2202" s="4">
        <v>0</v>
      </c>
      <c r="X2202" s="4">
        <v>0</v>
      </c>
      <c r="Y2202" s="4">
        <v>733.72</v>
      </c>
      <c r="Z2202" s="4">
        <v>0</v>
      </c>
      <c r="AA2202" s="4">
        <v>1834.31</v>
      </c>
      <c r="AB2202" t="s">
        <v>3</v>
      </c>
      <c r="AC2202" s="4">
        <v>0</v>
      </c>
      <c r="AD2202" s="4">
        <v>0</v>
      </c>
      <c r="AE2202" s="4">
        <v>0</v>
      </c>
      <c r="AF2202" t="s">
        <v>707</v>
      </c>
      <c r="AG2202" s="4">
        <v>0</v>
      </c>
      <c r="AH2202" s="4">
        <v>0</v>
      </c>
      <c r="AI2202" s="4">
        <v>0</v>
      </c>
      <c r="AJ2202" s="4">
        <v>5074.8999999999996</v>
      </c>
      <c r="AK2202" s="4">
        <v>0</v>
      </c>
      <c r="AL2202" t="s">
        <v>791</v>
      </c>
      <c r="AM2202" s="71" t="str">
        <f>INDEX(Network_Insurer_Code,MATCH(Export!AL2202,Network_insurer_Name,0))</f>
        <v>CHI3</v>
      </c>
      <c r="AN2202" t="str">
        <f t="shared" si="34"/>
        <v>D1001CHI32020</v>
      </c>
    </row>
    <row r="2203" spans="1:40" x14ac:dyDescent="0.25">
      <c r="A2203">
        <v>2019</v>
      </c>
      <c r="B2203">
        <v>1</v>
      </c>
      <c r="C2203" s="1">
        <v>43466</v>
      </c>
      <c r="D2203" s="1">
        <v>43555</v>
      </c>
      <c r="E2203">
        <v>2012</v>
      </c>
      <c r="F2203" s="71" t="str">
        <f>INDEX(Client_Name,MATCH(Export!H2203,Local_Company_Name,0))</f>
        <v>Falcon Clothing</v>
      </c>
      <c r="G2203" s="71">
        <f>INDEX(Client_Code,MATCH(Export!H2203,Local_Company_Name,0))</f>
        <v>1006</v>
      </c>
      <c r="H2203" t="s">
        <v>775</v>
      </c>
      <c r="I2203" t="s">
        <v>704</v>
      </c>
      <c r="J2203" t="s">
        <v>0</v>
      </c>
      <c r="K2203" s="71" t="str">
        <f>INDEX(Line_of_Business,MATCH(Export!J2203,Name,0))</f>
        <v>D</v>
      </c>
      <c r="L2203" s="9" t="s">
        <v>37</v>
      </c>
      <c r="M2203">
        <v>14536</v>
      </c>
      <c r="N2203" s="4">
        <v>0</v>
      </c>
      <c r="O2203" s="4">
        <v>0</v>
      </c>
      <c r="P2203" s="4">
        <v>7512.26</v>
      </c>
      <c r="Q2203" s="4">
        <v>0</v>
      </c>
      <c r="R2203" s="4">
        <v>0</v>
      </c>
      <c r="S2203" s="4">
        <v>0</v>
      </c>
      <c r="T2203" s="4">
        <v>0</v>
      </c>
      <c r="U2203" s="4">
        <v>0</v>
      </c>
      <c r="V2203" s="4">
        <v>0</v>
      </c>
      <c r="W2203" s="4">
        <v>0</v>
      </c>
      <c r="X2203" s="4">
        <v>0</v>
      </c>
      <c r="Y2203" s="4">
        <v>0</v>
      </c>
      <c r="Z2203" s="4">
        <v>0</v>
      </c>
      <c r="AA2203" s="4">
        <v>0</v>
      </c>
      <c r="AB2203" t="s">
        <v>3</v>
      </c>
      <c r="AC2203" s="4">
        <v>0</v>
      </c>
      <c r="AD2203" s="4">
        <v>0</v>
      </c>
      <c r="AE2203" s="4">
        <v>35077.120000000003</v>
      </c>
      <c r="AF2203" t="s">
        <v>704</v>
      </c>
      <c r="AG2203" s="4">
        <v>0</v>
      </c>
      <c r="AH2203" s="4">
        <v>0</v>
      </c>
      <c r="AI2203" s="4">
        <v>0</v>
      </c>
      <c r="AJ2203" s="4">
        <v>-7512.26</v>
      </c>
      <c r="AK2203" s="4">
        <v>0</v>
      </c>
      <c r="AL2203" t="s">
        <v>798</v>
      </c>
      <c r="AM2203" s="71" t="str">
        <f>INDEX(Network_Insurer_Code,MATCH(Export!AL2203,Network_insurer_Name,0))</f>
        <v>PEI2</v>
      </c>
      <c r="AN2203" t="str">
        <f t="shared" si="34"/>
        <v>D1006PEI22012</v>
      </c>
    </row>
    <row r="2204" spans="1:40" x14ac:dyDescent="0.25">
      <c r="A2204">
        <v>2019</v>
      </c>
      <c r="B2204">
        <v>2</v>
      </c>
      <c r="C2204" s="1">
        <v>43556</v>
      </c>
      <c r="D2204" s="1">
        <v>43646</v>
      </c>
      <c r="E2204">
        <v>2018</v>
      </c>
      <c r="F2204" s="71" t="str">
        <f>INDEX(Client_Name,MATCH(Export!H2204,Local_Company_Name,0))</f>
        <v>Lion Manufacturing Co</v>
      </c>
      <c r="G2204" s="71">
        <f>INDEX(Client_Code,MATCH(Export!H2204,Local_Company_Name,0))</f>
        <v>1002</v>
      </c>
      <c r="H2204" t="s">
        <v>759</v>
      </c>
      <c r="I2204" t="s">
        <v>723</v>
      </c>
      <c r="J2204" t="s">
        <v>5</v>
      </c>
      <c r="K2204" s="71" t="str">
        <f>INDEX(Line_of_Business,MATCH(Export!J2204,Name,0))</f>
        <v>L</v>
      </c>
      <c r="L2204" s="9">
        <v>9116</v>
      </c>
      <c r="M2204">
        <v>775</v>
      </c>
      <c r="N2204" s="4">
        <v>17698.13</v>
      </c>
      <c r="O2204" s="4">
        <v>17698.13</v>
      </c>
      <c r="P2204" s="4">
        <v>0</v>
      </c>
      <c r="Q2204" s="4">
        <v>0</v>
      </c>
      <c r="R2204" s="4">
        <v>0</v>
      </c>
      <c r="S2204" s="4">
        <v>0</v>
      </c>
      <c r="T2204" s="4">
        <v>0</v>
      </c>
      <c r="U2204" s="4">
        <v>0</v>
      </c>
      <c r="V2204" s="4">
        <v>0</v>
      </c>
      <c r="W2204" s="4">
        <v>0</v>
      </c>
      <c r="X2204" s="4">
        <v>0</v>
      </c>
      <c r="Y2204" s="4">
        <v>2389.25</v>
      </c>
      <c r="Z2204" s="4">
        <v>0</v>
      </c>
      <c r="AA2204" s="4">
        <v>-3471</v>
      </c>
      <c r="AB2204" t="s">
        <v>3</v>
      </c>
      <c r="AC2204" s="4">
        <v>0</v>
      </c>
      <c r="AD2204" s="4">
        <v>0</v>
      </c>
      <c r="AE2204" s="4">
        <v>0</v>
      </c>
      <c r="AF2204" t="s">
        <v>723</v>
      </c>
      <c r="AG2204" s="4">
        <v>0</v>
      </c>
      <c r="AH2204" s="4">
        <v>0</v>
      </c>
      <c r="AI2204" s="4">
        <v>0</v>
      </c>
      <c r="AJ2204" s="4">
        <v>18779.88</v>
      </c>
      <c r="AK2204" s="4">
        <v>0</v>
      </c>
      <c r="AL2204" t="s">
        <v>791</v>
      </c>
      <c r="AM2204" s="71" t="str">
        <f>INDEX(Network_Insurer_Code,MATCH(Export!AL2204,Network_insurer_Name,0))</f>
        <v>CHI3</v>
      </c>
      <c r="AN2204" t="str">
        <f t="shared" si="34"/>
        <v>L1002CHI32018</v>
      </c>
    </row>
    <row r="2205" spans="1:40" x14ac:dyDescent="0.25">
      <c r="A2205">
        <v>2020</v>
      </c>
      <c r="B2205">
        <v>2</v>
      </c>
      <c r="C2205" s="1">
        <v>43922</v>
      </c>
      <c r="D2205" s="1">
        <v>44012</v>
      </c>
      <c r="E2205">
        <v>2018</v>
      </c>
      <c r="F2205" s="71" t="str">
        <f>INDEX(Client_Name,MATCH(Export!H2205,Local_Company_Name,0))</f>
        <v>Tiger Jewelcrafting Ltd</v>
      </c>
      <c r="G2205" s="71">
        <f>INDEX(Client_Code,MATCH(Export!H2205,Local_Company_Name,0))</f>
        <v>1003</v>
      </c>
      <c r="H2205" t="s">
        <v>763</v>
      </c>
      <c r="I2205" t="s">
        <v>724</v>
      </c>
      <c r="J2205" t="s">
        <v>8</v>
      </c>
      <c r="K2205" s="71" t="str">
        <f>INDEX(Line_of_Business,MATCH(Export!J2205,Name,0))</f>
        <v>M</v>
      </c>
      <c r="L2205" s="9">
        <v>76472</v>
      </c>
      <c r="M2205">
        <v>5660</v>
      </c>
      <c r="N2205" s="4">
        <v>0</v>
      </c>
      <c r="O2205" s="4">
        <v>0</v>
      </c>
      <c r="P2205" s="4">
        <v>-744.71</v>
      </c>
      <c r="Q2205" s="4">
        <v>0</v>
      </c>
      <c r="R2205" s="4">
        <v>0</v>
      </c>
      <c r="S2205" s="4">
        <v>0</v>
      </c>
      <c r="T2205" s="4">
        <v>0</v>
      </c>
      <c r="U2205" s="4">
        <v>0</v>
      </c>
      <c r="V2205" s="4">
        <v>0</v>
      </c>
      <c r="W2205" s="4">
        <v>0</v>
      </c>
      <c r="X2205" s="4">
        <v>0</v>
      </c>
      <c r="Y2205" s="4">
        <v>0</v>
      </c>
      <c r="Z2205" s="4">
        <v>0</v>
      </c>
      <c r="AA2205" s="4">
        <v>0</v>
      </c>
      <c r="AB2205" t="s">
        <v>3</v>
      </c>
      <c r="AC2205" s="4">
        <v>0</v>
      </c>
      <c r="AD2205" s="4">
        <v>0</v>
      </c>
      <c r="AE2205" s="4">
        <v>0</v>
      </c>
      <c r="AF2205" t="s">
        <v>724</v>
      </c>
      <c r="AG2205" s="4">
        <v>0</v>
      </c>
      <c r="AH2205" s="4">
        <v>0</v>
      </c>
      <c r="AI2205" s="4">
        <v>0</v>
      </c>
      <c r="AJ2205" s="4">
        <v>744.71</v>
      </c>
      <c r="AK2205" s="4">
        <v>0</v>
      </c>
      <c r="AL2205" t="s">
        <v>797</v>
      </c>
      <c r="AM2205" s="71" t="str">
        <f>INDEX(Network_Insurer_Code,MATCH(Export!AL2205,Network_insurer_Name,0))</f>
        <v>ONI3</v>
      </c>
      <c r="AN2205" t="str">
        <f t="shared" si="34"/>
        <v>M1003ONI32018</v>
      </c>
    </row>
    <row r="2206" spans="1:40" x14ac:dyDescent="0.25">
      <c r="A2206">
        <v>2020</v>
      </c>
      <c r="B2206">
        <v>1</v>
      </c>
      <c r="C2206" s="1">
        <v>43831</v>
      </c>
      <c r="D2206" s="1">
        <v>43921</v>
      </c>
      <c r="E2206">
        <v>2017</v>
      </c>
      <c r="F2206" s="71" t="str">
        <f>INDEX(Client_Name,MATCH(Export!H2206,Local_Company_Name,0))</f>
        <v>Lion Manufacturing Co</v>
      </c>
      <c r="G2206" s="71">
        <f>INDEX(Client_Code,MATCH(Export!H2206,Local_Company_Name,0))</f>
        <v>1002</v>
      </c>
      <c r="H2206" t="s">
        <v>752</v>
      </c>
      <c r="I2206" t="s">
        <v>713</v>
      </c>
      <c r="J2206" t="s">
        <v>8</v>
      </c>
      <c r="K2206" s="71" t="str">
        <f>INDEX(Line_of_Business,MATCH(Export!J2206,Name,0))</f>
        <v>M</v>
      </c>
      <c r="L2206" s="9" t="s">
        <v>39</v>
      </c>
      <c r="M2206">
        <v>1178</v>
      </c>
      <c r="N2206" s="4">
        <v>0</v>
      </c>
      <c r="O2206" s="4">
        <v>0</v>
      </c>
      <c r="P2206" s="4">
        <v>0</v>
      </c>
      <c r="Q2206" s="4">
        <v>0</v>
      </c>
      <c r="R2206" s="4">
        <v>0</v>
      </c>
      <c r="S2206" s="4">
        <v>0</v>
      </c>
      <c r="T2206" s="4">
        <v>0</v>
      </c>
      <c r="U2206" s="4">
        <v>0</v>
      </c>
      <c r="V2206" s="4">
        <v>0</v>
      </c>
      <c r="W2206" s="4">
        <v>0</v>
      </c>
      <c r="X2206" s="4">
        <v>0</v>
      </c>
      <c r="Y2206" s="4">
        <v>0</v>
      </c>
      <c r="Z2206" s="4">
        <v>0</v>
      </c>
      <c r="AA2206" s="4">
        <v>0</v>
      </c>
      <c r="AB2206" t="s">
        <v>3</v>
      </c>
      <c r="AC2206" s="4">
        <v>0</v>
      </c>
      <c r="AD2206" s="4">
        <v>0</v>
      </c>
      <c r="AE2206" s="4">
        <v>-114858</v>
      </c>
      <c r="AF2206" t="s">
        <v>713</v>
      </c>
      <c r="AG2206" s="4">
        <v>0</v>
      </c>
      <c r="AH2206" s="4">
        <v>0</v>
      </c>
      <c r="AI2206" s="4">
        <v>0</v>
      </c>
      <c r="AJ2206" s="4">
        <v>0</v>
      </c>
      <c r="AK2206" s="4">
        <v>0</v>
      </c>
      <c r="AL2206" t="s">
        <v>785</v>
      </c>
      <c r="AM2206" s="71" t="str">
        <f>INDEX(Network_Insurer_Code,MATCH(Export!AL2206,Network_insurer_Name,0))</f>
        <v>WAI3</v>
      </c>
      <c r="AN2206" t="str">
        <f t="shared" si="34"/>
        <v>M1002WAI32017</v>
      </c>
    </row>
    <row r="2207" spans="1:40" x14ac:dyDescent="0.25">
      <c r="A2207">
        <v>2020</v>
      </c>
      <c r="B2207">
        <v>1</v>
      </c>
      <c r="C2207" s="1">
        <v>43831</v>
      </c>
      <c r="D2207" s="1">
        <v>43921</v>
      </c>
      <c r="E2207">
        <v>2010</v>
      </c>
      <c r="F2207" s="71" t="str">
        <f>INDEX(Client_Name,MATCH(Export!H2207,Local_Company_Name,0))</f>
        <v>Falcon Clothing</v>
      </c>
      <c r="G2207" s="71">
        <f>INDEX(Client_Code,MATCH(Export!H2207,Local_Company_Name,0))</f>
        <v>1006</v>
      </c>
      <c r="H2207" t="s">
        <v>756</v>
      </c>
      <c r="I2207" t="s">
        <v>704</v>
      </c>
      <c r="J2207" t="s">
        <v>0</v>
      </c>
      <c r="K2207" s="71" t="str">
        <f>INDEX(Line_of_Business,MATCH(Export!J2207,Name,0))</f>
        <v>D</v>
      </c>
      <c r="L2207" s="9" t="s">
        <v>37</v>
      </c>
      <c r="M2207">
        <v>14536</v>
      </c>
      <c r="N2207" s="4">
        <v>0</v>
      </c>
      <c r="O2207" s="4">
        <v>0</v>
      </c>
      <c r="P2207" s="4">
        <v>49691.74</v>
      </c>
      <c r="Q2207" s="4">
        <v>0</v>
      </c>
      <c r="R2207" s="4">
        <v>0</v>
      </c>
      <c r="S2207" s="4">
        <v>0</v>
      </c>
      <c r="T2207" s="4">
        <v>0</v>
      </c>
      <c r="U2207" s="4">
        <v>0</v>
      </c>
      <c r="V2207" s="4">
        <v>0</v>
      </c>
      <c r="W2207" s="4">
        <v>0</v>
      </c>
      <c r="X2207" s="4">
        <v>0</v>
      </c>
      <c r="Y2207" s="4">
        <v>0</v>
      </c>
      <c r="Z2207" s="4">
        <v>0</v>
      </c>
      <c r="AA2207" s="4">
        <v>0</v>
      </c>
      <c r="AB2207" t="s">
        <v>3</v>
      </c>
      <c r="AC2207" s="4">
        <v>0</v>
      </c>
      <c r="AD2207" s="4">
        <v>0</v>
      </c>
      <c r="AE2207" s="4">
        <v>-397882.09</v>
      </c>
      <c r="AF2207" t="s">
        <v>704</v>
      </c>
      <c r="AG2207" s="4">
        <v>0</v>
      </c>
      <c r="AH2207" s="4">
        <v>0</v>
      </c>
      <c r="AI2207" s="4">
        <v>0</v>
      </c>
      <c r="AJ2207" s="4">
        <v>-49691.74</v>
      </c>
      <c r="AK2207" s="4">
        <v>0</v>
      </c>
      <c r="AL2207" t="s">
        <v>797</v>
      </c>
      <c r="AM2207" s="71" t="str">
        <f>INDEX(Network_Insurer_Code,MATCH(Export!AL2207,Network_insurer_Name,0))</f>
        <v>ONI3</v>
      </c>
      <c r="AN2207" t="str">
        <f t="shared" si="34"/>
        <v>D1006ONI32010</v>
      </c>
    </row>
    <row r="2208" spans="1:40" x14ac:dyDescent="0.25">
      <c r="A2208">
        <v>2020</v>
      </c>
      <c r="B2208">
        <v>3</v>
      </c>
      <c r="C2208" s="1">
        <v>44013</v>
      </c>
      <c r="D2208" s="1">
        <v>44104</v>
      </c>
      <c r="E2208">
        <v>2019</v>
      </c>
      <c r="F2208" s="71" t="str">
        <f>INDEX(Client_Name,MATCH(Export!H2208,Local_Company_Name,0))</f>
        <v>Tiger Jewelcrafting Ltd</v>
      </c>
      <c r="G2208" s="71">
        <f>INDEX(Client_Code,MATCH(Export!H2208,Local_Company_Name,0))</f>
        <v>1003</v>
      </c>
      <c r="H2208" t="s">
        <v>763</v>
      </c>
      <c r="I2208" t="s">
        <v>707</v>
      </c>
      <c r="J2208" t="s">
        <v>22</v>
      </c>
      <c r="K2208" s="71" t="str">
        <f>INDEX(Line_of_Business,MATCH(Export!J2208,Name,0))</f>
        <v>A</v>
      </c>
      <c r="L2208" s="9" t="s">
        <v>498</v>
      </c>
      <c r="M2208">
        <v>826</v>
      </c>
      <c r="N2208" s="4">
        <v>0</v>
      </c>
      <c r="O2208" s="4">
        <v>0</v>
      </c>
      <c r="P2208" s="4">
        <v>97.6</v>
      </c>
      <c r="Q2208" s="4">
        <v>0</v>
      </c>
      <c r="R2208" s="4">
        <v>0</v>
      </c>
      <c r="S2208" s="4">
        <v>0</v>
      </c>
      <c r="T2208" s="4">
        <v>0</v>
      </c>
      <c r="U2208" s="4">
        <v>0</v>
      </c>
      <c r="V2208" s="4">
        <v>0</v>
      </c>
      <c r="W2208" s="4">
        <v>0</v>
      </c>
      <c r="X2208" s="4">
        <v>0</v>
      </c>
      <c r="Y2208" s="4">
        <v>0</v>
      </c>
      <c r="Z2208" s="4">
        <v>0</v>
      </c>
      <c r="AA2208" s="4">
        <v>0</v>
      </c>
      <c r="AB2208" t="s">
        <v>3</v>
      </c>
      <c r="AC2208" s="4">
        <v>0</v>
      </c>
      <c r="AD2208" s="4">
        <v>0</v>
      </c>
      <c r="AE2208" s="4">
        <v>0</v>
      </c>
      <c r="AF2208" t="s">
        <v>707</v>
      </c>
      <c r="AG2208" s="4">
        <v>0</v>
      </c>
      <c r="AH2208" s="4">
        <v>0</v>
      </c>
      <c r="AI2208" s="4">
        <v>0</v>
      </c>
      <c r="AJ2208" s="4">
        <v>-97.6</v>
      </c>
      <c r="AK2208" s="4">
        <v>0</v>
      </c>
      <c r="AL2208" t="s">
        <v>797</v>
      </c>
      <c r="AM2208" s="71" t="str">
        <f>INDEX(Network_Insurer_Code,MATCH(Export!AL2208,Network_insurer_Name,0))</f>
        <v>ONI3</v>
      </c>
      <c r="AN2208" t="str">
        <f t="shared" si="34"/>
        <v>A1003ONI32019</v>
      </c>
    </row>
    <row r="2209" spans="1:40" x14ac:dyDescent="0.25">
      <c r="A2209">
        <v>2019</v>
      </c>
      <c r="B2209">
        <v>3</v>
      </c>
      <c r="C2209" s="1">
        <v>43739</v>
      </c>
      <c r="D2209" s="1">
        <v>43830</v>
      </c>
      <c r="E2209">
        <v>2019</v>
      </c>
      <c r="F2209" s="71" t="str">
        <f>INDEX(Client_Name,MATCH(Export!H2209,Local_Company_Name,0))</f>
        <v>Falcon Clothing</v>
      </c>
      <c r="G2209" s="71">
        <f>INDEX(Client_Code,MATCH(Export!H2209,Local_Company_Name,0))</f>
        <v>1006</v>
      </c>
      <c r="H2209" t="s">
        <v>775</v>
      </c>
      <c r="I2209" t="s">
        <v>709</v>
      </c>
      <c r="J2209" t="s">
        <v>5</v>
      </c>
      <c r="K2209" s="71" t="str">
        <f>INDEX(Line_of_Business,MATCH(Export!J2209,Name,0))</f>
        <v>L</v>
      </c>
      <c r="L2209" s="9" t="s">
        <v>387</v>
      </c>
      <c r="M2209">
        <v>27</v>
      </c>
      <c r="N2209" s="4">
        <v>29225</v>
      </c>
      <c r="O2209" s="4">
        <v>26302.5</v>
      </c>
      <c r="P2209" s="4">
        <v>0</v>
      </c>
      <c r="Q2209" s="4">
        <v>0</v>
      </c>
      <c r="R2209" s="4">
        <v>0</v>
      </c>
      <c r="S2209" s="4">
        <v>0</v>
      </c>
      <c r="T2209" s="4">
        <v>0</v>
      </c>
      <c r="U2209" s="4">
        <v>0</v>
      </c>
      <c r="V2209" s="4">
        <v>0</v>
      </c>
      <c r="W2209" s="4">
        <v>0</v>
      </c>
      <c r="X2209" s="4">
        <v>0</v>
      </c>
      <c r="Y2209" s="4">
        <v>3577.14</v>
      </c>
      <c r="Z2209" s="4">
        <v>578.66</v>
      </c>
      <c r="AA2209" s="4">
        <v>3945.38</v>
      </c>
      <c r="AB2209" t="s">
        <v>3</v>
      </c>
      <c r="AC2209" s="4">
        <v>0</v>
      </c>
      <c r="AD2209" s="4">
        <v>0</v>
      </c>
      <c r="AE2209" s="4">
        <v>0</v>
      </c>
      <c r="AF2209" t="s">
        <v>709</v>
      </c>
      <c r="AG2209" s="4">
        <v>0</v>
      </c>
      <c r="AH2209" s="4">
        <v>0</v>
      </c>
      <c r="AI2209" s="4">
        <v>0</v>
      </c>
      <c r="AJ2209" s="4">
        <v>18201.32</v>
      </c>
      <c r="AK2209" s="4">
        <v>0</v>
      </c>
      <c r="AL2209" t="s">
        <v>796</v>
      </c>
      <c r="AM2209" s="71" t="str">
        <f>INDEX(Network_Insurer_Code,MATCH(Export!AL2209,Network_insurer_Name,0))</f>
        <v>POL2</v>
      </c>
      <c r="AN2209" t="str">
        <f t="shared" si="34"/>
        <v>L1006POL22019</v>
      </c>
    </row>
    <row r="2210" spans="1:40" x14ac:dyDescent="0.25">
      <c r="A2210">
        <v>2019</v>
      </c>
      <c r="B2210">
        <v>4</v>
      </c>
      <c r="C2210" s="1">
        <v>43739</v>
      </c>
      <c r="D2210" s="1">
        <v>43830</v>
      </c>
      <c r="E2210">
        <v>2019</v>
      </c>
      <c r="F2210" s="71" t="str">
        <f>INDEX(Client_Name,MATCH(Export!H2210,Local_Company_Name,0))</f>
        <v>Tiger Jewelcrafting Ltd</v>
      </c>
      <c r="G2210" s="71">
        <f>INDEX(Client_Code,MATCH(Export!H2210,Local_Company_Name,0))</f>
        <v>1003</v>
      </c>
      <c r="H2210" t="s">
        <v>753</v>
      </c>
      <c r="I2210" t="s">
        <v>724</v>
      </c>
      <c r="J2210" t="s">
        <v>14</v>
      </c>
      <c r="K2210" s="71" t="str">
        <f>INDEX(Line_of_Business,MATCH(Export!J2210,Name,0))</f>
        <v>C</v>
      </c>
      <c r="L2210" s="9">
        <v>77601</v>
      </c>
      <c r="M2210">
        <v>460</v>
      </c>
      <c r="N2210" s="4">
        <v>27778.2</v>
      </c>
      <c r="O2210" s="4">
        <v>27778.2</v>
      </c>
      <c r="P2210" s="4">
        <v>72018</v>
      </c>
      <c r="Q2210" s="4">
        <v>0</v>
      </c>
      <c r="R2210" s="4">
        <v>0</v>
      </c>
      <c r="S2210" s="4">
        <v>0</v>
      </c>
      <c r="T2210" s="4">
        <v>0</v>
      </c>
      <c r="U2210" s="4">
        <v>0</v>
      </c>
      <c r="V2210" s="4">
        <v>0</v>
      </c>
      <c r="W2210" s="4">
        <v>0</v>
      </c>
      <c r="X2210" s="4">
        <v>0</v>
      </c>
      <c r="Y2210" s="4">
        <v>4444.51</v>
      </c>
      <c r="Z2210" s="4">
        <v>0</v>
      </c>
      <c r="AA2210" s="4">
        <v>2777.82</v>
      </c>
      <c r="AB2210" t="s">
        <v>3</v>
      </c>
      <c r="AC2210" s="4">
        <v>0</v>
      </c>
      <c r="AD2210" s="4">
        <v>0</v>
      </c>
      <c r="AE2210" s="4">
        <v>0</v>
      </c>
      <c r="AF2210" t="s">
        <v>724</v>
      </c>
      <c r="AG2210" s="4">
        <v>0</v>
      </c>
      <c r="AH2210" s="4">
        <v>0</v>
      </c>
      <c r="AI2210" s="4">
        <v>0</v>
      </c>
      <c r="AJ2210" s="4">
        <v>-51462.13</v>
      </c>
      <c r="AK2210" s="4">
        <v>0</v>
      </c>
      <c r="AL2210" t="s">
        <v>792</v>
      </c>
      <c r="AM2210" s="71" t="str">
        <f>INDEX(Network_Insurer_Code,MATCH(Export!AL2210,Network_insurer_Name,0))</f>
        <v>CAL1</v>
      </c>
      <c r="AN2210" t="str">
        <f t="shared" si="34"/>
        <v>C1003CAL12019</v>
      </c>
    </row>
    <row r="2211" spans="1:40" x14ac:dyDescent="0.25">
      <c r="A2211">
        <v>2019</v>
      </c>
      <c r="B2211">
        <v>2</v>
      </c>
      <c r="C2211" s="1">
        <v>43556</v>
      </c>
      <c r="D2211" s="1">
        <v>43646</v>
      </c>
      <c r="E2211">
        <v>2018</v>
      </c>
      <c r="F2211" s="71" t="str">
        <f>INDEX(Client_Name,MATCH(Export!H2211,Local_Company_Name,0))</f>
        <v>Aplaca Engineering Co</v>
      </c>
      <c r="G2211" s="71">
        <f>INDEX(Client_Code,MATCH(Export!H2211,Local_Company_Name,0))</f>
        <v>1004</v>
      </c>
      <c r="H2211" t="s">
        <v>768</v>
      </c>
      <c r="I2211" t="s">
        <v>712</v>
      </c>
      <c r="J2211" t="s">
        <v>22</v>
      </c>
      <c r="K2211" s="71" t="str">
        <f>INDEX(Line_of_Business,MATCH(Export!J2211,Name,0))</f>
        <v>A</v>
      </c>
      <c r="L2211" s="9" t="s">
        <v>197</v>
      </c>
      <c r="M2211">
        <v>115023</v>
      </c>
      <c r="N2211" s="4">
        <v>269841.28999999998</v>
      </c>
      <c r="O2211" s="4">
        <v>269841.28999999998</v>
      </c>
      <c r="P2211" s="4">
        <v>14248.23</v>
      </c>
      <c r="Q2211" s="4">
        <v>0</v>
      </c>
      <c r="R2211" s="4">
        <v>0</v>
      </c>
      <c r="S2211" s="4">
        <v>0</v>
      </c>
      <c r="T2211" s="4">
        <v>0</v>
      </c>
      <c r="U2211" s="4">
        <v>0</v>
      </c>
      <c r="V2211" s="4">
        <v>0</v>
      </c>
      <c r="W2211" s="4">
        <v>0</v>
      </c>
      <c r="X2211" s="4">
        <v>0</v>
      </c>
      <c r="Y2211" s="4">
        <v>31632.66</v>
      </c>
      <c r="Z2211" s="4">
        <v>43083.9</v>
      </c>
      <c r="AA2211" s="4">
        <v>0</v>
      </c>
      <c r="AB2211" t="s">
        <v>3</v>
      </c>
      <c r="AC2211" s="4">
        <v>0</v>
      </c>
      <c r="AD2211" s="4">
        <v>0</v>
      </c>
      <c r="AE2211" s="4">
        <v>93417</v>
      </c>
      <c r="AF2211" t="s">
        <v>712</v>
      </c>
      <c r="AG2211" s="4">
        <v>0</v>
      </c>
      <c r="AH2211" s="4">
        <v>0</v>
      </c>
      <c r="AI2211" s="4">
        <v>0</v>
      </c>
      <c r="AJ2211" s="4">
        <v>180876.49999999901</v>
      </c>
      <c r="AK2211" s="4">
        <v>0</v>
      </c>
      <c r="AL2211" t="s">
        <v>796</v>
      </c>
      <c r="AM2211" s="71" t="str">
        <f>INDEX(Network_Insurer_Code,MATCH(Export!AL2211,Network_insurer_Name,0))</f>
        <v>POL2</v>
      </c>
      <c r="AN2211" t="str">
        <f t="shared" si="34"/>
        <v>A1004POL22018</v>
      </c>
    </row>
    <row r="2212" spans="1:40" x14ac:dyDescent="0.25">
      <c r="A2212">
        <v>2019</v>
      </c>
      <c r="B2212">
        <v>1</v>
      </c>
      <c r="C2212" s="1">
        <v>43466</v>
      </c>
      <c r="D2212" s="1">
        <v>43555</v>
      </c>
      <c r="E2212">
        <v>2019</v>
      </c>
      <c r="F2212" s="71" t="str">
        <f>INDEX(Client_Name,MATCH(Export!H2212,Local_Company_Name,0))</f>
        <v>Aplaca Engineering Co</v>
      </c>
      <c r="G2212" s="71">
        <f>INDEX(Client_Code,MATCH(Export!H2212,Local_Company_Name,0))</f>
        <v>1004</v>
      </c>
      <c r="H2212" t="s">
        <v>768</v>
      </c>
      <c r="I2212" t="s">
        <v>722</v>
      </c>
      <c r="J2212" t="s">
        <v>8</v>
      </c>
      <c r="K2212" s="71" t="str">
        <f>INDEX(Line_of_Business,MATCH(Export!J2212,Name,0))</f>
        <v>M</v>
      </c>
      <c r="L2212" s="9" t="s">
        <v>118</v>
      </c>
      <c r="M2212">
        <v>4164</v>
      </c>
      <c r="N2212" s="4">
        <v>432792.62222222198</v>
      </c>
      <c r="O2212" s="4">
        <v>389513.36</v>
      </c>
      <c r="P2212" s="4">
        <v>392.67</v>
      </c>
      <c r="Q2212" s="4">
        <v>0</v>
      </c>
      <c r="R2212" s="4">
        <v>0</v>
      </c>
      <c r="S2212" s="4">
        <v>0</v>
      </c>
      <c r="T2212" s="4">
        <v>0</v>
      </c>
      <c r="U2212" s="4">
        <v>0</v>
      </c>
      <c r="V2212" s="4">
        <v>0</v>
      </c>
      <c r="W2212" s="4">
        <v>0</v>
      </c>
      <c r="X2212" s="4">
        <v>0</v>
      </c>
      <c r="Y2212" s="4">
        <v>34162.99</v>
      </c>
      <c r="Z2212" s="4">
        <v>58797.04</v>
      </c>
      <c r="AA2212" s="4">
        <v>0</v>
      </c>
      <c r="AB2212" t="s">
        <v>3</v>
      </c>
      <c r="AC2212" s="4">
        <v>20046.509999999998</v>
      </c>
      <c r="AD2212" s="4">
        <v>0</v>
      </c>
      <c r="AE2212" s="4">
        <v>45424.32</v>
      </c>
      <c r="AF2212" t="s">
        <v>722</v>
      </c>
      <c r="AG2212" s="4">
        <v>0</v>
      </c>
      <c r="AH2212" s="4">
        <v>0</v>
      </c>
      <c r="AI2212" s="4">
        <v>0</v>
      </c>
      <c r="AJ2212" s="4">
        <v>296160.65999999997</v>
      </c>
      <c r="AK2212" s="4">
        <v>0</v>
      </c>
      <c r="AL2212" t="s">
        <v>784</v>
      </c>
      <c r="AM2212" s="71" t="str">
        <f>INDEX(Network_Insurer_Code,MATCH(Export!AL2212,Network_insurer_Name,0))</f>
        <v>PII1</v>
      </c>
      <c r="AN2212" t="str">
        <f t="shared" si="34"/>
        <v>M1004PII12019</v>
      </c>
    </row>
    <row r="2213" spans="1:40" x14ac:dyDescent="0.25">
      <c r="A2213">
        <v>2019</v>
      </c>
      <c r="B2213">
        <v>4</v>
      </c>
      <c r="C2213" s="1">
        <v>43739</v>
      </c>
      <c r="D2213" s="1">
        <v>43830</v>
      </c>
      <c r="E2213">
        <v>2019</v>
      </c>
      <c r="F2213" s="71" t="str">
        <f>INDEX(Client_Name,MATCH(Export!H2213,Local_Company_Name,0))</f>
        <v>Aplaca Engineering Co</v>
      </c>
      <c r="G2213" s="71">
        <f>INDEX(Client_Code,MATCH(Export!H2213,Local_Company_Name,0))</f>
        <v>1004</v>
      </c>
      <c r="H2213" t="s">
        <v>766</v>
      </c>
      <c r="I2213" t="s">
        <v>704</v>
      </c>
      <c r="J2213" t="s">
        <v>8</v>
      </c>
      <c r="K2213" s="71" t="str">
        <f>INDEX(Line_of_Business,MATCH(Export!J2213,Name,0))</f>
        <v>M</v>
      </c>
      <c r="L2213" s="10">
        <v>5.5313933400553103E+32</v>
      </c>
      <c r="M2213">
        <v>0</v>
      </c>
      <c r="N2213" s="4">
        <v>0</v>
      </c>
      <c r="O2213" s="4">
        <v>0</v>
      </c>
      <c r="P2213" s="4">
        <v>197145.81</v>
      </c>
      <c r="Q2213" s="4">
        <v>0</v>
      </c>
      <c r="R2213" s="4">
        <v>0</v>
      </c>
      <c r="S2213" s="4">
        <v>0</v>
      </c>
      <c r="T2213" s="4">
        <v>0</v>
      </c>
      <c r="U2213" s="4">
        <v>0</v>
      </c>
      <c r="V2213" s="4">
        <v>0</v>
      </c>
      <c r="W2213" s="4">
        <v>0</v>
      </c>
      <c r="X2213" s="4">
        <v>0</v>
      </c>
      <c r="Y2213" s="4">
        <v>0</v>
      </c>
      <c r="Z2213" s="4">
        <v>31990.78</v>
      </c>
      <c r="AA2213" s="4">
        <v>0</v>
      </c>
      <c r="AB2213" t="s">
        <v>3</v>
      </c>
      <c r="AC2213" s="4">
        <v>0</v>
      </c>
      <c r="AD2213" s="4">
        <v>0</v>
      </c>
      <c r="AE2213" s="4">
        <v>0</v>
      </c>
      <c r="AF2213" t="s">
        <v>704</v>
      </c>
      <c r="AG2213" s="4">
        <v>0</v>
      </c>
      <c r="AH2213" s="4">
        <v>0</v>
      </c>
      <c r="AI2213" s="4">
        <v>0</v>
      </c>
      <c r="AJ2213" s="4">
        <v>-229136.59</v>
      </c>
      <c r="AK2213" s="4">
        <v>0</v>
      </c>
      <c r="AL2213" t="s">
        <v>785</v>
      </c>
      <c r="AM2213" s="71" t="str">
        <f>INDEX(Network_Insurer_Code,MATCH(Export!AL2213,Network_insurer_Name,0))</f>
        <v>WAI3</v>
      </c>
      <c r="AN2213" t="str">
        <f t="shared" si="34"/>
        <v>M1004WAI32019</v>
      </c>
    </row>
    <row r="2214" spans="1:40" x14ac:dyDescent="0.25">
      <c r="A2214">
        <v>2019</v>
      </c>
      <c r="B2214">
        <v>1</v>
      </c>
      <c r="C2214" s="1">
        <v>43466</v>
      </c>
      <c r="D2214" s="1">
        <v>43555</v>
      </c>
      <c r="E2214">
        <v>2018</v>
      </c>
      <c r="F2214" s="71" t="str">
        <f>INDEX(Client_Name,MATCH(Export!H2214,Local_Company_Name,0))</f>
        <v>Flaimngo Tailoring</v>
      </c>
      <c r="G2214" s="71">
        <f>INDEX(Client_Code,MATCH(Export!H2214,Local_Company_Name,0))</f>
        <v>1005</v>
      </c>
      <c r="H2214" t="s">
        <v>770</v>
      </c>
      <c r="I2214" t="s">
        <v>702</v>
      </c>
      <c r="J2214" t="s">
        <v>0</v>
      </c>
      <c r="K2214" s="71" t="str">
        <f>INDEX(Line_of_Business,MATCH(Export!J2214,Name,0))</f>
        <v>D</v>
      </c>
      <c r="L2214" s="9" t="s">
        <v>85</v>
      </c>
      <c r="M2214">
        <v>12185</v>
      </c>
      <c r="N2214" s="4">
        <v>3196624.17</v>
      </c>
      <c r="O2214" s="4">
        <v>3196624.17</v>
      </c>
      <c r="P2214" s="4">
        <v>144304.06</v>
      </c>
      <c r="Q2214" s="4">
        <v>0</v>
      </c>
      <c r="R2214" s="4">
        <v>0</v>
      </c>
      <c r="S2214" s="4">
        <v>0</v>
      </c>
      <c r="T2214" s="4">
        <v>0</v>
      </c>
      <c r="U2214" s="4">
        <v>0</v>
      </c>
      <c r="V2214" s="4">
        <v>0</v>
      </c>
      <c r="W2214" s="4">
        <v>0</v>
      </c>
      <c r="X2214" s="4">
        <v>0</v>
      </c>
      <c r="Y2214" s="4">
        <v>399578.02</v>
      </c>
      <c r="Z2214" s="4">
        <v>306875.92</v>
      </c>
      <c r="AA2214" s="4">
        <v>0</v>
      </c>
      <c r="AB2214" t="s">
        <v>3</v>
      </c>
      <c r="AC2214" s="4">
        <v>0</v>
      </c>
      <c r="AD2214" s="4">
        <v>0</v>
      </c>
      <c r="AE2214" s="4">
        <v>1226516.57</v>
      </c>
      <c r="AF2214" t="s">
        <v>702</v>
      </c>
      <c r="AG2214" s="4">
        <v>0</v>
      </c>
      <c r="AH2214" s="4">
        <v>0</v>
      </c>
      <c r="AI2214" s="4">
        <v>0</v>
      </c>
      <c r="AJ2214" s="4">
        <v>2345866.17</v>
      </c>
      <c r="AK2214" s="4">
        <v>0</v>
      </c>
      <c r="AL2214" t="s">
        <v>785</v>
      </c>
      <c r="AM2214" s="71" t="str">
        <f>INDEX(Network_Insurer_Code,MATCH(Export!AL2214,Network_insurer_Name,0))</f>
        <v>WAI3</v>
      </c>
      <c r="AN2214" t="str">
        <f t="shared" si="34"/>
        <v>D1005WAI32018</v>
      </c>
    </row>
    <row r="2215" spans="1:40" x14ac:dyDescent="0.25">
      <c r="A2215">
        <v>2020</v>
      </c>
      <c r="B2215">
        <v>3</v>
      </c>
      <c r="C2215" s="1">
        <v>44013</v>
      </c>
      <c r="D2215" s="1">
        <v>44104</v>
      </c>
      <c r="E2215">
        <v>2020</v>
      </c>
      <c r="F2215" s="71" t="str">
        <f>INDEX(Client_Name,MATCH(Export!H2215,Local_Company_Name,0))</f>
        <v>Lion Manufacturing Co</v>
      </c>
      <c r="G2215" s="71">
        <f>INDEX(Client_Code,MATCH(Export!H2215,Local_Company_Name,0))</f>
        <v>1002</v>
      </c>
      <c r="H2215" t="s">
        <v>758</v>
      </c>
      <c r="I2215" t="s">
        <v>722</v>
      </c>
      <c r="J2215" t="s">
        <v>22</v>
      </c>
      <c r="K2215" s="71" t="str">
        <f>INDEX(Line_of_Business,MATCH(Export!J2215,Name,0))</f>
        <v>A</v>
      </c>
      <c r="L2215" s="9" t="s">
        <v>541</v>
      </c>
      <c r="M2215">
        <v>0</v>
      </c>
      <c r="N2215" s="4">
        <v>57996.56</v>
      </c>
      <c r="O2215" s="4">
        <v>57996.56</v>
      </c>
      <c r="P2215" s="4">
        <v>7411.41</v>
      </c>
      <c r="Q2215" s="4">
        <v>0</v>
      </c>
      <c r="R2215" s="4">
        <v>0</v>
      </c>
      <c r="S2215" s="4">
        <v>0</v>
      </c>
      <c r="T2215" s="4">
        <v>0</v>
      </c>
      <c r="U2215" s="4">
        <v>0</v>
      </c>
      <c r="V2215" s="4">
        <v>0</v>
      </c>
      <c r="W2215" s="4">
        <v>0</v>
      </c>
      <c r="X2215" s="4">
        <v>0</v>
      </c>
      <c r="Y2215" s="4">
        <v>8332.84</v>
      </c>
      <c r="Z2215" s="4">
        <v>2444.3000000000002</v>
      </c>
      <c r="AA2215" s="4">
        <v>0</v>
      </c>
      <c r="AB2215" t="s">
        <v>3</v>
      </c>
      <c r="AC2215" s="4">
        <v>0</v>
      </c>
      <c r="AD2215" s="4">
        <v>0</v>
      </c>
      <c r="AE2215" s="4">
        <v>0</v>
      </c>
      <c r="AF2215" t="s">
        <v>722</v>
      </c>
      <c r="AG2215" s="4">
        <v>0</v>
      </c>
      <c r="AH2215" s="4">
        <v>0</v>
      </c>
      <c r="AI2215" s="4">
        <v>0</v>
      </c>
      <c r="AJ2215" s="4">
        <v>39808.0099999999</v>
      </c>
      <c r="AK2215" s="4">
        <v>0</v>
      </c>
      <c r="AL2215" t="s">
        <v>794</v>
      </c>
      <c r="AM2215" s="71" t="str">
        <f>INDEX(Network_Insurer_Code,MATCH(Export!AL2215,Network_insurer_Name,0))</f>
        <v>CUI2</v>
      </c>
      <c r="AN2215" t="str">
        <f t="shared" si="34"/>
        <v>A1002CUI22020</v>
      </c>
    </row>
    <row r="2216" spans="1:40" x14ac:dyDescent="0.25">
      <c r="A2216">
        <v>2020</v>
      </c>
      <c r="B2216">
        <v>1</v>
      </c>
      <c r="C2216" s="1">
        <v>43922</v>
      </c>
      <c r="D2216" s="1">
        <v>44012</v>
      </c>
      <c r="E2216">
        <v>2019</v>
      </c>
      <c r="F2216" s="71" t="str">
        <f>INDEX(Client_Name,MATCH(Export!H2216,Local_Company_Name,0))</f>
        <v>Tiger Jewelcrafting Ltd</v>
      </c>
      <c r="G2216" s="71">
        <f>INDEX(Client_Code,MATCH(Export!H2216,Local_Company_Name,0))</f>
        <v>1003</v>
      </c>
      <c r="H2216" t="s">
        <v>761</v>
      </c>
      <c r="I2216" t="s">
        <v>720</v>
      </c>
      <c r="J2216" t="s">
        <v>14</v>
      </c>
      <c r="K2216" s="71" t="str">
        <f>INDEX(Line_of_Business,MATCH(Export!J2216,Name,0))</f>
        <v>C</v>
      </c>
      <c r="L2216" s="9" t="s">
        <v>137</v>
      </c>
      <c r="M2216">
        <v>293</v>
      </c>
      <c r="N2216" s="4">
        <v>-236938.698092031</v>
      </c>
      <c r="O2216" s="4">
        <v>-211112.38</v>
      </c>
      <c r="P2216" s="4">
        <v>0</v>
      </c>
      <c r="Q2216" s="4">
        <v>0</v>
      </c>
      <c r="R2216" s="4">
        <v>0</v>
      </c>
      <c r="S2216" s="4">
        <v>0</v>
      </c>
      <c r="T2216" s="4">
        <v>0</v>
      </c>
      <c r="U2216" s="4">
        <v>0</v>
      </c>
      <c r="V2216" s="4">
        <v>0</v>
      </c>
      <c r="W2216" s="4">
        <v>0</v>
      </c>
      <c r="X2216" s="4">
        <v>0</v>
      </c>
      <c r="Y2216" s="4">
        <v>-25333.46</v>
      </c>
      <c r="Z2216" s="4">
        <v>0</v>
      </c>
      <c r="AA2216" s="4">
        <v>0</v>
      </c>
      <c r="AB2216" t="s">
        <v>3</v>
      </c>
      <c r="AC2216" s="4">
        <v>0</v>
      </c>
      <c r="AD2216" s="4">
        <v>0</v>
      </c>
      <c r="AE2216" s="4">
        <v>0</v>
      </c>
      <c r="AF2216" t="s">
        <v>720</v>
      </c>
      <c r="AG2216" s="4">
        <v>0</v>
      </c>
      <c r="AH2216" s="4">
        <v>0</v>
      </c>
      <c r="AI2216" s="4">
        <v>0</v>
      </c>
      <c r="AJ2216" s="4">
        <v>-185778.92</v>
      </c>
      <c r="AK2216" s="4">
        <v>200000</v>
      </c>
      <c r="AL2216" t="s">
        <v>782</v>
      </c>
      <c r="AM2216" s="71" t="str">
        <f>INDEX(Network_Insurer_Code,MATCH(Export!AL2216,Network_insurer_Name,0))</f>
        <v>API2</v>
      </c>
      <c r="AN2216" t="str">
        <f t="shared" si="34"/>
        <v>C1003API22019</v>
      </c>
    </row>
    <row r="2217" spans="1:40" x14ac:dyDescent="0.25">
      <c r="A2217">
        <v>2019</v>
      </c>
      <c r="B2217">
        <v>1</v>
      </c>
      <c r="C2217" s="1">
        <v>43466</v>
      </c>
      <c r="D2217" s="1">
        <v>43555</v>
      </c>
      <c r="E2217">
        <v>2019</v>
      </c>
      <c r="F2217" s="71" t="str">
        <f>INDEX(Client_Name,MATCH(Export!H2217,Local_Company_Name,0))</f>
        <v>Tiger Jewelcrafting Ltd</v>
      </c>
      <c r="G2217" s="71">
        <f>INDEX(Client_Code,MATCH(Export!H2217,Local_Company_Name,0))</f>
        <v>1003</v>
      </c>
      <c r="H2217" t="s">
        <v>761</v>
      </c>
      <c r="I2217" t="s">
        <v>723</v>
      </c>
      <c r="J2217" t="s">
        <v>0</v>
      </c>
      <c r="K2217" s="71" t="str">
        <f>INDEX(Line_of_Business,MATCH(Export!J2217,Name,0))</f>
        <v>D</v>
      </c>
      <c r="L2217" s="9">
        <v>25702</v>
      </c>
      <c r="M2217">
        <v>947</v>
      </c>
      <c r="N2217" s="4">
        <v>0</v>
      </c>
      <c r="O2217" s="4">
        <v>0</v>
      </c>
      <c r="P2217" s="4">
        <v>0</v>
      </c>
      <c r="Q2217" s="4">
        <v>0</v>
      </c>
      <c r="R2217" s="4">
        <v>0</v>
      </c>
      <c r="S2217" s="4">
        <v>0</v>
      </c>
      <c r="T2217" s="4">
        <v>0</v>
      </c>
      <c r="U2217" s="4">
        <v>0</v>
      </c>
      <c r="V2217" s="4">
        <v>0</v>
      </c>
      <c r="W2217" s="4">
        <v>0</v>
      </c>
      <c r="X2217" s="4">
        <v>0</v>
      </c>
      <c r="Y2217" s="4">
        <v>0</v>
      </c>
      <c r="Z2217" s="4">
        <v>0</v>
      </c>
      <c r="AA2217" s="4">
        <v>0</v>
      </c>
      <c r="AB2217" t="s">
        <v>3</v>
      </c>
      <c r="AC2217" s="4">
        <v>0</v>
      </c>
      <c r="AD2217" s="4">
        <v>0</v>
      </c>
      <c r="AE2217" s="4">
        <v>0</v>
      </c>
      <c r="AF2217" t="s">
        <v>723</v>
      </c>
      <c r="AG2217" s="4">
        <v>0</v>
      </c>
      <c r="AH2217" s="4">
        <v>0</v>
      </c>
      <c r="AI2217" s="4">
        <v>0</v>
      </c>
      <c r="AJ2217" s="4">
        <v>0</v>
      </c>
      <c r="AK2217" s="4">
        <v>0</v>
      </c>
      <c r="AL2217" t="s">
        <v>786</v>
      </c>
      <c r="AM2217" s="71" t="str">
        <f>INDEX(Network_Insurer_Code,MATCH(Export!AL2217,Network_insurer_Name,0))</f>
        <v>BAL1</v>
      </c>
      <c r="AN2217" t="str">
        <f t="shared" si="34"/>
        <v>D1003BAL12019</v>
      </c>
    </row>
    <row r="2218" spans="1:40" x14ac:dyDescent="0.25">
      <c r="A2218">
        <v>2019</v>
      </c>
      <c r="B2218">
        <v>4</v>
      </c>
      <c r="C2218" s="1">
        <v>43739</v>
      </c>
      <c r="D2218" s="1">
        <v>43830</v>
      </c>
      <c r="E2218">
        <v>2019</v>
      </c>
      <c r="F2218" s="71" t="str">
        <f>INDEX(Client_Name,MATCH(Export!H2218,Local_Company_Name,0))</f>
        <v>Zebra Workings Ltd</v>
      </c>
      <c r="G2218" s="71">
        <f>INDEX(Client_Code,MATCH(Export!H2218,Local_Company_Name,0))</f>
        <v>1001</v>
      </c>
      <c r="H2218" t="s">
        <v>748</v>
      </c>
      <c r="I2218" t="s">
        <v>779</v>
      </c>
      <c r="J2218" t="s">
        <v>5</v>
      </c>
      <c r="K2218" s="71" t="str">
        <f>INDEX(Line_of_Business,MATCH(Export!J2218,Name,0))</f>
        <v>L</v>
      </c>
      <c r="L2218" s="9" t="s">
        <v>168</v>
      </c>
      <c r="M2218">
        <v>142</v>
      </c>
      <c r="N2218" s="4">
        <v>0</v>
      </c>
      <c r="O2218" s="4">
        <v>0</v>
      </c>
      <c r="P2218" s="4">
        <v>0</v>
      </c>
      <c r="Q2218" s="4">
        <v>0</v>
      </c>
      <c r="R2218" s="4">
        <v>0</v>
      </c>
      <c r="S2218" s="4">
        <v>0</v>
      </c>
      <c r="T2218" s="4">
        <v>0</v>
      </c>
      <c r="U2218" s="4">
        <v>0</v>
      </c>
      <c r="V2218" s="4">
        <v>0</v>
      </c>
      <c r="W2218" s="4">
        <v>0</v>
      </c>
      <c r="X2218" s="4">
        <v>0</v>
      </c>
      <c r="Y2218" s="4">
        <v>0</v>
      </c>
      <c r="Z2218" s="4">
        <v>0</v>
      </c>
      <c r="AA2218" s="4">
        <v>0</v>
      </c>
      <c r="AB2218" t="s">
        <v>3</v>
      </c>
      <c r="AC2218" s="4">
        <v>0</v>
      </c>
      <c r="AD2218" s="4">
        <v>0</v>
      </c>
      <c r="AE2218" s="4">
        <v>0</v>
      </c>
      <c r="AF2218" t="s">
        <v>779</v>
      </c>
      <c r="AG2218" s="4">
        <v>0</v>
      </c>
      <c r="AH2218" s="4">
        <v>0</v>
      </c>
      <c r="AI2218" s="4">
        <v>0</v>
      </c>
      <c r="AJ2218" s="4">
        <v>0</v>
      </c>
      <c r="AK2218" s="4">
        <v>0</v>
      </c>
      <c r="AL2218" t="s">
        <v>797</v>
      </c>
      <c r="AM2218" s="71" t="str">
        <f>INDEX(Network_Insurer_Code,MATCH(Export!AL2218,Network_insurer_Name,0))</f>
        <v>ONI3</v>
      </c>
      <c r="AN2218" t="str">
        <f t="shared" si="34"/>
        <v>L1001ONI32019</v>
      </c>
    </row>
    <row r="2219" spans="1:40" x14ac:dyDescent="0.25">
      <c r="A2219">
        <v>2020</v>
      </c>
      <c r="B2219">
        <v>1</v>
      </c>
      <c r="C2219" s="1">
        <v>43831</v>
      </c>
      <c r="D2219" s="1">
        <v>43921</v>
      </c>
      <c r="E2219">
        <v>2019</v>
      </c>
      <c r="F2219" s="71" t="str">
        <f>INDEX(Client_Name,MATCH(Export!H2219,Local_Company_Name,0))</f>
        <v>Flaimngo Tailoring</v>
      </c>
      <c r="G2219" s="71">
        <f>INDEX(Client_Code,MATCH(Export!H2219,Local_Company_Name,0))</f>
        <v>1005</v>
      </c>
      <c r="H2219" t="s">
        <v>769</v>
      </c>
      <c r="I2219" t="s">
        <v>736</v>
      </c>
      <c r="J2219" t="s">
        <v>0</v>
      </c>
      <c r="K2219" s="71" t="str">
        <f>INDEX(Line_of_Business,MATCH(Export!J2219,Name,0))</f>
        <v>D</v>
      </c>
      <c r="L2219" s="9" t="s">
        <v>357</v>
      </c>
      <c r="M2219">
        <v>2993</v>
      </c>
      <c r="N2219" s="4">
        <v>10102.700000000001</v>
      </c>
      <c r="O2219" s="4">
        <v>5051.3500000000004</v>
      </c>
      <c r="P2219" s="4">
        <v>0</v>
      </c>
      <c r="Q2219" s="4">
        <v>0</v>
      </c>
      <c r="R2219" s="4">
        <v>0</v>
      </c>
      <c r="S2219" s="4">
        <v>0</v>
      </c>
      <c r="T2219" s="4">
        <v>0</v>
      </c>
      <c r="U2219" s="4">
        <v>0</v>
      </c>
      <c r="V2219" s="4">
        <v>0</v>
      </c>
      <c r="W2219" s="4">
        <v>0</v>
      </c>
      <c r="X2219" s="4">
        <v>0</v>
      </c>
      <c r="Y2219" s="4">
        <v>757.7</v>
      </c>
      <c r="Z2219" s="4">
        <v>303.08</v>
      </c>
      <c r="AA2219" s="4">
        <v>0</v>
      </c>
      <c r="AB2219" t="s">
        <v>3</v>
      </c>
      <c r="AC2219" s="4">
        <v>0</v>
      </c>
      <c r="AD2219" s="4">
        <v>0</v>
      </c>
      <c r="AE2219" s="4">
        <v>0</v>
      </c>
      <c r="AF2219" t="s">
        <v>736</v>
      </c>
      <c r="AG2219" s="4">
        <v>0</v>
      </c>
      <c r="AH2219" s="4">
        <v>0</v>
      </c>
      <c r="AI2219" s="4">
        <v>0</v>
      </c>
      <c r="AJ2219" s="4">
        <v>3990.57</v>
      </c>
      <c r="AK2219" s="4">
        <v>0</v>
      </c>
      <c r="AL2219" t="s">
        <v>782</v>
      </c>
      <c r="AM2219" s="71" t="str">
        <f>INDEX(Network_Insurer_Code,MATCH(Export!AL2219,Network_insurer_Name,0))</f>
        <v>API2</v>
      </c>
      <c r="AN2219" t="str">
        <f t="shared" si="34"/>
        <v>D1005API22019</v>
      </c>
    </row>
    <row r="2220" spans="1:40" x14ac:dyDescent="0.25">
      <c r="A2220">
        <v>2020</v>
      </c>
      <c r="B2220">
        <v>2</v>
      </c>
      <c r="C2220" s="1">
        <v>43922</v>
      </c>
      <c r="D2220" s="1">
        <v>44012</v>
      </c>
      <c r="E2220">
        <v>2019</v>
      </c>
      <c r="F2220" s="71" t="str">
        <f>INDEX(Client_Name,MATCH(Export!H2220,Local_Company_Name,0))</f>
        <v>Falcon Clothing</v>
      </c>
      <c r="G2220" s="71">
        <f>INDEX(Client_Code,MATCH(Export!H2220,Local_Company_Name,0))</f>
        <v>1006</v>
      </c>
      <c r="H2220" t="s">
        <v>773</v>
      </c>
      <c r="I2220" t="s">
        <v>721</v>
      </c>
      <c r="J2220" t="s">
        <v>5</v>
      </c>
      <c r="K2220" s="71" t="str">
        <f>INDEX(Line_of_Business,MATCH(Export!J2220,Name,0))</f>
        <v>L</v>
      </c>
      <c r="L2220" s="9" t="s">
        <v>99</v>
      </c>
      <c r="M2220">
        <v>7</v>
      </c>
      <c r="N2220" s="4">
        <v>6128</v>
      </c>
      <c r="O2220" s="4">
        <v>6128</v>
      </c>
      <c r="P2220" s="4">
        <v>0</v>
      </c>
      <c r="Q2220" s="4">
        <v>0</v>
      </c>
      <c r="R2220" s="4">
        <v>0</v>
      </c>
      <c r="S2220" s="4">
        <v>0</v>
      </c>
      <c r="T2220" s="4">
        <v>0</v>
      </c>
      <c r="U2220" s="4">
        <v>0</v>
      </c>
      <c r="V2220" s="4">
        <v>0</v>
      </c>
      <c r="W2220" s="4">
        <v>0</v>
      </c>
      <c r="X2220" s="4">
        <v>0</v>
      </c>
      <c r="Y2220" s="4">
        <v>919</v>
      </c>
      <c r="Z2220" s="4">
        <v>52</v>
      </c>
      <c r="AA2220" s="4">
        <v>0</v>
      </c>
      <c r="AB2220" t="s">
        <v>3</v>
      </c>
      <c r="AC2220" s="4">
        <v>0</v>
      </c>
      <c r="AD2220" s="4">
        <v>0</v>
      </c>
      <c r="AE2220" s="4">
        <v>0</v>
      </c>
      <c r="AF2220" t="s">
        <v>721</v>
      </c>
      <c r="AG2220" s="4">
        <v>0</v>
      </c>
      <c r="AH2220" s="4">
        <v>0</v>
      </c>
      <c r="AI2220" s="4">
        <v>0</v>
      </c>
      <c r="AJ2220" s="4">
        <v>5157</v>
      </c>
      <c r="AK2220" s="4">
        <v>0</v>
      </c>
      <c r="AL2220" t="s">
        <v>785</v>
      </c>
      <c r="AM2220" s="71" t="str">
        <f>INDEX(Network_Insurer_Code,MATCH(Export!AL2220,Network_insurer_Name,0))</f>
        <v>WAI3</v>
      </c>
      <c r="AN2220" t="str">
        <f t="shared" si="34"/>
        <v>L1006WAI32019</v>
      </c>
    </row>
    <row r="2221" spans="1:40" x14ac:dyDescent="0.25">
      <c r="A2221">
        <v>2019</v>
      </c>
      <c r="B2221">
        <v>1</v>
      </c>
      <c r="C2221" s="1">
        <v>43466</v>
      </c>
      <c r="D2221" s="1">
        <v>43555</v>
      </c>
      <c r="E2221">
        <v>2016</v>
      </c>
      <c r="F2221" s="71" t="str">
        <f>INDEX(Client_Name,MATCH(Export!H2221,Local_Company_Name,0))</f>
        <v>Flaimngo Tailoring</v>
      </c>
      <c r="G2221" s="71">
        <f>INDEX(Client_Code,MATCH(Export!H2221,Local_Company_Name,0))</f>
        <v>1005</v>
      </c>
      <c r="H2221" t="s">
        <v>770</v>
      </c>
      <c r="I2221" t="s">
        <v>716</v>
      </c>
      <c r="J2221" t="s">
        <v>0</v>
      </c>
      <c r="K2221" s="71" t="str">
        <f>INDEX(Line_of_Business,MATCH(Export!J2221,Name,0))</f>
        <v>D</v>
      </c>
      <c r="L2221" s="9" t="s">
        <v>378</v>
      </c>
      <c r="M2221">
        <v>0</v>
      </c>
      <c r="N2221" s="4">
        <v>-6413.01</v>
      </c>
      <c r="O2221" s="4">
        <v>-6413.01</v>
      </c>
      <c r="P2221" s="4">
        <v>80000</v>
      </c>
      <c r="Q2221" s="4">
        <v>0</v>
      </c>
      <c r="R2221" s="4">
        <v>0</v>
      </c>
      <c r="S2221" s="4">
        <v>0</v>
      </c>
      <c r="T2221" s="4">
        <v>0</v>
      </c>
      <c r="U2221" s="4">
        <v>0</v>
      </c>
      <c r="V2221" s="4">
        <v>0</v>
      </c>
      <c r="W2221" s="4">
        <v>0</v>
      </c>
      <c r="X2221" s="4">
        <v>0</v>
      </c>
      <c r="Y2221" s="4">
        <v>-1352.4</v>
      </c>
      <c r="Z2221" s="4">
        <v>0</v>
      </c>
      <c r="AA2221" s="4">
        <v>0</v>
      </c>
      <c r="AB2221" t="s">
        <v>3</v>
      </c>
      <c r="AC2221" s="4">
        <v>0</v>
      </c>
      <c r="AD2221" s="4">
        <v>0</v>
      </c>
      <c r="AE2221" s="4">
        <v>0</v>
      </c>
      <c r="AF2221" t="s">
        <v>716</v>
      </c>
      <c r="AG2221" s="4">
        <v>0</v>
      </c>
      <c r="AH2221" s="4">
        <v>0</v>
      </c>
      <c r="AI2221" s="4">
        <v>0</v>
      </c>
      <c r="AJ2221" s="4">
        <v>-85060.61</v>
      </c>
      <c r="AK2221" s="4">
        <v>200000</v>
      </c>
      <c r="AL2221" t="s">
        <v>797</v>
      </c>
      <c r="AM2221" s="71" t="str">
        <f>INDEX(Network_Insurer_Code,MATCH(Export!AL2221,Network_insurer_Name,0))</f>
        <v>ONI3</v>
      </c>
      <c r="AN2221" t="str">
        <f t="shared" si="34"/>
        <v>D1005ONI32016</v>
      </c>
    </row>
    <row r="2222" spans="1:40" x14ac:dyDescent="0.25">
      <c r="A2222">
        <v>2020</v>
      </c>
      <c r="B2222">
        <v>2</v>
      </c>
      <c r="C2222" s="1">
        <v>43922</v>
      </c>
      <c r="D2222" s="1">
        <v>44012</v>
      </c>
      <c r="E2222">
        <v>2018</v>
      </c>
      <c r="F2222" s="71" t="str">
        <f>INDEX(Client_Name,MATCH(Export!H2222,Local_Company_Name,0))</f>
        <v>Lion Manufacturing Co</v>
      </c>
      <c r="G2222" s="71">
        <f>INDEX(Client_Code,MATCH(Export!H2222,Local_Company_Name,0))</f>
        <v>1002</v>
      </c>
      <c r="H2222" t="s">
        <v>757</v>
      </c>
      <c r="I2222" t="s">
        <v>711</v>
      </c>
      <c r="J2222" t="s">
        <v>8</v>
      </c>
      <c r="K2222" s="71" t="str">
        <f>INDEX(Line_of_Business,MATCH(Export!J2222,Name,0))</f>
        <v>M</v>
      </c>
      <c r="L2222" s="9">
        <v>1171006128048</v>
      </c>
      <c r="M2222">
        <v>98</v>
      </c>
      <c r="N2222" s="4">
        <v>0</v>
      </c>
      <c r="O2222" s="4">
        <v>0</v>
      </c>
      <c r="P2222" s="4">
        <v>129.30000000000001</v>
      </c>
      <c r="Q2222" s="4">
        <v>0</v>
      </c>
      <c r="R2222" s="4">
        <v>0</v>
      </c>
      <c r="S2222" s="4">
        <v>0</v>
      </c>
      <c r="T2222" s="4">
        <v>0</v>
      </c>
      <c r="U2222" s="4">
        <v>0</v>
      </c>
      <c r="V2222" s="4">
        <v>0</v>
      </c>
      <c r="W2222" s="4">
        <v>0</v>
      </c>
      <c r="X2222" s="4">
        <v>0</v>
      </c>
      <c r="Y2222" s="4">
        <v>0</v>
      </c>
      <c r="Z2222" s="4">
        <v>0</v>
      </c>
      <c r="AA2222" s="4">
        <v>0</v>
      </c>
      <c r="AB2222" t="s">
        <v>3</v>
      </c>
      <c r="AC2222" s="4">
        <v>0</v>
      </c>
      <c r="AD2222" s="4">
        <v>0</v>
      </c>
      <c r="AE2222" s="4">
        <v>0</v>
      </c>
      <c r="AF2222" t="s">
        <v>711</v>
      </c>
      <c r="AG2222" s="4">
        <v>0</v>
      </c>
      <c r="AH2222" s="4">
        <v>0</v>
      </c>
      <c r="AI2222" s="4">
        <v>0</v>
      </c>
      <c r="AJ2222" s="4">
        <v>-129.30000000000001</v>
      </c>
      <c r="AK2222" s="4">
        <v>0</v>
      </c>
      <c r="AL2222" t="s">
        <v>789</v>
      </c>
      <c r="AM2222" s="71" t="str">
        <f>INDEX(Network_Insurer_Code,MATCH(Export!AL2222,Network_insurer_Name,0))</f>
        <v>APL1</v>
      </c>
      <c r="AN2222" t="str">
        <f t="shared" si="34"/>
        <v>M1002APL12018</v>
      </c>
    </row>
    <row r="2223" spans="1:40" x14ac:dyDescent="0.25">
      <c r="A2223">
        <v>2019</v>
      </c>
      <c r="B2223">
        <v>1</v>
      </c>
      <c r="C2223" s="1">
        <v>43497</v>
      </c>
      <c r="D2223" s="1">
        <v>43555</v>
      </c>
      <c r="E2223">
        <v>2016</v>
      </c>
      <c r="F2223" s="71" t="str">
        <f>INDEX(Client_Name,MATCH(Export!H2223,Local_Company_Name,0))</f>
        <v>Tiger Jewelcrafting Ltd</v>
      </c>
      <c r="G2223" s="71">
        <f>INDEX(Client_Code,MATCH(Export!H2223,Local_Company_Name,0))</f>
        <v>1003</v>
      </c>
      <c r="H2223" t="s">
        <v>763</v>
      </c>
      <c r="I2223" t="s">
        <v>720</v>
      </c>
      <c r="J2223" t="s">
        <v>8</v>
      </c>
      <c r="K2223" s="71" t="str">
        <f>INDEX(Line_of_Business,MATCH(Export!J2223,Name,0))</f>
        <v>M</v>
      </c>
      <c r="L2223" s="9" t="s">
        <v>529</v>
      </c>
      <c r="M2223">
        <v>1445</v>
      </c>
      <c r="N2223" s="4">
        <v>0</v>
      </c>
      <c r="O2223" s="4">
        <v>0</v>
      </c>
      <c r="P2223" s="4">
        <v>-3000</v>
      </c>
      <c r="Q2223" s="4">
        <v>0</v>
      </c>
      <c r="R2223" s="4">
        <v>0</v>
      </c>
      <c r="S2223" s="4">
        <v>0</v>
      </c>
      <c r="T2223" s="4">
        <v>0</v>
      </c>
      <c r="U2223" s="4">
        <v>0</v>
      </c>
      <c r="V2223" s="4">
        <v>0</v>
      </c>
      <c r="W2223" s="4">
        <v>0</v>
      </c>
      <c r="X2223" s="4">
        <v>0</v>
      </c>
      <c r="Y2223" s="4">
        <v>0</v>
      </c>
      <c r="Z2223" s="4">
        <v>0</v>
      </c>
      <c r="AA2223" s="4">
        <v>0</v>
      </c>
      <c r="AB2223" t="s">
        <v>3</v>
      </c>
      <c r="AC2223" s="4">
        <v>0</v>
      </c>
      <c r="AD2223" s="4">
        <v>0</v>
      </c>
      <c r="AE2223" s="4">
        <v>0</v>
      </c>
      <c r="AF2223" t="s">
        <v>720</v>
      </c>
      <c r="AG2223" s="4">
        <v>0</v>
      </c>
      <c r="AH2223" s="4">
        <v>0</v>
      </c>
      <c r="AI2223" s="4">
        <v>0</v>
      </c>
      <c r="AJ2223" s="4">
        <v>3000</v>
      </c>
      <c r="AK2223" s="4">
        <v>0</v>
      </c>
      <c r="AL2223" t="s">
        <v>789</v>
      </c>
      <c r="AM2223" s="71" t="str">
        <f>INDEX(Network_Insurer_Code,MATCH(Export!AL2223,Network_insurer_Name,0))</f>
        <v>APL1</v>
      </c>
      <c r="AN2223" t="str">
        <f t="shared" si="34"/>
        <v>M1003APL12016</v>
      </c>
    </row>
    <row r="2224" spans="1:40" x14ac:dyDescent="0.25">
      <c r="A2224">
        <v>2019</v>
      </c>
      <c r="B2224">
        <v>4</v>
      </c>
      <c r="C2224" s="1">
        <v>43739</v>
      </c>
      <c r="D2224" s="1">
        <v>43830</v>
      </c>
      <c r="E2224">
        <v>2018</v>
      </c>
      <c r="F2224" s="71" t="str">
        <f>INDEX(Client_Name,MATCH(Export!H2224,Local_Company_Name,0))</f>
        <v>Lion Manufacturing Co</v>
      </c>
      <c r="G2224" s="71">
        <f>INDEX(Client_Code,MATCH(Export!H2224,Local_Company_Name,0))</f>
        <v>1002</v>
      </c>
      <c r="H2224" t="s">
        <v>760</v>
      </c>
      <c r="I2224" t="s">
        <v>720</v>
      </c>
      <c r="J2224" t="s">
        <v>22</v>
      </c>
      <c r="K2224" s="71" t="str">
        <f>INDEX(Line_of_Business,MATCH(Export!J2224,Name,0))</f>
        <v>A</v>
      </c>
      <c r="L2224" s="9">
        <v>325202081</v>
      </c>
      <c r="M2224">
        <v>1375</v>
      </c>
      <c r="N2224" s="4">
        <v>0</v>
      </c>
      <c r="O2224" s="4">
        <v>0</v>
      </c>
      <c r="P2224" s="4">
        <v>276000</v>
      </c>
      <c r="Q2224" s="4">
        <v>0</v>
      </c>
      <c r="R2224" s="4">
        <v>0</v>
      </c>
      <c r="S2224" s="4">
        <v>0</v>
      </c>
      <c r="T2224" s="4">
        <v>0</v>
      </c>
      <c r="U2224" s="4">
        <v>0</v>
      </c>
      <c r="V2224" s="4">
        <v>0</v>
      </c>
      <c r="W2224" s="4">
        <v>0</v>
      </c>
      <c r="X2224" s="4">
        <v>0</v>
      </c>
      <c r="Y2224" s="4">
        <v>0</v>
      </c>
      <c r="Z2224" s="4">
        <v>0</v>
      </c>
      <c r="AA2224" s="4">
        <v>0</v>
      </c>
      <c r="AB2224" t="s">
        <v>3</v>
      </c>
      <c r="AC2224" s="4">
        <v>0</v>
      </c>
      <c r="AD2224" s="4">
        <v>0</v>
      </c>
      <c r="AE2224" s="4">
        <v>0</v>
      </c>
      <c r="AF2224" t="s">
        <v>720</v>
      </c>
      <c r="AG2224" s="4">
        <v>0</v>
      </c>
      <c r="AH2224" s="4">
        <v>0</v>
      </c>
      <c r="AI2224" s="4">
        <v>0</v>
      </c>
      <c r="AJ2224" s="4">
        <v>-276000</v>
      </c>
      <c r="AK2224" s="4">
        <v>0</v>
      </c>
      <c r="AL2224" t="s">
        <v>797</v>
      </c>
      <c r="AM2224" s="71" t="str">
        <f>INDEX(Network_Insurer_Code,MATCH(Export!AL2224,Network_insurer_Name,0))</f>
        <v>ONI3</v>
      </c>
      <c r="AN2224" t="str">
        <f t="shared" si="34"/>
        <v>A1002ONI32018</v>
      </c>
    </row>
    <row r="2225" spans="1:40" x14ac:dyDescent="0.25">
      <c r="A2225">
        <v>2020</v>
      </c>
      <c r="B2225">
        <v>2</v>
      </c>
      <c r="C2225" s="1">
        <v>43922</v>
      </c>
      <c r="D2225" s="1">
        <v>44012</v>
      </c>
      <c r="E2225">
        <v>2020</v>
      </c>
      <c r="F2225" s="71" t="str">
        <f>INDEX(Client_Name,MATCH(Export!H2225,Local_Company_Name,0))</f>
        <v>Tiger Jewelcrafting Ltd</v>
      </c>
      <c r="G2225" s="71">
        <f>INDEX(Client_Code,MATCH(Export!H2225,Local_Company_Name,0))</f>
        <v>1003</v>
      </c>
      <c r="H2225" t="s">
        <v>762</v>
      </c>
      <c r="I2225" t="s">
        <v>733</v>
      </c>
      <c r="J2225" t="s">
        <v>5</v>
      </c>
      <c r="K2225" s="71" t="str">
        <f>INDEX(Line_of_Business,MATCH(Export!J2225,Name,0))</f>
        <v>L</v>
      </c>
      <c r="L2225" s="9">
        <v>800554</v>
      </c>
      <c r="M2225">
        <v>8</v>
      </c>
      <c r="N2225" s="4">
        <v>767.44</v>
      </c>
      <c r="O2225" s="4">
        <v>767.44</v>
      </c>
      <c r="P2225" s="4">
        <v>0</v>
      </c>
      <c r="Q2225" s="4">
        <v>0</v>
      </c>
      <c r="R2225" s="4">
        <v>0</v>
      </c>
      <c r="S2225" s="4">
        <v>0</v>
      </c>
      <c r="T2225" s="4">
        <v>0</v>
      </c>
      <c r="U2225" s="4">
        <v>0</v>
      </c>
      <c r="V2225" s="4">
        <v>0</v>
      </c>
      <c r="W2225" s="4">
        <v>0</v>
      </c>
      <c r="X2225" s="4">
        <v>0</v>
      </c>
      <c r="Y2225" s="4">
        <v>69.069999999999993</v>
      </c>
      <c r="Z2225" s="4">
        <v>19.190000000000001</v>
      </c>
      <c r="AA2225" s="4">
        <v>38.369999999999997</v>
      </c>
      <c r="AB2225" t="s">
        <v>3</v>
      </c>
      <c r="AC2225" s="4">
        <v>0</v>
      </c>
      <c r="AD2225" s="4">
        <v>0</v>
      </c>
      <c r="AE2225" s="4">
        <v>0</v>
      </c>
      <c r="AF2225" t="s">
        <v>733</v>
      </c>
      <c r="AG2225" s="4">
        <v>0</v>
      </c>
      <c r="AH2225" s="4">
        <v>0</v>
      </c>
      <c r="AI2225" s="4">
        <v>0</v>
      </c>
      <c r="AJ2225" s="4">
        <v>640.80999999999995</v>
      </c>
      <c r="AK2225" s="4">
        <v>0</v>
      </c>
      <c r="AL2225" t="s">
        <v>789</v>
      </c>
      <c r="AM2225" s="71" t="str">
        <f>INDEX(Network_Insurer_Code,MATCH(Export!AL2225,Network_insurer_Name,0))</f>
        <v>APL1</v>
      </c>
      <c r="AN2225" t="str">
        <f t="shared" si="34"/>
        <v>L1003APL12020</v>
      </c>
    </row>
    <row r="2226" spans="1:40" x14ac:dyDescent="0.25">
      <c r="A2226">
        <v>2019</v>
      </c>
      <c r="B2226">
        <v>2</v>
      </c>
      <c r="C2226" s="1">
        <v>43556</v>
      </c>
      <c r="D2226" s="1">
        <v>43646</v>
      </c>
      <c r="E2226">
        <v>2018</v>
      </c>
      <c r="F2226" s="71" t="str">
        <f>INDEX(Client_Name,MATCH(Export!H2226,Local_Company_Name,0))</f>
        <v>Zebra Workings Ltd</v>
      </c>
      <c r="G2226" s="71">
        <f>INDEX(Client_Code,MATCH(Export!H2226,Local_Company_Name,0))</f>
        <v>1001</v>
      </c>
      <c r="H2226" t="s">
        <v>751</v>
      </c>
      <c r="I2226" t="s">
        <v>733</v>
      </c>
      <c r="J2226" t="s">
        <v>22</v>
      </c>
      <c r="K2226" s="71" t="str">
        <f>INDEX(Line_of_Business,MATCH(Export!J2226,Name,0))</f>
        <v>A</v>
      </c>
      <c r="L2226" s="9" t="s">
        <v>276</v>
      </c>
      <c r="M2226">
        <v>1828</v>
      </c>
      <c r="N2226" s="4">
        <v>0</v>
      </c>
      <c r="O2226" s="4">
        <v>0</v>
      </c>
      <c r="P2226" s="4">
        <v>1982874</v>
      </c>
      <c r="Q2226" s="4">
        <v>0</v>
      </c>
      <c r="R2226" s="4">
        <v>0</v>
      </c>
      <c r="S2226" s="4">
        <v>0</v>
      </c>
      <c r="T2226" s="4">
        <v>0</v>
      </c>
      <c r="U2226" s="4">
        <v>0</v>
      </c>
      <c r="V2226" s="4">
        <v>0</v>
      </c>
      <c r="W2226" s="4">
        <v>0</v>
      </c>
      <c r="X2226" s="4">
        <v>0</v>
      </c>
      <c r="Y2226" s="4">
        <v>0</v>
      </c>
      <c r="Z2226" s="4">
        <v>0</v>
      </c>
      <c r="AA2226" s="4">
        <v>0</v>
      </c>
      <c r="AB2226" t="s">
        <v>3</v>
      </c>
      <c r="AC2226" s="4">
        <v>0</v>
      </c>
      <c r="AD2226" s="4">
        <v>0</v>
      </c>
      <c r="AE2226" s="4">
        <v>-600259</v>
      </c>
      <c r="AF2226" t="s">
        <v>733</v>
      </c>
      <c r="AG2226" s="4">
        <v>0</v>
      </c>
      <c r="AH2226" s="4">
        <v>0</v>
      </c>
      <c r="AI2226" s="4">
        <v>0</v>
      </c>
      <c r="AJ2226" s="4">
        <v>-1982874</v>
      </c>
      <c r="AK2226" s="4">
        <v>0</v>
      </c>
      <c r="AL2226" t="s">
        <v>786</v>
      </c>
      <c r="AM2226" s="71" t="str">
        <f>INDEX(Network_Insurer_Code,MATCH(Export!AL2226,Network_insurer_Name,0))</f>
        <v>BAL1</v>
      </c>
      <c r="AN2226" t="str">
        <f t="shared" si="34"/>
        <v>A1001BAL12018</v>
      </c>
    </row>
    <row r="2227" spans="1:40" x14ac:dyDescent="0.25">
      <c r="A2227">
        <v>2019</v>
      </c>
      <c r="B2227">
        <v>2</v>
      </c>
      <c r="C2227" s="1">
        <v>43556</v>
      </c>
      <c r="D2227" s="1">
        <v>43646</v>
      </c>
      <c r="E2227">
        <v>2019</v>
      </c>
      <c r="F2227" s="71" t="str">
        <f>INDEX(Client_Name,MATCH(Export!H2227,Local_Company_Name,0))</f>
        <v>Flaimngo Tailoring</v>
      </c>
      <c r="G2227" s="71">
        <f>INDEX(Client_Code,MATCH(Export!H2227,Local_Company_Name,0))</f>
        <v>1005</v>
      </c>
      <c r="H2227" t="s">
        <v>771</v>
      </c>
      <c r="I2227" t="s">
        <v>724</v>
      </c>
      <c r="J2227" t="s">
        <v>5</v>
      </c>
      <c r="K2227" s="71" t="str">
        <f>INDEX(Line_of_Business,MATCH(Export!J2227,Name,0))</f>
        <v>L</v>
      </c>
      <c r="L2227" s="9">
        <v>60506</v>
      </c>
      <c r="M2227">
        <v>489</v>
      </c>
      <c r="N2227" s="4">
        <v>0</v>
      </c>
      <c r="O2227" s="4">
        <v>0</v>
      </c>
      <c r="P2227" s="4">
        <v>0</v>
      </c>
      <c r="Q2227" s="4">
        <v>0</v>
      </c>
      <c r="R2227" s="4">
        <v>0</v>
      </c>
      <c r="S2227" s="4">
        <v>0</v>
      </c>
      <c r="T2227" s="4">
        <v>0</v>
      </c>
      <c r="U2227" s="4">
        <v>0</v>
      </c>
      <c r="V2227" s="4">
        <v>0</v>
      </c>
      <c r="W2227" s="4">
        <v>0</v>
      </c>
      <c r="X2227" s="4">
        <v>0</v>
      </c>
      <c r="Y2227" s="4">
        <v>0</v>
      </c>
      <c r="Z2227" s="4">
        <v>0</v>
      </c>
      <c r="AA2227" s="4">
        <v>0</v>
      </c>
      <c r="AB2227" t="s">
        <v>3</v>
      </c>
      <c r="AC2227" s="4">
        <v>0</v>
      </c>
      <c r="AD2227" s="4">
        <v>0</v>
      </c>
      <c r="AE2227" s="4">
        <v>0</v>
      </c>
      <c r="AF2227" t="s">
        <v>724</v>
      </c>
      <c r="AG2227" s="4">
        <v>0</v>
      </c>
      <c r="AH2227" s="4">
        <v>0</v>
      </c>
      <c r="AI2227" s="4">
        <v>0</v>
      </c>
      <c r="AJ2227" s="4">
        <v>0</v>
      </c>
      <c r="AK2227" s="4">
        <v>0</v>
      </c>
      <c r="AL2227" t="s">
        <v>784</v>
      </c>
      <c r="AM2227" s="71" t="str">
        <f>INDEX(Network_Insurer_Code,MATCH(Export!AL2227,Network_insurer_Name,0))</f>
        <v>PII1</v>
      </c>
      <c r="AN2227" t="str">
        <f t="shared" si="34"/>
        <v>L1005PII12019</v>
      </c>
    </row>
    <row r="2228" spans="1:40" x14ac:dyDescent="0.25">
      <c r="A2228">
        <v>2019</v>
      </c>
      <c r="B2228">
        <v>3</v>
      </c>
      <c r="C2228" s="1">
        <v>43647</v>
      </c>
      <c r="D2228" s="1">
        <v>43738</v>
      </c>
      <c r="E2228">
        <v>2019</v>
      </c>
      <c r="F2228" s="71" t="str">
        <f>INDEX(Client_Name,MATCH(Export!H2228,Local_Company_Name,0))</f>
        <v>Falcon Clothing</v>
      </c>
      <c r="G2228" s="71">
        <f>INDEX(Client_Code,MATCH(Export!H2228,Local_Company_Name,0))</f>
        <v>1006</v>
      </c>
      <c r="H2228" t="s">
        <v>756</v>
      </c>
      <c r="I2228" t="s">
        <v>724</v>
      </c>
      <c r="J2228" t="s">
        <v>22</v>
      </c>
      <c r="K2228" s="71" t="str">
        <f>INDEX(Line_of_Business,MATCH(Export!J2228,Name,0))</f>
        <v>A</v>
      </c>
      <c r="L2228" s="9">
        <v>77607</v>
      </c>
      <c r="M2228">
        <v>13</v>
      </c>
      <c r="N2228" s="4">
        <v>0</v>
      </c>
      <c r="O2228" s="4">
        <v>0</v>
      </c>
      <c r="P2228" s="4">
        <v>0</v>
      </c>
      <c r="Q2228" s="4">
        <v>0</v>
      </c>
      <c r="R2228" s="4">
        <v>0</v>
      </c>
      <c r="S2228" s="4">
        <v>0</v>
      </c>
      <c r="T2228" s="4">
        <v>0</v>
      </c>
      <c r="U2228" s="4">
        <v>0</v>
      </c>
      <c r="V2228" s="4">
        <v>0</v>
      </c>
      <c r="W2228" s="4">
        <v>0</v>
      </c>
      <c r="X2228" s="4">
        <v>0</v>
      </c>
      <c r="Y2228" s="4">
        <v>0</v>
      </c>
      <c r="Z2228" s="4">
        <v>0</v>
      </c>
      <c r="AA2228" s="4">
        <v>0</v>
      </c>
      <c r="AB2228" t="s">
        <v>3</v>
      </c>
      <c r="AC2228" s="4">
        <v>0</v>
      </c>
      <c r="AD2228" s="4">
        <v>0</v>
      </c>
      <c r="AE2228" s="4">
        <v>0</v>
      </c>
      <c r="AF2228" t="s">
        <v>724</v>
      </c>
      <c r="AG2228" s="4">
        <v>0</v>
      </c>
      <c r="AH2228" s="4">
        <v>0</v>
      </c>
      <c r="AI2228" s="4">
        <v>0</v>
      </c>
      <c r="AJ2228" s="4">
        <v>0</v>
      </c>
      <c r="AK2228" s="4">
        <v>0</v>
      </c>
      <c r="AL2228" t="s">
        <v>796</v>
      </c>
      <c r="AM2228" s="71" t="str">
        <f>INDEX(Network_Insurer_Code,MATCH(Export!AL2228,Network_insurer_Name,0))</f>
        <v>POL2</v>
      </c>
      <c r="AN2228" t="str">
        <f t="shared" si="34"/>
        <v>A1006POL22019</v>
      </c>
    </row>
    <row r="2229" spans="1:40" x14ac:dyDescent="0.25">
      <c r="A2229">
        <v>2019</v>
      </c>
      <c r="B2229">
        <v>1</v>
      </c>
      <c r="C2229" s="1">
        <v>43466</v>
      </c>
      <c r="D2229" s="1">
        <v>43555</v>
      </c>
      <c r="E2229">
        <v>2018</v>
      </c>
      <c r="F2229" s="71" t="str">
        <f>INDEX(Client_Name,MATCH(Export!H2229,Local_Company_Name,0))</f>
        <v>Aplaca Engineering Co</v>
      </c>
      <c r="G2229" s="71">
        <f>INDEX(Client_Code,MATCH(Export!H2229,Local_Company_Name,0))</f>
        <v>1004</v>
      </c>
      <c r="H2229" t="s">
        <v>768</v>
      </c>
      <c r="I2229" t="s">
        <v>721</v>
      </c>
      <c r="J2229" t="s">
        <v>5</v>
      </c>
      <c r="K2229" s="71" t="str">
        <f>INDEX(Line_of_Business,MATCH(Export!J2229,Name,0))</f>
        <v>L</v>
      </c>
      <c r="L2229" s="9" t="s">
        <v>64</v>
      </c>
      <c r="M2229">
        <v>456</v>
      </c>
      <c r="N2229" s="4">
        <v>159512</v>
      </c>
      <c r="O2229" s="4">
        <v>159512</v>
      </c>
      <c r="P2229" s="4">
        <v>0</v>
      </c>
      <c r="Q2229" s="4">
        <v>0</v>
      </c>
      <c r="R2229" s="4">
        <v>0</v>
      </c>
      <c r="S2229" s="4">
        <v>0</v>
      </c>
      <c r="T2229" s="4">
        <v>0</v>
      </c>
      <c r="U2229" s="4">
        <v>0</v>
      </c>
      <c r="V2229" s="4">
        <v>0</v>
      </c>
      <c r="W2229" s="4">
        <v>0</v>
      </c>
      <c r="X2229" s="4">
        <v>0</v>
      </c>
      <c r="Y2229" s="4">
        <v>23927</v>
      </c>
      <c r="Z2229" s="4">
        <v>1356</v>
      </c>
      <c r="AA2229" s="4">
        <v>0</v>
      </c>
      <c r="AB2229" t="s">
        <v>3</v>
      </c>
      <c r="AC2229" s="4">
        <v>0</v>
      </c>
      <c r="AD2229" s="4">
        <v>0</v>
      </c>
      <c r="AE2229" s="4">
        <v>0</v>
      </c>
      <c r="AF2229" t="s">
        <v>721</v>
      </c>
      <c r="AG2229" s="4">
        <v>0</v>
      </c>
      <c r="AH2229" s="4">
        <v>0</v>
      </c>
      <c r="AI2229" s="4">
        <v>0</v>
      </c>
      <c r="AJ2229" s="4">
        <v>134229</v>
      </c>
      <c r="AK2229" s="4">
        <v>200000</v>
      </c>
      <c r="AL2229" t="s">
        <v>784</v>
      </c>
      <c r="AM2229" s="71" t="str">
        <f>INDEX(Network_Insurer_Code,MATCH(Export!AL2229,Network_insurer_Name,0))</f>
        <v>PII1</v>
      </c>
      <c r="AN2229" t="str">
        <f t="shared" si="34"/>
        <v>L1004PII12018</v>
      </c>
    </row>
    <row r="2230" spans="1:40" x14ac:dyDescent="0.25">
      <c r="A2230">
        <v>2020</v>
      </c>
      <c r="B2230">
        <v>3</v>
      </c>
      <c r="C2230" s="1">
        <v>44013</v>
      </c>
      <c r="D2230" s="1">
        <v>44104</v>
      </c>
      <c r="E2230">
        <v>2020</v>
      </c>
      <c r="F2230" s="71" t="str">
        <f>INDEX(Client_Name,MATCH(Export!H2230,Local_Company_Name,0))</f>
        <v>Lion Manufacturing Co</v>
      </c>
      <c r="G2230" s="71">
        <f>INDEX(Client_Code,MATCH(Export!H2230,Local_Company_Name,0))</f>
        <v>1002</v>
      </c>
      <c r="H2230" t="s">
        <v>760</v>
      </c>
      <c r="I2230" t="s">
        <v>721</v>
      </c>
      <c r="J2230" t="s">
        <v>5</v>
      </c>
      <c r="K2230" s="71" t="str">
        <f>INDEX(Line_of_Business,MATCH(Export!J2230,Name,0))</f>
        <v>L</v>
      </c>
      <c r="L2230" s="9">
        <v>324633257</v>
      </c>
      <c r="M2230">
        <v>148</v>
      </c>
      <c r="N2230" s="4">
        <v>275829</v>
      </c>
      <c r="O2230" s="4">
        <v>275829</v>
      </c>
      <c r="P2230" s="4">
        <v>0</v>
      </c>
      <c r="Q2230" s="4">
        <v>0</v>
      </c>
      <c r="R2230" s="4">
        <v>0</v>
      </c>
      <c r="S2230" s="4">
        <v>0</v>
      </c>
      <c r="T2230" s="4">
        <v>0</v>
      </c>
      <c r="U2230" s="4">
        <v>0</v>
      </c>
      <c r="V2230" s="4">
        <v>0</v>
      </c>
      <c r="W2230" s="4">
        <v>0</v>
      </c>
      <c r="X2230" s="4">
        <v>0</v>
      </c>
      <c r="Y2230" s="4">
        <v>68957.25</v>
      </c>
      <c r="Z2230" s="4">
        <v>0</v>
      </c>
      <c r="AA2230" s="4">
        <v>0</v>
      </c>
      <c r="AB2230" t="s">
        <v>3</v>
      </c>
      <c r="AC2230" s="4">
        <v>0</v>
      </c>
      <c r="AD2230" s="4">
        <v>0</v>
      </c>
      <c r="AE2230" s="4">
        <v>0</v>
      </c>
      <c r="AF2230" t="s">
        <v>721</v>
      </c>
      <c r="AG2230" s="4">
        <v>0</v>
      </c>
      <c r="AH2230" s="4">
        <v>0</v>
      </c>
      <c r="AI2230" s="4">
        <v>0</v>
      </c>
      <c r="AJ2230" s="4">
        <v>206871.75</v>
      </c>
      <c r="AK2230" s="4">
        <v>0</v>
      </c>
      <c r="AL2230" t="s">
        <v>791</v>
      </c>
      <c r="AM2230" s="71" t="str">
        <f>INDEX(Network_Insurer_Code,MATCH(Export!AL2230,Network_insurer_Name,0))</f>
        <v>CHI3</v>
      </c>
      <c r="AN2230" t="str">
        <f t="shared" si="34"/>
        <v>L1002CHI32020</v>
      </c>
    </row>
    <row r="2231" spans="1:40" x14ac:dyDescent="0.25">
      <c r="A2231">
        <v>2019</v>
      </c>
      <c r="B2231">
        <v>3</v>
      </c>
      <c r="C2231" s="1">
        <v>43586</v>
      </c>
      <c r="D2231" s="1">
        <v>43646</v>
      </c>
      <c r="E2231">
        <v>2018</v>
      </c>
      <c r="F2231" s="71" t="str">
        <f>INDEX(Client_Name,MATCH(Export!H2231,Local_Company_Name,0))</f>
        <v>Aplaca Engineering Co</v>
      </c>
      <c r="G2231" s="71">
        <f>INDEX(Client_Code,MATCH(Export!H2231,Local_Company_Name,0))</f>
        <v>1004</v>
      </c>
      <c r="H2231" t="s">
        <v>754</v>
      </c>
      <c r="I2231" t="s">
        <v>732</v>
      </c>
      <c r="J2231" t="s">
        <v>5</v>
      </c>
      <c r="K2231" s="71" t="str">
        <f>INDEX(Line_of_Business,MATCH(Export!J2231,Name,0))</f>
        <v>L</v>
      </c>
      <c r="L2231" s="9" t="s">
        <v>299</v>
      </c>
      <c r="M2231">
        <v>1311</v>
      </c>
      <c r="N2231" s="4">
        <v>-318439</v>
      </c>
      <c r="O2231" s="4">
        <v>-318439</v>
      </c>
      <c r="P2231" s="4">
        <v>0</v>
      </c>
      <c r="Q2231" s="4">
        <v>0</v>
      </c>
      <c r="R2231" s="4">
        <v>0</v>
      </c>
      <c r="S2231" s="4">
        <v>0</v>
      </c>
      <c r="T2231" s="4">
        <v>0</v>
      </c>
      <c r="U2231" s="4">
        <v>0</v>
      </c>
      <c r="V2231" s="4">
        <v>0</v>
      </c>
      <c r="W2231" s="4">
        <v>0</v>
      </c>
      <c r="X2231" s="4">
        <v>0</v>
      </c>
      <c r="Y2231" s="4">
        <v>-11814.09</v>
      </c>
      <c r="Z2231" s="4">
        <v>0</v>
      </c>
      <c r="AA2231" s="4">
        <v>-6368.78</v>
      </c>
      <c r="AB2231" t="s">
        <v>3</v>
      </c>
      <c r="AC2231" s="4">
        <v>0</v>
      </c>
      <c r="AD2231" s="4">
        <v>0</v>
      </c>
      <c r="AE2231" s="4">
        <v>0</v>
      </c>
      <c r="AF2231" t="s">
        <v>732</v>
      </c>
      <c r="AG2231" s="4">
        <v>0</v>
      </c>
      <c r="AH2231" s="4">
        <v>0</v>
      </c>
      <c r="AI2231" s="4">
        <v>0</v>
      </c>
      <c r="AJ2231" s="4">
        <v>-300256.12999999902</v>
      </c>
      <c r="AK2231" s="4">
        <v>0</v>
      </c>
      <c r="AL2231" t="s">
        <v>798</v>
      </c>
      <c r="AM2231" s="71" t="str">
        <f>INDEX(Network_Insurer_Code,MATCH(Export!AL2231,Network_insurer_Name,0))</f>
        <v>PEI2</v>
      </c>
      <c r="AN2231" t="str">
        <f t="shared" si="34"/>
        <v>L1004PEI22018</v>
      </c>
    </row>
    <row r="2232" spans="1:40" x14ac:dyDescent="0.25">
      <c r="A2232">
        <v>2019</v>
      </c>
      <c r="B2232">
        <v>4</v>
      </c>
      <c r="C2232" s="1">
        <v>43739</v>
      </c>
      <c r="D2232" s="1">
        <v>43830</v>
      </c>
      <c r="E2232">
        <v>2019</v>
      </c>
      <c r="F2232" s="71" t="str">
        <f>INDEX(Client_Name,MATCH(Export!H2232,Local_Company_Name,0))</f>
        <v>Flaimngo Tailoring</v>
      </c>
      <c r="G2232" s="71">
        <f>INDEX(Client_Code,MATCH(Export!H2232,Local_Company_Name,0))</f>
        <v>1005</v>
      </c>
      <c r="H2232" t="s">
        <v>772</v>
      </c>
      <c r="I2232" t="s">
        <v>708</v>
      </c>
      <c r="J2232" t="s">
        <v>0</v>
      </c>
      <c r="K2232" s="71" t="str">
        <f>INDEX(Line_of_Business,MATCH(Export!J2232,Name,0))</f>
        <v>D</v>
      </c>
      <c r="L2232" s="9" t="s">
        <v>234</v>
      </c>
      <c r="M2232">
        <v>100</v>
      </c>
      <c r="N2232" s="4">
        <v>12740</v>
      </c>
      <c r="O2232" s="4">
        <v>12740</v>
      </c>
      <c r="P2232" s="4">
        <v>0</v>
      </c>
      <c r="Q2232" s="4">
        <v>0</v>
      </c>
      <c r="R2232" s="4">
        <v>0</v>
      </c>
      <c r="S2232" s="4">
        <v>0</v>
      </c>
      <c r="T2232" s="4">
        <v>0</v>
      </c>
      <c r="U2232" s="4">
        <v>0</v>
      </c>
      <c r="V2232" s="4">
        <v>0</v>
      </c>
      <c r="W2232" s="4">
        <v>0</v>
      </c>
      <c r="X2232" s="4">
        <v>0</v>
      </c>
      <c r="Y2232" s="4">
        <v>1274</v>
      </c>
      <c r="Z2232" s="4">
        <v>0</v>
      </c>
      <c r="AA2232" s="4">
        <v>0</v>
      </c>
      <c r="AB2232" t="s">
        <v>3</v>
      </c>
      <c r="AC2232" s="4">
        <v>0</v>
      </c>
      <c r="AD2232" s="4">
        <v>0</v>
      </c>
      <c r="AE2232" s="4">
        <v>0</v>
      </c>
      <c r="AF2232" t="s">
        <v>708</v>
      </c>
      <c r="AG2232" s="4">
        <v>0</v>
      </c>
      <c r="AH2232" s="4">
        <v>0</v>
      </c>
      <c r="AI2232" s="4">
        <v>0</v>
      </c>
      <c r="AJ2232" s="4">
        <v>11466</v>
      </c>
      <c r="AK2232" s="4">
        <v>0</v>
      </c>
      <c r="AL2232" t="s">
        <v>788</v>
      </c>
      <c r="AM2232" s="71" t="str">
        <f>INDEX(Network_Insurer_Code,MATCH(Export!AL2232,Network_insurer_Name,0))</f>
        <v>RAI1</v>
      </c>
      <c r="AN2232" t="str">
        <f t="shared" si="34"/>
        <v>D1005RAI12019</v>
      </c>
    </row>
    <row r="2233" spans="1:40" x14ac:dyDescent="0.25">
      <c r="A2233">
        <v>2020</v>
      </c>
      <c r="B2233">
        <v>3</v>
      </c>
      <c r="C2233" s="1">
        <v>44013</v>
      </c>
      <c r="D2233" s="1">
        <v>44104</v>
      </c>
      <c r="E2233">
        <v>2020</v>
      </c>
      <c r="F2233" s="71" t="str">
        <f>INDEX(Client_Name,MATCH(Export!H2233,Local_Company_Name,0))</f>
        <v>Zebra Workings Ltd</v>
      </c>
      <c r="G2233" s="71">
        <f>INDEX(Client_Code,MATCH(Export!H2233,Local_Company_Name,0))</f>
        <v>1001</v>
      </c>
      <c r="H2233" t="s">
        <v>751</v>
      </c>
      <c r="I2233" t="s">
        <v>706</v>
      </c>
      <c r="J2233" t="s">
        <v>5</v>
      </c>
      <c r="K2233" s="71" t="str">
        <f>INDEX(Line_of_Business,MATCH(Export!J2233,Name,0))</f>
        <v>L</v>
      </c>
      <c r="L2233" s="9">
        <v>2267</v>
      </c>
      <c r="M2233">
        <v>75</v>
      </c>
      <c r="N2233" s="4">
        <v>0</v>
      </c>
      <c r="O2233" s="4">
        <v>0</v>
      </c>
      <c r="P2233" s="4">
        <v>0</v>
      </c>
      <c r="Q2233" s="4">
        <v>0</v>
      </c>
      <c r="R2233" s="4">
        <v>0</v>
      </c>
      <c r="S2233" s="4">
        <v>0</v>
      </c>
      <c r="T2233" s="4">
        <v>0</v>
      </c>
      <c r="U2233" s="4">
        <v>0</v>
      </c>
      <c r="V2233" s="4">
        <v>0</v>
      </c>
      <c r="W2233" s="4">
        <v>0</v>
      </c>
      <c r="X2233" s="4">
        <v>0</v>
      </c>
      <c r="Y2233" s="4">
        <v>0</v>
      </c>
      <c r="Z2233" s="4">
        <v>0</v>
      </c>
      <c r="AA2233" s="4">
        <v>0</v>
      </c>
      <c r="AB2233" t="s">
        <v>3</v>
      </c>
      <c r="AC2233" s="4">
        <v>0</v>
      </c>
      <c r="AD2233" s="4">
        <v>0</v>
      </c>
      <c r="AE2233" s="4">
        <v>0</v>
      </c>
      <c r="AF2233" t="s">
        <v>706</v>
      </c>
      <c r="AG2233" s="4">
        <v>0</v>
      </c>
      <c r="AH2233" s="4">
        <v>0</v>
      </c>
      <c r="AI2233" s="4">
        <v>0</v>
      </c>
      <c r="AJ2233" s="4">
        <v>0</v>
      </c>
      <c r="AK2233" s="4">
        <v>0</v>
      </c>
      <c r="AL2233" t="s">
        <v>797</v>
      </c>
      <c r="AM2233" s="71" t="str">
        <f>INDEX(Network_Insurer_Code,MATCH(Export!AL2233,Network_insurer_Name,0))</f>
        <v>ONI3</v>
      </c>
      <c r="AN2233" t="str">
        <f t="shared" si="34"/>
        <v>L1001ONI32020</v>
      </c>
    </row>
    <row r="2234" spans="1:40" x14ac:dyDescent="0.25">
      <c r="A2234">
        <v>2020</v>
      </c>
      <c r="B2234">
        <v>1</v>
      </c>
      <c r="C2234" s="1">
        <v>43831</v>
      </c>
      <c r="D2234" s="1">
        <v>43921</v>
      </c>
      <c r="E2234">
        <v>2020</v>
      </c>
      <c r="F2234" s="71" t="str">
        <f>INDEX(Client_Name,MATCH(Export!H2234,Local_Company_Name,0))</f>
        <v>Tiger Jewelcrafting Ltd</v>
      </c>
      <c r="G2234" s="71">
        <f>INDEX(Client_Code,MATCH(Export!H2234,Local_Company_Name,0))</f>
        <v>1003</v>
      </c>
      <c r="H2234" t="s">
        <v>764</v>
      </c>
      <c r="I2234" t="s">
        <v>715</v>
      </c>
      <c r="J2234" t="s">
        <v>5</v>
      </c>
      <c r="K2234" s="71" t="str">
        <f>INDEX(Line_of_Business,MATCH(Export!J2234,Name,0))</f>
        <v>L</v>
      </c>
      <c r="L2234" s="9" t="s">
        <v>59</v>
      </c>
      <c r="M2234">
        <v>123</v>
      </c>
      <c r="N2234" s="4">
        <v>1376.19</v>
      </c>
      <c r="O2234" s="4">
        <v>1376.19</v>
      </c>
      <c r="P2234" s="4">
        <v>0</v>
      </c>
      <c r="Q2234" s="4">
        <v>0</v>
      </c>
      <c r="R2234" s="4">
        <v>0</v>
      </c>
      <c r="S2234" s="4">
        <v>0</v>
      </c>
      <c r="T2234" s="4">
        <v>0</v>
      </c>
      <c r="U2234" s="4">
        <v>0</v>
      </c>
      <c r="V2234" s="4">
        <v>0</v>
      </c>
      <c r="W2234" s="4">
        <v>0</v>
      </c>
      <c r="X2234" s="4">
        <v>0</v>
      </c>
      <c r="Y2234" s="4">
        <v>137.62</v>
      </c>
      <c r="Z2234" s="4">
        <v>10.32</v>
      </c>
      <c r="AA2234" s="4">
        <v>0</v>
      </c>
      <c r="AB2234" t="s">
        <v>3</v>
      </c>
      <c r="AC2234" s="4">
        <v>0</v>
      </c>
      <c r="AD2234" s="4">
        <v>0</v>
      </c>
      <c r="AE2234" s="4">
        <v>0</v>
      </c>
      <c r="AF2234" t="s">
        <v>715</v>
      </c>
      <c r="AG2234" s="4">
        <v>0</v>
      </c>
      <c r="AH2234" s="4">
        <v>0</v>
      </c>
      <c r="AI2234" s="4">
        <v>0</v>
      </c>
      <c r="AJ2234" s="4">
        <v>1228.25</v>
      </c>
      <c r="AK2234" s="4">
        <v>0</v>
      </c>
      <c r="AL2234" t="s">
        <v>790</v>
      </c>
      <c r="AM2234" s="71" t="str">
        <f>INDEX(Network_Insurer_Code,MATCH(Export!AL2234,Network_insurer_Name,0))</f>
        <v>STL1</v>
      </c>
      <c r="AN2234" t="str">
        <f t="shared" si="34"/>
        <v>L1003STL12020</v>
      </c>
    </row>
    <row r="2235" spans="1:40" x14ac:dyDescent="0.25">
      <c r="A2235">
        <v>2020</v>
      </c>
      <c r="B2235">
        <v>2</v>
      </c>
      <c r="C2235" s="1">
        <v>43922</v>
      </c>
      <c r="D2235" s="1">
        <v>44012</v>
      </c>
      <c r="E2235">
        <v>2015</v>
      </c>
      <c r="F2235" s="71" t="str">
        <f>INDEX(Client_Name,MATCH(Export!H2235,Local_Company_Name,0))</f>
        <v>Lion Manufacturing Co</v>
      </c>
      <c r="G2235" s="71">
        <f>INDEX(Client_Code,MATCH(Export!H2235,Local_Company_Name,0))</f>
        <v>1002</v>
      </c>
      <c r="H2235" t="s">
        <v>759</v>
      </c>
      <c r="I2235" t="s">
        <v>704</v>
      </c>
      <c r="J2235" t="s">
        <v>0</v>
      </c>
      <c r="K2235" s="71" t="str">
        <f>INDEX(Line_of_Business,MATCH(Export!J2235,Name,0))</f>
        <v>D</v>
      </c>
      <c r="L2235" s="9" t="s">
        <v>37</v>
      </c>
      <c r="M2235">
        <v>14435</v>
      </c>
      <c r="N2235" s="4">
        <v>0</v>
      </c>
      <c r="O2235" s="4">
        <v>0</v>
      </c>
      <c r="P2235" s="4">
        <v>73576.41</v>
      </c>
      <c r="Q2235" s="4">
        <v>0</v>
      </c>
      <c r="R2235" s="4">
        <v>0</v>
      </c>
      <c r="S2235" s="4">
        <v>0</v>
      </c>
      <c r="T2235" s="4">
        <v>0</v>
      </c>
      <c r="U2235" s="4">
        <v>0</v>
      </c>
      <c r="V2235" s="4">
        <v>0</v>
      </c>
      <c r="W2235" s="4">
        <v>0</v>
      </c>
      <c r="X2235" s="4">
        <v>0</v>
      </c>
      <c r="Y2235" s="4">
        <v>0</v>
      </c>
      <c r="Z2235" s="4">
        <v>0</v>
      </c>
      <c r="AA2235" s="4">
        <v>0</v>
      </c>
      <c r="AB2235" t="s">
        <v>3</v>
      </c>
      <c r="AC2235" s="4">
        <v>0</v>
      </c>
      <c r="AD2235" s="4">
        <v>0</v>
      </c>
      <c r="AE2235" s="4">
        <v>35245.35</v>
      </c>
      <c r="AF2235" t="s">
        <v>704</v>
      </c>
      <c r="AG2235" s="4">
        <v>0</v>
      </c>
      <c r="AH2235" s="4">
        <v>0</v>
      </c>
      <c r="AI2235" s="4">
        <v>0</v>
      </c>
      <c r="AJ2235" s="4">
        <v>-73576.41</v>
      </c>
      <c r="AK2235" s="4">
        <v>0</v>
      </c>
      <c r="AL2235" t="s">
        <v>794</v>
      </c>
      <c r="AM2235" s="71" t="str">
        <f>INDEX(Network_Insurer_Code,MATCH(Export!AL2235,Network_insurer_Name,0))</f>
        <v>CUI2</v>
      </c>
      <c r="AN2235" t="str">
        <f t="shared" si="34"/>
        <v>D1002CUI22015</v>
      </c>
    </row>
    <row r="2236" spans="1:40" x14ac:dyDescent="0.25">
      <c r="A2236">
        <v>2020</v>
      </c>
      <c r="B2236">
        <v>2</v>
      </c>
      <c r="C2236" s="1">
        <v>43922</v>
      </c>
      <c r="D2236" s="1">
        <v>44012</v>
      </c>
      <c r="E2236">
        <v>2018</v>
      </c>
      <c r="F2236" s="71" t="str">
        <f>INDEX(Client_Name,MATCH(Export!H2236,Local_Company_Name,0))</f>
        <v>Lion Manufacturing Co</v>
      </c>
      <c r="G2236" s="71">
        <f>INDEX(Client_Code,MATCH(Export!H2236,Local_Company_Name,0))</f>
        <v>1002</v>
      </c>
      <c r="H2236" t="s">
        <v>759</v>
      </c>
      <c r="I2236" t="s">
        <v>723</v>
      </c>
      <c r="J2236" t="s">
        <v>0</v>
      </c>
      <c r="K2236" s="71" t="str">
        <f>INDEX(Line_of_Business,MATCH(Export!J2236,Name,0))</f>
        <v>D</v>
      </c>
      <c r="L2236" s="9">
        <v>9116</v>
      </c>
      <c r="M2236">
        <v>768</v>
      </c>
      <c r="N2236" s="4">
        <v>0</v>
      </c>
      <c r="O2236" s="4">
        <v>0</v>
      </c>
      <c r="P2236" s="4">
        <v>17110.560000000001</v>
      </c>
      <c r="Q2236" s="4">
        <v>0</v>
      </c>
      <c r="R2236" s="4">
        <v>0</v>
      </c>
      <c r="S2236" s="4">
        <v>0</v>
      </c>
      <c r="T2236" s="4">
        <v>0</v>
      </c>
      <c r="U2236" s="4">
        <v>0</v>
      </c>
      <c r="V2236" s="4">
        <v>0</v>
      </c>
      <c r="W2236" s="4">
        <v>0</v>
      </c>
      <c r="X2236" s="4">
        <v>0</v>
      </c>
      <c r="Y2236" s="4">
        <v>0</v>
      </c>
      <c r="Z2236" s="4">
        <v>0</v>
      </c>
      <c r="AA2236" s="4">
        <v>0</v>
      </c>
      <c r="AB2236" t="s">
        <v>3</v>
      </c>
      <c r="AC2236" s="4">
        <v>0</v>
      </c>
      <c r="AD2236" s="4">
        <v>0</v>
      </c>
      <c r="AE2236" s="4">
        <v>0</v>
      </c>
      <c r="AF2236" t="s">
        <v>723</v>
      </c>
      <c r="AG2236" s="4">
        <v>0</v>
      </c>
      <c r="AH2236" s="4">
        <v>0</v>
      </c>
      <c r="AI2236" s="4">
        <v>0</v>
      </c>
      <c r="AJ2236" s="4">
        <v>-17110.560000000001</v>
      </c>
      <c r="AK2236" s="4">
        <v>0</v>
      </c>
      <c r="AL2236" t="s">
        <v>789</v>
      </c>
      <c r="AM2236" s="71" t="str">
        <f>INDEX(Network_Insurer_Code,MATCH(Export!AL2236,Network_insurer_Name,0))</f>
        <v>APL1</v>
      </c>
      <c r="AN2236" t="str">
        <f t="shared" si="34"/>
        <v>D1002APL12018</v>
      </c>
    </row>
    <row r="2237" spans="1:40" x14ac:dyDescent="0.25">
      <c r="A2237">
        <v>2019</v>
      </c>
      <c r="B2237">
        <v>3</v>
      </c>
      <c r="C2237" s="1">
        <v>43647</v>
      </c>
      <c r="D2237" s="1">
        <v>43738</v>
      </c>
      <c r="E2237">
        <v>2019</v>
      </c>
      <c r="F2237" s="71" t="str">
        <f>INDEX(Client_Name,MATCH(Export!H2237,Local_Company_Name,0))</f>
        <v>Lion Manufacturing Co</v>
      </c>
      <c r="G2237" s="71">
        <f>INDEX(Client_Code,MATCH(Export!H2237,Local_Company_Name,0))</f>
        <v>1002</v>
      </c>
      <c r="H2237" t="s">
        <v>757</v>
      </c>
      <c r="I2237" t="s">
        <v>720</v>
      </c>
      <c r="J2237" t="s">
        <v>0</v>
      </c>
      <c r="K2237" s="71" t="str">
        <f>INDEX(Line_of_Business,MATCH(Export!J2237,Name,0))</f>
        <v>D</v>
      </c>
      <c r="L2237" s="9" t="s">
        <v>454</v>
      </c>
      <c r="M2237">
        <v>242</v>
      </c>
      <c r="N2237" s="4">
        <v>944.64646464646398</v>
      </c>
      <c r="O2237" s="4">
        <v>935.2</v>
      </c>
      <c r="P2237" s="4">
        <v>0</v>
      </c>
      <c r="Q2237" s="4">
        <v>0</v>
      </c>
      <c r="R2237" s="4">
        <v>0</v>
      </c>
      <c r="S2237" s="4">
        <v>0</v>
      </c>
      <c r="T2237" s="4">
        <v>0</v>
      </c>
      <c r="U2237" s="4">
        <v>0</v>
      </c>
      <c r="V2237" s="4">
        <v>0</v>
      </c>
      <c r="W2237" s="4">
        <v>0</v>
      </c>
      <c r="X2237" s="4">
        <v>0</v>
      </c>
      <c r="Y2237" s="4">
        <v>112.22</v>
      </c>
      <c r="Z2237" s="4">
        <v>0</v>
      </c>
      <c r="AA2237" s="4">
        <v>0</v>
      </c>
      <c r="AB2237" t="s">
        <v>3</v>
      </c>
      <c r="AC2237" s="4">
        <v>0</v>
      </c>
      <c r="AD2237" s="4">
        <v>0</v>
      </c>
      <c r="AE2237" s="4">
        <v>0</v>
      </c>
      <c r="AF2237" t="s">
        <v>720</v>
      </c>
      <c r="AG2237" s="4">
        <v>0</v>
      </c>
      <c r="AH2237" s="4">
        <v>0</v>
      </c>
      <c r="AI2237" s="4">
        <v>0</v>
      </c>
      <c r="AJ2237" s="4">
        <v>822.98</v>
      </c>
      <c r="AK2237" s="4">
        <v>0</v>
      </c>
      <c r="AL2237" t="s">
        <v>793</v>
      </c>
      <c r="AM2237" s="71" t="str">
        <f>INDEX(Network_Insurer_Code,MATCH(Export!AL2237,Network_insurer_Name,0))</f>
        <v>CAL3</v>
      </c>
      <c r="AN2237" t="str">
        <f t="shared" si="34"/>
        <v>D1002CAL32019</v>
      </c>
    </row>
    <row r="2238" spans="1:40" x14ac:dyDescent="0.25">
      <c r="A2238">
        <v>2020</v>
      </c>
      <c r="B2238">
        <v>1</v>
      </c>
      <c r="C2238" s="1">
        <v>43831</v>
      </c>
      <c r="D2238" s="1">
        <v>43921</v>
      </c>
      <c r="E2238">
        <v>2020</v>
      </c>
      <c r="F2238" s="71" t="str">
        <f>INDEX(Client_Name,MATCH(Export!H2238,Local_Company_Name,0))</f>
        <v>Falcon Clothing</v>
      </c>
      <c r="G2238" s="71">
        <f>INDEX(Client_Code,MATCH(Export!H2238,Local_Company_Name,0))</f>
        <v>1006</v>
      </c>
      <c r="H2238" t="s">
        <v>776</v>
      </c>
      <c r="I2238" t="s">
        <v>708</v>
      </c>
      <c r="J2238" t="s">
        <v>0</v>
      </c>
      <c r="K2238" s="71" t="str">
        <f>INDEX(Line_of_Business,MATCH(Export!J2238,Name,0))</f>
        <v>D</v>
      </c>
      <c r="L2238" s="9" t="s">
        <v>431</v>
      </c>
      <c r="M2238">
        <v>95</v>
      </c>
      <c r="N2238" s="4">
        <v>18661.740000000002</v>
      </c>
      <c r="O2238" s="4">
        <v>18661.740000000002</v>
      </c>
      <c r="P2238" s="4">
        <v>0</v>
      </c>
      <c r="Q2238" s="4">
        <v>0</v>
      </c>
      <c r="R2238" s="4">
        <v>0</v>
      </c>
      <c r="S2238" s="4">
        <v>0</v>
      </c>
      <c r="T2238" s="4">
        <v>0</v>
      </c>
      <c r="U2238" s="4">
        <v>0</v>
      </c>
      <c r="V2238" s="4">
        <v>0</v>
      </c>
      <c r="W2238" s="4">
        <v>0</v>
      </c>
      <c r="X2238" s="4">
        <v>0</v>
      </c>
      <c r="Y2238" s="4">
        <v>1119.71</v>
      </c>
      <c r="Z2238" s="4">
        <v>0</v>
      </c>
      <c r="AA2238" s="4">
        <v>0</v>
      </c>
      <c r="AB2238" t="s">
        <v>3</v>
      </c>
      <c r="AC2238" s="4">
        <v>0</v>
      </c>
      <c r="AD2238" s="4">
        <v>0</v>
      </c>
      <c r="AE2238" s="4">
        <v>0</v>
      </c>
      <c r="AF2238" t="s">
        <v>708</v>
      </c>
      <c r="AG2238" s="4">
        <v>0</v>
      </c>
      <c r="AH2238" s="4">
        <v>0</v>
      </c>
      <c r="AI2238" s="4">
        <v>0</v>
      </c>
      <c r="AJ2238" s="4">
        <v>17542.03</v>
      </c>
      <c r="AK2238" s="4">
        <v>0</v>
      </c>
      <c r="AL2238" t="s">
        <v>783</v>
      </c>
      <c r="AM2238" s="71" t="str">
        <f>INDEX(Network_Insurer_Code,MATCH(Export!AL2238,Network_insurer_Name,0))</f>
        <v>PEP1</v>
      </c>
      <c r="AN2238" t="str">
        <f t="shared" si="34"/>
        <v>D1006PEP12020</v>
      </c>
    </row>
    <row r="2239" spans="1:40" x14ac:dyDescent="0.25">
      <c r="A2239">
        <v>2020</v>
      </c>
      <c r="B2239">
        <v>1</v>
      </c>
      <c r="C2239" s="1">
        <v>43831</v>
      </c>
      <c r="D2239" s="1">
        <v>43921</v>
      </c>
      <c r="E2239">
        <v>2019</v>
      </c>
      <c r="F2239" s="71" t="str">
        <f>INDEX(Client_Name,MATCH(Export!H2239,Local_Company_Name,0))</f>
        <v>Tiger Jewelcrafting Ltd</v>
      </c>
      <c r="G2239" s="71">
        <f>INDEX(Client_Code,MATCH(Export!H2239,Local_Company_Name,0))</f>
        <v>1003</v>
      </c>
      <c r="H2239" t="s">
        <v>764</v>
      </c>
      <c r="I2239" t="s">
        <v>707</v>
      </c>
      <c r="J2239" t="s">
        <v>8</v>
      </c>
      <c r="K2239" s="71" t="str">
        <f>INDEX(Line_of_Business,MATCH(Export!J2239,Name,0))</f>
        <v>M</v>
      </c>
      <c r="L2239" s="9">
        <v>50575070</v>
      </c>
      <c r="M2239">
        <v>1</v>
      </c>
      <c r="N2239" s="4">
        <v>0</v>
      </c>
      <c r="O2239" s="4">
        <v>0</v>
      </c>
      <c r="P2239" s="4">
        <v>80.2</v>
      </c>
      <c r="Q2239" s="4">
        <v>0</v>
      </c>
      <c r="R2239" s="4">
        <v>0</v>
      </c>
      <c r="S2239" s="4">
        <v>0</v>
      </c>
      <c r="T2239" s="4">
        <v>0</v>
      </c>
      <c r="U2239" s="4">
        <v>0</v>
      </c>
      <c r="V2239" s="4">
        <v>0</v>
      </c>
      <c r="W2239" s="4">
        <v>0</v>
      </c>
      <c r="X2239" s="4">
        <v>0</v>
      </c>
      <c r="Y2239" s="4">
        <v>0</v>
      </c>
      <c r="Z2239" s="4">
        <v>0</v>
      </c>
      <c r="AA2239" s="4">
        <v>0</v>
      </c>
      <c r="AB2239" t="s">
        <v>3</v>
      </c>
      <c r="AC2239" s="4">
        <v>0</v>
      </c>
      <c r="AD2239" s="4">
        <v>0</v>
      </c>
      <c r="AE2239" s="4">
        <v>0</v>
      </c>
      <c r="AF2239" t="s">
        <v>707</v>
      </c>
      <c r="AG2239" s="4">
        <v>0</v>
      </c>
      <c r="AH2239" s="4">
        <v>0</v>
      </c>
      <c r="AI2239" s="4">
        <v>0</v>
      </c>
      <c r="AJ2239" s="4">
        <v>-80.2</v>
      </c>
      <c r="AK2239" s="4">
        <v>0</v>
      </c>
      <c r="AL2239" t="s">
        <v>792</v>
      </c>
      <c r="AM2239" s="71" t="str">
        <f>INDEX(Network_Insurer_Code,MATCH(Export!AL2239,Network_insurer_Name,0))</f>
        <v>CAL1</v>
      </c>
      <c r="AN2239" t="str">
        <f t="shared" si="34"/>
        <v>M1003CAL12019</v>
      </c>
    </row>
    <row r="2240" spans="1:40" x14ac:dyDescent="0.25">
      <c r="A2240">
        <v>2019</v>
      </c>
      <c r="B2240">
        <v>3</v>
      </c>
      <c r="C2240" s="1">
        <v>43647</v>
      </c>
      <c r="D2240" s="1">
        <v>43738</v>
      </c>
      <c r="E2240">
        <v>2019</v>
      </c>
      <c r="F2240" s="71" t="str">
        <f>INDEX(Client_Name,MATCH(Export!H2240,Local_Company_Name,0))</f>
        <v>Aplaca Engineering Co</v>
      </c>
      <c r="G2240" s="71">
        <f>INDEX(Client_Code,MATCH(Export!H2240,Local_Company_Name,0))</f>
        <v>1004</v>
      </c>
      <c r="H2240" t="s">
        <v>765</v>
      </c>
      <c r="I2240" t="s">
        <v>712</v>
      </c>
      <c r="J2240" t="s">
        <v>22</v>
      </c>
      <c r="K2240" s="71" t="str">
        <f>INDEX(Line_of_Business,MATCH(Export!J2240,Name,0))</f>
        <v>A</v>
      </c>
      <c r="L2240" s="9" t="s">
        <v>542</v>
      </c>
      <c r="M2240">
        <v>364</v>
      </c>
      <c r="N2240" s="4">
        <v>77585.179999999993</v>
      </c>
      <c r="O2240" s="4">
        <v>77585.179999999993</v>
      </c>
      <c r="P2240" s="4">
        <v>0</v>
      </c>
      <c r="Q2240" s="4">
        <v>0</v>
      </c>
      <c r="R2240" s="4">
        <v>0</v>
      </c>
      <c r="S2240" s="4">
        <v>0</v>
      </c>
      <c r="T2240" s="4">
        <v>0</v>
      </c>
      <c r="U2240" s="4">
        <v>0</v>
      </c>
      <c r="V2240" s="4">
        <v>0</v>
      </c>
      <c r="W2240" s="4">
        <v>0</v>
      </c>
      <c r="X2240" s="4">
        <v>0</v>
      </c>
      <c r="Y2240" s="4">
        <v>5215.8100000000004</v>
      </c>
      <c r="Z2240" s="4">
        <v>12387.55</v>
      </c>
      <c r="AA2240" s="4">
        <v>12257.15</v>
      </c>
      <c r="AB2240" t="s">
        <v>3</v>
      </c>
      <c r="AC2240" s="4">
        <v>0</v>
      </c>
      <c r="AD2240" s="4">
        <v>0</v>
      </c>
      <c r="AE2240" s="4">
        <v>0</v>
      </c>
      <c r="AF2240" t="s">
        <v>712</v>
      </c>
      <c r="AG2240" s="4">
        <v>0</v>
      </c>
      <c r="AH2240" s="4">
        <v>0</v>
      </c>
      <c r="AI2240" s="4">
        <v>0</v>
      </c>
      <c r="AJ2240" s="4">
        <v>47724.669999999896</v>
      </c>
      <c r="AK2240" s="4">
        <v>0</v>
      </c>
      <c r="AL2240" t="s">
        <v>782</v>
      </c>
      <c r="AM2240" s="71" t="str">
        <f>INDEX(Network_Insurer_Code,MATCH(Export!AL2240,Network_insurer_Name,0))</f>
        <v>API2</v>
      </c>
      <c r="AN2240" t="str">
        <f t="shared" si="34"/>
        <v>A1004API22019</v>
      </c>
    </row>
    <row r="2241" spans="1:40" x14ac:dyDescent="0.25">
      <c r="A2241">
        <v>2020</v>
      </c>
      <c r="B2241">
        <v>1</v>
      </c>
      <c r="C2241" s="1">
        <v>43831</v>
      </c>
      <c r="D2241" s="1">
        <v>43921</v>
      </c>
      <c r="E2241">
        <v>2020</v>
      </c>
      <c r="F2241" s="71" t="str">
        <f>INDEX(Client_Name,MATCH(Export!H2241,Local_Company_Name,0))</f>
        <v>Aplaca Engineering Co</v>
      </c>
      <c r="G2241" s="71">
        <f>INDEX(Client_Code,MATCH(Export!H2241,Local_Company_Name,0))</f>
        <v>1004</v>
      </c>
      <c r="H2241" t="s">
        <v>766</v>
      </c>
      <c r="I2241" t="s">
        <v>715</v>
      </c>
      <c r="J2241" t="s">
        <v>22</v>
      </c>
      <c r="K2241" s="71" t="str">
        <f>INDEX(Line_of_Business,MATCH(Export!J2241,Name,0))</f>
        <v>A</v>
      </c>
      <c r="L2241" s="9">
        <v>9411</v>
      </c>
      <c r="M2241">
        <v>355</v>
      </c>
      <c r="N2241" s="4">
        <v>8216.2099999999991</v>
      </c>
      <c r="O2241" s="4">
        <v>8216.2099999999991</v>
      </c>
      <c r="P2241" s="4">
        <v>0</v>
      </c>
      <c r="Q2241" s="4">
        <v>0</v>
      </c>
      <c r="R2241" s="4">
        <v>0</v>
      </c>
      <c r="S2241" s="4">
        <v>0</v>
      </c>
      <c r="T2241" s="4">
        <v>0</v>
      </c>
      <c r="U2241" s="4">
        <v>0</v>
      </c>
      <c r="V2241" s="4">
        <v>0</v>
      </c>
      <c r="W2241" s="4">
        <v>0</v>
      </c>
      <c r="X2241" s="4">
        <v>0</v>
      </c>
      <c r="Y2241" s="4">
        <v>821.62</v>
      </c>
      <c r="Z2241" s="4">
        <v>1294.05</v>
      </c>
      <c r="AA2241" s="4">
        <v>0</v>
      </c>
      <c r="AB2241" t="s">
        <v>3</v>
      </c>
      <c r="AC2241" s="4">
        <v>0</v>
      </c>
      <c r="AD2241" s="4">
        <v>0</v>
      </c>
      <c r="AE2241" s="4">
        <v>0</v>
      </c>
      <c r="AF2241" t="s">
        <v>715</v>
      </c>
      <c r="AG2241" s="4">
        <v>0</v>
      </c>
      <c r="AH2241" s="4">
        <v>0</v>
      </c>
      <c r="AI2241" s="4">
        <v>0</v>
      </c>
      <c r="AJ2241" s="4">
        <v>6100.53999999999</v>
      </c>
      <c r="AK2241" s="4">
        <v>0</v>
      </c>
      <c r="AL2241" t="s">
        <v>795</v>
      </c>
      <c r="AM2241" s="71" t="str">
        <f>INDEX(Network_Insurer_Code,MATCH(Export!AL2241,Network_insurer_Name,0))</f>
        <v>TOL1</v>
      </c>
      <c r="AN2241" t="str">
        <f t="shared" si="34"/>
        <v>A1004TOL12020</v>
      </c>
    </row>
    <row r="2242" spans="1:40" x14ac:dyDescent="0.25">
      <c r="A2242">
        <v>2019</v>
      </c>
      <c r="B2242">
        <v>1</v>
      </c>
      <c r="C2242" s="1">
        <v>43556</v>
      </c>
      <c r="D2242" s="1">
        <v>43646</v>
      </c>
      <c r="E2242">
        <v>2017</v>
      </c>
      <c r="F2242" s="71" t="str">
        <f>INDEX(Client_Name,MATCH(Export!H2242,Local_Company_Name,0))</f>
        <v>Zebra Workings Ltd</v>
      </c>
      <c r="G2242" s="71">
        <f>INDEX(Client_Code,MATCH(Export!H2242,Local_Company_Name,0))</f>
        <v>1001</v>
      </c>
      <c r="H2242" t="s">
        <v>751</v>
      </c>
      <c r="I2242" t="s">
        <v>702</v>
      </c>
      <c r="J2242" t="s">
        <v>0</v>
      </c>
      <c r="K2242" s="71" t="str">
        <f>INDEX(Line_of_Business,MATCH(Export!J2242,Name,0))</f>
        <v>D</v>
      </c>
      <c r="L2242" s="9" t="s">
        <v>285</v>
      </c>
      <c r="M2242">
        <v>1872</v>
      </c>
      <c r="N2242" s="4">
        <v>0</v>
      </c>
      <c r="O2242" s="4">
        <v>0</v>
      </c>
      <c r="P2242" s="4">
        <v>0</v>
      </c>
      <c r="Q2242" s="4">
        <v>0</v>
      </c>
      <c r="R2242" s="4">
        <v>0</v>
      </c>
      <c r="S2242" s="4">
        <v>0</v>
      </c>
      <c r="T2242" s="4">
        <v>0</v>
      </c>
      <c r="U2242" s="4">
        <v>0</v>
      </c>
      <c r="V2242" s="4">
        <v>0</v>
      </c>
      <c r="W2242" s="4">
        <v>0</v>
      </c>
      <c r="X2242" s="4">
        <v>0</v>
      </c>
      <c r="Y2242" s="4">
        <v>0</v>
      </c>
      <c r="Z2242" s="4">
        <v>0</v>
      </c>
      <c r="AA2242" s="4">
        <v>0</v>
      </c>
      <c r="AB2242" t="s">
        <v>3</v>
      </c>
      <c r="AC2242" s="4">
        <v>0</v>
      </c>
      <c r="AD2242" s="4">
        <v>0</v>
      </c>
      <c r="AE2242" s="4">
        <v>-4307.38</v>
      </c>
      <c r="AF2242" t="s">
        <v>702</v>
      </c>
      <c r="AG2242" s="4">
        <v>0</v>
      </c>
      <c r="AH2242" s="4">
        <v>0</v>
      </c>
      <c r="AI2242" s="4">
        <v>0</v>
      </c>
      <c r="AJ2242" s="4">
        <v>0</v>
      </c>
      <c r="AK2242" s="4">
        <v>0</v>
      </c>
      <c r="AL2242" t="s">
        <v>797</v>
      </c>
      <c r="AM2242" s="71" t="str">
        <f>INDEX(Network_Insurer_Code,MATCH(Export!AL2242,Network_insurer_Name,0))</f>
        <v>ONI3</v>
      </c>
      <c r="AN2242" t="str">
        <f t="shared" ref="AN2242:AN2305" si="35">_xlfn.CONCAT(K2242,G2242,AM2242,E2242)</f>
        <v>D1001ONI32017</v>
      </c>
    </row>
    <row r="2243" spans="1:40" x14ac:dyDescent="0.25">
      <c r="A2243">
        <v>2019</v>
      </c>
      <c r="B2243">
        <v>4</v>
      </c>
      <c r="C2243" s="1">
        <v>43739</v>
      </c>
      <c r="D2243" s="1">
        <v>43830</v>
      </c>
      <c r="E2243">
        <v>2019</v>
      </c>
      <c r="F2243" s="71" t="str">
        <f>INDEX(Client_Name,MATCH(Export!H2243,Local_Company_Name,0))</f>
        <v>Zebra Workings Ltd</v>
      </c>
      <c r="G2243" s="71">
        <f>INDEX(Client_Code,MATCH(Export!H2243,Local_Company_Name,0))</f>
        <v>1001</v>
      </c>
      <c r="H2243" t="s">
        <v>749</v>
      </c>
      <c r="I2243" t="s">
        <v>709</v>
      </c>
      <c r="J2243" t="s">
        <v>22</v>
      </c>
      <c r="K2243" s="71" t="str">
        <f>INDEX(Line_of_Business,MATCH(Export!J2243,Name,0))</f>
        <v>A</v>
      </c>
      <c r="L2243" s="9" t="s">
        <v>402</v>
      </c>
      <c r="M2243">
        <v>4900</v>
      </c>
      <c r="N2243" s="4">
        <v>-22805.311111111099</v>
      </c>
      <c r="O2243" s="4">
        <v>-20524.78</v>
      </c>
      <c r="P2243" s="4">
        <v>0</v>
      </c>
      <c r="Q2243" s="4">
        <v>0</v>
      </c>
      <c r="R2243" s="4">
        <v>0</v>
      </c>
      <c r="S2243" s="4">
        <v>0</v>
      </c>
      <c r="T2243" s="4">
        <v>0</v>
      </c>
      <c r="U2243" s="4">
        <v>0</v>
      </c>
      <c r="V2243" s="4">
        <v>0</v>
      </c>
      <c r="W2243" s="4">
        <v>0</v>
      </c>
      <c r="X2243" s="4">
        <v>0</v>
      </c>
      <c r="Y2243" s="4">
        <v>-1641.98</v>
      </c>
      <c r="Z2243" s="4">
        <v>-451.55</v>
      </c>
      <c r="AA2243" s="4">
        <v>0</v>
      </c>
      <c r="AB2243" t="s">
        <v>3</v>
      </c>
      <c r="AC2243" s="4">
        <v>0</v>
      </c>
      <c r="AD2243" s="4">
        <v>0</v>
      </c>
      <c r="AE2243" s="4">
        <v>0</v>
      </c>
      <c r="AF2243" t="s">
        <v>709</v>
      </c>
      <c r="AG2243" s="4">
        <v>0</v>
      </c>
      <c r="AH2243" s="4">
        <v>0</v>
      </c>
      <c r="AI2243" s="4">
        <v>0</v>
      </c>
      <c r="AJ2243" s="4">
        <v>-18431.25</v>
      </c>
      <c r="AK2243" s="4">
        <v>0</v>
      </c>
      <c r="AL2243" t="s">
        <v>793</v>
      </c>
      <c r="AM2243" s="71" t="str">
        <f>INDEX(Network_Insurer_Code,MATCH(Export!AL2243,Network_insurer_Name,0))</f>
        <v>CAL3</v>
      </c>
      <c r="AN2243" t="str">
        <f t="shared" si="35"/>
        <v>A1001CAL32019</v>
      </c>
    </row>
    <row r="2244" spans="1:40" x14ac:dyDescent="0.25">
      <c r="A2244">
        <v>2019</v>
      </c>
      <c r="B2244">
        <v>2</v>
      </c>
      <c r="C2244" s="1">
        <v>43556</v>
      </c>
      <c r="D2244" s="1">
        <v>43646</v>
      </c>
      <c r="E2244">
        <v>2018</v>
      </c>
      <c r="F2244" s="71" t="str">
        <f>INDEX(Client_Name,MATCH(Export!H2244,Local_Company_Name,0))</f>
        <v>Aplaca Engineering Co</v>
      </c>
      <c r="G2244" s="71">
        <f>INDEX(Client_Code,MATCH(Export!H2244,Local_Company_Name,0))</f>
        <v>1004</v>
      </c>
      <c r="H2244" t="s">
        <v>754</v>
      </c>
      <c r="I2244" t="s">
        <v>713</v>
      </c>
      <c r="J2244" t="s">
        <v>8</v>
      </c>
      <c r="K2244" s="71" t="str">
        <f>INDEX(Line_of_Business,MATCH(Export!J2244,Name,0))</f>
        <v>M</v>
      </c>
      <c r="L2244" s="9" t="s">
        <v>39</v>
      </c>
      <c r="M2244">
        <v>1178</v>
      </c>
      <c r="N2244" s="4">
        <v>0</v>
      </c>
      <c r="O2244" s="4">
        <v>0</v>
      </c>
      <c r="P2244" s="4">
        <v>217096</v>
      </c>
      <c r="Q2244" s="4">
        <v>0</v>
      </c>
      <c r="R2244" s="4">
        <v>0</v>
      </c>
      <c r="S2244" s="4">
        <v>0</v>
      </c>
      <c r="T2244" s="4">
        <v>0</v>
      </c>
      <c r="U2244" s="4">
        <v>0</v>
      </c>
      <c r="V2244" s="4">
        <v>0</v>
      </c>
      <c r="W2244" s="4">
        <v>0</v>
      </c>
      <c r="X2244" s="4">
        <v>0</v>
      </c>
      <c r="Y2244" s="4">
        <v>0</v>
      </c>
      <c r="Z2244" s="4">
        <v>0</v>
      </c>
      <c r="AA2244" s="4">
        <v>0</v>
      </c>
      <c r="AB2244" t="s">
        <v>3</v>
      </c>
      <c r="AC2244" s="4">
        <v>0</v>
      </c>
      <c r="AD2244" s="4">
        <v>0</v>
      </c>
      <c r="AE2244" s="4">
        <v>-228936.55</v>
      </c>
      <c r="AF2244" t="s">
        <v>713</v>
      </c>
      <c r="AG2244" s="4">
        <v>0</v>
      </c>
      <c r="AH2244" s="4">
        <v>0</v>
      </c>
      <c r="AI2244" s="4">
        <v>0</v>
      </c>
      <c r="AJ2244" s="4">
        <v>-217096</v>
      </c>
      <c r="AK2244" s="4">
        <v>0</v>
      </c>
      <c r="AL2244" t="s">
        <v>797</v>
      </c>
      <c r="AM2244" s="71" t="str">
        <f>INDEX(Network_Insurer_Code,MATCH(Export!AL2244,Network_insurer_Name,0))</f>
        <v>ONI3</v>
      </c>
      <c r="AN2244" t="str">
        <f t="shared" si="35"/>
        <v>M1004ONI32018</v>
      </c>
    </row>
    <row r="2245" spans="1:40" x14ac:dyDescent="0.25">
      <c r="A2245">
        <v>2020</v>
      </c>
      <c r="B2245">
        <v>2</v>
      </c>
      <c r="C2245" s="1">
        <v>43922</v>
      </c>
      <c r="D2245" s="1">
        <v>44012</v>
      </c>
      <c r="E2245">
        <v>2020</v>
      </c>
      <c r="F2245" s="71" t="str">
        <f>INDEX(Client_Name,MATCH(Export!H2245,Local_Company_Name,0))</f>
        <v>Zebra Workings Ltd</v>
      </c>
      <c r="G2245" s="71">
        <f>INDEX(Client_Code,MATCH(Export!H2245,Local_Company_Name,0))</f>
        <v>1001</v>
      </c>
      <c r="H2245" t="s">
        <v>748</v>
      </c>
      <c r="I2245" t="s">
        <v>736</v>
      </c>
      <c r="J2245" t="s">
        <v>0</v>
      </c>
      <c r="K2245" s="71" t="str">
        <f>INDEX(Line_of_Business,MATCH(Export!J2245,Name,0))</f>
        <v>D</v>
      </c>
      <c r="L2245" s="9" t="s">
        <v>44</v>
      </c>
      <c r="M2245">
        <v>9</v>
      </c>
      <c r="N2245" s="4">
        <v>-95.28</v>
      </c>
      <c r="O2245" s="4">
        <v>-47.64</v>
      </c>
      <c r="P2245" s="4">
        <v>0</v>
      </c>
      <c r="Q2245" s="4">
        <v>0</v>
      </c>
      <c r="R2245" s="4">
        <v>0</v>
      </c>
      <c r="S2245" s="4">
        <v>0</v>
      </c>
      <c r="T2245" s="4">
        <v>0</v>
      </c>
      <c r="U2245" s="4">
        <v>0</v>
      </c>
      <c r="V2245" s="4">
        <v>0</v>
      </c>
      <c r="W2245" s="4">
        <v>0</v>
      </c>
      <c r="X2245" s="4">
        <v>0</v>
      </c>
      <c r="Y2245" s="4">
        <v>-7.62</v>
      </c>
      <c r="Z2245" s="4">
        <v>0</v>
      </c>
      <c r="AA2245" s="4">
        <v>-4.28</v>
      </c>
      <c r="AB2245" t="s">
        <v>3</v>
      </c>
      <c r="AC2245" s="4">
        <v>0</v>
      </c>
      <c r="AD2245" s="4">
        <v>0</v>
      </c>
      <c r="AE2245" s="4">
        <v>0</v>
      </c>
      <c r="AF2245" t="s">
        <v>736</v>
      </c>
      <c r="AG2245" s="4">
        <v>0</v>
      </c>
      <c r="AH2245" s="4">
        <v>0</v>
      </c>
      <c r="AI2245" s="4">
        <v>0</v>
      </c>
      <c r="AJ2245" s="4">
        <v>-35.74</v>
      </c>
      <c r="AK2245" s="4" t="s">
        <v>2</v>
      </c>
      <c r="AL2245" t="s">
        <v>788</v>
      </c>
      <c r="AM2245" s="71" t="str">
        <f>INDEX(Network_Insurer_Code,MATCH(Export!AL2245,Network_insurer_Name,0))</f>
        <v>RAI1</v>
      </c>
      <c r="AN2245" t="str">
        <f t="shared" si="35"/>
        <v>D1001RAI12020</v>
      </c>
    </row>
    <row r="2246" spans="1:40" x14ac:dyDescent="0.25">
      <c r="A2246">
        <v>2020</v>
      </c>
      <c r="B2246">
        <v>2</v>
      </c>
      <c r="C2246" s="1">
        <v>43922</v>
      </c>
      <c r="D2246" s="1">
        <v>44012</v>
      </c>
      <c r="E2246">
        <v>2018</v>
      </c>
      <c r="F2246" s="71" t="str">
        <f>INDEX(Client_Name,MATCH(Export!H2246,Local_Company_Name,0))</f>
        <v>Flaimngo Tailoring</v>
      </c>
      <c r="G2246" s="71">
        <f>INDEX(Client_Code,MATCH(Export!H2246,Local_Company_Name,0))</f>
        <v>1005</v>
      </c>
      <c r="H2246" t="s">
        <v>772</v>
      </c>
      <c r="I2246" t="s">
        <v>717</v>
      </c>
      <c r="J2246" t="s">
        <v>8</v>
      </c>
      <c r="K2246" s="71" t="str">
        <f>INDEX(Line_of_Business,MATCH(Export!J2246,Name,0))</f>
        <v>M</v>
      </c>
      <c r="L2246" s="9" t="s">
        <v>165</v>
      </c>
      <c r="M2246">
        <v>2119</v>
      </c>
      <c r="N2246" s="4">
        <v>0</v>
      </c>
      <c r="O2246" s="4">
        <v>0</v>
      </c>
      <c r="P2246" s="4">
        <v>2611.6799999999998</v>
      </c>
      <c r="Q2246" s="4">
        <v>0</v>
      </c>
      <c r="R2246" s="4">
        <v>0</v>
      </c>
      <c r="S2246" s="4">
        <v>0</v>
      </c>
      <c r="T2246" s="4">
        <v>0</v>
      </c>
      <c r="U2246" s="4">
        <v>0</v>
      </c>
      <c r="V2246" s="4">
        <v>0</v>
      </c>
      <c r="W2246" s="4">
        <v>0</v>
      </c>
      <c r="X2246" s="4">
        <v>0</v>
      </c>
      <c r="Y2246" s="4">
        <v>0</v>
      </c>
      <c r="Z2246" s="4">
        <v>0</v>
      </c>
      <c r="AA2246" s="4">
        <v>0</v>
      </c>
      <c r="AB2246" t="s">
        <v>3</v>
      </c>
      <c r="AC2246" s="4">
        <v>0</v>
      </c>
      <c r="AD2246" s="4">
        <v>0</v>
      </c>
      <c r="AE2246" s="4">
        <v>-150588.87</v>
      </c>
      <c r="AF2246" t="s">
        <v>717</v>
      </c>
      <c r="AG2246" s="4">
        <v>0</v>
      </c>
      <c r="AH2246" s="4">
        <v>0</v>
      </c>
      <c r="AI2246" s="4">
        <v>0</v>
      </c>
      <c r="AJ2246" s="4">
        <v>-2611.6799999999998</v>
      </c>
      <c r="AK2246" s="4">
        <v>0</v>
      </c>
      <c r="AL2246" t="s">
        <v>787</v>
      </c>
      <c r="AM2246" s="71" t="str">
        <f>INDEX(Network_Insurer_Code,MATCH(Export!AL2246,Network_insurer_Name,0))</f>
        <v>LEI3</v>
      </c>
      <c r="AN2246" t="str">
        <f t="shared" si="35"/>
        <v>M1005LEI32018</v>
      </c>
    </row>
    <row r="2247" spans="1:40" x14ac:dyDescent="0.25">
      <c r="A2247">
        <v>2019</v>
      </c>
      <c r="B2247">
        <v>1</v>
      </c>
      <c r="C2247" s="1">
        <v>43466</v>
      </c>
      <c r="D2247" s="1">
        <v>43555</v>
      </c>
      <c r="E2247">
        <v>2018</v>
      </c>
      <c r="F2247" s="71" t="str">
        <f>INDEX(Client_Name,MATCH(Export!H2247,Local_Company_Name,0))</f>
        <v>Flaimngo Tailoring</v>
      </c>
      <c r="G2247" s="71">
        <f>INDEX(Client_Code,MATCH(Export!H2247,Local_Company_Name,0))</f>
        <v>1005</v>
      </c>
      <c r="H2247" t="s">
        <v>772</v>
      </c>
      <c r="I2247" t="s">
        <v>719</v>
      </c>
      <c r="J2247" t="s">
        <v>22</v>
      </c>
      <c r="K2247" s="71" t="str">
        <f>INDEX(Line_of_Business,MATCH(Export!J2247,Name,0))</f>
        <v>A</v>
      </c>
      <c r="L2247" s="9" t="s">
        <v>543</v>
      </c>
      <c r="M2247">
        <v>644</v>
      </c>
      <c r="N2247" s="4">
        <v>0</v>
      </c>
      <c r="O2247" s="4">
        <v>0</v>
      </c>
      <c r="P2247" s="4">
        <v>4285</v>
      </c>
      <c r="Q2247" s="4">
        <v>0</v>
      </c>
      <c r="R2247" s="4">
        <v>0</v>
      </c>
      <c r="S2247" s="4">
        <v>0</v>
      </c>
      <c r="T2247" s="4">
        <v>0</v>
      </c>
      <c r="U2247" s="4">
        <v>0</v>
      </c>
      <c r="V2247" s="4">
        <v>0</v>
      </c>
      <c r="W2247" s="4">
        <v>0</v>
      </c>
      <c r="X2247" s="4">
        <v>0</v>
      </c>
      <c r="Y2247" s="4">
        <v>0</v>
      </c>
      <c r="Z2247" s="4">
        <v>0</v>
      </c>
      <c r="AA2247" s="4">
        <v>0</v>
      </c>
      <c r="AB2247" t="s">
        <v>3</v>
      </c>
      <c r="AC2247" s="4">
        <v>0</v>
      </c>
      <c r="AD2247" s="4">
        <v>0</v>
      </c>
      <c r="AE2247" s="4">
        <v>-1725</v>
      </c>
      <c r="AF2247" t="s">
        <v>719</v>
      </c>
      <c r="AG2247" s="4">
        <v>0</v>
      </c>
      <c r="AH2247" s="4">
        <v>0</v>
      </c>
      <c r="AI2247" s="4">
        <v>0</v>
      </c>
      <c r="AJ2247" s="4">
        <v>-4285</v>
      </c>
      <c r="AK2247" s="4">
        <v>0</v>
      </c>
      <c r="AL2247" t="s">
        <v>786</v>
      </c>
      <c r="AM2247" s="71" t="str">
        <f>INDEX(Network_Insurer_Code,MATCH(Export!AL2247,Network_insurer_Name,0))</f>
        <v>BAL1</v>
      </c>
      <c r="AN2247" t="str">
        <f t="shared" si="35"/>
        <v>A1005BAL12018</v>
      </c>
    </row>
    <row r="2248" spans="1:40" x14ac:dyDescent="0.25">
      <c r="A2248">
        <v>2019</v>
      </c>
      <c r="B2248">
        <v>4</v>
      </c>
      <c r="C2248" s="1">
        <v>43739</v>
      </c>
      <c r="D2248" s="1">
        <v>43830</v>
      </c>
      <c r="E2248">
        <v>2019</v>
      </c>
      <c r="F2248" s="71" t="str">
        <f>INDEX(Client_Name,MATCH(Export!H2248,Local_Company_Name,0))</f>
        <v>Zebra Workings Ltd</v>
      </c>
      <c r="G2248" s="71">
        <f>INDEX(Client_Code,MATCH(Export!H2248,Local_Company_Name,0))</f>
        <v>1001</v>
      </c>
      <c r="H2248" t="s">
        <v>747</v>
      </c>
      <c r="I2248" t="s">
        <v>737</v>
      </c>
      <c r="J2248" t="s">
        <v>8</v>
      </c>
      <c r="K2248" s="71" t="str">
        <f>INDEX(Line_of_Business,MATCH(Export!J2248,Name,0))</f>
        <v>M</v>
      </c>
      <c r="L2248" s="9" t="s">
        <v>544</v>
      </c>
      <c r="M2248">
        <v>311</v>
      </c>
      <c r="N2248" s="4">
        <v>1417059.9714285701</v>
      </c>
      <c r="O2248" s="4">
        <v>991941.98</v>
      </c>
      <c r="P2248" s="4">
        <v>419067.97</v>
      </c>
      <c r="Q2248" s="4">
        <v>0</v>
      </c>
      <c r="R2248" s="4">
        <v>0</v>
      </c>
      <c r="S2248" s="4">
        <v>0</v>
      </c>
      <c r="T2248" s="4">
        <v>0</v>
      </c>
      <c r="U2248" s="4">
        <v>0</v>
      </c>
      <c r="V2248" s="4">
        <v>0</v>
      </c>
      <c r="W2248" s="4">
        <v>0</v>
      </c>
      <c r="X2248" s="4">
        <v>0</v>
      </c>
      <c r="Y2248" s="4">
        <v>198388.4</v>
      </c>
      <c r="Z2248" s="4">
        <v>0</v>
      </c>
      <c r="AA2248" s="4">
        <v>0</v>
      </c>
      <c r="AB2248" t="s">
        <v>3</v>
      </c>
      <c r="AC2248" s="4">
        <v>0</v>
      </c>
      <c r="AD2248" s="4">
        <v>0</v>
      </c>
      <c r="AE2248" s="4">
        <v>0</v>
      </c>
      <c r="AF2248" t="s">
        <v>737</v>
      </c>
      <c r="AG2248" s="4">
        <v>0</v>
      </c>
      <c r="AH2248" s="4">
        <v>0</v>
      </c>
      <c r="AI2248" s="4">
        <v>0</v>
      </c>
      <c r="AJ2248" s="4">
        <v>374485.61</v>
      </c>
      <c r="AK2248" s="4">
        <v>0</v>
      </c>
      <c r="AL2248" t="s">
        <v>785</v>
      </c>
      <c r="AM2248" s="71" t="str">
        <f>INDEX(Network_Insurer_Code,MATCH(Export!AL2248,Network_insurer_Name,0))</f>
        <v>WAI3</v>
      </c>
      <c r="AN2248" t="str">
        <f t="shared" si="35"/>
        <v>M1001WAI32019</v>
      </c>
    </row>
    <row r="2249" spans="1:40" x14ac:dyDescent="0.25">
      <c r="A2249">
        <v>2019</v>
      </c>
      <c r="B2249">
        <v>3</v>
      </c>
      <c r="C2249" s="1">
        <v>43647</v>
      </c>
      <c r="D2249" s="1">
        <v>43738</v>
      </c>
      <c r="E2249">
        <v>2019</v>
      </c>
      <c r="F2249" s="71" t="str">
        <f>INDEX(Client_Name,MATCH(Export!H2249,Local_Company_Name,0))</f>
        <v>Falcon Clothing</v>
      </c>
      <c r="G2249" s="71">
        <f>INDEX(Client_Code,MATCH(Export!H2249,Local_Company_Name,0))</f>
        <v>1006</v>
      </c>
      <c r="H2249" t="s">
        <v>775</v>
      </c>
      <c r="I2249" t="s">
        <v>720</v>
      </c>
      <c r="J2249" t="s">
        <v>8</v>
      </c>
      <c r="K2249" s="71" t="str">
        <f>INDEX(Line_of_Business,MATCH(Export!J2249,Name,0))</f>
        <v>M</v>
      </c>
      <c r="L2249" s="9" t="s">
        <v>122</v>
      </c>
      <c r="M2249">
        <v>9321</v>
      </c>
      <c r="N2249" s="4">
        <v>5224205.9064327404</v>
      </c>
      <c r="O2249" s="4">
        <v>4466696.0499999896</v>
      </c>
      <c r="P2249" s="4">
        <v>69260553.049999893</v>
      </c>
      <c r="Q2249" s="4">
        <v>0</v>
      </c>
      <c r="R2249" s="4">
        <v>0</v>
      </c>
      <c r="S2249" s="4">
        <v>0</v>
      </c>
      <c r="T2249" s="4">
        <v>0</v>
      </c>
      <c r="U2249" s="4">
        <v>0</v>
      </c>
      <c r="V2249" s="4">
        <v>0</v>
      </c>
      <c r="W2249" s="4">
        <v>0</v>
      </c>
      <c r="X2249" s="4">
        <v>0</v>
      </c>
      <c r="Y2249" s="4">
        <v>670004.41</v>
      </c>
      <c r="Z2249" s="4">
        <v>0</v>
      </c>
      <c r="AA2249" s="4">
        <v>0</v>
      </c>
      <c r="AB2249" t="s">
        <v>3</v>
      </c>
      <c r="AC2249" s="4">
        <v>0</v>
      </c>
      <c r="AD2249" s="4">
        <v>0</v>
      </c>
      <c r="AE2249" s="4">
        <v>0</v>
      </c>
      <c r="AF2249" t="s">
        <v>720</v>
      </c>
      <c r="AG2249" s="4">
        <v>0</v>
      </c>
      <c r="AH2249" s="4">
        <v>0</v>
      </c>
      <c r="AI2249" s="4">
        <v>0</v>
      </c>
      <c r="AJ2249" s="4">
        <v>-65463861.4099999</v>
      </c>
      <c r="AK2249" s="4">
        <v>187000</v>
      </c>
      <c r="AL2249" t="s">
        <v>794</v>
      </c>
      <c r="AM2249" s="71" t="str">
        <f>INDEX(Network_Insurer_Code,MATCH(Export!AL2249,Network_insurer_Name,0))</f>
        <v>CUI2</v>
      </c>
      <c r="AN2249" t="str">
        <f t="shared" si="35"/>
        <v>M1006CUI22019</v>
      </c>
    </row>
    <row r="2250" spans="1:40" x14ac:dyDescent="0.25">
      <c r="A2250">
        <v>2020</v>
      </c>
      <c r="B2250">
        <v>1</v>
      </c>
      <c r="C2250" s="1">
        <v>43739</v>
      </c>
      <c r="D2250" s="1">
        <v>43830</v>
      </c>
      <c r="E2250">
        <v>2018</v>
      </c>
      <c r="F2250" s="71" t="str">
        <f>INDEX(Client_Name,MATCH(Export!H2250,Local_Company_Name,0))</f>
        <v>Lion Manufacturing Co</v>
      </c>
      <c r="G2250" s="71">
        <f>INDEX(Client_Code,MATCH(Export!H2250,Local_Company_Name,0))</f>
        <v>1002</v>
      </c>
      <c r="H2250" t="s">
        <v>759</v>
      </c>
      <c r="I2250" t="s">
        <v>725</v>
      </c>
      <c r="J2250" t="s">
        <v>5</v>
      </c>
      <c r="K2250" s="71" t="str">
        <f>INDEX(Line_of_Business,MATCH(Export!J2250,Name,0))</f>
        <v>L</v>
      </c>
      <c r="L2250" s="9" t="s">
        <v>261</v>
      </c>
      <c r="M2250">
        <v>579</v>
      </c>
      <c r="N2250" s="4">
        <v>1830.08</v>
      </c>
      <c r="O2250" s="4">
        <v>1830.08</v>
      </c>
      <c r="P2250" s="4">
        <v>0</v>
      </c>
      <c r="Q2250" s="4">
        <v>0</v>
      </c>
      <c r="R2250" s="4">
        <v>0</v>
      </c>
      <c r="S2250" s="4">
        <v>0</v>
      </c>
      <c r="T2250" s="4">
        <v>0</v>
      </c>
      <c r="U2250" s="4">
        <v>0</v>
      </c>
      <c r="V2250" s="4">
        <v>0</v>
      </c>
      <c r="W2250" s="4">
        <v>0</v>
      </c>
      <c r="X2250" s="4">
        <v>0</v>
      </c>
      <c r="Y2250" s="4">
        <v>249.11</v>
      </c>
      <c r="Z2250" s="4">
        <v>3.66</v>
      </c>
      <c r="AA2250" s="4">
        <v>0</v>
      </c>
      <c r="AB2250" t="s">
        <v>3</v>
      </c>
      <c r="AC2250" s="4">
        <v>0</v>
      </c>
      <c r="AD2250" s="4">
        <v>0</v>
      </c>
      <c r="AE2250" s="4">
        <v>0</v>
      </c>
      <c r="AF2250" t="s">
        <v>725</v>
      </c>
      <c r="AG2250" s="4">
        <v>0</v>
      </c>
      <c r="AH2250" s="4">
        <v>0</v>
      </c>
      <c r="AI2250" s="4">
        <v>0</v>
      </c>
      <c r="AJ2250" s="4">
        <v>1577.3099999999899</v>
      </c>
      <c r="AK2250" s="4">
        <v>200000</v>
      </c>
      <c r="AL2250" t="s">
        <v>783</v>
      </c>
      <c r="AM2250" s="71" t="str">
        <f>INDEX(Network_Insurer_Code,MATCH(Export!AL2250,Network_insurer_Name,0))</f>
        <v>PEP1</v>
      </c>
      <c r="AN2250" t="str">
        <f t="shared" si="35"/>
        <v>L1002PEP12018</v>
      </c>
    </row>
    <row r="2251" spans="1:40" x14ac:dyDescent="0.25">
      <c r="A2251">
        <v>2020</v>
      </c>
      <c r="B2251">
        <v>1</v>
      </c>
      <c r="C2251" s="1">
        <v>43831</v>
      </c>
      <c r="D2251" s="1">
        <v>43921</v>
      </c>
      <c r="E2251">
        <v>2017</v>
      </c>
      <c r="F2251" s="71" t="str">
        <f>INDEX(Client_Name,MATCH(Export!H2251,Local_Company_Name,0))</f>
        <v>Flaimngo Tailoring</v>
      </c>
      <c r="G2251" s="71">
        <f>INDEX(Client_Code,MATCH(Export!H2251,Local_Company_Name,0))</f>
        <v>1005</v>
      </c>
      <c r="H2251" t="s">
        <v>770</v>
      </c>
      <c r="I2251" t="s">
        <v>702</v>
      </c>
      <c r="J2251" t="s">
        <v>5</v>
      </c>
      <c r="K2251" s="71" t="str">
        <f>INDEX(Line_of_Business,MATCH(Export!J2251,Name,0))</f>
        <v>L</v>
      </c>
      <c r="L2251" s="9" t="s">
        <v>313</v>
      </c>
      <c r="M2251">
        <v>11118</v>
      </c>
      <c r="N2251" s="4">
        <v>0</v>
      </c>
      <c r="O2251" s="4">
        <v>0</v>
      </c>
      <c r="P2251" s="4">
        <v>-4598.7700000000004</v>
      </c>
      <c r="Q2251" s="4">
        <v>0</v>
      </c>
      <c r="R2251" s="4">
        <v>0</v>
      </c>
      <c r="S2251" s="4">
        <v>0</v>
      </c>
      <c r="T2251" s="4">
        <v>0</v>
      </c>
      <c r="U2251" s="4">
        <v>0</v>
      </c>
      <c r="V2251" s="4">
        <v>0</v>
      </c>
      <c r="W2251" s="4">
        <v>0</v>
      </c>
      <c r="X2251" s="4">
        <v>0</v>
      </c>
      <c r="Y2251" s="4">
        <v>0</v>
      </c>
      <c r="Z2251" s="4">
        <v>0</v>
      </c>
      <c r="AA2251" s="4">
        <v>0</v>
      </c>
      <c r="AB2251" t="s">
        <v>3</v>
      </c>
      <c r="AC2251" s="4">
        <v>0</v>
      </c>
      <c r="AD2251" s="4">
        <v>0</v>
      </c>
      <c r="AE2251" s="4">
        <v>0</v>
      </c>
      <c r="AF2251" t="s">
        <v>702</v>
      </c>
      <c r="AG2251" s="4">
        <v>0</v>
      </c>
      <c r="AH2251" s="4">
        <v>0</v>
      </c>
      <c r="AI2251" s="4">
        <v>0</v>
      </c>
      <c r="AJ2251" s="4">
        <v>4598.7700000000004</v>
      </c>
      <c r="AK2251" s="4">
        <v>0</v>
      </c>
      <c r="AL2251" t="s">
        <v>795</v>
      </c>
      <c r="AM2251" s="71" t="str">
        <f>INDEX(Network_Insurer_Code,MATCH(Export!AL2251,Network_insurer_Name,0))</f>
        <v>TOL1</v>
      </c>
      <c r="AN2251" t="str">
        <f t="shared" si="35"/>
        <v>L1005TOL12017</v>
      </c>
    </row>
    <row r="2252" spans="1:40" x14ac:dyDescent="0.25">
      <c r="A2252">
        <v>2019</v>
      </c>
      <c r="B2252">
        <v>1</v>
      </c>
      <c r="C2252" s="1">
        <v>43466</v>
      </c>
      <c r="D2252" s="1">
        <v>43555</v>
      </c>
      <c r="E2252">
        <v>2018</v>
      </c>
      <c r="F2252" s="71" t="str">
        <f>INDEX(Client_Name,MATCH(Export!H2252,Local_Company_Name,0))</f>
        <v>Tiger Jewelcrafting Ltd</v>
      </c>
      <c r="G2252" s="71">
        <f>INDEX(Client_Code,MATCH(Export!H2252,Local_Company_Name,0))</f>
        <v>1003</v>
      </c>
      <c r="H2252" t="s">
        <v>762</v>
      </c>
      <c r="I2252" t="s">
        <v>713</v>
      </c>
      <c r="J2252" t="s">
        <v>22</v>
      </c>
      <c r="K2252" s="71" t="str">
        <f>INDEX(Line_of_Business,MATCH(Export!J2252,Name,0))</f>
        <v>A</v>
      </c>
      <c r="L2252" s="9" t="s">
        <v>138</v>
      </c>
      <c r="M2252">
        <v>1178</v>
      </c>
      <c r="N2252" s="4">
        <v>0</v>
      </c>
      <c r="O2252" s="4">
        <v>0</v>
      </c>
      <c r="P2252" s="4">
        <v>69504.350000000006</v>
      </c>
      <c r="Q2252" s="4">
        <v>0</v>
      </c>
      <c r="R2252" s="4">
        <v>0</v>
      </c>
      <c r="S2252" s="4">
        <v>0</v>
      </c>
      <c r="T2252" s="4">
        <v>0</v>
      </c>
      <c r="U2252" s="4">
        <v>0</v>
      </c>
      <c r="V2252" s="4">
        <v>0</v>
      </c>
      <c r="W2252" s="4">
        <v>0</v>
      </c>
      <c r="X2252" s="4">
        <v>0</v>
      </c>
      <c r="Y2252" s="4">
        <v>0</v>
      </c>
      <c r="Z2252" s="4">
        <v>0</v>
      </c>
      <c r="AA2252" s="4">
        <v>0</v>
      </c>
      <c r="AB2252" t="s">
        <v>3</v>
      </c>
      <c r="AC2252" s="4">
        <v>0</v>
      </c>
      <c r="AD2252" s="4">
        <v>0</v>
      </c>
      <c r="AE2252" s="4">
        <v>-87358.26</v>
      </c>
      <c r="AF2252" t="s">
        <v>713</v>
      </c>
      <c r="AG2252" s="4">
        <v>0</v>
      </c>
      <c r="AH2252" s="4">
        <v>0</v>
      </c>
      <c r="AI2252" s="4">
        <v>0</v>
      </c>
      <c r="AJ2252" s="4">
        <v>-69504.350000000006</v>
      </c>
      <c r="AK2252" s="4">
        <v>0</v>
      </c>
      <c r="AL2252" t="s">
        <v>795</v>
      </c>
      <c r="AM2252" s="71" t="str">
        <f>INDEX(Network_Insurer_Code,MATCH(Export!AL2252,Network_insurer_Name,0))</f>
        <v>TOL1</v>
      </c>
      <c r="AN2252" t="str">
        <f t="shared" si="35"/>
        <v>A1003TOL12018</v>
      </c>
    </row>
    <row r="2253" spans="1:40" x14ac:dyDescent="0.25">
      <c r="A2253">
        <v>2019</v>
      </c>
      <c r="B2253">
        <v>4</v>
      </c>
      <c r="C2253" s="1">
        <v>43831</v>
      </c>
      <c r="D2253" s="1">
        <v>43921</v>
      </c>
      <c r="E2253">
        <v>2019</v>
      </c>
      <c r="F2253" s="71" t="str">
        <f>INDEX(Client_Name,MATCH(Export!H2253,Local_Company_Name,0))</f>
        <v>Falcon Clothing</v>
      </c>
      <c r="G2253" s="71">
        <f>INDEX(Client_Code,MATCH(Export!H2253,Local_Company_Name,0))</f>
        <v>1006</v>
      </c>
      <c r="H2253" t="s">
        <v>773</v>
      </c>
      <c r="I2253" t="s">
        <v>730</v>
      </c>
      <c r="J2253" t="s">
        <v>0</v>
      </c>
      <c r="K2253" s="71" t="str">
        <f>INDEX(Line_of_Business,MATCH(Export!J2253,Name,0))</f>
        <v>D</v>
      </c>
      <c r="L2253" s="9" t="s">
        <v>154</v>
      </c>
      <c r="M2253">
        <v>16</v>
      </c>
      <c r="N2253" s="4">
        <v>2553146</v>
      </c>
      <c r="O2253" s="4">
        <v>2553146</v>
      </c>
      <c r="P2253" s="4">
        <v>0</v>
      </c>
      <c r="Q2253" s="4">
        <v>0</v>
      </c>
      <c r="R2253" s="4">
        <v>0</v>
      </c>
      <c r="S2253" s="4">
        <v>0</v>
      </c>
      <c r="T2253" s="4">
        <v>0</v>
      </c>
      <c r="U2253" s="4">
        <v>0</v>
      </c>
      <c r="V2253" s="4">
        <v>0</v>
      </c>
      <c r="W2253" s="4">
        <v>0</v>
      </c>
      <c r="X2253" s="4">
        <v>0</v>
      </c>
      <c r="Y2253" s="4">
        <v>753178</v>
      </c>
      <c r="Z2253" s="4">
        <v>0</v>
      </c>
      <c r="AA2253" s="4">
        <v>0</v>
      </c>
      <c r="AB2253" t="s">
        <v>3</v>
      </c>
      <c r="AC2253" s="4">
        <v>0</v>
      </c>
      <c r="AD2253" s="4">
        <v>0</v>
      </c>
      <c r="AE2253" s="4">
        <v>0</v>
      </c>
      <c r="AF2253" t="s">
        <v>730</v>
      </c>
      <c r="AG2253" s="4">
        <v>0</v>
      </c>
      <c r="AH2253" s="4">
        <v>0</v>
      </c>
      <c r="AI2253" s="4">
        <v>0</v>
      </c>
      <c r="AJ2253" s="4">
        <v>1799968</v>
      </c>
      <c r="AK2253" s="4">
        <v>0</v>
      </c>
      <c r="AL2253" t="s">
        <v>788</v>
      </c>
      <c r="AM2253" s="71" t="str">
        <f>INDEX(Network_Insurer_Code,MATCH(Export!AL2253,Network_insurer_Name,0))</f>
        <v>RAI1</v>
      </c>
      <c r="AN2253" t="str">
        <f t="shared" si="35"/>
        <v>D1006RAI12019</v>
      </c>
    </row>
    <row r="2254" spans="1:40" x14ac:dyDescent="0.25">
      <c r="A2254">
        <v>2019</v>
      </c>
      <c r="B2254">
        <v>4</v>
      </c>
      <c r="C2254" s="1">
        <v>43739</v>
      </c>
      <c r="D2254" s="1">
        <v>43830</v>
      </c>
      <c r="E2254">
        <v>2017</v>
      </c>
      <c r="F2254" s="71" t="str">
        <f>INDEX(Client_Name,MATCH(Export!H2254,Local_Company_Name,0))</f>
        <v>Aplaca Engineering Co</v>
      </c>
      <c r="G2254" s="71">
        <f>INDEX(Client_Code,MATCH(Export!H2254,Local_Company_Name,0))</f>
        <v>1004</v>
      </c>
      <c r="H2254" t="s">
        <v>765</v>
      </c>
      <c r="I2254" t="s">
        <v>730</v>
      </c>
      <c r="J2254" t="s">
        <v>8</v>
      </c>
      <c r="K2254" s="71" t="str">
        <f>INDEX(Line_of_Business,MATCH(Export!J2254,Name,0))</f>
        <v>M</v>
      </c>
      <c r="L2254" s="9" t="s">
        <v>189</v>
      </c>
      <c r="M2254">
        <v>866</v>
      </c>
      <c r="N2254" s="4">
        <v>0</v>
      </c>
      <c r="O2254" s="4">
        <v>0</v>
      </c>
      <c r="P2254" s="4">
        <v>-1627.69</v>
      </c>
      <c r="Q2254" s="4">
        <v>0</v>
      </c>
      <c r="R2254" s="4">
        <v>0</v>
      </c>
      <c r="S2254" s="4">
        <v>0</v>
      </c>
      <c r="T2254" s="4">
        <v>0</v>
      </c>
      <c r="U2254" s="4">
        <v>0</v>
      </c>
      <c r="V2254" s="4">
        <v>0</v>
      </c>
      <c r="W2254" s="4">
        <v>0</v>
      </c>
      <c r="X2254" s="4">
        <v>0</v>
      </c>
      <c r="Y2254" s="4">
        <v>0</v>
      </c>
      <c r="Z2254" s="4">
        <v>0</v>
      </c>
      <c r="AA2254" s="4">
        <v>0</v>
      </c>
      <c r="AB2254" t="s">
        <v>3</v>
      </c>
      <c r="AC2254" s="4">
        <v>0</v>
      </c>
      <c r="AD2254" s="4">
        <v>0</v>
      </c>
      <c r="AE2254" s="4">
        <v>0</v>
      </c>
      <c r="AF2254" t="s">
        <v>730</v>
      </c>
      <c r="AG2254" s="4">
        <v>0</v>
      </c>
      <c r="AH2254" s="4">
        <v>0</v>
      </c>
      <c r="AI2254" s="4">
        <v>0</v>
      </c>
      <c r="AJ2254" s="4">
        <v>1627.69</v>
      </c>
      <c r="AK2254" s="4">
        <v>0</v>
      </c>
      <c r="AL2254" t="s">
        <v>783</v>
      </c>
      <c r="AM2254" s="71" t="str">
        <f>INDEX(Network_Insurer_Code,MATCH(Export!AL2254,Network_insurer_Name,0))</f>
        <v>PEP1</v>
      </c>
      <c r="AN2254" t="str">
        <f t="shared" si="35"/>
        <v>M1004PEP12017</v>
      </c>
    </row>
    <row r="2255" spans="1:40" x14ac:dyDescent="0.25">
      <c r="A2255">
        <v>2019</v>
      </c>
      <c r="B2255">
        <v>4</v>
      </c>
      <c r="C2255" s="1">
        <v>43739</v>
      </c>
      <c r="D2255" s="1">
        <v>43830</v>
      </c>
      <c r="E2255">
        <v>2019</v>
      </c>
      <c r="F2255" s="71" t="str">
        <f>INDEX(Client_Name,MATCH(Export!H2255,Local_Company_Name,0))</f>
        <v>Aplaca Engineering Co</v>
      </c>
      <c r="G2255" s="71">
        <f>INDEX(Client_Code,MATCH(Export!H2255,Local_Company_Name,0))</f>
        <v>1004</v>
      </c>
      <c r="H2255" t="s">
        <v>754</v>
      </c>
      <c r="I2255" t="s">
        <v>708</v>
      </c>
      <c r="J2255" t="s">
        <v>22</v>
      </c>
      <c r="K2255" s="71" t="str">
        <f>INDEX(Line_of_Business,MATCH(Export!J2255,Name,0))</f>
        <v>A</v>
      </c>
      <c r="L2255" s="9" t="s">
        <v>62</v>
      </c>
      <c r="M2255">
        <v>13</v>
      </c>
      <c r="N2255" s="4">
        <v>35671.25</v>
      </c>
      <c r="O2255" s="4">
        <v>35671.25</v>
      </c>
      <c r="P2255" s="4">
        <v>0</v>
      </c>
      <c r="Q2255" s="4">
        <v>0</v>
      </c>
      <c r="R2255" s="4">
        <v>0</v>
      </c>
      <c r="S2255" s="4">
        <v>0</v>
      </c>
      <c r="T2255" s="4">
        <v>0</v>
      </c>
      <c r="U2255" s="4">
        <v>0</v>
      </c>
      <c r="V2255" s="4">
        <v>0</v>
      </c>
      <c r="W2255" s="4">
        <v>0</v>
      </c>
      <c r="X2255" s="4">
        <v>0</v>
      </c>
      <c r="Y2255" s="4">
        <v>3565.85</v>
      </c>
      <c r="Z2255" s="4">
        <v>0</v>
      </c>
      <c r="AA2255" s="4">
        <v>0</v>
      </c>
      <c r="AB2255" t="s">
        <v>3</v>
      </c>
      <c r="AC2255" s="4">
        <v>0</v>
      </c>
      <c r="AD2255" s="4">
        <v>0</v>
      </c>
      <c r="AE2255" s="4">
        <v>0</v>
      </c>
      <c r="AF2255" t="s">
        <v>708</v>
      </c>
      <c r="AG2255" s="4">
        <v>0</v>
      </c>
      <c r="AH2255" s="4">
        <v>0</v>
      </c>
      <c r="AI2255" s="4">
        <v>0</v>
      </c>
      <c r="AJ2255" s="4">
        <v>32105.4</v>
      </c>
      <c r="AK2255" s="4">
        <v>0</v>
      </c>
      <c r="AL2255" t="s">
        <v>795</v>
      </c>
      <c r="AM2255" s="71" t="str">
        <f>INDEX(Network_Insurer_Code,MATCH(Export!AL2255,Network_insurer_Name,0))</f>
        <v>TOL1</v>
      </c>
      <c r="AN2255" t="str">
        <f t="shared" si="35"/>
        <v>A1004TOL12019</v>
      </c>
    </row>
    <row r="2256" spans="1:40" x14ac:dyDescent="0.25">
      <c r="A2256">
        <v>2019</v>
      </c>
      <c r="B2256">
        <v>2</v>
      </c>
      <c r="C2256" s="1">
        <v>43556</v>
      </c>
      <c r="D2256" s="1">
        <v>43646</v>
      </c>
      <c r="E2256">
        <v>2019</v>
      </c>
      <c r="F2256" s="71" t="str">
        <f>INDEX(Client_Name,MATCH(Export!H2256,Local_Company_Name,0))</f>
        <v>Tiger Jewelcrafting Ltd</v>
      </c>
      <c r="G2256" s="71">
        <f>INDEX(Client_Code,MATCH(Export!H2256,Local_Company_Name,0))</f>
        <v>1003</v>
      </c>
      <c r="H2256" t="s">
        <v>762</v>
      </c>
      <c r="I2256" t="s">
        <v>724</v>
      </c>
      <c r="J2256" t="s">
        <v>8</v>
      </c>
      <c r="K2256" s="71" t="str">
        <f>INDEX(Line_of_Business,MATCH(Export!J2256,Name,0))</f>
        <v>M</v>
      </c>
      <c r="L2256" s="9">
        <v>75076</v>
      </c>
      <c r="M2256">
        <v>557</v>
      </c>
      <c r="N2256" s="4">
        <v>184287</v>
      </c>
      <c r="O2256" s="4">
        <v>184287</v>
      </c>
      <c r="P2256" s="4">
        <v>27666.97</v>
      </c>
      <c r="Q2256" s="4">
        <v>0</v>
      </c>
      <c r="R2256" s="4">
        <v>0</v>
      </c>
      <c r="S2256" s="4">
        <v>0</v>
      </c>
      <c r="T2256" s="4">
        <v>0</v>
      </c>
      <c r="U2256" s="4">
        <v>0</v>
      </c>
      <c r="V2256" s="4">
        <v>0</v>
      </c>
      <c r="W2256" s="4">
        <v>0</v>
      </c>
      <c r="X2256" s="4">
        <v>0</v>
      </c>
      <c r="Y2256" s="4">
        <v>33171.660000000003</v>
      </c>
      <c r="Z2256" s="4">
        <v>0</v>
      </c>
      <c r="AA2256" s="4">
        <v>0</v>
      </c>
      <c r="AB2256" t="s">
        <v>3</v>
      </c>
      <c r="AC2256" s="4">
        <v>0</v>
      </c>
      <c r="AD2256" s="4">
        <v>0</v>
      </c>
      <c r="AE2256" s="4">
        <v>0</v>
      </c>
      <c r="AF2256" t="s">
        <v>724</v>
      </c>
      <c r="AG2256" s="4">
        <v>0</v>
      </c>
      <c r="AH2256" s="4">
        <v>0</v>
      </c>
      <c r="AI2256" s="4">
        <v>0</v>
      </c>
      <c r="AJ2256" s="4">
        <v>123448.37</v>
      </c>
      <c r="AK2256" s="4">
        <v>0</v>
      </c>
      <c r="AL2256" t="s">
        <v>789</v>
      </c>
      <c r="AM2256" s="71" t="str">
        <f>INDEX(Network_Insurer_Code,MATCH(Export!AL2256,Network_insurer_Name,0))</f>
        <v>APL1</v>
      </c>
      <c r="AN2256" t="str">
        <f t="shared" si="35"/>
        <v>M1003APL12019</v>
      </c>
    </row>
    <row r="2257" spans="1:40" x14ac:dyDescent="0.25">
      <c r="A2257">
        <v>2019</v>
      </c>
      <c r="B2257">
        <v>4</v>
      </c>
      <c r="C2257" s="1">
        <v>43709</v>
      </c>
      <c r="D2257" s="1">
        <v>43738</v>
      </c>
      <c r="E2257">
        <v>2019</v>
      </c>
      <c r="F2257" s="71" t="str">
        <f>INDEX(Client_Name,MATCH(Export!H2257,Local_Company_Name,0))</f>
        <v>Aplaca Engineering Co</v>
      </c>
      <c r="G2257" s="71">
        <f>INDEX(Client_Code,MATCH(Export!H2257,Local_Company_Name,0))</f>
        <v>1004</v>
      </c>
      <c r="H2257" t="s">
        <v>766</v>
      </c>
      <c r="I2257" t="s">
        <v>739</v>
      </c>
      <c r="J2257" t="s">
        <v>22</v>
      </c>
      <c r="K2257" s="71" t="str">
        <f>INDEX(Line_of_Business,MATCH(Export!J2257,Name,0))</f>
        <v>A</v>
      </c>
      <c r="L2257" s="9" t="s">
        <v>173</v>
      </c>
      <c r="M2257">
        <v>11</v>
      </c>
      <c r="N2257" s="4">
        <v>0</v>
      </c>
      <c r="O2257" s="4">
        <v>0</v>
      </c>
      <c r="P2257" s="4">
        <v>0</v>
      </c>
      <c r="Q2257" s="4">
        <v>0</v>
      </c>
      <c r="R2257" s="4">
        <v>0</v>
      </c>
      <c r="S2257" s="4">
        <v>0</v>
      </c>
      <c r="T2257" s="4">
        <v>0</v>
      </c>
      <c r="U2257" s="4">
        <v>0</v>
      </c>
      <c r="V2257" s="4">
        <v>0</v>
      </c>
      <c r="W2257" s="4">
        <v>0</v>
      </c>
      <c r="X2257" s="4">
        <v>0</v>
      </c>
      <c r="Y2257" s="4">
        <v>121.72</v>
      </c>
      <c r="Z2257" s="4">
        <v>0</v>
      </c>
      <c r="AA2257" s="4">
        <v>0</v>
      </c>
      <c r="AB2257" t="s">
        <v>3</v>
      </c>
      <c r="AC2257" s="4">
        <v>0</v>
      </c>
      <c r="AD2257" s="4">
        <v>0</v>
      </c>
      <c r="AE2257" s="4">
        <v>0</v>
      </c>
      <c r="AF2257" t="s">
        <v>739</v>
      </c>
      <c r="AG2257" s="4">
        <v>0</v>
      </c>
      <c r="AH2257" s="4">
        <v>0</v>
      </c>
      <c r="AI2257" s="4">
        <v>0</v>
      </c>
      <c r="AJ2257" s="4">
        <v>-121.72</v>
      </c>
      <c r="AK2257" s="4">
        <v>187000</v>
      </c>
      <c r="AL2257" t="s">
        <v>797</v>
      </c>
      <c r="AM2257" s="71" t="str">
        <f>INDEX(Network_Insurer_Code,MATCH(Export!AL2257,Network_insurer_Name,0))</f>
        <v>ONI3</v>
      </c>
      <c r="AN2257" t="str">
        <f t="shared" si="35"/>
        <v>A1004ONI32019</v>
      </c>
    </row>
    <row r="2258" spans="1:40" x14ac:dyDescent="0.25">
      <c r="A2258">
        <v>2019</v>
      </c>
      <c r="B2258">
        <v>4</v>
      </c>
      <c r="C2258" s="1">
        <v>43739</v>
      </c>
      <c r="D2258" s="1">
        <v>43830</v>
      </c>
      <c r="E2258">
        <v>2019</v>
      </c>
      <c r="F2258" s="71" t="str">
        <f>INDEX(Client_Name,MATCH(Export!H2258,Local_Company_Name,0))</f>
        <v>Falcon Clothing</v>
      </c>
      <c r="G2258" s="71">
        <f>INDEX(Client_Code,MATCH(Export!H2258,Local_Company_Name,0))</f>
        <v>1006</v>
      </c>
      <c r="H2258" t="s">
        <v>756</v>
      </c>
      <c r="I2258" t="s">
        <v>736</v>
      </c>
      <c r="J2258" t="s">
        <v>5</v>
      </c>
      <c r="K2258" s="71" t="str">
        <f>INDEX(Line_of_Business,MATCH(Export!J2258,Name,0))</f>
        <v>L</v>
      </c>
      <c r="L2258" s="9" t="s">
        <v>357</v>
      </c>
      <c r="M2258">
        <v>2993</v>
      </c>
      <c r="N2258" s="4">
        <v>85852.54</v>
      </c>
      <c r="O2258" s="4">
        <v>42926.27</v>
      </c>
      <c r="P2258" s="4">
        <v>0</v>
      </c>
      <c r="Q2258" s="4">
        <v>0</v>
      </c>
      <c r="R2258" s="4">
        <v>0</v>
      </c>
      <c r="S2258" s="4">
        <v>0</v>
      </c>
      <c r="T2258" s="4">
        <v>0</v>
      </c>
      <c r="U2258" s="4">
        <v>0</v>
      </c>
      <c r="V2258" s="4">
        <v>0</v>
      </c>
      <c r="W2258" s="4">
        <v>0</v>
      </c>
      <c r="X2258" s="4">
        <v>0</v>
      </c>
      <c r="Y2258" s="4">
        <v>6438.94</v>
      </c>
      <c r="Z2258" s="4">
        <v>2575.58</v>
      </c>
      <c r="AA2258" s="4">
        <v>0</v>
      </c>
      <c r="AB2258" t="s">
        <v>3</v>
      </c>
      <c r="AC2258" s="4">
        <v>0</v>
      </c>
      <c r="AD2258" s="4">
        <v>0</v>
      </c>
      <c r="AE2258" s="4">
        <v>0</v>
      </c>
      <c r="AF2258" t="s">
        <v>736</v>
      </c>
      <c r="AG2258" s="4">
        <v>0</v>
      </c>
      <c r="AH2258" s="4">
        <v>0</v>
      </c>
      <c r="AI2258" s="4">
        <v>0</v>
      </c>
      <c r="AJ2258" s="4">
        <v>33911.749999999898</v>
      </c>
      <c r="AK2258" s="4">
        <v>0</v>
      </c>
      <c r="AL2258" t="s">
        <v>794</v>
      </c>
      <c r="AM2258" s="71" t="str">
        <f>INDEX(Network_Insurer_Code,MATCH(Export!AL2258,Network_insurer_Name,0))</f>
        <v>CUI2</v>
      </c>
      <c r="AN2258" t="str">
        <f t="shared" si="35"/>
        <v>L1006CUI22019</v>
      </c>
    </row>
    <row r="2259" spans="1:40" x14ac:dyDescent="0.25">
      <c r="A2259">
        <v>2019</v>
      </c>
      <c r="B2259">
        <v>3</v>
      </c>
      <c r="C2259" s="1">
        <v>43647</v>
      </c>
      <c r="D2259" s="1">
        <v>43738</v>
      </c>
      <c r="E2259">
        <v>2019</v>
      </c>
      <c r="F2259" s="71" t="str">
        <f>INDEX(Client_Name,MATCH(Export!H2259,Local_Company_Name,0))</f>
        <v>Aplaca Engineering Co</v>
      </c>
      <c r="G2259" s="71">
        <f>INDEX(Client_Code,MATCH(Export!H2259,Local_Company_Name,0))</f>
        <v>1004</v>
      </c>
      <c r="H2259" t="s">
        <v>767</v>
      </c>
      <c r="I2259" t="s">
        <v>736</v>
      </c>
      <c r="J2259" t="s">
        <v>14</v>
      </c>
      <c r="K2259" s="71" t="str">
        <f>INDEX(Line_of_Business,MATCH(Export!J2259,Name,0))</f>
        <v>C</v>
      </c>
      <c r="L2259" s="9" t="s">
        <v>15</v>
      </c>
      <c r="M2259">
        <v>805</v>
      </c>
      <c r="N2259" s="4">
        <v>833.04</v>
      </c>
      <c r="O2259" s="4">
        <v>416.52</v>
      </c>
      <c r="P2259" s="4">
        <v>0</v>
      </c>
      <c r="Q2259" s="4">
        <v>0</v>
      </c>
      <c r="R2259" s="4">
        <v>0</v>
      </c>
      <c r="S2259" s="4">
        <v>0</v>
      </c>
      <c r="T2259" s="4">
        <v>0</v>
      </c>
      <c r="U2259" s="4">
        <v>0</v>
      </c>
      <c r="V2259" s="4">
        <v>0</v>
      </c>
      <c r="W2259" s="4">
        <v>0</v>
      </c>
      <c r="X2259" s="4">
        <v>0</v>
      </c>
      <c r="Y2259" s="4">
        <v>62.48</v>
      </c>
      <c r="Z2259" s="4">
        <v>24.99</v>
      </c>
      <c r="AA2259" s="4">
        <v>0</v>
      </c>
      <c r="AB2259" t="s">
        <v>3</v>
      </c>
      <c r="AC2259" s="4">
        <v>0</v>
      </c>
      <c r="AD2259" s="4">
        <v>0</v>
      </c>
      <c r="AE2259" s="4">
        <v>0</v>
      </c>
      <c r="AF2259" t="s">
        <v>736</v>
      </c>
      <c r="AG2259" s="4">
        <v>0</v>
      </c>
      <c r="AH2259" s="4">
        <v>0</v>
      </c>
      <c r="AI2259" s="4">
        <v>0</v>
      </c>
      <c r="AJ2259" s="4">
        <v>329.04999999999899</v>
      </c>
      <c r="AK2259" s="4">
        <v>0</v>
      </c>
      <c r="AL2259" t="s">
        <v>798</v>
      </c>
      <c r="AM2259" s="71" t="str">
        <f>INDEX(Network_Insurer_Code,MATCH(Export!AL2259,Network_insurer_Name,0))</f>
        <v>PEI2</v>
      </c>
      <c r="AN2259" t="str">
        <f t="shared" si="35"/>
        <v>C1004PEI22019</v>
      </c>
    </row>
    <row r="2260" spans="1:40" x14ac:dyDescent="0.25">
      <c r="A2260">
        <v>2019</v>
      </c>
      <c r="B2260">
        <v>4</v>
      </c>
      <c r="C2260" s="1">
        <v>43739</v>
      </c>
      <c r="D2260" s="1">
        <v>43830</v>
      </c>
      <c r="E2260">
        <v>2018</v>
      </c>
      <c r="F2260" s="71" t="str">
        <f>INDEX(Client_Name,MATCH(Export!H2260,Local_Company_Name,0))</f>
        <v>Zebra Workings Ltd</v>
      </c>
      <c r="G2260" s="71">
        <f>INDEX(Client_Code,MATCH(Export!H2260,Local_Company_Name,0))</f>
        <v>1001</v>
      </c>
      <c r="H2260" t="s">
        <v>748</v>
      </c>
      <c r="I2260" t="s">
        <v>709</v>
      </c>
      <c r="J2260" t="s">
        <v>0</v>
      </c>
      <c r="K2260" s="71" t="str">
        <f>INDEX(Line_of_Business,MATCH(Export!J2260,Name,0))</f>
        <v>D</v>
      </c>
      <c r="L2260" s="9" t="s">
        <v>52</v>
      </c>
      <c r="M2260">
        <v>126</v>
      </c>
      <c r="N2260" s="4">
        <v>-12667</v>
      </c>
      <c r="O2260" s="4">
        <v>-12667</v>
      </c>
      <c r="P2260" s="4">
        <v>0</v>
      </c>
      <c r="Q2260" s="4">
        <v>0</v>
      </c>
      <c r="R2260" s="4">
        <v>0</v>
      </c>
      <c r="S2260" s="4">
        <v>0</v>
      </c>
      <c r="T2260" s="4">
        <v>0</v>
      </c>
      <c r="U2260" s="4">
        <v>0</v>
      </c>
      <c r="V2260" s="4">
        <v>0</v>
      </c>
      <c r="W2260" s="4">
        <v>0</v>
      </c>
      <c r="X2260" s="4">
        <v>0</v>
      </c>
      <c r="Y2260" s="4">
        <v>-1900.05</v>
      </c>
      <c r="Z2260" s="4">
        <v>-278.67</v>
      </c>
      <c r="AA2260" s="4">
        <v>-2128.06</v>
      </c>
      <c r="AB2260" t="s">
        <v>3</v>
      </c>
      <c r="AC2260" s="4">
        <v>0</v>
      </c>
      <c r="AD2260" s="4">
        <v>0</v>
      </c>
      <c r="AE2260" s="4">
        <v>0</v>
      </c>
      <c r="AF2260" t="s">
        <v>709</v>
      </c>
      <c r="AG2260" s="4">
        <v>0</v>
      </c>
      <c r="AH2260" s="4">
        <v>0</v>
      </c>
      <c r="AI2260" s="4">
        <v>0</v>
      </c>
      <c r="AJ2260" s="4">
        <v>-8360.2199999999993</v>
      </c>
      <c r="AK2260" s="4">
        <v>0</v>
      </c>
      <c r="AL2260" t="s">
        <v>790</v>
      </c>
      <c r="AM2260" s="71" t="str">
        <f>INDEX(Network_Insurer_Code,MATCH(Export!AL2260,Network_insurer_Name,0))</f>
        <v>STL1</v>
      </c>
      <c r="AN2260" t="str">
        <f t="shared" si="35"/>
        <v>D1001STL12018</v>
      </c>
    </row>
    <row r="2261" spans="1:40" x14ac:dyDescent="0.25">
      <c r="A2261">
        <v>2020</v>
      </c>
      <c r="B2261">
        <v>1</v>
      </c>
      <c r="C2261" s="1">
        <v>43831</v>
      </c>
      <c r="D2261" s="1">
        <v>43921</v>
      </c>
      <c r="E2261">
        <v>2018</v>
      </c>
      <c r="F2261" s="71" t="str">
        <f>INDEX(Client_Name,MATCH(Export!H2261,Local_Company_Name,0))</f>
        <v>Flaimngo Tailoring</v>
      </c>
      <c r="G2261" s="71">
        <f>INDEX(Client_Code,MATCH(Export!H2261,Local_Company_Name,0))</f>
        <v>1005</v>
      </c>
      <c r="H2261" t="s">
        <v>772</v>
      </c>
      <c r="I2261" t="s">
        <v>707</v>
      </c>
      <c r="J2261" t="s">
        <v>8</v>
      </c>
      <c r="K2261" s="71" t="str">
        <f>INDEX(Line_of_Business,MATCH(Export!J2261,Name,0))</f>
        <v>M</v>
      </c>
      <c r="L2261" s="9" t="s">
        <v>348</v>
      </c>
      <c r="M2261">
        <v>4</v>
      </c>
      <c r="N2261" s="4">
        <v>0</v>
      </c>
      <c r="O2261" s="4">
        <v>0</v>
      </c>
      <c r="P2261" s="4">
        <v>0</v>
      </c>
      <c r="Q2261" s="4">
        <v>0</v>
      </c>
      <c r="R2261" s="4">
        <v>0</v>
      </c>
      <c r="S2261" s="4">
        <v>0</v>
      </c>
      <c r="T2261" s="4">
        <v>0</v>
      </c>
      <c r="U2261" s="4">
        <v>0</v>
      </c>
      <c r="V2261" s="4">
        <v>0</v>
      </c>
      <c r="W2261" s="4">
        <v>0</v>
      </c>
      <c r="X2261" s="4">
        <v>0</v>
      </c>
      <c r="Y2261" s="4">
        <v>0</v>
      </c>
      <c r="Z2261" s="4">
        <v>0</v>
      </c>
      <c r="AA2261" s="4">
        <v>0</v>
      </c>
      <c r="AB2261" t="s">
        <v>3</v>
      </c>
      <c r="AC2261" s="4">
        <v>0</v>
      </c>
      <c r="AD2261" s="4">
        <v>0</v>
      </c>
      <c r="AE2261" s="4">
        <v>-14.4</v>
      </c>
      <c r="AF2261" t="s">
        <v>707</v>
      </c>
      <c r="AG2261" s="4">
        <v>0</v>
      </c>
      <c r="AH2261" s="4">
        <v>0</v>
      </c>
      <c r="AI2261" s="4">
        <v>0</v>
      </c>
      <c r="AJ2261" s="4">
        <v>0</v>
      </c>
      <c r="AK2261" s="4">
        <v>0</v>
      </c>
      <c r="AL2261" t="s">
        <v>792</v>
      </c>
      <c r="AM2261" s="71" t="str">
        <f>INDEX(Network_Insurer_Code,MATCH(Export!AL2261,Network_insurer_Name,0))</f>
        <v>CAL1</v>
      </c>
      <c r="AN2261" t="str">
        <f t="shared" si="35"/>
        <v>M1005CAL12018</v>
      </c>
    </row>
    <row r="2262" spans="1:40" x14ac:dyDescent="0.25">
      <c r="A2262">
        <v>2019</v>
      </c>
      <c r="B2262">
        <v>4</v>
      </c>
      <c r="C2262" s="1">
        <v>43739</v>
      </c>
      <c r="D2262" s="1">
        <v>43830</v>
      </c>
      <c r="E2262">
        <v>2019</v>
      </c>
      <c r="F2262" s="71" t="str">
        <f>INDEX(Client_Name,MATCH(Export!H2262,Local_Company_Name,0))</f>
        <v>Lion Manufacturing Co</v>
      </c>
      <c r="G2262" s="71">
        <f>INDEX(Client_Code,MATCH(Export!H2262,Local_Company_Name,0))</f>
        <v>1002</v>
      </c>
      <c r="H2262" t="s">
        <v>757</v>
      </c>
      <c r="I2262" t="s">
        <v>720</v>
      </c>
      <c r="J2262" t="s">
        <v>8</v>
      </c>
      <c r="K2262" s="71" t="str">
        <f>INDEX(Line_of_Business,MATCH(Export!J2262,Name,0))</f>
        <v>M</v>
      </c>
      <c r="L2262" s="9" t="s">
        <v>545</v>
      </c>
      <c r="M2262">
        <v>379</v>
      </c>
      <c r="N2262" s="4">
        <v>6767491.4365881002</v>
      </c>
      <c r="O2262" s="4">
        <v>6029834.8700000001</v>
      </c>
      <c r="P2262" s="4">
        <v>4561864.4800000004</v>
      </c>
      <c r="Q2262" s="4">
        <v>0</v>
      </c>
      <c r="R2262" s="4">
        <v>0</v>
      </c>
      <c r="S2262" s="4">
        <v>0</v>
      </c>
      <c r="T2262" s="4">
        <v>0</v>
      </c>
      <c r="U2262" s="4">
        <v>0</v>
      </c>
      <c r="V2262" s="4">
        <v>0</v>
      </c>
      <c r="W2262" s="4">
        <v>0</v>
      </c>
      <c r="X2262" s="4">
        <v>0</v>
      </c>
      <c r="Y2262" s="4">
        <v>723580.19</v>
      </c>
      <c r="Z2262" s="4">
        <v>0</v>
      </c>
      <c r="AA2262" s="4">
        <v>0</v>
      </c>
      <c r="AB2262" t="s">
        <v>3</v>
      </c>
      <c r="AC2262" s="4">
        <v>0</v>
      </c>
      <c r="AD2262" s="4">
        <v>0</v>
      </c>
      <c r="AE2262" s="4">
        <v>0</v>
      </c>
      <c r="AF2262" t="s">
        <v>720</v>
      </c>
      <c r="AG2262" s="4">
        <v>0</v>
      </c>
      <c r="AH2262" s="4">
        <v>0</v>
      </c>
      <c r="AI2262" s="4">
        <v>0</v>
      </c>
      <c r="AJ2262" s="4">
        <v>744390.19999999902</v>
      </c>
      <c r="AK2262" s="4">
        <v>200000</v>
      </c>
      <c r="AL2262" t="s">
        <v>784</v>
      </c>
      <c r="AM2262" s="71" t="str">
        <f>INDEX(Network_Insurer_Code,MATCH(Export!AL2262,Network_insurer_Name,0))</f>
        <v>PII1</v>
      </c>
      <c r="AN2262" t="str">
        <f t="shared" si="35"/>
        <v>M1002PII12019</v>
      </c>
    </row>
    <row r="2263" spans="1:40" x14ac:dyDescent="0.25">
      <c r="A2263">
        <v>2019</v>
      </c>
      <c r="B2263">
        <v>3</v>
      </c>
      <c r="C2263" s="1">
        <v>43647</v>
      </c>
      <c r="D2263" s="1">
        <v>43738</v>
      </c>
      <c r="E2263">
        <v>2016</v>
      </c>
      <c r="F2263" s="71" t="str">
        <f>INDEX(Client_Name,MATCH(Export!H2263,Local_Company_Name,0))</f>
        <v>Tiger Jewelcrafting Ltd</v>
      </c>
      <c r="G2263" s="71">
        <f>INDEX(Client_Code,MATCH(Export!H2263,Local_Company_Name,0))</f>
        <v>1003</v>
      </c>
      <c r="H2263" t="s">
        <v>764</v>
      </c>
      <c r="I2263" t="s">
        <v>707</v>
      </c>
      <c r="J2263" t="s">
        <v>22</v>
      </c>
      <c r="K2263" s="71" t="str">
        <f>INDEX(Line_of_Business,MATCH(Export!J2263,Name,0))</f>
        <v>A</v>
      </c>
      <c r="L2263" s="9">
        <v>50572300</v>
      </c>
      <c r="M2263">
        <v>0</v>
      </c>
      <c r="N2263" s="4">
        <v>0</v>
      </c>
      <c r="O2263" s="4">
        <v>0</v>
      </c>
      <c r="P2263" s="4">
        <v>9806.2999999999993</v>
      </c>
      <c r="Q2263" s="4">
        <v>0</v>
      </c>
      <c r="R2263" s="4">
        <v>0</v>
      </c>
      <c r="S2263" s="4">
        <v>0</v>
      </c>
      <c r="T2263" s="4">
        <v>0</v>
      </c>
      <c r="U2263" s="4">
        <v>0</v>
      </c>
      <c r="V2263" s="4">
        <v>0</v>
      </c>
      <c r="W2263" s="4">
        <v>0</v>
      </c>
      <c r="X2263" s="4">
        <v>0</v>
      </c>
      <c r="Y2263" s="4">
        <v>0</v>
      </c>
      <c r="Z2263" s="4">
        <v>0</v>
      </c>
      <c r="AA2263" s="4">
        <v>0</v>
      </c>
      <c r="AB2263" t="s">
        <v>3</v>
      </c>
      <c r="AC2263" s="4">
        <v>0</v>
      </c>
      <c r="AD2263" s="4">
        <v>0</v>
      </c>
      <c r="AE2263" s="4">
        <v>0</v>
      </c>
      <c r="AF2263" t="s">
        <v>707</v>
      </c>
      <c r="AG2263" s="4">
        <v>0</v>
      </c>
      <c r="AH2263" s="4">
        <v>0</v>
      </c>
      <c r="AI2263" s="4">
        <v>0</v>
      </c>
      <c r="AJ2263" s="4">
        <v>-9806.2999999999993</v>
      </c>
      <c r="AK2263" s="4">
        <v>0</v>
      </c>
      <c r="AL2263" t="s">
        <v>789</v>
      </c>
      <c r="AM2263" s="71" t="str">
        <f>INDEX(Network_Insurer_Code,MATCH(Export!AL2263,Network_insurer_Name,0))</f>
        <v>APL1</v>
      </c>
      <c r="AN2263" t="str">
        <f t="shared" si="35"/>
        <v>A1003APL12016</v>
      </c>
    </row>
    <row r="2264" spans="1:40" x14ac:dyDescent="0.25">
      <c r="A2264">
        <v>2019</v>
      </c>
      <c r="B2264">
        <v>2</v>
      </c>
      <c r="C2264" s="1">
        <v>43556</v>
      </c>
      <c r="D2264" s="1">
        <v>43646</v>
      </c>
      <c r="E2264">
        <v>2019</v>
      </c>
      <c r="F2264" s="71" t="str">
        <f>INDEX(Client_Name,MATCH(Export!H2264,Local_Company_Name,0))</f>
        <v>Falcon Clothing</v>
      </c>
      <c r="G2264" s="71">
        <f>INDEX(Client_Code,MATCH(Export!H2264,Local_Company_Name,0))</f>
        <v>1006</v>
      </c>
      <c r="H2264" t="s">
        <v>774</v>
      </c>
      <c r="I2264" t="s">
        <v>702</v>
      </c>
      <c r="J2264" t="s">
        <v>5</v>
      </c>
      <c r="K2264" s="71" t="str">
        <f>INDEX(Line_of_Business,MATCH(Export!J2264,Name,0))</f>
        <v>L</v>
      </c>
      <c r="L2264" s="9" t="s">
        <v>546</v>
      </c>
      <c r="M2264">
        <v>4056</v>
      </c>
      <c r="N2264" s="4">
        <v>814426.53</v>
      </c>
      <c r="O2264" s="4">
        <v>814426.53</v>
      </c>
      <c r="P2264" s="4">
        <v>165600</v>
      </c>
      <c r="Q2264" s="4">
        <v>0</v>
      </c>
      <c r="R2264" s="4">
        <v>0</v>
      </c>
      <c r="S2264" s="4">
        <v>0</v>
      </c>
      <c r="T2264" s="4">
        <v>0</v>
      </c>
      <c r="U2264" s="4">
        <v>0</v>
      </c>
      <c r="V2264" s="4">
        <v>0</v>
      </c>
      <c r="W2264" s="4">
        <v>0</v>
      </c>
      <c r="X2264" s="4">
        <v>0</v>
      </c>
      <c r="Y2264" s="4">
        <v>150668.89000000001</v>
      </c>
      <c r="Z2264" s="4">
        <v>26876.07</v>
      </c>
      <c r="AA2264" s="4">
        <v>0</v>
      </c>
      <c r="AB2264" t="s">
        <v>3</v>
      </c>
      <c r="AC2264" s="4">
        <v>0</v>
      </c>
      <c r="AD2264" s="4">
        <v>0</v>
      </c>
      <c r="AE2264" s="4">
        <v>0</v>
      </c>
      <c r="AF2264" t="s">
        <v>702</v>
      </c>
      <c r="AG2264" s="4">
        <v>0</v>
      </c>
      <c r="AH2264" s="4">
        <v>0</v>
      </c>
      <c r="AI2264" s="4">
        <v>0</v>
      </c>
      <c r="AJ2264" s="4">
        <v>471281.57</v>
      </c>
      <c r="AK2264" s="4">
        <v>0</v>
      </c>
      <c r="AL2264" t="s">
        <v>787</v>
      </c>
      <c r="AM2264" s="71" t="str">
        <f>INDEX(Network_Insurer_Code,MATCH(Export!AL2264,Network_insurer_Name,0))</f>
        <v>LEI3</v>
      </c>
      <c r="AN2264" t="str">
        <f t="shared" si="35"/>
        <v>L1006LEI32019</v>
      </c>
    </row>
    <row r="2265" spans="1:40" x14ac:dyDescent="0.25">
      <c r="A2265">
        <v>2019</v>
      </c>
      <c r="B2265">
        <v>4</v>
      </c>
      <c r="C2265" s="1">
        <v>43739</v>
      </c>
      <c r="D2265" s="1">
        <v>43830</v>
      </c>
      <c r="E2265">
        <v>2019</v>
      </c>
      <c r="F2265" s="71" t="str">
        <f>INDEX(Client_Name,MATCH(Export!H2265,Local_Company_Name,0))</f>
        <v>Flaimngo Tailoring</v>
      </c>
      <c r="G2265" s="71">
        <f>INDEX(Client_Code,MATCH(Export!H2265,Local_Company_Name,0))</f>
        <v>1005</v>
      </c>
      <c r="H2265" t="s">
        <v>769</v>
      </c>
      <c r="I2265" t="s">
        <v>710</v>
      </c>
      <c r="J2265" t="s">
        <v>22</v>
      </c>
      <c r="K2265" s="71" t="str">
        <f>INDEX(Line_of_Business,MATCH(Export!J2265,Name,0))</f>
        <v>A</v>
      </c>
      <c r="L2265" s="9" t="s">
        <v>171</v>
      </c>
      <c r="M2265">
        <v>22</v>
      </c>
      <c r="N2265" s="4">
        <v>76107</v>
      </c>
      <c r="O2265" s="4">
        <v>76107</v>
      </c>
      <c r="P2265" s="4">
        <v>0</v>
      </c>
      <c r="Q2265" s="4">
        <v>0</v>
      </c>
      <c r="R2265" s="4">
        <v>0</v>
      </c>
      <c r="S2265" s="4">
        <v>19027</v>
      </c>
      <c r="T2265" s="4">
        <v>0</v>
      </c>
      <c r="U2265" s="4">
        <v>0</v>
      </c>
      <c r="V2265" s="4">
        <v>0</v>
      </c>
      <c r="W2265" s="4">
        <v>0</v>
      </c>
      <c r="X2265" s="4">
        <v>0</v>
      </c>
      <c r="Y2265" s="4">
        <v>26637</v>
      </c>
      <c r="Z2265" s="4">
        <v>0</v>
      </c>
      <c r="AA2265" s="4">
        <v>11416</v>
      </c>
      <c r="AB2265" t="s">
        <v>3</v>
      </c>
      <c r="AC2265" s="4">
        <v>0</v>
      </c>
      <c r="AD2265" s="4">
        <v>0</v>
      </c>
      <c r="AE2265" s="4">
        <v>19027</v>
      </c>
      <c r="AF2265" t="s">
        <v>710</v>
      </c>
      <c r="AG2265" s="4">
        <v>0</v>
      </c>
      <c r="AH2265" s="4">
        <v>0</v>
      </c>
      <c r="AI2265" s="4">
        <v>0</v>
      </c>
      <c r="AJ2265" s="4">
        <v>57081</v>
      </c>
      <c r="AK2265" s="4">
        <v>0</v>
      </c>
      <c r="AL2265" t="s">
        <v>791</v>
      </c>
      <c r="AM2265" s="71" t="str">
        <f>INDEX(Network_Insurer_Code,MATCH(Export!AL2265,Network_insurer_Name,0))</f>
        <v>CHI3</v>
      </c>
      <c r="AN2265" t="str">
        <f t="shared" si="35"/>
        <v>A1005CHI32019</v>
      </c>
    </row>
    <row r="2266" spans="1:40" x14ac:dyDescent="0.25">
      <c r="A2266">
        <v>2019</v>
      </c>
      <c r="B2266">
        <v>2</v>
      </c>
      <c r="C2266" s="1">
        <v>43556</v>
      </c>
      <c r="D2266" s="1">
        <v>43646</v>
      </c>
      <c r="E2266">
        <v>2015</v>
      </c>
      <c r="F2266" s="71" t="str">
        <f>INDEX(Client_Name,MATCH(Export!H2266,Local_Company_Name,0))</f>
        <v>Falcon Clothing</v>
      </c>
      <c r="G2266" s="71">
        <f>INDEX(Client_Code,MATCH(Export!H2266,Local_Company_Name,0))</f>
        <v>1006</v>
      </c>
      <c r="H2266" t="s">
        <v>775</v>
      </c>
      <c r="I2266" t="s">
        <v>707</v>
      </c>
      <c r="J2266" t="s">
        <v>8</v>
      </c>
      <c r="K2266" s="71" t="str">
        <f>INDEX(Line_of_Business,MATCH(Export!J2266,Name,0))</f>
        <v>M</v>
      </c>
      <c r="L2266" s="9" t="s">
        <v>359</v>
      </c>
      <c r="M2266">
        <v>918</v>
      </c>
      <c r="N2266" s="4">
        <v>0</v>
      </c>
      <c r="O2266" s="4">
        <v>0</v>
      </c>
      <c r="P2266" s="4">
        <v>1360.9</v>
      </c>
      <c r="Q2266" s="4">
        <v>0</v>
      </c>
      <c r="R2266" s="4">
        <v>0</v>
      </c>
      <c r="S2266" s="4">
        <v>0</v>
      </c>
      <c r="T2266" s="4">
        <v>0</v>
      </c>
      <c r="U2266" s="4">
        <v>0</v>
      </c>
      <c r="V2266" s="4">
        <v>0</v>
      </c>
      <c r="W2266" s="4">
        <v>0</v>
      </c>
      <c r="X2266" s="4">
        <v>0</v>
      </c>
      <c r="Y2266" s="4">
        <v>0</v>
      </c>
      <c r="Z2266" s="4">
        <v>0</v>
      </c>
      <c r="AA2266" s="4">
        <v>0</v>
      </c>
      <c r="AB2266" t="s">
        <v>3</v>
      </c>
      <c r="AC2266" s="4">
        <v>0</v>
      </c>
      <c r="AD2266" s="4">
        <v>0</v>
      </c>
      <c r="AE2266" s="4">
        <v>0</v>
      </c>
      <c r="AF2266" t="s">
        <v>707</v>
      </c>
      <c r="AG2266" s="4">
        <v>0</v>
      </c>
      <c r="AH2266" s="4">
        <v>0</v>
      </c>
      <c r="AI2266" s="4">
        <v>0</v>
      </c>
      <c r="AJ2266" s="4">
        <v>-1360.9</v>
      </c>
      <c r="AK2266" s="4">
        <v>0</v>
      </c>
      <c r="AL2266" t="s">
        <v>798</v>
      </c>
      <c r="AM2266" s="71" t="str">
        <f>INDEX(Network_Insurer_Code,MATCH(Export!AL2266,Network_insurer_Name,0))</f>
        <v>PEI2</v>
      </c>
      <c r="AN2266" t="str">
        <f t="shared" si="35"/>
        <v>M1006PEI22015</v>
      </c>
    </row>
    <row r="2267" spans="1:40" x14ac:dyDescent="0.25">
      <c r="A2267">
        <v>2020</v>
      </c>
      <c r="B2267">
        <v>1</v>
      </c>
      <c r="C2267" s="1">
        <v>43831</v>
      </c>
      <c r="D2267" s="1">
        <v>43921</v>
      </c>
      <c r="E2267">
        <v>2019</v>
      </c>
      <c r="F2267" s="71" t="str">
        <f>INDEX(Client_Name,MATCH(Export!H2267,Local_Company_Name,0))</f>
        <v>Flaimngo Tailoring</v>
      </c>
      <c r="G2267" s="71">
        <f>INDEX(Client_Code,MATCH(Export!H2267,Local_Company_Name,0))</f>
        <v>1005</v>
      </c>
      <c r="H2267" t="s">
        <v>771</v>
      </c>
      <c r="I2267" t="s">
        <v>716</v>
      </c>
      <c r="J2267" t="s">
        <v>8</v>
      </c>
      <c r="K2267" s="71" t="str">
        <f>INDEX(Line_of_Business,MATCH(Export!J2267,Name,0))</f>
        <v>M</v>
      </c>
      <c r="L2267" s="9">
        <v>900000008738</v>
      </c>
      <c r="M2267">
        <v>423</v>
      </c>
      <c r="N2267" s="4">
        <v>35434</v>
      </c>
      <c r="O2267" s="4">
        <v>28347.200000000001</v>
      </c>
      <c r="P2267" s="4">
        <v>892502.74</v>
      </c>
      <c r="Q2267" s="4">
        <v>0</v>
      </c>
      <c r="R2267" s="4">
        <v>0</v>
      </c>
      <c r="S2267" s="4">
        <v>0</v>
      </c>
      <c r="T2267" s="4">
        <v>0</v>
      </c>
      <c r="U2267" s="4">
        <v>0</v>
      </c>
      <c r="V2267" s="4">
        <v>0</v>
      </c>
      <c r="W2267" s="4">
        <v>0</v>
      </c>
      <c r="X2267" s="4">
        <v>0</v>
      </c>
      <c r="Y2267" s="4">
        <v>5385.9</v>
      </c>
      <c r="Z2267" s="4">
        <v>243.78</v>
      </c>
      <c r="AA2267" s="4">
        <v>0</v>
      </c>
      <c r="AB2267" t="s">
        <v>3</v>
      </c>
      <c r="AC2267" s="4">
        <v>0</v>
      </c>
      <c r="AD2267" s="4">
        <v>0</v>
      </c>
      <c r="AE2267" s="4">
        <v>0</v>
      </c>
      <c r="AF2267" t="s">
        <v>716</v>
      </c>
      <c r="AG2267" s="4">
        <v>0</v>
      </c>
      <c r="AH2267" s="4">
        <v>0</v>
      </c>
      <c r="AI2267" s="4">
        <v>0</v>
      </c>
      <c r="AJ2267" s="4">
        <v>-869785.22</v>
      </c>
      <c r="AK2267" s="4">
        <v>200000</v>
      </c>
      <c r="AL2267" t="s">
        <v>788</v>
      </c>
      <c r="AM2267" s="71" t="str">
        <f>INDEX(Network_Insurer_Code,MATCH(Export!AL2267,Network_insurer_Name,0))</f>
        <v>RAI1</v>
      </c>
      <c r="AN2267" t="str">
        <f t="shared" si="35"/>
        <v>M1005RAI12019</v>
      </c>
    </row>
    <row r="2268" spans="1:40" x14ac:dyDescent="0.25">
      <c r="A2268">
        <v>2019</v>
      </c>
      <c r="B2268">
        <v>4</v>
      </c>
      <c r="C2268" s="1">
        <v>43739</v>
      </c>
      <c r="D2268" s="1">
        <v>43830</v>
      </c>
      <c r="E2268">
        <v>2018</v>
      </c>
      <c r="F2268" s="71" t="str">
        <f>INDEX(Client_Name,MATCH(Export!H2268,Local_Company_Name,0))</f>
        <v>Aplaca Engineering Co</v>
      </c>
      <c r="G2268" s="71">
        <f>INDEX(Client_Code,MATCH(Export!H2268,Local_Company_Name,0))</f>
        <v>1004</v>
      </c>
      <c r="H2268" t="s">
        <v>765</v>
      </c>
      <c r="I2268" t="s">
        <v>779</v>
      </c>
      <c r="J2268" t="s">
        <v>8</v>
      </c>
      <c r="K2268" s="71" t="str">
        <f>INDEX(Line_of_Business,MATCH(Export!J2268,Name,0))</f>
        <v>M</v>
      </c>
      <c r="L2268" s="9" t="s">
        <v>162</v>
      </c>
      <c r="M2268">
        <v>801</v>
      </c>
      <c r="N2268" s="4">
        <v>0</v>
      </c>
      <c r="O2268" s="4">
        <v>0</v>
      </c>
      <c r="P2268" s="4">
        <v>11320.52</v>
      </c>
      <c r="Q2268" s="4">
        <v>0</v>
      </c>
      <c r="R2268" s="4">
        <v>0</v>
      </c>
      <c r="S2268" s="4">
        <v>0</v>
      </c>
      <c r="T2268" s="4">
        <v>0</v>
      </c>
      <c r="U2268" s="4">
        <v>0</v>
      </c>
      <c r="V2268" s="4">
        <v>0</v>
      </c>
      <c r="W2268" s="4">
        <v>0</v>
      </c>
      <c r="X2268" s="4">
        <v>0</v>
      </c>
      <c r="Y2268" s="4">
        <v>0</v>
      </c>
      <c r="Z2268" s="4">
        <v>0</v>
      </c>
      <c r="AA2268" s="4">
        <v>0</v>
      </c>
      <c r="AB2268" t="s">
        <v>3</v>
      </c>
      <c r="AC2268" s="4">
        <v>0</v>
      </c>
      <c r="AD2268" s="4">
        <v>0</v>
      </c>
      <c r="AE2268" s="4">
        <v>0</v>
      </c>
      <c r="AF2268" t="s">
        <v>779</v>
      </c>
      <c r="AG2268" s="4">
        <v>0</v>
      </c>
      <c r="AH2268" s="4">
        <v>0</v>
      </c>
      <c r="AI2268" s="4">
        <v>0</v>
      </c>
      <c r="AJ2268" s="4">
        <v>-11320.52</v>
      </c>
      <c r="AK2268" s="4">
        <v>0</v>
      </c>
      <c r="AL2268" t="s">
        <v>788</v>
      </c>
      <c r="AM2268" s="71" t="str">
        <f>INDEX(Network_Insurer_Code,MATCH(Export!AL2268,Network_insurer_Name,0))</f>
        <v>RAI1</v>
      </c>
      <c r="AN2268" t="str">
        <f t="shared" si="35"/>
        <v>M1004RAI12018</v>
      </c>
    </row>
    <row r="2269" spans="1:40" x14ac:dyDescent="0.25">
      <c r="A2269">
        <v>2020</v>
      </c>
      <c r="B2269">
        <v>3</v>
      </c>
      <c r="C2269" s="1">
        <v>44105</v>
      </c>
      <c r="D2269" s="1">
        <v>44196</v>
      </c>
      <c r="E2269">
        <v>2019</v>
      </c>
      <c r="F2269" s="71" t="str">
        <f>INDEX(Client_Name,MATCH(Export!H2269,Local_Company_Name,0))</f>
        <v>Flaimngo Tailoring</v>
      </c>
      <c r="G2269" s="71">
        <f>INDEX(Client_Code,MATCH(Export!H2269,Local_Company_Name,0))</f>
        <v>1005</v>
      </c>
      <c r="H2269" t="s">
        <v>772</v>
      </c>
      <c r="I2269" t="s">
        <v>723</v>
      </c>
      <c r="J2269" t="s">
        <v>0</v>
      </c>
      <c r="K2269" s="71" t="str">
        <f>INDEX(Line_of_Business,MATCH(Export!J2269,Name,0))</f>
        <v>D</v>
      </c>
      <c r="L2269" s="9">
        <v>25723</v>
      </c>
      <c r="M2269">
        <v>306</v>
      </c>
      <c r="N2269" s="4">
        <v>0</v>
      </c>
      <c r="O2269" s="4">
        <v>0</v>
      </c>
      <c r="P2269" s="4">
        <v>0</v>
      </c>
      <c r="Q2269" s="4">
        <v>0</v>
      </c>
      <c r="R2269" s="4">
        <v>0</v>
      </c>
      <c r="S2269" s="4">
        <v>0</v>
      </c>
      <c r="T2269" s="4">
        <v>0</v>
      </c>
      <c r="U2269" s="4">
        <v>0</v>
      </c>
      <c r="V2269" s="4">
        <v>0</v>
      </c>
      <c r="W2269" s="4">
        <v>0</v>
      </c>
      <c r="X2269" s="4">
        <v>0</v>
      </c>
      <c r="Y2269" s="4">
        <v>0</v>
      </c>
      <c r="Z2269" s="4">
        <v>0</v>
      </c>
      <c r="AA2269" s="4">
        <v>0</v>
      </c>
      <c r="AB2269" t="s">
        <v>3</v>
      </c>
      <c r="AC2269" s="4">
        <v>0</v>
      </c>
      <c r="AD2269" s="4">
        <v>0</v>
      </c>
      <c r="AE2269" s="4">
        <v>-149686</v>
      </c>
      <c r="AF2269" t="s">
        <v>723</v>
      </c>
      <c r="AG2269" s="4">
        <v>0</v>
      </c>
      <c r="AH2269" s="4">
        <v>0</v>
      </c>
      <c r="AI2269" s="4">
        <v>0</v>
      </c>
      <c r="AJ2269" s="4">
        <v>0</v>
      </c>
      <c r="AK2269" s="4">
        <v>0</v>
      </c>
      <c r="AL2269" t="s">
        <v>797</v>
      </c>
      <c r="AM2269" s="71" t="str">
        <f>INDEX(Network_Insurer_Code,MATCH(Export!AL2269,Network_insurer_Name,0))</f>
        <v>ONI3</v>
      </c>
      <c r="AN2269" t="str">
        <f t="shared" si="35"/>
        <v>D1005ONI32019</v>
      </c>
    </row>
    <row r="2270" spans="1:40" x14ac:dyDescent="0.25">
      <c r="A2270">
        <v>2020</v>
      </c>
      <c r="B2270">
        <v>2</v>
      </c>
      <c r="C2270" s="1">
        <v>43647</v>
      </c>
      <c r="D2270" s="1">
        <v>43738</v>
      </c>
      <c r="E2270">
        <v>2019</v>
      </c>
      <c r="F2270" s="71" t="str">
        <f>INDEX(Client_Name,MATCH(Export!H2270,Local_Company_Name,0))</f>
        <v>Falcon Clothing</v>
      </c>
      <c r="G2270" s="71">
        <f>INDEX(Client_Code,MATCH(Export!H2270,Local_Company_Name,0))</f>
        <v>1006</v>
      </c>
      <c r="H2270" t="s">
        <v>776</v>
      </c>
      <c r="I2270" t="s">
        <v>724</v>
      </c>
      <c r="J2270" t="s">
        <v>8</v>
      </c>
      <c r="K2270" s="71" t="str">
        <f>INDEX(Line_of_Business,MATCH(Export!J2270,Name,0))</f>
        <v>M</v>
      </c>
      <c r="L2270" s="9">
        <v>80007199</v>
      </c>
      <c r="M2270">
        <v>458</v>
      </c>
      <c r="N2270" s="4">
        <v>0</v>
      </c>
      <c r="O2270" s="4">
        <v>0</v>
      </c>
      <c r="P2270" s="4">
        <v>0</v>
      </c>
      <c r="Q2270" s="4">
        <v>0</v>
      </c>
      <c r="R2270" s="4">
        <v>0</v>
      </c>
      <c r="S2270" s="4">
        <v>-22139.33</v>
      </c>
      <c r="T2270" s="4">
        <v>0</v>
      </c>
      <c r="U2270" s="4">
        <v>0</v>
      </c>
      <c r="V2270" s="4">
        <v>0</v>
      </c>
      <c r="W2270" s="4">
        <v>-33530.76</v>
      </c>
      <c r="X2270" s="4">
        <v>0</v>
      </c>
      <c r="Y2270" s="4">
        <v>0</v>
      </c>
      <c r="Z2270" s="4">
        <v>0</v>
      </c>
      <c r="AA2270" s="4">
        <v>0</v>
      </c>
      <c r="AB2270" t="s">
        <v>3</v>
      </c>
      <c r="AC2270" s="4">
        <v>0</v>
      </c>
      <c r="AD2270" s="4">
        <v>0</v>
      </c>
      <c r="AE2270" s="4">
        <v>0</v>
      </c>
      <c r="AF2270" t="s">
        <v>724</v>
      </c>
      <c r="AG2270" s="4">
        <v>0</v>
      </c>
      <c r="AH2270" s="4">
        <v>0</v>
      </c>
      <c r="AI2270" s="4">
        <v>0</v>
      </c>
      <c r="AJ2270" s="4">
        <v>11391.43</v>
      </c>
      <c r="AK2270" s="4">
        <v>200000</v>
      </c>
      <c r="AL2270" t="s">
        <v>787</v>
      </c>
      <c r="AM2270" s="71" t="str">
        <f>INDEX(Network_Insurer_Code,MATCH(Export!AL2270,Network_insurer_Name,0))</f>
        <v>LEI3</v>
      </c>
      <c r="AN2270" t="str">
        <f t="shared" si="35"/>
        <v>M1006LEI32019</v>
      </c>
    </row>
    <row r="2271" spans="1:40" x14ac:dyDescent="0.25">
      <c r="A2271">
        <v>2019</v>
      </c>
      <c r="B2271">
        <v>4</v>
      </c>
      <c r="C2271" s="1">
        <v>43739</v>
      </c>
      <c r="D2271" s="1">
        <v>43830</v>
      </c>
      <c r="E2271">
        <v>2019</v>
      </c>
      <c r="F2271" s="71" t="str">
        <f>INDEX(Client_Name,MATCH(Export!H2271,Local_Company_Name,0))</f>
        <v>Zebra Workings Ltd</v>
      </c>
      <c r="G2271" s="71">
        <f>INDEX(Client_Code,MATCH(Export!H2271,Local_Company_Name,0))</f>
        <v>1001</v>
      </c>
      <c r="H2271" t="s">
        <v>750</v>
      </c>
      <c r="I2271" t="s">
        <v>708</v>
      </c>
      <c r="J2271" t="s">
        <v>5</v>
      </c>
      <c r="K2271" s="71" t="str">
        <f>INDEX(Line_of_Business,MATCH(Export!J2271,Name,0))</f>
        <v>L</v>
      </c>
      <c r="L2271" s="9" t="s">
        <v>431</v>
      </c>
      <c r="M2271">
        <v>106</v>
      </c>
      <c r="N2271" s="4">
        <v>13500.88</v>
      </c>
      <c r="O2271" s="4">
        <v>13500.88</v>
      </c>
      <c r="P2271" s="4">
        <v>0</v>
      </c>
      <c r="Q2271" s="4">
        <v>0</v>
      </c>
      <c r="R2271" s="4">
        <v>0</v>
      </c>
      <c r="S2271" s="4">
        <v>0</v>
      </c>
      <c r="T2271" s="4">
        <v>0</v>
      </c>
      <c r="U2271" s="4">
        <v>0</v>
      </c>
      <c r="V2271" s="4">
        <v>0</v>
      </c>
      <c r="W2271" s="4">
        <v>0</v>
      </c>
      <c r="X2271" s="4">
        <v>0</v>
      </c>
      <c r="Y2271" s="4">
        <v>810</v>
      </c>
      <c r="Z2271" s="4">
        <v>0</v>
      </c>
      <c r="AA2271" s="4">
        <v>0</v>
      </c>
      <c r="AB2271" t="s">
        <v>3</v>
      </c>
      <c r="AC2271" s="4">
        <v>0</v>
      </c>
      <c r="AD2271" s="4">
        <v>0</v>
      </c>
      <c r="AE2271" s="4">
        <v>0</v>
      </c>
      <c r="AF2271" t="s">
        <v>708</v>
      </c>
      <c r="AG2271" s="4">
        <v>0</v>
      </c>
      <c r="AH2271" s="4">
        <v>0</v>
      </c>
      <c r="AI2271" s="4">
        <v>0</v>
      </c>
      <c r="AJ2271" s="4">
        <v>12690.88</v>
      </c>
      <c r="AK2271" s="4">
        <v>0</v>
      </c>
      <c r="AL2271" t="s">
        <v>788</v>
      </c>
      <c r="AM2271" s="71" t="str">
        <f>INDEX(Network_Insurer_Code,MATCH(Export!AL2271,Network_insurer_Name,0))</f>
        <v>RAI1</v>
      </c>
      <c r="AN2271" t="str">
        <f t="shared" si="35"/>
        <v>L1001RAI12019</v>
      </c>
    </row>
    <row r="2272" spans="1:40" x14ac:dyDescent="0.25">
      <c r="A2272">
        <v>2020</v>
      </c>
      <c r="B2272">
        <v>2</v>
      </c>
      <c r="C2272" s="1">
        <v>43922</v>
      </c>
      <c r="D2272" s="1">
        <v>44012</v>
      </c>
      <c r="E2272">
        <v>2019</v>
      </c>
      <c r="F2272" s="71" t="str">
        <f>INDEX(Client_Name,MATCH(Export!H2272,Local_Company_Name,0))</f>
        <v>Lion Manufacturing Co</v>
      </c>
      <c r="G2272" s="71">
        <f>INDEX(Client_Code,MATCH(Export!H2272,Local_Company_Name,0))</f>
        <v>1002</v>
      </c>
      <c r="H2272" t="s">
        <v>759</v>
      </c>
      <c r="I2272" t="s">
        <v>706</v>
      </c>
      <c r="J2272" t="s">
        <v>8</v>
      </c>
      <c r="K2272" s="71" t="str">
        <f>INDEX(Line_of_Business,MATCH(Export!J2272,Name,0))</f>
        <v>M</v>
      </c>
      <c r="L2272" s="9" t="s">
        <v>1</v>
      </c>
      <c r="M2272">
        <v>80</v>
      </c>
      <c r="N2272" s="4">
        <v>0</v>
      </c>
      <c r="O2272" s="4">
        <v>0</v>
      </c>
      <c r="P2272" s="4">
        <v>57956</v>
      </c>
      <c r="Q2272" s="4">
        <v>0</v>
      </c>
      <c r="R2272" s="4">
        <v>0</v>
      </c>
      <c r="S2272" s="4">
        <v>0</v>
      </c>
      <c r="T2272" s="4">
        <v>0</v>
      </c>
      <c r="U2272" s="4">
        <v>0</v>
      </c>
      <c r="V2272" s="4">
        <v>0</v>
      </c>
      <c r="W2272" s="4">
        <v>0</v>
      </c>
      <c r="X2272" s="4">
        <v>0</v>
      </c>
      <c r="Y2272" s="4">
        <v>0</v>
      </c>
      <c r="Z2272" s="4">
        <v>0</v>
      </c>
      <c r="AA2272" s="4">
        <v>0</v>
      </c>
      <c r="AB2272" t="s">
        <v>3</v>
      </c>
      <c r="AC2272" s="4">
        <v>0</v>
      </c>
      <c r="AD2272" s="4">
        <v>0</v>
      </c>
      <c r="AE2272" s="4">
        <v>0</v>
      </c>
      <c r="AF2272" t="s">
        <v>706</v>
      </c>
      <c r="AG2272" s="4">
        <v>0</v>
      </c>
      <c r="AH2272" s="4">
        <v>0</v>
      </c>
      <c r="AI2272" s="4">
        <v>0</v>
      </c>
      <c r="AJ2272" s="4">
        <v>-57956</v>
      </c>
      <c r="AK2272" s="4">
        <v>0</v>
      </c>
      <c r="AL2272" t="s">
        <v>795</v>
      </c>
      <c r="AM2272" s="71" t="str">
        <f>INDEX(Network_Insurer_Code,MATCH(Export!AL2272,Network_insurer_Name,0))</f>
        <v>TOL1</v>
      </c>
      <c r="AN2272" t="str">
        <f t="shared" si="35"/>
        <v>M1002TOL12019</v>
      </c>
    </row>
    <row r="2273" spans="1:40" x14ac:dyDescent="0.25">
      <c r="A2273">
        <v>2019</v>
      </c>
      <c r="B2273">
        <v>3</v>
      </c>
      <c r="C2273" s="1">
        <v>43647</v>
      </c>
      <c r="D2273" s="1">
        <v>43738</v>
      </c>
      <c r="E2273">
        <v>2019</v>
      </c>
      <c r="F2273" s="71" t="str">
        <f>INDEX(Client_Name,MATCH(Export!H2273,Local_Company_Name,0))</f>
        <v>Zebra Workings Ltd</v>
      </c>
      <c r="G2273" s="71">
        <f>INDEX(Client_Code,MATCH(Export!H2273,Local_Company_Name,0))</f>
        <v>1001</v>
      </c>
      <c r="H2273" t="s">
        <v>747</v>
      </c>
      <c r="I2273" t="s">
        <v>731</v>
      </c>
      <c r="J2273" t="s">
        <v>0</v>
      </c>
      <c r="K2273" s="71" t="str">
        <f>INDEX(Line_of_Business,MATCH(Export!J2273,Name,0))</f>
        <v>D</v>
      </c>
      <c r="L2273" s="9" t="s">
        <v>146</v>
      </c>
      <c r="M2273">
        <v>2511</v>
      </c>
      <c r="N2273" s="4">
        <v>0</v>
      </c>
      <c r="O2273" s="4">
        <v>0</v>
      </c>
      <c r="P2273" s="4">
        <v>0</v>
      </c>
      <c r="Q2273" s="4">
        <v>0</v>
      </c>
      <c r="R2273" s="4">
        <v>0</v>
      </c>
      <c r="S2273" s="4">
        <v>0</v>
      </c>
      <c r="T2273" s="4">
        <v>0</v>
      </c>
      <c r="U2273" s="4">
        <v>0</v>
      </c>
      <c r="V2273" s="4">
        <v>0</v>
      </c>
      <c r="W2273" s="4">
        <v>0</v>
      </c>
      <c r="X2273" s="4">
        <v>0</v>
      </c>
      <c r="Y2273" s="4">
        <v>0</v>
      </c>
      <c r="Z2273" s="4">
        <v>0</v>
      </c>
      <c r="AA2273" s="4">
        <v>31327.99</v>
      </c>
      <c r="AB2273" t="s">
        <v>3</v>
      </c>
      <c r="AC2273" s="4">
        <v>0</v>
      </c>
      <c r="AD2273" s="4">
        <v>0</v>
      </c>
      <c r="AE2273" s="4">
        <v>0</v>
      </c>
      <c r="AF2273" t="s">
        <v>731</v>
      </c>
      <c r="AG2273" s="4">
        <v>0</v>
      </c>
      <c r="AH2273" s="4">
        <v>0</v>
      </c>
      <c r="AI2273" s="4">
        <v>0</v>
      </c>
      <c r="AJ2273" s="4">
        <v>-31327.99</v>
      </c>
      <c r="AK2273" s="4">
        <v>0</v>
      </c>
      <c r="AL2273" t="s">
        <v>794</v>
      </c>
      <c r="AM2273" s="71" t="str">
        <f>INDEX(Network_Insurer_Code,MATCH(Export!AL2273,Network_insurer_Name,0))</f>
        <v>CUI2</v>
      </c>
      <c r="AN2273" t="str">
        <f t="shared" si="35"/>
        <v>D1001CUI22019</v>
      </c>
    </row>
    <row r="2274" spans="1:40" x14ac:dyDescent="0.25">
      <c r="A2274">
        <v>2020</v>
      </c>
      <c r="B2274">
        <v>2</v>
      </c>
      <c r="C2274" s="1">
        <v>43922</v>
      </c>
      <c r="D2274" s="1">
        <v>44012</v>
      </c>
      <c r="E2274">
        <v>2020</v>
      </c>
      <c r="F2274" s="71" t="str">
        <f>INDEX(Client_Name,MATCH(Export!H2274,Local_Company_Name,0))</f>
        <v>Zebra Workings Ltd</v>
      </c>
      <c r="G2274" s="71">
        <f>INDEX(Client_Code,MATCH(Export!H2274,Local_Company_Name,0))</f>
        <v>1001</v>
      </c>
      <c r="H2274" t="s">
        <v>751</v>
      </c>
      <c r="I2274" t="s">
        <v>736</v>
      </c>
      <c r="J2274" t="s">
        <v>14</v>
      </c>
      <c r="K2274" s="71" t="str">
        <f>INDEX(Line_of_Business,MATCH(Export!J2274,Name,0))</f>
        <v>C</v>
      </c>
      <c r="L2274" s="9" t="s">
        <v>44</v>
      </c>
      <c r="M2274">
        <v>9</v>
      </c>
      <c r="N2274" s="4">
        <v>-453.34</v>
      </c>
      <c r="O2274" s="4">
        <v>-226.67</v>
      </c>
      <c r="P2274" s="4">
        <v>0</v>
      </c>
      <c r="Q2274" s="4">
        <v>0</v>
      </c>
      <c r="R2274" s="4">
        <v>0</v>
      </c>
      <c r="S2274" s="4">
        <v>0</v>
      </c>
      <c r="T2274" s="4">
        <v>0</v>
      </c>
      <c r="U2274" s="4">
        <v>0</v>
      </c>
      <c r="V2274" s="4">
        <v>0</v>
      </c>
      <c r="W2274" s="4">
        <v>0</v>
      </c>
      <c r="X2274" s="4">
        <v>0</v>
      </c>
      <c r="Y2274" s="4">
        <v>-36.270000000000003</v>
      </c>
      <c r="Z2274" s="4">
        <v>0</v>
      </c>
      <c r="AA2274" s="4">
        <v>-20.399999999999999</v>
      </c>
      <c r="AB2274" t="s">
        <v>3</v>
      </c>
      <c r="AC2274" s="4">
        <v>0</v>
      </c>
      <c r="AD2274" s="4">
        <v>0</v>
      </c>
      <c r="AE2274" s="4">
        <v>0</v>
      </c>
      <c r="AF2274" t="s">
        <v>736</v>
      </c>
      <c r="AG2274" s="4">
        <v>0</v>
      </c>
      <c r="AH2274" s="4">
        <v>0</v>
      </c>
      <c r="AI2274" s="4">
        <v>0</v>
      </c>
      <c r="AJ2274" s="4">
        <v>-169.99999999999901</v>
      </c>
      <c r="AK2274" s="4" t="s">
        <v>2</v>
      </c>
      <c r="AL2274" t="s">
        <v>795</v>
      </c>
      <c r="AM2274" s="71" t="str">
        <f>INDEX(Network_Insurer_Code,MATCH(Export!AL2274,Network_insurer_Name,0))</f>
        <v>TOL1</v>
      </c>
      <c r="AN2274" t="str">
        <f t="shared" si="35"/>
        <v>C1001TOL12020</v>
      </c>
    </row>
    <row r="2275" spans="1:40" x14ac:dyDescent="0.25">
      <c r="A2275">
        <v>2019</v>
      </c>
      <c r="B2275">
        <v>2</v>
      </c>
      <c r="C2275" s="1">
        <v>43556</v>
      </c>
      <c r="D2275" s="1">
        <v>43646</v>
      </c>
      <c r="E2275">
        <v>2016</v>
      </c>
      <c r="F2275" s="71" t="str">
        <f>INDEX(Client_Name,MATCH(Export!H2275,Local_Company_Name,0))</f>
        <v>Flaimngo Tailoring</v>
      </c>
      <c r="G2275" s="71">
        <f>INDEX(Client_Code,MATCH(Export!H2275,Local_Company_Name,0))</f>
        <v>1005</v>
      </c>
      <c r="H2275" t="s">
        <v>769</v>
      </c>
      <c r="I2275" t="s">
        <v>704</v>
      </c>
      <c r="J2275" t="s">
        <v>8</v>
      </c>
      <c r="K2275" s="71" t="str">
        <f>INDEX(Line_of_Business,MATCH(Export!J2275,Name,0))</f>
        <v>M</v>
      </c>
      <c r="L2275" s="9" t="s">
        <v>335</v>
      </c>
      <c r="M2275">
        <v>1041</v>
      </c>
      <c r="N2275" s="4">
        <v>0</v>
      </c>
      <c r="O2275" s="4">
        <v>0</v>
      </c>
      <c r="P2275" s="4">
        <v>1980</v>
      </c>
      <c r="Q2275" s="4">
        <v>0</v>
      </c>
      <c r="R2275" s="4">
        <v>0</v>
      </c>
      <c r="S2275" s="4">
        <v>0</v>
      </c>
      <c r="T2275" s="4">
        <v>0</v>
      </c>
      <c r="U2275" s="4">
        <v>0</v>
      </c>
      <c r="V2275" s="4">
        <v>0</v>
      </c>
      <c r="W2275" s="4">
        <v>0</v>
      </c>
      <c r="X2275" s="4">
        <v>0</v>
      </c>
      <c r="Y2275" s="4">
        <v>0</v>
      </c>
      <c r="Z2275" s="4">
        <v>0</v>
      </c>
      <c r="AA2275" s="4">
        <v>0</v>
      </c>
      <c r="AB2275" t="s">
        <v>3</v>
      </c>
      <c r="AC2275" s="4">
        <v>0</v>
      </c>
      <c r="AD2275" s="4">
        <v>0</v>
      </c>
      <c r="AE2275" s="4">
        <v>0</v>
      </c>
      <c r="AF2275" t="s">
        <v>704</v>
      </c>
      <c r="AG2275" s="4">
        <v>0</v>
      </c>
      <c r="AH2275" s="4">
        <v>0</v>
      </c>
      <c r="AI2275" s="4">
        <v>0</v>
      </c>
      <c r="AJ2275" s="4">
        <v>-1980</v>
      </c>
      <c r="AK2275" s="4">
        <v>0</v>
      </c>
      <c r="AL2275" t="s">
        <v>784</v>
      </c>
      <c r="AM2275" s="71" t="str">
        <f>INDEX(Network_Insurer_Code,MATCH(Export!AL2275,Network_insurer_Name,0))</f>
        <v>PII1</v>
      </c>
      <c r="AN2275" t="str">
        <f t="shared" si="35"/>
        <v>M1005PII12016</v>
      </c>
    </row>
    <row r="2276" spans="1:40" x14ac:dyDescent="0.25">
      <c r="A2276">
        <v>2019</v>
      </c>
      <c r="B2276">
        <v>4</v>
      </c>
      <c r="C2276" s="1">
        <v>43739</v>
      </c>
      <c r="D2276" s="1">
        <v>43830</v>
      </c>
      <c r="E2276">
        <v>2018</v>
      </c>
      <c r="F2276" s="71" t="str">
        <f>INDEX(Client_Name,MATCH(Export!H2276,Local_Company_Name,0))</f>
        <v>Aplaca Engineering Co</v>
      </c>
      <c r="G2276" s="71">
        <f>INDEX(Client_Code,MATCH(Export!H2276,Local_Company_Name,0))</f>
        <v>1004</v>
      </c>
      <c r="H2276" t="s">
        <v>767</v>
      </c>
      <c r="I2276" t="s">
        <v>722</v>
      </c>
      <c r="J2276" t="s">
        <v>5</v>
      </c>
      <c r="K2276" s="71" t="str">
        <f>INDEX(Line_of_Business,MATCH(Export!J2276,Name,0))</f>
        <v>L</v>
      </c>
      <c r="L2276" s="9" t="s">
        <v>19</v>
      </c>
      <c r="M2276">
        <v>1214</v>
      </c>
      <c r="N2276" s="4">
        <v>0</v>
      </c>
      <c r="O2276" s="4">
        <v>0</v>
      </c>
      <c r="P2276" s="4">
        <v>0</v>
      </c>
      <c r="Q2276" s="4">
        <v>0</v>
      </c>
      <c r="R2276" s="4">
        <v>0</v>
      </c>
      <c r="S2276" s="4">
        <v>0</v>
      </c>
      <c r="T2276" s="4">
        <v>0</v>
      </c>
      <c r="U2276" s="4">
        <v>0</v>
      </c>
      <c r="V2276" s="4">
        <v>0</v>
      </c>
      <c r="W2276" s="4">
        <v>0</v>
      </c>
      <c r="X2276" s="4">
        <v>0</v>
      </c>
      <c r="Y2276" s="4">
        <v>0</v>
      </c>
      <c r="Z2276" s="4">
        <v>0</v>
      </c>
      <c r="AA2276" s="4">
        <v>0</v>
      </c>
      <c r="AB2276" t="s">
        <v>3</v>
      </c>
      <c r="AC2276" s="4">
        <v>0</v>
      </c>
      <c r="AD2276" s="4">
        <v>0</v>
      </c>
      <c r="AE2276" s="4">
        <v>0</v>
      </c>
      <c r="AF2276" t="s">
        <v>722</v>
      </c>
      <c r="AG2276" s="4">
        <v>0</v>
      </c>
      <c r="AH2276" s="4">
        <v>0</v>
      </c>
      <c r="AI2276" s="4">
        <v>0</v>
      </c>
      <c r="AJ2276" s="4">
        <v>0</v>
      </c>
      <c r="AK2276" s="4">
        <v>0</v>
      </c>
      <c r="AL2276" t="s">
        <v>790</v>
      </c>
      <c r="AM2276" s="71" t="str">
        <f>INDEX(Network_Insurer_Code,MATCH(Export!AL2276,Network_insurer_Name,0))</f>
        <v>STL1</v>
      </c>
      <c r="AN2276" t="str">
        <f t="shared" si="35"/>
        <v>L1004STL12018</v>
      </c>
    </row>
    <row r="2277" spans="1:40" x14ac:dyDescent="0.25">
      <c r="A2277">
        <v>2019</v>
      </c>
      <c r="B2277">
        <v>1</v>
      </c>
      <c r="C2277" s="1">
        <v>43466</v>
      </c>
      <c r="D2277" s="1">
        <v>43555</v>
      </c>
      <c r="E2277">
        <v>2017</v>
      </c>
      <c r="F2277" s="71" t="str">
        <f>INDEX(Client_Name,MATCH(Export!H2277,Local_Company_Name,0))</f>
        <v>Falcon Clothing</v>
      </c>
      <c r="G2277" s="71">
        <f>INDEX(Client_Code,MATCH(Export!H2277,Local_Company_Name,0))</f>
        <v>1006</v>
      </c>
      <c r="H2277" t="s">
        <v>775</v>
      </c>
      <c r="I2277" t="s">
        <v>719</v>
      </c>
      <c r="J2277" t="s">
        <v>5</v>
      </c>
      <c r="K2277" s="71" t="str">
        <f>INDEX(Line_of_Business,MATCH(Export!J2277,Name,0))</f>
        <v>L</v>
      </c>
      <c r="L2277" s="9" t="s">
        <v>530</v>
      </c>
      <c r="M2277">
        <v>0</v>
      </c>
      <c r="N2277" s="4">
        <v>0</v>
      </c>
      <c r="O2277" s="4">
        <v>0</v>
      </c>
      <c r="P2277" s="4">
        <v>0</v>
      </c>
      <c r="Q2277" s="4">
        <v>0</v>
      </c>
      <c r="R2277" s="4">
        <v>0</v>
      </c>
      <c r="S2277" s="4">
        <v>0</v>
      </c>
      <c r="T2277" s="4">
        <v>0</v>
      </c>
      <c r="U2277" s="4">
        <v>0</v>
      </c>
      <c r="V2277" s="4">
        <v>0</v>
      </c>
      <c r="W2277" s="4">
        <v>0</v>
      </c>
      <c r="X2277" s="4">
        <v>0</v>
      </c>
      <c r="Y2277" s="4">
        <v>0</v>
      </c>
      <c r="Z2277" s="4">
        <v>0</v>
      </c>
      <c r="AA2277" s="4">
        <v>0</v>
      </c>
      <c r="AB2277" t="s">
        <v>3</v>
      </c>
      <c r="AC2277" s="4">
        <v>0</v>
      </c>
      <c r="AD2277" s="4">
        <v>0</v>
      </c>
      <c r="AE2277" s="4">
        <v>-64.61</v>
      </c>
      <c r="AF2277" t="s">
        <v>719</v>
      </c>
      <c r="AG2277" s="4">
        <v>0</v>
      </c>
      <c r="AH2277" s="4">
        <v>0</v>
      </c>
      <c r="AI2277" s="4">
        <v>0</v>
      </c>
      <c r="AJ2277" s="4">
        <v>0</v>
      </c>
      <c r="AK2277" s="4">
        <v>0</v>
      </c>
      <c r="AL2277" t="s">
        <v>784</v>
      </c>
      <c r="AM2277" s="71" t="str">
        <f>INDEX(Network_Insurer_Code,MATCH(Export!AL2277,Network_insurer_Name,0))</f>
        <v>PII1</v>
      </c>
      <c r="AN2277" t="str">
        <f t="shared" si="35"/>
        <v>L1006PII12017</v>
      </c>
    </row>
    <row r="2278" spans="1:40" x14ac:dyDescent="0.25">
      <c r="A2278">
        <v>2019</v>
      </c>
      <c r="B2278">
        <v>3</v>
      </c>
      <c r="C2278" s="1">
        <v>43647</v>
      </c>
      <c r="D2278" s="1">
        <v>43738</v>
      </c>
      <c r="E2278">
        <v>2019</v>
      </c>
      <c r="F2278" s="71" t="str">
        <f>INDEX(Client_Name,MATCH(Export!H2278,Local_Company_Name,0))</f>
        <v>Zebra Workings Ltd</v>
      </c>
      <c r="G2278" s="71">
        <f>INDEX(Client_Code,MATCH(Export!H2278,Local_Company_Name,0))</f>
        <v>1001</v>
      </c>
      <c r="H2278" t="s">
        <v>747</v>
      </c>
      <c r="I2278" t="s">
        <v>720</v>
      </c>
      <c r="J2278" t="s">
        <v>8</v>
      </c>
      <c r="K2278" s="71" t="str">
        <f>INDEX(Line_of_Business,MATCH(Export!J2278,Name,0))</f>
        <v>M</v>
      </c>
      <c r="L2278" s="9" t="s">
        <v>403</v>
      </c>
      <c r="M2278">
        <v>967</v>
      </c>
      <c r="N2278" s="4">
        <v>26526954.323232301</v>
      </c>
      <c r="O2278" s="4">
        <v>26261684.780000001</v>
      </c>
      <c r="P2278" s="4">
        <v>10618580.26</v>
      </c>
      <c r="Q2278" s="4">
        <v>0</v>
      </c>
      <c r="R2278" s="4">
        <v>0</v>
      </c>
      <c r="S2278" s="4">
        <v>0</v>
      </c>
      <c r="T2278" s="4">
        <v>0</v>
      </c>
      <c r="U2278" s="4">
        <v>0</v>
      </c>
      <c r="V2278" s="4">
        <v>0</v>
      </c>
      <c r="W2278" s="4">
        <v>0</v>
      </c>
      <c r="X2278" s="4">
        <v>0</v>
      </c>
      <c r="Y2278" s="4">
        <v>3939252.71</v>
      </c>
      <c r="Z2278" s="4">
        <v>0</v>
      </c>
      <c r="AA2278" s="4">
        <v>1313084.24</v>
      </c>
      <c r="AB2278" t="s">
        <v>3</v>
      </c>
      <c r="AC2278" s="4">
        <v>0</v>
      </c>
      <c r="AD2278" s="4">
        <v>0</v>
      </c>
      <c r="AE2278" s="4">
        <v>0</v>
      </c>
      <c r="AF2278" t="s">
        <v>720</v>
      </c>
      <c r="AG2278" s="4">
        <v>0</v>
      </c>
      <c r="AH2278" s="4">
        <v>0</v>
      </c>
      <c r="AI2278" s="4">
        <v>0</v>
      </c>
      <c r="AJ2278" s="4">
        <v>10390767.5699999</v>
      </c>
      <c r="AK2278" s="4" t="s">
        <v>2</v>
      </c>
      <c r="AL2278" t="s">
        <v>796</v>
      </c>
      <c r="AM2278" s="71" t="str">
        <f>INDEX(Network_Insurer_Code,MATCH(Export!AL2278,Network_insurer_Name,0))</f>
        <v>POL2</v>
      </c>
      <c r="AN2278" t="str">
        <f t="shared" si="35"/>
        <v>M1001POL22019</v>
      </c>
    </row>
    <row r="2279" spans="1:40" x14ac:dyDescent="0.25">
      <c r="A2279">
        <v>2020</v>
      </c>
      <c r="B2279">
        <v>1</v>
      </c>
      <c r="C2279" s="1">
        <v>43831</v>
      </c>
      <c r="D2279" s="1">
        <v>43921</v>
      </c>
      <c r="E2279">
        <v>2020</v>
      </c>
      <c r="F2279" s="71" t="str">
        <f>INDEX(Client_Name,MATCH(Export!H2279,Local_Company_Name,0))</f>
        <v>Aplaca Engineering Co</v>
      </c>
      <c r="G2279" s="71">
        <f>INDEX(Client_Code,MATCH(Export!H2279,Local_Company_Name,0))</f>
        <v>1004</v>
      </c>
      <c r="H2279" t="s">
        <v>765</v>
      </c>
      <c r="I2279" t="s">
        <v>712</v>
      </c>
      <c r="J2279" t="s">
        <v>22</v>
      </c>
      <c r="K2279" s="71" t="str">
        <f>INDEX(Line_of_Business,MATCH(Export!J2279,Name,0))</f>
        <v>A</v>
      </c>
      <c r="L2279" s="9" t="s">
        <v>50</v>
      </c>
      <c r="M2279">
        <v>6645</v>
      </c>
      <c r="N2279" s="4">
        <v>0</v>
      </c>
      <c r="O2279" s="4">
        <v>0</v>
      </c>
      <c r="P2279" s="4">
        <v>0</v>
      </c>
      <c r="Q2279" s="4">
        <v>0</v>
      </c>
      <c r="R2279" s="4">
        <v>0</v>
      </c>
      <c r="S2279" s="4">
        <v>0</v>
      </c>
      <c r="T2279" s="4">
        <v>0</v>
      </c>
      <c r="U2279" s="4">
        <v>0</v>
      </c>
      <c r="V2279" s="4">
        <v>0</v>
      </c>
      <c r="W2279" s="4">
        <v>0</v>
      </c>
      <c r="X2279" s="4">
        <v>0</v>
      </c>
      <c r="Y2279" s="4">
        <v>0</v>
      </c>
      <c r="Z2279" s="4">
        <v>0</v>
      </c>
      <c r="AA2279" s="4">
        <v>0</v>
      </c>
      <c r="AB2279" t="s">
        <v>3</v>
      </c>
      <c r="AC2279" s="4">
        <v>0</v>
      </c>
      <c r="AD2279" s="4">
        <v>0</v>
      </c>
      <c r="AE2279" s="4">
        <v>0</v>
      </c>
      <c r="AF2279" t="s">
        <v>712</v>
      </c>
      <c r="AG2279" s="4">
        <v>0</v>
      </c>
      <c r="AH2279" s="4">
        <v>0</v>
      </c>
      <c r="AI2279" s="4">
        <v>0</v>
      </c>
      <c r="AJ2279" s="4">
        <v>0</v>
      </c>
      <c r="AK2279" s="4">
        <v>0</v>
      </c>
      <c r="AL2279" t="s">
        <v>783</v>
      </c>
      <c r="AM2279" s="71" t="str">
        <f>INDEX(Network_Insurer_Code,MATCH(Export!AL2279,Network_insurer_Name,0))</f>
        <v>PEP1</v>
      </c>
      <c r="AN2279" t="str">
        <f t="shared" si="35"/>
        <v>A1004PEP12020</v>
      </c>
    </row>
    <row r="2280" spans="1:40" x14ac:dyDescent="0.25">
      <c r="A2280">
        <v>2020</v>
      </c>
      <c r="B2280">
        <v>2</v>
      </c>
      <c r="C2280" s="1">
        <v>43922</v>
      </c>
      <c r="D2280" s="1">
        <v>44012</v>
      </c>
      <c r="E2280">
        <v>2020</v>
      </c>
      <c r="F2280" s="71" t="str">
        <f>INDEX(Client_Name,MATCH(Export!H2280,Local_Company_Name,0))</f>
        <v>Tiger Jewelcrafting Ltd</v>
      </c>
      <c r="G2280" s="71">
        <f>INDEX(Client_Code,MATCH(Export!H2280,Local_Company_Name,0))</f>
        <v>1003</v>
      </c>
      <c r="H2280" t="s">
        <v>762</v>
      </c>
      <c r="I2280" t="s">
        <v>704</v>
      </c>
      <c r="J2280" t="s">
        <v>8</v>
      </c>
      <c r="K2280" s="71" t="str">
        <f>INDEX(Line_of_Business,MATCH(Export!J2280,Name,0))</f>
        <v>M</v>
      </c>
      <c r="L2280" s="9" t="s">
        <v>383</v>
      </c>
      <c r="M2280">
        <v>1284</v>
      </c>
      <c r="N2280" s="4">
        <v>366040.76</v>
      </c>
      <c r="O2280" s="4">
        <v>366040.76</v>
      </c>
      <c r="P2280" s="4">
        <v>26347.1</v>
      </c>
      <c r="Q2280" s="4">
        <v>0</v>
      </c>
      <c r="R2280" s="4">
        <v>0</v>
      </c>
      <c r="S2280" s="4">
        <v>0</v>
      </c>
      <c r="T2280" s="4">
        <v>0</v>
      </c>
      <c r="U2280" s="4">
        <v>0</v>
      </c>
      <c r="V2280" s="4">
        <v>0</v>
      </c>
      <c r="W2280" s="4">
        <v>128114.27</v>
      </c>
      <c r="X2280" s="4">
        <v>0</v>
      </c>
      <c r="Y2280" s="4">
        <v>45240</v>
      </c>
      <c r="Z2280" s="4">
        <v>39218.65</v>
      </c>
      <c r="AA2280" s="4">
        <v>0</v>
      </c>
      <c r="AB2280" t="s">
        <v>3</v>
      </c>
      <c r="AC2280" s="4">
        <v>0</v>
      </c>
      <c r="AD2280" s="4">
        <v>0</v>
      </c>
      <c r="AE2280" s="4">
        <v>0</v>
      </c>
      <c r="AF2280" t="s">
        <v>704</v>
      </c>
      <c r="AG2280" s="4">
        <v>0</v>
      </c>
      <c r="AH2280" s="4">
        <v>0</v>
      </c>
      <c r="AI2280" s="4">
        <v>0</v>
      </c>
      <c r="AJ2280" s="4">
        <v>127120.74</v>
      </c>
      <c r="AK2280" s="4">
        <v>0</v>
      </c>
      <c r="AL2280" t="s">
        <v>781</v>
      </c>
      <c r="AM2280" s="71" t="str">
        <f>INDEX(Network_Insurer_Code,MATCH(Export!AL2280,Network_insurer_Name,0))</f>
        <v>ORI1</v>
      </c>
      <c r="AN2280" t="str">
        <f t="shared" si="35"/>
        <v>M1003ORI12020</v>
      </c>
    </row>
    <row r="2281" spans="1:40" x14ac:dyDescent="0.25">
      <c r="A2281">
        <v>2020</v>
      </c>
      <c r="B2281">
        <v>1</v>
      </c>
      <c r="C2281" s="1">
        <v>43831</v>
      </c>
      <c r="D2281" s="1">
        <v>43921</v>
      </c>
      <c r="E2281">
        <v>2019</v>
      </c>
      <c r="F2281" s="71" t="str">
        <f>INDEX(Client_Name,MATCH(Export!H2281,Local_Company_Name,0))</f>
        <v>Aplaca Engineering Co</v>
      </c>
      <c r="G2281" s="71">
        <f>INDEX(Client_Code,MATCH(Export!H2281,Local_Company_Name,0))</f>
        <v>1004</v>
      </c>
      <c r="H2281" t="s">
        <v>754</v>
      </c>
      <c r="I2281" t="s">
        <v>704</v>
      </c>
      <c r="J2281" t="s">
        <v>5</v>
      </c>
      <c r="K2281" s="71" t="str">
        <f>INDEX(Line_of_Business,MATCH(Export!J2281,Name,0))</f>
        <v>L</v>
      </c>
      <c r="L2281" s="9" t="s">
        <v>423</v>
      </c>
      <c r="M2281">
        <v>189</v>
      </c>
      <c r="N2281" s="4">
        <v>16861.219999999899</v>
      </c>
      <c r="O2281" s="4">
        <v>16861.219999999899</v>
      </c>
      <c r="P2281" s="4">
        <v>0</v>
      </c>
      <c r="Q2281" s="4">
        <v>0</v>
      </c>
      <c r="R2281" s="4">
        <v>0</v>
      </c>
      <c r="S2281" s="4">
        <v>0</v>
      </c>
      <c r="T2281" s="4">
        <v>0</v>
      </c>
      <c r="U2281" s="4">
        <v>0</v>
      </c>
      <c r="V2281" s="4">
        <v>0</v>
      </c>
      <c r="W2281" s="4">
        <v>0</v>
      </c>
      <c r="X2281" s="4">
        <v>0</v>
      </c>
      <c r="Y2281" s="4">
        <v>1517.50999999999</v>
      </c>
      <c r="Z2281" s="4">
        <v>0</v>
      </c>
      <c r="AA2281" s="4">
        <v>2495.45999999999</v>
      </c>
      <c r="AB2281" t="s">
        <v>3</v>
      </c>
      <c r="AC2281" s="4">
        <v>0</v>
      </c>
      <c r="AD2281" s="4">
        <v>0</v>
      </c>
      <c r="AE2281" s="4">
        <v>0</v>
      </c>
      <c r="AF2281" t="s">
        <v>704</v>
      </c>
      <c r="AG2281" s="4">
        <v>0</v>
      </c>
      <c r="AH2281" s="4">
        <v>0</v>
      </c>
      <c r="AI2281" s="4">
        <v>0</v>
      </c>
      <c r="AJ2281" s="4">
        <v>12848.2499999999</v>
      </c>
      <c r="AK2281" s="4">
        <v>0</v>
      </c>
      <c r="AL2281" t="s">
        <v>794</v>
      </c>
      <c r="AM2281" s="71" t="str">
        <f>INDEX(Network_Insurer_Code,MATCH(Export!AL2281,Network_insurer_Name,0))</f>
        <v>CUI2</v>
      </c>
      <c r="AN2281" t="str">
        <f t="shared" si="35"/>
        <v>L1004CUI22019</v>
      </c>
    </row>
    <row r="2282" spans="1:40" x14ac:dyDescent="0.25">
      <c r="A2282">
        <v>2019</v>
      </c>
      <c r="B2282">
        <v>4</v>
      </c>
      <c r="C2282" s="1">
        <v>43739</v>
      </c>
      <c r="D2282" s="1">
        <v>43830</v>
      </c>
      <c r="E2282">
        <v>2019</v>
      </c>
      <c r="F2282" s="71" t="str">
        <f>INDEX(Client_Name,MATCH(Export!H2282,Local_Company_Name,0))</f>
        <v>Tiger Jewelcrafting Ltd</v>
      </c>
      <c r="G2282" s="71">
        <f>INDEX(Client_Code,MATCH(Export!H2282,Local_Company_Name,0))</f>
        <v>1003</v>
      </c>
      <c r="H2282" t="s">
        <v>762</v>
      </c>
      <c r="I2282" t="s">
        <v>706</v>
      </c>
      <c r="J2282" t="s">
        <v>8</v>
      </c>
      <c r="K2282" s="71" t="str">
        <f>INDEX(Line_of_Business,MATCH(Export!J2282,Name,0))</f>
        <v>M</v>
      </c>
      <c r="L2282" s="9" t="s">
        <v>1</v>
      </c>
      <c r="M2282">
        <v>80</v>
      </c>
      <c r="N2282" s="4">
        <v>48496.37</v>
      </c>
      <c r="O2282" s="4">
        <v>48496.37</v>
      </c>
      <c r="P2282" s="4">
        <v>16909.34</v>
      </c>
      <c r="Q2282" s="4">
        <v>0</v>
      </c>
      <c r="R2282" s="4">
        <v>0</v>
      </c>
      <c r="S2282" s="4">
        <v>0</v>
      </c>
      <c r="T2282" s="4">
        <v>0</v>
      </c>
      <c r="U2282" s="4">
        <v>0</v>
      </c>
      <c r="V2282" s="4">
        <v>0</v>
      </c>
      <c r="W2282" s="4">
        <v>0</v>
      </c>
      <c r="X2282" s="4">
        <v>0</v>
      </c>
      <c r="Y2282" s="4">
        <v>4849.6400000000003</v>
      </c>
      <c r="Z2282" s="4">
        <v>0</v>
      </c>
      <c r="AA2282" s="4">
        <v>1454.89</v>
      </c>
      <c r="AB2282" t="s">
        <v>3</v>
      </c>
      <c r="AC2282" s="4">
        <v>0</v>
      </c>
      <c r="AD2282" s="4">
        <v>0</v>
      </c>
      <c r="AE2282" s="4">
        <v>0</v>
      </c>
      <c r="AF2282" t="s">
        <v>706</v>
      </c>
      <c r="AG2282" s="4">
        <v>0</v>
      </c>
      <c r="AH2282" s="4">
        <v>0</v>
      </c>
      <c r="AI2282" s="4">
        <v>0</v>
      </c>
      <c r="AJ2282" s="4">
        <v>25282.5</v>
      </c>
      <c r="AK2282" s="4">
        <v>0</v>
      </c>
      <c r="AL2282" t="s">
        <v>783</v>
      </c>
      <c r="AM2282" s="71" t="str">
        <f>INDEX(Network_Insurer_Code,MATCH(Export!AL2282,Network_insurer_Name,0))</f>
        <v>PEP1</v>
      </c>
      <c r="AN2282" t="str">
        <f t="shared" si="35"/>
        <v>M1003PEP12019</v>
      </c>
    </row>
    <row r="2283" spans="1:40" x14ac:dyDescent="0.25">
      <c r="A2283">
        <v>2019</v>
      </c>
      <c r="B2283">
        <v>1</v>
      </c>
      <c r="C2283" s="1">
        <v>43466</v>
      </c>
      <c r="D2283" s="1">
        <v>43555</v>
      </c>
      <c r="E2283">
        <v>2017</v>
      </c>
      <c r="F2283" s="71" t="str">
        <f>INDEX(Client_Name,MATCH(Export!H2283,Local_Company_Name,0))</f>
        <v>Falcon Clothing</v>
      </c>
      <c r="G2283" s="71">
        <f>INDEX(Client_Code,MATCH(Export!H2283,Local_Company_Name,0))</f>
        <v>1006</v>
      </c>
      <c r="H2283" t="s">
        <v>776</v>
      </c>
      <c r="I2283" t="s">
        <v>723</v>
      </c>
      <c r="J2283" t="s">
        <v>95</v>
      </c>
      <c r="K2283" s="71" t="str">
        <f>INDEX(Line_of_Business,MATCH(Export!J2283,Name,0))</f>
        <v>P</v>
      </c>
      <c r="L2283" s="9" t="s">
        <v>109</v>
      </c>
      <c r="M2283">
        <v>0</v>
      </c>
      <c r="N2283" s="4">
        <v>2742.71</v>
      </c>
      <c r="O2283" s="4">
        <v>2742.71</v>
      </c>
      <c r="P2283" s="4">
        <v>0</v>
      </c>
      <c r="Q2283" s="4">
        <v>0</v>
      </c>
      <c r="R2283" s="4">
        <v>0</v>
      </c>
      <c r="S2283" s="4">
        <v>0</v>
      </c>
      <c r="T2283" s="4">
        <v>0</v>
      </c>
      <c r="U2283" s="4">
        <v>0</v>
      </c>
      <c r="V2283" s="4">
        <v>0</v>
      </c>
      <c r="W2283" s="4">
        <v>0</v>
      </c>
      <c r="X2283" s="4">
        <v>0</v>
      </c>
      <c r="Y2283" s="4">
        <v>120.68</v>
      </c>
      <c r="Z2283" s="4">
        <v>0</v>
      </c>
      <c r="AA2283" s="4">
        <v>0</v>
      </c>
      <c r="AB2283" t="s">
        <v>3</v>
      </c>
      <c r="AC2283" s="4">
        <v>-9497</v>
      </c>
      <c r="AD2283" s="4">
        <v>0</v>
      </c>
      <c r="AE2283" s="4">
        <v>0</v>
      </c>
      <c r="AF2283" t="s">
        <v>723</v>
      </c>
      <c r="AG2283" s="4">
        <v>0</v>
      </c>
      <c r="AH2283" s="4">
        <v>0</v>
      </c>
      <c r="AI2283" s="4">
        <v>0</v>
      </c>
      <c r="AJ2283" s="4">
        <v>2622.03</v>
      </c>
      <c r="AK2283" s="4">
        <v>0</v>
      </c>
      <c r="AL2283" t="s">
        <v>797</v>
      </c>
      <c r="AM2283" s="71" t="str">
        <f>INDEX(Network_Insurer_Code,MATCH(Export!AL2283,Network_insurer_Name,0))</f>
        <v>ONI3</v>
      </c>
      <c r="AN2283" t="str">
        <f t="shared" si="35"/>
        <v>P1006ONI32017</v>
      </c>
    </row>
    <row r="2284" spans="1:40" x14ac:dyDescent="0.25">
      <c r="A2284">
        <v>2019</v>
      </c>
      <c r="B2284">
        <v>3</v>
      </c>
      <c r="C2284" s="1">
        <v>43647</v>
      </c>
      <c r="D2284" s="1">
        <v>43738</v>
      </c>
      <c r="E2284">
        <v>2018</v>
      </c>
      <c r="F2284" s="71" t="str">
        <f>INDEX(Client_Name,MATCH(Export!H2284,Local_Company_Name,0))</f>
        <v>Aplaca Engineering Co</v>
      </c>
      <c r="G2284" s="71">
        <f>INDEX(Client_Code,MATCH(Export!H2284,Local_Company_Name,0))</f>
        <v>1004</v>
      </c>
      <c r="H2284" t="s">
        <v>765</v>
      </c>
      <c r="I2284" t="s">
        <v>724</v>
      </c>
      <c r="J2284" t="s">
        <v>8</v>
      </c>
      <c r="K2284" s="71" t="str">
        <f>INDEX(Line_of_Business,MATCH(Export!J2284,Name,0))</f>
        <v>M</v>
      </c>
      <c r="L2284" s="9">
        <v>80022999</v>
      </c>
      <c r="M2284">
        <v>47</v>
      </c>
      <c r="N2284" s="4">
        <v>0</v>
      </c>
      <c r="O2284" s="4">
        <v>0</v>
      </c>
      <c r="P2284" s="4">
        <v>0</v>
      </c>
      <c r="Q2284" s="4">
        <v>0</v>
      </c>
      <c r="R2284" s="4">
        <v>0</v>
      </c>
      <c r="S2284" s="4">
        <v>0</v>
      </c>
      <c r="T2284" s="4">
        <v>0</v>
      </c>
      <c r="U2284" s="4">
        <v>0</v>
      </c>
      <c r="V2284" s="4">
        <v>0</v>
      </c>
      <c r="W2284" s="4">
        <v>0</v>
      </c>
      <c r="X2284" s="4">
        <v>0</v>
      </c>
      <c r="Y2284" s="4">
        <v>0</v>
      </c>
      <c r="Z2284" s="4">
        <v>0</v>
      </c>
      <c r="AA2284" s="4">
        <v>0</v>
      </c>
      <c r="AB2284" t="s">
        <v>3</v>
      </c>
      <c r="AC2284" s="4">
        <v>0</v>
      </c>
      <c r="AD2284" s="4">
        <v>0</v>
      </c>
      <c r="AE2284" s="4">
        <v>0</v>
      </c>
      <c r="AF2284" t="s">
        <v>724</v>
      </c>
      <c r="AG2284" s="4">
        <v>0</v>
      </c>
      <c r="AH2284" s="4">
        <v>0</v>
      </c>
      <c r="AI2284" s="4">
        <v>0</v>
      </c>
      <c r="AJ2284" s="4">
        <v>0</v>
      </c>
      <c r="AK2284" s="4">
        <v>0</v>
      </c>
      <c r="AL2284" t="s">
        <v>782</v>
      </c>
      <c r="AM2284" s="71" t="str">
        <f>INDEX(Network_Insurer_Code,MATCH(Export!AL2284,Network_insurer_Name,0))</f>
        <v>API2</v>
      </c>
      <c r="AN2284" t="str">
        <f t="shared" si="35"/>
        <v>M1004API22018</v>
      </c>
    </row>
    <row r="2285" spans="1:40" x14ac:dyDescent="0.25">
      <c r="A2285">
        <v>2019</v>
      </c>
      <c r="B2285">
        <v>2</v>
      </c>
      <c r="C2285" s="1">
        <v>43556</v>
      </c>
      <c r="D2285" s="1">
        <v>43646</v>
      </c>
      <c r="E2285">
        <v>2019</v>
      </c>
      <c r="F2285" s="71" t="str">
        <f>INDEX(Client_Name,MATCH(Export!H2285,Local_Company_Name,0))</f>
        <v>Falcon Clothing</v>
      </c>
      <c r="G2285" s="71">
        <f>INDEX(Client_Code,MATCH(Export!H2285,Local_Company_Name,0))</f>
        <v>1006</v>
      </c>
      <c r="H2285" t="s">
        <v>774</v>
      </c>
      <c r="I2285" t="s">
        <v>717</v>
      </c>
      <c r="J2285" t="s">
        <v>8</v>
      </c>
      <c r="K2285" s="71" t="str">
        <f>INDEX(Line_of_Business,MATCH(Export!J2285,Name,0))</f>
        <v>M</v>
      </c>
      <c r="L2285" s="9" t="s">
        <v>427</v>
      </c>
      <c r="M2285">
        <v>3003</v>
      </c>
      <c r="N2285" s="4">
        <v>189496.19</v>
      </c>
      <c r="O2285" s="4">
        <v>189496.19</v>
      </c>
      <c r="P2285" s="4">
        <v>464460.7</v>
      </c>
      <c r="Q2285" s="4">
        <v>0</v>
      </c>
      <c r="R2285" s="4">
        <v>0</v>
      </c>
      <c r="S2285" s="4">
        <v>0</v>
      </c>
      <c r="T2285" s="4">
        <v>0</v>
      </c>
      <c r="U2285" s="4">
        <v>0</v>
      </c>
      <c r="V2285" s="4">
        <v>0</v>
      </c>
      <c r="W2285" s="4">
        <v>0</v>
      </c>
      <c r="X2285" s="4">
        <v>0</v>
      </c>
      <c r="Y2285" s="4">
        <v>15613.25</v>
      </c>
      <c r="Z2285" s="4">
        <v>25146.14</v>
      </c>
      <c r="AA2285" s="4">
        <v>0</v>
      </c>
      <c r="AB2285" t="s">
        <v>3</v>
      </c>
      <c r="AC2285" s="4">
        <v>0</v>
      </c>
      <c r="AD2285" s="4">
        <v>0</v>
      </c>
      <c r="AE2285" s="4">
        <v>0</v>
      </c>
      <c r="AF2285" t="s">
        <v>717</v>
      </c>
      <c r="AG2285" s="4">
        <v>0</v>
      </c>
      <c r="AH2285" s="4">
        <v>0</v>
      </c>
      <c r="AI2285" s="4">
        <v>0</v>
      </c>
      <c r="AJ2285" s="4">
        <v>-315723.90000000002</v>
      </c>
      <c r="AK2285" s="4">
        <v>0</v>
      </c>
      <c r="AL2285" t="s">
        <v>788</v>
      </c>
      <c r="AM2285" s="71" t="str">
        <f>INDEX(Network_Insurer_Code,MATCH(Export!AL2285,Network_insurer_Name,0))</f>
        <v>RAI1</v>
      </c>
      <c r="AN2285" t="str">
        <f t="shared" si="35"/>
        <v>M1006RAI12019</v>
      </c>
    </row>
    <row r="2286" spans="1:40" x14ac:dyDescent="0.25">
      <c r="A2286">
        <v>2019</v>
      </c>
      <c r="B2286">
        <v>3</v>
      </c>
      <c r="C2286" s="1">
        <v>43647</v>
      </c>
      <c r="D2286" s="1">
        <v>43738</v>
      </c>
      <c r="E2286">
        <v>2018</v>
      </c>
      <c r="F2286" s="71" t="str">
        <f>INDEX(Client_Name,MATCH(Export!H2286,Local_Company_Name,0))</f>
        <v>Zebra Workings Ltd</v>
      </c>
      <c r="G2286" s="71">
        <f>INDEX(Client_Code,MATCH(Export!H2286,Local_Company_Name,0))</f>
        <v>1001</v>
      </c>
      <c r="H2286" t="s">
        <v>750</v>
      </c>
      <c r="I2286" t="s">
        <v>709</v>
      </c>
      <c r="J2286" t="s">
        <v>8</v>
      </c>
      <c r="K2286" s="71" t="str">
        <f>INDEX(Line_of_Business,MATCH(Export!J2286,Name,0))</f>
        <v>M</v>
      </c>
      <c r="L2286" s="9" t="s">
        <v>322</v>
      </c>
      <c r="M2286">
        <v>224</v>
      </c>
      <c r="N2286" s="4">
        <v>0</v>
      </c>
      <c r="O2286" s="4">
        <v>0</v>
      </c>
      <c r="P2286" s="4">
        <v>33828.06</v>
      </c>
      <c r="Q2286" s="4">
        <v>0</v>
      </c>
      <c r="R2286" s="4">
        <v>0</v>
      </c>
      <c r="S2286" s="4">
        <v>0</v>
      </c>
      <c r="T2286" s="4">
        <v>0</v>
      </c>
      <c r="U2286" s="4">
        <v>0</v>
      </c>
      <c r="V2286" s="4">
        <v>0</v>
      </c>
      <c r="W2286" s="4">
        <v>0</v>
      </c>
      <c r="X2286" s="4">
        <v>0</v>
      </c>
      <c r="Y2286" s="4">
        <v>3788.74</v>
      </c>
      <c r="Z2286" s="4">
        <v>4059.37</v>
      </c>
      <c r="AA2286" s="4">
        <v>0</v>
      </c>
      <c r="AB2286" t="s">
        <v>3</v>
      </c>
      <c r="AC2286" s="4">
        <v>0</v>
      </c>
      <c r="AD2286" s="4">
        <v>0</v>
      </c>
      <c r="AE2286" s="4">
        <v>0</v>
      </c>
      <c r="AF2286" t="s">
        <v>709</v>
      </c>
      <c r="AG2286" s="4">
        <v>0</v>
      </c>
      <c r="AH2286" s="4">
        <v>0</v>
      </c>
      <c r="AI2286" s="4">
        <v>0</v>
      </c>
      <c r="AJ2286" s="4">
        <v>-41676.17</v>
      </c>
      <c r="AK2286" s="4">
        <v>0</v>
      </c>
      <c r="AL2286" t="s">
        <v>794</v>
      </c>
      <c r="AM2286" s="71" t="str">
        <f>INDEX(Network_Insurer_Code,MATCH(Export!AL2286,Network_insurer_Name,0))</f>
        <v>CUI2</v>
      </c>
      <c r="AN2286" t="str">
        <f t="shared" si="35"/>
        <v>M1001CUI22018</v>
      </c>
    </row>
    <row r="2287" spans="1:40" x14ac:dyDescent="0.25">
      <c r="A2287">
        <v>2020</v>
      </c>
      <c r="B2287">
        <v>2</v>
      </c>
      <c r="C2287" s="1">
        <v>43922</v>
      </c>
      <c r="D2287" s="1">
        <v>44012</v>
      </c>
      <c r="E2287">
        <v>2020</v>
      </c>
      <c r="F2287" s="71" t="str">
        <f>INDEX(Client_Name,MATCH(Export!H2287,Local_Company_Name,0))</f>
        <v>Aplaca Engineering Co</v>
      </c>
      <c r="G2287" s="71">
        <f>INDEX(Client_Code,MATCH(Export!H2287,Local_Company_Name,0))</f>
        <v>1004</v>
      </c>
      <c r="H2287" t="s">
        <v>767</v>
      </c>
      <c r="I2287" t="s">
        <v>719</v>
      </c>
      <c r="J2287" t="s">
        <v>5</v>
      </c>
      <c r="K2287" s="71" t="str">
        <f>INDEX(Line_of_Business,MATCH(Export!J2287,Name,0))</f>
        <v>L</v>
      </c>
      <c r="L2287" s="9" t="s">
        <v>190</v>
      </c>
      <c r="M2287">
        <v>5171</v>
      </c>
      <c r="N2287" s="4">
        <v>353058</v>
      </c>
      <c r="O2287" s="4">
        <v>353058</v>
      </c>
      <c r="P2287" s="4">
        <v>9341.07</v>
      </c>
      <c r="Q2287" s="4">
        <v>0</v>
      </c>
      <c r="R2287" s="4">
        <v>0</v>
      </c>
      <c r="S2287" s="4">
        <v>0</v>
      </c>
      <c r="T2287" s="4">
        <v>0</v>
      </c>
      <c r="U2287" s="4">
        <v>0</v>
      </c>
      <c r="V2287" s="4">
        <v>0</v>
      </c>
      <c r="W2287" s="4">
        <v>0</v>
      </c>
      <c r="X2287" s="4">
        <v>0</v>
      </c>
      <c r="Y2287" s="4">
        <v>22242.65</v>
      </c>
      <c r="Z2287" s="4">
        <v>2471.41</v>
      </c>
      <c r="AA2287" s="4">
        <v>0</v>
      </c>
      <c r="AB2287" t="s">
        <v>3</v>
      </c>
      <c r="AC2287" s="4">
        <v>0</v>
      </c>
      <c r="AD2287" s="4">
        <v>0</v>
      </c>
      <c r="AE2287" s="4">
        <v>2878.4</v>
      </c>
      <c r="AF2287" t="s">
        <v>719</v>
      </c>
      <c r="AG2287" s="4">
        <v>0</v>
      </c>
      <c r="AH2287" s="4">
        <v>0</v>
      </c>
      <c r="AI2287" s="4">
        <v>0</v>
      </c>
      <c r="AJ2287" s="4">
        <v>319002.87</v>
      </c>
      <c r="AK2287" s="4">
        <v>0</v>
      </c>
      <c r="AL2287" t="s">
        <v>784</v>
      </c>
      <c r="AM2287" s="71" t="str">
        <f>INDEX(Network_Insurer_Code,MATCH(Export!AL2287,Network_insurer_Name,0))</f>
        <v>PII1</v>
      </c>
      <c r="AN2287" t="str">
        <f t="shared" si="35"/>
        <v>L1004PII12020</v>
      </c>
    </row>
    <row r="2288" spans="1:40" x14ac:dyDescent="0.25">
      <c r="A2288">
        <v>2019</v>
      </c>
      <c r="B2288">
        <v>4</v>
      </c>
      <c r="C2288" s="1">
        <v>43709</v>
      </c>
      <c r="D2288" s="1">
        <v>43738</v>
      </c>
      <c r="E2288">
        <v>2019</v>
      </c>
      <c r="F2288" s="71" t="str">
        <f>INDEX(Client_Name,MATCH(Export!H2288,Local_Company_Name,0))</f>
        <v>Lion Manufacturing Co</v>
      </c>
      <c r="G2288" s="71">
        <f>INDEX(Client_Code,MATCH(Export!H2288,Local_Company_Name,0))</f>
        <v>1002</v>
      </c>
      <c r="H2288" t="s">
        <v>759</v>
      </c>
      <c r="I2288" t="s">
        <v>739</v>
      </c>
      <c r="J2288" t="s">
        <v>22</v>
      </c>
      <c r="K2288" s="71" t="str">
        <f>INDEX(Line_of_Business,MATCH(Export!J2288,Name,0))</f>
        <v>A</v>
      </c>
      <c r="L2288" s="9" t="s">
        <v>117</v>
      </c>
      <c r="M2288">
        <v>12</v>
      </c>
      <c r="N2288" s="4">
        <v>0</v>
      </c>
      <c r="O2288" s="4">
        <v>0</v>
      </c>
      <c r="P2288" s="4">
        <v>0</v>
      </c>
      <c r="Q2288" s="4">
        <v>0</v>
      </c>
      <c r="R2288" s="4">
        <v>0</v>
      </c>
      <c r="S2288" s="4">
        <v>0</v>
      </c>
      <c r="T2288" s="4">
        <v>0</v>
      </c>
      <c r="U2288" s="4">
        <v>0</v>
      </c>
      <c r="V2288" s="4">
        <v>0</v>
      </c>
      <c r="W2288" s="4">
        <v>0</v>
      </c>
      <c r="X2288" s="4">
        <v>0</v>
      </c>
      <c r="Y2288" s="4">
        <v>89.51</v>
      </c>
      <c r="Z2288" s="4">
        <v>0</v>
      </c>
      <c r="AA2288" s="4">
        <v>0</v>
      </c>
      <c r="AB2288" t="s">
        <v>3</v>
      </c>
      <c r="AC2288" s="4">
        <v>0</v>
      </c>
      <c r="AD2288" s="4">
        <v>0</v>
      </c>
      <c r="AE2288" s="4">
        <v>0</v>
      </c>
      <c r="AF2288" t="s">
        <v>739</v>
      </c>
      <c r="AG2288" s="4">
        <v>0</v>
      </c>
      <c r="AH2288" s="4">
        <v>0</v>
      </c>
      <c r="AI2288" s="4">
        <v>0</v>
      </c>
      <c r="AJ2288" s="4">
        <v>-89.51</v>
      </c>
      <c r="AK2288" s="4">
        <v>187000</v>
      </c>
      <c r="AL2288" t="s">
        <v>786</v>
      </c>
      <c r="AM2288" s="71" t="str">
        <f>INDEX(Network_Insurer_Code,MATCH(Export!AL2288,Network_insurer_Name,0))</f>
        <v>BAL1</v>
      </c>
      <c r="AN2288" t="str">
        <f t="shared" si="35"/>
        <v>A1002BAL12019</v>
      </c>
    </row>
    <row r="2289" spans="1:40" x14ac:dyDescent="0.25">
      <c r="A2289">
        <v>2019</v>
      </c>
      <c r="B2289">
        <v>4</v>
      </c>
      <c r="C2289" s="1">
        <v>43739</v>
      </c>
      <c r="D2289" s="1">
        <v>43830</v>
      </c>
      <c r="E2289">
        <v>2019</v>
      </c>
      <c r="F2289" s="71" t="str">
        <f>INDEX(Client_Name,MATCH(Export!H2289,Local_Company_Name,0))</f>
        <v>Falcon Clothing</v>
      </c>
      <c r="G2289" s="71">
        <f>INDEX(Client_Code,MATCH(Export!H2289,Local_Company_Name,0))</f>
        <v>1006</v>
      </c>
      <c r="H2289" t="s">
        <v>776</v>
      </c>
      <c r="I2289" t="s">
        <v>736</v>
      </c>
      <c r="J2289" t="s">
        <v>8</v>
      </c>
      <c r="K2289" s="71" t="str">
        <f>INDEX(Line_of_Business,MATCH(Export!J2289,Name,0))</f>
        <v>M</v>
      </c>
      <c r="L2289" s="9" t="s">
        <v>451</v>
      </c>
      <c r="M2289">
        <v>1570</v>
      </c>
      <c r="N2289" s="4">
        <v>7092.76</v>
      </c>
      <c r="O2289" s="4">
        <v>3546.38</v>
      </c>
      <c r="P2289" s="4">
        <v>454795.99</v>
      </c>
      <c r="Q2289" s="4">
        <v>0</v>
      </c>
      <c r="R2289" s="4">
        <v>0</v>
      </c>
      <c r="S2289" s="4">
        <v>0</v>
      </c>
      <c r="T2289" s="4">
        <v>0</v>
      </c>
      <c r="U2289" s="4">
        <v>0</v>
      </c>
      <c r="V2289" s="4">
        <v>0</v>
      </c>
      <c r="W2289" s="4">
        <v>0</v>
      </c>
      <c r="X2289" s="4">
        <v>0</v>
      </c>
      <c r="Y2289" s="4">
        <v>531.96</v>
      </c>
      <c r="Z2289" s="4">
        <v>212.78</v>
      </c>
      <c r="AA2289" s="4">
        <v>0</v>
      </c>
      <c r="AB2289" t="s">
        <v>3</v>
      </c>
      <c r="AC2289" s="4">
        <v>0</v>
      </c>
      <c r="AD2289" s="4">
        <v>0</v>
      </c>
      <c r="AE2289" s="4">
        <v>0</v>
      </c>
      <c r="AF2289" t="s">
        <v>736</v>
      </c>
      <c r="AG2289" s="4">
        <v>0</v>
      </c>
      <c r="AH2289" s="4">
        <v>0</v>
      </c>
      <c r="AI2289" s="4">
        <v>0</v>
      </c>
      <c r="AJ2289" s="4">
        <v>-451994.35</v>
      </c>
      <c r="AK2289" s="4">
        <v>0</v>
      </c>
      <c r="AL2289" t="s">
        <v>785</v>
      </c>
      <c r="AM2289" s="71" t="str">
        <f>INDEX(Network_Insurer_Code,MATCH(Export!AL2289,Network_insurer_Name,0))</f>
        <v>WAI3</v>
      </c>
      <c r="AN2289" t="str">
        <f t="shared" si="35"/>
        <v>M1006WAI32019</v>
      </c>
    </row>
    <row r="2290" spans="1:40" x14ac:dyDescent="0.25">
      <c r="A2290">
        <v>2019</v>
      </c>
      <c r="B2290">
        <v>2</v>
      </c>
      <c r="C2290" s="1">
        <v>43556</v>
      </c>
      <c r="D2290" s="1">
        <v>43646</v>
      </c>
      <c r="E2290">
        <v>2018</v>
      </c>
      <c r="F2290" s="71" t="str">
        <f>INDEX(Client_Name,MATCH(Export!H2290,Local_Company_Name,0))</f>
        <v>Aplaca Engineering Co</v>
      </c>
      <c r="G2290" s="71">
        <f>INDEX(Client_Code,MATCH(Export!H2290,Local_Company_Name,0))</f>
        <v>1004</v>
      </c>
      <c r="H2290" t="s">
        <v>754</v>
      </c>
      <c r="I2290" t="s">
        <v>702</v>
      </c>
      <c r="J2290" t="s">
        <v>5</v>
      </c>
      <c r="K2290" s="71" t="str">
        <f>INDEX(Line_of_Business,MATCH(Export!J2290,Name,0))</f>
        <v>L</v>
      </c>
      <c r="L2290" s="9" t="s">
        <v>317</v>
      </c>
      <c r="M2290">
        <v>35</v>
      </c>
      <c r="N2290" s="4">
        <v>14708.01</v>
      </c>
      <c r="O2290" s="4">
        <v>14708.01</v>
      </c>
      <c r="P2290" s="4">
        <v>0</v>
      </c>
      <c r="Q2290" s="4">
        <v>0</v>
      </c>
      <c r="R2290" s="4">
        <v>0</v>
      </c>
      <c r="S2290" s="4">
        <v>0</v>
      </c>
      <c r="T2290" s="4">
        <v>0</v>
      </c>
      <c r="U2290" s="4">
        <v>0</v>
      </c>
      <c r="V2290" s="4">
        <v>0</v>
      </c>
      <c r="W2290" s="4">
        <v>0</v>
      </c>
      <c r="X2290" s="4">
        <v>0</v>
      </c>
      <c r="Y2290" s="4">
        <v>1470.8</v>
      </c>
      <c r="Z2290" s="4">
        <v>367.7</v>
      </c>
      <c r="AA2290" s="4">
        <v>0</v>
      </c>
      <c r="AB2290" t="s">
        <v>3</v>
      </c>
      <c r="AC2290" s="4">
        <v>0</v>
      </c>
      <c r="AD2290" s="4">
        <v>0</v>
      </c>
      <c r="AE2290" s="4">
        <v>0</v>
      </c>
      <c r="AF2290" t="s">
        <v>702</v>
      </c>
      <c r="AG2290" s="4">
        <v>0</v>
      </c>
      <c r="AH2290" s="4">
        <v>0</v>
      </c>
      <c r="AI2290" s="4">
        <v>0</v>
      </c>
      <c r="AJ2290" s="4">
        <v>12869.51</v>
      </c>
      <c r="AK2290" s="4">
        <v>0</v>
      </c>
      <c r="AL2290" t="s">
        <v>785</v>
      </c>
      <c r="AM2290" s="71" t="str">
        <f>INDEX(Network_Insurer_Code,MATCH(Export!AL2290,Network_insurer_Name,0))</f>
        <v>WAI3</v>
      </c>
      <c r="AN2290" t="str">
        <f t="shared" si="35"/>
        <v>L1004WAI32018</v>
      </c>
    </row>
    <row r="2291" spans="1:40" x14ac:dyDescent="0.25">
      <c r="A2291">
        <v>2020</v>
      </c>
      <c r="B2291">
        <v>1</v>
      </c>
      <c r="C2291" s="1">
        <v>43831</v>
      </c>
      <c r="D2291" s="1">
        <v>43921</v>
      </c>
      <c r="E2291">
        <v>2020</v>
      </c>
      <c r="F2291" s="71" t="str">
        <f>INDEX(Client_Name,MATCH(Export!H2291,Local_Company_Name,0))</f>
        <v>Zebra Workings Ltd</v>
      </c>
      <c r="G2291" s="71">
        <f>INDEX(Client_Code,MATCH(Export!H2291,Local_Company_Name,0))</f>
        <v>1001</v>
      </c>
      <c r="H2291" t="s">
        <v>751</v>
      </c>
      <c r="I2291" t="s">
        <v>710</v>
      </c>
      <c r="J2291" t="s">
        <v>8</v>
      </c>
      <c r="K2291" s="71" t="str">
        <f>INDEX(Line_of_Business,MATCH(Export!J2291,Name,0))</f>
        <v>M</v>
      </c>
      <c r="L2291" s="9" t="s">
        <v>452</v>
      </c>
      <c r="M2291">
        <v>772</v>
      </c>
      <c r="N2291" s="4">
        <v>19994918.579999998</v>
      </c>
      <c r="O2291" s="4">
        <v>19994918.579999998</v>
      </c>
      <c r="P2291" s="4">
        <v>2501433.42</v>
      </c>
      <c r="Q2291" s="4">
        <v>0</v>
      </c>
      <c r="R2291" s="4">
        <v>0</v>
      </c>
      <c r="S2291" s="4">
        <v>4412415.9800000004</v>
      </c>
      <c r="T2291" s="4">
        <v>0</v>
      </c>
      <c r="U2291" s="4">
        <v>0</v>
      </c>
      <c r="V2291" s="4">
        <v>0</v>
      </c>
      <c r="W2291" s="4">
        <v>4998729.6500000004</v>
      </c>
      <c r="X2291" s="4">
        <v>0</v>
      </c>
      <c r="Y2291" s="4">
        <v>2059476.62</v>
      </c>
      <c r="Z2291" s="4">
        <v>0</v>
      </c>
      <c r="AA2291" s="4">
        <v>0</v>
      </c>
      <c r="AB2291" t="s">
        <v>3</v>
      </c>
      <c r="AC2291" s="4">
        <v>0</v>
      </c>
      <c r="AD2291" s="4">
        <v>0</v>
      </c>
      <c r="AE2291" s="4">
        <v>4998729.6500000004</v>
      </c>
      <c r="AF2291" t="s">
        <v>710</v>
      </c>
      <c r="AG2291" s="4">
        <v>0</v>
      </c>
      <c r="AH2291" s="4">
        <v>0</v>
      </c>
      <c r="AI2291" s="4">
        <v>0</v>
      </c>
      <c r="AJ2291" s="4">
        <v>14847694.8699999</v>
      </c>
      <c r="AK2291" s="4">
        <v>0</v>
      </c>
      <c r="AL2291" t="s">
        <v>795</v>
      </c>
      <c r="AM2291" s="71" t="str">
        <f>INDEX(Network_Insurer_Code,MATCH(Export!AL2291,Network_insurer_Name,0))</f>
        <v>TOL1</v>
      </c>
      <c r="AN2291" t="str">
        <f t="shared" si="35"/>
        <v>M1001TOL12020</v>
      </c>
    </row>
    <row r="2292" spans="1:40" x14ac:dyDescent="0.25">
      <c r="A2292">
        <v>2019</v>
      </c>
      <c r="B2292">
        <v>4</v>
      </c>
      <c r="C2292" s="1">
        <v>43739</v>
      </c>
      <c r="D2292" s="1">
        <v>43830</v>
      </c>
      <c r="E2292">
        <v>2019</v>
      </c>
      <c r="F2292" s="71" t="str">
        <f>INDEX(Client_Name,MATCH(Export!H2292,Local_Company_Name,0))</f>
        <v>Aplaca Engineering Co</v>
      </c>
      <c r="G2292" s="71">
        <f>INDEX(Client_Code,MATCH(Export!H2292,Local_Company_Name,0))</f>
        <v>1004</v>
      </c>
      <c r="H2292" t="s">
        <v>766</v>
      </c>
      <c r="I2292" t="s">
        <v>719</v>
      </c>
      <c r="J2292" t="s">
        <v>5</v>
      </c>
      <c r="K2292" s="71" t="str">
        <f>INDEX(Line_of_Business,MATCH(Export!J2292,Name,0))</f>
        <v>L</v>
      </c>
      <c r="L2292" s="9" t="s">
        <v>547</v>
      </c>
      <c r="M2292">
        <v>281</v>
      </c>
      <c r="N2292" s="4">
        <v>7054</v>
      </c>
      <c r="O2292" s="4">
        <v>7054</v>
      </c>
      <c r="P2292" s="4">
        <v>3314.66</v>
      </c>
      <c r="Q2292" s="4">
        <v>0</v>
      </c>
      <c r="R2292" s="4">
        <v>0</v>
      </c>
      <c r="S2292" s="4">
        <v>0</v>
      </c>
      <c r="T2292" s="4">
        <v>0</v>
      </c>
      <c r="U2292" s="4">
        <v>0</v>
      </c>
      <c r="V2292" s="4">
        <v>0</v>
      </c>
      <c r="W2292" s="4">
        <v>0</v>
      </c>
      <c r="X2292" s="4">
        <v>0</v>
      </c>
      <c r="Y2292" s="4">
        <v>444.4</v>
      </c>
      <c r="Z2292" s="4">
        <v>49.38</v>
      </c>
      <c r="AA2292" s="4">
        <v>0</v>
      </c>
      <c r="AB2292" t="s">
        <v>3</v>
      </c>
      <c r="AC2292" s="4">
        <v>0</v>
      </c>
      <c r="AD2292" s="4">
        <v>0</v>
      </c>
      <c r="AE2292" s="4">
        <v>168.61</v>
      </c>
      <c r="AF2292" t="s">
        <v>719</v>
      </c>
      <c r="AG2292" s="4">
        <v>0</v>
      </c>
      <c r="AH2292" s="4">
        <v>0</v>
      </c>
      <c r="AI2292" s="4">
        <v>0</v>
      </c>
      <c r="AJ2292" s="4">
        <v>3245.56</v>
      </c>
      <c r="AK2292" s="4">
        <v>0</v>
      </c>
      <c r="AL2292" t="s">
        <v>785</v>
      </c>
      <c r="AM2292" s="71" t="str">
        <f>INDEX(Network_Insurer_Code,MATCH(Export!AL2292,Network_insurer_Name,0))</f>
        <v>WAI3</v>
      </c>
      <c r="AN2292" t="str">
        <f t="shared" si="35"/>
        <v>L1004WAI32019</v>
      </c>
    </row>
    <row r="2293" spans="1:40" x14ac:dyDescent="0.25">
      <c r="A2293">
        <v>2019</v>
      </c>
      <c r="B2293">
        <v>3</v>
      </c>
      <c r="C2293" s="1">
        <v>43647</v>
      </c>
      <c r="D2293" s="1">
        <v>43738</v>
      </c>
      <c r="E2293">
        <v>2019</v>
      </c>
      <c r="F2293" s="71" t="str">
        <f>INDEX(Client_Name,MATCH(Export!H2293,Local_Company_Name,0))</f>
        <v>Zebra Workings Ltd</v>
      </c>
      <c r="G2293" s="71">
        <f>INDEX(Client_Code,MATCH(Export!H2293,Local_Company_Name,0))</f>
        <v>1001</v>
      </c>
      <c r="H2293" t="s">
        <v>749</v>
      </c>
      <c r="I2293" t="s">
        <v>779</v>
      </c>
      <c r="J2293" t="s">
        <v>8</v>
      </c>
      <c r="K2293" s="71" t="str">
        <f>INDEX(Line_of_Business,MATCH(Export!J2293,Name,0))</f>
        <v>M</v>
      </c>
      <c r="L2293" s="9" t="s">
        <v>380</v>
      </c>
      <c r="M2293">
        <v>2413</v>
      </c>
      <c r="N2293" s="4">
        <v>3676014.51</v>
      </c>
      <c r="O2293" s="4">
        <v>3676014.51</v>
      </c>
      <c r="P2293" s="4">
        <v>882403.22</v>
      </c>
      <c r="Q2293" s="4">
        <v>0</v>
      </c>
      <c r="R2293" s="4">
        <v>0</v>
      </c>
      <c r="S2293" s="4">
        <v>1076292.1200000001</v>
      </c>
      <c r="T2293" s="4">
        <v>0</v>
      </c>
      <c r="U2293" s="4">
        <v>0</v>
      </c>
      <c r="V2293" s="4">
        <v>0</v>
      </c>
      <c r="W2293" s="4">
        <v>-955228.75</v>
      </c>
      <c r="X2293" s="4">
        <v>0</v>
      </c>
      <c r="Y2293" s="4">
        <v>404361.6</v>
      </c>
      <c r="Z2293" s="4">
        <v>0</v>
      </c>
      <c r="AA2293" s="4">
        <v>10161.629999999999</v>
      </c>
      <c r="AB2293" t="s">
        <v>3</v>
      </c>
      <c r="AC2293" s="4">
        <v>0</v>
      </c>
      <c r="AD2293" s="4">
        <v>0</v>
      </c>
      <c r="AE2293" s="4">
        <v>0</v>
      </c>
      <c r="AF2293" t="s">
        <v>779</v>
      </c>
      <c r="AG2293" s="4">
        <v>0</v>
      </c>
      <c r="AH2293" s="4">
        <v>0</v>
      </c>
      <c r="AI2293" s="4">
        <v>0</v>
      </c>
      <c r="AJ2293" s="4">
        <v>4410608.93</v>
      </c>
      <c r="AK2293" s="4">
        <v>0</v>
      </c>
      <c r="AL2293" t="s">
        <v>794</v>
      </c>
      <c r="AM2293" s="71" t="str">
        <f>INDEX(Network_Insurer_Code,MATCH(Export!AL2293,Network_insurer_Name,0))</f>
        <v>CUI2</v>
      </c>
      <c r="AN2293" t="str">
        <f t="shared" si="35"/>
        <v>M1001CUI22019</v>
      </c>
    </row>
    <row r="2294" spans="1:40" x14ac:dyDescent="0.25">
      <c r="A2294">
        <v>2019</v>
      </c>
      <c r="B2294">
        <v>3</v>
      </c>
      <c r="C2294" s="1">
        <v>43647</v>
      </c>
      <c r="D2294" s="1">
        <v>43738</v>
      </c>
      <c r="E2294">
        <v>2019</v>
      </c>
      <c r="F2294" s="71" t="str">
        <f>INDEX(Client_Name,MATCH(Export!H2294,Local_Company_Name,0))</f>
        <v>Flaimngo Tailoring</v>
      </c>
      <c r="G2294" s="71">
        <f>INDEX(Client_Code,MATCH(Export!H2294,Local_Company_Name,0))</f>
        <v>1005</v>
      </c>
      <c r="H2294" t="s">
        <v>770</v>
      </c>
      <c r="I2294" t="s">
        <v>710</v>
      </c>
      <c r="J2294" t="s">
        <v>5</v>
      </c>
      <c r="K2294" s="71" t="str">
        <f>INDEX(Line_of_Business,MATCH(Export!J2294,Name,0))</f>
        <v>L</v>
      </c>
      <c r="L2294" s="9" t="s">
        <v>35</v>
      </c>
      <c r="M2294">
        <v>497</v>
      </c>
      <c r="N2294" s="4">
        <v>-31065.13</v>
      </c>
      <c r="O2294" s="4">
        <v>-31065.13</v>
      </c>
      <c r="P2294" s="4">
        <v>0</v>
      </c>
      <c r="Q2294" s="4">
        <v>0</v>
      </c>
      <c r="R2294" s="4">
        <v>0</v>
      </c>
      <c r="S2294" s="4">
        <v>0</v>
      </c>
      <c r="T2294" s="4">
        <v>0</v>
      </c>
      <c r="U2294" s="4">
        <v>0</v>
      </c>
      <c r="V2294" s="4">
        <v>0</v>
      </c>
      <c r="W2294" s="4">
        <v>0</v>
      </c>
      <c r="X2294" s="4">
        <v>0</v>
      </c>
      <c r="Y2294" s="4">
        <v>-3727.82</v>
      </c>
      <c r="Z2294" s="4">
        <v>0</v>
      </c>
      <c r="AA2294" s="4">
        <v>-3883.14</v>
      </c>
      <c r="AB2294" t="s">
        <v>3</v>
      </c>
      <c r="AC2294" s="4">
        <v>0</v>
      </c>
      <c r="AD2294" s="4">
        <v>0</v>
      </c>
      <c r="AE2294" s="4">
        <v>0</v>
      </c>
      <c r="AF2294" t="s">
        <v>710</v>
      </c>
      <c r="AG2294" s="4">
        <v>0</v>
      </c>
      <c r="AH2294" s="4">
        <v>0</v>
      </c>
      <c r="AI2294" s="4">
        <v>0</v>
      </c>
      <c r="AJ2294" s="4">
        <v>-23454.17</v>
      </c>
      <c r="AK2294" s="4">
        <v>0</v>
      </c>
      <c r="AL2294" t="s">
        <v>785</v>
      </c>
      <c r="AM2294" s="71" t="str">
        <f>INDEX(Network_Insurer_Code,MATCH(Export!AL2294,Network_insurer_Name,0))</f>
        <v>WAI3</v>
      </c>
      <c r="AN2294" t="str">
        <f t="shared" si="35"/>
        <v>L1005WAI32019</v>
      </c>
    </row>
    <row r="2295" spans="1:40" x14ac:dyDescent="0.25">
      <c r="A2295">
        <v>2019</v>
      </c>
      <c r="B2295">
        <v>4</v>
      </c>
      <c r="C2295" s="1">
        <v>43739</v>
      </c>
      <c r="D2295" s="1">
        <v>43830</v>
      </c>
      <c r="E2295">
        <v>2019</v>
      </c>
      <c r="F2295" s="71" t="str">
        <f>INDEX(Client_Name,MATCH(Export!H2295,Local_Company_Name,0))</f>
        <v>Falcon Clothing</v>
      </c>
      <c r="G2295" s="71">
        <f>INDEX(Client_Code,MATCH(Export!H2295,Local_Company_Name,0))</f>
        <v>1006</v>
      </c>
      <c r="H2295" t="s">
        <v>776</v>
      </c>
      <c r="I2295" t="s">
        <v>724</v>
      </c>
      <c r="J2295" t="s">
        <v>14</v>
      </c>
      <c r="K2295" s="71" t="str">
        <f>INDEX(Line_of_Business,MATCH(Export!J2295,Name,0))</f>
        <v>C</v>
      </c>
      <c r="L2295" s="9">
        <v>77604</v>
      </c>
      <c r="M2295">
        <v>19</v>
      </c>
      <c r="N2295" s="4">
        <v>922.61</v>
      </c>
      <c r="O2295" s="4">
        <v>922.61</v>
      </c>
      <c r="P2295" s="4">
        <v>0</v>
      </c>
      <c r="Q2295" s="4">
        <v>0</v>
      </c>
      <c r="R2295" s="4">
        <v>0</v>
      </c>
      <c r="S2295" s="4">
        <v>0</v>
      </c>
      <c r="T2295" s="4">
        <v>0</v>
      </c>
      <c r="U2295" s="4">
        <v>0</v>
      </c>
      <c r="V2295" s="4">
        <v>0</v>
      </c>
      <c r="W2295" s="4">
        <v>0</v>
      </c>
      <c r="X2295" s="4">
        <v>0</v>
      </c>
      <c r="Y2295" s="4">
        <v>147.62</v>
      </c>
      <c r="Z2295" s="4">
        <v>0</v>
      </c>
      <c r="AA2295" s="4">
        <v>92.26</v>
      </c>
      <c r="AB2295" t="s">
        <v>3</v>
      </c>
      <c r="AC2295" s="4">
        <v>0</v>
      </c>
      <c r="AD2295" s="4">
        <v>0</v>
      </c>
      <c r="AE2295" s="4">
        <v>0</v>
      </c>
      <c r="AF2295" t="s">
        <v>724</v>
      </c>
      <c r="AG2295" s="4">
        <v>0</v>
      </c>
      <c r="AH2295" s="4">
        <v>0</v>
      </c>
      <c r="AI2295" s="4">
        <v>0</v>
      </c>
      <c r="AJ2295" s="4">
        <v>682.73</v>
      </c>
      <c r="AK2295" s="4">
        <v>0</v>
      </c>
      <c r="AL2295" t="s">
        <v>786</v>
      </c>
      <c r="AM2295" s="71" t="str">
        <f>INDEX(Network_Insurer_Code,MATCH(Export!AL2295,Network_insurer_Name,0))</f>
        <v>BAL1</v>
      </c>
      <c r="AN2295" t="str">
        <f t="shared" si="35"/>
        <v>C1006BAL12019</v>
      </c>
    </row>
    <row r="2296" spans="1:40" x14ac:dyDescent="0.25">
      <c r="A2296">
        <v>2020</v>
      </c>
      <c r="B2296">
        <v>3</v>
      </c>
      <c r="C2296" s="1">
        <v>44013</v>
      </c>
      <c r="D2296" s="1">
        <v>44104</v>
      </c>
      <c r="E2296">
        <v>2019</v>
      </c>
      <c r="F2296" s="71" t="str">
        <f>INDEX(Client_Name,MATCH(Export!H2296,Local_Company_Name,0))</f>
        <v>Zebra Workings Ltd</v>
      </c>
      <c r="G2296" s="71">
        <f>INDEX(Client_Code,MATCH(Export!H2296,Local_Company_Name,0))</f>
        <v>1001</v>
      </c>
      <c r="H2296" t="s">
        <v>748</v>
      </c>
      <c r="I2296" t="s">
        <v>736</v>
      </c>
      <c r="J2296" t="s">
        <v>8</v>
      </c>
      <c r="K2296" s="71" t="str">
        <f>INDEX(Line_of_Business,MATCH(Export!J2296,Name,0))</f>
        <v>M</v>
      </c>
      <c r="L2296" s="9" t="s">
        <v>245</v>
      </c>
      <c r="M2296">
        <v>92</v>
      </c>
      <c r="N2296" s="4">
        <v>0</v>
      </c>
      <c r="O2296" s="4">
        <v>0</v>
      </c>
      <c r="P2296" s="4">
        <v>1862.25</v>
      </c>
      <c r="Q2296" s="4">
        <v>0</v>
      </c>
      <c r="R2296" s="4">
        <v>0</v>
      </c>
      <c r="S2296" s="4">
        <v>0</v>
      </c>
      <c r="T2296" s="4">
        <v>0</v>
      </c>
      <c r="U2296" s="4">
        <v>0</v>
      </c>
      <c r="V2296" s="4">
        <v>0</v>
      </c>
      <c r="W2296" s="4">
        <v>0</v>
      </c>
      <c r="X2296" s="4">
        <v>0</v>
      </c>
      <c r="Y2296" s="4">
        <v>0</v>
      </c>
      <c r="Z2296" s="4">
        <v>0</v>
      </c>
      <c r="AA2296" s="4">
        <v>0</v>
      </c>
      <c r="AB2296" t="s">
        <v>3</v>
      </c>
      <c r="AC2296" s="4">
        <v>0</v>
      </c>
      <c r="AD2296" s="4">
        <v>0</v>
      </c>
      <c r="AE2296" s="4">
        <v>0</v>
      </c>
      <c r="AF2296" t="s">
        <v>736</v>
      </c>
      <c r="AG2296" s="4">
        <v>0</v>
      </c>
      <c r="AH2296" s="4">
        <v>0</v>
      </c>
      <c r="AI2296" s="4">
        <v>0</v>
      </c>
      <c r="AJ2296" s="4">
        <v>-1862.25</v>
      </c>
      <c r="AK2296" s="4">
        <v>200000</v>
      </c>
      <c r="AL2296" t="s">
        <v>792</v>
      </c>
      <c r="AM2296" s="71" t="str">
        <f>INDEX(Network_Insurer_Code,MATCH(Export!AL2296,Network_insurer_Name,0))</f>
        <v>CAL1</v>
      </c>
      <c r="AN2296" t="str">
        <f t="shared" si="35"/>
        <v>M1001CAL12019</v>
      </c>
    </row>
    <row r="2297" spans="1:40" x14ac:dyDescent="0.25">
      <c r="A2297">
        <v>2019</v>
      </c>
      <c r="B2297">
        <v>2</v>
      </c>
      <c r="C2297" s="1">
        <v>43556</v>
      </c>
      <c r="D2297" s="1">
        <v>43646</v>
      </c>
      <c r="E2297">
        <v>2019</v>
      </c>
      <c r="F2297" s="71" t="str">
        <f>INDEX(Client_Name,MATCH(Export!H2297,Local_Company_Name,0))</f>
        <v>Tiger Jewelcrafting Ltd</v>
      </c>
      <c r="G2297" s="71">
        <f>INDEX(Client_Code,MATCH(Export!H2297,Local_Company_Name,0))</f>
        <v>1003</v>
      </c>
      <c r="H2297" t="s">
        <v>763</v>
      </c>
      <c r="I2297" t="s">
        <v>708</v>
      </c>
      <c r="J2297" t="s">
        <v>5</v>
      </c>
      <c r="K2297" s="71" t="str">
        <f>INDEX(Line_of_Business,MATCH(Export!J2297,Name,0))</f>
        <v>L</v>
      </c>
      <c r="L2297" s="9" t="s">
        <v>76</v>
      </c>
      <c r="M2297">
        <v>5580</v>
      </c>
      <c r="N2297" s="4">
        <v>331014</v>
      </c>
      <c r="O2297" s="4">
        <v>331014</v>
      </c>
      <c r="P2297" s="4">
        <v>0</v>
      </c>
      <c r="Q2297" s="4">
        <v>0</v>
      </c>
      <c r="R2297" s="4">
        <v>0</v>
      </c>
      <c r="S2297" s="4">
        <v>0</v>
      </c>
      <c r="T2297" s="4">
        <v>0</v>
      </c>
      <c r="U2297" s="4">
        <v>0</v>
      </c>
      <c r="V2297" s="4">
        <v>0</v>
      </c>
      <c r="W2297" s="4">
        <v>0</v>
      </c>
      <c r="X2297" s="4">
        <v>0</v>
      </c>
      <c r="Y2297" s="4">
        <v>26480.559999999899</v>
      </c>
      <c r="Z2297" s="4">
        <v>0.16</v>
      </c>
      <c r="AA2297" s="4">
        <v>0</v>
      </c>
      <c r="AB2297" t="s">
        <v>3</v>
      </c>
      <c r="AC2297" s="4">
        <v>0</v>
      </c>
      <c r="AD2297" s="4">
        <v>0</v>
      </c>
      <c r="AE2297" s="4">
        <v>0</v>
      </c>
      <c r="AF2297" t="s">
        <v>708</v>
      </c>
      <c r="AG2297" s="4">
        <v>0</v>
      </c>
      <c r="AH2297" s="4">
        <v>0</v>
      </c>
      <c r="AI2297" s="4">
        <v>0</v>
      </c>
      <c r="AJ2297" s="4">
        <v>304533.28000000003</v>
      </c>
      <c r="AK2297" s="4">
        <v>0</v>
      </c>
      <c r="AL2297" t="s">
        <v>794</v>
      </c>
      <c r="AM2297" s="71" t="str">
        <f>INDEX(Network_Insurer_Code,MATCH(Export!AL2297,Network_insurer_Name,0))</f>
        <v>CUI2</v>
      </c>
      <c r="AN2297" t="str">
        <f t="shared" si="35"/>
        <v>L1003CUI22019</v>
      </c>
    </row>
    <row r="2298" spans="1:40" x14ac:dyDescent="0.25">
      <c r="A2298">
        <v>2019</v>
      </c>
      <c r="B2298">
        <v>1</v>
      </c>
      <c r="C2298" s="1">
        <v>43473</v>
      </c>
      <c r="D2298" s="1">
        <v>43555</v>
      </c>
      <c r="E2298">
        <v>2019</v>
      </c>
      <c r="F2298" s="71" t="str">
        <f>INDEX(Client_Name,MATCH(Export!H2298,Local_Company_Name,0))</f>
        <v>Flaimngo Tailoring</v>
      </c>
      <c r="G2298" s="71">
        <f>INDEX(Client_Code,MATCH(Export!H2298,Local_Company_Name,0))</f>
        <v>1005</v>
      </c>
      <c r="H2298" t="s">
        <v>772</v>
      </c>
      <c r="I2298" t="s">
        <v>711</v>
      </c>
      <c r="J2298" t="s">
        <v>8</v>
      </c>
      <c r="K2298" s="71" t="str">
        <f>INDEX(Line_of_Business,MATCH(Export!J2298,Name,0))</f>
        <v>M</v>
      </c>
      <c r="L2298" s="9" t="s">
        <v>123</v>
      </c>
      <c r="M2298">
        <v>20</v>
      </c>
      <c r="N2298" s="4">
        <v>45692.17</v>
      </c>
      <c r="O2298" s="4">
        <v>45692.17</v>
      </c>
      <c r="P2298" s="4">
        <v>9578.9</v>
      </c>
      <c r="Q2298" s="4">
        <v>0</v>
      </c>
      <c r="R2298" s="4">
        <v>0</v>
      </c>
      <c r="S2298" s="4">
        <v>0</v>
      </c>
      <c r="T2298" s="4">
        <v>0</v>
      </c>
      <c r="U2298" s="4">
        <v>0</v>
      </c>
      <c r="V2298" s="4">
        <v>0</v>
      </c>
      <c r="W2298" s="4">
        <v>0</v>
      </c>
      <c r="X2298" s="4">
        <v>0</v>
      </c>
      <c r="Y2298" s="4">
        <v>8224.59</v>
      </c>
      <c r="Z2298" s="4">
        <v>0</v>
      </c>
      <c r="AA2298" s="4">
        <v>4569.22</v>
      </c>
      <c r="AB2298" t="s">
        <v>3</v>
      </c>
      <c r="AC2298" s="4">
        <v>70155.19</v>
      </c>
      <c r="AD2298" s="4">
        <v>0</v>
      </c>
      <c r="AE2298" s="4">
        <v>0</v>
      </c>
      <c r="AF2298" t="s">
        <v>711</v>
      </c>
      <c r="AG2298" s="4">
        <v>0</v>
      </c>
      <c r="AH2298" s="4">
        <v>0</v>
      </c>
      <c r="AI2298" s="4">
        <v>0</v>
      </c>
      <c r="AJ2298" s="4">
        <v>23319.459999999901</v>
      </c>
      <c r="AK2298" s="4">
        <v>0</v>
      </c>
      <c r="AL2298" t="s">
        <v>794</v>
      </c>
      <c r="AM2298" s="71" t="str">
        <f>INDEX(Network_Insurer_Code,MATCH(Export!AL2298,Network_insurer_Name,0))</f>
        <v>CUI2</v>
      </c>
      <c r="AN2298" t="str">
        <f t="shared" si="35"/>
        <v>M1005CUI22019</v>
      </c>
    </row>
    <row r="2299" spans="1:40" x14ac:dyDescent="0.25">
      <c r="A2299">
        <v>2020</v>
      </c>
      <c r="B2299">
        <v>1</v>
      </c>
      <c r="C2299" s="1">
        <v>43739</v>
      </c>
      <c r="D2299" s="1">
        <v>43830</v>
      </c>
      <c r="E2299">
        <v>2018</v>
      </c>
      <c r="F2299" s="71" t="str">
        <f>INDEX(Client_Name,MATCH(Export!H2299,Local_Company_Name,0))</f>
        <v>Zebra Workings Ltd</v>
      </c>
      <c r="G2299" s="71">
        <f>INDEX(Client_Code,MATCH(Export!H2299,Local_Company_Name,0))</f>
        <v>1001</v>
      </c>
      <c r="H2299" t="s">
        <v>751</v>
      </c>
      <c r="I2299" t="s">
        <v>717</v>
      </c>
      <c r="J2299" t="s">
        <v>8</v>
      </c>
      <c r="K2299" s="71" t="str">
        <f>INDEX(Line_of_Business,MATCH(Export!J2299,Name,0))</f>
        <v>M</v>
      </c>
      <c r="L2299" s="9" t="s">
        <v>165</v>
      </c>
      <c r="M2299">
        <v>2119</v>
      </c>
      <c r="N2299" s="4">
        <v>0</v>
      </c>
      <c r="O2299" s="4">
        <v>0</v>
      </c>
      <c r="P2299" s="4">
        <v>128.43</v>
      </c>
      <c r="Q2299" s="4">
        <v>0</v>
      </c>
      <c r="R2299" s="4">
        <v>0</v>
      </c>
      <c r="S2299" s="4">
        <v>0</v>
      </c>
      <c r="T2299" s="4">
        <v>0</v>
      </c>
      <c r="U2299" s="4">
        <v>0</v>
      </c>
      <c r="V2299" s="4">
        <v>0</v>
      </c>
      <c r="W2299" s="4">
        <v>0</v>
      </c>
      <c r="X2299" s="4">
        <v>0</v>
      </c>
      <c r="Y2299" s="4">
        <v>0</v>
      </c>
      <c r="Z2299" s="4">
        <v>0</v>
      </c>
      <c r="AA2299" s="4">
        <v>0</v>
      </c>
      <c r="AB2299" t="s">
        <v>3</v>
      </c>
      <c r="AC2299" s="4">
        <v>0</v>
      </c>
      <c r="AD2299" s="4">
        <v>0</v>
      </c>
      <c r="AE2299" s="4">
        <v>0</v>
      </c>
      <c r="AF2299" t="s">
        <v>717</v>
      </c>
      <c r="AG2299" s="4">
        <v>0</v>
      </c>
      <c r="AH2299" s="4">
        <v>0</v>
      </c>
      <c r="AI2299" s="4">
        <v>0</v>
      </c>
      <c r="AJ2299" s="4">
        <v>-128.43</v>
      </c>
      <c r="AK2299" s="4">
        <v>0</v>
      </c>
      <c r="AL2299" t="s">
        <v>794</v>
      </c>
      <c r="AM2299" s="71" t="str">
        <f>INDEX(Network_Insurer_Code,MATCH(Export!AL2299,Network_insurer_Name,0))</f>
        <v>CUI2</v>
      </c>
      <c r="AN2299" t="str">
        <f t="shared" si="35"/>
        <v>M1001CUI22018</v>
      </c>
    </row>
    <row r="2300" spans="1:40" x14ac:dyDescent="0.25">
      <c r="A2300">
        <v>2019</v>
      </c>
      <c r="B2300">
        <v>4</v>
      </c>
      <c r="C2300" s="1">
        <v>43739</v>
      </c>
      <c r="D2300" s="1">
        <v>43830</v>
      </c>
      <c r="E2300">
        <v>2017</v>
      </c>
      <c r="F2300" s="71" t="str">
        <f>INDEX(Client_Name,MATCH(Export!H2300,Local_Company_Name,0))</f>
        <v>Lion Manufacturing Co</v>
      </c>
      <c r="G2300" s="71">
        <f>INDEX(Client_Code,MATCH(Export!H2300,Local_Company_Name,0))</f>
        <v>1002</v>
      </c>
      <c r="H2300" t="s">
        <v>760</v>
      </c>
      <c r="I2300" t="s">
        <v>722</v>
      </c>
      <c r="J2300" t="s">
        <v>0</v>
      </c>
      <c r="K2300" s="71" t="str">
        <f>INDEX(Line_of_Business,MATCH(Export!J2300,Name,0))</f>
        <v>D</v>
      </c>
      <c r="L2300" s="9" t="s">
        <v>19</v>
      </c>
      <c r="M2300">
        <v>864</v>
      </c>
      <c r="N2300" s="4">
        <v>0</v>
      </c>
      <c r="O2300" s="4">
        <v>0</v>
      </c>
      <c r="P2300" s="4">
        <v>0</v>
      </c>
      <c r="Q2300" s="4">
        <v>0</v>
      </c>
      <c r="R2300" s="4">
        <v>0</v>
      </c>
      <c r="S2300" s="4">
        <v>0</v>
      </c>
      <c r="T2300" s="4">
        <v>0</v>
      </c>
      <c r="U2300" s="4">
        <v>0</v>
      </c>
      <c r="V2300" s="4">
        <v>0</v>
      </c>
      <c r="W2300" s="4">
        <v>0</v>
      </c>
      <c r="X2300" s="4">
        <v>0</v>
      </c>
      <c r="Y2300" s="4">
        <v>0</v>
      </c>
      <c r="Z2300" s="4">
        <v>0</v>
      </c>
      <c r="AA2300" s="4">
        <v>0</v>
      </c>
      <c r="AB2300" t="s">
        <v>3</v>
      </c>
      <c r="AC2300" s="4">
        <v>0</v>
      </c>
      <c r="AD2300" s="4">
        <v>0</v>
      </c>
      <c r="AE2300" s="4">
        <v>0</v>
      </c>
      <c r="AF2300" t="s">
        <v>722</v>
      </c>
      <c r="AG2300" s="4">
        <v>0</v>
      </c>
      <c r="AH2300" s="4">
        <v>0</v>
      </c>
      <c r="AI2300" s="4">
        <v>0</v>
      </c>
      <c r="AJ2300" s="4">
        <v>0</v>
      </c>
      <c r="AK2300" s="4">
        <v>0</v>
      </c>
      <c r="AL2300" t="s">
        <v>796</v>
      </c>
      <c r="AM2300" s="71" t="str">
        <f>INDEX(Network_Insurer_Code,MATCH(Export!AL2300,Network_insurer_Name,0))</f>
        <v>POL2</v>
      </c>
      <c r="AN2300" t="str">
        <f t="shared" si="35"/>
        <v>D1002POL22017</v>
      </c>
    </row>
    <row r="2301" spans="1:40" x14ac:dyDescent="0.25">
      <c r="A2301">
        <v>2019</v>
      </c>
      <c r="B2301">
        <v>2</v>
      </c>
      <c r="C2301" s="1">
        <v>43556</v>
      </c>
      <c r="D2301" s="1">
        <v>43646</v>
      </c>
      <c r="E2301">
        <v>2017</v>
      </c>
      <c r="F2301" s="71" t="str">
        <f>INDEX(Client_Name,MATCH(Export!H2301,Local_Company_Name,0))</f>
        <v>Zebra Workings Ltd</v>
      </c>
      <c r="G2301" s="71">
        <f>INDEX(Client_Code,MATCH(Export!H2301,Local_Company_Name,0))</f>
        <v>1001</v>
      </c>
      <c r="H2301" t="s">
        <v>747</v>
      </c>
      <c r="I2301" t="s">
        <v>737</v>
      </c>
      <c r="J2301" t="s">
        <v>8</v>
      </c>
      <c r="K2301" s="71" t="str">
        <f>INDEX(Line_of_Business,MATCH(Export!J2301,Name,0))</f>
        <v>M</v>
      </c>
      <c r="L2301" s="9" t="s">
        <v>548</v>
      </c>
      <c r="M2301">
        <v>3537</v>
      </c>
      <c r="N2301" s="4">
        <v>0</v>
      </c>
      <c r="O2301" s="4">
        <v>0</v>
      </c>
      <c r="P2301" s="4">
        <v>90864.9</v>
      </c>
      <c r="Q2301" s="4">
        <v>0</v>
      </c>
      <c r="R2301" s="4">
        <v>0</v>
      </c>
      <c r="S2301" s="4">
        <v>0</v>
      </c>
      <c r="T2301" s="4">
        <v>0</v>
      </c>
      <c r="U2301" s="4">
        <v>0</v>
      </c>
      <c r="V2301" s="4">
        <v>0</v>
      </c>
      <c r="W2301" s="4">
        <v>0</v>
      </c>
      <c r="X2301" s="4">
        <v>0</v>
      </c>
      <c r="Y2301" s="4">
        <v>0</v>
      </c>
      <c r="Z2301" s="4">
        <v>0</v>
      </c>
      <c r="AA2301" s="4">
        <v>0</v>
      </c>
      <c r="AB2301" t="s">
        <v>3</v>
      </c>
      <c r="AC2301" s="4">
        <v>0</v>
      </c>
      <c r="AD2301" s="4">
        <v>0</v>
      </c>
      <c r="AE2301" s="4">
        <v>0</v>
      </c>
      <c r="AF2301" t="s">
        <v>737</v>
      </c>
      <c r="AG2301" s="4">
        <v>0</v>
      </c>
      <c r="AH2301" s="4">
        <v>0</v>
      </c>
      <c r="AI2301" s="4">
        <v>0</v>
      </c>
      <c r="AJ2301" s="4">
        <v>-90864.9</v>
      </c>
      <c r="AK2301" s="4">
        <v>0</v>
      </c>
      <c r="AL2301" t="s">
        <v>794</v>
      </c>
      <c r="AM2301" s="71" t="str">
        <f>INDEX(Network_Insurer_Code,MATCH(Export!AL2301,Network_insurer_Name,0))</f>
        <v>CUI2</v>
      </c>
      <c r="AN2301" t="str">
        <f t="shared" si="35"/>
        <v>M1001CUI22017</v>
      </c>
    </row>
    <row r="2302" spans="1:40" x14ac:dyDescent="0.25">
      <c r="A2302">
        <v>2020</v>
      </c>
      <c r="B2302">
        <v>3</v>
      </c>
      <c r="C2302" s="1">
        <v>44013</v>
      </c>
      <c r="D2302" s="1">
        <v>44196</v>
      </c>
      <c r="E2302">
        <v>2018</v>
      </c>
      <c r="F2302" s="71" t="str">
        <f>INDEX(Client_Name,MATCH(Export!H2302,Local_Company_Name,0))</f>
        <v>Tiger Jewelcrafting Ltd</v>
      </c>
      <c r="G2302" s="71">
        <f>INDEX(Client_Code,MATCH(Export!H2302,Local_Company_Name,0))</f>
        <v>1003</v>
      </c>
      <c r="H2302" t="s">
        <v>762</v>
      </c>
      <c r="I2302" t="s">
        <v>717</v>
      </c>
      <c r="J2302" t="s">
        <v>0</v>
      </c>
      <c r="K2302" s="71" t="str">
        <f>INDEX(Line_of_Business,MATCH(Export!J2302,Name,0))</f>
        <v>D</v>
      </c>
      <c r="L2302" s="9" t="s">
        <v>21</v>
      </c>
      <c r="M2302">
        <v>2700</v>
      </c>
      <c r="N2302" s="4">
        <v>0</v>
      </c>
      <c r="O2302" s="4">
        <v>0</v>
      </c>
      <c r="P2302" s="4">
        <v>0</v>
      </c>
      <c r="Q2302" s="4">
        <v>0</v>
      </c>
      <c r="R2302" s="4">
        <v>0</v>
      </c>
      <c r="S2302" s="4">
        <v>0</v>
      </c>
      <c r="T2302" s="4">
        <v>0</v>
      </c>
      <c r="U2302" s="4">
        <v>0</v>
      </c>
      <c r="V2302" s="4">
        <v>0</v>
      </c>
      <c r="W2302" s="4">
        <v>0</v>
      </c>
      <c r="X2302" s="4">
        <v>0</v>
      </c>
      <c r="Y2302" s="4">
        <v>0</v>
      </c>
      <c r="Z2302" s="4">
        <v>0</v>
      </c>
      <c r="AA2302" s="4">
        <v>0</v>
      </c>
      <c r="AB2302" t="s">
        <v>3</v>
      </c>
      <c r="AC2302" s="4">
        <v>0</v>
      </c>
      <c r="AD2302" s="4">
        <v>0</v>
      </c>
      <c r="AE2302" s="4">
        <v>-46548.86</v>
      </c>
      <c r="AF2302" t="s">
        <v>717</v>
      </c>
      <c r="AG2302" s="4">
        <v>0</v>
      </c>
      <c r="AH2302" s="4">
        <v>0</v>
      </c>
      <c r="AI2302" s="4">
        <v>0</v>
      </c>
      <c r="AJ2302" s="4">
        <v>0</v>
      </c>
      <c r="AK2302" s="4">
        <v>200000</v>
      </c>
      <c r="AL2302" t="s">
        <v>789</v>
      </c>
      <c r="AM2302" s="71" t="str">
        <f>INDEX(Network_Insurer_Code,MATCH(Export!AL2302,Network_insurer_Name,0))</f>
        <v>APL1</v>
      </c>
      <c r="AN2302" t="str">
        <f t="shared" si="35"/>
        <v>D1003APL12018</v>
      </c>
    </row>
    <row r="2303" spans="1:40" x14ac:dyDescent="0.25">
      <c r="A2303">
        <v>2019</v>
      </c>
      <c r="B2303">
        <v>4</v>
      </c>
      <c r="C2303" s="1">
        <v>43739</v>
      </c>
      <c r="D2303" s="1">
        <v>43830</v>
      </c>
      <c r="E2303">
        <v>2017</v>
      </c>
      <c r="F2303" s="71" t="str">
        <f>INDEX(Client_Name,MATCH(Export!H2303,Local_Company_Name,0))</f>
        <v>Zebra Workings Ltd</v>
      </c>
      <c r="G2303" s="71">
        <f>INDEX(Client_Code,MATCH(Export!H2303,Local_Company_Name,0))</f>
        <v>1001</v>
      </c>
      <c r="H2303" t="s">
        <v>751</v>
      </c>
      <c r="I2303" t="s">
        <v>717</v>
      </c>
      <c r="J2303" t="s">
        <v>0</v>
      </c>
      <c r="K2303" s="71" t="str">
        <f>INDEX(Line_of_Business,MATCH(Export!J2303,Name,0))</f>
        <v>D</v>
      </c>
      <c r="L2303" s="9" t="s">
        <v>533</v>
      </c>
      <c r="M2303">
        <v>214</v>
      </c>
      <c r="N2303" s="4">
        <v>101719.35</v>
      </c>
      <c r="O2303" s="4">
        <v>101719.35</v>
      </c>
      <c r="P2303" s="4">
        <v>0</v>
      </c>
      <c r="Q2303" s="4">
        <v>0</v>
      </c>
      <c r="R2303" s="4">
        <v>0</v>
      </c>
      <c r="S2303" s="4">
        <v>0</v>
      </c>
      <c r="T2303" s="4">
        <v>0</v>
      </c>
      <c r="U2303" s="4">
        <v>0</v>
      </c>
      <c r="V2303" s="4">
        <v>0</v>
      </c>
      <c r="W2303" s="4">
        <v>0</v>
      </c>
      <c r="X2303" s="4">
        <v>0</v>
      </c>
      <c r="Y2303" s="4">
        <v>10171.94</v>
      </c>
      <c r="Z2303" s="4">
        <v>0</v>
      </c>
      <c r="AA2303" s="4">
        <v>6611.76</v>
      </c>
      <c r="AB2303" t="s">
        <v>3</v>
      </c>
      <c r="AC2303" s="4">
        <v>0</v>
      </c>
      <c r="AD2303" s="4">
        <v>0</v>
      </c>
      <c r="AE2303" s="4">
        <v>0</v>
      </c>
      <c r="AF2303" t="s">
        <v>717</v>
      </c>
      <c r="AG2303" s="4">
        <v>0</v>
      </c>
      <c r="AH2303" s="4">
        <v>0</v>
      </c>
      <c r="AI2303" s="4">
        <v>0</v>
      </c>
      <c r="AJ2303" s="4">
        <v>84935.65</v>
      </c>
      <c r="AK2303" s="4">
        <v>0</v>
      </c>
      <c r="AL2303" t="s">
        <v>790</v>
      </c>
      <c r="AM2303" s="71" t="str">
        <f>INDEX(Network_Insurer_Code,MATCH(Export!AL2303,Network_insurer_Name,0))</f>
        <v>STL1</v>
      </c>
      <c r="AN2303" t="str">
        <f t="shared" si="35"/>
        <v>D1001STL12017</v>
      </c>
    </row>
    <row r="2304" spans="1:40" x14ac:dyDescent="0.25">
      <c r="A2304">
        <v>2019</v>
      </c>
      <c r="B2304">
        <v>1</v>
      </c>
      <c r="C2304" s="1">
        <v>43466</v>
      </c>
      <c r="D2304" s="1">
        <v>43555</v>
      </c>
      <c r="E2304">
        <v>2015</v>
      </c>
      <c r="F2304" s="71" t="str">
        <f>INDEX(Client_Name,MATCH(Export!H2304,Local_Company_Name,0))</f>
        <v>Aplaca Engineering Co</v>
      </c>
      <c r="G2304" s="71">
        <f>INDEX(Client_Code,MATCH(Export!H2304,Local_Company_Name,0))</f>
        <v>1004</v>
      </c>
      <c r="H2304" t="s">
        <v>767</v>
      </c>
      <c r="I2304" t="s">
        <v>702</v>
      </c>
      <c r="J2304" t="s">
        <v>5</v>
      </c>
      <c r="K2304" s="71" t="str">
        <f>INDEX(Line_of_Business,MATCH(Export!J2304,Name,0))</f>
        <v>L</v>
      </c>
      <c r="L2304" s="9" t="s">
        <v>34</v>
      </c>
      <c r="M2304">
        <v>9498</v>
      </c>
      <c r="N2304" s="4">
        <v>0</v>
      </c>
      <c r="O2304" s="4">
        <v>0</v>
      </c>
      <c r="P2304" s="4">
        <v>177800</v>
      </c>
      <c r="Q2304" s="4">
        <v>0</v>
      </c>
      <c r="R2304" s="4">
        <v>0</v>
      </c>
      <c r="S2304" s="4">
        <v>0</v>
      </c>
      <c r="T2304" s="4">
        <v>0</v>
      </c>
      <c r="U2304" s="4">
        <v>0</v>
      </c>
      <c r="V2304" s="4">
        <v>0</v>
      </c>
      <c r="W2304" s="4">
        <v>0</v>
      </c>
      <c r="X2304" s="4">
        <v>0</v>
      </c>
      <c r="Y2304" s="4">
        <v>0</v>
      </c>
      <c r="Z2304" s="4">
        <v>0</v>
      </c>
      <c r="AA2304" s="4">
        <v>0</v>
      </c>
      <c r="AB2304" t="s">
        <v>3</v>
      </c>
      <c r="AC2304" s="4">
        <v>0</v>
      </c>
      <c r="AD2304" s="4">
        <v>0</v>
      </c>
      <c r="AE2304" s="4">
        <v>-141624</v>
      </c>
      <c r="AF2304" t="s">
        <v>702</v>
      </c>
      <c r="AG2304" s="4">
        <v>0</v>
      </c>
      <c r="AH2304" s="4">
        <v>0</v>
      </c>
      <c r="AI2304" s="4">
        <v>0</v>
      </c>
      <c r="AJ2304" s="4">
        <v>-177800</v>
      </c>
      <c r="AK2304" s="4">
        <v>0</v>
      </c>
      <c r="AL2304" t="s">
        <v>795</v>
      </c>
      <c r="AM2304" s="71" t="str">
        <f>INDEX(Network_Insurer_Code,MATCH(Export!AL2304,Network_insurer_Name,0))</f>
        <v>TOL1</v>
      </c>
      <c r="AN2304" t="str">
        <f t="shared" si="35"/>
        <v>L1004TOL12015</v>
      </c>
    </row>
    <row r="2305" spans="1:40" x14ac:dyDescent="0.25">
      <c r="A2305">
        <v>2019</v>
      </c>
      <c r="B2305">
        <v>1</v>
      </c>
      <c r="C2305" s="1">
        <v>43466</v>
      </c>
      <c r="D2305" s="1">
        <v>43555</v>
      </c>
      <c r="E2305">
        <v>2017</v>
      </c>
      <c r="F2305" s="71" t="str">
        <f>INDEX(Client_Name,MATCH(Export!H2305,Local_Company_Name,0))</f>
        <v>Zebra Workings Ltd</v>
      </c>
      <c r="G2305" s="71">
        <f>INDEX(Client_Code,MATCH(Export!H2305,Local_Company_Name,0))</f>
        <v>1001</v>
      </c>
      <c r="H2305" t="s">
        <v>750</v>
      </c>
      <c r="I2305" t="s">
        <v>725</v>
      </c>
      <c r="J2305" t="s">
        <v>8</v>
      </c>
      <c r="K2305" s="71" t="str">
        <f>INDEX(Line_of_Business,MATCH(Export!J2305,Name,0))</f>
        <v>M</v>
      </c>
      <c r="L2305" s="9">
        <v>80383</v>
      </c>
      <c r="M2305">
        <v>3085</v>
      </c>
      <c r="N2305" s="4">
        <v>-509.19</v>
      </c>
      <c r="O2305" s="4">
        <v>-509.19</v>
      </c>
      <c r="P2305" s="4">
        <v>15585.88</v>
      </c>
      <c r="Q2305" s="4">
        <v>0</v>
      </c>
      <c r="R2305" s="4">
        <v>0</v>
      </c>
      <c r="S2305" s="4">
        <v>0</v>
      </c>
      <c r="T2305" s="4">
        <v>0</v>
      </c>
      <c r="U2305" s="4">
        <v>0</v>
      </c>
      <c r="V2305" s="4">
        <v>0</v>
      </c>
      <c r="W2305" s="4">
        <v>0</v>
      </c>
      <c r="X2305" s="4">
        <v>0</v>
      </c>
      <c r="Y2305" s="4">
        <v>196.48</v>
      </c>
      <c r="Z2305" s="4">
        <v>0</v>
      </c>
      <c r="AA2305" s="4">
        <v>0</v>
      </c>
      <c r="AB2305" t="s">
        <v>3</v>
      </c>
      <c r="AC2305" s="4">
        <v>0</v>
      </c>
      <c r="AD2305" s="4">
        <v>0</v>
      </c>
      <c r="AE2305" s="4">
        <v>0</v>
      </c>
      <c r="AF2305" t="s">
        <v>725</v>
      </c>
      <c r="AG2305" s="4">
        <v>0</v>
      </c>
      <c r="AH2305" s="4">
        <v>0</v>
      </c>
      <c r="AI2305" s="4">
        <v>0</v>
      </c>
      <c r="AJ2305" s="4">
        <v>-16291.55</v>
      </c>
      <c r="AK2305" s="4">
        <v>0</v>
      </c>
      <c r="AL2305" t="s">
        <v>786</v>
      </c>
      <c r="AM2305" s="71" t="str">
        <f>INDEX(Network_Insurer_Code,MATCH(Export!AL2305,Network_insurer_Name,0))</f>
        <v>BAL1</v>
      </c>
      <c r="AN2305" t="str">
        <f t="shared" si="35"/>
        <v>M1001BAL12017</v>
      </c>
    </row>
    <row r="2306" spans="1:40" x14ac:dyDescent="0.25">
      <c r="A2306">
        <v>2019</v>
      </c>
      <c r="B2306">
        <v>2</v>
      </c>
      <c r="C2306" s="1">
        <v>43556</v>
      </c>
      <c r="D2306" s="1">
        <v>43646</v>
      </c>
      <c r="E2306">
        <v>2018</v>
      </c>
      <c r="F2306" s="71" t="str">
        <f>INDEX(Client_Name,MATCH(Export!H2306,Local_Company_Name,0))</f>
        <v>Tiger Jewelcrafting Ltd</v>
      </c>
      <c r="G2306" s="71">
        <f>INDEX(Client_Code,MATCH(Export!H2306,Local_Company_Name,0))</f>
        <v>1003</v>
      </c>
      <c r="H2306" t="s">
        <v>763</v>
      </c>
      <c r="I2306" t="s">
        <v>709</v>
      </c>
      <c r="J2306" t="s">
        <v>5</v>
      </c>
      <c r="K2306" s="71" t="str">
        <f>INDEX(Line_of_Business,MATCH(Export!J2306,Name,0))</f>
        <v>L</v>
      </c>
      <c r="L2306" s="9" t="s">
        <v>376</v>
      </c>
      <c r="M2306">
        <v>323</v>
      </c>
      <c r="N2306" s="4">
        <v>-131.06</v>
      </c>
      <c r="O2306" s="4">
        <v>-131.06</v>
      </c>
      <c r="P2306" s="4">
        <v>0</v>
      </c>
      <c r="Q2306" s="4">
        <v>0</v>
      </c>
      <c r="R2306" s="4">
        <v>0</v>
      </c>
      <c r="S2306" s="4">
        <v>0</v>
      </c>
      <c r="T2306" s="4">
        <v>0</v>
      </c>
      <c r="U2306" s="4">
        <v>0</v>
      </c>
      <c r="V2306" s="4">
        <v>0</v>
      </c>
      <c r="W2306" s="4">
        <v>0</v>
      </c>
      <c r="X2306" s="4">
        <v>0</v>
      </c>
      <c r="Y2306" s="4">
        <v>-13.1</v>
      </c>
      <c r="Z2306" s="4">
        <v>-2.88</v>
      </c>
      <c r="AA2306" s="4">
        <v>0</v>
      </c>
      <c r="AB2306" t="s">
        <v>3</v>
      </c>
      <c r="AC2306" s="4">
        <v>0</v>
      </c>
      <c r="AD2306" s="4">
        <v>0</v>
      </c>
      <c r="AE2306" s="4">
        <v>0</v>
      </c>
      <c r="AF2306" t="s">
        <v>709</v>
      </c>
      <c r="AG2306" s="4">
        <v>0</v>
      </c>
      <c r="AH2306" s="4">
        <v>0</v>
      </c>
      <c r="AI2306" s="4">
        <v>0</v>
      </c>
      <c r="AJ2306" s="4">
        <v>-115.08</v>
      </c>
      <c r="AK2306" s="4">
        <v>0</v>
      </c>
      <c r="AL2306" t="s">
        <v>795</v>
      </c>
      <c r="AM2306" s="71" t="str">
        <f>INDEX(Network_Insurer_Code,MATCH(Export!AL2306,Network_insurer_Name,0))</f>
        <v>TOL1</v>
      </c>
      <c r="AN2306" t="str">
        <f t="shared" ref="AN2306:AN2369" si="36">_xlfn.CONCAT(K2306,G2306,AM2306,E2306)</f>
        <v>L1003TOL12018</v>
      </c>
    </row>
    <row r="2307" spans="1:40" x14ac:dyDescent="0.25">
      <c r="A2307">
        <v>2019</v>
      </c>
      <c r="B2307">
        <v>3</v>
      </c>
      <c r="C2307" s="1">
        <v>43647</v>
      </c>
      <c r="D2307" s="1">
        <v>43738</v>
      </c>
      <c r="E2307">
        <v>2019</v>
      </c>
      <c r="F2307" s="71" t="str">
        <f>INDEX(Client_Name,MATCH(Export!H2307,Local_Company_Name,0))</f>
        <v>Tiger Jewelcrafting Ltd</v>
      </c>
      <c r="G2307" s="71">
        <f>INDEX(Client_Code,MATCH(Export!H2307,Local_Company_Name,0))</f>
        <v>1003</v>
      </c>
      <c r="H2307" t="s">
        <v>762</v>
      </c>
      <c r="I2307" t="s">
        <v>736</v>
      </c>
      <c r="J2307" t="s">
        <v>8</v>
      </c>
      <c r="K2307" s="71" t="str">
        <f>INDEX(Line_of_Business,MATCH(Export!J2307,Name,0))</f>
        <v>M</v>
      </c>
      <c r="L2307" s="9" t="s">
        <v>451</v>
      </c>
      <c r="M2307">
        <v>1570</v>
      </c>
      <c r="N2307" s="4">
        <v>70167.48</v>
      </c>
      <c r="O2307" s="4">
        <v>35083.74</v>
      </c>
      <c r="P2307" s="4">
        <v>416404.33</v>
      </c>
      <c r="Q2307" s="4">
        <v>0</v>
      </c>
      <c r="R2307" s="4">
        <v>0</v>
      </c>
      <c r="S2307" s="4">
        <v>0</v>
      </c>
      <c r="T2307" s="4">
        <v>0</v>
      </c>
      <c r="U2307" s="4">
        <v>0</v>
      </c>
      <c r="V2307" s="4">
        <v>0</v>
      </c>
      <c r="W2307" s="4">
        <v>0</v>
      </c>
      <c r="X2307" s="4">
        <v>0</v>
      </c>
      <c r="Y2307" s="4">
        <v>5262.56</v>
      </c>
      <c r="Z2307" s="4">
        <v>2105.0300000000002</v>
      </c>
      <c r="AA2307" s="4">
        <v>0</v>
      </c>
      <c r="AB2307" t="s">
        <v>3</v>
      </c>
      <c r="AC2307" s="4">
        <v>0</v>
      </c>
      <c r="AD2307" s="4">
        <v>0</v>
      </c>
      <c r="AE2307" s="4">
        <v>0</v>
      </c>
      <c r="AF2307" t="s">
        <v>736</v>
      </c>
      <c r="AG2307" s="4">
        <v>0</v>
      </c>
      <c r="AH2307" s="4">
        <v>0</v>
      </c>
      <c r="AI2307" s="4">
        <v>0</v>
      </c>
      <c r="AJ2307" s="4">
        <v>-388688.18</v>
      </c>
      <c r="AK2307" s="4">
        <v>0</v>
      </c>
      <c r="AL2307" t="s">
        <v>791</v>
      </c>
      <c r="AM2307" s="71" t="str">
        <f>INDEX(Network_Insurer_Code,MATCH(Export!AL2307,Network_insurer_Name,0))</f>
        <v>CHI3</v>
      </c>
      <c r="AN2307" t="str">
        <f t="shared" si="36"/>
        <v>M1003CHI32019</v>
      </c>
    </row>
    <row r="2308" spans="1:40" x14ac:dyDescent="0.25">
      <c r="A2308">
        <v>2019</v>
      </c>
      <c r="B2308">
        <v>2</v>
      </c>
      <c r="C2308" s="1">
        <v>43556</v>
      </c>
      <c r="D2308" s="1">
        <v>43646</v>
      </c>
      <c r="E2308">
        <v>2019</v>
      </c>
      <c r="F2308" s="71" t="str">
        <f>INDEX(Client_Name,MATCH(Export!H2308,Local_Company_Name,0))</f>
        <v>Zebra Workings Ltd</v>
      </c>
      <c r="G2308" s="71">
        <f>INDEX(Client_Code,MATCH(Export!H2308,Local_Company_Name,0))</f>
        <v>1001</v>
      </c>
      <c r="H2308" t="s">
        <v>751</v>
      </c>
      <c r="I2308" t="s">
        <v>718</v>
      </c>
      <c r="J2308" t="s">
        <v>8</v>
      </c>
      <c r="K2308" s="71" t="str">
        <f>INDEX(Line_of_Business,MATCH(Export!J2308,Name,0))</f>
        <v>M</v>
      </c>
      <c r="L2308" s="9" t="s">
        <v>139</v>
      </c>
      <c r="M2308">
        <v>754</v>
      </c>
      <c r="N2308" s="4">
        <v>4457071.5</v>
      </c>
      <c r="O2308" s="4">
        <v>4457071.5</v>
      </c>
      <c r="P2308" s="4">
        <v>3007599.81</v>
      </c>
      <c r="Q2308" s="4">
        <v>0</v>
      </c>
      <c r="R2308" s="4">
        <v>0</v>
      </c>
      <c r="S2308" s="4">
        <v>0</v>
      </c>
      <c r="T2308" s="4">
        <v>0</v>
      </c>
      <c r="U2308" s="4">
        <v>0</v>
      </c>
      <c r="V2308" s="4">
        <v>0</v>
      </c>
      <c r="W2308" s="4">
        <v>0</v>
      </c>
      <c r="X2308" s="4">
        <v>0</v>
      </c>
      <c r="Y2308" s="4">
        <v>356565.72</v>
      </c>
      <c r="Z2308" s="4">
        <v>0</v>
      </c>
      <c r="AA2308" s="4">
        <v>0</v>
      </c>
      <c r="AB2308" t="s">
        <v>3</v>
      </c>
      <c r="AC2308" s="4">
        <v>0</v>
      </c>
      <c r="AD2308" s="4">
        <v>0</v>
      </c>
      <c r="AE2308" s="4">
        <v>0</v>
      </c>
      <c r="AF2308" t="s">
        <v>718</v>
      </c>
      <c r="AG2308" s="4">
        <v>0</v>
      </c>
      <c r="AH2308" s="4">
        <v>0</v>
      </c>
      <c r="AI2308" s="4">
        <v>0</v>
      </c>
      <c r="AJ2308" s="4">
        <v>1092905.97</v>
      </c>
      <c r="AK2308" s="4">
        <v>0</v>
      </c>
      <c r="AL2308" t="s">
        <v>793</v>
      </c>
      <c r="AM2308" s="71" t="str">
        <f>INDEX(Network_Insurer_Code,MATCH(Export!AL2308,Network_insurer_Name,0))</f>
        <v>CAL3</v>
      </c>
      <c r="AN2308" t="str">
        <f t="shared" si="36"/>
        <v>M1001CAL32019</v>
      </c>
    </row>
    <row r="2309" spans="1:40" x14ac:dyDescent="0.25">
      <c r="A2309">
        <v>2020</v>
      </c>
      <c r="B2309">
        <v>3</v>
      </c>
      <c r="C2309" s="1">
        <v>44013</v>
      </c>
      <c r="D2309" s="1">
        <v>44104</v>
      </c>
      <c r="E2309">
        <v>2017</v>
      </c>
      <c r="F2309" s="71" t="str">
        <f>INDEX(Client_Name,MATCH(Export!H2309,Local_Company_Name,0))</f>
        <v>Lion Manufacturing Co</v>
      </c>
      <c r="G2309" s="71">
        <f>INDEX(Client_Code,MATCH(Export!H2309,Local_Company_Name,0))</f>
        <v>1002</v>
      </c>
      <c r="H2309" t="s">
        <v>758</v>
      </c>
      <c r="I2309" t="s">
        <v>707</v>
      </c>
      <c r="J2309" t="s">
        <v>22</v>
      </c>
      <c r="K2309" s="71" t="str">
        <f>INDEX(Line_of_Business,MATCH(Export!J2309,Name,0))</f>
        <v>A</v>
      </c>
      <c r="L2309" s="9">
        <v>50572300</v>
      </c>
      <c r="M2309">
        <v>0</v>
      </c>
      <c r="N2309" s="4">
        <v>83201.95</v>
      </c>
      <c r="O2309" s="4">
        <v>83201.95</v>
      </c>
      <c r="P2309" s="4">
        <v>0</v>
      </c>
      <c r="Q2309" s="4">
        <v>0</v>
      </c>
      <c r="R2309" s="4">
        <v>0</v>
      </c>
      <c r="S2309" s="4">
        <v>0</v>
      </c>
      <c r="T2309" s="4">
        <v>0</v>
      </c>
      <c r="U2309" s="4">
        <v>0</v>
      </c>
      <c r="V2309" s="4">
        <v>0</v>
      </c>
      <c r="W2309" s="4">
        <v>0</v>
      </c>
      <c r="X2309" s="4">
        <v>0</v>
      </c>
      <c r="Y2309" s="4">
        <v>9984.23</v>
      </c>
      <c r="Z2309" s="4">
        <v>0</v>
      </c>
      <c r="AA2309" s="4">
        <v>0</v>
      </c>
      <c r="AB2309" t="s">
        <v>3</v>
      </c>
      <c r="AC2309" s="4">
        <v>0</v>
      </c>
      <c r="AD2309" s="4">
        <v>0</v>
      </c>
      <c r="AE2309" s="4">
        <v>0</v>
      </c>
      <c r="AF2309" t="s">
        <v>707</v>
      </c>
      <c r="AG2309" s="4">
        <v>0</v>
      </c>
      <c r="AH2309" s="4">
        <v>0</v>
      </c>
      <c r="AI2309" s="4">
        <v>0</v>
      </c>
      <c r="AJ2309" s="4">
        <v>73217.72</v>
      </c>
      <c r="AK2309" s="4">
        <v>0</v>
      </c>
      <c r="AL2309" t="s">
        <v>785</v>
      </c>
      <c r="AM2309" s="71" t="str">
        <f>INDEX(Network_Insurer_Code,MATCH(Export!AL2309,Network_insurer_Name,0))</f>
        <v>WAI3</v>
      </c>
      <c r="AN2309" t="str">
        <f t="shared" si="36"/>
        <v>A1002WAI32017</v>
      </c>
    </row>
    <row r="2310" spans="1:40" x14ac:dyDescent="0.25">
      <c r="A2310">
        <v>2019</v>
      </c>
      <c r="B2310">
        <v>1</v>
      </c>
      <c r="C2310" s="1">
        <v>43466</v>
      </c>
      <c r="D2310" s="1">
        <v>43555</v>
      </c>
      <c r="E2310">
        <v>2018</v>
      </c>
      <c r="F2310" s="71" t="str">
        <f>INDEX(Client_Name,MATCH(Export!H2310,Local_Company_Name,0))</f>
        <v>Lion Manufacturing Co</v>
      </c>
      <c r="G2310" s="71">
        <f>INDEX(Client_Code,MATCH(Export!H2310,Local_Company_Name,0))</f>
        <v>1002</v>
      </c>
      <c r="H2310" t="s">
        <v>758</v>
      </c>
      <c r="I2310" t="s">
        <v>724</v>
      </c>
      <c r="J2310" t="s">
        <v>5</v>
      </c>
      <c r="K2310" s="71" t="str">
        <f>INDEX(Line_of_Business,MATCH(Export!J2310,Name,0))</f>
        <v>L</v>
      </c>
      <c r="L2310" s="9">
        <v>80007199</v>
      </c>
      <c r="M2310">
        <v>21</v>
      </c>
      <c r="N2310" s="4">
        <v>3422.98</v>
      </c>
      <c r="O2310" s="4">
        <v>3422.98</v>
      </c>
      <c r="P2310" s="4">
        <v>0</v>
      </c>
      <c r="Q2310" s="4">
        <v>0</v>
      </c>
      <c r="R2310" s="4">
        <v>0</v>
      </c>
      <c r="S2310" s="4">
        <v>0</v>
      </c>
      <c r="T2310" s="4">
        <v>0</v>
      </c>
      <c r="U2310" s="4">
        <v>0</v>
      </c>
      <c r="V2310" s="4">
        <v>0</v>
      </c>
      <c r="W2310" s="4">
        <v>0</v>
      </c>
      <c r="X2310" s="4">
        <v>0</v>
      </c>
      <c r="Y2310" s="4">
        <v>342.3</v>
      </c>
      <c r="Z2310" s="4">
        <v>0</v>
      </c>
      <c r="AA2310" s="4">
        <v>0</v>
      </c>
      <c r="AB2310" t="s">
        <v>3</v>
      </c>
      <c r="AC2310" s="4">
        <v>0</v>
      </c>
      <c r="AD2310" s="4">
        <v>0</v>
      </c>
      <c r="AE2310" s="4">
        <v>0</v>
      </c>
      <c r="AF2310" t="s">
        <v>724</v>
      </c>
      <c r="AG2310" s="4">
        <v>0</v>
      </c>
      <c r="AH2310" s="4">
        <v>0</v>
      </c>
      <c r="AI2310" s="4">
        <v>0</v>
      </c>
      <c r="AJ2310" s="4">
        <v>3080.68</v>
      </c>
      <c r="AK2310" s="4">
        <v>200000</v>
      </c>
      <c r="AL2310" t="s">
        <v>788</v>
      </c>
      <c r="AM2310" s="71" t="str">
        <f>INDEX(Network_Insurer_Code,MATCH(Export!AL2310,Network_insurer_Name,0))</f>
        <v>RAI1</v>
      </c>
      <c r="AN2310" t="str">
        <f t="shared" si="36"/>
        <v>L1002RAI12018</v>
      </c>
    </row>
    <row r="2311" spans="1:40" x14ac:dyDescent="0.25">
      <c r="A2311">
        <v>2019</v>
      </c>
      <c r="B2311">
        <v>3</v>
      </c>
      <c r="C2311" s="1">
        <v>43647</v>
      </c>
      <c r="D2311" s="1">
        <v>43799</v>
      </c>
      <c r="E2311">
        <v>2019</v>
      </c>
      <c r="F2311" s="71" t="str">
        <f>INDEX(Client_Name,MATCH(Export!H2311,Local_Company_Name,0))</f>
        <v>Falcon Clothing</v>
      </c>
      <c r="G2311" s="71">
        <f>INDEX(Client_Code,MATCH(Export!H2311,Local_Company_Name,0))</f>
        <v>1006</v>
      </c>
      <c r="H2311" t="s">
        <v>773</v>
      </c>
      <c r="I2311" t="s">
        <v>724</v>
      </c>
      <c r="J2311" t="s">
        <v>5</v>
      </c>
      <c r="K2311" s="71" t="str">
        <f>INDEX(Line_of_Business,MATCH(Export!J2311,Name,0))</f>
        <v>L</v>
      </c>
      <c r="L2311" s="9" t="s">
        <v>49</v>
      </c>
      <c r="M2311">
        <v>1670</v>
      </c>
      <c r="N2311" s="4">
        <v>0</v>
      </c>
      <c r="O2311" s="4">
        <v>0</v>
      </c>
      <c r="P2311" s="4">
        <v>0</v>
      </c>
      <c r="Q2311" s="4">
        <v>0</v>
      </c>
      <c r="R2311" s="4">
        <v>0</v>
      </c>
      <c r="S2311" s="4">
        <v>0</v>
      </c>
      <c r="T2311" s="4">
        <v>0</v>
      </c>
      <c r="U2311" s="4">
        <v>0</v>
      </c>
      <c r="V2311" s="4">
        <v>0</v>
      </c>
      <c r="W2311" s="4">
        <v>0</v>
      </c>
      <c r="X2311" s="4">
        <v>0</v>
      </c>
      <c r="Y2311" s="4">
        <v>0</v>
      </c>
      <c r="Z2311" s="4">
        <v>0</v>
      </c>
      <c r="AA2311" s="4">
        <v>0</v>
      </c>
      <c r="AB2311" t="s">
        <v>3</v>
      </c>
      <c r="AC2311" s="4">
        <v>4706494</v>
      </c>
      <c r="AD2311" s="4">
        <v>0</v>
      </c>
      <c r="AE2311" s="4">
        <v>0</v>
      </c>
      <c r="AF2311" t="s">
        <v>724</v>
      </c>
      <c r="AG2311" s="4">
        <v>0</v>
      </c>
      <c r="AH2311" s="4">
        <v>0</v>
      </c>
      <c r="AI2311" s="4">
        <v>0</v>
      </c>
      <c r="AJ2311" s="4">
        <v>0</v>
      </c>
      <c r="AK2311" s="4">
        <v>0</v>
      </c>
      <c r="AL2311" t="s">
        <v>790</v>
      </c>
      <c r="AM2311" s="71" t="str">
        <f>INDEX(Network_Insurer_Code,MATCH(Export!AL2311,Network_insurer_Name,0))</f>
        <v>STL1</v>
      </c>
      <c r="AN2311" t="str">
        <f t="shared" si="36"/>
        <v>L1006STL12019</v>
      </c>
    </row>
    <row r="2312" spans="1:40" x14ac:dyDescent="0.25">
      <c r="A2312">
        <v>2020</v>
      </c>
      <c r="B2312">
        <v>2</v>
      </c>
      <c r="C2312" s="1">
        <v>43922</v>
      </c>
      <c r="D2312" s="1">
        <v>44012</v>
      </c>
      <c r="E2312">
        <v>2018</v>
      </c>
      <c r="F2312" s="71" t="str">
        <f>INDEX(Client_Name,MATCH(Export!H2312,Local_Company_Name,0))</f>
        <v>Flaimngo Tailoring</v>
      </c>
      <c r="G2312" s="71">
        <f>INDEX(Client_Code,MATCH(Export!H2312,Local_Company_Name,0))</f>
        <v>1005</v>
      </c>
      <c r="H2312" t="s">
        <v>755</v>
      </c>
      <c r="I2312" t="s">
        <v>707</v>
      </c>
      <c r="J2312" t="s">
        <v>8</v>
      </c>
      <c r="K2312" s="71" t="str">
        <f>INDEX(Line_of_Business,MATCH(Export!J2312,Name,0))</f>
        <v>M</v>
      </c>
      <c r="L2312" s="9" t="s">
        <v>66</v>
      </c>
      <c r="M2312">
        <v>169</v>
      </c>
      <c r="N2312" s="4">
        <v>0</v>
      </c>
      <c r="O2312" s="4">
        <v>0</v>
      </c>
      <c r="P2312" s="4">
        <v>2216</v>
      </c>
      <c r="Q2312" s="4">
        <v>0</v>
      </c>
      <c r="R2312" s="4">
        <v>0</v>
      </c>
      <c r="S2312" s="4">
        <v>0</v>
      </c>
      <c r="T2312" s="4">
        <v>0</v>
      </c>
      <c r="U2312" s="4">
        <v>0</v>
      </c>
      <c r="V2312" s="4">
        <v>0</v>
      </c>
      <c r="W2312" s="4">
        <v>0</v>
      </c>
      <c r="X2312" s="4">
        <v>0</v>
      </c>
      <c r="Y2312" s="4">
        <v>0</v>
      </c>
      <c r="Z2312" s="4">
        <v>0</v>
      </c>
      <c r="AA2312" s="4">
        <v>0</v>
      </c>
      <c r="AB2312" t="s">
        <v>3</v>
      </c>
      <c r="AC2312" s="4">
        <v>0</v>
      </c>
      <c r="AD2312" s="4">
        <v>0</v>
      </c>
      <c r="AE2312" s="4">
        <v>0</v>
      </c>
      <c r="AF2312" t="s">
        <v>707</v>
      </c>
      <c r="AG2312" s="4">
        <v>0</v>
      </c>
      <c r="AH2312" s="4">
        <v>0</v>
      </c>
      <c r="AI2312" s="4">
        <v>0</v>
      </c>
      <c r="AJ2312" s="4">
        <v>-2216</v>
      </c>
      <c r="AK2312" s="4">
        <v>200000</v>
      </c>
      <c r="AL2312" t="s">
        <v>790</v>
      </c>
      <c r="AM2312" s="71" t="str">
        <f>INDEX(Network_Insurer_Code,MATCH(Export!AL2312,Network_insurer_Name,0))</f>
        <v>STL1</v>
      </c>
      <c r="AN2312" t="str">
        <f t="shared" si="36"/>
        <v>M1005STL12018</v>
      </c>
    </row>
    <row r="2313" spans="1:40" x14ac:dyDescent="0.25">
      <c r="A2313">
        <v>2020</v>
      </c>
      <c r="B2313">
        <v>2</v>
      </c>
      <c r="C2313" s="1">
        <v>43922</v>
      </c>
      <c r="D2313" s="1">
        <v>44012</v>
      </c>
      <c r="E2313">
        <v>2020</v>
      </c>
      <c r="F2313" s="71" t="str">
        <f>INDEX(Client_Name,MATCH(Export!H2313,Local_Company_Name,0))</f>
        <v>Aplaca Engineering Co</v>
      </c>
      <c r="G2313" s="71">
        <f>INDEX(Client_Code,MATCH(Export!H2313,Local_Company_Name,0))</f>
        <v>1004</v>
      </c>
      <c r="H2313" t="s">
        <v>767</v>
      </c>
      <c r="I2313" t="s">
        <v>707</v>
      </c>
      <c r="J2313" t="s">
        <v>8</v>
      </c>
      <c r="K2313" s="71" t="str">
        <f>INDEX(Line_of_Business,MATCH(Export!J2313,Name,0))</f>
        <v>M</v>
      </c>
      <c r="L2313" s="9">
        <v>501258058</v>
      </c>
      <c r="M2313">
        <v>1</v>
      </c>
      <c r="N2313" s="4">
        <v>1055.1199999999999</v>
      </c>
      <c r="O2313" s="4">
        <v>1055.1199999999999</v>
      </c>
      <c r="P2313" s="4">
        <v>8082.02</v>
      </c>
      <c r="Q2313" s="4">
        <v>0</v>
      </c>
      <c r="R2313" s="4">
        <v>0</v>
      </c>
      <c r="S2313" s="4">
        <v>0</v>
      </c>
      <c r="T2313" s="4">
        <v>0</v>
      </c>
      <c r="U2313" s="4">
        <v>0</v>
      </c>
      <c r="V2313" s="4">
        <v>0</v>
      </c>
      <c r="W2313" s="4">
        <v>0</v>
      </c>
      <c r="X2313" s="4">
        <v>0</v>
      </c>
      <c r="Y2313" s="4">
        <v>102.35</v>
      </c>
      <c r="Z2313" s="4">
        <v>0</v>
      </c>
      <c r="AA2313" s="4">
        <v>189.92</v>
      </c>
      <c r="AB2313" t="s">
        <v>3</v>
      </c>
      <c r="AC2313" s="4">
        <v>0</v>
      </c>
      <c r="AD2313" s="4">
        <v>0</v>
      </c>
      <c r="AE2313" s="4">
        <v>0</v>
      </c>
      <c r="AF2313" t="s">
        <v>707</v>
      </c>
      <c r="AG2313" s="4">
        <v>0</v>
      </c>
      <c r="AH2313" s="4">
        <v>0</v>
      </c>
      <c r="AI2313" s="4">
        <v>0</v>
      </c>
      <c r="AJ2313" s="4">
        <v>-7319.17</v>
      </c>
      <c r="AK2313" s="4">
        <v>0</v>
      </c>
      <c r="AL2313" t="s">
        <v>798</v>
      </c>
      <c r="AM2313" s="71" t="str">
        <f>INDEX(Network_Insurer_Code,MATCH(Export!AL2313,Network_insurer_Name,0))</f>
        <v>PEI2</v>
      </c>
      <c r="AN2313" t="str">
        <f t="shared" si="36"/>
        <v>M1004PEI22020</v>
      </c>
    </row>
    <row r="2314" spans="1:40" x14ac:dyDescent="0.25">
      <c r="A2314">
        <v>2020</v>
      </c>
      <c r="B2314">
        <v>1</v>
      </c>
      <c r="C2314" s="1">
        <v>43831</v>
      </c>
      <c r="D2314" s="1">
        <v>43921</v>
      </c>
      <c r="E2314">
        <v>2019</v>
      </c>
      <c r="F2314" s="71" t="str">
        <f>INDEX(Client_Name,MATCH(Export!H2314,Local_Company_Name,0))</f>
        <v>Zebra Workings Ltd</v>
      </c>
      <c r="G2314" s="71">
        <f>INDEX(Client_Code,MATCH(Export!H2314,Local_Company_Name,0))</f>
        <v>1001</v>
      </c>
      <c r="H2314" t="s">
        <v>750</v>
      </c>
      <c r="I2314" t="s">
        <v>719</v>
      </c>
      <c r="J2314" t="s">
        <v>8</v>
      </c>
      <c r="K2314" s="71" t="str">
        <f>INDEX(Line_of_Business,MATCH(Export!J2314,Name,0))</f>
        <v>M</v>
      </c>
      <c r="L2314" s="9">
        <v>10873</v>
      </c>
      <c r="M2314">
        <v>9</v>
      </c>
      <c r="N2314" s="4">
        <v>4060</v>
      </c>
      <c r="O2314" s="4">
        <v>4060</v>
      </c>
      <c r="P2314" s="4">
        <v>0</v>
      </c>
      <c r="Q2314" s="4">
        <v>0</v>
      </c>
      <c r="R2314" s="4">
        <v>0</v>
      </c>
      <c r="S2314" s="4">
        <v>0</v>
      </c>
      <c r="T2314" s="4">
        <v>0</v>
      </c>
      <c r="U2314" s="4">
        <v>0</v>
      </c>
      <c r="V2314" s="4">
        <v>0</v>
      </c>
      <c r="W2314" s="4">
        <v>0</v>
      </c>
      <c r="X2314" s="4">
        <v>0</v>
      </c>
      <c r="Y2314" s="4">
        <v>487.2</v>
      </c>
      <c r="Z2314" s="4">
        <v>56.84</v>
      </c>
      <c r="AA2314" s="4">
        <v>609</v>
      </c>
      <c r="AB2314" t="s">
        <v>3</v>
      </c>
      <c r="AC2314" s="4">
        <v>0</v>
      </c>
      <c r="AD2314" s="4">
        <v>0</v>
      </c>
      <c r="AE2314" s="4">
        <v>0</v>
      </c>
      <c r="AF2314" t="s">
        <v>719</v>
      </c>
      <c r="AG2314" s="4">
        <v>0</v>
      </c>
      <c r="AH2314" s="4">
        <v>0</v>
      </c>
      <c r="AI2314" s="4">
        <v>0</v>
      </c>
      <c r="AJ2314" s="4">
        <v>2906.96</v>
      </c>
      <c r="AK2314" s="4">
        <v>0</v>
      </c>
      <c r="AL2314" t="s">
        <v>789</v>
      </c>
      <c r="AM2314" s="71" t="str">
        <f>INDEX(Network_Insurer_Code,MATCH(Export!AL2314,Network_insurer_Name,0))</f>
        <v>APL1</v>
      </c>
      <c r="AN2314" t="str">
        <f t="shared" si="36"/>
        <v>M1001APL12019</v>
      </c>
    </row>
    <row r="2315" spans="1:40" x14ac:dyDescent="0.25">
      <c r="A2315">
        <v>2020</v>
      </c>
      <c r="B2315">
        <v>3</v>
      </c>
      <c r="C2315" s="1">
        <v>44013</v>
      </c>
      <c r="D2315" s="1">
        <v>44104</v>
      </c>
      <c r="E2315">
        <v>2019</v>
      </c>
      <c r="F2315" s="71" t="str">
        <f>INDEX(Client_Name,MATCH(Export!H2315,Local_Company_Name,0))</f>
        <v>Flaimngo Tailoring</v>
      </c>
      <c r="G2315" s="71">
        <f>INDEX(Client_Code,MATCH(Export!H2315,Local_Company_Name,0))</f>
        <v>1005</v>
      </c>
      <c r="H2315" t="s">
        <v>770</v>
      </c>
      <c r="I2315" t="s">
        <v>722</v>
      </c>
      <c r="J2315" t="s">
        <v>8</v>
      </c>
      <c r="K2315" s="71" t="str">
        <f>INDEX(Line_of_Business,MATCH(Export!J2315,Name,0))</f>
        <v>M</v>
      </c>
      <c r="L2315" s="9" t="s">
        <v>237</v>
      </c>
      <c r="M2315">
        <v>334</v>
      </c>
      <c r="N2315" s="4">
        <v>0</v>
      </c>
      <c r="O2315" s="4">
        <v>0</v>
      </c>
      <c r="P2315" s="4">
        <v>8634.3799999999992</v>
      </c>
      <c r="Q2315" s="4">
        <v>0</v>
      </c>
      <c r="R2315" s="4">
        <v>0</v>
      </c>
      <c r="S2315" s="4">
        <v>0</v>
      </c>
      <c r="T2315" s="4">
        <v>0</v>
      </c>
      <c r="U2315" s="4">
        <v>0</v>
      </c>
      <c r="V2315" s="4">
        <v>0</v>
      </c>
      <c r="W2315" s="4">
        <v>0</v>
      </c>
      <c r="X2315" s="4">
        <v>0</v>
      </c>
      <c r="Y2315" s="4">
        <v>0</v>
      </c>
      <c r="Z2315" s="4">
        <v>0</v>
      </c>
      <c r="AA2315" s="4">
        <v>0</v>
      </c>
      <c r="AB2315" t="s">
        <v>3</v>
      </c>
      <c r="AC2315" s="4">
        <v>0</v>
      </c>
      <c r="AD2315" s="4">
        <v>0</v>
      </c>
      <c r="AE2315" s="4">
        <v>0</v>
      </c>
      <c r="AF2315" t="s">
        <v>722</v>
      </c>
      <c r="AG2315" s="4">
        <v>0</v>
      </c>
      <c r="AH2315" s="4">
        <v>0</v>
      </c>
      <c r="AI2315" s="4">
        <v>0</v>
      </c>
      <c r="AJ2315" s="4">
        <v>-8634.3799999999992</v>
      </c>
      <c r="AK2315" s="4">
        <v>0</v>
      </c>
      <c r="AL2315" t="s">
        <v>787</v>
      </c>
      <c r="AM2315" s="71" t="str">
        <f>INDEX(Network_Insurer_Code,MATCH(Export!AL2315,Network_insurer_Name,0))</f>
        <v>LEI3</v>
      </c>
      <c r="AN2315" t="str">
        <f t="shared" si="36"/>
        <v>M1005LEI32019</v>
      </c>
    </row>
    <row r="2316" spans="1:40" x14ac:dyDescent="0.25">
      <c r="A2316">
        <v>2020</v>
      </c>
      <c r="B2316">
        <v>1</v>
      </c>
      <c r="C2316" s="1">
        <v>43891</v>
      </c>
      <c r="D2316" s="1">
        <v>43921</v>
      </c>
      <c r="E2316">
        <v>2020</v>
      </c>
      <c r="F2316" s="71" t="str">
        <f>INDEX(Client_Name,MATCH(Export!H2316,Local_Company_Name,0))</f>
        <v>Falcon Clothing</v>
      </c>
      <c r="G2316" s="71">
        <f>INDEX(Client_Code,MATCH(Export!H2316,Local_Company_Name,0))</f>
        <v>1006</v>
      </c>
      <c r="H2316" t="s">
        <v>774</v>
      </c>
      <c r="I2316" t="s">
        <v>736</v>
      </c>
      <c r="J2316" t="s">
        <v>8</v>
      </c>
      <c r="K2316" s="71" t="str">
        <f>INDEX(Line_of_Business,MATCH(Export!J2316,Name,0))</f>
        <v>M</v>
      </c>
      <c r="L2316" s="9" t="s">
        <v>441</v>
      </c>
      <c r="M2316">
        <v>22</v>
      </c>
      <c r="N2316" s="4">
        <v>11252.5</v>
      </c>
      <c r="O2316" s="4">
        <v>5626.25</v>
      </c>
      <c r="P2316" s="4">
        <v>0</v>
      </c>
      <c r="Q2316" s="4">
        <v>0</v>
      </c>
      <c r="R2316" s="4">
        <v>0</v>
      </c>
      <c r="S2316" s="4">
        <v>0</v>
      </c>
      <c r="T2316" s="4">
        <v>0</v>
      </c>
      <c r="U2316" s="4">
        <v>0</v>
      </c>
      <c r="V2316" s="4">
        <v>0</v>
      </c>
      <c r="W2316" s="4">
        <v>0</v>
      </c>
      <c r="X2316" s="4">
        <v>0</v>
      </c>
      <c r="Y2316" s="4">
        <v>900.2</v>
      </c>
      <c r="Z2316" s="4">
        <v>0</v>
      </c>
      <c r="AA2316" s="4">
        <v>506.36</v>
      </c>
      <c r="AB2316" t="s">
        <v>3</v>
      </c>
      <c r="AC2316" s="4">
        <v>0</v>
      </c>
      <c r="AD2316" s="4">
        <v>0</v>
      </c>
      <c r="AE2316" s="4">
        <v>0</v>
      </c>
      <c r="AF2316" t="s">
        <v>736</v>
      </c>
      <c r="AG2316" s="4">
        <v>0</v>
      </c>
      <c r="AH2316" s="4">
        <v>0</v>
      </c>
      <c r="AI2316" s="4">
        <v>0</v>
      </c>
      <c r="AJ2316" s="4">
        <v>4219.6899999999996</v>
      </c>
      <c r="AK2316" s="4" t="s">
        <v>2</v>
      </c>
      <c r="AL2316" t="s">
        <v>786</v>
      </c>
      <c r="AM2316" s="71" t="str">
        <f>INDEX(Network_Insurer_Code,MATCH(Export!AL2316,Network_insurer_Name,0))</f>
        <v>BAL1</v>
      </c>
      <c r="AN2316" t="str">
        <f t="shared" si="36"/>
        <v>M1006BAL12020</v>
      </c>
    </row>
    <row r="2317" spans="1:40" x14ac:dyDescent="0.25">
      <c r="A2317">
        <v>2019</v>
      </c>
      <c r="B2317">
        <v>3</v>
      </c>
      <c r="C2317" s="1">
        <v>43647</v>
      </c>
      <c r="D2317" s="1">
        <v>43738</v>
      </c>
      <c r="E2317">
        <v>2019</v>
      </c>
      <c r="F2317" s="71" t="str">
        <f>INDEX(Client_Name,MATCH(Export!H2317,Local_Company_Name,0))</f>
        <v>Tiger Jewelcrafting Ltd</v>
      </c>
      <c r="G2317" s="71">
        <f>INDEX(Client_Code,MATCH(Export!H2317,Local_Company_Name,0))</f>
        <v>1003</v>
      </c>
      <c r="H2317" t="s">
        <v>753</v>
      </c>
      <c r="I2317" t="s">
        <v>736</v>
      </c>
      <c r="J2317" t="s">
        <v>8</v>
      </c>
      <c r="K2317" s="71" t="str">
        <f>INDEX(Line_of_Business,MATCH(Export!J2317,Name,0))</f>
        <v>M</v>
      </c>
      <c r="L2317" s="9" t="s">
        <v>113</v>
      </c>
      <c r="M2317">
        <v>167</v>
      </c>
      <c r="N2317" s="4">
        <v>258160</v>
      </c>
      <c r="O2317" s="4">
        <v>255578.4</v>
      </c>
      <c r="P2317" s="4">
        <v>14415.73</v>
      </c>
      <c r="Q2317" s="4">
        <v>0</v>
      </c>
      <c r="R2317" s="4">
        <v>0</v>
      </c>
      <c r="S2317" s="4">
        <v>63894.6</v>
      </c>
      <c r="T2317" s="4">
        <v>0</v>
      </c>
      <c r="U2317" s="4">
        <v>0</v>
      </c>
      <c r="V2317" s="4">
        <v>0</v>
      </c>
      <c r="W2317" s="4">
        <v>0</v>
      </c>
      <c r="X2317" s="4">
        <v>0</v>
      </c>
      <c r="Y2317" s="4">
        <v>63894.6</v>
      </c>
      <c r="Z2317" s="4">
        <v>0</v>
      </c>
      <c r="AA2317" s="4">
        <v>0</v>
      </c>
      <c r="AB2317" t="s">
        <v>3</v>
      </c>
      <c r="AC2317" s="4">
        <v>0</v>
      </c>
      <c r="AD2317" s="4">
        <v>0</v>
      </c>
      <c r="AE2317" s="4">
        <v>0</v>
      </c>
      <c r="AF2317" t="s">
        <v>736</v>
      </c>
      <c r="AG2317" s="4">
        <v>0</v>
      </c>
      <c r="AH2317" s="4">
        <v>0</v>
      </c>
      <c r="AI2317" s="4">
        <v>0</v>
      </c>
      <c r="AJ2317" s="4">
        <v>241162.66999999899</v>
      </c>
      <c r="AK2317" s="4">
        <v>0</v>
      </c>
      <c r="AL2317" t="s">
        <v>785</v>
      </c>
      <c r="AM2317" s="71" t="str">
        <f>INDEX(Network_Insurer_Code,MATCH(Export!AL2317,Network_insurer_Name,0))</f>
        <v>WAI3</v>
      </c>
      <c r="AN2317" t="str">
        <f t="shared" si="36"/>
        <v>M1003WAI32019</v>
      </c>
    </row>
    <row r="2318" spans="1:40" x14ac:dyDescent="0.25">
      <c r="A2318">
        <v>2019</v>
      </c>
      <c r="B2318">
        <v>1</v>
      </c>
      <c r="C2318" s="1">
        <v>43556</v>
      </c>
      <c r="D2318" s="1">
        <v>43646</v>
      </c>
      <c r="E2318">
        <v>2018</v>
      </c>
      <c r="F2318" s="71" t="str">
        <f>INDEX(Client_Name,MATCH(Export!H2318,Local_Company_Name,0))</f>
        <v>Tiger Jewelcrafting Ltd</v>
      </c>
      <c r="G2318" s="71">
        <f>INDEX(Client_Code,MATCH(Export!H2318,Local_Company_Name,0))</f>
        <v>1003</v>
      </c>
      <c r="H2318" t="s">
        <v>761</v>
      </c>
      <c r="I2318" t="s">
        <v>707</v>
      </c>
      <c r="J2318" t="s">
        <v>22</v>
      </c>
      <c r="K2318" s="71" t="str">
        <f>INDEX(Line_of_Business,MATCH(Export!J2318,Name,0))</f>
        <v>A</v>
      </c>
      <c r="L2318" s="9">
        <v>50571812</v>
      </c>
      <c r="M2318">
        <v>0</v>
      </c>
      <c r="N2318" s="4">
        <v>2259.04210526315</v>
      </c>
      <c r="O2318" s="4">
        <v>2146.09</v>
      </c>
      <c r="P2318" s="4">
        <v>0</v>
      </c>
      <c r="Q2318" s="4">
        <v>0</v>
      </c>
      <c r="R2318" s="4">
        <v>0</v>
      </c>
      <c r="S2318" s="4">
        <v>0</v>
      </c>
      <c r="T2318" s="4">
        <v>0</v>
      </c>
      <c r="U2318" s="4">
        <v>0</v>
      </c>
      <c r="V2318" s="4">
        <v>0</v>
      </c>
      <c r="W2318" s="4">
        <v>0</v>
      </c>
      <c r="X2318" s="4">
        <v>0</v>
      </c>
      <c r="Y2318" s="4">
        <v>240.36</v>
      </c>
      <c r="Z2318" s="4">
        <v>0</v>
      </c>
      <c r="AA2318" s="4">
        <v>504.33</v>
      </c>
      <c r="AB2318" t="s">
        <v>3</v>
      </c>
      <c r="AC2318" s="4">
        <v>0</v>
      </c>
      <c r="AD2318" s="4">
        <v>0</v>
      </c>
      <c r="AE2318" s="4">
        <v>0</v>
      </c>
      <c r="AF2318" t="s">
        <v>707</v>
      </c>
      <c r="AG2318" s="4">
        <v>0</v>
      </c>
      <c r="AH2318" s="4">
        <v>0</v>
      </c>
      <c r="AI2318" s="4">
        <v>0</v>
      </c>
      <c r="AJ2318" s="4">
        <v>1401.4</v>
      </c>
      <c r="AK2318" s="4">
        <v>187000</v>
      </c>
      <c r="AL2318" t="s">
        <v>793</v>
      </c>
      <c r="AM2318" s="71" t="str">
        <f>INDEX(Network_Insurer_Code,MATCH(Export!AL2318,Network_insurer_Name,0))</f>
        <v>CAL3</v>
      </c>
      <c r="AN2318" t="str">
        <f t="shared" si="36"/>
        <v>A1003CAL32018</v>
      </c>
    </row>
    <row r="2319" spans="1:40" x14ac:dyDescent="0.25">
      <c r="A2319">
        <v>2020</v>
      </c>
      <c r="B2319">
        <v>1</v>
      </c>
      <c r="C2319" s="1">
        <v>43831</v>
      </c>
      <c r="D2319" s="1">
        <v>43921</v>
      </c>
      <c r="E2319">
        <v>2019</v>
      </c>
      <c r="F2319" s="71" t="str">
        <f>INDEX(Client_Name,MATCH(Export!H2319,Local_Company_Name,0))</f>
        <v>Flaimngo Tailoring</v>
      </c>
      <c r="G2319" s="71">
        <f>INDEX(Client_Code,MATCH(Export!H2319,Local_Company_Name,0))</f>
        <v>1005</v>
      </c>
      <c r="H2319" t="s">
        <v>772</v>
      </c>
      <c r="I2319" t="s">
        <v>724</v>
      </c>
      <c r="J2319" t="s">
        <v>14</v>
      </c>
      <c r="K2319" s="71" t="str">
        <f>INDEX(Line_of_Business,MATCH(Export!J2319,Name,0))</f>
        <v>C</v>
      </c>
      <c r="L2319" s="9">
        <v>60506</v>
      </c>
      <c r="M2319">
        <v>489</v>
      </c>
      <c r="N2319" s="4">
        <v>0</v>
      </c>
      <c r="O2319" s="4">
        <v>0</v>
      </c>
      <c r="P2319" s="4">
        <v>0</v>
      </c>
      <c r="Q2319" s="4">
        <v>0</v>
      </c>
      <c r="R2319" s="4">
        <v>0</v>
      </c>
      <c r="S2319" s="4">
        <v>0</v>
      </c>
      <c r="T2319" s="4">
        <v>0</v>
      </c>
      <c r="U2319" s="4">
        <v>0</v>
      </c>
      <c r="V2319" s="4">
        <v>0</v>
      </c>
      <c r="W2319" s="4">
        <v>0</v>
      </c>
      <c r="X2319" s="4">
        <v>0</v>
      </c>
      <c r="Y2319" s="4">
        <v>0</v>
      </c>
      <c r="Z2319" s="4">
        <v>0</v>
      </c>
      <c r="AA2319" s="4">
        <v>0</v>
      </c>
      <c r="AB2319" t="s">
        <v>3</v>
      </c>
      <c r="AC2319" s="4">
        <v>0</v>
      </c>
      <c r="AD2319" s="4">
        <v>0</v>
      </c>
      <c r="AE2319" s="4">
        <v>0</v>
      </c>
      <c r="AF2319" t="s">
        <v>724</v>
      </c>
      <c r="AG2319" s="4">
        <v>0</v>
      </c>
      <c r="AH2319" s="4">
        <v>0</v>
      </c>
      <c r="AI2319" s="4">
        <v>0</v>
      </c>
      <c r="AJ2319" s="4">
        <v>0</v>
      </c>
      <c r="AK2319" s="4">
        <v>0</v>
      </c>
      <c r="AL2319" t="s">
        <v>786</v>
      </c>
      <c r="AM2319" s="71" t="str">
        <f>INDEX(Network_Insurer_Code,MATCH(Export!AL2319,Network_insurer_Name,0))</f>
        <v>BAL1</v>
      </c>
      <c r="AN2319" t="str">
        <f t="shared" si="36"/>
        <v>C1005BAL12019</v>
      </c>
    </row>
    <row r="2320" spans="1:40" x14ac:dyDescent="0.25">
      <c r="A2320">
        <v>2020</v>
      </c>
      <c r="B2320">
        <v>3</v>
      </c>
      <c r="C2320" s="1">
        <v>44013</v>
      </c>
      <c r="D2320" s="1">
        <v>44104</v>
      </c>
      <c r="E2320">
        <v>2020</v>
      </c>
      <c r="F2320" s="71" t="str">
        <f>INDEX(Client_Name,MATCH(Export!H2320,Local_Company_Name,0))</f>
        <v>Lion Manufacturing Co</v>
      </c>
      <c r="G2320" s="71">
        <f>INDEX(Client_Code,MATCH(Export!H2320,Local_Company_Name,0))</f>
        <v>1002</v>
      </c>
      <c r="H2320" t="s">
        <v>752</v>
      </c>
      <c r="I2320" t="s">
        <v>780</v>
      </c>
      <c r="J2320" t="s">
        <v>8</v>
      </c>
      <c r="K2320" s="71" t="str">
        <f>INDEX(Line_of_Business,MATCH(Export!J2320,Name,0))</f>
        <v>M</v>
      </c>
      <c r="L2320" s="9" t="s">
        <v>443</v>
      </c>
      <c r="M2320">
        <v>189</v>
      </c>
      <c r="N2320" s="4">
        <v>0</v>
      </c>
      <c r="O2320" s="4">
        <v>0</v>
      </c>
      <c r="P2320" s="4">
        <v>4607.6099999999997</v>
      </c>
      <c r="Q2320" s="4">
        <v>0</v>
      </c>
      <c r="R2320" s="4">
        <v>0</v>
      </c>
      <c r="S2320" s="4">
        <v>0</v>
      </c>
      <c r="T2320" s="4">
        <v>0</v>
      </c>
      <c r="U2320" s="4">
        <v>0</v>
      </c>
      <c r="V2320" s="4">
        <v>0</v>
      </c>
      <c r="W2320" s="4">
        <v>0</v>
      </c>
      <c r="X2320" s="4">
        <v>0</v>
      </c>
      <c r="Y2320" s="4">
        <v>0</v>
      </c>
      <c r="Z2320" s="4">
        <v>0</v>
      </c>
      <c r="AA2320" s="4">
        <v>0</v>
      </c>
      <c r="AB2320" t="s">
        <v>3</v>
      </c>
      <c r="AC2320" s="4">
        <v>0</v>
      </c>
      <c r="AD2320" s="4">
        <v>0</v>
      </c>
      <c r="AE2320" s="4">
        <v>0</v>
      </c>
      <c r="AF2320" t="s">
        <v>780</v>
      </c>
      <c r="AG2320" s="4">
        <v>0</v>
      </c>
      <c r="AH2320" s="4">
        <v>0</v>
      </c>
      <c r="AI2320" s="4">
        <v>0</v>
      </c>
      <c r="AJ2320" s="4">
        <v>-4607.6099999999997</v>
      </c>
      <c r="AK2320" s="4" t="s">
        <v>2</v>
      </c>
      <c r="AL2320" t="s">
        <v>782</v>
      </c>
      <c r="AM2320" s="71" t="str">
        <f>INDEX(Network_Insurer_Code,MATCH(Export!AL2320,Network_insurer_Name,0))</f>
        <v>API2</v>
      </c>
      <c r="AN2320" t="str">
        <f t="shared" si="36"/>
        <v>M1002API22020</v>
      </c>
    </row>
    <row r="2321" spans="1:40" x14ac:dyDescent="0.25">
      <c r="A2321">
        <v>2020</v>
      </c>
      <c r="B2321">
        <v>2</v>
      </c>
      <c r="C2321" s="1">
        <v>43922</v>
      </c>
      <c r="D2321" s="1">
        <v>44012</v>
      </c>
      <c r="E2321">
        <v>2020</v>
      </c>
      <c r="F2321" s="71" t="str">
        <f>INDEX(Client_Name,MATCH(Export!H2321,Local_Company_Name,0))</f>
        <v>Lion Manufacturing Co</v>
      </c>
      <c r="G2321" s="71">
        <f>INDEX(Client_Code,MATCH(Export!H2321,Local_Company_Name,0))</f>
        <v>1002</v>
      </c>
      <c r="H2321" t="s">
        <v>758</v>
      </c>
      <c r="I2321" t="s">
        <v>713</v>
      </c>
      <c r="J2321" t="s">
        <v>8</v>
      </c>
      <c r="K2321" s="71" t="str">
        <f>INDEX(Line_of_Business,MATCH(Export!J2321,Name,0))</f>
        <v>M</v>
      </c>
      <c r="L2321" s="9" t="s">
        <v>39</v>
      </c>
      <c r="M2321">
        <v>1090</v>
      </c>
      <c r="N2321" s="4">
        <v>0</v>
      </c>
      <c r="O2321" s="4">
        <v>0</v>
      </c>
      <c r="P2321" s="4">
        <v>50377</v>
      </c>
      <c r="Q2321" s="4">
        <v>0</v>
      </c>
      <c r="R2321" s="4">
        <v>0</v>
      </c>
      <c r="S2321" s="4">
        <v>0</v>
      </c>
      <c r="T2321" s="4">
        <v>0</v>
      </c>
      <c r="U2321" s="4">
        <v>0</v>
      </c>
      <c r="V2321" s="4">
        <v>0</v>
      </c>
      <c r="W2321" s="4">
        <v>0</v>
      </c>
      <c r="X2321" s="4">
        <v>0</v>
      </c>
      <c r="Y2321" s="4">
        <v>0</v>
      </c>
      <c r="Z2321" s="4">
        <v>0</v>
      </c>
      <c r="AA2321" s="4">
        <v>0</v>
      </c>
      <c r="AB2321" t="s">
        <v>3</v>
      </c>
      <c r="AC2321" s="4">
        <v>0</v>
      </c>
      <c r="AD2321" s="4">
        <v>0</v>
      </c>
      <c r="AE2321" s="4">
        <v>80500</v>
      </c>
      <c r="AF2321" t="s">
        <v>713</v>
      </c>
      <c r="AG2321" s="4">
        <v>0</v>
      </c>
      <c r="AH2321" s="4">
        <v>0</v>
      </c>
      <c r="AI2321" s="4">
        <v>0</v>
      </c>
      <c r="AJ2321" s="4">
        <v>-50377</v>
      </c>
      <c r="AK2321" s="4">
        <v>0</v>
      </c>
      <c r="AL2321" t="s">
        <v>788</v>
      </c>
      <c r="AM2321" s="71" t="str">
        <f>INDEX(Network_Insurer_Code,MATCH(Export!AL2321,Network_insurer_Name,0))</f>
        <v>RAI1</v>
      </c>
      <c r="AN2321" t="str">
        <f t="shared" si="36"/>
        <v>M1002RAI12020</v>
      </c>
    </row>
    <row r="2322" spans="1:40" x14ac:dyDescent="0.25">
      <c r="A2322">
        <v>2019</v>
      </c>
      <c r="B2322">
        <v>1</v>
      </c>
      <c r="C2322" s="1">
        <v>43466</v>
      </c>
      <c r="D2322" s="1">
        <v>43555</v>
      </c>
      <c r="E2322">
        <v>2018</v>
      </c>
      <c r="F2322" s="71" t="str">
        <f>INDEX(Client_Name,MATCH(Export!H2322,Local_Company_Name,0))</f>
        <v>Aplaca Engineering Co</v>
      </c>
      <c r="G2322" s="71">
        <f>INDEX(Client_Code,MATCH(Export!H2322,Local_Company_Name,0))</f>
        <v>1004</v>
      </c>
      <c r="H2322" t="s">
        <v>768</v>
      </c>
      <c r="I2322" t="s">
        <v>704</v>
      </c>
      <c r="J2322" t="s">
        <v>8</v>
      </c>
      <c r="K2322" s="71" t="str">
        <f>INDEX(Line_of_Business,MATCH(Export!J2322,Name,0))</f>
        <v>M</v>
      </c>
      <c r="L2322" s="9" t="s">
        <v>384</v>
      </c>
      <c r="M2322">
        <v>546</v>
      </c>
      <c r="N2322" s="4">
        <v>0</v>
      </c>
      <c r="O2322" s="4">
        <v>0</v>
      </c>
      <c r="P2322" s="4">
        <v>75034.34</v>
      </c>
      <c r="Q2322" s="4">
        <v>0</v>
      </c>
      <c r="R2322" s="4">
        <v>0</v>
      </c>
      <c r="S2322" s="4">
        <v>109525.19</v>
      </c>
      <c r="T2322" s="4">
        <v>0</v>
      </c>
      <c r="U2322" s="4">
        <v>0</v>
      </c>
      <c r="V2322" s="4">
        <v>0</v>
      </c>
      <c r="W2322" s="4">
        <v>-109525.19</v>
      </c>
      <c r="X2322" s="4">
        <v>0</v>
      </c>
      <c r="Y2322" s="4">
        <v>0</v>
      </c>
      <c r="Z2322" s="4">
        <v>0</v>
      </c>
      <c r="AA2322" s="4">
        <v>0</v>
      </c>
      <c r="AB2322" t="s">
        <v>3</v>
      </c>
      <c r="AC2322" s="4">
        <v>0</v>
      </c>
      <c r="AD2322" s="4">
        <v>0</v>
      </c>
      <c r="AE2322" s="4">
        <v>0</v>
      </c>
      <c r="AF2322" t="s">
        <v>704</v>
      </c>
      <c r="AG2322" s="4">
        <v>0</v>
      </c>
      <c r="AH2322" s="4">
        <v>0</v>
      </c>
      <c r="AI2322" s="4">
        <v>0</v>
      </c>
      <c r="AJ2322" s="4">
        <v>144016.04</v>
      </c>
      <c r="AK2322" s="4">
        <v>0</v>
      </c>
      <c r="AL2322" t="s">
        <v>784</v>
      </c>
      <c r="AM2322" s="71" t="str">
        <f>INDEX(Network_Insurer_Code,MATCH(Export!AL2322,Network_insurer_Name,0))</f>
        <v>PII1</v>
      </c>
      <c r="AN2322" t="str">
        <f t="shared" si="36"/>
        <v>M1004PII12018</v>
      </c>
    </row>
    <row r="2323" spans="1:40" x14ac:dyDescent="0.25">
      <c r="A2323">
        <v>2020</v>
      </c>
      <c r="B2323">
        <v>3</v>
      </c>
      <c r="C2323" s="1">
        <v>44013</v>
      </c>
      <c r="D2323" s="1">
        <v>44104</v>
      </c>
      <c r="E2323">
        <v>2020</v>
      </c>
      <c r="F2323" s="71" t="str">
        <f>INDEX(Client_Name,MATCH(Export!H2323,Local_Company_Name,0))</f>
        <v>Tiger Jewelcrafting Ltd</v>
      </c>
      <c r="G2323" s="71">
        <f>INDEX(Client_Code,MATCH(Export!H2323,Local_Company_Name,0))</f>
        <v>1003</v>
      </c>
      <c r="H2323" t="s">
        <v>761</v>
      </c>
      <c r="I2323" t="s">
        <v>780</v>
      </c>
      <c r="J2323" t="s">
        <v>8</v>
      </c>
      <c r="K2323" s="71" t="str">
        <f>INDEX(Line_of_Business,MATCH(Export!J2323,Name,0))</f>
        <v>M</v>
      </c>
      <c r="L2323" s="9" t="s">
        <v>443</v>
      </c>
      <c r="M2323">
        <v>189</v>
      </c>
      <c r="N2323" s="4">
        <v>284183.77</v>
      </c>
      <c r="O2323" s="4">
        <v>284183.77</v>
      </c>
      <c r="P2323" s="4">
        <v>177171.86</v>
      </c>
      <c r="Q2323" s="4">
        <v>0</v>
      </c>
      <c r="R2323" s="4">
        <v>0</v>
      </c>
      <c r="S2323" s="4">
        <v>0</v>
      </c>
      <c r="T2323" s="4">
        <v>0</v>
      </c>
      <c r="U2323" s="4">
        <v>0</v>
      </c>
      <c r="V2323" s="4">
        <v>0</v>
      </c>
      <c r="W2323" s="4">
        <v>0</v>
      </c>
      <c r="X2323" s="4">
        <v>0</v>
      </c>
      <c r="Y2323" s="4">
        <v>38364.81</v>
      </c>
      <c r="Z2323" s="4">
        <v>0</v>
      </c>
      <c r="AA2323" s="4">
        <v>0</v>
      </c>
      <c r="AB2323" t="s">
        <v>3</v>
      </c>
      <c r="AC2323" s="4">
        <v>0</v>
      </c>
      <c r="AD2323" s="4">
        <v>0</v>
      </c>
      <c r="AE2323" s="4">
        <v>0</v>
      </c>
      <c r="AF2323" t="s">
        <v>780</v>
      </c>
      <c r="AG2323" s="4">
        <v>0</v>
      </c>
      <c r="AH2323" s="4">
        <v>0</v>
      </c>
      <c r="AI2323" s="4">
        <v>0</v>
      </c>
      <c r="AJ2323" s="4">
        <v>68647.100000000006</v>
      </c>
      <c r="AK2323" s="4" t="s">
        <v>2</v>
      </c>
      <c r="AL2323" t="s">
        <v>785</v>
      </c>
      <c r="AM2323" s="71" t="str">
        <f>INDEX(Network_Insurer_Code,MATCH(Export!AL2323,Network_insurer_Name,0))</f>
        <v>WAI3</v>
      </c>
      <c r="AN2323" t="str">
        <f t="shared" si="36"/>
        <v>M1003WAI32020</v>
      </c>
    </row>
    <row r="2324" spans="1:40" x14ac:dyDescent="0.25">
      <c r="A2324">
        <v>2020</v>
      </c>
      <c r="B2324">
        <v>2</v>
      </c>
      <c r="C2324" s="1">
        <v>43922</v>
      </c>
      <c r="D2324" s="1">
        <v>44012</v>
      </c>
      <c r="E2324">
        <v>2019</v>
      </c>
      <c r="F2324" s="71" t="str">
        <f>INDEX(Client_Name,MATCH(Export!H2324,Local_Company_Name,0))</f>
        <v>Zebra Workings Ltd</v>
      </c>
      <c r="G2324" s="71">
        <f>INDEX(Client_Code,MATCH(Export!H2324,Local_Company_Name,0))</f>
        <v>1001</v>
      </c>
      <c r="H2324" t="s">
        <v>749</v>
      </c>
      <c r="I2324" t="s">
        <v>737</v>
      </c>
      <c r="J2324" t="s">
        <v>5</v>
      </c>
      <c r="K2324" s="71" t="str">
        <f>INDEX(Line_of_Business,MATCH(Export!J2324,Name,0))</f>
        <v>L</v>
      </c>
      <c r="L2324" s="9" t="s">
        <v>184</v>
      </c>
      <c r="M2324">
        <v>6</v>
      </c>
      <c r="N2324" s="4">
        <v>0</v>
      </c>
      <c r="O2324" s="4">
        <v>0</v>
      </c>
      <c r="P2324" s="4">
        <v>0</v>
      </c>
      <c r="Q2324" s="4">
        <v>0</v>
      </c>
      <c r="R2324" s="4">
        <v>0</v>
      </c>
      <c r="S2324" s="4">
        <v>0</v>
      </c>
      <c r="T2324" s="4">
        <v>0</v>
      </c>
      <c r="U2324" s="4">
        <v>0</v>
      </c>
      <c r="V2324" s="4">
        <v>0</v>
      </c>
      <c r="W2324" s="4">
        <v>0</v>
      </c>
      <c r="X2324" s="4">
        <v>0</v>
      </c>
      <c r="Y2324" s="4">
        <v>0</v>
      </c>
      <c r="Z2324" s="4">
        <v>0</v>
      </c>
      <c r="AA2324" s="4">
        <v>0</v>
      </c>
      <c r="AB2324" t="s">
        <v>3</v>
      </c>
      <c r="AC2324" s="4">
        <v>0</v>
      </c>
      <c r="AD2324" s="4">
        <v>0</v>
      </c>
      <c r="AE2324" s="4">
        <v>0</v>
      </c>
      <c r="AF2324" t="s">
        <v>737</v>
      </c>
      <c r="AG2324" s="4">
        <v>0</v>
      </c>
      <c r="AH2324" s="4">
        <v>0</v>
      </c>
      <c r="AI2324" s="4">
        <v>0</v>
      </c>
      <c r="AJ2324" s="4">
        <v>0</v>
      </c>
      <c r="AK2324" s="4">
        <v>0</v>
      </c>
      <c r="AL2324" t="s">
        <v>790</v>
      </c>
      <c r="AM2324" s="71" t="str">
        <f>INDEX(Network_Insurer_Code,MATCH(Export!AL2324,Network_insurer_Name,0))</f>
        <v>STL1</v>
      </c>
      <c r="AN2324" t="str">
        <f t="shared" si="36"/>
        <v>L1001STL12019</v>
      </c>
    </row>
    <row r="2325" spans="1:40" x14ac:dyDescent="0.25">
      <c r="A2325">
        <v>2020</v>
      </c>
      <c r="B2325">
        <v>2</v>
      </c>
      <c r="C2325" s="1">
        <v>43922</v>
      </c>
      <c r="D2325" s="1">
        <v>44012</v>
      </c>
      <c r="E2325">
        <v>2020</v>
      </c>
      <c r="F2325" s="71" t="str">
        <f>INDEX(Client_Name,MATCH(Export!H2325,Local_Company_Name,0))</f>
        <v>Lion Manufacturing Co</v>
      </c>
      <c r="G2325" s="71">
        <f>INDEX(Client_Code,MATCH(Export!H2325,Local_Company_Name,0))</f>
        <v>1002</v>
      </c>
      <c r="H2325" t="s">
        <v>759</v>
      </c>
      <c r="I2325" t="s">
        <v>718</v>
      </c>
      <c r="J2325" t="s">
        <v>5</v>
      </c>
      <c r="K2325" s="71" t="str">
        <f>INDEX(Line_of_Business,MATCH(Export!J2325,Name,0))</f>
        <v>L</v>
      </c>
      <c r="L2325" s="9" t="s">
        <v>20</v>
      </c>
      <c r="M2325">
        <v>1005</v>
      </c>
      <c r="N2325" s="4">
        <v>391145.32</v>
      </c>
      <c r="O2325" s="4">
        <v>391145.32</v>
      </c>
      <c r="P2325" s="4">
        <v>629680</v>
      </c>
      <c r="Q2325" s="4">
        <v>0</v>
      </c>
      <c r="R2325" s="4">
        <v>0</v>
      </c>
      <c r="S2325" s="4">
        <v>0</v>
      </c>
      <c r="T2325" s="4">
        <v>0</v>
      </c>
      <c r="U2325" s="4">
        <v>0</v>
      </c>
      <c r="V2325" s="4">
        <v>0</v>
      </c>
      <c r="W2325" s="4">
        <v>0</v>
      </c>
      <c r="X2325" s="4">
        <v>0</v>
      </c>
      <c r="Y2325" s="4">
        <v>66494.710000000006</v>
      </c>
      <c r="Z2325" s="4">
        <v>0</v>
      </c>
      <c r="AA2325" s="4">
        <v>0</v>
      </c>
      <c r="AB2325" t="s">
        <v>3</v>
      </c>
      <c r="AC2325" s="4">
        <v>0</v>
      </c>
      <c r="AD2325" s="4">
        <v>0</v>
      </c>
      <c r="AE2325" s="4">
        <v>0</v>
      </c>
      <c r="AF2325" t="s">
        <v>718</v>
      </c>
      <c r="AG2325" s="4">
        <v>0</v>
      </c>
      <c r="AH2325" s="4">
        <v>0</v>
      </c>
      <c r="AI2325" s="4">
        <v>0</v>
      </c>
      <c r="AJ2325" s="4">
        <v>-305029.39</v>
      </c>
      <c r="AK2325" s="4">
        <v>0</v>
      </c>
      <c r="AL2325" t="s">
        <v>794</v>
      </c>
      <c r="AM2325" s="71" t="str">
        <f>INDEX(Network_Insurer_Code,MATCH(Export!AL2325,Network_insurer_Name,0))</f>
        <v>CUI2</v>
      </c>
      <c r="AN2325" t="str">
        <f t="shared" si="36"/>
        <v>L1002CUI22020</v>
      </c>
    </row>
    <row r="2326" spans="1:40" x14ac:dyDescent="0.25">
      <c r="A2326">
        <v>2019</v>
      </c>
      <c r="B2326">
        <v>3</v>
      </c>
      <c r="C2326" s="1">
        <v>43647</v>
      </c>
      <c r="D2326" s="1">
        <v>43738</v>
      </c>
      <c r="E2326">
        <v>2019</v>
      </c>
      <c r="F2326" s="71" t="str">
        <f>INDEX(Client_Name,MATCH(Export!H2326,Local_Company_Name,0))</f>
        <v>Lion Manufacturing Co</v>
      </c>
      <c r="G2326" s="71">
        <f>INDEX(Client_Code,MATCH(Export!H2326,Local_Company_Name,0))</f>
        <v>1002</v>
      </c>
      <c r="H2326" t="s">
        <v>757</v>
      </c>
      <c r="I2326" t="s">
        <v>708</v>
      </c>
      <c r="J2326" t="s">
        <v>0</v>
      </c>
      <c r="K2326" s="71" t="str">
        <f>INDEX(Line_of_Business,MATCH(Export!J2326,Name,0))</f>
        <v>D</v>
      </c>
      <c r="L2326" s="9" t="s">
        <v>312</v>
      </c>
      <c r="M2326">
        <v>16</v>
      </c>
      <c r="N2326" s="4">
        <v>10454</v>
      </c>
      <c r="O2326" s="4">
        <v>10454</v>
      </c>
      <c r="P2326" s="4">
        <v>0</v>
      </c>
      <c r="Q2326" s="4">
        <v>0</v>
      </c>
      <c r="R2326" s="4">
        <v>0</v>
      </c>
      <c r="S2326" s="4">
        <v>0</v>
      </c>
      <c r="T2326" s="4">
        <v>0</v>
      </c>
      <c r="U2326" s="4">
        <v>0</v>
      </c>
      <c r="V2326" s="4">
        <v>0</v>
      </c>
      <c r="W2326" s="4">
        <v>0</v>
      </c>
      <c r="X2326" s="4">
        <v>0</v>
      </c>
      <c r="Y2326" s="4">
        <v>1045.4000000000001</v>
      </c>
      <c r="Z2326" s="4">
        <v>0</v>
      </c>
      <c r="AA2326" s="4">
        <v>0</v>
      </c>
      <c r="AB2326" t="s">
        <v>3</v>
      </c>
      <c r="AC2326" s="4">
        <v>0</v>
      </c>
      <c r="AD2326" s="4">
        <v>0</v>
      </c>
      <c r="AE2326" s="4">
        <v>0</v>
      </c>
      <c r="AF2326" t="s">
        <v>708</v>
      </c>
      <c r="AG2326" s="4">
        <v>0</v>
      </c>
      <c r="AH2326" s="4">
        <v>0</v>
      </c>
      <c r="AI2326" s="4">
        <v>0</v>
      </c>
      <c r="AJ2326" s="4">
        <v>9408.6</v>
      </c>
      <c r="AK2326" s="4">
        <v>0</v>
      </c>
      <c r="AL2326" t="s">
        <v>781</v>
      </c>
      <c r="AM2326" s="71" t="str">
        <f>INDEX(Network_Insurer_Code,MATCH(Export!AL2326,Network_insurer_Name,0))</f>
        <v>ORI1</v>
      </c>
      <c r="AN2326" t="str">
        <f t="shared" si="36"/>
        <v>D1002ORI12019</v>
      </c>
    </row>
    <row r="2327" spans="1:40" x14ac:dyDescent="0.25">
      <c r="A2327">
        <v>2020</v>
      </c>
      <c r="B2327">
        <v>2</v>
      </c>
      <c r="C2327" s="1">
        <v>44013</v>
      </c>
      <c r="D2327" s="1">
        <v>44104</v>
      </c>
      <c r="E2327">
        <v>2019</v>
      </c>
      <c r="F2327" s="71" t="str">
        <f>INDEX(Client_Name,MATCH(Export!H2327,Local_Company_Name,0))</f>
        <v>Tiger Jewelcrafting Ltd</v>
      </c>
      <c r="G2327" s="71">
        <f>INDEX(Client_Code,MATCH(Export!H2327,Local_Company_Name,0))</f>
        <v>1003</v>
      </c>
      <c r="H2327" t="s">
        <v>764</v>
      </c>
      <c r="I2327" t="s">
        <v>717</v>
      </c>
      <c r="J2327" t="s">
        <v>0</v>
      </c>
      <c r="K2327" s="71" t="str">
        <f>INDEX(Line_of_Business,MATCH(Export!J2327,Name,0))</f>
        <v>D</v>
      </c>
      <c r="L2327" s="9" t="s">
        <v>114</v>
      </c>
      <c r="M2327">
        <v>2700</v>
      </c>
      <c r="N2327" s="4">
        <v>28468.27</v>
      </c>
      <c r="O2327" s="4">
        <v>28468.27</v>
      </c>
      <c r="P2327" s="4">
        <v>0</v>
      </c>
      <c r="Q2327" s="4">
        <v>0</v>
      </c>
      <c r="R2327" s="4">
        <v>0</v>
      </c>
      <c r="S2327" s="4">
        <v>-3577399.09</v>
      </c>
      <c r="T2327" s="4">
        <v>0</v>
      </c>
      <c r="U2327" s="4">
        <v>0</v>
      </c>
      <c r="V2327" s="4">
        <v>0</v>
      </c>
      <c r="W2327" s="4">
        <v>0</v>
      </c>
      <c r="X2327" s="4">
        <v>0</v>
      </c>
      <c r="Y2327" s="4">
        <v>925.22</v>
      </c>
      <c r="Z2327" s="4">
        <v>0</v>
      </c>
      <c r="AA2327" s="4">
        <v>1138.73</v>
      </c>
      <c r="AB2327" t="s">
        <v>3</v>
      </c>
      <c r="AC2327" s="4">
        <v>0</v>
      </c>
      <c r="AD2327" s="4">
        <v>0</v>
      </c>
      <c r="AE2327" s="4">
        <v>0</v>
      </c>
      <c r="AF2327" t="s">
        <v>717</v>
      </c>
      <c r="AG2327" s="4">
        <v>0</v>
      </c>
      <c r="AH2327" s="4">
        <v>0</v>
      </c>
      <c r="AI2327" s="4">
        <v>0</v>
      </c>
      <c r="AJ2327" s="4">
        <v>-3550994.77</v>
      </c>
      <c r="AK2327" s="4">
        <v>200000</v>
      </c>
      <c r="AL2327" t="s">
        <v>798</v>
      </c>
      <c r="AM2327" s="71" t="str">
        <f>INDEX(Network_Insurer_Code,MATCH(Export!AL2327,Network_insurer_Name,0))</f>
        <v>PEI2</v>
      </c>
      <c r="AN2327" t="str">
        <f t="shared" si="36"/>
        <v>D1003PEI22019</v>
      </c>
    </row>
    <row r="2328" spans="1:40" x14ac:dyDescent="0.25">
      <c r="A2328">
        <v>2020</v>
      </c>
      <c r="B2328">
        <v>3</v>
      </c>
      <c r="C2328" s="1">
        <v>44013</v>
      </c>
      <c r="D2328" s="1">
        <v>44104</v>
      </c>
      <c r="E2328">
        <v>2020</v>
      </c>
      <c r="F2328" s="71" t="str">
        <f>INDEX(Client_Name,MATCH(Export!H2328,Local_Company_Name,0))</f>
        <v>Falcon Clothing</v>
      </c>
      <c r="G2328" s="71">
        <f>INDEX(Client_Code,MATCH(Export!H2328,Local_Company_Name,0))</f>
        <v>1006</v>
      </c>
      <c r="H2328" t="s">
        <v>756</v>
      </c>
      <c r="I2328" t="s">
        <v>708</v>
      </c>
      <c r="J2328" t="s">
        <v>22</v>
      </c>
      <c r="K2328" s="71" t="str">
        <f>INDEX(Line_of_Business,MATCH(Export!J2328,Name,0))</f>
        <v>A</v>
      </c>
      <c r="L2328" s="9" t="s">
        <v>76</v>
      </c>
      <c r="M2328">
        <v>5441</v>
      </c>
      <c r="N2328" s="4">
        <v>349026</v>
      </c>
      <c r="O2328" s="4">
        <v>349026</v>
      </c>
      <c r="P2328" s="4">
        <v>0</v>
      </c>
      <c r="Q2328" s="4">
        <v>0</v>
      </c>
      <c r="R2328" s="4">
        <v>0</v>
      </c>
      <c r="S2328" s="4">
        <v>12309</v>
      </c>
      <c r="T2328" s="4">
        <v>0</v>
      </c>
      <c r="U2328" s="4">
        <v>0</v>
      </c>
      <c r="V2328" s="4">
        <v>0</v>
      </c>
      <c r="W2328" s="4">
        <v>12309</v>
      </c>
      <c r="X2328" s="4">
        <v>0</v>
      </c>
      <c r="Y2328" s="4">
        <v>27922.080000000002</v>
      </c>
      <c r="Z2328" s="4">
        <v>0</v>
      </c>
      <c r="AA2328" s="4">
        <v>0</v>
      </c>
      <c r="AB2328" t="s">
        <v>3</v>
      </c>
      <c r="AC2328" s="4">
        <v>0</v>
      </c>
      <c r="AD2328" s="4">
        <v>0</v>
      </c>
      <c r="AE2328" s="4">
        <v>0</v>
      </c>
      <c r="AF2328" t="s">
        <v>708</v>
      </c>
      <c r="AG2328" s="4">
        <v>0</v>
      </c>
      <c r="AH2328" s="4">
        <v>0</v>
      </c>
      <c r="AI2328" s="4">
        <v>0</v>
      </c>
      <c r="AJ2328" s="4">
        <v>321103.92</v>
      </c>
      <c r="AK2328" s="4">
        <v>0</v>
      </c>
      <c r="AL2328" t="s">
        <v>790</v>
      </c>
      <c r="AM2328" s="71" t="str">
        <f>INDEX(Network_Insurer_Code,MATCH(Export!AL2328,Network_insurer_Name,0))</f>
        <v>STL1</v>
      </c>
      <c r="AN2328" t="str">
        <f t="shared" si="36"/>
        <v>A1006STL12020</v>
      </c>
    </row>
    <row r="2329" spans="1:40" x14ac:dyDescent="0.25">
      <c r="A2329">
        <v>2020</v>
      </c>
      <c r="B2329">
        <v>3</v>
      </c>
      <c r="C2329" s="1">
        <v>44013</v>
      </c>
      <c r="D2329" s="1">
        <v>44104</v>
      </c>
      <c r="E2329">
        <v>2019</v>
      </c>
      <c r="F2329" s="71" t="str">
        <f>INDEX(Client_Name,MATCH(Export!H2329,Local_Company_Name,0))</f>
        <v>Zebra Workings Ltd</v>
      </c>
      <c r="G2329" s="71">
        <f>INDEX(Client_Code,MATCH(Export!H2329,Local_Company_Name,0))</f>
        <v>1001</v>
      </c>
      <c r="H2329" t="s">
        <v>748</v>
      </c>
      <c r="I2329" t="s">
        <v>724</v>
      </c>
      <c r="J2329" t="s">
        <v>14</v>
      </c>
      <c r="K2329" s="71" t="str">
        <f>INDEX(Line_of_Business,MATCH(Export!J2329,Name,0))</f>
        <v>C</v>
      </c>
      <c r="L2329" s="9">
        <v>77602</v>
      </c>
      <c r="M2329">
        <v>5</v>
      </c>
      <c r="N2329" s="4">
        <v>8.8800000000000008</v>
      </c>
      <c r="O2329" s="4">
        <v>8.8800000000000008</v>
      </c>
      <c r="P2329" s="4">
        <v>0</v>
      </c>
      <c r="Q2329" s="4">
        <v>0</v>
      </c>
      <c r="R2329" s="4">
        <v>0</v>
      </c>
      <c r="S2329" s="4">
        <v>0</v>
      </c>
      <c r="T2329" s="4">
        <v>0</v>
      </c>
      <c r="U2329" s="4">
        <v>0</v>
      </c>
      <c r="V2329" s="4">
        <v>0</v>
      </c>
      <c r="W2329" s="4">
        <v>0</v>
      </c>
      <c r="X2329" s="4">
        <v>0</v>
      </c>
      <c r="Y2329" s="4">
        <v>1.42</v>
      </c>
      <c r="Z2329" s="4">
        <v>0</v>
      </c>
      <c r="AA2329" s="4">
        <v>0.89</v>
      </c>
      <c r="AB2329" t="s">
        <v>3</v>
      </c>
      <c r="AC2329" s="4">
        <v>0</v>
      </c>
      <c r="AD2329" s="4">
        <v>0</v>
      </c>
      <c r="AE2329" s="4">
        <v>0</v>
      </c>
      <c r="AF2329" t="s">
        <v>724</v>
      </c>
      <c r="AG2329" s="4">
        <v>0</v>
      </c>
      <c r="AH2329" s="4">
        <v>0</v>
      </c>
      <c r="AI2329" s="4">
        <v>0</v>
      </c>
      <c r="AJ2329" s="4">
        <v>6.57</v>
      </c>
      <c r="AK2329" s="4">
        <v>0</v>
      </c>
      <c r="AL2329" t="s">
        <v>784</v>
      </c>
      <c r="AM2329" s="71" t="str">
        <f>INDEX(Network_Insurer_Code,MATCH(Export!AL2329,Network_insurer_Name,0))</f>
        <v>PII1</v>
      </c>
      <c r="AN2329" t="str">
        <f t="shared" si="36"/>
        <v>C1001PII12019</v>
      </c>
    </row>
    <row r="2330" spans="1:40" x14ac:dyDescent="0.25">
      <c r="A2330">
        <v>2019</v>
      </c>
      <c r="B2330">
        <v>1</v>
      </c>
      <c r="C2330" s="1">
        <v>43466</v>
      </c>
      <c r="D2330" s="1">
        <v>43555</v>
      </c>
      <c r="E2330">
        <v>2018</v>
      </c>
      <c r="F2330" s="71" t="str">
        <f>INDEX(Client_Name,MATCH(Export!H2330,Local_Company_Name,0))</f>
        <v>Tiger Jewelcrafting Ltd</v>
      </c>
      <c r="G2330" s="71">
        <f>INDEX(Client_Code,MATCH(Export!H2330,Local_Company_Name,0))</f>
        <v>1003</v>
      </c>
      <c r="H2330" t="s">
        <v>764</v>
      </c>
      <c r="I2330" t="s">
        <v>718</v>
      </c>
      <c r="J2330" t="s">
        <v>5</v>
      </c>
      <c r="K2330" s="71" t="str">
        <f>INDEX(Line_of_Business,MATCH(Export!J2330,Name,0))</f>
        <v>L</v>
      </c>
      <c r="L2330" s="9" t="s">
        <v>310</v>
      </c>
      <c r="M2330">
        <v>1040</v>
      </c>
      <c r="N2330" s="4">
        <v>7042.21</v>
      </c>
      <c r="O2330" s="4">
        <v>7042.21</v>
      </c>
      <c r="P2330" s="4">
        <v>2013130</v>
      </c>
      <c r="Q2330" s="4">
        <v>0</v>
      </c>
      <c r="R2330" s="4">
        <v>0</v>
      </c>
      <c r="S2330" s="4">
        <v>0</v>
      </c>
      <c r="T2330" s="4">
        <v>0</v>
      </c>
      <c r="U2330" s="4">
        <v>0</v>
      </c>
      <c r="V2330" s="4">
        <v>0</v>
      </c>
      <c r="W2330" s="4">
        <v>0</v>
      </c>
      <c r="X2330" s="4">
        <v>0</v>
      </c>
      <c r="Y2330" s="4">
        <v>1197.18</v>
      </c>
      <c r="Z2330" s="4">
        <v>56.34</v>
      </c>
      <c r="AA2330" s="4">
        <v>0</v>
      </c>
      <c r="AB2330" t="s">
        <v>3</v>
      </c>
      <c r="AC2330" s="4">
        <v>0</v>
      </c>
      <c r="AD2330" s="4">
        <v>0</v>
      </c>
      <c r="AE2330" s="4">
        <v>0</v>
      </c>
      <c r="AF2330" t="s">
        <v>718</v>
      </c>
      <c r="AG2330" s="4">
        <v>0</v>
      </c>
      <c r="AH2330" s="4">
        <v>0</v>
      </c>
      <c r="AI2330" s="4">
        <v>0</v>
      </c>
      <c r="AJ2330" s="4">
        <v>-2007341.31</v>
      </c>
      <c r="AK2330" s="4">
        <v>0</v>
      </c>
      <c r="AL2330" t="s">
        <v>784</v>
      </c>
      <c r="AM2330" s="71" t="str">
        <f>INDEX(Network_Insurer_Code,MATCH(Export!AL2330,Network_insurer_Name,0))</f>
        <v>PII1</v>
      </c>
      <c r="AN2330" t="str">
        <f t="shared" si="36"/>
        <v>L1003PII12018</v>
      </c>
    </row>
    <row r="2331" spans="1:40" x14ac:dyDescent="0.25">
      <c r="A2331">
        <v>2020</v>
      </c>
      <c r="B2331">
        <v>1</v>
      </c>
      <c r="C2331" s="1">
        <v>43831</v>
      </c>
      <c r="D2331" s="1">
        <v>43921</v>
      </c>
      <c r="E2331">
        <v>2020</v>
      </c>
      <c r="F2331" s="71" t="str">
        <f>INDEX(Client_Name,MATCH(Export!H2331,Local_Company_Name,0))</f>
        <v>Tiger Jewelcrafting Ltd</v>
      </c>
      <c r="G2331" s="71">
        <f>INDEX(Client_Code,MATCH(Export!H2331,Local_Company_Name,0))</f>
        <v>1003</v>
      </c>
      <c r="H2331" t="s">
        <v>761</v>
      </c>
      <c r="I2331" t="s">
        <v>718</v>
      </c>
      <c r="J2331" t="s">
        <v>5</v>
      </c>
      <c r="K2331" s="71" t="str">
        <f>INDEX(Line_of_Business,MATCH(Export!J2331,Name,0))</f>
        <v>L</v>
      </c>
      <c r="L2331" s="9" t="s">
        <v>353</v>
      </c>
      <c r="M2331">
        <v>2575</v>
      </c>
      <c r="N2331" s="4">
        <v>2601242.7599999998</v>
      </c>
      <c r="O2331" s="4">
        <v>2601242.7599999998</v>
      </c>
      <c r="P2331" s="4">
        <v>0</v>
      </c>
      <c r="Q2331" s="4">
        <v>0</v>
      </c>
      <c r="R2331" s="4">
        <v>0</v>
      </c>
      <c r="S2331" s="4">
        <v>0</v>
      </c>
      <c r="T2331" s="4">
        <v>0</v>
      </c>
      <c r="U2331" s="4">
        <v>0</v>
      </c>
      <c r="V2331" s="4">
        <v>0</v>
      </c>
      <c r="W2331" s="4">
        <v>0</v>
      </c>
      <c r="X2331" s="4">
        <v>0</v>
      </c>
      <c r="Y2331" s="4">
        <v>260124.28</v>
      </c>
      <c r="Z2331" s="4">
        <v>0</v>
      </c>
      <c r="AA2331" s="4">
        <v>0</v>
      </c>
      <c r="AB2331" t="s">
        <v>3</v>
      </c>
      <c r="AC2331" s="4">
        <v>0</v>
      </c>
      <c r="AD2331" s="4">
        <v>0</v>
      </c>
      <c r="AE2331" s="4">
        <v>0</v>
      </c>
      <c r="AF2331" t="s">
        <v>718</v>
      </c>
      <c r="AG2331" s="4">
        <v>0</v>
      </c>
      <c r="AH2331" s="4">
        <v>0</v>
      </c>
      <c r="AI2331" s="4">
        <v>0</v>
      </c>
      <c r="AJ2331" s="4">
        <v>2341118.48</v>
      </c>
      <c r="AK2331" s="4">
        <v>0</v>
      </c>
      <c r="AL2331" t="s">
        <v>781</v>
      </c>
      <c r="AM2331" s="71" t="str">
        <f>INDEX(Network_Insurer_Code,MATCH(Export!AL2331,Network_insurer_Name,0))</f>
        <v>ORI1</v>
      </c>
      <c r="AN2331" t="str">
        <f t="shared" si="36"/>
        <v>L1003ORI12020</v>
      </c>
    </row>
    <row r="2332" spans="1:40" x14ac:dyDescent="0.25">
      <c r="A2332">
        <v>2020</v>
      </c>
      <c r="B2332">
        <v>1</v>
      </c>
      <c r="C2332" s="1">
        <v>43831</v>
      </c>
      <c r="D2332" s="1">
        <v>43921</v>
      </c>
      <c r="E2332">
        <v>2020</v>
      </c>
      <c r="F2332" s="71" t="str">
        <f>INDEX(Client_Name,MATCH(Export!H2332,Local_Company_Name,0))</f>
        <v>Tiger Jewelcrafting Ltd</v>
      </c>
      <c r="G2332" s="71">
        <f>INDEX(Client_Code,MATCH(Export!H2332,Local_Company_Name,0))</f>
        <v>1003</v>
      </c>
      <c r="H2332" t="s">
        <v>762</v>
      </c>
      <c r="I2332" t="s">
        <v>707</v>
      </c>
      <c r="J2332" t="s">
        <v>5</v>
      </c>
      <c r="K2332" s="71" t="str">
        <f>INDEX(Line_of_Business,MATCH(Export!J2332,Name,0))</f>
        <v>L</v>
      </c>
      <c r="L2332" s="9" t="s">
        <v>199</v>
      </c>
      <c r="M2332">
        <v>254</v>
      </c>
      <c r="N2332" s="4">
        <v>0</v>
      </c>
      <c r="O2332" s="4">
        <v>0</v>
      </c>
      <c r="P2332" s="4">
        <v>0</v>
      </c>
      <c r="Q2332" s="4">
        <v>0</v>
      </c>
      <c r="R2332" s="4">
        <v>0</v>
      </c>
      <c r="S2332" s="4">
        <v>0</v>
      </c>
      <c r="T2332" s="4">
        <v>0</v>
      </c>
      <c r="U2332" s="4">
        <v>0</v>
      </c>
      <c r="V2332" s="4">
        <v>0</v>
      </c>
      <c r="W2332" s="4">
        <v>0</v>
      </c>
      <c r="X2332" s="4">
        <v>0</v>
      </c>
      <c r="Y2332" s="4">
        <v>0</v>
      </c>
      <c r="Z2332" s="4">
        <v>0</v>
      </c>
      <c r="AA2332" s="4">
        <v>0</v>
      </c>
      <c r="AB2332" t="s">
        <v>3</v>
      </c>
      <c r="AC2332" s="4">
        <v>0</v>
      </c>
      <c r="AD2332" s="4">
        <v>0</v>
      </c>
      <c r="AE2332" s="4">
        <v>0</v>
      </c>
      <c r="AF2332" t="s">
        <v>707</v>
      </c>
      <c r="AG2332" s="4">
        <v>0</v>
      </c>
      <c r="AH2332" s="4">
        <v>0</v>
      </c>
      <c r="AI2332" s="4">
        <v>0</v>
      </c>
      <c r="AJ2332" s="4">
        <v>0</v>
      </c>
      <c r="AK2332" s="4">
        <v>0</v>
      </c>
      <c r="AL2332" t="s">
        <v>788</v>
      </c>
      <c r="AM2332" s="71" t="str">
        <f>INDEX(Network_Insurer_Code,MATCH(Export!AL2332,Network_insurer_Name,0))</f>
        <v>RAI1</v>
      </c>
      <c r="AN2332" t="str">
        <f t="shared" si="36"/>
        <v>L1003RAI12020</v>
      </c>
    </row>
    <row r="2333" spans="1:40" x14ac:dyDescent="0.25">
      <c r="A2333">
        <v>2019</v>
      </c>
      <c r="B2333">
        <v>1</v>
      </c>
      <c r="C2333" s="1">
        <v>43466</v>
      </c>
      <c r="D2333" s="1">
        <v>43555</v>
      </c>
      <c r="E2333">
        <v>2018</v>
      </c>
      <c r="F2333" s="71" t="str">
        <f>INDEX(Client_Name,MATCH(Export!H2333,Local_Company_Name,0))</f>
        <v>Aplaca Engineering Co</v>
      </c>
      <c r="G2333" s="71">
        <f>INDEX(Client_Code,MATCH(Export!H2333,Local_Company_Name,0))</f>
        <v>1004</v>
      </c>
      <c r="H2333" t="s">
        <v>754</v>
      </c>
      <c r="I2333" t="s">
        <v>746</v>
      </c>
      <c r="J2333" t="s">
        <v>22</v>
      </c>
      <c r="K2333" s="71" t="str">
        <f>INDEX(Line_of_Business,MATCH(Export!J2333,Name,0))</f>
        <v>A</v>
      </c>
      <c r="L2333" s="9" t="s">
        <v>549</v>
      </c>
      <c r="M2333">
        <v>0</v>
      </c>
      <c r="N2333" s="4">
        <v>68192</v>
      </c>
      <c r="O2333" s="4">
        <v>68192</v>
      </c>
      <c r="P2333" s="4">
        <v>568800</v>
      </c>
      <c r="Q2333" s="4">
        <v>0</v>
      </c>
      <c r="R2333" s="4">
        <v>0</v>
      </c>
      <c r="S2333" s="4">
        <v>0</v>
      </c>
      <c r="T2333" s="4">
        <v>0</v>
      </c>
      <c r="U2333" s="4">
        <v>0</v>
      </c>
      <c r="V2333" s="4">
        <v>0</v>
      </c>
      <c r="W2333" s="4">
        <v>0</v>
      </c>
      <c r="X2333" s="4">
        <v>0</v>
      </c>
      <c r="Y2333" s="4">
        <v>6820</v>
      </c>
      <c r="Z2333" s="4">
        <v>0</v>
      </c>
      <c r="AA2333" s="4">
        <v>0</v>
      </c>
      <c r="AB2333" t="s">
        <v>3</v>
      </c>
      <c r="AC2333" s="4">
        <v>-231381</v>
      </c>
      <c r="AD2333" s="4">
        <v>0</v>
      </c>
      <c r="AE2333" s="4">
        <v>0</v>
      </c>
      <c r="AF2333" t="s">
        <v>746</v>
      </c>
      <c r="AG2333" s="4">
        <v>0</v>
      </c>
      <c r="AH2333" s="4">
        <v>0</v>
      </c>
      <c r="AI2333" s="4">
        <v>0</v>
      </c>
      <c r="AJ2333" s="4">
        <v>-507428</v>
      </c>
      <c r="AK2333" s="4">
        <v>0</v>
      </c>
      <c r="AL2333" t="s">
        <v>787</v>
      </c>
      <c r="AM2333" s="71" t="str">
        <f>INDEX(Network_Insurer_Code,MATCH(Export!AL2333,Network_insurer_Name,0))</f>
        <v>LEI3</v>
      </c>
      <c r="AN2333" t="str">
        <f t="shared" si="36"/>
        <v>A1004LEI32018</v>
      </c>
    </row>
    <row r="2334" spans="1:40" x14ac:dyDescent="0.25">
      <c r="A2334">
        <v>2020</v>
      </c>
      <c r="B2334">
        <v>1</v>
      </c>
      <c r="C2334" s="1">
        <v>43831</v>
      </c>
      <c r="D2334" s="1">
        <v>43921</v>
      </c>
      <c r="E2334">
        <v>2019</v>
      </c>
      <c r="F2334" s="71" t="str">
        <f>INDEX(Client_Name,MATCH(Export!H2334,Local_Company_Name,0))</f>
        <v>Flaimngo Tailoring</v>
      </c>
      <c r="G2334" s="71">
        <f>INDEX(Client_Code,MATCH(Export!H2334,Local_Company_Name,0))</f>
        <v>1005</v>
      </c>
      <c r="H2334" t="s">
        <v>769</v>
      </c>
      <c r="I2334" t="s">
        <v>718</v>
      </c>
      <c r="J2334" t="s">
        <v>8</v>
      </c>
      <c r="K2334" s="71" t="str">
        <f>INDEX(Line_of_Business,MATCH(Export!J2334,Name,0))</f>
        <v>M</v>
      </c>
      <c r="L2334" s="9" t="s">
        <v>20</v>
      </c>
      <c r="M2334">
        <v>2173</v>
      </c>
      <c r="N2334" s="4">
        <v>0</v>
      </c>
      <c r="O2334" s="4">
        <v>0</v>
      </c>
      <c r="P2334" s="4">
        <v>550017.43000000005</v>
      </c>
      <c r="Q2334" s="4">
        <v>0</v>
      </c>
      <c r="R2334" s="4">
        <v>0</v>
      </c>
      <c r="S2334" s="4">
        <v>0</v>
      </c>
      <c r="T2334" s="4">
        <v>0</v>
      </c>
      <c r="U2334" s="4">
        <v>0</v>
      </c>
      <c r="V2334" s="4">
        <v>0</v>
      </c>
      <c r="W2334" s="4">
        <v>0</v>
      </c>
      <c r="X2334" s="4">
        <v>0</v>
      </c>
      <c r="Y2334" s="4">
        <v>0</v>
      </c>
      <c r="Z2334" s="4">
        <v>0</v>
      </c>
      <c r="AA2334" s="4">
        <v>0</v>
      </c>
      <c r="AB2334" t="s">
        <v>3</v>
      </c>
      <c r="AC2334" s="4">
        <v>0</v>
      </c>
      <c r="AD2334" s="4">
        <v>0</v>
      </c>
      <c r="AE2334" s="4">
        <v>0</v>
      </c>
      <c r="AF2334" t="s">
        <v>718</v>
      </c>
      <c r="AG2334" s="4">
        <v>0</v>
      </c>
      <c r="AH2334" s="4">
        <v>0</v>
      </c>
      <c r="AI2334" s="4">
        <v>0</v>
      </c>
      <c r="AJ2334" s="4">
        <v>-550017.43000000005</v>
      </c>
      <c r="AK2334" s="4">
        <v>0</v>
      </c>
      <c r="AL2334" t="s">
        <v>785</v>
      </c>
      <c r="AM2334" s="71" t="str">
        <f>INDEX(Network_Insurer_Code,MATCH(Export!AL2334,Network_insurer_Name,0))</f>
        <v>WAI3</v>
      </c>
      <c r="AN2334" t="str">
        <f t="shared" si="36"/>
        <v>M1005WAI32019</v>
      </c>
    </row>
    <row r="2335" spans="1:40" x14ac:dyDescent="0.25">
      <c r="A2335">
        <v>2020</v>
      </c>
      <c r="B2335">
        <v>2</v>
      </c>
      <c r="C2335" s="1">
        <v>43922</v>
      </c>
      <c r="D2335" s="1">
        <v>44012</v>
      </c>
      <c r="E2335">
        <v>2020</v>
      </c>
      <c r="F2335" s="71" t="str">
        <f>INDEX(Client_Name,MATCH(Export!H2335,Local_Company_Name,0))</f>
        <v>Flaimngo Tailoring</v>
      </c>
      <c r="G2335" s="71">
        <f>INDEX(Client_Code,MATCH(Export!H2335,Local_Company_Name,0))</f>
        <v>1005</v>
      </c>
      <c r="H2335" t="s">
        <v>769</v>
      </c>
      <c r="I2335" t="s">
        <v>718</v>
      </c>
      <c r="J2335" t="s">
        <v>8</v>
      </c>
      <c r="K2335" s="71" t="str">
        <f>INDEX(Line_of_Business,MATCH(Export!J2335,Name,0))</f>
        <v>M</v>
      </c>
      <c r="L2335" s="9" t="s">
        <v>501</v>
      </c>
      <c r="M2335">
        <v>849</v>
      </c>
      <c r="N2335" s="4">
        <v>172971.51999999999</v>
      </c>
      <c r="O2335" s="4">
        <v>172971.51999999999</v>
      </c>
      <c r="P2335" s="4">
        <v>1370170</v>
      </c>
      <c r="Q2335" s="4">
        <v>0</v>
      </c>
      <c r="R2335" s="4">
        <v>0</v>
      </c>
      <c r="S2335" s="4">
        <v>1466202.71</v>
      </c>
      <c r="T2335" s="4">
        <v>0</v>
      </c>
      <c r="U2335" s="4">
        <v>0</v>
      </c>
      <c r="V2335" s="4">
        <v>0</v>
      </c>
      <c r="W2335" s="4">
        <v>1466202.71</v>
      </c>
      <c r="X2335" s="4">
        <v>0</v>
      </c>
      <c r="Y2335" s="4">
        <v>14911.34</v>
      </c>
      <c r="Z2335" s="4">
        <v>23858.14</v>
      </c>
      <c r="AA2335" s="4">
        <v>0</v>
      </c>
      <c r="AB2335" t="s">
        <v>3</v>
      </c>
      <c r="AC2335" s="4">
        <v>0</v>
      </c>
      <c r="AD2335" s="4">
        <v>0</v>
      </c>
      <c r="AE2335" s="4">
        <v>1466202.71</v>
      </c>
      <c r="AF2335" t="s">
        <v>718</v>
      </c>
      <c r="AG2335" s="4">
        <v>0</v>
      </c>
      <c r="AH2335" s="4">
        <v>0</v>
      </c>
      <c r="AI2335" s="4">
        <v>0</v>
      </c>
      <c r="AJ2335" s="4">
        <v>-1235967.96</v>
      </c>
      <c r="AK2335" s="4">
        <v>0</v>
      </c>
      <c r="AL2335" t="s">
        <v>781</v>
      </c>
      <c r="AM2335" s="71" t="str">
        <f>INDEX(Network_Insurer_Code,MATCH(Export!AL2335,Network_insurer_Name,0))</f>
        <v>ORI1</v>
      </c>
      <c r="AN2335" t="str">
        <f t="shared" si="36"/>
        <v>M1005ORI12020</v>
      </c>
    </row>
    <row r="2336" spans="1:40" x14ac:dyDescent="0.25">
      <c r="A2336">
        <v>2020</v>
      </c>
      <c r="B2336">
        <v>3</v>
      </c>
      <c r="C2336" s="1">
        <v>44013</v>
      </c>
      <c r="D2336" s="1">
        <v>44104</v>
      </c>
      <c r="E2336">
        <v>2019</v>
      </c>
      <c r="F2336" s="71" t="str">
        <f>INDEX(Client_Name,MATCH(Export!H2336,Local_Company_Name,0))</f>
        <v>Lion Manufacturing Co</v>
      </c>
      <c r="G2336" s="71">
        <f>INDEX(Client_Code,MATCH(Export!H2336,Local_Company_Name,0))</f>
        <v>1002</v>
      </c>
      <c r="H2336" t="s">
        <v>760</v>
      </c>
      <c r="I2336" t="s">
        <v>707</v>
      </c>
      <c r="J2336" t="s">
        <v>8</v>
      </c>
      <c r="K2336" s="71" t="str">
        <f>INDEX(Line_of_Business,MATCH(Export!J2336,Name,0))</f>
        <v>M</v>
      </c>
      <c r="L2336" s="9">
        <v>50881118</v>
      </c>
      <c r="M2336">
        <v>40</v>
      </c>
      <c r="N2336" s="4">
        <v>0</v>
      </c>
      <c r="O2336" s="4">
        <v>0</v>
      </c>
      <c r="P2336" s="4">
        <v>1772.19</v>
      </c>
      <c r="Q2336" s="4">
        <v>0</v>
      </c>
      <c r="R2336" s="4">
        <v>0</v>
      </c>
      <c r="S2336" s="4">
        <v>0</v>
      </c>
      <c r="T2336" s="4">
        <v>0</v>
      </c>
      <c r="U2336" s="4">
        <v>0</v>
      </c>
      <c r="V2336" s="4">
        <v>0</v>
      </c>
      <c r="W2336" s="4">
        <v>0</v>
      </c>
      <c r="X2336" s="4">
        <v>0</v>
      </c>
      <c r="Y2336" s="4">
        <v>0</v>
      </c>
      <c r="Z2336" s="4">
        <v>0</v>
      </c>
      <c r="AA2336" s="4">
        <v>0</v>
      </c>
      <c r="AB2336" t="s">
        <v>3</v>
      </c>
      <c r="AC2336" s="4">
        <v>0</v>
      </c>
      <c r="AD2336" s="4">
        <v>0</v>
      </c>
      <c r="AE2336" s="4">
        <v>-236</v>
      </c>
      <c r="AF2336" t="s">
        <v>707</v>
      </c>
      <c r="AG2336" s="4">
        <v>0</v>
      </c>
      <c r="AH2336" s="4">
        <v>0</v>
      </c>
      <c r="AI2336" s="4">
        <v>0</v>
      </c>
      <c r="AJ2336" s="4">
        <v>-1772.19</v>
      </c>
      <c r="AK2336" s="4">
        <v>0</v>
      </c>
      <c r="AL2336" t="s">
        <v>798</v>
      </c>
      <c r="AM2336" s="71" t="str">
        <f>INDEX(Network_Insurer_Code,MATCH(Export!AL2336,Network_insurer_Name,0))</f>
        <v>PEI2</v>
      </c>
      <c r="AN2336" t="str">
        <f t="shared" si="36"/>
        <v>M1002PEI22019</v>
      </c>
    </row>
    <row r="2337" spans="1:40" x14ac:dyDescent="0.25">
      <c r="A2337">
        <v>2019</v>
      </c>
      <c r="B2337">
        <v>3</v>
      </c>
      <c r="C2337" s="1">
        <v>43647</v>
      </c>
      <c r="D2337" s="1">
        <v>43738</v>
      </c>
      <c r="E2337">
        <v>2017</v>
      </c>
      <c r="F2337" s="71" t="str">
        <f>INDEX(Client_Name,MATCH(Export!H2337,Local_Company_Name,0))</f>
        <v>Falcon Clothing</v>
      </c>
      <c r="G2337" s="71">
        <f>INDEX(Client_Code,MATCH(Export!H2337,Local_Company_Name,0))</f>
        <v>1006</v>
      </c>
      <c r="H2337" t="s">
        <v>756</v>
      </c>
      <c r="I2337" t="s">
        <v>707</v>
      </c>
      <c r="J2337" t="s">
        <v>22</v>
      </c>
      <c r="K2337" s="71" t="str">
        <f>INDEX(Line_of_Business,MATCH(Export!J2337,Name,0))</f>
        <v>A</v>
      </c>
      <c r="L2337" s="9">
        <v>324633265</v>
      </c>
      <c r="M2337">
        <v>319</v>
      </c>
      <c r="N2337" s="4">
        <v>0</v>
      </c>
      <c r="O2337" s="4">
        <v>0</v>
      </c>
      <c r="P2337" s="4">
        <v>140000</v>
      </c>
      <c r="Q2337" s="4">
        <v>0</v>
      </c>
      <c r="R2337" s="4">
        <v>0</v>
      </c>
      <c r="S2337" s="4">
        <v>0</v>
      </c>
      <c r="T2337" s="4">
        <v>0</v>
      </c>
      <c r="U2337" s="4">
        <v>0</v>
      </c>
      <c r="V2337" s="4">
        <v>0</v>
      </c>
      <c r="W2337" s="4">
        <v>0</v>
      </c>
      <c r="X2337" s="4">
        <v>0</v>
      </c>
      <c r="Y2337" s="4">
        <v>0</v>
      </c>
      <c r="Z2337" s="4">
        <v>0</v>
      </c>
      <c r="AA2337" s="4">
        <v>0</v>
      </c>
      <c r="AB2337" t="s">
        <v>3</v>
      </c>
      <c r="AC2337" s="4">
        <v>0</v>
      </c>
      <c r="AD2337" s="4">
        <v>0</v>
      </c>
      <c r="AE2337" s="4">
        <v>0</v>
      </c>
      <c r="AF2337" t="s">
        <v>707</v>
      </c>
      <c r="AG2337" s="4">
        <v>0</v>
      </c>
      <c r="AH2337" s="4">
        <v>0</v>
      </c>
      <c r="AI2337" s="4">
        <v>0</v>
      </c>
      <c r="AJ2337" s="4">
        <v>-140000</v>
      </c>
      <c r="AK2337" s="4">
        <v>0</v>
      </c>
      <c r="AL2337" t="s">
        <v>786</v>
      </c>
      <c r="AM2337" s="71" t="str">
        <f>INDEX(Network_Insurer_Code,MATCH(Export!AL2337,Network_insurer_Name,0))</f>
        <v>BAL1</v>
      </c>
      <c r="AN2337" t="str">
        <f t="shared" si="36"/>
        <v>A1006BAL12017</v>
      </c>
    </row>
    <row r="2338" spans="1:40" x14ac:dyDescent="0.25">
      <c r="A2338">
        <v>2019</v>
      </c>
      <c r="B2338">
        <v>1</v>
      </c>
      <c r="C2338" s="1">
        <v>43466</v>
      </c>
      <c r="D2338" s="1">
        <v>43555</v>
      </c>
      <c r="E2338">
        <v>2018</v>
      </c>
      <c r="F2338" s="71" t="str">
        <f>INDEX(Client_Name,MATCH(Export!H2338,Local_Company_Name,0))</f>
        <v>Falcon Clothing</v>
      </c>
      <c r="G2338" s="71">
        <f>INDEX(Client_Code,MATCH(Export!H2338,Local_Company_Name,0))</f>
        <v>1006</v>
      </c>
      <c r="H2338" t="s">
        <v>775</v>
      </c>
      <c r="I2338" t="s">
        <v>707</v>
      </c>
      <c r="J2338" t="s">
        <v>8</v>
      </c>
      <c r="K2338" s="71" t="str">
        <f>INDEX(Line_of_Business,MATCH(Export!J2338,Name,0))</f>
        <v>M</v>
      </c>
      <c r="L2338" s="9" t="s">
        <v>348</v>
      </c>
      <c r="M2338">
        <v>4</v>
      </c>
      <c r="N2338" s="4">
        <v>0</v>
      </c>
      <c r="O2338" s="4">
        <v>0</v>
      </c>
      <c r="P2338" s="4">
        <v>3170.48</v>
      </c>
      <c r="Q2338" s="4">
        <v>0</v>
      </c>
      <c r="R2338" s="4">
        <v>0</v>
      </c>
      <c r="S2338" s="4">
        <v>0</v>
      </c>
      <c r="T2338" s="4">
        <v>0</v>
      </c>
      <c r="U2338" s="4">
        <v>0</v>
      </c>
      <c r="V2338" s="4">
        <v>0</v>
      </c>
      <c r="W2338" s="4">
        <v>0</v>
      </c>
      <c r="X2338" s="4">
        <v>0</v>
      </c>
      <c r="Y2338" s="4">
        <v>0</v>
      </c>
      <c r="Z2338" s="4">
        <v>0</v>
      </c>
      <c r="AA2338" s="4">
        <v>0</v>
      </c>
      <c r="AB2338" t="s">
        <v>3</v>
      </c>
      <c r="AC2338" s="4">
        <v>0</v>
      </c>
      <c r="AD2338" s="4">
        <v>0</v>
      </c>
      <c r="AE2338" s="4">
        <v>-296</v>
      </c>
      <c r="AF2338" t="s">
        <v>707</v>
      </c>
      <c r="AG2338" s="4">
        <v>0</v>
      </c>
      <c r="AH2338" s="4">
        <v>0</v>
      </c>
      <c r="AI2338" s="4">
        <v>0</v>
      </c>
      <c r="AJ2338" s="4">
        <v>-3170.48</v>
      </c>
      <c r="AK2338" s="4">
        <v>0</v>
      </c>
      <c r="AL2338" t="s">
        <v>784</v>
      </c>
      <c r="AM2338" s="71" t="str">
        <f>INDEX(Network_Insurer_Code,MATCH(Export!AL2338,Network_insurer_Name,0))</f>
        <v>PII1</v>
      </c>
      <c r="AN2338" t="str">
        <f t="shared" si="36"/>
        <v>M1006PII12018</v>
      </c>
    </row>
    <row r="2339" spans="1:40" x14ac:dyDescent="0.25">
      <c r="A2339">
        <v>2020</v>
      </c>
      <c r="B2339">
        <v>3</v>
      </c>
      <c r="C2339" s="1">
        <v>44013</v>
      </c>
      <c r="D2339" s="1">
        <v>44104</v>
      </c>
      <c r="E2339">
        <v>2020</v>
      </c>
      <c r="F2339" s="71" t="str">
        <f>INDEX(Client_Name,MATCH(Export!H2339,Local_Company_Name,0))</f>
        <v>Tiger Jewelcrafting Ltd</v>
      </c>
      <c r="G2339" s="71">
        <f>INDEX(Client_Code,MATCH(Export!H2339,Local_Company_Name,0))</f>
        <v>1003</v>
      </c>
      <c r="H2339" t="s">
        <v>762</v>
      </c>
      <c r="I2339" t="s">
        <v>715</v>
      </c>
      <c r="J2339" t="s">
        <v>22</v>
      </c>
      <c r="K2339" s="71" t="str">
        <f>INDEX(Line_of_Business,MATCH(Export!J2339,Name,0))</f>
        <v>A</v>
      </c>
      <c r="L2339" s="9" t="s">
        <v>59</v>
      </c>
      <c r="M2339">
        <v>123</v>
      </c>
      <c r="N2339" s="4">
        <v>754.71</v>
      </c>
      <c r="O2339" s="4">
        <v>754.71</v>
      </c>
      <c r="P2339" s="4">
        <v>0</v>
      </c>
      <c r="Q2339" s="4">
        <v>0</v>
      </c>
      <c r="R2339" s="4">
        <v>0</v>
      </c>
      <c r="S2339" s="4">
        <v>0</v>
      </c>
      <c r="T2339" s="4">
        <v>0</v>
      </c>
      <c r="U2339" s="4">
        <v>0</v>
      </c>
      <c r="V2339" s="4">
        <v>0</v>
      </c>
      <c r="W2339" s="4">
        <v>0</v>
      </c>
      <c r="X2339" s="4">
        <v>0</v>
      </c>
      <c r="Y2339" s="4">
        <v>75.47</v>
      </c>
      <c r="Z2339" s="4">
        <v>118.87</v>
      </c>
      <c r="AA2339" s="4">
        <v>0</v>
      </c>
      <c r="AB2339" t="s">
        <v>3</v>
      </c>
      <c r="AC2339" s="4">
        <v>0</v>
      </c>
      <c r="AD2339" s="4">
        <v>0</v>
      </c>
      <c r="AE2339" s="4">
        <v>0</v>
      </c>
      <c r="AF2339" t="s">
        <v>715</v>
      </c>
      <c r="AG2339" s="4">
        <v>0</v>
      </c>
      <c r="AH2339" s="4">
        <v>0</v>
      </c>
      <c r="AI2339" s="4">
        <v>0</v>
      </c>
      <c r="AJ2339" s="4">
        <v>560.37</v>
      </c>
      <c r="AK2339" s="4">
        <v>0</v>
      </c>
      <c r="AL2339" t="s">
        <v>782</v>
      </c>
      <c r="AM2339" s="71" t="str">
        <f>INDEX(Network_Insurer_Code,MATCH(Export!AL2339,Network_insurer_Name,0))</f>
        <v>API2</v>
      </c>
      <c r="AN2339" t="str">
        <f t="shared" si="36"/>
        <v>A1003API22020</v>
      </c>
    </row>
    <row r="2340" spans="1:40" x14ac:dyDescent="0.25">
      <c r="A2340">
        <v>2020</v>
      </c>
      <c r="B2340">
        <v>3</v>
      </c>
      <c r="C2340" s="1">
        <v>44013</v>
      </c>
      <c r="D2340" s="1">
        <v>44104</v>
      </c>
      <c r="E2340">
        <v>2019</v>
      </c>
      <c r="F2340" s="71" t="str">
        <f>INDEX(Client_Name,MATCH(Export!H2340,Local_Company_Name,0))</f>
        <v>Tiger Jewelcrafting Ltd</v>
      </c>
      <c r="G2340" s="71">
        <f>INDEX(Client_Code,MATCH(Export!H2340,Local_Company_Name,0))</f>
        <v>1003</v>
      </c>
      <c r="H2340" t="s">
        <v>764</v>
      </c>
      <c r="I2340" t="s">
        <v>707</v>
      </c>
      <c r="J2340" t="s">
        <v>8</v>
      </c>
      <c r="K2340" s="71" t="str">
        <f>INDEX(Line_of_Business,MATCH(Export!J2340,Name,0))</f>
        <v>M</v>
      </c>
      <c r="L2340" s="9" t="s">
        <v>417</v>
      </c>
      <c r="M2340">
        <v>706</v>
      </c>
      <c r="N2340" s="4">
        <v>0</v>
      </c>
      <c r="O2340" s="4">
        <v>0</v>
      </c>
      <c r="P2340" s="4">
        <v>0</v>
      </c>
      <c r="Q2340" s="4">
        <v>0</v>
      </c>
      <c r="R2340" s="4">
        <v>0</v>
      </c>
      <c r="S2340" s="4">
        <v>0</v>
      </c>
      <c r="T2340" s="4">
        <v>0</v>
      </c>
      <c r="U2340" s="4">
        <v>0</v>
      </c>
      <c r="V2340" s="4">
        <v>0</v>
      </c>
      <c r="W2340" s="4">
        <v>0</v>
      </c>
      <c r="X2340" s="4">
        <v>0</v>
      </c>
      <c r="Y2340" s="4">
        <v>0</v>
      </c>
      <c r="Z2340" s="4">
        <v>0</v>
      </c>
      <c r="AA2340" s="4">
        <v>0</v>
      </c>
      <c r="AB2340" t="s">
        <v>3</v>
      </c>
      <c r="AC2340" s="4">
        <v>0</v>
      </c>
      <c r="AD2340" s="4">
        <v>0</v>
      </c>
      <c r="AE2340" s="4">
        <v>0</v>
      </c>
      <c r="AF2340" t="s">
        <v>707</v>
      </c>
      <c r="AG2340" s="4">
        <v>0</v>
      </c>
      <c r="AH2340" s="4">
        <v>0</v>
      </c>
      <c r="AI2340" s="4">
        <v>0</v>
      </c>
      <c r="AJ2340" s="4">
        <v>0</v>
      </c>
      <c r="AK2340" s="4">
        <v>0</v>
      </c>
      <c r="AL2340" t="s">
        <v>798</v>
      </c>
      <c r="AM2340" s="71" t="str">
        <f>INDEX(Network_Insurer_Code,MATCH(Export!AL2340,Network_insurer_Name,0))</f>
        <v>PEI2</v>
      </c>
      <c r="AN2340" t="str">
        <f t="shared" si="36"/>
        <v>M1003PEI22019</v>
      </c>
    </row>
    <row r="2341" spans="1:40" x14ac:dyDescent="0.25">
      <c r="A2341">
        <v>2019</v>
      </c>
      <c r="B2341">
        <v>2</v>
      </c>
      <c r="C2341" s="1">
        <v>43556</v>
      </c>
      <c r="D2341" s="1">
        <v>43646</v>
      </c>
      <c r="E2341">
        <v>2016</v>
      </c>
      <c r="F2341" s="71" t="str">
        <f>INDEX(Client_Name,MATCH(Export!H2341,Local_Company_Name,0))</f>
        <v>Aplaca Engineering Co</v>
      </c>
      <c r="G2341" s="71">
        <f>INDEX(Client_Code,MATCH(Export!H2341,Local_Company_Name,0))</f>
        <v>1004</v>
      </c>
      <c r="H2341" t="s">
        <v>754</v>
      </c>
      <c r="I2341" t="s">
        <v>702</v>
      </c>
      <c r="J2341" t="s">
        <v>5</v>
      </c>
      <c r="K2341" s="71" t="str">
        <f>INDEX(Line_of_Business,MATCH(Export!J2341,Name,0))</f>
        <v>L</v>
      </c>
      <c r="L2341" s="9" t="s">
        <v>152</v>
      </c>
      <c r="M2341">
        <v>5170</v>
      </c>
      <c r="N2341" s="4">
        <v>0</v>
      </c>
      <c r="O2341" s="4">
        <v>0</v>
      </c>
      <c r="P2341" s="4">
        <v>100000</v>
      </c>
      <c r="Q2341" s="4">
        <v>0</v>
      </c>
      <c r="R2341" s="4">
        <v>0</v>
      </c>
      <c r="S2341" s="4">
        <v>0</v>
      </c>
      <c r="T2341" s="4">
        <v>0</v>
      </c>
      <c r="U2341" s="4">
        <v>0</v>
      </c>
      <c r="V2341" s="4">
        <v>0</v>
      </c>
      <c r="W2341" s="4">
        <v>0</v>
      </c>
      <c r="X2341" s="4">
        <v>0</v>
      </c>
      <c r="Y2341" s="4">
        <v>0</v>
      </c>
      <c r="Z2341" s="4">
        <v>0</v>
      </c>
      <c r="AA2341" s="4">
        <v>0</v>
      </c>
      <c r="AB2341" t="s">
        <v>3</v>
      </c>
      <c r="AC2341" s="4">
        <v>0</v>
      </c>
      <c r="AD2341" s="4">
        <v>0</v>
      </c>
      <c r="AE2341" s="4">
        <v>0</v>
      </c>
      <c r="AF2341" t="s">
        <v>702</v>
      </c>
      <c r="AG2341" s="4">
        <v>0</v>
      </c>
      <c r="AH2341" s="4">
        <v>0</v>
      </c>
      <c r="AI2341" s="4">
        <v>0</v>
      </c>
      <c r="AJ2341" s="4">
        <v>-100000</v>
      </c>
      <c r="AK2341" s="4">
        <v>0</v>
      </c>
      <c r="AL2341" t="s">
        <v>797</v>
      </c>
      <c r="AM2341" s="71" t="str">
        <f>INDEX(Network_Insurer_Code,MATCH(Export!AL2341,Network_insurer_Name,0))</f>
        <v>ONI3</v>
      </c>
      <c r="AN2341" t="str">
        <f t="shared" si="36"/>
        <v>L1004ONI32016</v>
      </c>
    </row>
    <row r="2342" spans="1:40" x14ac:dyDescent="0.25">
      <c r="A2342">
        <v>2019</v>
      </c>
      <c r="B2342">
        <v>4</v>
      </c>
      <c r="C2342" s="1">
        <v>43739</v>
      </c>
      <c r="D2342" s="1">
        <v>43830</v>
      </c>
      <c r="E2342">
        <v>2019</v>
      </c>
      <c r="F2342" s="71" t="str">
        <f>INDEX(Client_Name,MATCH(Export!H2342,Local_Company_Name,0))</f>
        <v>Zebra Workings Ltd</v>
      </c>
      <c r="G2342" s="71">
        <f>INDEX(Client_Code,MATCH(Export!H2342,Local_Company_Name,0))</f>
        <v>1001</v>
      </c>
      <c r="H2342" t="s">
        <v>751</v>
      </c>
      <c r="I2342" t="s">
        <v>702</v>
      </c>
      <c r="J2342" t="s">
        <v>0</v>
      </c>
      <c r="K2342" s="71" t="str">
        <f>INDEX(Line_of_Business,MATCH(Export!J2342,Name,0))</f>
        <v>D</v>
      </c>
      <c r="L2342" s="9">
        <v>40332448</v>
      </c>
      <c r="M2342">
        <v>204</v>
      </c>
      <c r="N2342" s="4">
        <v>-15717.57</v>
      </c>
      <c r="O2342" s="4">
        <v>-15717.57</v>
      </c>
      <c r="P2342" s="4">
        <v>0</v>
      </c>
      <c r="Q2342" s="4">
        <v>0</v>
      </c>
      <c r="R2342" s="4">
        <v>0</v>
      </c>
      <c r="S2342" s="4">
        <v>0</v>
      </c>
      <c r="T2342" s="4">
        <v>0</v>
      </c>
      <c r="U2342" s="4">
        <v>0</v>
      </c>
      <c r="V2342" s="4">
        <v>0</v>
      </c>
      <c r="W2342" s="4">
        <v>0</v>
      </c>
      <c r="X2342" s="4">
        <v>0</v>
      </c>
      <c r="Y2342" s="4">
        <v>-792.18</v>
      </c>
      <c r="Z2342" s="4">
        <v>-23.39</v>
      </c>
      <c r="AA2342" s="4">
        <v>0</v>
      </c>
      <c r="AB2342" t="s">
        <v>3</v>
      </c>
      <c r="AC2342" s="4">
        <v>0</v>
      </c>
      <c r="AD2342" s="4">
        <v>0</v>
      </c>
      <c r="AE2342" s="4">
        <v>0</v>
      </c>
      <c r="AF2342" t="s">
        <v>702</v>
      </c>
      <c r="AG2342" s="4">
        <v>0</v>
      </c>
      <c r="AH2342" s="4">
        <v>0</v>
      </c>
      <c r="AI2342" s="4">
        <v>0</v>
      </c>
      <c r="AJ2342" s="4">
        <v>-14902</v>
      </c>
      <c r="AK2342" s="4">
        <v>0</v>
      </c>
      <c r="AL2342" t="s">
        <v>785</v>
      </c>
      <c r="AM2342" s="71" t="str">
        <f>INDEX(Network_Insurer_Code,MATCH(Export!AL2342,Network_insurer_Name,0))</f>
        <v>WAI3</v>
      </c>
      <c r="AN2342" t="str">
        <f t="shared" si="36"/>
        <v>D1001WAI32019</v>
      </c>
    </row>
    <row r="2343" spans="1:40" x14ac:dyDescent="0.25">
      <c r="A2343">
        <v>2020</v>
      </c>
      <c r="B2343">
        <v>1</v>
      </c>
      <c r="C2343" s="1">
        <v>43831</v>
      </c>
      <c r="D2343" s="1">
        <v>43921</v>
      </c>
      <c r="E2343">
        <v>2019</v>
      </c>
      <c r="F2343" s="71" t="str">
        <f>INDEX(Client_Name,MATCH(Export!H2343,Local_Company_Name,0))</f>
        <v>Flaimngo Tailoring</v>
      </c>
      <c r="G2343" s="71">
        <f>INDEX(Client_Code,MATCH(Export!H2343,Local_Company_Name,0))</f>
        <v>1005</v>
      </c>
      <c r="H2343" t="s">
        <v>772</v>
      </c>
      <c r="I2343" t="s">
        <v>724</v>
      </c>
      <c r="J2343" t="s">
        <v>8</v>
      </c>
      <c r="K2343" s="71" t="str">
        <f>INDEX(Line_of_Business,MATCH(Export!J2343,Name,0))</f>
        <v>M</v>
      </c>
      <c r="L2343" s="9">
        <v>76472</v>
      </c>
      <c r="M2343">
        <v>5643</v>
      </c>
      <c r="N2343" s="4">
        <v>0</v>
      </c>
      <c r="O2343" s="4">
        <v>0</v>
      </c>
      <c r="P2343" s="4">
        <v>0</v>
      </c>
      <c r="Q2343" s="4">
        <v>0</v>
      </c>
      <c r="R2343" s="4">
        <v>0</v>
      </c>
      <c r="S2343" s="4">
        <v>0</v>
      </c>
      <c r="T2343" s="4">
        <v>0</v>
      </c>
      <c r="U2343" s="4">
        <v>0</v>
      </c>
      <c r="V2343" s="4">
        <v>0</v>
      </c>
      <c r="W2343" s="4">
        <v>0</v>
      </c>
      <c r="X2343" s="4">
        <v>0</v>
      </c>
      <c r="Y2343" s="4">
        <v>0</v>
      </c>
      <c r="Z2343" s="4">
        <v>0</v>
      </c>
      <c r="AA2343" s="4">
        <v>0</v>
      </c>
      <c r="AB2343" t="s">
        <v>3</v>
      </c>
      <c r="AC2343" s="4">
        <v>0</v>
      </c>
      <c r="AD2343" s="4">
        <v>0</v>
      </c>
      <c r="AE2343" s="4">
        <v>0</v>
      </c>
      <c r="AF2343" t="s">
        <v>724</v>
      </c>
      <c r="AG2343" s="4">
        <v>0</v>
      </c>
      <c r="AH2343" s="4">
        <v>0</v>
      </c>
      <c r="AI2343" s="4">
        <v>0</v>
      </c>
      <c r="AJ2343" s="4">
        <v>0</v>
      </c>
      <c r="AK2343" s="4">
        <v>0</v>
      </c>
      <c r="AL2343" t="s">
        <v>785</v>
      </c>
      <c r="AM2343" s="71" t="str">
        <f>INDEX(Network_Insurer_Code,MATCH(Export!AL2343,Network_insurer_Name,0))</f>
        <v>WAI3</v>
      </c>
      <c r="AN2343" t="str">
        <f t="shared" si="36"/>
        <v>M1005WAI32019</v>
      </c>
    </row>
    <row r="2344" spans="1:40" x14ac:dyDescent="0.25">
      <c r="A2344">
        <v>2020</v>
      </c>
      <c r="B2344">
        <v>3</v>
      </c>
      <c r="C2344" s="1">
        <v>44013</v>
      </c>
      <c r="D2344" s="1">
        <v>44104</v>
      </c>
      <c r="E2344">
        <v>2020</v>
      </c>
      <c r="F2344" s="71" t="str">
        <f>INDEX(Client_Name,MATCH(Export!H2344,Local_Company_Name,0))</f>
        <v>Zebra Workings Ltd</v>
      </c>
      <c r="G2344" s="71">
        <f>INDEX(Client_Code,MATCH(Export!H2344,Local_Company_Name,0))</f>
        <v>1001</v>
      </c>
      <c r="H2344" t="s">
        <v>750</v>
      </c>
      <c r="I2344" t="s">
        <v>734</v>
      </c>
      <c r="J2344" t="s">
        <v>0</v>
      </c>
      <c r="K2344" s="71" t="str">
        <f>INDEX(Line_of_Business,MATCH(Export!J2344,Name,0))</f>
        <v>D</v>
      </c>
      <c r="L2344" s="9" t="s">
        <v>186</v>
      </c>
      <c r="M2344">
        <v>284</v>
      </c>
      <c r="N2344" s="4">
        <v>185205.13</v>
      </c>
      <c r="O2344" s="4">
        <v>185205.13</v>
      </c>
      <c r="P2344" s="4">
        <v>0</v>
      </c>
      <c r="Q2344" s="4">
        <v>0</v>
      </c>
      <c r="R2344" s="4">
        <v>0</v>
      </c>
      <c r="S2344" s="4">
        <v>0</v>
      </c>
      <c r="T2344" s="4">
        <v>0</v>
      </c>
      <c r="U2344" s="4">
        <v>0</v>
      </c>
      <c r="V2344" s="4">
        <v>0</v>
      </c>
      <c r="W2344" s="4">
        <v>0</v>
      </c>
      <c r="X2344" s="4">
        <v>0</v>
      </c>
      <c r="Y2344" s="4">
        <v>27780.77</v>
      </c>
      <c r="Z2344" s="4">
        <v>0</v>
      </c>
      <c r="AA2344" s="4">
        <v>0</v>
      </c>
      <c r="AB2344" t="s">
        <v>3</v>
      </c>
      <c r="AC2344" s="4">
        <v>0</v>
      </c>
      <c r="AD2344" s="4">
        <v>0</v>
      </c>
      <c r="AE2344" s="4">
        <v>0</v>
      </c>
      <c r="AF2344" t="s">
        <v>734</v>
      </c>
      <c r="AG2344" s="4">
        <v>0</v>
      </c>
      <c r="AH2344" s="4">
        <v>0</v>
      </c>
      <c r="AI2344" s="4">
        <v>0</v>
      </c>
      <c r="AJ2344" s="4">
        <v>157424.35999999999</v>
      </c>
      <c r="AK2344" s="4">
        <v>0</v>
      </c>
      <c r="AL2344" t="s">
        <v>788</v>
      </c>
      <c r="AM2344" s="71" t="str">
        <f>INDEX(Network_Insurer_Code,MATCH(Export!AL2344,Network_insurer_Name,0))</f>
        <v>RAI1</v>
      </c>
      <c r="AN2344" t="str">
        <f t="shared" si="36"/>
        <v>D1001RAI12020</v>
      </c>
    </row>
    <row r="2345" spans="1:40" x14ac:dyDescent="0.25">
      <c r="A2345">
        <v>2019</v>
      </c>
      <c r="B2345">
        <v>4</v>
      </c>
      <c r="C2345" s="1">
        <v>43739</v>
      </c>
      <c r="D2345" s="1">
        <v>43830</v>
      </c>
      <c r="E2345">
        <v>2017</v>
      </c>
      <c r="F2345" s="71" t="str">
        <f>INDEX(Client_Name,MATCH(Export!H2345,Local_Company_Name,0))</f>
        <v>Tiger Jewelcrafting Ltd</v>
      </c>
      <c r="G2345" s="71">
        <f>INDEX(Client_Code,MATCH(Export!H2345,Local_Company_Name,0))</f>
        <v>1003</v>
      </c>
      <c r="H2345" t="s">
        <v>764</v>
      </c>
      <c r="I2345" t="s">
        <v>734</v>
      </c>
      <c r="J2345" t="s">
        <v>8</v>
      </c>
      <c r="K2345" s="71" t="str">
        <f>INDEX(Line_of_Business,MATCH(Export!J2345,Name,0))</f>
        <v>M</v>
      </c>
      <c r="L2345" s="9" t="s">
        <v>272</v>
      </c>
      <c r="M2345">
        <v>393</v>
      </c>
      <c r="N2345" s="4">
        <v>0</v>
      </c>
      <c r="O2345" s="4">
        <v>0</v>
      </c>
      <c r="P2345" s="4">
        <v>14306.47</v>
      </c>
      <c r="Q2345" s="4">
        <v>0</v>
      </c>
      <c r="R2345" s="4">
        <v>0</v>
      </c>
      <c r="S2345" s="4">
        <v>0</v>
      </c>
      <c r="T2345" s="4">
        <v>0</v>
      </c>
      <c r="U2345" s="4">
        <v>0</v>
      </c>
      <c r="V2345" s="4">
        <v>0</v>
      </c>
      <c r="W2345" s="4">
        <v>0</v>
      </c>
      <c r="X2345" s="4">
        <v>0</v>
      </c>
      <c r="Y2345" s="4">
        <v>0</v>
      </c>
      <c r="Z2345" s="4">
        <v>0</v>
      </c>
      <c r="AA2345" s="4">
        <v>0</v>
      </c>
      <c r="AB2345" t="s">
        <v>3</v>
      </c>
      <c r="AC2345" s="4">
        <v>0</v>
      </c>
      <c r="AD2345" s="4">
        <v>0</v>
      </c>
      <c r="AE2345" s="4">
        <v>0</v>
      </c>
      <c r="AF2345" t="s">
        <v>734</v>
      </c>
      <c r="AG2345" s="4">
        <v>0</v>
      </c>
      <c r="AH2345" s="4">
        <v>0</v>
      </c>
      <c r="AI2345" s="4">
        <v>0</v>
      </c>
      <c r="AJ2345" s="4">
        <v>-14306.47</v>
      </c>
      <c r="AK2345" s="4">
        <v>0</v>
      </c>
      <c r="AL2345" t="s">
        <v>789</v>
      </c>
      <c r="AM2345" s="71" t="str">
        <f>INDEX(Network_Insurer_Code,MATCH(Export!AL2345,Network_insurer_Name,0))</f>
        <v>APL1</v>
      </c>
      <c r="AN2345" t="str">
        <f t="shared" si="36"/>
        <v>M1003APL12017</v>
      </c>
    </row>
    <row r="2346" spans="1:40" x14ac:dyDescent="0.25">
      <c r="A2346">
        <v>2020</v>
      </c>
      <c r="B2346">
        <v>3</v>
      </c>
      <c r="C2346" s="1">
        <v>44013</v>
      </c>
      <c r="D2346" s="1">
        <v>44104</v>
      </c>
      <c r="E2346">
        <v>2019</v>
      </c>
      <c r="F2346" s="71" t="str">
        <f>INDEX(Client_Name,MATCH(Export!H2346,Local_Company_Name,0))</f>
        <v>Aplaca Engineering Co</v>
      </c>
      <c r="G2346" s="71">
        <f>INDEX(Client_Code,MATCH(Export!H2346,Local_Company_Name,0))</f>
        <v>1004</v>
      </c>
      <c r="H2346" t="s">
        <v>768</v>
      </c>
      <c r="I2346" t="s">
        <v>707</v>
      </c>
      <c r="J2346" t="s">
        <v>5</v>
      </c>
      <c r="K2346" s="71" t="str">
        <f>INDEX(Line_of_Business,MATCH(Export!J2346,Name,0))</f>
        <v>L</v>
      </c>
      <c r="L2346" s="9" t="s">
        <v>426</v>
      </c>
      <c r="M2346">
        <v>52</v>
      </c>
      <c r="N2346" s="4">
        <v>-1589.47</v>
      </c>
      <c r="O2346" s="4">
        <v>-1589.47</v>
      </c>
      <c r="P2346" s="4">
        <v>0</v>
      </c>
      <c r="Q2346" s="4">
        <v>0</v>
      </c>
      <c r="R2346" s="4">
        <v>0</v>
      </c>
      <c r="S2346" s="4">
        <v>0</v>
      </c>
      <c r="T2346" s="4">
        <v>0</v>
      </c>
      <c r="U2346" s="4">
        <v>0</v>
      </c>
      <c r="V2346" s="4">
        <v>0</v>
      </c>
      <c r="W2346" s="4">
        <v>0</v>
      </c>
      <c r="X2346" s="4">
        <v>0</v>
      </c>
      <c r="Y2346" s="4">
        <v>-158.94999999999999</v>
      </c>
      <c r="Z2346" s="4">
        <v>0</v>
      </c>
      <c r="AA2346" s="4">
        <v>-238.43</v>
      </c>
      <c r="AB2346" t="s">
        <v>3</v>
      </c>
      <c r="AC2346" s="4">
        <v>0</v>
      </c>
      <c r="AD2346" s="4">
        <v>0</v>
      </c>
      <c r="AE2346" s="4">
        <v>0</v>
      </c>
      <c r="AF2346" t="s">
        <v>707</v>
      </c>
      <c r="AG2346" s="4">
        <v>0</v>
      </c>
      <c r="AH2346" s="4">
        <v>0</v>
      </c>
      <c r="AI2346" s="4">
        <v>0</v>
      </c>
      <c r="AJ2346" s="4">
        <v>-1192.0899999999999</v>
      </c>
      <c r="AK2346" s="4">
        <v>0</v>
      </c>
      <c r="AL2346" t="s">
        <v>783</v>
      </c>
      <c r="AM2346" s="71" t="str">
        <f>INDEX(Network_Insurer_Code,MATCH(Export!AL2346,Network_insurer_Name,0))</f>
        <v>PEP1</v>
      </c>
      <c r="AN2346" t="str">
        <f t="shared" si="36"/>
        <v>L1004PEP12019</v>
      </c>
    </row>
    <row r="2347" spans="1:40" x14ac:dyDescent="0.25">
      <c r="A2347">
        <v>2020</v>
      </c>
      <c r="B2347">
        <v>2</v>
      </c>
      <c r="C2347" s="1">
        <v>43922</v>
      </c>
      <c r="D2347" s="1">
        <v>44012</v>
      </c>
      <c r="E2347">
        <v>2020</v>
      </c>
      <c r="F2347" s="71" t="str">
        <f>INDEX(Client_Name,MATCH(Export!H2347,Local_Company_Name,0))</f>
        <v>Zebra Workings Ltd</v>
      </c>
      <c r="G2347" s="71">
        <f>INDEX(Client_Code,MATCH(Export!H2347,Local_Company_Name,0))</f>
        <v>1001</v>
      </c>
      <c r="H2347" t="s">
        <v>749</v>
      </c>
      <c r="I2347" t="s">
        <v>736</v>
      </c>
      <c r="J2347" t="s">
        <v>8</v>
      </c>
      <c r="K2347" s="71" t="str">
        <f>INDEX(Line_of_Business,MATCH(Export!J2347,Name,0))</f>
        <v>M</v>
      </c>
      <c r="L2347" s="9" t="s">
        <v>550</v>
      </c>
      <c r="M2347">
        <v>3613</v>
      </c>
      <c r="N2347" s="4">
        <v>1076833.3799999999</v>
      </c>
      <c r="O2347" s="4">
        <v>538416.68999999994</v>
      </c>
      <c r="P2347" s="4">
        <v>62532.08</v>
      </c>
      <c r="Q2347" s="4">
        <v>0</v>
      </c>
      <c r="R2347" s="4">
        <v>0</v>
      </c>
      <c r="S2347" s="4">
        <v>0</v>
      </c>
      <c r="T2347" s="4">
        <v>0</v>
      </c>
      <c r="U2347" s="4">
        <v>0</v>
      </c>
      <c r="V2347" s="4">
        <v>0</v>
      </c>
      <c r="W2347" s="4">
        <v>0</v>
      </c>
      <c r="X2347" s="4">
        <v>0</v>
      </c>
      <c r="Y2347" s="4">
        <v>69994.17</v>
      </c>
      <c r="Z2347" s="4">
        <v>0</v>
      </c>
      <c r="AA2347" s="4">
        <v>0</v>
      </c>
      <c r="AB2347" t="s">
        <v>3</v>
      </c>
      <c r="AC2347" s="4">
        <v>0</v>
      </c>
      <c r="AD2347" s="4">
        <v>0</v>
      </c>
      <c r="AE2347" s="4">
        <v>0</v>
      </c>
      <c r="AF2347" t="s">
        <v>736</v>
      </c>
      <c r="AG2347" s="4">
        <v>0</v>
      </c>
      <c r="AH2347" s="4">
        <v>0</v>
      </c>
      <c r="AI2347" s="4">
        <v>0</v>
      </c>
      <c r="AJ2347" s="4">
        <v>405890.43999999901</v>
      </c>
      <c r="AK2347" s="4">
        <v>0</v>
      </c>
      <c r="AL2347" t="s">
        <v>797</v>
      </c>
      <c r="AM2347" s="71" t="str">
        <f>INDEX(Network_Insurer_Code,MATCH(Export!AL2347,Network_insurer_Name,0))</f>
        <v>ONI3</v>
      </c>
      <c r="AN2347" t="str">
        <f t="shared" si="36"/>
        <v>M1001ONI32020</v>
      </c>
    </row>
    <row r="2348" spans="1:40" x14ac:dyDescent="0.25">
      <c r="A2348">
        <v>2020</v>
      </c>
      <c r="B2348">
        <v>2</v>
      </c>
      <c r="C2348" s="1">
        <v>43922</v>
      </c>
      <c r="D2348" s="1">
        <v>44012</v>
      </c>
      <c r="E2348">
        <v>2020</v>
      </c>
      <c r="F2348" s="71" t="str">
        <f>INDEX(Client_Name,MATCH(Export!H2348,Local_Company_Name,0))</f>
        <v>Zebra Workings Ltd</v>
      </c>
      <c r="G2348" s="71">
        <f>INDEX(Client_Code,MATCH(Export!H2348,Local_Company_Name,0))</f>
        <v>1001</v>
      </c>
      <c r="H2348" t="s">
        <v>751</v>
      </c>
      <c r="I2348" t="s">
        <v>710</v>
      </c>
      <c r="J2348" t="s">
        <v>22</v>
      </c>
      <c r="K2348" s="71" t="str">
        <f>INDEX(Line_of_Business,MATCH(Export!J2348,Name,0))</f>
        <v>A</v>
      </c>
      <c r="L2348" s="9">
        <v>102966</v>
      </c>
      <c r="M2348">
        <v>171</v>
      </c>
      <c r="N2348" s="4">
        <v>108284</v>
      </c>
      <c r="O2348" s="4">
        <v>108284</v>
      </c>
      <c r="P2348" s="4">
        <v>0</v>
      </c>
      <c r="Q2348" s="4">
        <v>0</v>
      </c>
      <c r="R2348" s="4">
        <v>0</v>
      </c>
      <c r="S2348" s="4">
        <v>0</v>
      </c>
      <c r="T2348" s="4">
        <v>0</v>
      </c>
      <c r="U2348" s="4">
        <v>0</v>
      </c>
      <c r="V2348" s="4">
        <v>0</v>
      </c>
      <c r="W2348" s="4">
        <v>0</v>
      </c>
      <c r="X2348" s="4">
        <v>0</v>
      </c>
      <c r="Y2348" s="4">
        <v>16242.6</v>
      </c>
      <c r="Z2348" s="4">
        <v>0</v>
      </c>
      <c r="AA2348" s="4">
        <v>0</v>
      </c>
      <c r="AB2348" t="s">
        <v>3</v>
      </c>
      <c r="AC2348" s="4">
        <v>0</v>
      </c>
      <c r="AD2348" s="4">
        <v>0</v>
      </c>
      <c r="AE2348" s="4">
        <v>0</v>
      </c>
      <c r="AF2348" t="s">
        <v>710</v>
      </c>
      <c r="AG2348" s="4">
        <v>0</v>
      </c>
      <c r="AH2348" s="4">
        <v>0</v>
      </c>
      <c r="AI2348" s="4">
        <v>0</v>
      </c>
      <c r="AJ2348" s="4">
        <v>92041.4</v>
      </c>
      <c r="AK2348" s="4">
        <v>0</v>
      </c>
      <c r="AL2348" t="s">
        <v>791</v>
      </c>
      <c r="AM2348" s="71" t="str">
        <f>INDEX(Network_Insurer_Code,MATCH(Export!AL2348,Network_insurer_Name,0))</f>
        <v>CHI3</v>
      </c>
      <c r="AN2348" t="str">
        <f t="shared" si="36"/>
        <v>A1001CHI32020</v>
      </c>
    </row>
    <row r="2349" spans="1:40" x14ac:dyDescent="0.25">
      <c r="A2349">
        <v>2020</v>
      </c>
      <c r="B2349">
        <v>3</v>
      </c>
      <c r="C2349" s="1">
        <v>44013</v>
      </c>
      <c r="D2349" s="1">
        <v>44104</v>
      </c>
      <c r="E2349">
        <v>2020</v>
      </c>
      <c r="F2349" s="71" t="str">
        <f>INDEX(Client_Name,MATCH(Export!H2349,Local_Company_Name,0))</f>
        <v>Flaimngo Tailoring</v>
      </c>
      <c r="G2349" s="71">
        <f>INDEX(Client_Code,MATCH(Export!H2349,Local_Company_Name,0))</f>
        <v>1005</v>
      </c>
      <c r="H2349" t="s">
        <v>755</v>
      </c>
      <c r="I2349" t="s">
        <v>707</v>
      </c>
      <c r="J2349" t="s">
        <v>8</v>
      </c>
      <c r="K2349" s="71" t="str">
        <f>INDEX(Line_of_Business,MATCH(Export!J2349,Name,0))</f>
        <v>M</v>
      </c>
      <c r="L2349" s="9">
        <v>50576126</v>
      </c>
      <c r="M2349">
        <v>10</v>
      </c>
      <c r="N2349" s="4">
        <v>0</v>
      </c>
      <c r="O2349" s="4">
        <v>0</v>
      </c>
      <c r="P2349" s="4">
        <v>905.42</v>
      </c>
      <c r="Q2349" s="4">
        <v>0</v>
      </c>
      <c r="R2349" s="4">
        <v>0</v>
      </c>
      <c r="S2349" s="4">
        <v>0</v>
      </c>
      <c r="T2349" s="4">
        <v>0</v>
      </c>
      <c r="U2349" s="4">
        <v>0</v>
      </c>
      <c r="V2349" s="4">
        <v>0</v>
      </c>
      <c r="W2349" s="4">
        <v>0</v>
      </c>
      <c r="X2349" s="4">
        <v>0</v>
      </c>
      <c r="Y2349" s="4">
        <v>0</v>
      </c>
      <c r="Z2349" s="4">
        <v>0</v>
      </c>
      <c r="AA2349" s="4">
        <v>0</v>
      </c>
      <c r="AB2349" t="s">
        <v>3</v>
      </c>
      <c r="AC2349" s="4">
        <v>0</v>
      </c>
      <c r="AD2349" s="4">
        <v>0</v>
      </c>
      <c r="AE2349" s="4">
        <v>0</v>
      </c>
      <c r="AF2349" t="s">
        <v>707</v>
      </c>
      <c r="AG2349" s="4">
        <v>0</v>
      </c>
      <c r="AH2349" s="4">
        <v>0</v>
      </c>
      <c r="AI2349" s="4">
        <v>0</v>
      </c>
      <c r="AJ2349" s="4">
        <v>-905.42</v>
      </c>
      <c r="AK2349" s="4">
        <v>0</v>
      </c>
      <c r="AL2349" t="s">
        <v>788</v>
      </c>
      <c r="AM2349" s="71" t="str">
        <f>INDEX(Network_Insurer_Code,MATCH(Export!AL2349,Network_insurer_Name,0))</f>
        <v>RAI1</v>
      </c>
      <c r="AN2349" t="str">
        <f t="shared" si="36"/>
        <v>M1005RAI12020</v>
      </c>
    </row>
    <row r="2350" spans="1:40" x14ac:dyDescent="0.25">
      <c r="A2350">
        <v>2020</v>
      </c>
      <c r="B2350">
        <v>1</v>
      </c>
      <c r="C2350" s="1">
        <v>43831</v>
      </c>
      <c r="D2350" s="1">
        <v>43921</v>
      </c>
      <c r="E2350">
        <v>2018</v>
      </c>
      <c r="F2350" s="71" t="str">
        <f>INDEX(Client_Name,MATCH(Export!H2350,Local_Company_Name,0))</f>
        <v>Zebra Workings Ltd</v>
      </c>
      <c r="G2350" s="71">
        <f>INDEX(Client_Code,MATCH(Export!H2350,Local_Company_Name,0))</f>
        <v>1001</v>
      </c>
      <c r="H2350" t="s">
        <v>750</v>
      </c>
      <c r="I2350" t="s">
        <v>707</v>
      </c>
      <c r="J2350" t="s">
        <v>8</v>
      </c>
      <c r="K2350" s="71" t="str">
        <f>INDEX(Line_of_Business,MATCH(Export!J2350,Name,0))</f>
        <v>M</v>
      </c>
      <c r="L2350" s="9" t="s">
        <v>189</v>
      </c>
      <c r="M2350">
        <v>863</v>
      </c>
      <c r="N2350" s="4">
        <v>0</v>
      </c>
      <c r="O2350" s="4">
        <v>0</v>
      </c>
      <c r="P2350" s="4">
        <v>26854</v>
      </c>
      <c r="Q2350" s="4">
        <v>0</v>
      </c>
      <c r="R2350" s="4">
        <v>0</v>
      </c>
      <c r="S2350" s="4">
        <v>0</v>
      </c>
      <c r="T2350" s="4">
        <v>0</v>
      </c>
      <c r="U2350" s="4">
        <v>0</v>
      </c>
      <c r="V2350" s="4">
        <v>0</v>
      </c>
      <c r="W2350" s="4">
        <v>0</v>
      </c>
      <c r="X2350" s="4">
        <v>0</v>
      </c>
      <c r="Y2350" s="4">
        <v>0</v>
      </c>
      <c r="Z2350" s="4">
        <v>0</v>
      </c>
      <c r="AA2350" s="4">
        <v>0</v>
      </c>
      <c r="AB2350" t="s">
        <v>3</v>
      </c>
      <c r="AC2350" s="4">
        <v>0</v>
      </c>
      <c r="AD2350" s="4">
        <v>0</v>
      </c>
      <c r="AE2350" s="4">
        <v>0</v>
      </c>
      <c r="AF2350" t="s">
        <v>707</v>
      </c>
      <c r="AG2350" s="4">
        <v>0</v>
      </c>
      <c r="AH2350" s="4">
        <v>0</v>
      </c>
      <c r="AI2350" s="4">
        <v>0</v>
      </c>
      <c r="AJ2350" s="4">
        <v>-26854</v>
      </c>
      <c r="AK2350" s="4">
        <v>0</v>
      </c>
      <c r="AL2350" t="s">
        <v>787</v>
      </c>
      <c r="AM2350" s="71" t="str">
        <f>INDEX(Network_Insurer_Code,MATCH(Export!AL2350,Network_insurer_Name,0))</f>
        <v>LEI3</v>
      </c>
      <c r="AN2350" t="str">
        <f t="shared" si="36"/>
        <v>M1001LEI32018</v>
      </c>
    </row>
    <row r="2351" spans="1:40" x14ac:dyDescent="0.25">
      <c r="A2351">
        <v>2020</v>
      </c>
      <c r="B2351">
        <v>2</v>
      </c>
      <c r="C2351" s="1">
        <v>43922</v>
      </c>
      <c r="D2351" s="1">
        <v>44012</v>
      </c>
      <c r="E2351">
        <v>2020</v>
      </c>
      <c r="F2351" s="71" t="str">
        <f>INDEX(Client_Name,MATCH(Export!H2351,Local_Company_Name,0))</f>
        <v>Zebra Workings Ltd</v>
      </c>
      <c r="G2351" s="71">
        <f>INDEX(Client_Code,MATCH(Export!H2351,Local_Company_Name,0))</f>
        <v>1001</v>
      </c>
      <c r="H2351" t="s">
        <v>747</v>
      </c>
      <c r="I2351" t="s">
        <v>715</v>
      </c>
      <c r="J2351" t="s">
        <v>22</v>
      </c>
      <c r="K2351" s="71" t="str">
        <f>INDEX(Line_of_Business,MATCH(Export!J2351,Name,0))</f>
        <v>A</v>
      </c>
      <c r="L2351" s="9" t="s">
        <v>59</v>
      </c>
      <c r="M2351">
        <v>123</v>
      </c>
      <c r="N2351" s="4">
        <v>763.81</v>
      </c>
      <c r="O2351" s="4">
        <v>763.81</v>
      </c>
      <c r="P2351" s="4">
        <v>0</v>
      </c>
      <c r="Q2351" s="4">
        <v>0</v>
      </c>
      <c r="R2351" s="4">
        <v>0</v>
      </c>
      <c r="S2351" s="4">
        <v>0</v>
      </c>
      <c r="T2351" s="4">
        <v>0</v>
      </c>
      <c r="U2351" s="4">
        <v>0</v>
      </c>
      <c r="V2351" s="4">
        <v>0</v>
      </c>
      <c r="W2351" s="4">
        <v>0</v>
      </c>
      <c r="X2351" s="4">
        <v>0</v>
      </c>
      <c r="Y2351" s="4">
        <v>76.38</v>
      </c>
      <c r="Z2351" s="4">
        <v>120.3</v>
      </c>
      <c r="AA2351" s="4">
        <v>0</v>
      </c>
      <c r="AB2351" t="s">
        <v>3</v>
      </c>
      <c r="AC2351" s="4">
        <v>0</v>
      </c>
      <c r="AD2351" s="4">
        <v>0</v>
      </c>
      <c r="AE2351" s="4">
        <v>0</v>
      </c>
      <c r="AF2351" t="s">
        <v>715</v>
      </c>
      <c r="AG2351" s="4">
        <v>0</v>
      </c>
      <c r="AH2351" s="4">
        <v>0</v>
      </c>
      <c r="AI2351" s="4">
        <v>0</v>
      </c>
      <c r="AJ2351" s="4">
        <v>567.13</v>
      </c>
      <c r="AK2351" s="4">
        <v>0</v>
      </c>
      <c r="AL2351" t="s">
        <v>790</v>
      </c>
      <c r="AM2351" s="71" t="str">
        <f>INDEX(Network_Insurer_Code,MATCH(Export!AL2351,Network_insurer_Name,0))</f>
        <v>STL1</v>
      </c>
      <c r="AN2351" t="str">
        <f t="shared" si="36"/>
        <v>A1001STL12020</v>
      </c>
    </row>
    <row r="2352" spans="1:40" x14ac:dyDescent="0.25">
      <c r="A2352">
        <v>2020</v>
      </c>
      <c r="B2352">
        <v>2</v>
      </c>
      <c r="C2352" s="1">
        <v>43556</v>
      </c>
      <c r="D2352" s="1">
        <v>43646</v>
      </c>
      <c r="E2352">
        <v>2019</v>
      </c>
      <c r="F2352" s="71" t="str">
        <f>INDEX(Client_Name,MATCH(Export!H2352,Local_Company_Name,0))</f>
        <v>Zebra Workings Ltd</v>
      </c>
      <c r="G2352" s="71">
        <f>INDEX(Client_Code,MATCH(Export!H2352,Local_Company_Name,0))</f>
        <v>1001</v>
      </c>
      <c r="H2352" t="s">
        <v>751</v>
      </c>
      <c r="I2352" t="s">
        <v>707</v>
      </c>
      <c r="J2352" t="s">
        <v>8</v>
      </c>
      <c r="K2352" s="71" t="str">
        <f>INDEX(Line_of_Business,MATCH(Export!J2352,Name,0))</f>
        <v>M</v>
      </c>
      <c r="L2352" s="9">
        <v>50881545</v>
      </c>
      <c r="M2352">
        <v>199</v>
      </c>
      <c r="N2352" s="4">
        <v>0</v>
      </c>
      <c r="O2352" s="4">
        <v>0</v>
      </c>
      <c r="P2352" s="4">
        <v>0</v>
      </c>
      <c r="Q2352" s="4">
        <v>0</v>
      </c>
      <c r="R2352" s="4">
        <v>0</v>
      </c>
      <c r="S2352" s="4">
        <v>0</v>
      </c>
      <c r="T2352" s="4">
        <v>0</v>
      </c>
      <c r="U2352" s="4">
        <v>0</v>
      </c>
      <c r="V2352" s="4">
        <v>0</v>
      </c>
      <c r="W2352" s="4">
        <v>0</v>
      </c>
      <c r="X2352" s="4">
        <v>0</v>
      </c>
      <c r="Y2352" s="4">
        <v>0</v>
      </c>
      <c r="Z2352" s="4">
        <v>0</v>
      </c>
      <c r="AA2352" s="4">
        <v>0</v>
      </c>
      <c r="AB2352" t="s">
        <v>3</v>
      </c>
      <c r="AC2352" s="4">
        <v>0</v>
      </c>
      <c r="AD2352" s="4">
        <v>0</v>
      </c>
      <c r="AE2352" s="4">
        <v>128.30000000000001</v>
      </c>
      <c r="AF2352" t="s">
        <v>707</v>
      </c>
      <c r="AG2352" s="4">
        <v>0</v>
      </c>
      <c r="AH2352" s="4">
        <v>0</v>
      </c>
      <c r="AI2352" s="4">
        <v>0</v>
      </c>
      <c r="AJ2352" s="4">
        <v>0</v>
      </c>
      <c r="AK2352" s="4">
        <v>0</v>
      </c>
      <c r="AL2352" t="s">
        <v>787</v>
      </c>
      <c r="AM2352" s="71" t="str">
        <f>INDEX(Network_Insurer_Code,MATCH(Export!AL2352,Network_insurer_Name,0))</f>
        <v>LEI3</v>
      </c>
      <c r="AN2352" t="str">
        <f t="shared" si="36"/>
        <v>M1001LEI32019</v>
      </c>
    </row>
    <row r="2353" spans="1:40" x14ac:dyDescent="0.25">
      <c r="A2353">
        <v>2019</v>
      </c>
      <c r="B2353">
        <v>1</v>
      </c>
      <c r="C2353" s="1">
        <v>43466</v>
      </c>
      <c r="D2353" s="1">
        <v>43555</v>
      </c>
      <c r="E2353">
        <v>2018</v>
      </c>
      <c r="F2353" s="71" t="str">
        <f>INDEX(Client_Name,MATCH(Export!H2353,Local_Company_Name,0))</f>
        <v>Flaimngo Tailoring</v>
      </c>
      <c r="G2353" s="71">
        <f>INDEX(Client_Code,MATCH(Export!H2353,Local_Company_Name,0))</f>
        <v>1005</v>
      </c>
      <c r="H2353" t="s">
        <v>769</v>
      </c>
      <c r="I2353" t="s">
        <v>721</v>
      </c>
      <c r="J2353" t="s">
        <v>5</v>
      </c>
      <c r="K2353" s="71" t="str">
        <f>INDEX(Line_of_Business,MATCH(Export!J2353,Name,0))</f>
        <v>L</v>
      </c>
      <c r="L2353" s="9" t="s">
        <v>99</v>
      </c>
      <c r="M2353">
        <v>8</v>
      </c>
      <c r="N2353" s="4">
        <v>5760</v>
      </c>
      <c r="O2353" s="4">
        <v>5760</v>
      </c>
      <c r="P2353" s="4">
        <v>0</v>
      </c>
      <c r="Q2353" s="4">
        <v>0</v>
      </c>
      <c r="R2353" s="4">
        <v>0</v>
      </c>
      <c r="S2353" s="4">
        <v>0</v>
      </c>
      <c r="T2353" s="4">
        <v>0</v>
      </c>
      <c r="U2353" s="4">
        <v>0</v>
      </c>
      <c r="V2353" s="4">
        <v>0</v>
      </c>
      <c r="W2353" s="4">
        <v>0</v>
      </c>
      <c r="X2353" s="4">
        <v>0</v>
      </c>
      <c r="Y2353" s="4">
        <v>864</v>
      </c>
      <c r="Z2353" s="4">
        <v>49</v>
      </c>
      <c r="AA2353" s="4">
        <v>0</v>
      </c>
      <c r="AB2353" t="s">
        <v>3</v>
      </c>
      <c r="AC2353" s="4">
        <v>0</v>
      </c>
      <c r="AD2353" s="4">
        <v>0</v>
      </c>
      <c r="AE2353" s="4">
        <v>0</v>
      </c>
      <c r="AF2353" t="s">
        <v>721</v>
      </c>
      <c r="AG2353" s="4">
        <v>0</v>
      </c>
      <c r="AH2353" s="4">
        <v>0</v>
      </c>
      <c r="AI2353" s="4">
        <v>0</v>
      </c>
      <c r="AJ2353" s="4">
        <v>4847</v>
      </c>
      <c r="AK2353" s="4">
        <v>0</v>
      </c>
      <c r="AL2353" t="s">
        <v>794</v>
      </c>
      <c r="AM2353" s="71" t="str">
        <f>INDEX(Network_Insurer_Code,MATCH(Export!AL2353,Network_insurer_Name,0))</f>
        <v>CUI2</v>
      </c>
      <c r="AN2353" t="str">
        <f t="shared" si="36"/>
        <v>L1005CUI22018</v>
      </c>
    </row>
    <row r="2354" spans="1:40" x14ac:dyDescent="0.25">
      <c r="A2354">
        <v>2019</v>
      </c>
      <c r="B2354">
        <v>3</v>
      </c>
      <c r="C2354" s="1">
        <v>43647</v>
      </c>
      <c r="D2354" s="1">
        <v>43738</v>
      </c>
      <c r="E2354">
        <v>2019</v>
      </c>
      <c r="F2354" s="71" t="str">
        <f>INDEX(Client_Name,MATCH(Export!H2354,Local_Company_Name,0))</f>
        <v>Aplaca Engineering Co</v>
      </c>
      <c r="G2354" s="71">
        <f>INDEX(Client_Code,MATCH(Export!H2354,Local_Company_Name,0))</f>
        <v>1004</v>
      </c>
      <c r="H2354" t="s">
        <v>754</v>
      </c>
      <c r="I2354" t="s">
        <v>724</v>
      </c>
      <c r="J2354" t="s">
        <v>5</v>
      </c>
      <c r="K2354" s="71" t="str">
        <f>INDEX(Line_of_Business,MATCH(Export!J2354,Name,0))</f>
        <v>L</v>
      </c>
      <c r="L2354" s="9">
        <v>77612</v>
      </c>
      <c r="M2354">
        <v>141</v>
      </c>
      <c r="N2354" s="4">
        <v>28969</v>
      </c>
      <c r="O2354" s="4">
        <v>28969</v>
      </c>
      <c r="P2354" s="4">
        <v>0</v>
      </c>
      <c r="Q2354" s="4">
        <v>0</v>
      </c>
      <c r="R2354" s="4">
        <v>0</v>
      </c>
      <c r="S2354" s="4">
        <v>0</v>
      </c>
      <c r="T2354" s="4">
        <v>0</v>
      </c>
      <c r="U2354" s="4">
        <v>0</v>
      </c>
      <c r="V2354" s="4">
        <v>0</v>
      </c>
      <c r="W2354" s="4">
        <v>0</v>
      </c>
      <c r="X2354" s="4">
        <v>0</v>
      </c>
      <c r="Y2354" s="4">
        <v>4635.04</v>
      </c>
      <c r="Z2354" s="4">
        <v>0</v>
      </c>
      <c r="AA2354" s="4">
        <v>0</v>
      </c>
      <c r="AB2354" t="s">
        <v>3</v>
      </c>
      <c r="AC2354" s="4">
        <v>0</v>
      </c>
      <c r="AD2354" s="4">
        <v>0</v>
      </c>
      <c r="AE2354" s="4">
        <v>0</v>
      </c>
      <c r="AF2354" t="s">
        <v>724</v>
      </c>
      <c r="AG2354" s="4">
        <v>0</v>
      </c>
      <c r="AH2354" s="4">
        <v>0</v>
      </c>
      <c r="AI2354" s="4">
        <v>0</v>
      </c>
      <c r="AJ2354" s="4">
        <v>24333.96</v>
      </c>
      <c r="AK2354" s="4">
        <v>0</v>
      </c>
      <c r="AL2354" t="s">
        <v>781</v>
      </c>
      <c r="AM2354" s="71" t="str">
        <f>INDEX(Network_Insurer_Code,MATCH(Export!AL2354,Network_insurer_Name,0))</f>
        <v>ORI1</v>
      </c>
      <c r="AN2354" t="str">
        <f t="shared" si="36"/>
        <v>L1004ORI12019</v>
      </c>
    </row>
    <row r="2355" spans="1:40" x14ac:dyDescent="0.25">
      <c r="A2355">
        <v>2019</v>
      </c>
      <c r="B2355">
        <v>3</v>
      </c>
      <c r="C2355" s="1">
        <v>43647</v>
      </c>
      <c r="D2355" s="1">
        <v>43738</v>
      </c>
      <c r="E2355">
        <v>2019</v>
      </c>
      <c r="F2355" s="71" t="str">
        <f>INDEX(Client_Name,MATCH(Export!H2355,Local_Company_Name,0))</f>
        <v>Lion Manufacturing Co</v>
      </c>
      <c r="G2355" s="71">
        <f>INDEX(Client_Code,MATCH(Export!H2355,Local_Company_Name,0))</f>
        <v>1002</v>
      </c>
      <c r="H2355" t="s">
        <v>752</v>
      </c>
      <c r="I2355" t="s">
        <v>712</v>
      </c>
      <c r="J2355" t="s">
        <v>22</v>
      </c>
      <c r="K2355" s="71" t="str">
        <f>INDEX(Line_of_Business,MATCH(Export!J2355,Name,0))</f>
        <v>A</v>
      </c>
      <c r="L2355" s="9" t="s">
        <v>197</v>
      </c>
      <c r="M2355">
        <v>117159</v>
      </c>
      <c r="N2355" s="4">
        <v>0</v>
      </c>
      <c r="O2355" s="4">
        <v>0</v>
      </c>
      <c r="P2355" s="4">
        <v>3960.12</v>
      </c>
      <c r="Q2355" s="4">
        <v>0</v>
      </c>
      <c r="R2355" s="4">
        <v>0</v>
      </c>
      <c r="S2355" s="4">
        <v>0</v>
      </c>
      <c r="T2355" s="4">
        <v>0</v>
      </c>
      <c r="U2355" s="4">
        <v>0</v>
      </c>
      <c r="V2355" s="4">
        <v>0</v>
      </c>
      <c r="W2355" s="4">
        <v>0</v>
      </c>
      <c r="X2355" s="4">
        <v>0</v>
      </c>
      <c r="Y2355" s="4">
        <v>0</v>
      </c>
      <c r="Z2355" s="4">
        <v>0</v>
      </c>
      <c r="AA2355" s="4">
        <v>0</v>
      </c>
      <c r="AB2355" t="s">
        <v>3</v>
      </c>
      <c r="AC2355" s="4">
        <v>0</v>
      </c>
      <c r="AD2355" s="4">
        <v>0</v>
      </c>
      <c r="AE2355" s="4">
        <v>24918.5</v>
      </c>
      <c r="AF2355" t="s">
        <v>712</v>
      </c>
      <c r="AG2355" s="4">
        <v>0</v>
      </c>
      <c r="AH2355" s="4">
        <v>0</v>
      </c>
      <c r="AI2355" s="4">
        <v>0</v>
      </c>
      <c r="AJ2355" s="4">
        <v>-3960.12</v>
      </c>
      <c r="AK2355" s="4">
        <v>0</v>
      </c>
      <c r="AL2355" t="s">
        <v>786</v>
      </c>
      <c r="AM2355" s="71" t="str">
        <f>INDEX(Network_Insurer_Code,MATCH(Export!AL2355,Network_insurer_Name,0))</f>
        <v>BAL1</v>
      </c>
      <c r="AN2355" t="str">
        <f t="shared" si="36"/>
        <v>A1002BAL12019</v>
      </c>
    </row>
    <row r="2356" spans="1:40" x14ac:dyDescent="0.25">
      <c r="A2356">
        <v>2019</v>
      </c>
      <c r="B2356">
        <v>3</v>
      </c>
      <c r="C2356" s="1">
        <v>43647</v>
      </c>
      <c r="D2356" s="1">
        <v>43738</v>
      </c>
      <c r="E2356">
        <v>2018</v>
      </c>
      <c r="F2356" s="71" t="str">
        <f>INDEX(Client_Name,MATCH(Export!H2356,Local_Company_Name,0))</f>
        <v>Aplaca Engineering Co</v>
      </c>
      <c r="G2356" s="71">
        <f>INDEX(Client_Code,MATCH(Export!H2356,Local_Company_Name,0))</f>
        <v>1004</v>
      </c>
      <c r="H2356" t="s">
        <v>765</v>
      </c>
      <c r="I2356" t="s">
        <v>779</v>
      </c>
      <c r="J2356" t="s">
        <v>22</v>
      </c>
      <c r="K2356" s="71" t="str">
        <f>INDEX(Line_of_Business,MATCH(Export!J2356,Name,0))</f>
        <v>A</v>
      </c>
      <c r="L2356" s="9" t="s">
        <v>551</v>
      </c>
      <c r="M2356">
        <v>14959</v>
      </c>
      <c r="N2356" s="4">
        <v>0</v>
      </c>
      <c r="O2356" s="4">
        <v>0</v>
      </c>
      <c r="P2356" s="4">
        <v>0</v>
      </c>
      <c r="Q2356" s="4">
        <v>0</v>
      </c>
      <c r="R2356" s="4">
        <v>0</v>
      </c>
      <c r="S2356" s="4">
        <v>0</v>
      </c>
      <c r="T2356" s="4">
        <v>0</v>
      </c>
      <c r="U2356" s="4">
        <v>0</v>
      </c>
      <c r="V2356" s="4">
        <v>0</v>
      </c>
      <c r="W2356" s="4">
        <v>0</v>
      </c>
      <c r="X2356" s="4">
        <v>0</v>
      </c>
      <c r="Y2356" s="4">
        <v>0</v>
      </c>
      <c r="Z2356" s="4">
        <v>0</v>
      </c>
      <c r="AA2356" s="4">
        <v>0</v>
      </c>
      <c r="AB2356" t="s">
        <v>3</v>
      </c>
      <c r="AC2356" s="4">
        <v>0</v>
      </c>
      <c r="AD2356" s="4">
        <v>0</v>
      </c>
      <c r="AE2356" s="4">
        <v>0</v>
      </c>
      <c r="AF2356" t="s">
        <v>779</v>
      </c>
      <c r="AG2356" s="4">
        <v>0</v>
      </c>
      <c r="AH2356" s="4">
        <v>0</v>
      </c>
      <c r="AI2356" s="4">
        <v>0</v>
      </c>
      <c r="AJ2356" s="4">
        <v>0</v>
      </c>
      <c r="AK2356" s="4">
        <v>0</v>
      </c>
      <c r="AL2356" t="s">
        <v>794</v>
      </c>
      <c r="AM2356" s="71" t="str">
        <f>INDEX(Network_Insurer_Code,MATCH(Export!AL2356,Network_insurer_Name,0))</f>
        <v>CUI2</v>
      </c>
      <c r="AN2356" t="str">
        <f t="shared" si="36"/>
        <v>A1004CUI22018</v>
      </c>
    </row>
    <row r="2357" spans="1:40" x14ac:dyDescent="0.25">
      <c r="A2357">
        <v>2020</v>
      </c>
      <c r="B2357">
        <v>1</v>
      </c>
      <c r="C2357" s="1">
        <v>43831</v>
      </c>
      <c r="D2357" s="1">
        <v>43921</v>
      </c>
      <c r="E2357">
        <v>2019</v>
      </c>
      <c r="F2357" s="71" t="str">
        <f>INDEX(Client_Name,MATCH(Export!H2357,Local_Company_Name,0))</f>
        <v>Aplaca Engineering Co</v>
      </c>
      <c r="G2357" s="71">
        <f>INDEX(Client_Code,MATCH(Export!H2357,Local_Company_Name,0))</f>
        <v>1004</v>
      </c>
      <c r="H2357" t="s">
        <v>765</v>
      </c>
      <c r="I2357" t="s">
        <v>736</v>
      </c>
      <c r="J2357" t="s">
        <v>0</v>
      </c>
      <c r="K2357" s="71" t="str">
        <f>INDEX(Line_of_Business,MATCH(Export!J2357,Name,0))</f>
        <v>D</v>
      </c>
      <c r="L2357" s="9" t="s">
        <v>15</v>
      </c>
      <c r="M2357">
        <v>805</v>
      </c>
      <c r="N2357" s="4">
        <v>58.04</v>
      </c>
      <c r="O2357" s="4">
        <v>29.02</v>
      </c>
      <c r="P2357" s="4">
        <v>0</v>
      </c>
      <c r="Q2357" s="4">
        <v>0</v>
      </c>
      <c r="R2357" s="4">
        <v>0</v>
      </c>
      <c r="S2357" s="4">
        <v>0</v>
      </c>
      <c r="T2357" s="4">
        <v>0</v>
      </c>
      <c r="U2357" s="4">
        <v>0</v>
      </c>
      <c r="V2357" s="4">
        <v>0</v>
      </c>
      <c r="W2357" s="4">
        <v>0</v>
      </c>
      <c r="X2357" s="4">
        <v>0</v>
      </c>
      <c r="Y2357" s="4">
        <v>4.3499999999999996</v>
      </c>
      <c r="Z2357" s="4">
        <v>1.74</v>
      </c>
      <c r="AA2357" s="4">
        <v>0</v>
      </c>
      <c r="AB2357" t="s">
        <v>3</v>
      </c>
      <c r="AC2357" s="4">
        <v>0</v>
      </c>
      <c r="AD2357" s="4">
        <v>0</v>
      </c>
      <c r="AE2357" s="4">
        <v>0</v>
      </c>
      <c r="AF2357" t="s">
        <v>736</v>
      </c>
      <c r="AG2357" s="4">
        <v>0</v>
      </c>
      <c r="AH2357" s="4">
        <v>0</v>
      </c>
      <c r="AI2357" s="4">
        <v>0</v>
      </c>
      <c r="AJ2357" s="4">
        <v>22.93</v>
      </c>
      <c r="AK2357" s="4">
        <v>0</v>
      </c>
      <c r="AL2357" t="s">
        <v>793</v>
      </c>
      <c r="AM2357" s="71" t="str">
        <f>INDEX(Network_Insurer_Code,MATCH(Export!AL2357,Network_insurer_Name,0))</f>
        <v>CAL3</v>
      </c>
      <c r="AN2357" t="str">
        <f t="shared" si="36"/>
        <v>D1004CAL32019</v>
      </c>
    </row>
    <row r="2358" spans="1:40" x14ac:dyDescent="0.25">
      <c r="A2358">
        <v>2020</v>
      </c>
      <c r="B2358">
        <v>3</v>
      </c>
      <c r="C2358" s="1">
        <v>44013</v>
      </c>
      <c r="D2358" s="1">
        <v>44104</v>
      </c>
      <c r="E2358">
        <v>2020</v>
      </c>
      <c r="F2358" s="71" t="str">
        <f>INDEX(Client_Name,MATCH(Export!H2358,Local_Company_Name,0))</f>
        <v>Tiger Jewelcrafting Ltd</v>
      </c>
      <c r="G2358" s="71">
        <f>INDEX(Client_Code,MATCH(Export!H2358,Local_Company_Name,0))</f>
        <v>1003</v>
      </c>
      <c r="H2358" t="s">
        <v>761</v>
      </c>
      <c r="I2358" t="s">
        <v>723</v>
      </c>
      <c r="J2358" t="s">
        <v>95</v>
      </c>
      <c r="K2358" s="71" t="str">
        <f>INDEX(Line_of_Business,MATCH(Export!J2358,Name,0))</f>
        <v>P</v>
      </c>
      <c r="L2358" s="9">
        <v>25848</v>
      </c>
      <c r="M2358">
        <v>70</v>
      </c>
      <c r="N2358" s="4">
        <v>50252.97</v>
      </c>
      <c r="O2358" s="4">
        <v>50252.97</v>
      </c>
      <c r="P2358" s="4">
        <v>0</v>
      </c>
      <c r="Q2358" s="4">
        <v>0</v>
      </c>
      <c r="R2358" s="4">
        <v>0</v>
      </c>
      <c r="S2358" s="4">
        <v>0</v>
      </c>
      <c r="T2358" s="4">
        <v>0</v>
      </c>
      <c r="U2358" s="4">
        <v>0</v>
      </c>
      <c r="V2358" s="4">
        <v>0</v>
      </c>
      <c r="W2358" s="4">
        <v>0</v>
      </c>
      <c r="X2358" s="4">
        <v>0</v>
      </c>
      <c r="Y2358" s="4">
        <v>2211.13</v>
      </c>
      <c r="Z2358" s="4">
        <v>0</v>
      </c>
      <c r="AA2358" s="4">
        <v>0</v>
      </c>
      <c r="AB2358" t="s">
        <v>3</v>
      </c>
      <c r="AC2358" s="4">
        <v>0</v>
      </c>
      <c r="AD2358" s="4">
        <v>0</v>
      </c>
      <c r="AE2358" s="4">
        <v>0</v>
      </c>
      <c r="AF2358" t="s">
        <v>723</v>
      </c>
      <c r="AG2358" s="4">
        <v>0</v>
      </c>
      <c r="AH2358" s="4">
        <v>0</v>
      </c>
      <c r="AI2358" s="4">
        <v>0</v>
      </c>
      <c r="AJ2358" s="4">
        <v>48041.84</v>
      </c>
      <c r="AK2358" s="4">
        <v>0</v>
      </c>
      <c r="AL2358" t="s">
        <v>789</v>
      </c>
      <c r="AM2358" s="71" t="str">
        <f>INDEX(Network_Insurer_Code,MATCH(Export!AL2358,Network_insurer_Name,0))</f>
        <v>APL1</v>
      </c>
      <c r="AN2358" t="str">
        <f t="shared" si="36"/>
        <v>P1003APL12020</v>
      </c>
    </row>
    <row r="2359" spans="1:40" x14ac:dyDescent="0.25">
      <c r="A2359">
        <v>2019</v>
      </c>
      <c r="B2359">
        <v>3</v>
      </c>
      <c r="C2359" s="1">
        <v>43647</v>
      </c>
      <c r="D2359" s="1">
        <v>43738</v>
      </c>
      <c r="E2359">
        <v>2019</v>
      </c>
      <c r="F2359" s="71" t="str">
        <f>INDEX(Client_Name,MATCH(Export!H2359,Local_Company_Name,0))</f>
        <v>Lion Manufacturing Co</v>
      </c>
      <c r="G2359" s="71">
        <f>INDEX(Client_Code,MATCH(Export!H2359,Local_Company_Name,0))</f>
        <v>1002</v>
      </c>
      <c r="H2359" t="s">
        <v>759</v>
      </c>
      <c r="I2359" t="s">
        <v>733</v>
      </c>
      <c r="J2359" t="s">
        <v>8</v>
      </c>
      <c r="K2359" s="71" t="str">
        <f>INDEX(Line_of_Business,MATCH(Export!J2359,Name,0))</f>
        <v>M</v>
      </c>
      <c r="L2359" s="9">
        <v>203996776</v>
      </c>
      <c r="M2359">
        <v>11</v>
      </c>
      <c r="N2359" s="4">
        <v>0</v>
      </c>
      <c r="O2359" s="4">
        <v>0</v>
      </c>
      <c r="P2359" s="4">
        <v>525.20000000000005</v>
      </c>
      <c r="Q2359" s="4">
        <v>0</v>
      </c>
      <c r="R2359" s="4">
        <v>0</v>
      </c>
      <c r="S2359" s="4">
        <v>0</v>
      </c>
      <c r="T2359" s="4">
        <v>0</v>
      </c>
      <c r="U2359" s="4">
        <v>0</v>
      </c>
      <c r="V2359" s="4">
        <v>0</v>
      </c>
      <c r="W2359" s="4">
        <v>0</v>
      </c>
      <c r="X2359" s="4">
        <v>0</v>
      </c>
      <c r="Y2359" s="4">
        <v>0</v>
      </c>
      <c r="Z2359" s="4">
        <v>0</v>
      </c>
      <c r="AA2359" s="4">
        <v>0</v>
      </c>
      <c r="AB2359" t="s">
        <v>3</v>
      </c>
      <c r="AC2359" s="4">
        <v>0</v>
      </c>
      <c r="AD2359" s="4">
        <v>0</v>
      </c>
      <c r="AE2359" s="4">
        <v>0</v>
      </c>
      <c r="AF2359" t="s">
        <v>733</v>
      </c>
      <c r="AG2359" s="4">
        <v>0</v>
      </c>
      <c r="AH2359" s="4">
        <v>0</v>
      </c>
      <c r="AI2359" s="4">
        <v>0</v>
      </c>
      <c r="AJ2359" s="4">
        <v>-525.20000000000005</v>
      </c>
      <c r="AK2359" s="4">
        <v>200000</v>
      </c>
      <c r="AL2359" t="s">
        <v>784</v>
      </c>
      <c r="AM2359" s="71" t="str">
        <f>INDEX(Network_Insurer_Code,MATCH(Export!AL2359,Network_insurer_Name,0))</f>
        <v>PII1</v>
      </c>
      <c r="AN2359" t="str">
        <f t="shared" si="36"/>
        <v>M1002PII12019</v>
      </c>
    </row>
    <row r="2360" spans="1:40" x14ac:dyDescent="0.25">
      <c r="A2360">
        <v>2019</v>
      </c>
      <c r="B2360">
        <v>4</v>
      </c>
      <c r="C2360" s="1">
        <v>43739</v>
      </c>
      <c r="D2360" s="1">
        <v>43830</v>
      </c>
      <c r="E2360">
        <v>2018</v>
      </c>
      <c r="F2360" s="71" t="str">
        <f>INDEX(Client_Name,MATCH(Export!H2360,Local_Company_Name,0))</f>
        <v>Tiger Jewelcrafting Ltd</v>
      </c>
      <c r="G2360" s="71">
        <f>INDEX(Client_Code,MATCH(Export!H2360,Local_Company_Name,0))</f>
        <v>1003</v>
      </c>
      <c r="H2360" t="s">
        <v>764</v>
      </c>
      <c r="I2360" t="s">
        <v>728</v>
      </c>
      <c r="J2360" t="s">
        <v>5</v>
      </c>
      <c r="K2360" s="71" t="str">
        <f>INDEX(Line_of_Business,MATCH(Export!J2360,Name,0))</f>
        <v>L</v>
      </c>
      <c r="L2360" s="9">
        <v>910000000334</v>
      </c>
      <c r="M2360">
        <v>572</v>
      </c>
      <c r="N2360" s="4">
        <v>0</v>
      </c>
      <c r="O2360" s="4">
        <v>0</v>
      </c>
      <c r="P2360" s="4">
        <v>0</v>
      </c>
      <c r="Q2360" s="4">
        <v>0</v>
      </c>
      <c r="R2360" s="4">
        <v>0</v>
      </c>
      <c r="S2360" s="4">
        <v>0</v>
      </c>
      <c r="T2360" s="4">
        <v>0</v>
      </c>
      <c r="U2360" s="4">
        <v>0</v>
      </c>
      <c r="V2360" s="4">
        <v>0</v>
      </c>
      <c r="W2360" s="4">
        <v>0</v>
      </c>
      <c r="X2360" s="4">
        <v>0</v>
      </c>
      <c r="Y2360" s="4">
        <v>0</v>
      </c>
      <c r="Z2360" s="4">
        <v>0</v>
      </c>
      <c r="AA2360" s="4">
        <v>0</v>
      </c>
      <c r="AB2360" t="s">
        <v>3</v>
      </c>
      <c r="AC2360" s="4">
        <v>0</v>
      </c>
      <c r="AD2360" s="4">
        <v>0</v>
      </c>
      <c r="AE2360" s="4">
        <v>0</v>
      </c>
      <c r="AF2360" t="s">
        <v>728</v>
      </c>
      <c r="AG2360" s="4">
        <v>0</v>
      </c>
      <c r="AH2360" s="4">
        <v>0</v>
      </c>
      <c r="AI2360" s="4">
        <v>0</v>
      </c>
      <c r="AJ2360" s="4">
        <v>0</v>
      </c>
      <c r="AK2360" s="4">
        <v>0</v>
      </c>
      <c r="AL2360" t="s">
        <v>781</v>
      </c>
      <c r="AM2360" s="71" t="str">
        <f>INDEX(Network_Insurer_Code,MATCH(Export!AL2360,Network_insurer_Name,0))</f>
        <v>ORI1</v>
      </c>
      <c r="AN2360" t="str">
        <f t="shared" si="36"/>
        <v>L1003ORI12018</v>
      </c>
    </row>
    <row r="2361" spans="1:40" x14ac:dyDescent="0.25">
      <c r="A2361">
        <v>2020</v>
      </c>
      <c r="B2361">
        <v>1</v>
      </c>
      <c r="C2361" s="1">
        <v>43831</v>
      </c>
      <c r="D2361" s="1">
        <v>43921</v>
      </c>
      <c r="E2361">
        <v>2020</v>
      </c>
      <c r="F2361" s="71" t="str">
        <f>INDEX(Client_Name,MATCH(Export!H2361,Local_Company_Name,0))</f>
        <v>Zebra Workings Ltd</v>
      </c>
      <c r="G2361" s="71">
        <f>INDEX(Client_Code,MATCH(Export!H2361,Local_Company_Name,0))</f>
        <v>1001</v>
      </c>
      <c r="H2361" t="s">
        <v>751</v>
      </c>
      <c r="I2361" t="s">
        <v>723</v>
      </c>
      <c r="J2361" t="s">
        <v>5</v>
      </c>
      <c r="K2361" s="71" t="str">
        <f>INDEX(Line_of_Business,MATCH(Export!J2361,Name,0))</f>
        <v>L</v>
      </c>
      <c r="L2361" s="9">
        <v>25702</v>
      </c>
      <c r="M2361">
        <v>949</v>
      </c>
      <c r="N2361" s="4">
        <v>86024.73</v>
      </c>
      <c r="O2361" s="4">
        <v>86024.73</v>
      </c>
      <c r="P2361" s="4">
        <v>0</v>
      </c>
      <c r="Q2361" s="4">
        <v>0</v>
      </c>
      <c r="R2361" s="4">
        <v>0</v>
      </c>
      <c r="S2361" s="4">
        <v>0</v>
      </c>
      <c r="T2361" s="4">
        <v>0</v>
      </c>
      <c r="U2361" s="4">
        <v>0</v>
      </c>
      <c r="V2361" s="4">
        <v>0</v>
      </c>
      <c r="W2361" s="4">
        <v>0</v>
      </c>
      <c r="X2361" s="4">
        <v>0</v>
      </c>
      <c r="Y2361" s="4">
        <v>3823.22</v>
      </c>
      <c r="Z2361" s="4">
        <v>0</v>
      </c>
      <c r="AA2361" s="4">
        <v>0</v>
      </c>
      <c r="AB2361" t="s">
        <v>3</v>
      </c>
      <c r="AC2361" s="4">
        <v>0</v>
      </c>
      <c r="AD2361" s="4">
        <v>0</v>
      </c>
      <c r="AE2361" s="4">
        <v>0</v>
      </c>
      <c r="AF2361" t="s">
        <v>723</v>
      </c>
      <c r="AG2361" s="4">
        <v>0</v>
      </c>
      <c r="AH2361" s="4">
        <v>0</v>
      </c>
      <c r="AI2361" s="4">
        <v>0</v>
      </c>
      <c r="AJ2361" s="4">
        <v>82201.509999999995</v>
      </c>
      <c r="AK2361" s="4">
        <v>0</v>
      </c>
      <c r="AL2361" t="s">
        <v>793</v>
      </c>
      <c r="AM2361" s="71" t="str">
        <f>INDEX(Network_Insurer_Code,MATCH(Export!AL2361,Network_insurer_Name,0))</f>
        <v>CAL3</v>
      </c>
      <c r="AN2361" t="str">
        <f t="shared" si="36"/>
        <v>L1001CAL32020</v>
      </c>
    </row>
    <row r="2362" spans="1:40" x14ac:dyDescent="0.25">
      <c r="A2362">
        <v>2019</v>
      </c>
      <c r="B2362">
        <v>1</v>
      </c>
      <c r="C2362" s="1">
        <v>43466</v>
      </c>
      <c r="D2362" s="1">
        <v>43555</v>
      </c>
      <c r="E2362">
        <v>2018</v>
      </c>
      <c r="F2362" s="71" t="str">
        <f>INDEX(Client_Name,MATCH(Export!H2362,Local_Company_Name,0))</f>
        <v>Tiger Jewelcrafting Ltd</v>
      </c>
      <c r="G2362" s="71">
        <f>INDEX(Client_Code,MATCH(Export!H2362,Local_Company_Name,0))</f>
        <v>1003</v>
      </c>
      <c r="H2362" t="s">
        <v>761</v>
      </c>
      <c r="I2362" t="s">
        <v>717</v>
      </c>
      <c r="J2362" t="s">
        <v>0</v>
      </c>
      <c r="K2362" s="71" t="str">
        <f>INDEX(Line_of_Business,MATCH(Export!J2362,Name,0))</f>
        <v>D</v>
      </c>
      <c r="L2362" s="9" t="s">
        <v>21</v>
      </c>
      <c r="M2362">
        <v>2700</v>
      </c>
      <c r="N2362" s="4">
        <v>0</v>
      </c>
      <c r="O2362" s="4">
        <v>0</v>
      </c>
      <c r="P2362" s="4">
        <v>115960.07</v>
      </c>
      <c r="Q2362" s="4">
        <v>0</v>
      </c>
      <c r="R2362" s="4">
        <v>0</v>
      </c>
      <c r="S2362" s="4">
        <v>115000</v>
      </c>
      <c r="T2362" s="4">
        <v>0</v>
      </c>
      <c r="U2362" s="4">
        <v>0</v>
      </c>
      <c r="V2362" s="4">
        <v>0</v>
      </c>
      <c r="W2362" s="4">
        <v>-115000</v>
      </c>
      <c r="X2362" s="4">
        <v>0</v>
      </c>
      <c r="Y2362" s="4">
        <v>0</v>
      </c>
      <c r="Z2362" s="4">
        <v>0</v>
      </c>
      <c r="AA2362" s="4">
        <v>0</v>
      </c>
      <c r="AB2362" t="s">
        <v>3</v>
      </c>
      <c r="AC2362" s="4">
        <v>0</v>
      </c>
      <c r="AD2362" s="4">
        <v>0</v>
      </c>
      <c r="AE2362" s="4">
        <v>-6127.49</v>
      </c>
      <c r="AF2362" t="s">
        <v>717</v>
      </c>
      <c r="AG2362" s="4">
        <v>0</v>
      </c>
      <c r="AH2362" s="4">
        <v>0</v>
      </c>
      <c r="AI2362" s="4">
        <v>0</v>
      </c>
      <c r="AJ2362" s="4">
        <v>114039.93</v>
      </c>
      <c r="AK2362" s="4">
        <v>200000</v>
      </c>
      <c r="AL2362" t="s">
        <v>798</v>
      </c>
      <c r="AM2362" s="71" t="str">
        <f>INDEX(Network_Insurer_Code,MATCH(Export!AL2362,Network_insurer_Name,0))</f>
        <v>PEI2</v>
      </c>
      <c r="AN2362" t="str">
        <f t="shared" si="36"/>
        <v>D1003PEI22018</v>
      </c>
    </row>
    <row r="2363" spans="1:40" x14ac:dyDescent="0.25">
      <c r="A2363">
        <v>2020</v>
      </c>
      <c r="B2363">
        <v>2</v>
      </c>
      <c r="C2363" s="1">
        <v>43922</v>
      </c>
      <c r="D2363" s="1">
        <v>44012</v>
      </c>
      <c r="E2363">
        <v>2019</v>
      </c>
      <c r="F2363" s="71" t="str">
        <f>INDEX(Client_Name,MATCH(Export!H2363,Local_Company_Name,0))</f>
        <v>Tiger Jewelcrafting Ltd</v>
      </c>
      <c r="G2363" s="71">
        <f>INDEX(Client_Code,MATCH(Export!H2363,Local_Company_Name,0))</f>
        <v>1003</v>
      </c>
      <c r="H2363" t="s">
        <v>761</v>
      </c>
      <c r="I2363" t="s">
        <v>718</v>
      </c>
      <c r="J2363" t="s">
        <v>5</v>
      </c>
      <c r="K2363" s="71" t="str">
        <f>INDEX(Line_of_Business,MATCH(Export!J2363,Name,0))</f>
        <v>L</v>
      </c>
      <c r="L2363" s="9" t="s">
        <v>552</v>
      </c>
      <c r="M2363">
        <v>6</v>
      </c>
      <c r="N2363" s="4">
        <v>-1455.5</v>
      </c>
      <c r="O2363" s="4">
        <v>-1455.5</v>
      </c>
      <c r="P2363" s="4">
        <v>0</v>
      </c>
      <c r="Q2363" s="4">
        <v>0</v>
      </c>
      <c r="R2363" s="4">
        <v>0</v>
      </c>
      <c r="S2363" s="4">
        <v>0</v>
      </c>
      <c r="T2363" s="4">
        <v>0</v>
      </c>
      <c r="U2363" s="4">
        <v>0</v>
      </c>
      <c r="V2363" s="4">
        <v>0</v>
      </c>
      <c r="W2363" s="4">
        <v>0</v>
      </c>
      <c r="X2363" s="4">
        <v>0</v>
      </c>
      <c r="Y2363" s="4">
        <v>-261.99</v>
      </c>
      <c r="Z2363" s="4">
        <v>0</v>
      </c>
      <c r="AA2363" s="4">
        <v>-145.55000000000001</v>
      </c>
      <c r="AB2363" t="s">
        <v>3</v>
      </c>
      <c r="AC2363" s="4">
        <v>0</v>
      </c>
      <c r="AD2363" s="4">
        <v>0</v>
      </c>
      <c r="AE2363" s="4">
        <v>0</v>
      </c>
      <c r="AF2363" t="s">
        <v>718</v>
      </c>
      <c r="AG2363" s="4">
        <v>0</v>
      </c>
      <c r="AH2363" s="4">
        <v>0</v>
      </c>
      <c r="AI2363" s="4">
        <v>0</v>
      </c>
      <c r="AJ2363" s="4">
        <v>-1047.96</v>
      </c>
      <c r="AK2363" s="4" t="s">
        <v>2</v>
      </c>
      <c r="AL2363" t="s">
        <v>790</v>
      </c>
      <c r="AM2363" s="71" t="str">
        <f>INDEX(Network_Insurer_Code,MATCH(Export!AL2363,Network_insurer_Name,0))</f>
        <v>STL1</v>
      </c>
      <c r="AN2363" t="str">
        <f t="shared" si="36"/>
        <v>L1003STL12019</v>
      </c>
    </row>
    <row r="2364" spans="1:40" x14ac:dyDescent="0.25">
      <c r="A2364">
        <v>2019</v>
      </c>
      <c r="B2364">
        <v>2</v>
      </c>
      <c r="C2364" s="1">
        <v>43556</v>
      </c>
      <c r="D2364" s="1">
        <v>43646</v>
      </c>
      <c r="E2364">
        <v>2019</v>
      </c>
      <c r="F2364" s="71" t="str">
        <f>INDEX(Client_Name,MATCH(Export!H2364,Local_Company_Name,0))</f>
        <v>Aplaca Engineering Co</v>
      </c>
      <c r="G2364" s="71">
        <f>INDEX(Client_Code,MATCH(Export!H2364,Local_Company_Name,0))</f>
        <v>1004</v>
      </c>
      <c r="H2364" t="s">
        <v>765</v>
      </c>
      <c r="I2364" t="s">
        <v>710</v>
      </c>
      <c r="J2364" t="s">
        <v>0</v>
      </c>
      <c r="K2364" s="71" t="str">
        <f>INDEX(Line_of_Business,MATCH(Export!J2364,Name,0))</f>
        <v>D</v>
      </c>
      <c r="L2364" s="9" t="s">
        <v>81</v>
      </c>
      <c r="M2364">
        <v>1464</v>
      </c>
      <c r="N2364" s="4">
        <v>4496.55</v>
      </c>
      <c r="O2364" s="4">
        <v>4496.55</v>
      </c>
      <c r="P2364" s="4">
        <v>0</v>
      </c>
      <c r="Q2364" s="4">
        <v>0</v>
      </c>
      <c r="R2364" s="4">
        <v>0</v>
      </c>
      <c r="S2364" s="4">
        <v>0</v>
      </c>
      <c r="T2364" s="4">
        <v>0</v>
      </c>
      <c r="U2364" s="4">
        <v>0</v>
      </c>
      <c r="V2364" s="4">
        <v>0</v>
      </c>
      <c r="W2364" s="4">
        <v>0</v>
      </c>
      <c r="X2364" s="4">
        <v>0</v>
      </c>
      <c r="Y2364" s="4">
        <v>539.58000000000004</v>
      </c>
      <c r="Z2364" s="4">
        <v>0</v>
      </c>
      <c r="AA2364" s="4">
        <v>674.48999999999899</v>
      </c>
      <c r="AB2364" t="s">
        <v>3</v>
      </c>
      <c r="AC2364" s="4">
        <v>0</v>
      </c>
      <c r="AD2364" s="4">
        <v>0</v>
      </c>
      <c r="AE2364" s="4">
        <v>0</v>
      </c>
      <c r="AF2364" t="s">
        <v>710</v>
      </c>
      <c r="AG2364" s="4">
        <v>0</v>
      </c>
      <c r="AH2364" s="4">
        <v>0</v>
      </c>
      <c r="AI2364" s="4">
        <v>0</v>
      </c>
      <c r="AJ2364" s="4">
        <v>3282.48</v>
      </c>
      <c r="AK2364" s="4">
        <v>0</v>
      </c>
      <c r="AL2364" t="s">
        <v>786</v>
      </c>
      <c r="AM2364" s="71" t="str">
        <f>INDEX(Network_Insurer_Code,MATCH(Export!AL2364,Network_insurer_Name,0))</f>
        <v>BAL1</v>
      </c>
      <c r="AN2364" t="str">
        <f t="shared" si="36"/>
        <v>D1004BAL12019</v>
      </c>
    </row>
    <row r="2365" spans="1:40" x14ac:dyDescent="0.25">
      <c r="A2365">
        <v>2019</v>
      </c>
      <c r="B2365">
        <v>4</v>
      </c>
      <c r="C2365" s="1">
        <v>43739</v>
      </c>
      <c r="D2365" s="1">
        <v>43830</v>
      </c>
      <c r="E2365">
        <v>2017</v>
      </c>
      <c r="F2365" s="71" t="str">
        <f>INDEX(Client_Name,MATCH(Export!H2365,Local_Company_Name,0))</f>
        <v>Zebra Workings Ltd</v>
      </c>
      <c r="G2365" s="71">
        <f>INDEX(Client_Code,MATCH(Export!H2365,Local_Company_Name,0))</f>
        <v>1001</v>
      </c>
      <c r="H2365" t="s">
        <v>749</v>
      </c>
      <c r="I2365" t="s">
        <v>722</v>
      </c>
      <c r="J2365" t="s">
        <v>22</v>
      </c>
      <c r="K2365" s="71" t="str">
        <f>INDEX(Line_of_Business,MATCH(Export!J2365,Name,0))</f>
        <v>A</v>
      </c>
      <c r="L2365" s="9" t="s">
        <v>253</v>
      </c>
      <c r="M2365">
        <v>1034</v>
      </c>
      <c r="N2365" s="4">
        <v>2896.94</v>
      </c>
      <c r="O2365" s="4">
        <v>2896.94</v>
      </c>
      <c r="P2365" s="4">
        <v>0</v>
      </c>
      <c r="Q2365" s="4">
        <v>0</v>
      </c>
      <c r="R2365" s="4">
        <v>0</v>
      </c>
      <c r="S2365" s="4">
        <v>0</v>
      </c>
      <c r="T2365" s="4">
        <v>0</v>
      </c>
      <c r="U2365" s="4">
        <v>0</v>
      </c>
      <c r="V2365" s="4">
        <v>0</v>
      </c>
      <c r="W2365" s="4">
        <v>0</v>
      </c>
      <c r="X2365" s="4">
        <v>0</v>
      </c>
      <c r="Y2365" s="4">
        <v>202.78</v>
      </c>
      <c r="Z2365" s="4">
        <v>0</v>
      </c>
      <c r="AA2365" s="4">
        <v>289.7</v>
      </c>
      <c r="AB2365" t="s">
        <v>3</v>
      </c>
      <c r="AC2365" s="4">
        <v>0</v>
      </c>
      <c r="AD2365" s="4">
        <v>0</v>
      </c>
      <c r="AE2365" s="4">
        <v>0</v>
      </c>
      <c r="AF2365" t="s">
        <v>722</v>
      </c>
      <c r="AG2365" s="4">
        <v>0</v>
      </c>
      <c r="AH2365" s="4">
        <v>0</v>
      </c>
      <c r="AI2365" s="4">
        <v>0</v>
      </c>
      <c r="AJ2365" s="4">
        <v>2404.46</v>
      </c>
      <c r="AK2365" s="4">
        <v>187000</v>
      </c>
      <c r="AL2365" t="s">
        <v>796</v>
      </c>
      <c r="AM2365" s="71" t="str">
        <f>INDEX(Network_Insurer_Code,MATCH(Export!AL2365,Network_insurer_Name,0))</f>
        <v>POL2</v>
      </c>
      <c r="AN2365" t="str">
        <f t="shared" si="36"/>
        <v>A1001POL22017</v>
      </c>
    </row>
    <row r="2366" spans="1:40" x14ac:dyDescent="0.25">
      <c r="A2366">
        <v>2019</v>
      </c>
      <c r="B2366">
        <v>4</v>
      </c>
      <c r="C2366" s="1">
        <v>43739</v>
      </c>
      <c r="D2366" s="1">
        <v>43830</v>
      </c>
      <c r="E2366">
        <v>2017</v>
      </c>
      <c r="F2366" s="71" t="str">
        <f>INDEX(Client_Name,MATCH(Export!H2366,Local_Company_Name,0))</f>
        <v>Lion Manufacturing Co</v>
      </c>
      <c r="G2366" s="71">
        <f>INDEX(Client_Code,MATCH(Export!H2366,Local_Company_Name,0))</f>
        <v>1002</v>
      </c>
      <c r="H2366" t="s">
        <v>752</v>
      </c>
      <c r="I2366" t="s">
        <v>707</v>
      </c>
      <c r="J2366" t="s">
        <v>0</v>
      </c>
      <c r="K2366" s="71" t="str">
        <f>INDEX(Line_of_Business,MATCH(Export!J2366,Name,0))</f>
        <v>D</v>
      </c>
      <c r="L2366" s="9">
        <v>56858178</v>
      </c>
      <c r="M2366">
        <v>0</v>
      </c>
      <c r="N2366" s="4">
        <v>72146.34</v>
      </c>
      <c r="O2366" s="4">
        <v>72146.34</v>
      </c>
      <c r="P2366" s="4">
        <v>0</v>
      </c>
      <c r="Q2366" s="4">
        <v>0</v>
      </c>
      <c r="R2366" s="4">
        <v>0</v>
      </c>
      <c r="S2366" s="4">
        <v>0</v>
      </c>
      <c r="T2366" s="4">
        <v>0</v>
      </c>
      <c r="U2366" s="4">
        <v>0</v>
      </c>
      <c r="V2366" s="4">
        <v>0</v>
      </c>
      <c r="W2366" s="4">
        <v>0</v>
      </c>
      <c r="X2366" s="4">
        <v>0</v>
      </c>
      <c r="Y2366" s="4">
        <v>8657.56</v>
      </c>
      <c r="Z2366" s="4">
        <v>0</v>
      </c>
      <c r="AA2366" s="4">
        <v>0</v>
      </c>
      <c r="AB2366" t="s">
        <v>3</v>
      </c>
      <c r="AC2366" s="4">
        <v>0</v>
      </c>
      <c r="AD2366" s="4">
        <v>0</v>
      </c>
      <c r="AE2366" s="4">
        <v>0</v>
      </c>
      <c r="AF2366" t="s">
        <v>707</v>
      </c>
      <c r="AG2366" s="4">
        <v>0</v>
      </c>
      <c r="AH2366" s="4">
        <v>0</v>
      </c>
      <c r="AI2366" s="4">
        <v>0</v>
      </c>
      <c r="AJ2366" s="4">
        <v>63488.78</v>
      </c>
      <c r="AK2366" s="4">
        <v>0</v>
      </c>
      <c r="AL2366" t="s">
        <v>781</v>
      </c>
      <c r="AM2366" s="71" t="str">
        <f>INDEX(Network_Insurer_Code,MATCH(Export!AL2366,Network_insurer_Name,0))</f>
        <v>ORI1</v>
      </c>
      <c r="AN2366" t="str">
        <f t="shared" si="36"/>
        <v>D1002ORI12017</v>
      </c>
    </row>
    <row r="2367" spans="1:40" x14ac:dyDescent="0.25">
      <c r="A2367">
        <v>2019</v>
      </c>
      <c r="B2367">
        <v>3</v>
      </c>
      <c r="C2367" s="1">
        <v>43647</v>
      </c>
      <c r="D2367" s="1">
        <v>43738</v>
      </c>
      <c r="E2367">
        <v>2018</v>
      </c>
      <c r="F2367" s="71" t="str">
        <f>INDEX(Client_Name,MATCH(Export!H2367,Local_Company_Name,0))</f>
        <v>Zebra Workings Ltd</v>
      </c>
      <c r="G2367" s="71">
        <f>INDEX(Client_Code,MATCH(Export!H2367,Local_Company_Name,0))</f>
        <v>1001</v>
      </c>
      <c r="H2367" t="s">
        <v>750</v>
      </c>
      <c r="I2367" t="s">
        <v>707</v>
      </c>
      <c r="J2367" t="s">
        <v>8</v>
      </c>
      <c r="K2367" s="71" t="str">
        <f>INDEX(Line_of_Business,MATCH(Export!J2367,Name,0))</f>
        <v>M</v>
      </c>
      <c r="L2367" s="9">
        <v>50567993</v>
      </c>
      <c r="M2367">
        <v>239</v>
      </c>
      <c r="N2367" s="4">
        <v>22970.29</v>
      </c>
      <c r="O2367" s="4">
        <v>22970.29</v>
      </c>
      <c r="P2367" s="4">
        <v>17559.560000000001</v>
      </c>
      <c r="Q2367" s="4">
        <v>0</v>
      </c>
      <c r="R2367" s="4">
        <v>0</v>
      </c>
      <c r="S2367" s="4">
        <v>0</v>
      </c>
      <c r="T2367" s="4">
        <v>0</v>
      </c>
      <c r="U2367" s="4">
        <v>0</v>
      </c>
      <c r="V2367" s="4">
        <v>0</v>
      </c>
      <c r="W2367" s="4">
        <v>0</v>
      </c>
      <c r="X2367" s="4">
        <v>0</v>
      </c>
      <c r="Y2367" s="4">
        <v>2205.15</v>
      </c>
      <c r="Z2367" s="4">
        <v>0</v>
      </c>
      <c r="AA2367" s="4">
        <v>0</v>
      </c>
      <c r="AB2367" t="s">
        <v>3</v>
      </c>
      <c r="AC2367" s="4">
        <v>0</v>
      </c>
      <c r="AD2367" s="4">
        <v>0</v>
      </c>
      <c r="AE2367" s="4">
        <v>0</v>
      </c>
      <c r="AF2367" t="s">
        <v>707</v>
      </c>
      <c r="AG2367" s="4">
        <v>0</v>
      </c>
      <c r="AH2367" s="4">
        <v>0</v>
      </c>
      <c r="AI2367" s="4">
        <v>0</v>
      </c>
      <c r="AJ2367" s="4">
        <v>3205.5799999999899</v>
      </c>
      <c r="AK2367" s="4">
        <v>0</v>
      </c>
      <c r="AL2367" t="s">
        <v>782</v>
      </c>
      <c r="AM2367" s="71" t="str">
        <f>INDEX(Network_Insurer_Code,MATCH(Export!AL2367,Network_insurer_Name,0))</f>
        <v>API2</v>
      </c>
      <c r="AN2367" t="str">
        <f t="shared" si="36"/>
        <v>M1001API22018</v>
      </c>
    </row>
    <row r="2368" spans="1:40" x14ac:dyDescent="0.25">
      <c r="A2368">
        <v>2019</v>
      </c>
      <c r="B2368">
        <v>2</v>
      </c>
      <c r="C2368" s="1">
        <v>43556</v>
      </c>
      <c r="D2368" s="1">
        <v>43646</v>
      </c>
      <c r="E2368">
        <v>2018</v>
      </c>
      <c r="F2368" s="71" t="str">
        <f>INDEX(Client_Name,MATCH(Export!H2368,Local_Company_Name,0))</f>
        <v>Flaimngo Tailoring</v>
      </c>
      <c r="G2368" s="71">
        <f>INDEX(Client_Code,MATCH(Export!H2368,Local_Company_Name,0))</f>
        <v>1005</v>
      </c>
      <c r="H2368" t="s">
        <v>770</v>
      </c>
      <c r="I2368" t="s">
        <v>709</v>
      </c>
      <c r="J2368" t="s">
        <v>8</v>
      </c>
      <c r="K2368" s="71" t="str">
        <f>INDEX(Line_of_Business,MATCH(Export!J2368,Name,0))</f>
        <v>M</v>
      </c>
      <c r="L2368" s="9" t="s">
        <v>553</v>
      </c>
      <c r="M2368">
        <v>10879</v>
      </c>
      <c r="N2368" s="4">
        <v>0</v>
      </c>
      <c r="O2368" s="4">
        <v>0</v>
      </c>
      <c r="P2368" s="4">
        <v>690735.25</v>
      </c>
      <c r="Q2368" s="4">
        <v>0</v>
      </c>
      <c r="R2368" s="4">
        <v>0</v>
      </c>
      <c r="S2368" s="4">
        <v>0</v>
      </c>
      <c r="T2368" s="4">
        <v>0</v>
      </c>
      <c r="U2368" s="4">
        <v>0</v>
      </c>
      <c r="V2368" s="4">
        <v>0</v>
      </c>
      <c r="W2368" s="4">
        <v>0</v>
      </c>
      <c r="X2368" s="4">
        <v>0</v>
      </c>
      <c r="Y2368" s="4">
        <v>54153.64</v>
      </c>
      <c r="Z2368" s="4">
        <v>82888.23</v>
      </c>
      <c r="AA2368" s="4">
        <v>0</v>
      </c>
      <c r="AB2368" t="s">
        <v>3</v>
      </c>
      <c r="AC2368" s="4">
        <v>0</v>
      </c>
      <c r="AD2368" s="4">
        <v>0</v>
      </c>
      <c r="AE2368" s="4">
        <v>0</v>
      </c>
      <c r="AF2368" t="s">
        <v>709</v>
      </c>
      <c r="AG2368" s="4">
        <v>0</v>
      </c>
      <c r="AH2368" s="4">
        <v>0</v>
      </c>
      <c r="AI2368" s="4">
        <v>0</v>
      </c>
      <c r="AJ2368" s="4">
        <v>-827777.12</v>
      </c>
      <c r="AK2368" s="4">
        <v>0</v>
      </c>
      <c r="AL2368" t="s">
        <v>785</v>
      </c>
      <c r="AM2368" s="71" t="str">
        <f>INDEX(Network_Insurer_Code,MATCH(Export!AL2368,Network_insurer_Name,0))</f>
        <v>WAI3</v>
      </c>
      <c r="AN2368" t="str">
        <f t="shared" si="36"/>
        <v>M1005WAI32018</v>
      </c>
    </row>
    <row r="2369" spans="1:40" x14ac:dyDescent="0.25">
      <c r="A2369">
        <v>2020</v>
      </c>
      <c r="B2369">
        <v>2</v>
      </c>
      <c r="C2369" s="1">
        <v>43922</v>
      </c>
      <c r="D2369" s="1">
        <v>44012</v>
      </c>
      <c r="E2369">
        <v>2020</v>
      </c>
      <c r="F2369" s="71" t="str">
        <f>INDEX(Client_Name,MATCH(Export!H2369,Local_Company_Name,0))</f>
        <v>Aplaca Engineering Co</v>
      </c>
      <c r="G2369" s="71">
        <f>INDEX(Client_Code,MATCH(Export!H2369,Local_Company_Name,0))</f>
        <v>1004</v>
      </c>
      <c r="H2369" t="s">
        <v>768</v>
      </c>
      <c r="I2369" t="s">
        <v>733</v>
      </c>
      <c r="J2369" t="s">
        <v>8</v>
      </c>
      <c r="K2369" s="71" t="str">
        <f>INDEX(Line_of_Business,MATCH(Export!J2369,Name,0))</f>
        <v>M</v>
      </c>
      <c r="L2369" s="9">
        <v>204153537</v>
      </c>
      <c r="M2369">
        <v>12</v>
      </c>
      <c r="N2369" s="4">
        <v>0</v>
      </c>
      <c r="O2369" s="4">
        <v>0</v>
      </c>
      <c r="P2369" s="4">
        <v>111.84</v>
      </c>
      <c r="Q2369" s="4">
        <v>0</v>
      </c>
      <c r="R2369" s="4">
        <v>0</v>
      </c>
      <c r="S2369" s="4">
        <v>0</v>
      </c>
      <c r="T2369" s="4">
        <v>0</v>
      </c>
      <c r="U2369" s="4">
        <v>0</v>
      </c>
      <c r="V2369" s="4">
        <v>0</v>
      </c>
      <c r="W2369" s="4">
        <v>0</v>
      </c>
      <c r="X2369" s="4">
        <v>0</v>
      </c>
      <c r="Y2369" s="4">
        <v>0</v>
      </c>
      <c r="Z2369" s="4">
        <v>0</v>
      </c>
      <c r="AA2369" s="4">
        <v>0</v>
      </c>
      <c r="AB2369" t="s">
        <v>3</v>
      </c>
      <c r="AC2369" s="4">
        <v>0</v>
      </c>
      <c r="AD2369" s="4">
        <v>0</v>
      </c>
      <c r="AE2369" s="4">
        <v>0</v>
      </c>
      <c r="AF2369" t="s">
        <v>733</v>
      </c>
      <c r="AG2369" s="4">
        <v>0</v>
      </c>
      <c r="AH2369" s="4">
        <v>0</v>
      </c>
      <c r="AI2369" s="4">
        <v>0</v>
      </c>
      <c r="AJ2369" s="4">
        <v>-111.84</v>
      </c>
      <c r="AK2369" s="4">
        <v>0</v>
      </c>
      <c r="AL2369" t="s">
        <v>783</v>
      </c>
      <c r="AM2369" s="71" t="str">
        <f>INDEX(Network_Insurer_Code,MATCH(Export!AL2369,Network_insurer_Name,0))</f>
        <v>PEP1</v>
      </c>
      <c r="AN2369" t="str">
        <f t="shared" si="36"/>
        <v>M1004PEP12020</v>
      </c>
    </row>
    <row r="2370" spans="1:40" x14ac:dyDescent="0.25">
      <c r="A2370">
        <v>2020</v>
      </c>
      <c r="B2370">
        <v>3</v>
      </c>
      <c r="C2370" s="1">
        <v>44013</v>
      </c>
      <c r="D2370" s="1">
        <v>44104</v>
      </c>
      <c r="E2370">
        <v>2019</v>
      </c>
      <c r="F2370" s="71" t="str">
        <f>INDEX(Client_Name,MATCH(Export!H2370,Local_Company_Name,0))</f>
        <v>Zebra Workings Ltd</v>
      </c>
      <c r="G2370" s="71">
        <f>INDEX(Client_Code,MATCH(Export!H2370,Local_Company_Name,0))</f>
        <v>1001</v>
      </c>
      <c r="H2370" t="s">
        <v>751</v>
      </c>
      <c r="I2370" t="s">
        <v>725</v>
      </c>
      <c r="J2370" t="s">
        <v>8</v>
      </c>
      <c r="K2370" s="71" t="str">
        <f>INDEX(Line_of_Business,MATCH(Export!J2370,Name,0))</f>
        <v>M</v>
      </c>
      <c r="L2370" s="9" t="s">
        <v>70</v>
      </c>
      <c r="M2370">
        <v>1865</v>
      </c>
      <c r="N2370" s="4">
        <v>0</v>
      </c>
      <c r="O2370" s="4">
        <v>0</v>
      </c>
      <c r="P2370" s="4">
        <v>14836</v>
      </c>
      <c r="Q2370" s="4">
        <v>0</v>
      </c>
      <c r="R2370" s="4">
        <v>0</v>
      </c>
      <c r="S2370" s="4">
        <v>0</v>
      </c>
      <c r="T2370" s="4">
        <v>0</v>
      </c>
      <c r="U2370" s="4">
        <v>0</v>
      </c>
      <c r="V2370" s="4">
        <v>0</v>
      </c>
      <c r="W2370" s="4">
        <v>0</v>
      </c>
      <c r="X2370" s="4">
        <v>0</v>
      </c>
      <c r="Y2370" s="4">
        <v>0</v>
      </c>
      <c r="Z2370" s="4">
        <v>0</v>
      </c>
      <c r="AA2370" s="4">
        <v>0</v>
      </c>
      <c r="AB2370" t="s">
        <v>3</v>
      </c>
      <c r="AC2370" s="4">
        <v>0</v>
      </c>
      <c r="AD2370" s="4">
        <v>0</v>
      </c>
      <c r="AE2370" s="4">
        <v>0</v>
      </c>
      <c r="AF2370" t="s">
        <v>725</v>
      </c>
      <c r="AG2370" s="4">
        <v>0</v>
      </c>
      <c r="AH2370" s="4">
        <v>0</v>
      </c>
      <c r="AI2370" s="4">
        <v>0</v>
      </c>
      <c r="AJ2370" s="4">
        <v>-14836</v>
      </c>
      <c r="AK2370" s="4">
        <v>200000</v>
      </c>
      <c r="AL2370" t="s">
        <v>785</v>
      </c>
      <c r="AM2370" s="71" t="str">
        <f>INDEX(Network_Insurer_Code,MATCH(Export!AL2370,Network_insurer_Name,0))</f>
        <v>WAI3</v>
      </c>
      <c r="AN2370" t="str">
        <f t="shared" ref="AN2370:AN2433" si="37">_xlfn.CONCAT(K2370,G2370,AM2370,E2370)</f>
        <v>M1001WAI32019</v>
      </c>
    </row>
    <row r="2371" spans="1:40" x14ac:dyDescent="0.25">
      <c r="A2371">
        <v>2019</v>
      </c>
      <c r="B2371">
        <v>3</v>
      </c>
      <c r="C2371" s="1">
        <v>43647</v>
      </c>
      <c r="D2371" s="1">
        <v>43738</v>
      </c>
      <c r="E2371">
        <v>2019</v>
      </c>
      <c r="F2371" s="71" t="str">
        <f>INDEX(Client_Name,MATCH(Export!H2371,Local_Company_Name,0))</f>
        <v>Tiger Jewelcrafting Ltd</v>
      </c>
      <c r="G2371" s="71">
        <f>INDEX(Client_Code,MATCH(Export!H2371,Local_Company_Name,0))</f>
        <v>1003</v>
      </c>
      <c r="H2371" t="s">
        <v>764</v>
      </c>
      <c r="I2371" t="s">
        <v>779</v>
      </c>
      <c r="J2371" t="s">
        <v>8</v>
      </c>
      <c r="K2371" s="71" t="str">
        <f>INDEX(Line_of_Business,MATCH(Export!J2371,Name,0))</f>
        <v>M</v>
      </c>
      <c r="L2371" s="9" t="s">
        <v>401</v>
      </c>
      <c r="M2371">
        <v>208</v>
      </c>
      <c r="N2371" s="4">
        <v>334733.15000000002</v>
      </c>
      <c r="O2371" s="4">
        <v>334733.15000000002</v>
      </c>
      <c r="P2371" s="4">
        <v>262632.40999999997</v>
      </c>
      <c r="Q2371" s="4">
        <v>0</v>
      </c>
      <c r="R2371" s="4">
        <v>0</v>
      </c>
      <c r="S2371" s="4">
        <v>0</v>
      </c>
      <c r="T2371" s="4">
        <v>0</v>
      </c>
      <c r="U2371" s="4">
        <v>0</v>
      </c>
      <c r="V2371" s="4">
        <v>0</v>
      </c>
      <c r="W2371" s="4">
        <v>0</v>
      </c>
      <c r="X2371" s="4">
        <v>0</v>
      </c>
      <c r="Y2371" s="4">
        <v>80335.95</v>
      </c>
      <c r="Z2371" s="4">
        <v>0</v>
      </c>
      <c r="AA2371" s="4">
        <v>0</v>
      </c>
      <c r="AB2371" t="s">
        <v>3</v>
      </c>
      <c r="AC2371" s="4">
        <v>0</v>
      </c>
      <c r="AD2371" s="4">
        <v>0</v>
      </c>
      <c r="AE2371" s="4">
        <v>0</v>
      </c>
      <c r="AF2371" t="s">
        <v>779</v>
      </c>
      <c r="AG2371" s="4">
        <v>0</v>
      </c>
      <c r="AH2371" s="4">
        <v>0</v>
      </c>
      <c r="AI2371" s="4">
        <v>0</v>
      </c>
      <c r="AJ2371" s="4">
        <v>-8235.2099999999991</v>
      </c>
      <c r="AK2371" s="4">
        <v>0</v>
      </c>
      <c r="AL2371" t="s">
        <v>786</v>
      </c>
      <c r="AM2371" s="71" t="str">
        <f>INDEX(Network_Insurer_Code,MATCH(Export!AL2371,Network_insurer_Name,0))</f>
        <v>BAL1</v>
      </c>
      <c r="AN2371" t="str">
        <f t="shared" si="37"/>
        <v>M1003BAL12019</v>
      </c>
    </row>
    <row r="2372" spans="1:40" x14ac:dyDescent="0.25">
      <c r="A2372">
        <v>2020</v>
      </c>
      <c r="B2372">
        <v>2</v>
      </c>
      <c r="C2372" s="1">
        <v>43922</v>
      </c>
      <c r="D2372" s="1">
        <v>44012</v>
      </c>
      <c r="E2372">
        <v>2019</v>
      </c>
      <c r="F2372" s="71" t="str">
        <f>INDEX(Client_Name,MATCH(Export!H2372,Local_Company_Name,0))</f>
        <v>Falcon Clothing</v>
      </c>
      <c r="G2372" s="71">
        <f>INDEX(Client_Code,MATCH(Export!H2372,Local_Company_Name,0))</f>
        <v>1006</v>
      </c>
      <c r="H2372" t="s">
        <v>775</v>
      </c>
      <c r="I2372" t="s">
        <v>779</v>
      </c>
      <c r="J2372" t="s">
        <v>8</v>
      </c>
      <c r="K2372" s="71" t="str">
        <f>INDEX(Line_of_Business,MATCH(Export!J2372,Name,0))</f>
        <v>M</v>
      </c>
      <c r="L2372" s="9" t="s">
        <v>82</v>
      </c>
      <c r="M2372">
        <v>871</v>
      </c>
      <c r="N2372" s="4">
        <v>0</v>
      </c>
      <c r="O2372" s="4">
        <v>0</v>
      </c>
      <c r="P2372" s="4">
        <v>1209</v>
      </c>
      <c r="Q2372" s="4">
        <v>0</v>
      </c>
      <c r="R2372" s="4">
        <v>0</v>
      </c>
      <c r="S2372" s="4">
        <v>-289601.32</v>
      </c>
      <c r="T2372" s="4">
        <v>0</v>
      </c>
      <c r="U2372" s="4">
        <v>0</v>
      </c>
      <c r="V2372" s="4">
        <v>0</v>
      </c>
      <c r="W2372" s="4">
        <v>1466202.71</v>
      </c>
      <c r="X2372" s="4">
        <v>0</v>
      </c>
      <c r="Y2372" s="4">
        <v>0</v>
      </c>
      <c r="Z2372" s="4">
        <v>0</v>
      </c>
      <c r="AA2372" s="4">
        <v>0</v>
      </c>
      <c r="AB2372" t="s">
        <v>3</v>
      </c>
      <c r="AC2372" s="4">
        <v>0</v>
      </c>
      <c r="AD2372" s="4">
        <v>0</v>
      </c>
      <c r="AE2372" s="4">
        <v>-1466202.71</v>
      </c>
      <c r="AF2372" t="s">
        <v>779</v>
      </c>
      <c r="AG2372" s="4">
        <v>0</v>
      </c>
      <c r="AH2372" s="4">
        <v>0</v>
      </c>
      <c r="AI2372" s="4">
        <v>0</v>
      </c>
      <c r="AJ2372" s="4">
        <v>-1757013.03</v>
      </c>
      <c r="AK2372" s="4">
        <v>0</v>
      </c>
      <c r="AL2372" t="s">
        <v>792</v>
      </c>
      <c r="AM2372" s="71" t="str">
        <f>INDEX(Network_Insurer_Code,MATCH(Export!AL2372,Network_insurer_Name,0))</f>
        <v>CAL1</v>
      </c>
      <c r="AN2372" t="str">
        <f t="shared" si="37"/>
        <v>M1006CAL12019</v>
      </c>
    </row>
    <row r="2373" spans="1:40" x14ac:dyDescent="0.25">
      <c r="A2373">
        <v>2020</v>
      </c>
      <c r="B2373">
        <v>2</v>
      </c>
      <c r="C2373" s="1">
        <v>43922</v>
      </c>
      <c r="D2373" s="1">
        <v>44012</v>
      </c>
      <c r="E2373">
        <v>2019</v>
      </c>
      <c r="F2373" s="71" t="str">
        <f>INDEX(Client_Name,MATCH(Export!H2373,Local_Company_Name,0))</f>
        <v>Lion Manufacturing Co</v>
      </c>
      <c r="G2373" s="71">
        <f>INDEX(Client_Code,MATCH(Export!H2373,Local_Company_Name,0))</f>
        <v>1002</v>
      </c>
      <c r="H2373" t="s">
        <v>752</v>
      </c>
      <c r="I2373" t="s">
        <v>707</v>
      </c>
      <c r="J2373" t="s">
        <v>22</v>
      </c>
      <c r="K2373" s="71" t="str">
        <f>INDEX(Line_of_Business,MATCH(Export!J2373,Name,0))</f>
        <v>A</v>
      </c>
      <c r="L2373" s="9">
        <v>76557499</v>
      </c>
      <c r="M2373">
        <v>0</v>
      </c>
      <c r="N2373" s="4">
        <v>0</v>
      </c>
      <c r="O2373" s="4">
        <v>0</v>
      </c>
      <c r="P2373" s="4">
        <v>48.8</v>
      </c>
      <c r="Q2373" s="4">
        <v>0</v>
      </c>
      <c r="R2373" s="4">
        <v>0</v>
      </c>
      <c r="S2373" s="4">
        <v>0</v>
      </c>
      <c r="T2373" s="4">
        <v>0</v>
      </c>
      <c r="U2373" s="4">
        <v>0</v>
      </c>
      <c r="V2373" s="4">
        <v>0</v>
      </c>
      <c r="W2373" s="4">
        <v>0</v>
      </c>
      <c r="X2373" s="4">
        <v>0</v>
      </c>
      <c r="Y2373" s="4">
        <v>0</v>
      </c>
      <c r="Z2373" s="4">
        <v>0</v>
      </c>
      <c r="AA2373" s="4">
        <v>0</v>
      </c>
      <c r="AB2373" t="s">
        <v>3</v>
      </c>
      <c r="AC2373" s="4">
        <v>0</v>
      </c>
      <c r="AD2373" s="4">
        <v>0</v>
      </c>
      <c r="AE2373" s="4">
        <v>17500</v>
      </c>
      <c r="AF2373" t="s">
        <v>707</v>
      </c>
      <c r="AG2373" s="4">
        <v>0</v>
      </c>
      <c r="AH2373" s="4">
        <v>0</v>
      </c>
      <c r="AI2373" s="4">
        <v>0</v>
      </c>
      <c r="AJ2373" s="4">
        <v>-48.8</v>
      </c>
      <c r="AK2373" s="4">
        <v>0</v>
      </c>
      <c r="AL2373" t="s">
        <v>788</v>
      </c>
      <c r="AM2373" s="71" t="str">
        <f>INDEX(Network_Insurer_Code,MATCH(Export!AL2373,Network_insurer_Name,0))</f>
        <v>RAI1</v>
      </c>
      <c r="AN2373" t="str">
        <f t="shared" si="37"/>
        <v>A1002RAI12019</v>
      </c>
    </row>
    <row r="2374" spans="1:40" x14ac:dyDescent="0.25">
      <c r="A2374">
        <v>2019</v>
      </c>
      <c r="B2374">
        <v>2</v>
      </c>
      <c r="C2374" s="1">
        <v>43556</v>
      </c>
      <c r="D2374" s="1">
        <v>43646</v>
      </c>
      <c r="E2374">
        <v>2019</v>
      </c>
      <c r="F2374" s="71" t="str">
        <f>INDEX(Client_Name,MATCH(Export!H2374,Local_Company_Name,0))</f>
        <v>Lion Manufacturing Co</v>
      </c>
      <c r="G2374" s="71">
        <f>INDEX(Client_Code,MATCH(Export!H2374,Local_Company_Name,0))</f>
        <v>1002</v>
      </c>
      <c r="H2374" t="s">
        <v>757</v>
      </c>
      <c r="I2374" t="s">
        <v>722</v>
      </c>
      <c r="J2374" t="s">
        <v>0</v>
      </c>
      <c r="K2374" s="71" t="str">
        <f>INDEX(Line_of_Business,MATCH(Export!J2374,Name,0))</f>
        <v>D</v>
      </c>
      <c r="L2374" s="9" t="s">
        <v>278</v>
      </c>
      <c r="M2374">
        <v>153</v>
      </c>
      <c r="N2374" s="4">
        <v>1094</v>
      </c>
      <c r="O2374" s="4">
        <v>1094</v>
      </c>
      <c r="P2374" s="4">
        <v>0</v>
      </c>
      <c r="Q2374" s="4">
        <v>0</v>
      </c>
      <c r="R2374" s="4">
        <v>0</v>
      </c>
      <c r="S2374" s="4">
        <v>0</v>
      </c>
      <c r="T2374" s="4">
        <v>0</v>
      </c>
      <c r="U2374" s="4">
        <v>0</v>
      </c>
      <c r="V2374" s="4">
        <v>0</v>
      </c>
      <c r="W2374" s="4">
        <v>0</v>
      </c>
      <c r="X2374" s="4">
        <v>0</v>
      </c>
      <c r="Y2374" s="4">
        <v>157.18</v>
      </c>
      <c r="Z2374" s="4">
        <v>46.11</v>
      </c>
      <c r="AA2374" s="4">
        <v>0</v>
      </c>
      <c r="AB2374" t="s">
        <v>3</v>
      </c>
      <c r="AC2374" s="4">
        <v>46.42</v>
      </c>
      <c r="AD2374" s="4">
        <v>0</v>
      </c>
      <c r="AE2374" s="4">
        <v>0</v>
      </c>
      <c r="AF2374" t="s">
        <v>722</v>
      </c>
      <c r="AG2374" s="4">
        <v>0</v>
      </c>
      <c r="AH2374" s="4">
        <v>0</v>
      </c>
      <c r="AI2374" s="4">
        <v>0</v>
      </c>
      <c r="AJ2374" s="4">
        <v>890.70999999999901</v>
      </c>
      <c r="AK2374" s="4">
        <v>0</v>
      </c>
      <c r="AL2374" t="s">
        <v>793</v>
      </c>
      <c r="AM2374" s="71" t="str">
        <f>INDEX(Network_Insurer_Code,MATCH(Export!AL2374,Network_insurer_Name,0))</f>
        <v>CAL3</v>
      </c>
      <c r="AN2374" t="str">
        <f t="shared" si="37"/>
        <v>D1002CAL32019</v>
      </c>
    </row>
    <row r="2375" spans="1:40" x14ac:dyDescent="0.25">
      <c r="A2375">
        <v>2020</v>
      </c>
      <c r="B2375">
        <v>3</v>
      </c>
      <c r="C2375" s="1">
        <v>44044</v>
      </c>
      <c r="D2375" s="1">
        <v>44104</v>
      </c>
      <c r="E2375">
        <v>2020</v>
      </c>
      <c r="F2375" s="71" t="str">
        <f>INDEX(Client_Name,MATCH(Export!H2375,Local_Company_Name,0))</f>
        <v>Zebra Workings Ltd</v>
      </c>
      <c r="G2375" s="71">
        <f>INDEX(Client_Code,MATCH(Export!H2375,Local_Company_Name,0))</f>
        <v>1001</v>
      </c>
      <c r="H2375" t="s">
        <v>748</v>
      </c>
      <c r="I2375" t="s">
        <v>742</v>
      </c>
      <c r="J2375" t="s">
        <v>8</v>
      </c>
      <c r="K2375" s="71" t="str">
        <f>INDEX(Line_of_Business,MATCH(Export!J2375,Name,0))</f>
        <v>M</v>
      </c>
      <c r="L2375" s="9" t="s">
        <v>554</v>
      </c>
      <c r="M2375">
        <v>152</v>
      </c>
      <c r="N2375" s="4">
        <v>6170591.6666666605</v>
      </c>
      <c r="O2375" s="4">
        <v>3702355</v>
      </c>
      <c r="P2375" s="4">
        <v>109874</v>
      </c>
      <c r="Q2375" s="4">
        <v>0</v>
      </c>
      <c r="R2375" s="4">
        <v>0</v>
      </c>
      <c r="S2375" s="4">
        <v>0</v>
      </c>
      <c r="T2375" s="4">
        <v>0</v>
      </c>
      <c r="U2375" s="4">
        <v>0</v>
      </c>
      <c r="V2375" s="4">
        <v>0</v>
      </c>
      <c r="W2375" s="4">
        <v>925588.75</v>
      </c>
      <c r="X2375" s="4">
        <v>0</v>
      </c>
      <c r="Y2375" s="4">
        <v>518329.7</v>
      </c>
      <c r="Z2375" s="4">
        <v>0</v>
      </c>
      <c r="AA2375" s="4">
        <v>277676.63</v>
      </c>
      <c r="AB2375" t="s">
        <v>3</v>
      </c>
      <c r="AC2375" s="4">
        <v>0</v>
      </c>
      <c r="AD2375" s="4">
        <v>0</v>
      </c>
      <c r="AE2375" s="4">
        <v>-66876</v>
      </c>
      <c r="AF2375" t="s">
        <v>742</v>
      </c>
      <c r="AG2375" s="4">
        <v>0</v>
      </c>
      <c r="AH2375" s="4">
        <v>0</v>
      </c>
      <c r="AI2375" s="4">
        <v>0</v>
      </c>
      <c r="AJ2375" s="4">
        <v>1870885.92</v>
      </c>
      <c r="AK2375" s="4">
        <v>0</v>
      </c>
      <c r="AL2375" t="s">
        <v>790</v>
      </c>
      <c r="AM2375" s="71" t="str">
        <f>INDEX(Network_Insurer_Code,MATCH(Export!AL2375,Network_insurer_Name,0))</f>
        <v>STL1</v>
      </c>
      <c r="AN2375" t="str">
        <f t="shared" si="37"/>
        <v>M1001STL12020</v>
      </c>
    </row>
    <row r="2376" spans="1:40" x14ac:dyDescent="0.25">
      <c r="A2376">
        <v>2019</v>
      </c>
      <c r="B2376">
        <v>1</v>
      </c>
      <c r="C2376" s="1">
        <v>43466</v>
      </c>
      <c r="D2376" s="1">
        <v>43616</v>
      </c>
      <c r="E2376">
        <v>2017</v>
      </c>
      <c r="F2376" s="71" t="str">
        <f>INDEX(Client_Name,MATCH(Export!H2376,Local_Company_Name,0))</f>
        <v>Lion Manufacturing Co</v>
      </c>
      <c r="G2376" s="71">
        <f>INDEX(Client_Code,MATCH(Export!H2376,Local_Company_Name,0))</f>
        <v>1002</v>
      </c>
      <c r="H2376" t="s">
        <v>757</v>
      </c>
      <c r="I2376" t="s">
        <v>707</v>
      </c>
      <c r="J2376" t="s">
        <v>8</v>
      </c>
      <c r="K2376" s="71" t="str">
        <f>INDEX(Line_of_Business,MATCH(Export!J2376,Name,0))</f>
        <v>M</v>
      </c>
      <c r="L2376" s="9" t="s">
        <v>502</v>
      </c>
      <c r="M2376">
        <v>109</v>
      </c>
      <c r="N2376" s="4">
        <v>0</v>
      </c>
      <c r="O2376" s="4">
        <v>0</v>
      </c>
      <c r="P2376" s="4">
        <v>0</v>
      </c>
      <c r="Q2376" s="4">
        <v>0</v>
      </c>
      <c r="R2376" s="4">
        <v>0</v>
      </c>
      <c r="S2376" s="4">
        <v>0</v>
      </c>
      <c r="T2376" s="4">
        <v>0</v>
      </c>
      <c r="U2376" s="4">
        <v>0</v>
      </c>
      <c r="V2376" s="4">
        <v>0</v>
      </c>
      <c r="W2376" s="4">
        <v>0</v>
      </c>
      <c r="X2376" s="4">
        <v>0</v>
      </c>
      <c r="Y2376" s="4">
        <v>0</v>
      </c>
      <c r="Z2376" s="4">
        <v>0</v>
      </c>
      <c r="AA2376" s="4">
        <v>0</v>
      </c>
      <c r="AB2376" t="s">
        <v>3</v>
      </c>
      <c r="AC2376" s="4">
        <v>0</v>
      </c>
      <c r="AD2376" s="4">
        <v>0</v>
      </c>
      <c r="AE2376" s="4">
        <v>0</v>
      </c>
      <c r="AF2376" t="s">
        <v>707</v>
      </c>
      <c r="AG2376" s="4">
        <v>0</v>
      </c>
      <c r="AH2376" s="4">
        <v>0</v>
      </c>
      <c r="AI2376" s="4">
        <v>0</v>
      </c>
      <c r="AJ2376" s="4">
        <v>0</v>
      </c>
      <c r="AK2376" s="4">
        <v>200000</v>
      </c>
      <c r="AL2376" t="s">
        <v>788</v>
      </c>
      <c r="AM2376" s="71" t="str">
        <f>INDEX(Network_Insurer_Code,MATCH(Export!AL2376,Network_insurer_Name,0))</f>
        <v>RAI1</v>
      </c>
      <c r="AN2376" t="str">
        <f t="shared" si="37"/>
        <v>M1002RAI12017</v>
      </c>
    </row>
    <row r="2377" spans="1:40" x14ac:dyDescent="0.25">
      <c r="A2377">
        <v>2020</v>
      </c>
      <c r="B2377">
        <v>1</v>
      </c>
      <c r="C2377" s="1">
        <v>43831</v>
      </c>
      <c r="D2377" s="1">
        <v>43921</v>
      </c>
      <c r="E2377">
        <v>2019</v>
      </c>
      <c r="F2377" s="71" t="str">
        <f>INDEX(Client_Name,MATCH(Export!H2377,Local_Company_Name,0))</f>
        <v>Flaimngo Tailoring</v>
      </c>
      <c r="G2377" s="71">
        <f>INDEX(Client_Code,MATCH(Export!H2377,Local_Company_Name,0))</f>
        <v>1005</v>
      </c>
      <c r="H2377" t="s">
        <v>771</v>
      </c>
      <c r="I2377" t="s">
        <v>707</v>
      </c>
      <c r="J2377" t="s">
        <v>8</v>
      </c>
      <c r="K2377" s="71" t="str">
        <f>INDEX(Line_of_Business,MATCH(Export!J2377,Name,0))</f>
        <v>M</v>
      </c>
      <c r="L2377" s="9">
        <v>50881551</v>
      </c>
      <c r="M2377">
        <v>17</v>
      </c>
      <c r="N2377" s="4">
        <v>0</v>
      </c>
      <c r="O2377" s="4">
        <v>0</v>
      </c>
      <c r="P2377" s="4">
        <v>15068.8</v>
      </c>
      <c r="Q2377" s="4">
        <v>0</v>
      </c>
      <c r="R2377" s="4">
        <v>0</v>
      </c>
      <c r="S2377" s="4">
        <v>0</v>
      </c>
      <c r="T2377" s="4">
        <v>0</v>
      </c>
      <c r="U2377" s="4">
        <v>0</v>
      </c>
      <c r="V2377" s="4">
        <v>0</v>
      </c>
      <c r="W2377" s="4">
        <v>0</v>
      </c>
      <c r="X2377" s="4">
        <v>0</v>
      </c>
      <c r="Y2377" s="4">
        <v>0</v>
      </c>
      <c r="Z2377" s="4">
        <v>0</v>
      </c>
      <c r="AA2377" s="4">
        <v>0</v>
      </c>
      <c r="AB2377" t="s">
        <v>3</v>
      </c>
      <c r="AC2377" s="4">
        <v>0</v>
      </c>
      <c r="AD2377" s="4">
        <v>0</v>
      </c>
      <c r="AE2377" s="4">
        <v>-10840.13</v>
      </c>
      <c r="AF2377" t="s">
        <v>707</v>
      </c>
      <c r="AG2377" s="4">
        <v>0</v>
      </c>
      <c r="AH2377" s="4">
        <v>0</v>
      </c>
      <c r="AI2377" s="4">
        <v>0</v>
      </c>
      <c r="AJ2377" s="4">
        <v>-15068.8</v>
      </c>
      <c r="AK2377" s="4">
        <v>0</v>
      </c>
      <c r="AL2377" t="s">
        <v>787</v>
      </c>
      <c r="AM2377" s="71" t="str">
        <f>INDEX(Network_Insurer_Code,MATCH(Export!AL2377,Network_insurer_Name,0))</f>
        <v>LEI3</v>
      </c>
      <c r="AN2377" t="str">
        <f t="shared" si="37"/>
        <v>M1005LEI32019</v>
      </c>
    </row>
    <row r="2378" spans="1:40" x14ac:dyDescent="0.25">
      <c r="A2378">
        <v>2020</v>
      </c>
      <c r="B2378">
        <v>1</v>
      </c>
      <c r="C2378" s="1">
        <v>43831</v>
      </c>
      <c r="D2378" s="1">
        <v>43921</v>
      </c>
      <c r="E2378">
        <v>2019</v>
      </c>
      <c r="F2378" s="71" t="str">
        <f>INDEX(Client_Name,MATCH(Export!H2378,Local_Company_Name,0))</f>
        <v>Tiger Jewelcrafting Ltd</v>
      </c>
      <c r="G2378" s="71">
        <f>INDEX(Client_Code,MATCH(Export!H2378,Local_Company_Name,0))</f>
        <v>1003</v>
      </c>
      <c r="H2378" t="s">
        <v>761</v>
      </c>
      <c r="I2378" t="s">
        <v>712</v>
      </c>
      <c r="J2378" t="s">
        <v>22</v>
      </c>
      <c r="K2378" s="71" t="str">
        <f>INDEX(Line_of_Business,MATCH(Export!J2378,Name,0))</f>
        <v>A</v>
      </c>
      <c r="L2378" s="9" t="s">
        <v>320</v>
      </c>
      <c r="M2378">
        <v>752</v>
      </c>
      <c r="N2378" s="4">
        <v>0</v>
      </c>
      <c r="O2378" s="4">
        <v>0</v>
      </c>
      <c r="P2378" s="4">
        <v>0</v>
      </c>
      <c r="Q2378" s="4">
        <v>0</v>
      </c>
      <c r="R2378" s="4">
        <v>0</v>
      </c>
      <c r="S2378" s="4">
        <v>0</v>
      </c>
      <c r="T2378" s="4">
        <v>0</v>
      </c>
      <c r="U2378" s="4">
        <v>0</v>
      </c>
      <c r="V2378" s="4">
        <v>0</v>
      </c>
      <c r="W2378" s="4">
        <v>0</v>
      </c>
      <c r="X2378" s="4">
        <v>0</v>
      </c>
      <c r="Y2378" s="4">
        <v>0</v>
      </c>
      <c r="Z2378" s="4">
        <v>0</v>
      </c>
      <c r="AA2378" s="4">
        <v>0</v>
      </c>
      <c r="AB2378" t="s">
        <v>3</v>
      </c>
      <c r="AC2378" s="4">
        <v>0</v>
      </c>
      <c r="AD2378" s="4">
        <v>0</v>
      </c>
      <c r="AE2378" s="4">
        <v>22919</v>
      </c>
      <c r="AF2378" t="s">
        <v>712</v>
      </c>
      <c r="AG2378" s="4">
        <v>0</v>
      </c>
      <c r="AH2378" s="4">
        <v>0</v>
      </c>
      <c r="AI2378" s="4">
        <v>0</v>
      </c>
      <c r="AJ2378" s="4">
        <v>0</v>
      </c>
      <c r="AK2378" s="4">
        <v>0</v>
      </c>
      <c r="AL2378" t="s">
        <v>791</v>
      </c>
      <c r="AM2378" s="71" t="str">
        <f>INDEX(Network_Insurer_Code,MATCH(Export!AL2378,Network_insurer_Name,0))</f>
        <v>CHI3</v>
      </c>
      <c r="AN2378" t="str">
        <f t="shared" si="37"/>
        <v>A1003CHI32019</v>
      </c>
    </row>
    <row r="2379" spans="1:40" x14ac:dyDescent="0.25">
      <c r="A2379">
        <v>2019</v>
      </c>
      <c r="B2379">
        <v>3</v>
      </c>
      <c r="C2379" s="1">
        <v>43647</v>
      </c>
      <c r="D2379" s="1">
        <v>43738</v>
      </c>
      <c r="E2379">
        <v>2019</v>
      </c>
      <c r="F2379" s="71" t="str">
        <f>INDEX(Client_Name,MATCH(Export!H2379,Local_Company_Name,0))</f>
        <v>Tiger Jewelcrafting Ltd</v>
      </c>
      <c r="G2379" s="71">
        <f>INDEX(Client_Code,MATCH(Export!H2379,Local_Company_Name,0))</f>
        <v>1003</v>
      </c>
      <c r="H2379" t="s">
        <v>764</v>
      </c>
      <c r="I2379" t="s">
        <v>779</v>
      </c>
      <c r="J2379" t="s">
        <v>22</v>
      </c>
      <c r="K2379" s="71" t="str">
        <f>INDEX(Line_of_Business,MATCH(Export!J2379,Name,0))</f>
        <v>A</v>
      </c>
      <c r="L2379" s="9" t="s">
        <v>249</v>
      </c>
      <c r="M2379">
        <v>14814</v>
      </c>
      <c r="N2379" s="4">
        <v>270927.81</v>
      </c>
      <c r="O2379" s="4">
        <v>270927.81</v>
      </c>
      <c r="P2379" s="4">
        <v>120341.84</v>
      </c>
      <c r="Q2379" s="4">
        <v>0</v>
      </c>
      <c r="R2379" s="4">
        <v>0</v>
      </c>
      <c r="S2379" s="4">
        <v>0</v>
      </c>
      <c r="T2379" s="4">
        <v>0</v>
      </c>
      <c r="U2379" s="4">
        <v>0</v>
      </c>
      <c r="V2379" s="4">
        <v>0</v>
      </c>
      <c r="W2379" s="4">
        <v>0</v>
      </c>
      <c r="X2379" s="4">
        <v>0</v>
      </c>
      <c r="Y2379" s="4">
        <v>27092.78</v>
      </c>
      <c r="Z2379" s="4">
        <v>0</v>
      </c>
      <c r="AA2379" s="4">
        <v>0</v>
      </c>
      <c r="AB2379" t="s">
        <v>3</v>
      </c>
      <c r="AC2379" s="4">
        <v>0</v>
      </c>
      <c r="AD2379" s="4">
        <v>0</v>
      </c>
      <c r="AE2379" s="4">
        <v>0</v>
      </c>
      <c r="AF2379" t="s">
        <v>779</v>
      </c>
      <c r="AG2379" s="4">
        <v>0</v>
      </c>
      <c r="AH2379" s="4">
        <v>0</v>
      </c>
      <c r="AI2379" s="4">
        <v>0</v>
      </c>
      <c r="AJ2379" s="4">
        <v>123493.19</v>
      </c>
      <c r="AK2379" s="4">
        <v>0</v>
      </c>
      <c r="AL2379" t="s">
        <v>783</v>
      </c>
      <c r="AM2379" s="71" t="str">
        <f>INDEX(Network_Insurer_Code,MATCH(Export!AL2379,Network_insurer_Name,0))</f>
        <v>PEP1</v>
      </c>
      <c r="AN2379" t="str">
        <f t="shared" si="37"/>
        <v>A1003PEP12019</v>
      </c>
    </row>
    <row r="2380" spans="1:40" x14ac:dyDescent="0.25">
      <c r="A2380">
        <v>2020</v>
      </c>
      <c r="B2380">
        <v>2</v>
      </c>
      <c r="C2380" s="1">
        <v>43922</v>
      </c>
      <c r="D2380" s="1">
        <v>44012</v>
      </c>
      <c r="E2380">
        <v>2019</v>
      </c>
      <c r="F2380" s="71" t="str">
        <f>INDEX(Client_Name,MATCH(Export!H2380,Local_Company_Name,0))</f>
        <v>Lion Manufacturing Co</v>
      </c>
      <c r="G2380" s="71">
        <f>INDEX(Client_Code,MATCH(Export!H2380,Local_Company_Name,0))</f>
        <v>1002</v>
      </c>
      <c r="H2380" t="s">
        <v>752</v>
      </c>
      <c r="I2380" t="s">
        <v>708</v>
      </c>
      <c r="J2380" t="s">
        <v>0</v>
      </c>
      <c r="K2380" s="71" t="str">
        <f>INDEX(Line_of_Business,MATCH(Export!J2380,Name,0))</f>
        <v>D</v>
      </c>
      <c r="L2380" s="9" t="s">
        <v>76</v>
      </c>
      <c r="M2380">
        <v>5580</v>
      </c>
      <c r="N2380" s="4">
        <v>0</v>
      </c>
      <c r="O2380" s="4">
        <v>0</v>
      </c>
      <c r="P2380" s="4">
        <v>34859</v>
      </c>
      <c r="Q2380" s="4">
        <v>0</v>
      </c>
      <c r="R2380" s="4">
        <v>0</v>
      </c>
      <c r="S2380" s="4">
        <v>1233162</v>
      </c>
      <c r="T2380" s="4">
        <v>0</v>
      </c>
      <c r="U2380" s="4">
        <v>0</v>
      </c>
      <c r="V2380" s="4">
        <v>0</v>
      </c>
      <c r="W2380" s="4">
        <v>1841158</v>
      </c>
      <c r="X2380" s="4">
        <v>0</v>
      </c>
      <c r="Y2380" s="4">
        <v>0</v>
      </c>
      <c r="Z2380" s="4">
        <v>0</v>
      </c>
      <c r="AA2380" s="4">
        <v>0</v>
      </c>
      <c r="AB2380" t="s">
        <v>3</v>
      </c>
      <c r="AC2380" s="4">
        <v>0</v>
      </c>
      <c r="AD2380" s="4">
        <v>0</v>
      </c>
      <c r="AE2380" s="4">
        <v>607996</v>
      </c>
      <c r="AF2380" t="s">
        <v>708</v>
      </c>
      <c r="AG2380" s="4">
        <v>0</v>
      </c>
      <c r="AH2380" s="4">
        <v>0</v>
      </c>
      <c r="AI2380" s="4">
        <v>0</v>
      </c>
      <c r="AJ2380" s="4">
        <v>-642855</v>
      </c>
      <c r="AK2380" s="4">
        <v>0</v>
      </c>
      <c r="AL2380" t="s">
        <v>798</v>
      </c>
      <c r="AM2380" s="71" t="str">
        <f>INDEX(Network_Insurer_Code,MATCH(Export!AL2380,Network_insurer_Name,0))</f>
        <v>PEI2</v>
      </c>
      <c r="AN2380" t="str">
        <f t="shared" si="37"/>
        <v>D1002PEI22019</v>
      </c>
    </row>
    <row r="2381" spans="1:40" x14ac:dyDescent="0.25">
      <c r="A2381">
        <v>2019</v>
      </c>
      <c r="B2381">
        <v>4</v>
      </c>
      <c r="C2381" s="1">
        <v>43739</v>
      </c>
      <c r="D2381" s="1">
        <v>43830</v>
      </c>
      <c r="E2381">
        <v>2018</v>
      </c>
      <c r="F2381" s="71" t="str">
        <f>INDEX(Client_Name,MATCH(Export!H2381,Local_Company_Name,0))</f>
        <v>Flaimngo Tailoring</v>
      </c>
      <c r="G2381" s="71">
        <f>INDEX(Client_Code,MATCH(Export!H2381,Local_Company_Name,0))</f>
        <v>1005</v>
      </c>
      <c r="H2381" t="s">
        <v>771</v>
      </c>
      <c r="I2381" t="s">
        <v>702</v>
      </c>
      <c r="J2381" t="s">
        <v>5</v>
      </c>
      <c r="K2381" s="71" t="str">
        <f>INDEX(Line_of_Business,MATCH(Export!J2381,Name,0))</f>
        <v>L</v>
      </c>
      <c r="L2381" s="9" t="s">
        <v>317</v>
      </c>
      <c r="M2381">
        <v>35</v>
      </c>
      <c r="N2381" s="4">
        <v>8357.44</v>
      </c>
      <c r="O2381" s="4">
        <v>8357.44</v>
      </c>
      <c r="P2381" s="4">
        <v>0</v>
      </c>
      <c r="Q2381" s="4">
        <v>0</v>
      </c>
      <c r="R2381" s="4">
        <v>0</v>
      </c>
      <c r="S2381" s="4">
        <v>0</v>
      </c>
      <c r="T2381" s="4">
        <v>0</v>
      </c>
      <c r="U2381" s="4">
        <v>0</v>
      </c>
      <c r="V2381" s="4">
        <v>0</v>
      </c>
      <c r="W2381" s="4">
        <v>0</v>
      </c>
      <c r="X2381" s="4">
        <v>0</v>
      </c>
      <c r="Y2381" s="4">
        <v>835.74</v>
      </c>
      <c r="Z2381" s="4">
        <v>208.94</v>
      </c>
      <c r="AA2381" s="4">
        <v>107.5</v>
      </c>
      <c r="AB2381" t="s">
        <v>3</v>
      </c>
      <c r="AC2381" s="4">
        <v>0</v>
      </c>
      <c r="AD2381" s="4">
        <v>0</v>
      </c>
      <c r="AE2381" s="4">
        <v>0</v>
      </c>
      <c r="AF2381" t="s">
        <v>702</v>
      </c>
      <c r="AG2381" s="4">
        <v>0</v>
      </c>
      <c r="AH2381" s="4">
        <v>0</v>
      </c>
      <c r="AI2381" s="4">
        <v>0</v>
      </c>
      <c r="AJ2381" s="4">
        <v>7205.26</v>
      </c>
      <c r="AK2381" s="4">
        <v>0</v>
      </c>
      <c r="AL2381" t="s">
        <v>788</v>
      </c>
      <c r="AM2381" s="71" t="str">
        <f>INDEX(Network_Insurer_Code,MATCH(Export!AL2381,Network_insurer_Name,0))</f>
        <v>RAI1</v>
      </c>
      <c r="AN2381" t="str">
        <f t="shared" si="37"/>
        <v>L1005RAI12018</v>
      </c>
    </row>
    <row r="2382" spans="1:40" x14ac:dyDescent="0.25">
      <c r="A2382">
        <v>2019</v>
      </c>
      <c r="B2382">
        <v>3</v>
      </c>
      <c r="C2382" s="1">
        <v>43647</v>
      </c>
      <c r="D2382" s="1">
        <v>43738</v>
      </c>
      <c r="E2382">
        <v>2018</v>
      </c>
      <c r="F2382" s="71" t="str">
        <f>INDEX(Client_Name,MATCH(Export!H2382,Local_Company_Name,0))</f>
        <v>Zebra Workings Ltd</v>
      </c>
      <c r="G2382" s="71">
        <f>INDEX(Client_Code,MATCH(Export!H2382,Local_Company_Name,0))</f>
        <v>1001</v>
      </c>
      <c r="H2382" t="s">
        <v>749</v>
      </c>
      <c r="I2382" t="s">
        <v>716</v>
      </c>
      <c r="J2382" t="s">
        <v>22</v>
      </c>
      <c r="K2382" s="71" t="str">
        <f>INDEX(Line_of_Business,MATCH(Export!J2382,Name,0))</f>
        <v>A</v>
      </c>
      <c r="L2382" s="9" t="s">
        <v>30</v>
      </c>
      <c r="M2382">
        <v>2679</v>
      </c>
      <c r="N2382" s="4">
        <v>0</v>
      </c>
      <c r="O2382" s="4">
        <v>0</v>
      </c>
      <c r="P2382" s="4">
        <v>0</v>
      </c>
      <c r="Q2382" s="4">
        <v>0</v>
      </c>
      <c r="R2382" s="4">
        <v>0</v>
      </c>
      <c r="S2382" s="4">
        <v>0</v>
      </c>
      <c r="T2382" s="4">
        <v>0</v>
      </c>
      <c r="U2382" s="4">
        <v>0</v>
      </c>
      <c r="V2382" s="4">
        <v>0</v>
      </c>
      <c r="W2382" s="4">
        <v>0</v>
      </c>
      <c r="X2382" s="4">
        <v>0</v>
      </c>
      <c r="Y2382" s="4">
        <v>0</v>
      </c>
      <c r="Z2382" s="4">
        <v>0</v>
      </c>
      <c r="AA2382" s="4">
        <v>0</v>
      </c>
      <c r="AB2382" t="s">
        <v>3</v>
      </c>
      <c r="AC2382" s="4">
        <v>0</v>
      </c>
      <c r="AD2382" s="4">
        <v>0</v>
      </c>
      <c r="AE2382" s="4">
        <v>0</v>
      </c>
      <c r="AF2382" t="s">
        <v>716</v>
      </c>
      <c r="AG2382" s="4">
        <v>0</v>
      </c>
      <c r="AH2382" s="4">
        <v>0</v>
      </c>
      <c r="AI2382" s="4">
        <v>0</v>
      </c>
      <c r="AJ2382" s="4">
        <v>0</v>
      </c>
      <c r="AK2382" s="4">
        <v>200000</v>
      </c>
      <c r="AL2382" t="s">
        <v>792</v>
      </c>
      <c r="AM2382" s="71" t="str">
        <f>INDEX(Network_Insurer_Code,MATCH(Export!AL2382,Network_insurer_Name,0))</f>
        <v>CAL1</v>
      </c>
      <c r="AN2382" t="str">
        <f t="shared" si="37"/>
        <v>A1001CAL12018</v>
      </c>
    </row>
    <row r="2383" spans="1:40" x14ac:dyDescent="0.25">
      <c r="A2383">
        <v>2020</v>
      </c>
      <c r="B2383">
        <v>2</v>
      </c>
      <c r="C2383" s="1">
        <v>44013</v>
      </c>
      <c r="D2383" s="1">
        <v>44104</v>
      </c>
      <c r="E2383">
        <v>2014</v>
      </c>
      <c r="F2383" s="71" t="str">
        <f>INDEX(Client_Name,MATCH(Export!H2383,Local_Company_Name,0))</f>
        <v>Lion Manufacturing Co</v>
      </c>
      <c r="G2383" s="71">
        <f>INDEX(Client_Code,MATCH(Export!H2383,Local_Company_Name,0))</f>
        <v>1002</v>
      </c>
      <c r="H2383" t="s">
        <v>758</v>
      </c>
      <c r="I2383" t="s">
        <v>717</v>
      </c>
      <c r="J2383" t="s">
        <v>5</v>
      </c>
      <c r="K2383" s="71" t="str">
        <f>INDEX(Line_of_Business,MATCH(Export!J2383,Name,0))</f>
        <v>L</v>
      </c>
      <c r="L2383" s="9" t="s">
        <v>77</v>
      </c>
      <c r="M2383">
        <v>2700</v>
      </c>
      <c r="N2383" s="4">
        <v>0</v>
      </c>
      <c r="O2383" s="4">
        <v>0</v>
      </c>
      <c r="P2383" s="4">
        <v>0</v>
      </c>
      <c r="Q2383" s="4">
        <v>0</v>
      </c>
      <c r="R2383" s="4">
        <v>0</v>
      </c>
      <c r="S2383" s="4">
        <v>-48689</v>
      </c>
      <c r="T2383" s="4">
        <v>0</v>
      </c>
      <c r="U2383" s="4">
        <v>0</v>
      </c>
      <c r="V2383" s="4">
        <v>0</v>
      </c>
      <c r="W2383" s="4">
        <v>-49542</v>
      </c>
      <c r="X2383" s="4">
        <v>0</v>
      </c>
      <c r="Y2383" s="4">
        <v>0</v>
      </c>
      <c r="Z2383" s="4">
        <v>0</v>
      </c>
      <c r="AA2383" s="4">
        <v>0</v>
      </c>
      <c r="AB2383" t="s">
        <v>3</v>
      </c>
      <c r="AC2383" s="4">
        <v>0</v>
      </c>
      <c r="AD2383" s="4">
        <v>0</v>
      </c>
      <c r="AE2383" s="4">
        <v>0</v>
      </c>
      <c r="AF2383" t="s">
        <v>717</v>
      </c>
      <c r="AG2383" s="4">
        <v>0</v>
      </c>
      <c r="AH2383" s="4">
        <v>0</v>
      </c>
      <c r="AI2383" s="4">
        <v>0</v>
      </c>
      <c r="AJ2383" s="4">
        <v>853</v>
      </c>
      <c r="AK2383" s="4">
        <v>200000</v>
      </c>
      <c r="AL2383" t="s">
        <v>790</v>
      </c>
      <c r="AM2383" s="71" t="str">
        <f>INDEX(Network_Insurer_Code,MATCH(Export!AL2383,Network_insurer_Name,0))</f>
        <v>STL1</v>
      </c>
      <c r="AN2383" t="str">
        <f t="shared" si="37"/>
        <v>L1002STL12014</v>
      </c>
    </row>
    <row r="2384" spans="1:40" x14ac:dyDescent="0.25">
      <c r="A2384">
        <v>2019</v>
      </c>
      <c r="B2384">
        <v>3</v>
      </c>
      <c r="C2384" s="1">
        <v>43647</v>
      </c>
      <c r="D2384" s="1">
        <v>43738</v>
      </c>
      <c r="E2384">
        <v>2019</v>
      </c>
      <c r="F2384" s="71" t="str">
        <f>INDEX(Client_Name,MATCH(Export!H2384,Local_Company_Name,0))</f>
        <v>Zebra Workings Ltd</v>
      </c>
      <c r="G2384" s="71">
        <f>INDEX(Client_Code,MATCH(Export!H2384,Local_Company_Name,0))</f>
        <v>1001</v>
      </c>
      <c r="H2384" t="s">
        <v>750</v>
      </c>
      <c r="I2384" t="s">
        <v>708</v>
      </c>
      <c r="J2384" t="s">
        <v>5</v>
      </c>
      <c r="K2384" s="71" t="str">
        <f>INDEX(Line_of_Business,MATCH(Export!J2384,Name,0))</f>
        <v>L</v>
      </c>
      <c r="L2384" s="9" t="s">
        <v>438</v>
      </c>
      <c r="M2384">
        <v>11</v>
      </c>
      <c r="N2384" s="4">
        <v>4963.97</v>
      </c>
      <c r="O2384" s="4">
        <v>4963.97</v>
      </c>
      <c r="P2384" s="4">
        <v>0</v>
      </c>
      <c r="Q2384" s="4">
        <v>0</v>
      </c>
      <c r="R2384" s="4">
        <v>0</v>
      </c>
      <c r="S2384" s="4">
        <v>0</v>
      </c>
      <c r="T2384" s="4">
        <v>0</v>
      </c>
      <c r="U2384" s="4">
        <v>0</v>
      </c>
      <c r="V2384" s="4">
        <v>0</v>
      </c>
      <c r="W2384" s="4">
        <v>0</v>
      </c>
      <c r="X2384" s="4">
        <v>0</v>
      </c>
      <c r="Y2384" s="4">
        <v>297.83999999999997</v>
      </c>
      <c r="Z2384" s="4">
        <v>0</v>
      </c>
      <c r="AA2384" s="4">
        <v>0</v>
      </c>
      <c r="AB2384" t="s">
        <v>3</v>
      </c>
      <c r="AC2384" s="4">
        <v>0</v>
      </c>
      <c r="AD2384" s="4">
        <v>0</v>
      </c>
      <c r="AE2384" s="4">
        <v>0</v>
      </c>
      <c r="AF2384" t="s">
        <v>708</v>
      </c>
      <c r="AG2384" s="4">
        <v>0</v>
      </c>
      <c r="AH2384" s="4">
        <v>0</v>
      </c>
      <c r="AI2384" s="4">
        <v>0</v>
      </c>
      <c r="AJ2384" s="4">
        <v>4666.13</v>
      </c>
      <c r="AK2384" s="4">
        <v>0</v>
      </c>
      <c r="AL2384" t="s">
        <v>782</v>
      </c>
      <c r="AM2384" s="71" t="str">
        <f>INDEX(Network_Insurer_Code,MATCH(Export!AL2384,Network_insurer_Name,0))</f>
        <v>API2</v>
      </c>
      <c r="AN2384" t="str">
        <f t="shared" si="37"/>
        <v>L1001API22019</v>
      </c>
    </row>
    <row r="2385" spans="1:40" x14ac:dyDescent="0.25">
      <c r="A2385">
        <v>2020</v>
      </c>
      <c r="B2385">
        <v>2</v>
      </c>
      <c r="C2385" s="1">
        <v>43922</v>
      </c>
      <c r="D2385" s="1">
        <v>44012</v>
      </c>
      <c r="E2385">
        <v>2017</v>
      </c>
      <c r="F2385" s="71" t="str">
        <f>INDEX(Client_Name,MATCH(Export!H2385,Local_Company_Name,0))</f>
        <v>Lion Manufacturing Co</v>
      </c>
      <c r="G2385" s="71">
        <f>INDEX(Client_Code,MATCH(Export!H2385,Local_Company_Name,0))</f>
        <v>1002</v>
      </c>
      <c r="H2385" t="s">
        <v>757</v>
      </c>
      <c r="I2385" t="s">
        <v>707</v>
      </c>
      <c r="J2385" t="s">
        <v>22</v>
      </c>
      <c r="K2385" s="71" t="str">
        <f>INDEX(Line_of_Business,MATCH(Export!J2385,Name,0))</f>
        <v>A</v>
      </c>
      <c r="L2385" s="9" t="s">
        <v>219</v>
      </c>
      <c r="M2385">
        <v>0</v>
      </c>
      <c r="N2385" s="4">
        <v>0</v>
      </c>
      <c r="O2385" s="4">
        <v>0</v>
      </c>
      <c r="P2385" s="4">
        <v>0</v>
      </c>
      <c r="Q2385" s="4">
        <v>0</v>
      </c>
      <c r="R2385" s="4">
        <v>0</v>
      </c>
      <c r="S2385" s="4">
        <v>0</v>
      </c>
      <c r="T2385" s="4">
        <v>0</v>
      </c>
      <c r="U2385" s="4">
        <v>0</v>
      </c>
      <c r="V2385" s="4">
        <v>0</v>
      </c>
      <c r="W2385" s="4">
        <v>0</v>
      </c>
      <c r="X2385" s="4">
        <v>0</v>
      </c>
      <c r="Y2385" s="4">
        <v>0</v>
      </c>
      <c r="Z2385" s="4">
        <v>0</v>
      </c>
      <c r="AA2385" s="4">
        <v>0</v>
      </c>
      <c r="AB2385" t="s">
        <v>3</v>
      </c>
      <c r="AC2385" s="4">
        <v>0</v>
      </c>
      <c r="AD2385" s="4">
        <v>0</v>
      </c>
      <c r="AE2385" s="4">
        <v>0</v>
      </c>
      <c r="AF2385" t="s">
        <v>707</v>
      </c>
      <c r="AG2385" s="4">
        <v>0</v>
      </c>
      <c r="AH2385" s="4">
        <v>0</v>
      </c>
      <c r="AI2385" s="4">
        <v>0</v>
      </c>
      <c r="AJ2385" s="4">
        <v>0</v>
      </c>
      <c r="AK2385" s="4">
        <v>0</v>
      </c>
      <c r="AL2385" t="s">
        <v>783</v>
      </c>
      <c r="AM2385" s="71" t="str">
        <f>INDEX(Network_Insurer_Code,MATCH(Export!AL2385,Network_insurer_Name,0))</f>
        <v>PEP1</v>
      </c>
      <c r="AN2385" t="str">
        <f t="shared" si="37"/>
        <v>A1002PEP12017</v>
      </c>
    </row>
    <row r="2386" spans="1:40" x14ac:dyDescent="0.25">
      <c r="A2386">
        <v>2020</v>
      </c>
      <c r="B2386">
        <v>1</v>
      </c>
      <c r="C2386" s="1">
        <v>43889</v>
      </c>
      <c r="D2386" s="1">
        <v>43921</v>
      </c>
      <c r="E2386">
        <v>2020</v>
      </c>
      <c r="F2386" s="71" t="str">
        <f>INDEX(Client_Name,MATCH(Export!H2386,Local_Company_Name,0))</f>
        <v>Aplaca Engineering Co</v>
      </c>
      <c r="G2386" s="71">
        <f>INDEX(Client_Code,MATCH(Export!H2386,Local_Company_Name,0))</f>
        <v>1004</v>
      </c>
      <c r="H2386" t="s">
        <v>754</v>
      </c>
      <c r="I2386" t="s">
        <v>711</v>
      </c>
      <c r="J2386" t="s">
        <v>8</v>
      </c>
      <c r="K2386" s="71" t="str">
        <f>INDEX(Line_of_Business,MATCH(Export!J2386,Name,0))</f>
        <v>M</v>
      </c>
      <c r="L2386" s="9">
        <v>1171006130532</v>
      </c>
      <c r="M2386">
        <v>18</v>
      </c>
      <c r="N2386" s="4">
        <v>23302</v>
      </c>
      <c r="O2386" s="4">
        <v>23302</v>
      </c>
      <c r="P2386" s="4">
        <v>1612.96</v>
      </c>
      <c r="Q2386" s="4">
        <v>0</v>
      </c>
      <c r="R2386" s="4">
        <v>0</v>
      </c>
      <c r="S2386" s="4">
        <v>0</v>
      </c>
      <c r="T2386" s="4">
        <v>0</v>
      </c>
      <c r="U2386" s="4">
        <v>0</v>
      </c>
      <c r="V2386" s="4">
        <v>0</v>
      </c>
      <c r="W2386" s="4">
        <v>0</v>
      </c>
      <c r="X2386" s="4">
        <v>0</v>
      </c>
      <c r="Y2386" s="4">
        <v>2912.75</v>
      </c>
      <c r="Z2386" s="4">
        <v>0</v>
      </c>
      <c r="AA2386" s="4">
        <v>2330.1999999999998</v>
      </c>
      <c r="AB2386" t="s">
        <v>3</v>
      </c>
      <c r="AC2386" s="4">
        <v>0</v>
      </c>
      <c r="AD2386" s="4">
        <v>0</v>
      </c>
      <c r="AE2386" s="4">
        <v>0</v>
      </c>
      <c r="AF2386" t="s">
        <v>711</v>
      </c>
      <c r="AG2386" s="4">
        <v>0</v>
      </c>
      <c r="AH2386" s="4">
        <v>0</v>
      </c>
      <c r="AI2386" s="4">
        <v>0</v>
      </c>
      <c r="AJ2386" s="4">
        <v>16446.09</v>
      </c>
      <c r="AK2386" s="4">
        <v>0</v>
      </c>
      <c r="AL2386" t="s">
        <v>792</v>
      </c>
      <c r="AM2386" s="71" t="str">
        <f>INDEX(Network_Insurer_Code,MATCH(Export!AL2386,Network_insurer_Name,0))</f>
        <v>CAL1</v>
      </c>
      <c r="AN2386" t="str">
        <f t="shared" si="37"/>
        <v>M1004CAL12020</v>
      </c>
    </row>
    <row r="2387" spans="1:40" x14ac:dyDescent="0.25">
      <c r="A2387">
        <v>2019</v>
      </c>
      <c r="B2387">
        <v>1</v>
      </c>
      <c r="C2387" s="1">
        <v>43466</v>
      </c>
      <c r="D2387" s="1">
        <v>43555</v>
      </c>
      <c r="E2387">
        <v>2019</v>
      </c>
      <c r="F2387" s="71" t="str">
        <f>INDEX(Client_Name,MATCH(Export!H2387,Local_Company_Name,0))</f>
        <v>Aplaca Engineering Co</v>
      </c>
      <c r="G2387" s="71">
        <f>INDEX(Client_Code,MATCH(Export!H2387,Local_Company_Name,0))</f>
        <v>1004</v>
      </c>
      <c r="H2387" t="s">
        <v>754</v>
      </c>
      <c r="I2387" t="s">
        <v>710</v>
      </c>
      <c r="J2387" t="s">
        <v>8</v>
      </c>
      <c r="K2387" s="71" t="str">
        <f>INDEX(Line_of_Business,MATCH(Export!J2387,Name,0))</f>
        <v>M</v>
      </c>
      <c r="L2387" s="9" t="s">
        <v>241</v>
      </c>
      <c r="M2387">
        <v>705</v>
      </c>
      <c r="N2387" s="4">
        <v>10438440.560000001</v>
      </c>
      <c r="O2387" s="4">
        <v>10438440.560000001</v>
      </c>
      <c r="P2387" s="4">
        <v>1940099.7</v>
      </c>
      <c r="Q2387" s="4">
        <v>0</v>
      </c>
      <c r="R2387" s="4">
        <v>0</v>
      </c>
      <c r="S2387" s="4">
        <v>0</v>
      </c>
      <c r="T2387" s="4">
        <v>0</v>
      </c>
      <c r="U2387" s="4">
        <v>0</v>
      </c>
      <c r="V2387" s="4">
        <v>0</v>
      </c>
      <c r="W2387" s="4">
        <v>0</v>
      </c>
      <c r="X2387" s="4">
        <v>0</v>
      </c>
      <c r="Y2387" s="4">
        <v>1565766.08</v>
      </c>
      <c r="Z2387" s="4">
        <v>0</v>
      </c>
      <c r="AA2387" s="4">
        <v>0</v>
      </c>
      <c r="AB2387" t="s">
        <v>3</v>
      </c>
      <c r="AC2387" s="4">
        <v>0</v>
      </c>
      <c r="AD2387" s="4">
        <v>0</v>
      </c>
      <c r="AE2387" s="4">
        <v>0</v>
      </c>
      <c r="AF2387" t="s">
        <v>710</v>
      </c>
      <c r="AG2387" s="4">
        <v>0</v>
      </c>
      <c r="AH2387" s="4">
        <v>0</v>
      </c>
      <c r="AI2387" s="4">
        <v>0</v>
      </c>
      <c r="AJ2387" s="4">
        <v>6932574.7800000003</v>
      </c>
      <c r="AK2387" s="4">
        <v>0</v>
      </c>
      <c r="AL2387" t="s">
        <v>783</v>
      </c>
      <c r="AM2387" s="71" t="str">
        <f>INDEX(Network_Insurer_Code,MATCH(Export!AL2387,Network_insurer_Name,0))</f>
        <v>PEP1</v>
      </c>
      <c r="AN2387" t="str">
        <f t="shared" si="37"/>
        <v>M1004PEP12019</v>
      </c>
    </row>
    <row r="2388" spans="1:40" x14ac:dyDescent="0.25">
      <c r="A2388">
        <v>2020</v>
      </c>
      <c r="B2388">
        <v>1</v>
      </c>
      <c r="C2388" s="1">
        <v>43831</v>
      </c>
      <c r="D2388" s="1">
        <v>43921</v>
      </c>
      <c r="E2388">
        <v>2019</v>
      </c>
      <c r="F2388" s="71" t="str">
        <f>INDEX(Client_Name,MATCH(Export!H2388,Local_Company_Name,0))</f>
        <v>Zebra Workings Ltd</v>
      </c>
      <c r="G2388" s="71">
        <f>INDEX(Client_Code,MATCH(Export!H2388,Local_Company_Name,0))</f>
        <v>1001</v>
      </c>
      <c r="H2388" t="s">
        <v>749</v>
      </c>
      <c r="I2388" t="s">
        <v>718</v>
      </c>
      <c r="J2388" t="s">
        <v>22</v>
      </c>
      <c r="K2388" s="71" t="str">
        <f>INDEX(Line_of_Business,MATCH(Export!J2388,Name,0))</f>
        <v>A</v>
      </c>
      <c r="L2388" s="9" t="s">
        <v>304</v>
      </c>
      <c r="M2388">
        <v>2137</v>
      </c>
      <c r="N2388" s="4">
        <v>7646.51</v>
      </c>
      <c r="O2388" s="4">
        <v>7646.51</v>
      </c>
      <c r="P2388" s="4">
        <v>0</v>
      </c>
      <c r="Q2388" s="4">
        <v>0</v>
      </c>
      <c r="R2388" s="4">
        <v>0</v>
      </c>
      <c r="S2388" s="4">
        <v>0</v>
      </c>
      <c r="T2388" s="4">
        <v>0</v>
      </c>
      <c r="U2388" s="4">
        <v>0</v>
      </c>
      <c r="V2388" s="4">
        <v>0</v>
      </c>
      <c r="W2388" s="4">
        <v>0</v>
      </c>
      <c r="X2388" s="4">
        <v>0</v>
      </c>
      <c r="Y2388" s="4">
        <v>1070.51</v>
      </c>
      <c r="Z2388" s="4">
        <v>-3559.78</v>
      </c>
      <c r="AA2388" s="4">
        <v>764.65</v>
      </c>
      <c r="AB2388" t="s">
        <v>3</v>
      </c>
      <c r="AC2388" s="4">
        <v>0</v>
      </c>
      <c r="AD2388" s="4">
        <v>0</v>
      </c>
      <c r="AE2388" s="4">
        <v>0</v>
      </c>
      <c r="AF2388" t="s">
        <v>718</v>
      </c>
      <c r="AG2388" s="4">
        <v>0</v>
      </c>
      <c r="AH2388" s="4">
        <v>0</v>
      </c>
      <c r="AI2388" s="4">
        <v>0</v>
      </c>
      <c r="AJ2388" s="4">
        <v>9371.1299999999992</v>
      </c>
      <c r="AK2388" s="4">
        <v>0</v>
      </c>
      <c r="AL2388" t="s">
        <v>782</v>
      </c>
      <c r="AM2388" s="71" t="str">
        <f>INDEX(Network_Insurer_Code,MATCH(Export!AL2388,Network_insurer_Name,0))</f>
        <v>API2</v>
      </c>
      <c r="AN2388" t="str">
        <f t="shared" si="37"/>
        <v>A1001API22019</v>
      </c>
    </row>
    <row r="2389" spans="1:40" x14ac:dyDescent="0.25">
      <c r="A2389">
        <v>2020</v>
      </c>
      <c r="B2389">
        <v>2</v>
      </c>
      <c r="C2389" s="1">
        <v>43831</v>
      </c>
      <c r="D2389" s="1">
        <v>43921</v>
      </c>
      <c r="E2389">
        <v>2019</v>
      </c>
      <c r="F2389" s="71" t="str">
        <f>INDEX(Client_Name,MATCH(Export!H2389,Local_Company_Name,0))</f>
        <v>Lion Manufacturing Co</v>
      </c>
      <c r="G2389" s="71">
        <f>INDEX(Client_Code,MATCH(Export!H2389,Local_Company_Name,0))</f>
        <v>1002</v>
      </c>
      <c r="H2389" t="s">
        <v>759</v>
      </c>
      <c r="I2389" t="s">
        <v>711</v>
      </c>
      <c r="J2389" t="s">
        <v>5</v>
      </c>
      <c r="K2389" s="71" t="str">
        <f>INDEX(Line_of_Business,MATCH(Export!J2389,Name,0))</f>
        <v>L</v>
      </c>
      <c r="L2389" s="9">
        <v>1361001923513</v>
      </c>
      <c r="M2389">
        <v>216</v>
      </c>
      <c r="N2389" s="4">
        <v>-89.16</v>
      </c>
      <c r="O2389" s="4">
        <v>-89.16</v>
      </c>
      <c r="P2389" s="4">
        <v>0</v>
      </c>
      <c r="Q2389" s="4">
        <v>0</v>
      </c>
      <c r="R2389" s="4">
        <v>0</v>
      </c>
      <c r="S2389" s="4">
        <v>0</v>
      </c>
      <c r="T2389" s="4">
        <v>0</v>
      </c>
      <c r="U2389" s="4">
        <v>0</v>
      </c>
      <c r="V2389" s="4">
        <v>0</v>
      </c>
      <c r="W2389" s="4">
        <v>0</v>
      </c>
      <c r="X2389" s="4">
        <v>0</v>
      </c>
      <c r="Y2389" s="4">
        <v>-4.46</v>
      </c>
      <c r="Z2389" s="4">
        <v>0</v>
      </c>
      <c r="AA2389" s="4">
        <v>-8.92</v>
      </c>
      <c r="AB2389" t="s">
        <v>3</v>
      </c>
      <c r="AC2389" s="4">
        <v>0</v>
      </c>
      <c r="AD2389" s="4">
        <v>0</v>
      </c>
      <c r="AE2389" s="4">
        <v>0</v>
      </c>
      <c r="AF2389" t="s">
        <v>711</v>
      </c>
      <c r="AG2389" s="4">
        <v>0</v>
      </c>
      <c r="AH2389" s="4">
        <v>0</v>
      </c>
      <c r="AI2389" s="4">
        <v>0</v>
      </c>
      <c r="AJ2389" s="4">
        <v>-75.78</v>
      </c>
      <c r="AK2389" s="4">
        <v>0</v>
      </c>
      <c r="AL2389" t="s">
        <v>788</v>
      </c>
      <c r="AM2389" s="71" t="str">
        <f>INDEX(Network_Insurer_Code,MATCH(Export!AL2389,Network_insurer_Name,0))</f>
        <v>RAI1</v>
      </c>
      <c r="AN2389" t="str">
        <f t="shared" si="37"/>
        <v>L1002RAI12019</v>
      </c>
    </row>
    <row r="2390" spans="1:40" x14ac:dyDescent="0.25">
      <c r="A2390">
        <v>2019</v>
      </c>
      <c r="B2390">
        <v>2</v>
      </c>
      <c r="C2390" s="1">
        <v>43556</v>
      </c>
      <c r="D2390" s="1">
        <v>43646</v>
      </c>
      <c r="E2390">
        <v>2018</v>
      </c>
      <c r="F2390" s="71" t="str">
        <f>INDEX(Client_Name,MATCH(Export!H2390,Local_Company_Name,0))</f>
        <v>Falcon Clothing</v>
      </c>
      <c r="G2390" s="71">
        <f>INDEX(Client_Code,MATCH(Export!H2390,Local_Company_Name,0))</f>
        <v>1006</v>
      </c>
      <c r="H2390" t="s">
        <v>776</v>
      </c>
      <c r="I2390" t="s">
        <v>724</v>
      </c>
      <c r="J2390" t="s">
        <v>22</v>
      </c>
      <c r="K2390" s="71" t="str">
        <f>INDEX(Line_of_Business,MATCH(Export!J2390,Name,0))</f>
        <v>A</v>
      </c>
      <c r="L2390" s="9">
        <v>76489</v>
      </c>
      <c r="M2390">
        <v>214</v>
      </c>
      <c r="N2390" s="4">
        <v>-1158.83</v>
      </c>
      <c r="O2390" s="4">
        <v>-1158.83</v>
      </c>
      <c r="P2390" s="4">
        <v>0</v>
      </c>
      <c r="Q2390" s="4">
        <v>0</v>
      </c>
      <c r="R2390" s="4">
        <v>0</v>
      </c>
      <c r="S2390" s="4">
        <v>0</v>
      </c>
      <c r="T2390" s="4">
        <v>0</v>
      </c>
      <c r="U2390" s="4">
        <v>0</v>
      </c>
      <c r="V2390" s="4">
        <v>0</v>
      </c>
      <c r="W2390" s="4">
        <v>0</v>
      </c>
      <c r="X2390" s="4">
        <v>0</v>
      </c>
      <c r="Y2390" s="4">
        <v>-185.409999999999</v>
      </c>
      <c r="Z2390" s="4">
        <v>0</v>
      </c>
      <c r="AA2390" s="4">
        <v>0</v>
      </c>
      <c r="AB2390" t="s">
        <v>3</v>
      </c>
      <c r="AC2390" s="4">
        <v>0</v>
      </c>
      <c r="AD2390" s="4">
        <v>0</v>
      </c>
      <c r="AE2390" s="4">
        <v>0</v>
      </c>
      <c r="AF2390" t="s">
        <v>724</v>
      </c>
      <c r="AG2390" s="4">
        <v>0</v>
      </c>
      <c r="AH2390" s="4">
        <v>0</v>
      </c>
      <c r="AI2390" s="4">
        <v>0</v>
      </c>
      <c r="AJ2390" s="4">
        <v>-973.42</v>
      </c>
      <c r="AK2390" s="4">
        <v>0</v>
      </c>
      <c r="AL2390" t="s">
        <v>789</v>
      </c>
      <c r="AM2390" s="71" t="str">
        <f>INDEX(Network_Insurer_Code,MATCH(Export!AL2390,Network_insurer_Name,0))</f>
        <v>APL1</v>
      </c>
      <c r="AN2390" t="str">
        <f t="shared" si="37"/>
        <v>A1006APL12018</v>
      </c>
    </row>
    <row r="2391" spans="1:40" x14ac:dyDescent="0.25">
      <c r="A2391">
        <v>2019</v>
      </c>
      <c r="B2391">
        <v>2</v>
      </c>
      <c r="C2391" s="1">
        <v>43556</v>
      </c>
      <c r="D2391" s="1">
        <v>43646</v>
      </c>
      <c r="E2391">
        <v>2018</v>
      </c>
      <c r="F2391" s="71" t="str">
        <f>INDEX(Client_Name,MATCH(Export!H2391,Local_Company_Name,0))</f>
        <v>Falcon Clothing</v>
      </c>
      <c r="G2391" s="71">
        <f>INDEX(Client_Code,MATCH(Export!H2391,Local_Company_Name,0))</f>
        <v>1006</v>
      </c>
      <c r="H2391" t="s">
        <v>773</v>
      </c>
      <c r="I2391" t="s">
        <v>707</v>
      </c>
      <c r="J2391" t="s">
        <v>8</v>
      </c>
      <c r="K2391" s="71" t="str">
        <f>INDEX(Line_of_Business,MATCH(Export!J2391,Name,0))</f>
        <v>M</v>
      </c>
      <c r="L2391" s="9">
        <v>50575077</v>
      </c>
      <c r="M2391">
        <v>24</v>
      </c>
      <c r="N2391" s="4">
        <v>0</v>
      </c>
      <c r="O2391" s="4">
        <v>0</v>
      </c>
      <c r="P2391" s="4">
        <v>2216.89</v>
      </c>
      <c r="Q2391" s="4">
        <v>0</v>
      </c>
      <c r="R2391" s="4">
        <v>0</v>
      </c>
      <c r="S2391" s="4">
        <v>0</v>
      </c>
      <c r="T2391" s="4">
        <v>0</v>
      </c>
      <c r="U2391" s="4">
        <v>0</v>
      </c>
      <c r="V2391" s="4">
        <v>0</v>
      </c>
      <c r="W2391" s="4">
        <v>0</v>
      </c>
      <c r="X2391" s="4">
        <v>0</v>
      </c>
      <c r="Y2391" s="4">
        <v>0</v>
      </c>
      <c r="Z2391" s="4">
        <v>0</v>
      </c>
      <c r="AA2391" s="4">
        <v>0</v>
      </c>
      <c r="AB2391" t="s">
        <v>3</v>
      </c>
      <c r="AC2391" s="4">
        <v>0</v>
      </c>
      <c r="AD2391" s="4">
        <v>0</v>
      </c>
      <c r="AE2391" s="4">
        <v>0</v>
      </c>
      <c r="AF2391" t="s">
        <v>707</v>
      </c>
      <c r="AG2391" s="4">
        <v>0</v>
      </c>
      <c r="AH2391" s="4">
        <v>0</v>
      </c>
      <c r="AI2391" s="4">
        <v>0</v>
      </c>
      <c r="AJ2391" s="4">
        <v>-2216.89</v>
      </c>
      <c r="AK2391" s="4">
        <v>0</v>
      </c>
      <c r="AL2391" t="s">
        <v>788</v>
      </c>
      <c r="AM2391" s="71" t="str">
        <f>INDEX(Network_Insurer_Code,MATCH(Export!AL2391,Network_insurer_Name,0))</f>
        <v>RAI1</v>
      </c>
      <c r="AN2391" t="str">
        <f t="shared" si="37"/>
        <v>M1006RAI12018</v>
      </c>
    </row>
    <row r="2392" spans="1:40" x14ac:dyDescent="0.25">
      <c r="A2392">
        <v>2020</v>
      </c>
      <c r="B2392">
        <v>3</v>
      </c>
      <c r="C2392" s="1">
        <v>44013</v>
      </c>
      <c r="D2392" s="1">
        <v>44104</v>
      </c>
      <c r="E2392">
        <v>2019</v>
      </c>
      <c r="F2392" s="71" t="str">
        <f>INDEX(Client_Name,MATCH(Export!H2392,Local_Company_Name,0))</f>
        <v>Tiger Jewelcrafting Ltd</v>
      </c>
      <c r="G2392" s="71">
        <f>INDEX(Client_Code,MATCH(Export!H2392,Local_Company_Name,0))</f>
        <v>1003</v>
      </c>
      <c r="H2392" t="s">
        <v>764</v>
      </c>
      <c r="I2392" t="s">
        <v>707</v>
      </c>
      <c r="J2392" t="s">
        <v>8</v>
      </c>
      <c r="K2392" s="71" t="str">
        <f>INDEX(Line_of_Business,MATCH(Export!J2392,Name,0))</f>
        <v>M</v>
      </c>
      <c r="L2392" s="9">
        <v>73624774</v>
      </c>
      <c r="M2392">
        <v>280</v>
      </c>
      <c r="N2392" s="4">
        <v>0</v>
      </c>
      <c r="O2392" s="4">
        <v>0</v>
      </c>
      <c r="P2392" s="4">
        <v>2952.31</v>
      </c>
      <c r="Q2392" s="4">
        <v>0</v>
      </c>
      <c r="R2392" s="4">
        <v>0</v>
      </c>
      <c r="S2392" s="4">
        <v>0</v>
      </c>
      <c r="T2392" s="4">
        <v>0</v>
      </c>
      <c r="U2392" s="4">
        <v>0</v>
      </c>
      <c r="V2392" s="4">
        <v>0</v>
      </c>
      <c r="W2392" s="4">
        <v>0</v>
      </c>
      <c r="X2392" s="4">
        <v>0</v>
      </c>
      <c r="Y2392" s="4">
        <v>0</v>
      </c>
      <c r="Z2392" s="4">
        <v>0</v>
      </c>
      <c r="AA2392" s="4">
        <v>0</v>
      </c>
      <c r="AB2392" t="s">
        <v>3</v>
      </c>
      <c r="AC2392" s="4">
        <v>0</v>
      </c>
      <c r="AD2392" s="4">
        <v>0</v>
      </c>
      <c r="AE2392" s="4">
        <v>-1395.27</v>
      </c>
      <c r="AF2392" t="s">
        <v>707</v>
      </c>
      <c r="AG2392" s="4">
        <v>0</v>
      </c>
      <c r="AH2392" s="4">
        <v>0</v>
      </c>
      <c r="AI2392" s="4">
        <v>0</v>
      </c>
      <c r="AJ2392" s="4">
        <v>-2952.31</v>
      </c>
      <c r="AK2392" s="4">
        <v>0</v>
      </c>
      <c r="AL2392" t="s">
        <v>782</v>
      </c>
      <c r="AM2392" s="71" t="str">
        <f>INDEX(Network_Insurer_Code,MATCH(Export!AL2392,Network_insurer_Name,0))</f>
        <v>API2</v>
      </c>
      <c r="AN2392" t="str">
        <f t="shared" si="37"/>
        <v>M1003API22019</v>
      </c>
    </row>
    <row r="2393" spans="1:40" x14ac:dyDescent="0.25">
      <c r="A2393">
        <v>2020</v>
      </c>
      <c r="B2393">
        <v>2</v>
      </c>
      <c r="C2393" s="1">
        <v>43922</v>
      </c>
      <c r="D2393" s="1">
        <v>44012</v>
      </c>
      <c r="E2393">
        <v>2020</v>
      </c>
      <c r="F2393" s="71" t="str">
        <f>INDEX(Client_Name,MATCH(Export!H2393,Local_Company_Name,0))</f>
        <v>Falcon Clothing</v>
      </c>
      <c r="G2393" s="71">
        <f>INDEX(Client_Code,MATCH(Export!H2393,Local_Company_Name,0))</f>
        <v>1006</v>
      </c>
      <c r="H2393" t="s">
        <v>756</v>
      </c>
      <c r="I2393" t="s">
        <v>715</v>
      </c>
      <c r="J2393" t="s">
        <v>22</v>
      </c>
      <c r="K2393" s="71" t="str">
        <f>INDEX(Line_of_Business,MATCH(Export!J2393,Name,0))</f>
        <v>A</v>
      </c>
      <c r="L2393" s="9">
        <v>9411</v>
      </c>
      <c r="M2393">
        <v>355</v>
      </c>
      <c r="N2393" s="4">
        <v>3307.06</v>
      </c>
      <c r="O2393" s="4">
        <v>3307.06</v>
      </c>
      <c r="P2393" s="4">
        <v>0</v>
      </c>
      <c r="Q2393" s="4">
        <v>0</v>
      </c>
      <c r="R2393" s="4">
        <v>0</v>
      </c>
      <c r="S2393" s="4">
        <v>0</v>
      </c>
      <c r="T2393" s="4">
        <v>0</v>
      </c>
      <c r="U2393" s="4">
        <v>0</v>
      </c>
      <c r="V2393" s="4">
        <v>0</v>
      </c>
      <c r="W2393" s="4">
        <v>0</v>
      </c>
      <c r="X2393" s="4">
        <v>0</v>
      </c>
      <c r="Y2393" s="4">
        <v>330.71</v>
      </c>
      <c r="Z2393" s="4">
        <v>520.86</v>
      </c>
      <c r="AA2393" s="4">
        <v>0</v>
      </c>
      <c r="AB2393" t="s">
        <v>3</v>
      </c>
      <c r="AC2393" s="4">
        <v>0</v>
      </c>
      <c r="AD2393" s="4">
        <v>0</v>
      </c>
      <c r="AE2393" s="4">
        <v>0</v>
      </c>
      <c r="AF2393" t="s">
        <v>715</v>
      </c>
      <c r="AG2393" s="4">
        <v>0</v>
      </c>
      <c r="AH2393" s="4">
        <v>0</v>
      </c>
      <c r="AI2393" s="4">
        <v>0</v>
      </c>
      <c r="AJ2393" s="4">
        <v>2455.4899999999998</v>
      </c>
      <c r="AK2393" s="4">
        <v>0</v>
      </c>
      <c r="AL2393" t="s">
        <v>796</v>
      </c>
      <c r="AM2393" s="71" t="str">
        <f>INDEX(Network_Insurer_Code,MATCH(Export!AL2393,Network_insurer_Name,0))</f>
        <v>POL2</v>
      </c>
      <c r="AN2393" t="str">
        <f t="shared" si="37"/>
        <v>A1006POL22020</v>
      </c>
    </row>
    <row r="2394" spans="1:40" x14ac:dyDescent="0.25">
      <c r="A2394">
        <v>2019</v>
      </c>
      <c r="B2394">
        <v>4</v>
      </c>
      <c r="C2394" s="1">
        <v>43466</v>
      </c>
      <c r="D2394" s="1">
        <v>43555</v>
      </c>
      <c r="E2394">
        <v>2018</v>
      </c>
      <c r="F2394" s="71" t="str">
        <f>INDEX(Client_Name,MATCH(Export!H2394,Local_Company_Name,0))</f>
        <v>Lion Manufacturing Co</v>
      </c>
      <c r="G2394" s="71">
        <f>INDEX(Client_Code,MATCH(Export!H2394,Local_Company_Name,0))</f>
        <v>1002</v>
      </c>
      <c r="H2394" t="s">
        <v>752</v>
      </c>
      <c r="I2394" t="s">
        <v>715</v>
      </c>
      <c r="J2394" t="s">
        <v>22</v>
      </c>
      <c r="K2394" s="71" t="str">
        <f>INDEX(Line_of_Business,MATCH(Export!J2394,Name,0))</f>
        <v>A</v>
      </c>
      <c r="L2394" s="9">
        <v>42062300</v>
      </c>
      <c r="M2394">
        <v>53</v>
      </c>
      <c r="N2394" s="4">
        <v>-426.621052631579</v>
      </c>
      <c r="O2394" s="4">
        <v>-405.29</v>
      </c>
      <c r="P2394" s="4">
        <v>0</v>
      </c>
      <c r="Q2394" s="4">
        <v>0</v>
      </c>
      <c r="R2394" s="4">
        <v>0</v>
      </c>
      <c r="S2394" s="4">
        <v>0</v>
      </c>
      <c r="T2394" s="4">
        <v>0</v>
      </c>
      <c r="U2394" s="4">
        <v>0</v>
      </c>
      <c r="V2394" s="4">
        <v>0</v>
      </c>
      <c r="W2394" s="4">
        <v>0</v>
      </c>
      <c r="X2394" s="4">
        <v>0</v>
      </c>
      <c r="Y2394" s="4">
        <v>-40.53</v>
      </c>
      <c r="Z2394" s="4">
        <v>-8.11</v>
      </c>
      <c r="AA2394" s="4">
        <v>0</v>
      </c>
      <c r="AB2394" t="s">
        <v>3</v>
      </c>
      <c r="AC2394" s="4">
        <v>0</v>
      </c>
      <c r="AD2394" s="4">
        <v>0</v>
      </c>
      <c r="AE2394" s="4">
        <v>0</v>
      </c>
      <c r="AF2394" t="s">
        <v>715</v>
      </c>
      <c r="AG2394" s="4">
        <v>0</v>
      </c>
      <c r="AH2394" s="4">
        <v>0</v>
      </c>
      <c r="AI2394" s="4">
        <v>0</v>
      </c>
      <c r="AJ2394" s="4">
        <v>-356.65</v>
      </c>
      <c r="AK2394" s="4">
        <v>187000</v>
      </c>
      <c r="AL2394" t="s">
        <v>784</v>
      </c>
      <c r="AM2394" s="71" t="str">
        <f>INDEX(Network_Insurer_Code,MATCH(Export!AL2394,Network_insurer_Name,0))</f>
        <v>PII1</v>
      </c>
      <c r="AN2394" t="str">
        <f t="shared" si="37"/>
        <v>A1002PII12018</v>
      </c>
    </row>
    <row r="2395" spans="1:40" x14ac:dyDescent="0.25">
      <c r="A2395">
        <v>2020</v>
      </c>
      <c r="B2395">
        <v>3</v>
      </c>
      <c r="C2395" s="1">
        <v>43466</v>
      </c>
      <c r="D2395" s="1">
        <v>43555</v>
      </c>
      <c r="E2395">
        <v>2019</v>
      </c>
      <c r="F2395" s="71" t="str">
        <f>INDEX(Client_Name,MATCH(Export!H2395,Local_Company_Name,0))</f>
        <v>Lion Manufacturing Co</v>
      </c>
      <c r="G2395" s="71">
        <f>INDEX(Client_Code,MATCH(Export!H2395,Local_Company_Name,0))</f>
        <v>1002</v>
      </c>
      <c r="H2395" t="s">
        <v>757</v>
      </c>
      <c r="I2395" t="s">
        <v>708</v>
      </c>
      <c r="J2395" t="s">
        <v>5</v>
      </c>
      <c r="K2395" s="71" t="str">
        <f>INDEX(Line_of_Business,MATCH(Export!J2395,Name,0))</f>
        <v>L</v>
      </c>
      <c r="L2395" s="9" t="s">
        <v>234</v>
      </c>
      <c r="M2395">
        <v>112</v>
      </c>
      <c r="N2395" s="4">
        <v>60088</v>
      </c>
      <c r="O2395" s="4">
        <v>60088</v>
      </c>
      <c r="P2395" s="4">
        <v>0</v>
      </c>
      <c r="Q2395" s="4">
        <v>0</v>
      </c>
      <c r="R2395" s="4">
        <v>0</v>
      </c>
      <c r="S2395" s="4">
        <v>0</v>
      </c>
      <c r="T2395" s="4">
        <v>0</v>
      </c>
      <c r="U2395" s="4">
        <v>0</v>
      </c>
      <c r="V2395" s="4">
        <v>0</v>
      </c>
      <c r="W2395" s="4">
        <v>0</v>
      </c>
      <c r="X2395" s="4">
        <v>0</v>
      </c>
      <c r="Y2395" s="4">
        <v>4807</v>
      </c>
      <c r="Z2395" s="4">
        <v>0.08</v>
      </c>
      <c r="AA2395" s="4">
        <v>0</v>
      </c>
      <c r="AB2395" t="s">
        <v>3</v>
      </c>
      <c r="AC2395" s="4">
        <v>0</v>
      </c>
      <c r="AD2395" s="4">
        <v>0</v>
      </c>
      <c r="AE2395" s="4">
        <v>0</v>
      </c>
      <c r="AF2395" t="s">
        <v>708</v>
      </c>
      <c r="AG2395" s="4">
        <v>0</v>
      </c>
      <c r="AH2395" s="4">
        <v>0</v>
      </c>
      <c r="AI2395" s="4">
        <v>0</v>
      </c>
      <c r="AJ2395" s="4">
        <v>55280.92</v>
      </c>
      <c r="AK2395" s="4">
        <v>0</v>
      </c>
      <c r="AL2395" t="s">
        <v>782</v>
      </c>
      <c r="AM2395" s="71" t="str">
        <f>INDEX(Network_Insurer_Code,MATCH(Export!AL2395,Network_insurer_Name,0))</f>
        <v>API2</v>
      </c>
      <c r="AN2395" t="str">
        <f t="shared" si="37"/>
        <v>L1002API22019</v>
      </c>
    </row>
    <row r="2396" spans="1:40" x14ac:dyDescent="0.25">
      <c r="A2396">
        <v>2020</v>
      </c>
      <c r="B2396">
        <v>2</v>
      </c>
      <c r="C2396" s="1">
        <v>43922</v>
      </c>
      <c r="D2396" s="1">
        <v>44012</v>
      </c>
      <c r="E2396">
        <v>2019</v>
      </c>
      <c r="F2396" s="71" t="str">
        <f>INDEX(Client_Name,MATCH(Export!H2396,Local_Company_Name,0))</f>
        <v>Tiger Jewelcrafting Ltd</v>
      </c>
      <c r="G2396" s="71">
        <f>INDEX(Client_Code,MATCH(Export!H2396,Local_Company_Name,0))</f>
        <v>1003</v>
      </c>
      <c r="H2396" t="s">
        <v>762</v>
      </c>
      <c r="I2396" t="s">
        <v>779</v>
      </c>
      <c r="J2396" t="s">
        <v>0</v>
      </c>
      <c r="K2396" s="71" t="str">
        <f>INDEX(Line_of_Business,MATCH(Export!J2396,Name,0))</f>
        <v>D</v>
      </c>
      <c r="L2396" s="9">
        <v>11867</v>
      </c>
      <c r="M2396">
        <v>309</v>
      </c>
      <c r="N2396" s="4">
        <v>-13361.61</v>
      </c>
      <c r="O2396" s="4">
        <v>-13361.61</v>
      </c>
      <c r="P2396" s="4">
        <v>0</v>
      </c>
      <c r="Q2396" s="4">
        <v>0</v>
      </c>
      <c r="R2396" s="4">
        <v>0</v>
      </c>
      <c r="S2396" s="4">
        <v>0</v>
      </c>
      <c r="T2396" s="4">
        <v>0</v>
      </c>
      <c r="U2396" s="4">
        <v>0</v>
      </c>
      <c r="V2396" s="4">
        <v>0</v>
      </c>
      <c r="W2396" s="4">
        <v>0</v>
      </c>
      <c r="X2396" s="4">
        <v>0</v>
      </c>
      <c r="Y2396" s="4">
        <v>-1469.77</v>
      </c>
      <c r="Z2396" s="4">
        <v>0</v>
      </c>
      <c r="AA2396" s="4">
        <v>0</v>
      </c>
      <c r="AB2396" t="s">
        <v>3</v>
      </c>
      <c r="AC2396" s="4">
        <v>0</v>
      </c>
      <c r="AD2396" s="4">
        <v>0</v>
      </c>
      <c r="AE2396" s="4">
        <v>0</v>
      </c>
      <c r="AF2396" t="s">
        <v>779</v>
      </c>
      <c r="AG2396" s="4">
        <v>0</v>
      </c>
      <c r="AH2396" s="4">
        <v>0</v>
      </c>
      <c r="AI2396" s="4">
        <v>0</v>
      </c>
      <c r="AJ2396" s="4">
        <v>-11891.84</v>
      </c>
      <c r="AK2396" s="4">
        <v>0</v>
      </c>
      <c r="AL2396" t="s">
        <v>790</v>
      </c>
      <c r="AM2396" s="71" t="str">
        <f>INDEX(Network_Insurer_Code,MATCH(Export!AL2396,Network_insurer_Name,0))</f>
        <v>STL1</v>
      </c>
      <c r="AN2396" t="str">
        <f t="shared" si="37"/>
        <v>D1003STL12019</v>
      </c>
    </row>
    <row r="2397" spans="1:40" x14ac:dyDescent="0.25">
      <c r="A2397">
        <v>2019</v>
      </c>
      <c r="B2397">
        <v>1</v>
      </c>
      <c r="C2397" s="1">
        <v>43466</v>
      </c>
      <c r="D2397" s="1">
        <v>43555</v>
      </c>
      <c r="E2397">
        <v>2017</v>
      </c>
      <c r="F2397" s="71" t="str">
        <f>INDEX(Client_Name,MATCH(Export!H2397,Local_Company_Name,0))</f>
        <v>Flaimngo Tailoring</v>
      </c>
      <c r="G2397" s="71">
        <f>INDEX(Client_Code,MATCH(Export!H2397,Local_Company_Name,0))</f>
        <v>1005</v>
      </c>
      <c r="H2397" t="s">
        <v>755</v>
      </c>
      <c r="I2397" t="s">
        <v>736</v>
      </c>
      <c r="J2397" t="s">
        <v>8</v>
      </c>
      <c r="K2397" s="71" t="str">
        <f>INDEX(Line_of_Business,MATCH(Export!J2397,Name,0))</f>
        <v>M</v>
      </c>
      <c r="L2397" s="9" t="s">
        <v>351</v>
      </c>
      <c r="M2397">
        <v>5926</v>
      </c>
      <c r="N2397" s="4">
        <v>0</v>
      </c>
      <c r="O2397" s="4">
        <v>0</v>
      </c>
      <c r="P2397" s="4">
        <v>6999.14</v>
      </c>
      <c r="Q2397" s="4">
        <v>0</v>
      </c>
      <c r="R2397" s="4">
        <v>0</v>
      </c>
      <c r="S2397" s="4">
        <v>0</v>
      </c>
      <c r="T2397" s="4">
        <v>0</v>
      </c>
      <c r="U2397" s="4">
        <v>0</v>
      </c>
      <c r="V2397" s="4">
        <v>0</v>
      </c>
      <c r="W2397" s="4">
        <v>0</v>
      </c>
      <c r="X2397" s="4">
        <v>0</v>
      </c>
      <c r="Y2397" s="4">
        <v>0</v>
      </c>
      <c r="Z2397" s="4">
        <v>0</v>
      </c>
      <c r="AA2397" s="4">
        <v>0</v>
      </c>
      <c r="AB2397" t="s">
        <v>3</v>
      </c>
      <c r="AC2397" s="4">
        <v>0</v>
      </c>
      <c r="AD2397" s="4">
        <v>0</v>
      </c>
      <c r="AE2397" s="4">
        <v>0</v>
      </c>
      <c r="AF2397" t="s">
        <v>736</v>
      </c>
      <c r="AG2397" s="4">
        <v>0</v>
      </c>
      <c r="AH2397" s="4">
        <v>0</v>
      </c>
      <c r="AI2397" s="4">
        <v>0</v>
      </c>
      <c r="AJ2397" s="4">
        <v>-6999.14</v>
      </c>
      <c r="AK2397" s="4">
        <v>0</v>
      </c>
      <c r="AL2397" t="s">
        <v>788</v>
      </c>
      <c r="AM2397" s="71" t="str">
        <f>INDEX(Network_Insurer_Code,MATCH(Export!AL2397,Network_insurer_Name,0))</f>
        <v>RAI1</v>
      </c>
      <c r="AN2397" t="str">
        <f t="shared" si="37"/>
        <v>M1005RAI12017</v>
      </c>
    </row>
    <row r="2398" spans="1:40" x14ac:dyDescent="0.25">
      <c r="A2398">
        <v>2020</v>
      </c>
      <c r="B2398">
        <v>1</v>
      </c>
      <c r="C2398" s="1">
        <v>43831</v>
      </c>
      <c r="D2398" s="1">
        <v>43921</v>
      </c>
      <c r="E2398">
        <v>2019</v>
      </c>
      <c r="F2398" s="71" t="str">
        <f>INDEX(Client_Name,MATCH(Export!H2398,Local_Company_Name,0))</f>
        <v>Aplaca Engineering Co</v>
      </c>
      <c r="G2398" s="71">
        <f>INDEX(Client_Code,MATCH(Export!H2398,Local_Company_Name,0))</f>
        <v>1004</v>
      </c>
      <c r="H2398" t="s">
        <v>767</v>
      </c>
      <c r="I2398" t="s">
        <v>718</v>
      </c>
      <c r="J2398" t="s">
        <v>8</v>
      </c>
      <c r="K2398" s="71" t="str">
        <f>INDEX(Line_of_Business,MATCH(Export!J2398,Name,0))</f>
        <v>M</v>
      </c>
      <c r="L2398" s="9">
        <v>11469</v>
      </c>
      <c r="M2398">
        <v>18</v>
      </c>
      <c r="N2398" s="4">
        <v>0</v>
      </c>
      <c r="O2398" s="4">
        <v>0</v>
      </c>
      <c r="P2398" s="4">
        <v>14831.66</v>
      </c>
      <c r="Q2398" s="4">
        <v>0</v>
      </c>
      <c r="R2398" s="4">
        <v>0</v>
      </c>
      <c r="S2398" s="4">
        <v>0</v>
      </c>
      <c r="T2398" s="4">
        <v>0</v>
      </c>
      <c r="U2398" s="4">
        <v>0</v>
      </c>
      <c r="V2398" s="4">
        <v>0</v>
      </c>
      <c r="W2398" s="4">
        <v>0</v>
      </c>
      <c r="X2398" s="4">
        <v>0</v>
      </c>
      <c r="Y2398" s="4">
        <v>0</v>
      </c>
      <c r="Z2398" s="4">
        <v>0</v>
      </c>
      <c r="AA2398" s="4">
        <v>0</v>
      </c>
      <c r="AB2398" t="s">
        <v>3</v>
      </c>
      <c r="AC2398" s="4">
        <v>0</v>
      </c>
      <c r="AD2398" s="4">
        <v>0</v>
      </c>
      <c r="AE2398" s="4">
        <v>0</v>
      </c>
      <c r="AF2398" t="s">
        <v>718</v>
      </c>
      <c r="AG2398" s="4">
        <v>0</v>
      </c>
      <c r="AH2398" s="4">
        <v>0</v>
      </c>
      <c r="AI2398" s="4">
        <v>0</v>
      </c>
      <c r="AJ2398" s="4">
        <v>-14831.66</v>
      </c>
      <c r="AK2398" s="4">
        <v>0</v>
      </c>
      <c r="AL2398" t="s">
        <v>785</v>
      </c>
      <c r="AM2398" s="71" t="str">
        <f>INDEX(Network_Insurer_Code,MATCH(Export!AL2398,Network_insurer_Name,0))</f>
        <v>WAI3</v>
      </c>
      <c r="AN2398" t="str">
        <f t="shared" si="37"/>
        <v>M1004WAI32019</v>
      </c>
    </row>
    <row r="2399" spans="1:40" x14ac:dyDescent="0.25">
      <c r="A2399">
        <v>2019</v>
      </c>
      <c r="B2399">
        <v>4</v>
      </c>
      <c r="C2399" s="1">
        <v>43739</v>
      </c>
      <c r="D2399" s="1">
        <v>43830</v>
      </c>
      <c r="E2399">
        <v>2019</v>
      </c>
      <c r="F2399" s="71" t="str">
        <f>INDEX(Client_Name,MATCH(Export!H2399,Local_Company_Name,0))</f>
        <v>Flaimngo Tailoring</v>
      </c>
      <c r="G2399" s="71">
        <f>INDEX(Client_Code,MATCH(Export!H2399,Local_Company_Name,0))</f>
        <v>1005</v>
      </c>
      <c r="H2399" t="s">
        <v>769</v>
      </c>
      <c r="I2399" t="s">
        <v>710</v>
      </c>
      <c r="J2399" t="s">
        <v>5</v>
      </c>
      <c r="K2399" s="71" t="str">
        <f>INDEX(Line_of_Business,MATCH(Export!J2399,Name,0))</f>
        <v>L</v>
      </c>
      <c r="L2399" s="9" t="s">
        <v>231</v>
      </c>
      <c r="M2399">
        <v>103</v>
      </c>
      <c r="N2399" s="4">
        <v>-13978.77</v>
      </c>
      <c r="O2399" s="4">
        <v>-13978.77</v>
      </c>
      <c r="P2399" s="4">
        <v>0</v>
      </c>
      <c r="Q2399" s="4">
        <v>0</v>
      </c>
      <c r="R2399" s="4">
        <v>0</v>
      </c>
      <c r="S2399" s="4">
        <v>0</v>
      </c>
      <c r="T2399" s="4">
        <v>0</v>
      </c>
      <c r="U2399" s="4">
        <v>0</v>
      </c>
      <c r="V2399" s="4">
        <v>0</v>
      </c>
      <c r="W2399" s="4">
        <v>0</v>
      </c>
      <c r="X2399" s="4">
        <v>0</v>
      </c>
      <c r="Y2399" s="4">
        <v>-2096.8200000000002</v>
      </c>
      <c r="Z2399" s="4">
        <v>0</v>
      </c>
      <c r="AA2399" s="4">
        <v>-1677.46</v>
      </c>
      <c r="AB2399" t="s">
        <v>3</v>
      </c>
      <c r="AC2399" s="4">
        <v>0</v>
      </c>
      <c r="AD2399" s="4">
        <v>0</v>
      </c>
      <c r="AE2399" s="4">
        <v>0</v>
      </c>
      <c r="AF2399" t="s">
        <v>710</v>
      </c>
      <c r="AG2399" s="4">
        <v>0</v>
      </c>
      <c r="AH2399" s="4">
        <v>0</v>
      </c>
      <c r="AI2399" s="4">
        <v>0</v>
      </c>
      <c r="AJ2399" s="4">
        <v>-10204.49</v>
      </c>
      <c r="AK2399" s="4">
        <v>0</v>
      </c>
      <c r="AL2399" t="s">
        <v>797</v>
      </c>
      <c r="AM2399" s="71" t="str">
        <f>INDEX(Network_Insurer_Code,MATCH(Export!AL2399,Network_insurer_Name,0))</f>
        <v>ONI3</v>
      </c>
      <c r="AN2399" t="str">
        <f t="shared" si="37"/>
        <v>L1005ONI32019</v>
      </c>
    </row>
    <row r="2400" spans="1:40" x14ac:dyDescent="0.25">
      <c r="A2400">
        <v>2019</v>
      </c>
      <c r="B2400">
        <v>4</v>
      </c>
      <c r="C2400" s="1">
        <v>43739</v>
      </c>
      <c r="D2400" s="1">
        <v>43830</v>
      </c>
      <c r="E2400">
        <v>2019</v>
      </c>
      <c r="F2400" s="71" t="str">
        <f>INDEX(Client_Name,MATCH(Export!H2400,Local_Company_Name,0))</f>
        <v>Zebra Workings Ltd</v>
      </c>
      <c r="G2400" s="71">
        <f>INDEX(Client_Code,MATCH(Export!H2400,Local_Company_Name,0))</f>
        <v>1001</v>
      </c>
      <c r="H2400" t="s">
        <v>747</v>
      </c>
      <c r="I2400" t="s">
        <v>779</v>
      </c>
      <c r="J2400" t="s">
        <v>8</v>
      </c>
      <c r="K2400" s="71" t="str">
        <f>INDEX(Line_of_Business,MATCH(Export!J2400,Name,0))</f>
        <v>M</v>
      </c>
      <c r="L2400" s="9" t="s">
        <v>60</v>
      </c>
      <c r="M2400">
        <v>555</v>
      </c>
      <c r="N2400" s="4">
        <v>1794687.98</v>
      </c>
      <c r="O2400" s="4">
        <v>1794687.98</v>
      </c>
      <c r="P2400" s="4">
        <v>1003931.03</v>
      </c>
      <c r="Q2400" s="4">
        <v>0</v>
      </c>
      <c r="R2400" s="4">
        <v>0</v>
      </c>
      <c r="S2400" s="4">
        <v>592247.03</v>
      </c>
      <c r="T2400" s="4">
        <v>0</v>
      </c>
      <c r="U2400" s="4">
        <v>0</v>
      </c>
      <c r="V2400" s="4">
        <v>0</v>
      </c>
      <c r="W2400" s="4">
        <v>0</v>
      </c>
      <c r="X2400" s="4">
        <v>0</v>
      </c>
      <c r="Y2400" s="4">
        <v>215921.49</v>
      </c>
      <c r="Z2400" s="4">
        <v>0</v>
      </c>
      <c r="AA2400" s="4">
        <v>0</v>
      </c>
      <c r="AB2400" t="s">
        <v>3</v>
      </c>
      <c r="AC2400" s="4">
        <v>0</v>
      </c>
      <c r="AD2400" s="4">
        <v>0</v>
      </c>
      <c r="AE2400" s="4">
        <v>592247.03</v>
      </c>
      <c r="AF2400" t="s">
        <v>779</v>
      </c>
      <c r="AG2400" s="4">
        <v>0</v>
      </c>
      <c r="AH2400" s="4">
        <v>0</v>
      </c>
      <c r="AI2400" s="4">
        <v>0</v>
      </c>
      <c r="AJ2400" s="4">
        <v>1167082.49</v>
      </c>
      <c r="AK2400" s="4">
        <v>0</v>
      </c>
      <c r="AL2400" t="s">
        <v>792</v>
      </c>
      <c r="AM2400" s="71" t="str">
        <f>INDEX(Network_Insurer_Code,MATCH(Export!AL2400,Network_insurer_Name,0))</f>
        <v>CAL1</v>
      </c>
      <c r="AN2400" t="str">
        <f t="shared" si="37"/>
        <v>M1001CAL12019</v>
      </c>
    </row>
    <row r="2401" spans="1:40" x14ac:dyDescent="0.25">
      <c r="A2401">
        <v>2020</v>
      </c>
      <c r="B2401">
        <v>3</v>
      </c>
      <c r="C2401" s="1">
        <v>44013</v>
      </c>
      <c r="D2401" s="1">
        <v>44104</v>
      </c>
      <c r="E2401">
        <v>2020</v>
      </c>
      <c r="F2401" s="71" t="str">
        <f>INDEX(Client_Name,MATCH(Export!H2401,Local_Company_Name,0))</f>
        <v>Falcon Clothing</v>
      </c>
      <c r="G2401" s="71">
        <f>INDEX(Client_Code,MATCH(Export!H2401,Local_Company_Name,0))</f>
        <v>1006</v>
      </c>
      <c r="H2401" t="s">
        <v>774</v>
      </c>
      <c r="I2401" t="s">
        <v>709</v>
      </c>
      <c r="J2401" t="s">
        <v>22</v>
      </c>
      <c r="K2401" s="71" t="str">
        <f>INDEX(Line_of_Business,MATCH(Export!J2401,Name,0))</f>
        <v>A</v>
      </c>
      <c r="L2401" s="9" t="s">
        <v>96</v>
      </c>
      <c r="M2401">
        <v>1311</v>
      </c>
      <c r="N2401" s="4">
        <v>1257.8555555555499</v>
      </c>
      <c r="O2401" s="4">
        <v>1132.07</v>
      </c>
      <c r="P2401" s="4">
        <v>0</v>
      </c>
      <c r="Q2401" s="4">
        <v>0</v>
      </c>
      <c r="R2401" s="4">
        <v>0</v>
      </c>
      <c r="S2401" s="4">
        <v>0</v>
      </c>
      <c r="T2401" s="4">
        <v>0</v>
      </c>
      <c r="U2401" s="4">
        <v>0</v>
      </c>
      <c r="V2401" s="4">
        <v>0</v>
      </c>
      <c r="W2401" s="4">
        <v>0</v>
      </c>
      <c r="X2401" s="4">
        <v>0</v>
      </c>
      <c r="Y2401" s="4">
        <v>113.21</v>
      </c>
      <c r="Z2401" s="4">
        <v>24.91</v>
      </c>
      <c r="AA2401" s="4">
        <v>0</v>
      </c>
      <c r="AB2401" t="s">
        <v>3</v>
      </c>
      <c r="AC2401" s="4">
        <v>0</v>
      </c>
      <c r="AD2401" s="4">
        <v>0</v>
      </c>
      <c r="AE2401" s="4">
        <v>0</v>
      </c>
      <c r="AF2401" t="s">
        <v>709</v>
      </c>
      <c r="AG2401" s="4">
        <v>0</v>
      </c>
      <c r="AH2401" s="4">
        <v>0</v>
      </c>
      <c r="AI2401" s="4">
        <v>0</v>
      </c>
      <c r="AJ2401" s="4">
        <v>993.94999999999902</v>
      </c>
      <c r="AK2401" s="4">
        <v>0</v>
      </c>
      <c r="AL2401" t="s">
        <v>794</v>
      </c>
      <c r="AM2401" s="71" t="str">
        <f>INDEX(Network_Insurer_Code,MATCH(Export!AL2401,Network_insurer_Name,0))</f>
        <v>CUI2</v>
      </c>
      <c r="AN2401" t="str">
        <f t="shared" si="37"/>
        <v>A1006CUI22020</v>
      </c>
    </row>
    <row r="2402" spans="1:40" x14ac:dyDescent="0.25">
      <c r="A2402">
        <v>2019</v>
      </c>
      <c r="B2402">
        <v>4</v>
      </c>
      <c r="C2402" s="1">
        <v>43739</v>
      </c>
      <c r="D2402" s="1">
        <v>43830</v>
      </c>
      <c r="E2402">
        <v>2019</v>
      </c>
      <c r="F2402" s="71" t="str">
        <f>INDEX(Client_Name,MATCH(Export!H2402,Local_Company_Name,0))</f>
        <v>Falcon Clothing</v>
      </c>
      <c r="G2402" s="71">
        <f>INDEX(Client_Code,MATCH(Export!H2402,Local_Company_Name,0))</f>
        <v>1006</v>
      </c>
      <c r="H2402" t="s">
        <v>776</v>
      </c>
      <c r="I2402" t="s">
        <v>720</v>
      </c>
      <c r="J2402" t="s">
        <v>5</v>
      </c>
      <c r="K2402" s="71" t="str">
        <f>INDEX(Line_of_Business,MATCH(Export!J2402,Name,0))</f>
        <v>L</v>
      </c>
      <c r="L2402" s="9" t="s">
        <v>454</v>
      </c>
      <c r="M2402">
        <v>242</v>
      </c>
      <c r="N2402" s="4">
        <v>1604.71717171717</v>
      </c>
      <c r="O2402" s="4">
        <v>1588.67</v>
      </c>
      <c r="P2402" s="4">
        <v>0</v>
      </c>
      <c r="Q2402" s="4">
        <v>0</v>
      </c>
      <c r="R2402" s="4">
        <v>0</v>
      </c>
      <c r="S2402" s="4">
        <v>0</v>
      </c>
      <c r="T2402" s="4">
        <v>0</v>
      </c>
      <c r="U2402" s="4">
        <v>0</v>
      </c>
      <c r="V2402" s="4">
        <v>0</v>
      </c>
      <c r="W2402" s="4">
        <v>0</v>
      </c>
      <c r="X2402" s="4">
        <v>0</v>
      </c>
      <c r="Y2402" s="4">
        <v>190.64</v>
      </c>
      <c r="Z2402" s="4">
        <v>0</v>
      </c>
      <c r="AA2402" s="4">
        <v>0</v>
      </c>
      <c r="AB2402" t="s">
        <v>3</v>
      </c>
      <c r="AC2402" s="4">
        <v>0</v>
      </c>
      <c r="AD2402" s="4">
        <v>0</v>
      </c>
      <c r="AE2402" s="4">
        <v>0</v>
      </c>
      <c r="AF2402" t="s">
        <v>720</v>
      </c>
      <c r="AG2402" s="4">
        <v>0</v>
      </c>
      <c r="AH2402" s="4">
        <v>0</v>
      </c>
      <c r="AI2402" s="4">
        <v>0</v>
      </c>
      <c r="AJ2402" s="4">
        <v>1398.03</v>
      </c>
      <c r="AK2402" s="4">
        <v>0</v>
      </c>
      <c r="AL2402" t="s">
        <v>781</v>
      </c>
      <c r="AM2402" s="71" t="str">
        <f>INDEX(Network_Insurer_Code,MATCH(Export!AL2402,Network_insurer_Name,0))</f>
        <v>ORI1</v>
      </c>
      <c r="AN2402" t="str">
        <f t="shared" si="37"/>
        <v>L1006ORI12019</v>
      </c>
    </row>
    <row r="2403" spans="1:40" x14ac:dyDescent="0.25">
      <c r="A2403">
        <v>2020</v>
      </c>
      <c r="B2403">
        <v>2</v>
      </c>
      <c r="C2403" s="1">
        <v>44013</v>
      </c>
      <c r="D2403" s="1">
        <v>44104</v>
      </c>
      <c r="E2403">
        <v>2020</v>
      </c>
      <c r="F2403" s="71" t="str">
        <f>INDEX(Client_Name,MATCH(Export!H2403,Local_Company_Name,0))</f>
        <v>Zebra Workings Ltd</v>
      </c>
      <c r="G2403" s="71">
        <f>INDEX(Client_Code,MATCH(Export!H2403,Local_Company_Name,0))</f>
        <v>1001</v>
      </c>
      <c r="H2403" t="s">
        <v>751</v>
      </c>
      <c r="I2403" t="s">
        <v>734</v>
      </c>
      <c r="J2403" t="s">
        <v>5</v>
      </c>
      <c r="K2403" s="71" t="str">
        <f>INDEX(Line_of_Business,MATCH(Export!J2403,Name,0))</f>
        <v>L</v>
      </c>
      <c r="L2403" s="9" t="s">
        <v>186</v>
      </c>
      <c r="M2403">
        <v>280</v>
      </c>
      <c r="N2403" s="4">
        <v>0</v>
      </c>
      <c r="O2403" s="4">
        <v>0</v>
      </c>
      <c r="P2403" s="4">
        <v>0</v>
      </c>
      <c r="Q2403" s="4">
        <v>0</v>
      </c>
      <c r="R2403" s="4">
        <v>0</v>
      </c>
      <c r="S2403" s="4">
        <v>0</v>
      </c>
      <c r="T2403" s="4">
        <v>0</v>
      </c>
      <c r="U2403" s="4">
        <v>0</v>
      </c>
      <c r="V2403" s="4">
        <v>0</v>
      </c>
      <c r="W2403" s="4">
        <v>0</v>
      </c>
      <c r="X2403" s="4">
        <v>0</v>
      </c>
      <c r="Y2403" s="4">
        <v>0</v>
      </c>
      <c r="Z2403" s="4">
        <v>0</v>
      </c>
      <c r="AA2403" s="4">
        <v>0</v>
      </c>
      <c r="AB2403" t="s">
        <v>3</v>
      </c>
      <c r="AC2403" s="4">
        <v>0</v>
      </c>
      <c r="AD2403" s="4">
        <v>0</v>
      </c>
      <c r="AE2403" s="4">
        <v>0</v>
      </c>
      <c r="AF2403" t="s">
        <v>734</v>
      </c>
      <c r="AG2403" s="4">
        <v>0</v>
      </c>
      <c r="AH2403" s="4">
        <v>0</v>
      </c>
      <c r="AI2403" s="4">
        <v>0</v>
      </c>
      <c r="AJ2403" s="4">
        <v>0</v>
      </c>
      <c r="AK2403" s="4">
        <v>0</v>
      </c>
      <c r="AL2403" t="s">
        <v>793</v>
      </c>
      <c r="AM2403" s="71" t="str">
        <f>INDEX(Network_Insurer_Code,MATCH(Export!AL2403,Network_insurer_Name,0))</f>
        <v>CAL3</v>
      </c>
      <c r="AN2403" t="str">
        <f t="shared" si="37"/>
        <v>L1001CAL32020</v>
      </c>
    </row>
    <row r="2404" spans="1:40" x14ac:dyDescent="0.25">
      <c r="A2404">
        <v>2019</v>
      </c>
      <c r="B2404">
        <v>2</v>
      </c>
      <c r="C2404" s="1">
        <v>43556</v>
      </c>
      <c r="D2404" s="1">
        <v>43646</v>
      </c>
      <c r="E2404">
        <v>2019</v>
      </c>
      <c r="F2404" s="71" t="str">
        <f>INDEX(Client_Name,MATCH(Export!H2404,Local_Company_Name,0))</f>
        <v>Zebra Workings Ltd</v>
      </c>
      <c r="G2404" s="71">
        <f>INDEX(Client_Code,MATCH(Export!H2404,Local_Company_Name,0))</f>
        <v>1001</v>
      </c>
      <c r="H2404" t="s">
        <v>747</v>
      </c>
      <c r="I2404" t="s">
        <v>733</v>
      </c>
      <c r="J2404" t="s">
        <v>8</v>
      </c>
      <c r="K2404" s="71" t="str">
        <f>INDEX(Line_of_Business,MATCH(Export!J2404,Name,0))</f>
        <v>M</v>
      </c>
      <c r="L2404" s="9">
        <v>203156000</v>
      </c>
      <c r="M2404">
        <v>83</v>
      </c>
      <c r="N2404" s="4">
        <v>0</v>
      </c>
      <c r="O2404" s="4">
        <v>0</v>
      </c>
      <c r="P2404" s="4">
        <v>10360.27</v>
      </c>
      <c r="Q2404" s="4">
        <v>0</v>
      </c>
      <c r="R2404" s="4">
        <v>0</v>
      </c>
      <c r="S2404" s="4">
        <v>0</v>
      </c>
      <c r="T2404" s="4">
        <v>0</v>
      </c>
      <c r="U2404" s="4">
        <v>0</v>
      </c>
      <c r="V2404" s="4">
        <v>0</v>
      </c>
      <c r="W2404" s="4">
        <v>0</v>
      </c>
      <c r="X2404" s="4">
        <v>0</v>
      </c>
      <c r="Y2404" s="4">
        <v>0</v>
      </c>
      <c r="Z2404" s="4">
        <v>0</v>
      </c>
      <c r="AA2404" s="4">
        <v>0</v>
      </c>
      <c r="AB2404" t="s">
        <v>3</v>
      </c>
      <c r="AC2404" s="4">
        <v>0</v>
      </c>
      <c r="AD2404" s="4">
        <v>0</v>
      </c>
      <c r="AE2404" s="4">
        <v>0</v>
      </c>
      <c r="AF2404" t="s">
        <v>733</v>
      </c>
      <c r="AG2404" s="4">
        <v>0</v>
      </c>
      <c r="AH2404" s="4">
        <v>0</v>
      </c>
      <c r="AI2404" s="4">
        <v>0</v>
      </c>
      <c r="AJ2404" s="4">
        <v>-10360.27</v>
      </c>
      <c r="AK2404" s="4">
        <v>200000</v>
      </c>
      <c r="AL2404" t="s">
        <v>791</v>
      </c>
      <c r="AM2404" s="71" t="str">
        <f>INDEX(Network_Insurer_Code,MATCH(Export!AL2404,Network_insurer_Name,0))</f>
        <v>CHI3</v>
      </c>
      <c r="AN2404" t="str">
        <f t="shared" si="37"/>
        <v>M1001CHI32019</v>
      </c>
    </row>
    <row r="2405" spans="1:40" x14ac:dyDescent="0.25">
      <c r="A2405">
        <v>2020</v>
      </c>
      <c r="B2405">
        <v>1</v>
      </c>
      <c r="C2405" s="1">
        <v>43831</v>
      </c>
      <c r="D2405" s="1">
        <v>43921</v>
      </c>
      <c r="E2405">
        <v>2018</v>
      </c>
      <c r="F2405" s="71" t="str">
        <f>INDEX(Client_Name,MATCH(Export!H2405,Local_Company_Name,0))</f>
        <v>Tiger Jewelcrafting Ltd</v>
      </c>
      <c r="G2405" s="71">
        <f>INDEX(Client_Code,MATCH(Export!H2405,Local_Company_Name,0))</f>
        <v>1003</v>
      </c>
      <c r="H2405" t="s">
        <v>764</v>
      </c>
      <c r="I2405" t="s">
        <v>733</v>
      </c>
      <c r="J2405" t="s">
        <v>22</v>
      </c>
      <c r="K2405" s="71" t="str">
        <f>INDEX(Line_of_Business,MATCH(Export!J2405,Name,0))</f>
        <v>A</v>
      </c>
      <c r="L2405" s="9">
        <v>324633265</v>
      </c>
      <c r="M2405">
        <v>415</v>
      </c>
      <c r="N2405" s="4">
        <v>0</v>
      </c>
      <c r="O2405" s="4">
        <v>0</v>
      </c>
      <c r="P2405" s="4">
        <v>43438</v>
      </c>
      <c r="Q2405" s="4">
        <v>0</v>
      </c>
      <c r="R2405" s="4">
        <v>0</v>
      </c>
      <c r="S2405" s="4">
        <v>0</v>
      </c>
      <c r="T2405" s="4">
        <v>0</v>
      </c>
      <c r="U2405" s="4">
        <v>0</v>
      </c>
      <c r="V2405" s="4">
        <v>0</v>
      </c>
      <c r="W2405" s="4">
        <v>-522247</v>
      </c>
      <c r="X2405" s="4">
        <v>0</v>
      </c>
      <c r="Y2405" s="4">
        <v>0</v>
      </c>
      <c r="Z2405" s="4">
        <v>0</v>
      </c>
      <c r="AA2405" s="4">
        <v>0</v>
      </c>
      <c r="AB2405" t="s">
        <v>3</v>
      </c>
      <c r="AC2405" s="4">
        <v>0</v>
      </c>
      <c r="AD2405" s="4">
        <v>0</v>
      </c>
      <c r="AE2405" s="4">
        <v>0</v>
      </c>
      <c r="AF2405" t="s">
        <v>733</v>
      </c>
      <c r="AG2405" s="4">
        <v>0</v>
      </c>
      <c r="AH2405" s="4">
        <v>0</v>
      </c>
      <c r="AI2405" s="4">
        <v>0</v>
      </c>
      <c r="AJ2405" s="4">
        <v>478809</v>
      </c>
      <c r="AK2405" s="4">
        <v>0</v>
      </c>
      <c r="AL2405" t="s">
        <v>790</v>
      </c>
      <c r="AM2405" s="71" t="str">
        <f>INDEX(Network_Insurer_Code,MATCH(Export!AL2405,Network_insurer_Name,0))</f>
        <v>STL1</v>
      </c>
      <c r="AN2405" t="str">
        <f t="shared" si="37"/>
        <v>A1003STL12018</v>
      </c>
    </row>
    <row r="2406" spans="1:40" x14ac:dyDescent="0.25">
      <c r="A2406">
        <v>2020</v>
      </c>
      <c r="B2406">
        <v>3</v>
      </c>
      <c r="C2406" s="1">
        <v>44013</v>
      </c>
      <c r="D2406" s="1">
        <v>44104</v>
      </c>
      <c r="E2406">
        <v>2019</v>
      </c>
      <c r="F2406" s="71" t="str">
        <f>INDEX(Client_Name,MATCH(Export!H2406,Local_Company_Name,0))</f>
        <v>Zebra Workings Ltd</v>
      </c>
      <c r="G2406" s="71">
        <f>INDEX(Client_Code,MATCH(Export!H2406,Local_Company_Name,0))</f>
        <v>1001</v>
      </c>
      <c r="H2406" t="s">
        <v>751</v>
      </c>
      <c r="I2406" t="s">
        <v>709</v>
      </c>
      <c r="J2406" t="s">
        <v>22</v>
      </c>
      <c r="K2406" s="71" t="str">
        <f>INDEX(Line_of_Business,MATCH(Export!J2406,Name,0))</f>
        <v>A</v>
      </c>
      <c r="L2406" s="9" t="s">
        <v>402</v>
      </c>
      <c r="M2406">
        <v>4900</v>
      </c>
      <c r="N2406" s="4">
        <v>-447.86666666666599</v>
      </c>
      <c r="O2406" s="4">
        <v>-403.08</v>
      </c>
      <c r="P2406" s="4">
        <v>0</v>
      </c>
      <c r="Q2406" s="4">
        <v>0</v>
      </c>
      <c r="R2406" s="4">
        <v>0</v>
      </c>
      <c r="S2406" s="4">
        <v>0</v>
      </c>
      <c r="T2406" s="4">
        <v>0</v>
      </c>
      <c r="U2406" s="4">
        <v>0</v>
      </c>
      <c r="V2406" s="4">
        <v>0</v>
      </c>
      <c r="W2406" s="4">
        <v>0</v>
      </c>
      <c r="X2406" s="4">
        <v>0</v>
      </c>
      <c r="Y2406" s="4">
        <v>-32.25</v>
      </c>
      <c r="Z2406" s="4">
        <v>-8.8699999999999992</v>
      </c>
      <c r="AA2406" s="4">
        <v>0</v>
      </c>
      <c r="AB2406" t="s">
        <v>3</v>
      </c>
      <c r="AC2406" s="4">
        <v>0</v>
      </c>
      <c r="AD2406" s="4">
        <v>0</v>
      </c>
      <c r="AE2406" s="4">
        <v>0</v>
      </c>
      <c r="AF2406" t="s">
        <v>709</v>
      </c>
      <c r="AG2406" s="4">
        <v>0</v>
      </c>
      <c r="AH2406" s="4">
        <v>0</v>
      </c>
      <c r="AI2406" s="4">
        <v>0</v>
      </c>
      <c r="AJ2406" s="4">
        <v>-361.96</v>
      </c>
      <c r="AK2406" s="4">
        <v>0</v>
      </c>
      <c r="AL2406" t="s">
        <v>786</v>
      </c>
      <c r="AM2406" s="71" t="str">
        <f>INDEX(Network_Insurer_Code,MATCH(Export!AL2406,Network_insurer_Name,0))</f>
        <v>BAL1</v>
      </c>
      <c r="AN2406" t="str">
        <f t="shared" si="37"/>
        <v>A1001BAL12019</v>
      </c>
    </row>
    <row r="2407" spans="1:40" x14ac:dyDescent="0.25">
      <c r="A2407">
        <v>2019</v>
      </c>
      <c r="B2407">
        <v>4</v>
      </c>
      <c r="C2407" s="1">
        <v>43739</v>
      </c>
      <c r="D2407" s="1">
        <v>43830</v>
      </c>
      <c r="E2407">
        <v>2019</v>
      </c>
      <c r="F2407" s="71" t="str">
        <f>INDEX(Client_Name,MATCH(Export!H2407,Local_Company_Name,0))</f>
        <v>Flaimngo Tailoring</v>
      </c>
      <c r="G2407" s="71">
        <f>INDEX(Client_Code,MATCH(Export!H2407,Local_Company_Name,0))</f>
        <v>1005</v>
      </c>
      <c r="H2407" t="s">
        <v>771</v>
      </c>
      <c r="I2407" t="s">
        <v>714</v>
      </c>
      <c r="J2407" t="s">
        <v>22</v>
      </c>
      <c r="K2407" s="71" t="str">
        <f>INDEX(Line_of_Business,MATCH(Export!J2407,Name,0))</f>
        <v>A</v>
      </c>
      <c r="L2407" s="9" t="s">
        <v>269</v>
      </c>
      <c r="M2407">
        <v>127</v>
      </c>
      <c r="N2407" s="4">
        <v>2318</v>
      </c>
      <c r="O2407" s="4">
        <v>2202.1</v>
      </c>
      <c r="P2407" s="4">
        <v>0</v>
      </c>
      <c r="Q2407" s="4">
        <v>0</v>
      </c>
      <c r="R2407" s="4">
        <v>0</v>
      </c>
      <c r="S2407" s="4">
        <v>0</v>
      </c>
      <c r="T2407" s="4">
        <v>0</v>
      </c>
      <c r="U2407" s="4">
        <v>0</v>
      </c>
      <c r="V2407" s="4">
        <v>0</v>
      </c>
      <c r="W2407" s="4">
        <v>0</v>
      </c>
      <c r="X2407" s="4">
        <v>0</v>
      </c>
      <c r="Y2407" s="4">
        <v>326.76</v>
      </c>
      <c r="Z2407" s="4">
        <v>0</v>
      </c>
      <c r="AA2407" s="4">
        <v>220.21</v>
      </c>
      <c r="AB2407" t="s">
        <v>3</v>
      </c>
      <c r="AC2407" s="4">
        <v>0</v>
      </c>
      <c r="AD2407" s="4">
        <v>0</v>
      </c>
      <c r="AE2407" s="4">
        <v>0</v>
      </c>
      <c r="AF2407" t="s">
        <v>714</v>
      </c>
      <c r="AG2407" s="4">
        <v>0</v>
      </c>
      <c r="AH2407" s="4">
        <v>0</v>
      </c>
      <c r="AI2407" s="4">
        <v>0</v>
      </c>
      <c r="AJ2407" s="4">
        <v>1655.1299999999901</v>
      </c>
      <c r="AK2407" s="4">
        <v>187000</v>
      </c>
      <c r="AL2407" t="s">
        <v>782</v>
      </c>
      <c r="AM2407" s="71" t="str">
        <f>INDEX(Network_Insurer_Code,MATCH(Export!AL2407,Network_insurer_Name,0))</f>
        <v>API2</v>
      </c>
      <c r="AN2407" t="str">
        <f t="shared" si="37"/>
        <v>A1005API22019</v>
      </c>
    </row>
    <row r="2408" spans="1:40" x14ac:dyDescent="0.25">
      <c r="A2408">
        <v>2020</v>
      </c>
      <c r="B2408">
        <v>3</v>
      </c>
      <c r="C2408" s="1">
        <v>44013</v>
      </c>
      <c r="D2408" s="1">
        <v>44104</v>
      </c>
      <c r="E2408">
        <v>2019</v>
      </c>
      <c r="F2408" s="71" t="str">
        <f>INDEX(Client_Name,MATCH(Export!H2408,Local_Company_Name,0))</f>
        <v>Tiger Jewelcrafting Ltd</v>
      </c>
      <c r="G2408" s="71">
        <f>INDEX(Client_Code,MATCH(Export!H2408,Local_Company_Name,0))</f>
        <v>1003</v>
      </c>
      <c r="H2408" t="s">
        <v>763</v>
      </c>
      <c r="I2408" t="s">
        <v>719</v>
      </c>
      <c r="J2408" t="s">
        <v>8</v>
      </c>
      <c r="K2408" s="71" t="str">
        <f>INDEX(Line_of_Business,MATCH(Export!J2408,Name,0))</f>
        <v>M</v>
      </c>
      <c r="L2408" s="9">
        <v>10873</v>
      </c>
      <c r="M2408">
        <v>9</v>
      </c>
      <c r="N2408" s="4">
        <v>1008</v>
      </c>
      <c r="O2408" s="4">
        <v>1008</v>
      </c>
      <c r="P2408" s="4">
        <v>0</v>
      </c>
      <c r="Q2408" s="4">
        <v>0</v>
      </c>
      <c r="R2408" s="4">
        <v>0</v>
      </c>
      <c r="S2408" s="4">
        <v>0</v>
      </c>
      <c r="T2408" s="4">
        <v>0</v>
      </c>
      <c r="U2408" s="4">
        <v>0</v>
      </c>
      <c r="V2408" s="4">
        <v>0</v>
      </c>
      <c r="W2408" s="4">
        <v>0</v>
      </c>
      <c r="X2408" s="4">
        <v>0</v>
      </c>
      <c r="Y2408" s="4">
        <v>120.96</v>
      </c>
      <c r="Z2408" s="4">
        <v>14.11</v>
      </c>
      <c r="AA2408" s="4">
        <v>151.19999999999999</v>
      </c>
      <c r="AB2408" t="s">
        <v>3</v>
      </c>
      <c r="AC2408" s="4">
        <v>0</v>
      </c>
      <c r="AD2408" s="4">
        <v>0</v>
      </c>
      <c r="AE2408" s="4">
        <v>0</v>
      </c>
      <c r="AF2408" t="s">
        <v>719</v>
      </c>
      <c r="AG2408" s="4">
        <v>0</v>
      </c>
      <c r="AH2408" s="4">
        <v>0</v>
      </c>
      <c r="AI2408" s="4">
        <v>0</v>
      </c>
      <c r="AJ2408" s="4">
        <v>721.73</v>
      </c>
      <c r="AK2408" s="4">
        <v>0</v>
      </c>
      <c r="AL2408" t="s">
        <v>793</v>
      </c>
      <c r="AM2408" s="71" t="str">
        <f>INDEX(Network_Insurer_Code,MATCH(Export!AL2408,Network_insurer_Name,0))</f>
        <v>CAL3</v>
      </c>
      <c r="AN2408" t="str">
        <f t="shared" si="37"/>
        <v>M1003CAL32019</v>
      </c>
    </row>
    <row r="2409" spans="1:40" x14ac:dyDescent="0.25">
      <c r="A2409">
        <v>2020</v>
      </c>
      <c r="B2409">
        <v>1</v>
      </c>
      <c r="C2409" s="1">
        <v>43831</v>
      </c>
      <c r="D2409" s="1">
        <v>43921</v>
      </c>
      <c r="E2409">
        <v>2019</v>
      </c>
      <c r="F2409" s="71" t="str">
        <f>INDEX(Client_Name,MATCH(Export!H2409,Local_Company_Name,0))</f>
        <v>Falcon Clothing</v>
      </c>
      <c r="G2409" s="71">
        <f>INDEX(Client_Code,MATCH(Export!H2409,Local_Company_Name,0))</f>
        <v>1006</v>
      </c>
      <c r="H2409" t="s">
        <v>773</v>
      </c>
      <c r="I2409" t="s">
        <v>724</v>
      </c>
      <c r="J2409" t="s">
        <v>8</v>
      </c>
      <c r="K2409" s="71" t="str">
        <f>INDEX(Line_of_Business,MATCH(Export!J2409,Name,0))</f>
        <v>M</v>
      </c>
      <c r="L2409" s="9">
        <v>77614</v>
      </c>
      <c r="M2409">
        <v>14</v>
      </c>
      <c r="N2409" s="4">
        <v>0</v>
      </c>
      <c r="O2409" s="4">
        <v>0</v>
      </c>
      <c r="P2409" s="4">
        <v>972.01</v>
      </c>
      <c r="Q2409" s="4">
        <v>0</v>
      </c>
      <c r="R2409" s="4">
        <v>0</v>
      </c>
      <c r="S2409" s="4">
        <v>0</v>
      </c>
      <c r="T2409" s="4">
        <v>0</v>
      </c>
      <c r="U2409" s="4">
        <v>0</v>
      </c>
      <c r="V2409" s="4">
        <v>0</v>
      </c>
      <c r="W2409" s="4">
        <v>0</v>
      </c>
      <c r="X2409" s="4">
        <v>0</v>
      </c>
      <c r="Y2409" s="4">
        <v>0</v>
      </c>
      <c r="Z2409" s="4">
        <v>0</v>
      </c>
      <c r="AA2409" s="4">
        <v>0</v>
      </c>
      <c r="AB2409" t="s">
        <v>3</v>
      </c>
      <c r="AC2409" s="4">
        <v>0</v>
      </c>
      <c r="AD2409" s="4">
        <v>0</v>
      </c>
      <c r="AE2409" s="4">
        <v>0</v>
      </c>
      <c r="AF2409" t="s">
        <v>724</v>
      </c>
      <c r="AG2409" s="4">
        <v>0</v>
      </c>
      <c r="AH2409" s="4">
        <v>0</v>
      </c>
      <c r="AI2409" s="4">
        <v>0</v>
      </c>
      <c r="AJ2409" s="4">
        <v>-972.01</v>
      </c>
      <c r="AK2409" s="4">
        <v>0</v>
      </c>
      <c r="AL2409" t="s">
        <v>798</v>
      </c>
      <c r="AM2409" s="71" t="str">
        <f>INDEX(Network_Insurer_Code,MATCH(Export!AL2409,Network_insurer_Name,0))</f>
        <v>PEI2</v>
      </c>
      <c r="AN2409" t="str">
        <f t="shared" si="37"/>
        <v>M1006PEI22019</v>
      </c>
    </row>
    <row r="2410" spans="1:40" x14ac:dyDescent="0.25">
      <c r="A2410">
        <v>2020</v>
      </c>
      <c r="B2410">
        <v>3</v>
      </c>
      <c r="C2410" s="1">
        <v>44013</v>
      </c>
      <c r="D2410" s="1">
        <v>44104</v>
      </c>
      <c r="E2410">
        <v>2016</v>
      </c>
      <c r="F2410" s="71" t="str">
        <f>INDEX(Client_Name,MATCH(Export!H2410,Local_Company_Name,0))</f>
        <v>Falcon Clothing</v>
      </c>
      <c r="G2410" s="71">
        <f>INDEX(Client_Code,MATCH(Export!H2410,Local_Company_Name,0))</f>
        <v>1006</v>
      </c>
      <c r="H2410" t="s">
        <v>776</v>
      </c>
      <c r="I2410" t="s">
        <v>708</v>
      </c>
      <c r="J2410" t="s">
        <v>5</v>
      </c>
      <c r="K2410" s="71" t="str">
        <f>INDEX(Line_of_Business,MATCH(Export!J2410,Name,0))</f>
        <v>L</v>
      </c>
      <c r="L2410" s="9" t="s">
        <v>79</v>
      </c>
      <c r="M2410">
        <v>4760</v>
      </c>
      <c r="N2410" s="4">
        <v>0</v>
      </c>
      <c r="O2410" s="4">
        <v>0</v>
      </c>
      <c r="P2410" s="4">
        <v>0</v>
      </c>
      <c r="Q2410" s="4">
        <v>0</v>
      </c>
      <c r="R2410" s="4">
        <v>0</v>
      </c>
      <c r="S2410" s="4">
        <v>2000000</v>
      </c>
      <c r="T2410" s="4">
        <v>0</v>
      </c>
      <c r="U2410" s="4">
        <v>0</v>
      </c>
      <c r="V2410" s="4">
        <v>0</v>
      </c>
      <c r="W2410" s="4">
        <v>2000000</v>
      </c>
      <c r="X2410" s="4">
        <v>0</v>
      </c>
      <c r="Y2410" s="4">
        <v>0</v>
      </c>
      <c r="Z2410" s="4">
        <v>0</v>
      </c>
      <c r="AA2410" s="4">
        <v>0</v>
      </c>
      <c r="AB2410" t="s">
        <v>3</v>
      </c>
      <c r="AC2410" s="4">
        <v>0</v>
      </c>
      <c r="AD2410" s="4">
        <v>0</v>
      </c>
      <c r="AE2410" s="4">
        <v>0</v>
      </c>
      <c r="AF2410" t="s">
        <v>708</v>
      </c>
      <c r="AG2410" s="4">
        <v>0</v>
      </c>
      <c r="AH2410" s="4">
        <v>0</v>
      </c>
      <c r="AI2410" s="4">
        <v>0</v>
      </c>
      <c r="AJ2410" s="4">
        <v>0</v>
      </c>
      <c r="AK2410" s="4">
        <v>0</v>
      </c>
      <c r="AL2410" t="s">
        <v>793</v>
      </c>
      <c r="AM2410" s="71" t="str">
        <f>INDEX(Network_Insurer_Code,MATCH(Export!AL2410,Network_insurer_Name,0))</f>
        <v>CAL3</v>
      </c>
      <c r="AN2410" t="str">
        <f t="shared" si="37"/>
        <v>L1006CAL32016</v>
      </c>
    </row>
    <row r="2411" spans="1:40" x14ac:dyDescent="0.25">
      <c r="A2411">
        <v>2020</v>
      </c>
      <c r="B2411">
        <v>2</v>
      </c>
      <c r="C2411" s="1">
        <v>44013</v>
      </c>
      <c r="D2411" s="1">
        <v>44104</v>
      </c>
      <c r="E2411">
        <v>2020</v>
      </c>
      <c r="F2411" s="71" t="str">
        <f>INDEX(Client_Name,MATCH(Export!H2411,Local_Company_Name,0))</f>
        <v>Tiger Jewelcrafting Ltd</v>
      </c>
      <c r="G2411" s="71">
        <f>INDEX(Client_Code,MATCH(Export!H2411,Local_Company_Name,0))</f>
        <v>1003</v>
      </c>
      <c r="H2411" t="s">
        <v>763</v>
      </c>
      <c r="I2411" t="s">
        <v>706</v>
      </c>
      <c r="J2411" t="s">
        <v>14</v>
      </c>
      <c r="K2411" s="71" t="str">
        <f>INDEX(Line_of_Business,MATCH(Export!J2411,Name,0))</f>
        <v>C</v>
      </c>
      <c r="L2411" s="9">
        <v>2267</v>
      </c>
      <c r="M2411">
        <v>75</v>
      </c>
      <c r="N2411" s="4">
        <v>22366.07</v>
      </c>
      <c r="O2411" s="4">
        <v>22366.07</v>
      </c>
      <c r="P2411" s="4">
        <v>0</v>
      </c>
      <c r="Q2411" s="4">
        <v>0</v>
      </c>
      <c r="R2411" s="4">
        <v>0</v>
      </c>
      <c r="S2411" s="4">
        <v>0</v>
      </c>
      <c r="T2411" s="4">
        <v>0</v>
      </c>
      <c r="U2411" s="4">
        <v>0</v>
      </c>
      <c r="V2411" s="4">
        <v>0</v>
      </c>
      <c r="W2411" s="4">
        <v>0</v>
      </c>
      <c r="X2411" s="4">
        <v>11806.87</v>
      </c>
      <c r="Y2411" s="4">
        <v>1040.9000000000001</v>
      </c>
      <c r="Z2411" s="4">
        <v>0</v>
      </c>
      <c r="AA2411" s="4">
        <v>447.32</v>
      </c>
      <c r="AB2411" t="s">
        <v>3</v>
      </c>
      <c r="AC2411" s="4">
        <v>0</v>
      </c>
      <c r="AD2411" s="4">
        <v>0</v>
      </c>
      <c r="AE2411" s="4">
        <v>0</v>
      </c>
      <c r="AF2411" t="s">
        <v>706</v>
      </c>
      <c r="AG2411" s="4">
        <v>0</v>
      </c>
      <c r="AH2411" s="4">
        <v>0</v>
      </c>
      <c r="AI2411" s="4">
        <v>0</v>
      </c>
      <c r="AJ2411" s="4">
        <v>9070.9799999999905</v>
      </c>
      <c r="AK2411" s="4">
        <v>0</v>
      </c>
      <c r="AL2411" t="s">
        <v>782</v>
      </c>
      <c r="AM2411" s="71" t="str">
        <f>INDEX(Network_Insurer_Code,MATCH(Export!AL2411,Network_insurer_Name,0))</f>
        <v>API2</v>
      </c>
      <c r="AN2411" t="str">
        <f t="shared" si="37"/>
        <v>C1003API22020</v>
      </c>
    </row>
    <row r="2412" spans="1:40" x14ac:dyDescent="0.25">
      <c r="A2412">
        <v>2020</v>
      </c>
      <c r="B2412">
        <v>3</v>
      </c>
      <c r="C2412" s="1">
        <v>44013</v>
      </c>
      <c r="D2412" s="1">
        <v>44104</v>
      </c>
      <c r="E2412">
        <v>2019</v>
      </c>
      <c r="F2412" s="71" t="str">
        <f>INDEX(Client_Name,MATCH(Export!H2412,Local_Company_Name,0))</f>
        <v>Flaimngo Tailoring</v>
      </c>
      <c r="G2412" s="71">
        <f>INDEX(Client_Code,MATCH(Export!H2412,Local_Company_Name,0))</f>
        <v>1005</v>
      </c>
      <c r="H2412" t="s">
        <v>771</v>
      </c>
      <c r="I2412" t="s">
        <v>779</v>
      </c>
      <c r="J2412" t="s">
        <v>8</v>
      </c>
      <c r="K2412" s="71" t="str">
        <f>INDEX(Line_of_Business,MATCH(Export!J2412,Name,0))</f>
        <v>M</v>
      </c>
      <c r="L2412" s="9" t="s">
        <v>58</v>
      </c>
      <c r="M2412">
        <v>854</v>
      </c>
      <c r="N2412" s="4">
        <v>0</v>
      </c>
      <c r="O2412" s="4">
        <v>0</v>
      </c>
      <c r="P2412" s="4">
        <v>9078.75</v>
      </c>
      <c r="Q2412" s="4">
        <v>0</v>
      </c>
      <c r="R2412" s="4">
        <v>0</v>
      </c>
      <c r="S2412" s="4">
        <v>0</v>
      </c>
      <c r="T2412" s="4">
        <v>0</v>
      </c>
      <c r="U2412" s="4">
        <v>0</v>
      </c>
      <c r="V2412" s="4">
        <v>0</v>
      </c>
      <c r="W2412" s="4">
        <v>0</v>
      </c>
      <c r="X2412" s="4">
        <v>0</v>
      </c>
      <c r="Y2412" s="4">
        <v>0</v>
      </c>
      <c r="Z2412" s="4">
        <v>0</v>
      </c>
      <c r="AA2412" s="4">
        <v>0</v>
      </c>
      <c r="AB2412" t="s">
        <v>3</v>
      </c>
      <c r="AC2412" s="4">
        <v>0</v>
      </c>
      <c r="AD2412" s="4">
        <v>0</v>
      </c>
      <c r="AE2412" s="4">
        <v>0</v>
      </c>
      <c r="AF2412" t="s">
        <v>779</v>
      </c>
      <c r="AG2412" s="4">
        <v>0</v>
      </c>
      <c r="AH2412" s="4">
        <v>0</v>
      </c>
      <c r="AI2412" s="4">
        <v>0</v>
      </c>
      <c r="AJ2412" s="4">
        <v>-9078.75</v>
      </c>
      <c r="AK2412" s="4">
        <v>0</v>
      </c>
      <c r="AL2412" t="s">
        <v>781</v>
      </c>
      <c r="AM2412" s="71" t="str">
        <f>INDEX(Network_Insurer_Code,MATCH(Export!AL2412,Network_insurer_Name,0))</f>
        <v>ORI1</v>
      </c>
      <c r="AN2412" t="str">
        <f t="shared" si="37"/>
        <v>M1005ORI12019</v>
      </c>
    </row>
    <row r="2413" spans="1:40" x14ac:dyDescent="0.25">
      <c r="A2413">
        <v>2019</v>
      </c>
      <c r="B2413">
        <v>1</v>
      </c>
      <c r="C2413" s="1">
        <v>43466</v>
      </c>
      <c r="D2413" s="1">
        <v>43555</v>
      </c>
      <c r="E2413">
        <v>2016</v>
      </c>
      <c r="F2413" s="71" t="str">
        <f>INDEX(Client_Name,MATCH(Export!H2413,Local_Company_Name,0))</f>
        <v>Zebra Workings Ltd</v>
      </c>
      <c r="G2413" s="71">
        <f>INDEX(Client_Code,MATCH(Export!H2413,Local_Company_Name,0))</f>
        <v>1001</v>
      </c>
      <c r="H2413" t="s">
        <v>750</v>
      </c>
      <c r="I2413" t="s">
        <v>779</v>
      </c>
      <c r="J2413" t="s">
        <v>8</v>
      </c>
      <c r="K2413" s="71" t="str">
        <f>INDEX(Line_of_Business,MATCH(Export!J2413,Name,0))</f>
        <v>M</v>
      </c>
      <c r="L2413" s="9" t="s">
        <v>250</v>
      </c>
      <c r="M2413">
        <v>1054</v>
      </c>
      <c r="N2413" s="4">
        <v>0</v>
      </c>
      <c r="O2413" s="4">
        <v>0</v>
      </c>
      <c r="P2413" s="4">
        <v>468.99</v>
      </c>
      <c r="Q2413" s="4">
        <v>0</v>
      </c>
      <c r="R2413" s="4">
        <v>0</v>
      </c>
      <c r="S2413" s="4">
        <v>0</v>
      </c>
      <c r="T2413" s="4">
        <v>0</v>
      </c>
      <c r="U2413" s="4">
        <v>0</v>
      </c>
      <c r="V2413" s="4">
        <v>0</v>
      </c>
      <c r="W2413" s="4">
        <v>0</v>
      </c>
      <c r="X2413" s="4">
        <v>0</v>
      </c>
      <c r="Y2413" s="4">
        <v>0</v>
      </c>
      <c r="Z2413" s="4">
        <v>0</v>
      </c>
      <c r="AA2413" s="4">
        <v>0</v>
      </c>
      <c r="AB2413" t="s">
        <v>3</v>
      </c>
      <c r="AC2413" s="4">
        <v>0</v>
      </c>
      <c r="AD2413" s="4">
        <v>0</v>
      </c>
      <c r="AE2413" s="4">
        <v>0</v>
      </c>
      <c r="AF2413" t="s">
        <v>779</v>
      </c>
      <c r="AG2413" s="4">
        <v>0</v>
      </c>
      <c r="AH2413" s="4">
        <v>0</v>
      </c>
      <c r="AI2413" s="4">
        <v>0</v>
      </c>
      <c r="AJ2413" s="4">
        <v>-468.99</v>
      </c>
      <c r="AK2413" s="4">
        <v>0</v>
      </c>
      <c r="AL2413" t="s">
        <v>789</v>
      </c>
      <c r="AM2413" s="71" t="str">
        <f>INDEX(Network_Insurer_Code,MATCH(Export!AL2413,Network_insurer_Name,0))</f>
        <v>APL1</v>
      </c>
      <c r="AN2413" t="str">
        <f t="shared" si="37"/>
        <v>M1001APL12016</v>
      </c>
    </row>
    <row r="2414" spans="1:40" x14ac:dyDescent="0.25">
      <c r="A2414">
        <v>2020</v>
      </c>
      <c r="B2414">
        <v>3</v>
      </c>
      <c r="C2414" s="1">
        <v>44013</v>
      </c>
      <c r="D2414" s="1">
        <v>44104</v>
      </c>
      <c r="E2414">
        <v>2019</v>
      </c>
      <c r="F2414" s="71" t="str">
        <f>INDEX(Client_Name,MATCH(Export!H2414,Local_Company_Name,0))</f>
        <v>Flaimngo Tailoring</v>
      </c>
      <c r="G2414" s="71">
        <f>INDEX(Client_Code,MATCH(Export!H2414,Local_Company_Name,0))</f>
        <v>1005</v>
      </c>
      <c r="H2414" t="s">
        <v>770</v>
      </c>
      <c r="I2414" t="s">
        <v>702</v>
      </c>
      <c r="J2414" t="s">
        <v>5</v>
      </c>
      <c r="K2414" s="71" t="str">
        <f>INDEX(Line_of_Business,MATCH(Export!J2414,Name,0))</f>
        <v>L</v>
      </c>
      <c r="L2414" s="9" t="s">
        <v>193</v>
      </c>
      <c r="M2414">
        <v>4252</v>
      </c>
      <c r="N2414" s="4">
        <v>6174</v>
      </c>
      <c r="O2414" s="4">
        <v>6174</v>
      </c>
      <c r="P2414" s="4">
        <v>0</v>
      </c>
      <c r="Q2414" s="4">
        <v>0</v>
      </c>
      <c r="R2414" s="4">
        <v>0</v>
      </c>
      <c r="S2414" s="4">
        <v>0</v>
      </c>
      <c r="T2414" s="4">
        <v>0</v>
      </c>
      <c r="U2414" s="4">
        <v>0</v>
      </c>
      <c r="V2414" s="4">
        <v>0</v>
      </c>
      <c r="W2414" s="4">
        <v>0</v>
      </c>
      <c r="X2414" s="4">
        <v>0</v>
      </c>
      <c r="Y2414" s="4">
        <v>493.92</v>
      </c>
      <c r="Z2414" s="4">
        <v>154.35</v>
      </c>
      <c r="AA2414" s="4">
        <v>81.23</v>
      </c>
      <c r="AB2414" t="s">
        <v>3</v>
      </c>
      <c r="AC2414" s="4">
        <v>0</v>
      </c>
      <c r="AD2414" s="4">
        <v>0</v>
      </c>
      <c r="AE2414" s="4">
        <v>0</v>
      </c>
      <c r="AF2414" t="s">
        <v>702</v>
      </c>
      <c r="AG2414" s="4">
        <v>0</v>
      </c>
      <c r="AH2414" s="4">
        <v>0</v>
      </c>
      <c r="AI2414" s="4">
        <v>0</v>
      </c>
      <c r="AJ2414" s="4">
        <v>5444.5</v>
      </c>
      <c r="AK2414" s="4">
        <v>0</v>
      </c>
      <c r="AL2414" t="s">
        <v>794</v>
      </c>
      <c r="AM2414" s="71" t="str">
        <f>INDEX(Network_Insurer_Code,MATCH(Export!AL2414,Network_insurer_Name,0))</f>
        <v>CUI2</v>
      </c>
      <c r="AN2414" t="str">
        <f t="shared" si="37"/>
        <v>L1005CUI22019</v>
      </c>
    </row>
    <row r="2415" spans="1:40" x14ac:dyDescent="0.25">
      <c r="A2415">
        <v>2020</v>
      </c>
      <c r="B2415">
        <v>1</v>
      </c>
      <c r="C2415" s="1">
        <v>43831</v>
      </c>
      <c r="D2415" s="1">
        <v>43921</v>
      </c>
      <c r="E2415">
        <v>2019</v>
      </c>
      <c r="F2415" s="71" t="str">
        <f>INDEX(Client_Name,MATCH(Export!H2415,Local_Company_Name,0))</f>
        <v>Tiger Jewelcrafting Ltd</v>
      </c>
      <c r="G2415" s="71">
        <f>INDEX(Client_Code,MATCH(Export!H2415,Local_Company_Name,0))</f>
        <v>1003</v>
      </c>
      <c r="H2415" t="s">
        <v>762</v>
      </c>
      <c r="I2415" t="s">
        <v>715</v>
      </c>
      <c r="J2415" t="s">
        <v>8</v>
      </c>
      <c r="K2415" s="71" t="str">
        <f>INDEX(Line_of_Business,MATCH(Export!J2415,Name,0))</f>
        <v>M</v>
      </c>
      <c r="L2415" s="9" t="s">
        <v>195</v>
      </c>
      <c r="M2415">
        <v>92</v>
      </c>
      <c r="N2415" s="4">
        <v>0</v>
      </c>
      <c r="O2415" s="4">
        <v>0</v>
      </c>
      <c r="P2415" s="4">
        <v>4634.46</v>
      </c>
      <c r="Q2415" s="4">
        <v>0</v>
      </c>
      <c r="R2415" s="4">
        <v>0</v>
      </c>
      <c r="S2415" s="4">
        <v>0</v>
      </c>
      <c r="T2415" s="4">
        <v>0</v>
      </c>
      <c r="U2415" s="4">
        <v>0</v>
      </c>
      <c r="V2415" s="4">
        <v>0</v>
      </c>
      <c r="W2415" s="4">
        <v>0</v>
      </c>
      <c r="X2415" s="4">
        <v>0</v>
      </c>
      <c r="Y2415" s="4">
        <v>0</v>
      </c>
      <c r="Z2415" s="4">
        <v>0</v>
      </c>
      <c r="AA2415" s="4">
        <v>0</v>
      </c>
      <c r="AB2415" t="s">
        <v>3</v>
      </c>
      <c r="AC2415" s="4">
        <v>0</v>
      </c>
      <c r="AD2415" s="4">
        <v>0</v>
      </c>
      <c r="AE2415" s="4">
        <v>-7333.81</v>
      </c>
      <c r="AF2415" t="s">
        <v>715</v>
      </c>
      <c r="AG2415" s="4">
        <v>0</v>
      </c>
      <c r="AH2415" s="4">
        <v>0</v>
      </c>
      <c r="AI2415" s="4">
        <v>0</v>
      </c>
      <c r="AJ2415" s="4">
        <v>-4634.46</v>
      </c>
      <c r="AK2415" s="4">
        <v>0</v>
      </c>
      <c r="AL2415" t="s">
        <v>791</v>
      </c>
      <c r="AM2415" s="71" t="str">
        <f>INDEX(Network_Insurer_Code,MATCH(Export!AL2415,Network_insurer_Name,0))</f>
        <v>CHI3</v>
      </c>
      <c r="AN2415" t="str">
        <f t="shared" si="37"/>
        <v>M1003CHI32019</v>
      </c>
    </row>
    <row r="2416" spans="1:40" x14ac:dyDescent="0.25">
      <c r="A2416">
        <v>2020</v>
      </c>
      <c r="B2416">
        <v>2</v>
      </c>
      <c r="C2416" s="1">
        <v>43922</v>
      </c>
      <c r="D2416" s="1">
        <v>44012</v>
      </c>
      <c r="E2416">
        <v>2020</v>
      </c>
      <c r="F2416" s="71" t="str">
        <f>INDEX(Client_Name,MATCH(Export!H2416,Local_Company_Name,0))</f>
        <v>Flaimngo Tailoring</v>
      </c>
      <c r="G2416" s="71">
        <f>INDEX(Client_Code,MATCH(Export!H2416,Local_Company_Name,0))</f>
        <v>1005</v>
      </c>
      <c r="H2416" t="s">
        <v>770</v>
      </c>
      <c r="I2416" t="s">
        <v>709</v>
      </c>
      <c r="J2416" t="s">
        <v>5</v>
      </c>
      <c r="K2416" s="71" t="str">
        <f>INDEX(Line_of_Business,MATCH(Export!J2416,Name,0))</f>
        <v>L</v>
      </c>
      <c r="L2416" s="9" t="s">
        <v>124</v>
      </c>
      <c r="M2416">
        <v>149</v>
      </c>
      <c r="N2416" s="4">
        <v>9103.6555555555497</v>
      </c>
      <c r="O2416" s="4">
        <v>8193.2900000000009</v>
      </c>
      <c r="P2416" s="4">
        <v>0</v>
      </c>
      <c r="Q2416" s="4">
        <v>0</v>
      </c>
      <c r="R2416" s="4">
        <v>0</v>
      </c>
      <c r="S2416" s="4">
        <v>0</v>
      </c>
      <c r="T2416" s="4">
        <v>0</v>
      </c>
      <c r="U2416" s="4">
        <v>0</v>
      </c>
      <c r="V2416" s="4">
        <v>0</v>
      </c>
      <c r="W2416" s="4">
        <v>0</v>
      </c>
      <c r="X2416" s="4">
        <v>0</v>
      </c>
      <c r="Y2416" s="4">
        <v>1065.1300000000001</v>
      </c>
      <c r="Z2416" s="4">
        <v>180.25</v>
      </c>
      <c r="AA2416" s="4">
        <v>1376.47</v>
      </c>
      <c r="AB2416" t="s">
        <v>3</v>
      </c>
      <c r="AC2416" s="4">
        <v>0</v>
      </c>
      <c r="AD2416" s="4">
        <v>0</v>
      </c>
      <c r="AE2416" s="4">
        <v>0</v>
      </c>
      <c r="AF2416" t="s">
        <v>709</v>
      </c>
      <c r="AG2416" s="4">
        <v>0</v>
      </c>
      <c r="AH2416" s="4">
        <v>0</v>
      </c>
      <c r="AI2416" s="4">
        <v>0</v>
      </c>
      <c r="AJ2416" s="4">
        <v>5571.44</v>
      </c>
      <c r="AK2416" s="4">
        <v>0</v>
      </c>
      <c r="AL2416" t="s">
        <v>798</v>
      </c>
      <c r="AM2416" s="71" t="str">
        <f>INDEX(Network_Insurer_Code,MATCH(Export!AL2416,Network_insurer_Name,0))</f>
        <v>PEI2</v>
      </c>
      <c r="AN2416" t="str">
        <f t="shared" si="37"/>
        <v>L1005PEI22020</v>
      </c>
    </row>
    <row r="2417" spans="1:40" x14ac:dyDescent="0.25">
      <c r="A2417">
        <v>2019</v>
      </c>
      <c r="B2417">
        <v>1</v>
      </c>
      <c r="C2417" s="1">
        <v>43466</v>
      </c>
      <c r="D2417" s="1">
        <v>43555</v>
      </c>
      <c r="E2417">
        <v>2018</v>
      </c>
      <c r="F2417" s="71" t="str">
        <f>INDEX(Client_Name,MATCH(Export!H2417,Local_Company_Name,0))</f>
        <v>Aplaca Engineering Co</v>
      </c>
      <c r="G2417" s="71">
        <f>INDEX(Client_Code,MATCH(Export!H2417,Local_Company_Name,0))</f>
        <v>1004</v>
      </c>
      <c r="H2417" t="s">
        <v>754</v>
      </c>
      <c r="I2417" t="s">
        <v>718</v>
      </c>
      <c r="J2417" t="s">
        <v>8</v>
      </c>
      <c r="K2417" s="71" t="str">
        <f>INDEX(Line_of_Business,MATCH(Export!J2417,Name,0))</f>
        <v>M</v>
      </c>
      <c r="L2417" s="9">
        <v>11469</v>
      </c>
      <c r="M2417">
        <v>27</v>
      </c>
      <c r="N2417" s="4">
        <v>382563</v>
      </c>
      <c r="O2417" s="4">
        <v>382563</v>
      </c>
      <c r="P2417" s="4">
        <v>343850.46</v>
      </c>
      <c r="Q2417" s="4">
        <v>0</v>
      </c>
      <c r="R2417" s="4">
        <v>0</v>
      </c>
      <c r="S2417" s="4">
        <v>0</v>
      </c>
      <c r="T2417" s="4">
        <v>0</v>
      </c>
      <c r="U2417" s="4">
        <v>0</v>
      </c>
      <c r="V2417" s="4">
        <v>0</v>
      </c>
      <c r="W2417" s="4">
        <v>0</v>
      </c>
      <c r="X2417" s="4">
        <v>0</v>
      </c>
      <c r="Y2417" s="4">
        <v>45907.56</v>
      </c>
      <c r="Z2417" s="4">
        <v>0</v>
      </c>
      <c r="AA2417" s="4">
        <v>0</v>
      </c>
      <c r="AB2417" t="s">
        <v>3</v>
      </c>
      <c r="AC2417" s="4">
        <v>0</v>
      </c>
      <c r="AD2417" s="4">
        <v>0</v>
      </c>
      <c r="AE2417" s="4">
        <v>0</v>
      </c>
      <c r="AF2417" t="s">
        <v>718</v>
      </c>
      <c r="AG2417" s="4">
        <v>0</v>
      </c>
      <c r="AH2417" s="4">
        <v>0</v>
      </c>
      <c r="AI2417" s="4">
        <v>0</v>
      </c>
      <c r="AJ2417" s="4">
        <v>-7195.0200000000104</v>
      </c>
      <c r="AK2417" s="4">
        <v>0</v>
      </c>
      <c r="AL2417" t="s">
        <v>796</v>
      </c>
      <c r="AM2417" s="71" t="str">
        <f>INDEX(Network_Insurer_Code,MATCH(Export!AL2417,Network_insurer_Name,0))</f>
        <v>POL2</v>
      </c>
      <c r="AN2417" t="str">
        <f t="shared" si="37"/>
        <v>M1004POL22018</v>
      </c>
    </row>
    <row r="2418" spans="1:40" x14ac:dyDescent="0.25">
      <c r="A2418">
        <v>2019</v>
      </c>
      <c r="B2418">
        <v>3</v>
      </c>
      <c r="C2418" s="1">
        <v>43647</v>
      </c>
      <c r="D2418" s="1">
        <v>43738</v>
      </c>
      <c r="E2418">
        <v>2018</v>
      </c>
      <c r="F2418" s="71" t="str">
        <f>INDEX(Client_Name,MATCH(Export!H2418,Local_Company_Name,0))</f>
        <v>Lion Manufacturing Co</v>
      </c>
      <c r="G2418" s="71">
        <f>INDEX(Client_Code,MATCH(Export!H2418,Local_Company_Name,0))</f>
        <v>1002</v>
      </c>
      <c r="H2418" t="s">
        <v>752</v>
      </c>
      <c r="I2418" t="s">
        <v>722</v>
      </c>
      <c r="J2418" t="s">
        <v>0</v>
      </c>
      <c r="K2418" s="71" t="str">
        <f>INDEX(Line_of_Business,MATCH(Export!J2418,Name,0))</f>
        <v>D</v>
      </c>
      <c r="L2418" s="9" t="s">
        <v>19</v>
      </c>
      <c r="M2418">
        <v>775</v>
      </c>
      <c r="N2418" s="4">
        <v>-2501.1799999999998</v>
      </c>
      <c r="O2418" s="4">
        <v>-2501.1799999999998</v>
      </c>
      <c r="P2418" s="4">
        <v>0</v>
      </c>
      <c r="Q2418" s="4">
        <v>0</v>
      </c>
      <c r="R2418" s="4">
        <v>0</v>
      </c>
      <c r="S2418" s="4">
        <v>0</v>
      </c>
      <c r="T2418" s="4">
        <v>0</v>
      </c>
      <c r="U2418" s="4">
        <v>0</v>
      </c>
      <c r="V2418" s="4">
        <v>0</v>
      </c>
      <c r="W2418" s="4">
        <v>0</v>
      </c>
      <c r="X2418" s="4">
        <v>0</v>
      </c>
      <c r="Y2418" s="4">
        <v>-300.14</v>
      </c>
      <c r="Z2418" s="4">
        <v>0</v>
      </c>
      <c r="AA2418" s="4">
        <v>0</v>
      </c>
      <c r="AB2418" t="s">
        <v>3</v>
      </c>
      <c r="AC2418" s="4">
        <v>0</v>
      </c>
      <c r="AD2418" s="4">
        <v>0</v>
      </c>
      <c r="AE2418" s="4">
        <v>0</v>
      </c>
      <c r="AF2418" t="s">
        <v>722</v>
      </c>
      <c r="AG2418" s="4">
        <v>0</v>
      </c>
      <c r="AH2418" s="4">
        <v>0</v>
      </c>
      <c r="AI2418" s="4">
        <v>0</v>
      </c>
      <c r="AJ2418" s="4">
        <v>-2201.04</v>
      </c>
      <c r="AK2418" s="4">
        <v>0</v>
      </c>
      <c r="AL2418" t="s">
        <v>795</v>
      </c>
      <c r="AM2418" s="71" t="str">
        <f>INDEX(Network_Insurer_Code,MATCH(Export!AL2418,Network_insurer_Name,0))</f>
        <v>TOL1</v>
      </c>
      <c r="AN2418" t="str">
        <f t="shared" si="37"/>
        <v>D1002TOL12018</v>
      </c>
    </row>
    <row r="2419" spans="1:40" x14ac:dyDescent="0.25">
      <c r="A2419">
        <v>2020</v>
      </c>
      <c r="B2419">
        <v>1</v>
      </c>
      <c r="C2419" s="1">
        <v>43466</v>
      </c>
      <c r="D2419" s="1">
        <v>43555</v>
      </c>
      <c r="E2419">
        <v>2019</v>
      </c>
      <c r="F2419" s="71" t="str">
        <f>INDEX(Client_Name,MATCH(Export!H2419,Local_Company_Name,0))</f>
        <v>Tiger Jewelcrafting Ltd</v>
      </c>
      <c r="G2419" s="71">
        <f>INDEX(Client_Code,MATCH(Export!H2419,Local_Company_Name,0))</f>
        <v>1003</v>
      </c>
      <c r="H2419" t="s">
        <v>753</v>
      </c>
      <c r="I2419" t="s">
        <v>723</v>
      </c>
      <c r="J2419" t="s">
        <v>0</v>
      </c>
      <c r="K2419" s="71" t="str">
        <f>INDEX(Line_of_Business,MATCH(Export!J2419,Name,0))</f>
        <v>D</v>
      </c>
      <c r="L2419" s="9" t="s">
        <v>26</v>
      </c>
      <c r="M2419">
        <v>94</v>
      </c>
      <c r="N2419" s="4">
        <v>13482.89</v>
      </c>
      <c r="O2419" s="4">
        <v>13482.89</v>
      </c>
      <c r="P2419" s="4">
        <v>0</v>
      </c>
      <c r="Q2419" s="4">
        <v>0</v>
      </c>
      <c r="R2419" s="4">
        <v>0</v>
      </c>
      <c r="S2419" s="4">
        <v>0</v>
      </c>
      <c r="T2419" s="4">
        <v>0</v>
      </c>
      <c r="U2419" s="4">
        <v>0</v>
      </c>
      <c r="V2419" s="4">
        <v>0</v>
      </c>
      <c r="W2419" s="4">
        <v>0</v>
      </c>
      <c r="X2419" s="4">
        <v>0</v>
      </c>
      <c r="Y2419" s="4">
        <v>1321.59</v>
      </c>
      <c r="Z2419" s="4">
        <v>133.49</v>
      </c>
      <c r="AA2419" s="4">
        <v>0</v>
      </c>
      <c r="AB2419" t="s">
        <v>3</v>
      </c>
      <c r="AC2419" s="4">
        <v>0</v>
      </c>
      <c r="AD2419" s="4">
        <v>0</v>
      </c>
      <c r="AE2419" s="4">
        <v>0</v>
      </c>
      <c r="AF2419" t="s">
        <v>723</v>
      </c>
      <c r="AG2419" s="4">
        <v>0</v>
      </c>
      <c r="AH2419" s="4">
        <v>0</v>
      </c>
      <c r="AI2419" s="4">
        <v>0</v>
      </c>
      <c r="AJ2419" s="4">
        <v>12027.81</v>
      </c>
      <c r="AK2419" s="4">
        <v>0</v>
      </c>
      <c r="AL2419" t="s">
        <v>797</v>
      </c>
      <c r="AM2419" s="71" t="str">
        <f>INDEX(Network_Insurer_Code,MATCH(Export!AL2419,Network_insurer_Name,0))</f>
        <v>ONI3</v>
      </c>
      <c r="AN2419" t="str">
        <f t="shared" si="37"/>
        <v>D1003ONI32019</v>
      </c>
    </row>
    <row r="2420" spans="1:40" x14ac:dyDescent="0.25">
      <c r="A2420">
        <v>2019</v>
      </c>
      <c r="B2420">
        <v>3</v>
      </c>
      <c r="C2420" s="1">
        <v>43466</v>
      </c>
      <c r="D2420" s="1">
        <v>43555</v>
      </c>
      <c r="E2420">
        <v>2018</v>
      </c>
      <c r="F2420" s="71" t="str">
        <f>INDEX(Client_Name,MATCH(Export!H2420,Local_Company_Name,0))</f>
        <v>Flaimngo Tailoring</v>
      </c>
      <c r="G2420" s="71">
        <f>INDEX(Client_Code,MATCH(Export!H2420,Local_Company_Name,0))</f>
        <v>1005</v>
      </c>
      <c r="H2420" t="s">
        <v>770</v>
      </c>
      <c r="I2420" t="s">
        <v>779</v>
      </c>
      <c r="J2420" t="s">
        <v>5</v>
      </c>
      <c r="K2420" s="71" t="str">
        <f>INDEX(Line_of_Business,MATCH(Export!J2420,Name,0))</f>
        <v>L</v>
      </c>
      <c r="L2420" s="9" t="s">
        <v>168</v>
      </c>
      <c r="M2420">
        <v>121</v>
      </c>
      <c r="N2420" s="4">
        <v>0</v>
      </c>
      <c r="O2420" s="4">
        <v>0</v>
      </c>
      <c r="P2420" s="4">
        <v>0</v>
      </c>
      <c r="Q2420" s="4">
        <v>0</v>
      </c>
      <c r="R2420" s="4">
        <v>0</v>
      </c>
      <c r="S2420" s="4">
        <v>0</v>
      </c>
      <c r="T2420" s="4">
        <v>0</v>
      </c>
      <c r="U2420" s="4">
        <v>0</v>
      </c>
      <c r="V2420" s="4">
        <v>0</v>
      </c>
      <c r="W2420" s="4">
        <v>0</v>
      </c>
      <c r="X2420" s="4">
        <v>0</v>
      </c>
      <c r="Y2420" s="4">
        <v>3921.45</v>
      </c>
      <c r="Z2420" s="4">
        <v>0</v>
      </c>
      <c r="AA2420" s="4">
        <v>0</v>
      </c>
      <c r="AB2420" t="s">
        <v>3</v>
      </c>
      <c r="AC2420" s="4">
        <v>0</v>
      </c>
      <c r="AD2420" s="4">
        <v>0</v>
      </c>
      <c r="AE2420" s="4">
        <v>0</v>
      </c>
      <c r="AF2420" t="s">
        <v>779</v>
      </c>
      <c r="AG2420" s="4">
        <v>0</v>
      </c>
      <c r="AH2420" s="4">
        <v>0</v>
      </c>
      <c r="AI2420" s="4">
        <v>0</v>
      </c>
      <c r="AJ2420" s="4">
        <v>-3921.45</v>
      </c>
      <c r="AK2420" s="4">
        <v>0</v>
      </c>
      <c r="AL2420" t="s">
        <v>796</v>
      </c>
      <c r="AM2420" s="71" t="str">
        <f>INDEX(Network_Insurer_Code,MATCH(Export!AL2420,Network_insurer_Name,0))</f>
        <v>POL2</v>
      </c>
      <c r="AN2420" t="str">
        <f t="shared" si="37"/>
        <v>L1005POL22018</v>
      </c>
    </row>
    <row r="2421" spans="1:40" x14ac:dyDescent="0.25">
      <c r="A2421">
        <v>2019</v>
      </c>
      <c r="B2421">
        <v>3</v>
      </c>
      <c r="C2421" s="1">
        <v>43647</v>
      </c>
      <c r="D2421" s="1">
        <v>43738</v>
      </c>
      <c r="E2421">
        <v>2019</v>
      </c>
      <c r="F2421" s="71" t="str">
        <f>INDEX(Client_Name,MATCH(Export!H2421,Local_Company_Name,0))</f>
        <v>Falcon Clothing</v>
      </c>
      <c r="G2421" s="71">
        <f>INDEX(Client_Code,MATCH(Export!H2421,Local_Company_Name,0))</f>
        <v>1006</v>
      </c>
      <c r="H2421" t="s">
        <v>774</v>
      </c>
      <c r="I2421" t="s">
        <v>715</v>
      </c>
      <c r="J2421" t="s">
        <v>8</v>
      </c>
      <c r="K2421" s="71" t="str">
        <f>INDEX(Line_of_Business,MATCH(Export!J2421,Name,0))</f>
        <v>M</v>
      </c>
      <c r="L2421" s="9" t="s">
        <v>195</v>
      </c>
      <c r="M2421">
        <v>92</v>
      </c>
      <c r="N2421" s="4">
        <v>21175.5</v>
      </c>
      <c r="O2421" s="4">
        <v>16940.400000000001</v>
      </c>
      <c r="P2421" s="4">
        <v>2175.44</v>
      </c>
      <c r="Q2421" s="4">
        <v>0</v>
      </c>
      <c r="R2421" s="4">
        <v>0</v>
      </c>
      <c r="S2421" s="4">
        <v>0</v>
      </c>
      <c r="T2421" s="4">
        <v>0</v>
      </c>
      <c r="U2421" s="4">
        <v>0</v>
      </c>
      <c r="V2421" s="4">
        <v>0</v>
      </c>
      <c r="W2421" s="4">
        <v>0</v>
      </c>
      <c r="X2421" s="4">
        <v>0</v>
      </c>
      <c r="Y2421" s="4">
        <v>1694.04</v>
      </c>
      <c r="Z2421" s="4">
        <v>2209.62</v>
      </c>
      <c r="AA2421" s="4">
        <v>0</v>
      </c>
      <c r="AB2421" t="s">
        <v>3</v>
      </c>
      <c r="AC2421" s="4">
        <v>0</v>
      </c>
      <c r="AD2421" s="4">
        <v>0</v>
      </c>
      <c r="AE2421" s="4">
        <v>-760.55</v>
      </c>
      <c r="AF2421" t="s">
        <v>715</v>
      </c>
      <c r="AG2421" s="4">
        <v>0</v>
      </c>
      <c r="AH2421" s="4">
        <v>0</v>
      </c>
      <c r="AI2421" s="4">
        <v>0</v>
      </c>
      <c r="AJ2421" s="4">
        <v>10861.3</v>
      </c>
      <c r="AK2421" s="4">
        <v>0</v>
      </c>
      <c r="AL2421" t="s">
        <v>789</v>
      </c>
      <c r="AM2421" s="71" t="str">
        <f>INDEX(Network_Insurer_Code,MATCH(Export!AL2421,Network_insurer_Name,0))</f>
        <v>APL1</v>
      </c>
      <c r="AN2421" t="str">
        <f t="shared" si="37"/>
        <v>M1006APL12019</v>
      </c>
    </row>
    <row r="2422" spans="1:40" x14ac:dyDescent="0.25">
      <c r="A2422">
        <v>2019</v>
      </c>
      <c r="B2422">
        <v>1</v>
      </c>
      <c r="C2422" s="1">
        <v>43466</v>
      </c>
      <c r="D2422" s="1">
        <v>43555</v>
      </c>
      <c r="E2422">
        <v>2016</v>
      </c>
      <c r="F2422" s="71" t="str">
        <f>INDEX(Client_Name,MATCH(Export!H2422,Local_Company_Name,0))</f>
        <v>Flaimngo Tailoring</v>
      </c>
      <c r="G2422" s="71">
        <f>INDEX(Client_Code,MATCH(Export!H2422,Local_Company_Name,0))</f>
        <v>1005</v>
      </c>
      <c r="H2422" t="s">
        <v>770</v>
      </c>
      <c r="I2422" t="s">
        <v>725</v>
      </c>
      <c r="J2422" t="s">
        <v>8</v>
      </c>
      <c r="K2422" s="71" t="str">
        <f>INDEX(Line_of_Business,MATCH(Export!J2422,Name,0))</f>
        <v>M</v>
      </c>
      <c r="L2422" s="9" t="s">
        <v>70</v>
      </c>
      <c r="M2422">
        <v>0</v>
      </c>
      <c r="N2422" s="4">
        <v>0</v>
      </c>
      <c r="O2422" s="4">
        <v>0</v>
      </c>
      <c r="P2422" s="4">
        <v>114.08</v>
      </c>
      <c r="Q2422" s="4">
        <v>0</v>
      </c>
      <c r="R2422" s="4">
        <v>0</v>
      </c>
      <c r="S2422" s="4">
        <v>0</v>
      </c>
      <c r="T2422" s="4">
        <v>0</v>
      </c>
      <c r="U2422" s="4">
        <v>0</v>
      </c>
      <c r="V2422" s="4">
        <v>0</v>
      </c>
      <c r="W2422" s="4">
        <v>0</v>
      </c>
      <c r="X2422" s="4">
        <v>0</v>
      </c>
      <c r="Y2422" s="4">
        <v>0</v>
      </c>
      <c r="Z2422" s="4">
        <v>0</v>
      </c>
      <c r="AA2422" s="4">
        <v>0</v>
      </c>
      <c r="AB2422" t="s">
        <v>3</v>
      </c>
      <c r="AC2422" s="4">
        <v>0</v>
      </c>
      <c r="AD2422" s="4">
        <v>0</v>
      </c>
      <c r="AE2422" s="4">
        <v>0</v>
      </c>
      <c r="AF2422" t="s">
        <v>725</v>
      </c>
      <c r="AG2422" s="4">
        <v>0</v>
      </c>
      <c r="AH2422" s="4">
        <v>0</v>
      </c>
      <c r="AI2422" s="4">
        <v>0</v>
      </c>
      <c r="AJ2422" s="4">
        <v>-114.08</v>
      </c>
      <c r="AK2422" s="4">
        <v>200000</v>
      </c>
      <c r="AL2422" t="s">
        <v>782</v>
      </c>
      <c r="AM2422" s="71" t="str">
        <f>INDEX(Network_Insurer_Code,MATCH(Export!AL2422,Network_insurer_Name,0))</f>
        <v>API2</v>
      </c>
      <c r="AN2422" t="str">
        <f t="shared" si="37"/>
        <v>M1005API22016</v>
      </c>
    </row>
    <row r="2423" spans="1:40" x14ac:dyDescent="0.25">
      <c r="A2423">
        <v>2020</v>
      </c>
      <c r="B2423">
        <v>3</v>
      </c>
      <c r="C2423" s="1">
        <v>44013</v>
      </c>
      <c r="D2423" s="1">
        <v>44104</v>
      </c>
      <c r="E2423">
        <v>2019</v>
      </c>
      <c r="F2423" s="71" t="str">
        <f>INDEX(Client_Name,MATCH(Export!H2423,Local_Company_Name,0))</f>
        <v>Tiger Jewelcrafting Ltd</v>
      </c>
      <c r="G2423" s="71">
        <f>INDEX(Client_Code,MATCH(Export!H2423,Local_Company_Name,0))</f>
        <v>1003</v>
      </c>
      <c r="H2423" t="s">
        <v>764</v>
      </c>
      <c r="I2423" t="s">
        <v>707</v>
      </c>
      <c r="J2423" t="s">
        <v>8</v>
      </c>
      <c r="K2423" s="71" t="str">
        <f>INDEX(Line_of_Business,MATCH(Export!J2423,Name,0))</f>
        <v>M</v>
      </c>
      <c r="L2423" s="9">
        <v>50575077</v>
      </c>
      <c r="M2423">
        <v>12</v>
      </c>
      <c r="N2423" s="4">
        <v>0</v>
      </c>
      <c r="O2423" s="4">
        <v>0</v>
      </c>
      <c r="P2423" s="4">
        <v>1809</v>
      </c>
      <c r="Q2423" s="4">
        <v>0</v>
      </c>
      <c r="R2423" s="4">
        <v>0</v>
      </c>
      <c r="S2423" s="4">
        <v>0</v>
      </c>
      <c r="T2423" s="4">
        <v>0</v>
      </c>
      <c r="U2423" s="4">
        <v>0</v>
      </c>
      <c r="V2423" s="4">
        <v>0</v>
      </c>
      <c r="W2423" s="4">
        <v>0</v>
      </c>
      <c r="X2423" s="4">
        <v>0</v>
      </c>
      <c r="Y2423" s="4">
        <v>0</v>
      </c>
      <c r="Z2423" s="4">
        <v>0</v>
      </c>
      <c r="AA2423" s="4">
        <v>0</v>
      </c>
      <c r="AB2423" t="s">
        <v>3</v>
      </c>
      <c r="AC2423" s="4">
        <v>0</v>
      </c>
      <c r="AD2423" s="4">
        <v>0</v>
      </c>
      <c r="AE2423" s="4">
        <v>0</v>
      </c>
      <c r="AF2423" t="s">
        <v>707</v>
      </c>
      <c r="AG2423" s="4">
        <v>0</v>
      </c>
      <c r="AH2423" s="4">
        <v>0</v>
      </c>
      <c r="AI2423" s="4">
        <v>0</v>
      </c>
      <c r="AJ2423" s="4">
        <v>-1809</v>
      </c>
      <c r="AK2423" s="4">
        <v>0</v>
      </c>
      <c r="AL2423" t="s">
        <v>786</v>
      </c>
      <c r="AM2423" s="71" t="str">
        <f>INDEX(Network_Insurer_Code,MATCH(Export!AL2423,Network_insurer_Name,0))</f>
        <v>BAL1</v>
      </c>
      <c r="AN2423" t="str">
        <f t="shared" si="37"/>
        <v>M1003BAL12019</v>
      </c>
    </row>
    <row r="2424" spans="1:40" x14ac:dyDescent="0.25">
      <c r="A2424">
        <v>2019</v>
      </c>
      <c r="B2424">
        <v>4</v>
      </c>
      <c r="C2424" s="1">
        <v>43739</v>
      </c>
      <c r="D2424" s="1">
        <v>43830</v>
      </c>
      <c r="E2424">
        <v>2019</v>
      </c>
      <c r="F2424" s="71" t="str">
        <f>INDEX(Client_Name,MATCH(Export!H2424,Local_Company_Name,0))</f>
        <v>Lion Manufacturing Co</v>
      </c>
      <c r="G2424" s="71">
        <f>INDEX(Client_Code,MATCH(Export!H2424,Local_Company_Name,0))</f>
        <v>1002</v>
      </c>
      <c r="H2424" t="s">
        <v>758</v>
      </c>
      <c r="I2424" t="s">
        <v>720</v>
      </c>
      <c r="J2424" t="s">
        <v>22</v>
      </c>
      <c r="K2424" s="71" t="str">
        <f>INDEX(Line_of_Business,MATCH(Export!J2424,Name,0))</f>
        <v>A</v>
      </c>
      <c r="L2424" s="9" t="s">
        <v>458</v>
      </c>
      <c r="M2424">
        <v>934</v>
      </c>
      <c r="N2424" s="4">
        <v>0</v>
      </c>
      <c r="O2424" s="4">
        <v>0</v>
      </c>
      <c r="P2424" s="4">
        <v>717255</v>
      </c>
      <c r="Q2424" s="4">
        <v>0</v>
      </c>
      <c r="R2424" s="4">
        <v>0</v>
      </c>
      <c r="S2424" s="4">
        <v>0</v>
      </c>
      <c r="T2424" s="4">
        <v>0</v>
      </c>
      <c r="U2424" s="4">
        <v>0</v>
      </c>
      <c r="V2424" s="4">
        <v>0</v>
      </c>
      <c r="W2424" s="4">
        <v>0</v>
      </c>
      <c r="X2424" s="4">
        <v>0</v>
      </c>
      <c r="Y2424" s="4">
        <v>0</v>
      </c>
      <c r="Z2424" s="4">
        <v>0</v>
      </c>
      <c r="AA2424" s="4">
        <v>0</v>
      </c>
      <c r="AB2424" t="s">
        <v>3</v>
      </c>
      <c r="AC2424" s="4">
        <v>0</v>
      </c>
      <c r="AD2424" s="4">
        <v>0</v>
      </c>
      <c r="AE2424" s="4">
        <v>-608241.15</v>
      </c>
      <c r="AF2424" t="s">
        <v>720</v>
      </c>
      <c r="AG2424" s="4">
        <v>0</v>
      </c>
      <c r="AH2424" s="4">
        <v>0</v>
      </c>
      <c r="AI2424" s="4">
        <v>0</v>
      </c>
      <c r="AJ2424" s="4">
        <v>-717255</v>
      </c>
      <c r="AK2424" s="4">
        <v>0</v>
      </c>
      <c r="AL2424" t="s">
        <v>786</v>
      </c>
      <c r="AM2424" s="71" t="str">
        <f>INDEX(Network_Insurer_Code,MATCH(Export!AL2424,Network_insurer_Name,0))</f>
        <v>BAL1</v>
      </c>
      <c r="AN2424" t="str">
        <f t="shared" si="37"/>
        <v>A1002BAL12019</v>
      </c>
    </row>
    <row r="2425" spans="1:40" x14ac:dyDescent="0.25">
      <c r="A2425">
        <v>2019</v>
      </c>
      <c r="B2425">
        <v>2</v>
      </c>
      <c r="C2425" s="1">
        <v>43556</v>
      </c>
      <c r="D2425" s="1">
        <v>43646</v>
      </c>
      <c r="E2425">
        <v>2017</v>
      </c>
      <c r="F2425" s="71" t="str">
        <f>INDEX(Client_Name,MATCH(Export!H2425,Local_Company_Name,0))</f>
        <v>Zebra Workings Ltd</v>
      </c>
      <c r="G2425" s="71">
        <f>INDEX(Client_Code,MATCH(Export!H2425,Local_Company_Name,0))</f>
        <v>1001</v>
      </c>
      <c r="H2425" t="s">
        <v>751</v>
      </c>
      <c r="I2425" t="s">
        <v>779</v>
      </c>
      <c r="J2425" t="s">
        <v>8</v>
      </c>
      <c r="K2425" s="71" t="str">
        <f>INDEX(Line_of_Business,MATCH(Export!J2425,Name,0))</f>
        <v>M</v>
      </c>
      <c r="L2425" s="9" t="s">
        <v>265</v>
      </c>
      <c r="M2425">
        <v>105</v>
      </c>
      <c r="N2425" s="4">
        <v>0</v>
      </c>
      <c r="O2425" s="4">
        <v>0</v>
      </c>
      <c r="P2425" s="4">
        <v>12122.95</v>
      </c>
      <c r="Q2425" s="4">
        <v>0</v>
      </c>
      <c r="R2425" s="4">
        <v>0</v>
      </c>
      <c r="S2425" s="4">
        <v>0</v>
      </c>
      <c r="T2425" s="4">
        <v>0</v>
      </c>
      <c r="U2425" s="4">
        <v>0</v>
      </c>
      <c r="V2425" s="4">
        <v>0</v>
      </c>
      <c r="W2425" s="4">
        <v>0</v>
      </c>
      <c r="X2425" s="4">
        <v>0</v>
      </c>
      <c r="Y2425" s="4">
        <v>0</v>
      </c>
      <c r="Z2425" s="4">
        <v>0</v>
      </c>
      <c r="AA2425" s="4">
        <v>0</v>
      </c>
      <c r="AB2425" t="s">
        <v>3</v>
      </c>
      <c r="AC2425" s="4">
        <v>0</v>
      </c>
      <c r="AD2425" s="4">
        <v>0</v>
      </c>
      <c r="AE2425" s="4">
        <v>0</v>
      </c>
      <c r="AF2425" t="s">
        <v>779</v>
      </c>
      <c r="AG2425" s="4">
        <v>0</v>
      </c>
      <c r="AH2425" s="4">
        <v>0</v>
      </c>
      <c r="AI2425" s="4">
        <v>0</v>
      </c>
      <c r="AJ2425" s="4">
        <v>-12122.95</v>
      </c>
      <c r="AK2425" s="4">
        <v>0</v>
      </c>
      <c r="AL2425" t="s">
        <v>789</v>
      </c>
      <c r="AM2425" s="71" t="str">
        <f>INDEX(Network_Insurer_Code,MATCH(Export!AL2425,Network_insurer_Name,0))</f>
        <v>APL1</v>
      </c>
      <c r="AN2425" t="str">
        <f t="shared" si="37"/>
        <v>M1001APL12017</v>
      </c>
    </row>
    <row r="2426" spans="1:40" x14ac:dyDescent="0.25">
      <c r="A2426">
        <v>2019</v>
      </c>
      <c r="B2426">
        <v>2</v>
      </c>
      <c r="C2426" s="1">
        <v>43556</v>
      </c>
      <c r="D2426" s="1">
        <v>43646</v>
      </c>
      <c r="E2426">
        <v>2019</v>
      </c>
      <c r="F2426" s="71" t="str">
        <f>INDEX(Client_Name,MATCH(Export!H2426,Local_Company_Name,0))</f>
        <v>Zebra Workings Ltd</v>
      </c>
      <c r="G2426" s="71">
        <f>INDEX(Client_Code,MATCH(Export!H2426,Local_Company_Name,0))</f>
        <v>1001</v>
      </c>
      <c r="H2426" t="s">
        <v>749</v>
      </c>
      <c r="I2426" t="s">
        <v>720</v>
      </c>
      <c r="J2426" t="s">
        <v>0</v>
      </c>
      <c r="K2426" s="71" t="str">
        <f>INDEX(Line_of_Business,MATCH(Export!J2426,Name,0))</f>
        <v>D</v>
      </c>
      <c r="L2426" s="9" t="s">
        <v>458</v>
      </c>
      <c r="M2426">
        <v>910</v>
      </c>
      <c r="N2426" s="4">
        <v>680745.91470258101</v>
      </c>
      <c r="O2426" s="4">
        <v>606544.61</v>
      </c>
      <c r="P2426" s="4">
        <v>711018</v>
      </c>
      <c r="Q2426" s="4">
        <v>0</v>
      </c>
      <c r="R2426" s="4">
        <v>0</v>
      </c>
      <c r="S2426" s="4">
        <v>0</v>
      </c>
      <c r="T2426" s="4">
        <v>0</v>
      </c>
      <c r="U2426" s="4">
        <v>0</v>
      </c>
      <c r="V2426" s="4">
        <v>0</v>
      </c>
      <c r="W2426" s="4">
        <v>0</v>
      </c>
      <c r="X2426" s="4">
        <v>0</v>
      </c>
      <c r="Y2426" s="4">
        <v>90981.69</v>
      </c>
      <c r="Z2426" s="4">
        <v>0</v>
      </c>
      <c r="AA2426" s="4">
        <v>0</v>
      </c>
      <c r="AB2426" t="s">
        <v>3</v>
      </c>
      <c r="AC2426" s="4">
        <v>0</v>
      </c>
      <c r="AD2426" s="4">
        <v>0</v>
      </c>
      <c r="AE2426" s="4">
        <v>0</v>
      </c>
      <c r="AF2426" t="s">
        <v>720</v>
      </c>
      <c r="AG2426" s="4">
        <v>0</v>
      </c>
      <c r="AH2426" s="4">
        <v>0</v>
      </c>
      <c r="AI2426" s="4">
        <v>0</v>
      </c>
      <c r="AJ2426" s="4">
        <v>-195455.08</v>
      </c>
      <c r="AK2426" s="4">
        <v>0</v>
      </c>
      <c r="AL2426" t="s">
        <v>781</v>
      </c>
      <c r="AM2426" s="71" t="str">
        <f>INDEX(Network_Insurer_Code,MATCH(Export!AL2426,Network_insurer_Name,0))</f>
        <v>ORI1</v>
      </c>
      <c r="AN2426" t="str">
        <f t="shared" si="37"/>
        <v>D1001ORI12019</v>
      </c>
    </row>
    <row r="2427" spans="1:40" x14ac:dyDescent="0.25">
      <c r="A2427">
        <v>2019</v>
      </c>
      <c r="B2427">
        <v>2</v>
      </c>
      <c r="C2427" s="1">
        <v>43556</v>
      </c>
      <c r="D2427" s="1">
        <v>43646</v>
      </c>
      <c r="E2427">
        <v>2019</v>
      </c>
      <c r="F2427" s="71" t="str">
        <f>INDEX(Client_Name,MATCH(Export!H2427,Local_Company_Name,0))</f>
        <v>Tiger Jewelcrafting Ltd</v>
      </c>
      <c r="G2427" s="71">
        <f>INDEX(Client_Code,MATCH(Export!H2427,Local_Company_Name,0))</f>
        <v>1003</v>
      </c>
      <c r="H2427" t="s">
        <v>753</v>
      </c>
      <c r="I2427" t="s">
        <v>734</v>
      </c>
      <c r="J2427" t="s">
        <v>0</v>
      </c>
      <c r="K2427" s="71" t="str">
        <f>INDEX(Line_of_Business,MATCH(Export!J2427,Name,0))</f>
        <v>D</v>
      </c>
      <c r="L2427" s="9" t="s">
        <v>186</v>
      </c>
      <c r="M2427">
        <v>284</v>
      </c>
      <c r="N2427" s="4">
        <v>419264.63</v>
      </c>
      <c r="O2427" s="4">
        <v>419264.63</v>
      </c>
      <c r="P2427" s="4">
        <v>0</v>
      </c>
      <c r="Q2427" s="4">
        <v>0</v>
      </c>
      <c r="R2427" s="4">
        <v>0</v>
      </c>
      <c r="S2427" s="4">
        <v>0</v>
      </c>
      <c r="T2427" s="4">
        <v>0</v>
      </c>
      <c r="U2427" s="4">
        <v>0</v>
      </c>
      <c r="V2427" s="4">
        <v>0</v>
      </c>
      <c r="W2427" s="4">
        <v>0</v>
      </c>
      <c r="X2427" s="4">
        <v>0</v>
      </c>
      <c r="Y2427" s="4">
        <v>0</v>
      </c>
      <c r="Z2427" s="4">
        <v>0</v>
      </c>
      <c r="AA2427" s="4">
        <v>62889.7</v>
      </c>
      <c r="AB2427" t="s">
        <v>3</v>
      </c>
      <c r="AC2427" s="4">
        <v>0</v>
      </c>
      <c r="AD2427" s="4">
        <v>0</v>
      </c>
      <c r="AE2427" s="4">
        <v>0</v>
      </c>
      <c r="AF2427" t="s">
        <v>734</v>
      </c>
      <c r="AG2427" s="4">
        <v>0</v>
      </c>
      <c r="AH2427" s="4">
        <v>0</v>
      </c>
      <c r="AI2427" s="4">
        <v>0</v>
      </c>
      <c r="AJ2427" s="4">
        <v>356374.93</v>
      </c>
      <c r="AK2427" s="4">
        <v>0</v>
      </c>
      <c r="AL2427" t="s">
        <v>781</v>
      </c>
      <c r="AM2427" s="71" t="str">
        <f>INDEX(Network_Insurer_Code,MATCH(Export!AL2427,Network_insurer_Name,0))</f>
        <v>ORI1</v>
      </c>
      <c r="AN2427" t="str">
        <f t="shared" si="37"/>
        <v>D1003ORI12019</v>
      </c>
    </row>
    <row r="2428" spans="1:40" x14ac:dyDescent="0.25">
      <c r="A2428">
        <v>2019</v>
      </c>
      <c r="B2428">
        <v>2</v>
      </c>
      <c r="C2428" s="1">
        <v>43556</v>
      </c>
      <c r="D2428" s="1">
        <v>43646</v>
      </c>
      <c r="E2428">
        <v>2019</v>
      </c>
      <c r="F2428" s="71" t="str">
        <f>INDEX(Client_Name,MATCH(Export!H2428,Local_Company_Name,0))</f>
        <v>Lion Manufacturing Co</v>
      </c>
      <c r="G2428" s="71">
        <f>INDEX(Client_Code,MATCH(Export!H2428,Local_Company_Name,0))</f>
        <v>1002</v>
      </c>
      <c r="H2428" t="s">
        <v>757</v>
      </c>
      <c r="I2428" t="s">
        <v>712</v>
      </c>
      <c r="J2428" t="s">
        <v>22</v>
      </c>
      <c r="K2428" s="71" t="str">
        <f>INDEX(Line_of_Business,MATCH(Export!J2428,Name,0))</f>
        <v>A</v>
      </c>
      <c r="L2428" s="9" t="s">
        <v>555</v>
      </c>
      <c r="M2428">
        <v>597</v>
      </c>
      <c r="N2428" s="4">
        <v>13919.05</v>
      </c>
      <c r="O2428" s="4">
        <v>13919.05</v>
      </c>
      <c r="P2428" s="4">
        <v>0</v>
      </c>
      <c r="Q2428" s="4">
        <v>0</v>
      </c>
      <c r="R2428" s="4">
        <v>0</v>
      </c>
      <c r="S2428" s="4">
        <v>0</v>
      </c>
      <c r="T2428" s="4">
        <v>0</v>
      </c>
      <c r="U2428" s="4">
        <v>0</v>
      </c>
      <c r="V2428" s="4">
        <v>0</v>
      </c>
      <c r="W2428" s="4">
        <v>0</v>
      </c>
      <c r="X2428" s="4">
        <v>0</v>
      </c>
      <c r="Y2428" s="4">
        <v>935.73</v>
      </c>
      <c r="Z2428" s="4">
        <v>2222.37</v>
      </c>
      <c r="AA2428" s="4">
        <v>0</v>
      </c>
      <c r="AB2428" t="s">
        <v>3</v>
      </c>
      <c r="AC2428" s="4">
        <v>0</v>
      </c>
      <c r="AD2428" s="4">
        <v>0</v>
      </c>
      <c r="AE2428" s="4">
        <v>0</v>
      </c>
      <c r="AF2428" t="s">
        <v>712</v>
      </c>
      <c r="AG2428" s="4">
        <v>0</v>
      </c>
      <c r="AH2428" s="4">
        <v>0</v>
      </c>
      <c r="AI2428" s="4">
        <v>0</v>
      </c>
      <c r="AJ2428" s="4">
        <v>10760.95</v>
      </c>
      <c r="AK2428" s="4">
        <v>200000</v>
      </c>
      <c r="AL2428" t="s">
        <v>786</v>
      </c>
      <c r="AM2428" s="71" t="str">
        <f>INDEX(Network_Insurer_Code,MATCH(Export!AL2428,Network_insurer_Name,0))</f>
        <v>BAL1</v>
      </c>
      <c r="AN2428" t="str">
        <f t="shared" si="37"/>
        <v>A1002BAL12019</v>
      </c>
    </row>
    <row r="2429" spans="1:40" x14ac:dyDescent="0.25">
      <c r="A2429">
        <v>2019</v>
      </c>
      <c r="B2429">
        <v>2</v>
      </c>
      <c r="C2429" s="1">
        <v>43556</v>
      </c>
      <c r="D2429" s="1">
        <v>43646</v>
      </c>
      <c r="E2429">
        <v>2014</v>
      </c>
      <c r="F2429" s="71" t="str">
        <f>INDEX(Client_Name,MATCH(Export!H2429,Local_Company_Name,0))</f>
        <v>Lion Manufacturing Co</v>
      </c>
      <c r="G2429" s="71">
        <f>INDEX(Client_Code,MATCH(Export!H2429,Local_Company_Name,0))</f>
        <v>1002</v>
      </c>
      <c r="H2429" t="s">
        <v>758</v>
      </c>
      <c r="I2429" t="s">
        <v>704</v>
      </c>
      <c r="J2429" t="s">
        <v>0</v>
      </c>
      <c r="K2429" s="71" t="str">
        <f>INDEX(Line_of_Business,MATCH(Export!J2429,Name,0))</f>
        <v>D</v>
      </c>
      <c r="L2429" s="9" t="s">
        <v>229</v>
      </c>
      <c r="M2429">
        <v>242</v>
      </c>
      <c r="N2429" s="4">
        <v>0</v>
      </c>
      <c r="O2429" s="4">
        <v>0</v>
      </c>
      <c r="P2429" s="4">
        <v>0</v>
      </c>
      <c r="Q2429" s="4">
        <v>0</v>
      </c>
      <c r="R2429" s="4">
        <v>0</v>
      </c>
      <c r="S2429" s="4">
        <v>0</v>
      </c>
      <c r="T2429" s="4">
        <v>0</v>
      </c>
      <c r="U2429" s="4">
        <v>0</v>
      </c>
      <c r="V2429" s="4">
        <v>0</v>
      </c>
      <c r="W2429" s="4">
        <v>0</v>
      </c>
      <c r="X2429" s="4">
        <v>0</v>
      </c>
      <c r="Y2429" s="4">
        <v>0</v>
      </c>
      <c r="Z2429" s="4">
        <v>0</v>
      </c>
      <c r="AA2429" s="4">
        <v>0</v>
      </c>
      <c r="AB2429" t="s">
        <v>3</v>
      </c>
      <c r="AC2429" s="4">
        <v>0</v>
      </c>
      <c r="AD2429" s="4">
        <v>0</v>
      </c>
      <c r="AE2429" s="4">
        <v>484253.34</v>
      </c>
      <c r="AF2429" t="s">
        <v>704</v>
      </c>
      <c r="AG2429" s="4">
        <v>0</v>
      </c>
      <c r="AH2429" s="4">
        <v>0</v>
      </c>
      <c r="AI2429" s="4">
        <v>0</v>
      </c>
      <c r="AJ2429" s="4">
        <v>0</v>
      </c>
      <c r="AK2429" s="4">
        <v>200000</v>
      </c>
      <c r="AL2429" t="s">
        <v>791</v>
      </c>
      <c r="AM2429" s="71" t="str">
        <f>INDEX(Network_Insurer_Code,MATCH(Export!AL2429,Network_insurer_Name,0))</f>
        <v>CHI3</v>
      </c>
      <c r="AN2429" t="str">
        <f t="shared" si="37"/>
        <v>D1002CHI32014</v>
      </c>
    </row>
    <row r="2430" spans="1:40" x14ac:dyDescent="0.25">
      <c r="A2430">
        <v>2020</v>
      </c>
      <c r="B2430">
        <v>2</v>
      </c>
      <c r="C2430" s="1">
        <v>43922</v>
      </c>
      <c r="D2430" s="1">
        <v>44012</v>
      </c>
      <c r="E2430">
        <v>2019</v>
      </c>
      <c r="F2430" s="71" t="str">
        <f>INDEX(Client_Name,MATCH(Export!H2430,Local_Company_Name,0))</f>
        <v>Flaimngo Tailoring</v>
      </c>
      <c r="G2430" s="71">
        <f>INDEX(Client_Code,MATCH(Export!H2430,Local_Company_Name,0))</f>
        <v>1005</v>
      </c>
      <c r="H2430" t="s">
        <v>755</v>
      </c>
      <c r="I2430" t="s">
        <v>711</v>
      </c>
      <c r="J2430" t="s">
        <v>8</v>
      </c>
      <c r="K2430" s="71" t="str">
        <f>INDEX(Line_of_Business,MATCH(Export!J2430,Name,0))</f>
        <v>M</v>
      </c>
      <c r="L2430" s="9">
        <v>1171006128146</v>
      </c>
      <c r="M2430">
        <v>74</v>
      </c>
      <c r="N2430" s="4">
        <v>0</v>
      </c>
      <c r="O2430" s="4">
        <v>0</v>
      </c>
      <c r="P2430" s="4">
        <v>109.35</v>
      </c>
      <c r="Q2430" s="4">
        <v>0</v>
      </c>
      <c r="R2430" s="4">
        <v>0</v>
      </c>
      <c r="S2430" s="4">
        <v>0</v>
      </c>
      <c r="T2430" s="4">
        <v>0</v>
      </c>
      <c r="U2430" s="4">
        <v>0</v>
      </c>
      <c r="V2430" s="4">
        <v>0</v>
      </c>
      <c r="W2430" s="4">
        <v>0</v>
      </c>
      <c r="X2430" s="4">
        <v>0</v>
      </c>
      <c r="Y2430" s="4">
        <v>0</v>
      </c>
      <c r="Z2430" s="4">
        <v>0</v>
      </c>
      <c r="AA2430" s="4">
        <v>0</v>
      </c>
      <c r="AB2430" t="s">
        <v>3</v>
      </c>
      <c r="AC2430" s="4">
        <v>0</v>
      </c>
      <c r="AD2430" s="4">
        <v>0</v>
      </c>
      <c r="AE2430" s="4">
        <v>0</v>
      </c>
      <c r="AF2430" t="s">
        <v>711</v>
      </c>
      <c r="AG2430" s="4">
        <v>0</v>
      </c>
      <c r="AH2430" s="4">
        <v>0</v>
      </c>
      <c r="AI2430" s="4">
        <v>0</v>
      </c>
      <c r="AJ2430" s="4">
        <v>-109.35</v>
      </c>
      <c r="AK2430" s="4">
        <v>0</v>
      </c>
      <c r="AL2430" t="s">
        <v>789</v>
      </c>
      <c r="AM2430" s="71" t="str">
        <f>INDEX(Network_Insurer_Code,MATCH(Export!AL2430,Network_insurer_Name,0))</f>
        <v>APL1</v>
      </c>
      <c r="AN2430" t="str">
        <f t="shared" si="37"/>
        <v>M1005APL12019</v>
      </c>
    </row>
    <row r="2431" spans="1:40" x14ac:dyDescent="0.25">
      <c r="A2431">
        <v>2019</v>
      </c>
      <c r="B2431">
        <v>4</v>
      </c>
      <c r="C2431" s="1">
        <v>43647</v>
      </c>
      <c r="D2431" s="1">
        <v>43738</v>
      </c>
      <c r="E2431">
        <v>2018</v>
      </c>
      <c r="F2431" s="71" t="str">
        <f>INDEX(Client_Name,MATCH(Export!H2431,Local_Company_Name,0))</f>
        <v>Lion Manufacturing Co</v>
      </c>
      <c r="G2431" s="71">
        <f>INDEX(Client_Code,MATCH(Export!H2431,Local_Company_Name,0))</f>
        <v>1002</v>
      </c>
      <c r="H2431" t="s">
        <v>760</v>
      </c>
      <c r="I2431" t="s">
        <v>711</v>
      </c>
      <c r="J2431" t="s">
        <v>8</v>
      </c>
      <c r="K2431" s="71" t="str">
        <f>INDEX(Line_of_Business,MATCH(Export!J2431,Name,0))</f>
        <v>M</v>
      </c>
      <c r="L2431" s="9" t="s">
        <v>111</v>
      </c>
      <c r="M2431">
        <v>214</v>
      </c>
      <c r="N2431" s="4">
        <v>0</v>
      </c>
      <c r="O2431" s="4">
        <v>0</v>
      </c>
      <c r="P2431" s="4">
        <v>104203.95</v>
      </c>
      <c r="Q2431" s="4">
        <v>0</v>
      </c>
      <c r="R2431" s="4">
        <v>0</v>
      </c>
      <c r="S2431" s="4">
        <v>0</v>
      </c>
      <c r="T2431" s="4">
        <v>0</v>
      </c>
      <c r="U2431" s="4">
        <v>0</v>
      </c>
      <c r="V2431" s="4">
        <v>0</v>
      </c>
      <c r="W2431" s="4">
        <v>0</v>
      </c>
      <c r="X2431" s="4">
        <v>0</v>
      </c>
      <c r="Y2431" s="4">
        <v>0</v>
      </c>
      <c r="Z2431" s="4">
        <v>0</v>
      </c>
      <c r="AA2431" s="4">
        <v>0</v>
      </c>
      <c r="AB2431" t="s">
        <v>3</v>
      </c>
      <c r="AC2431" s="4">
        <v>0</v>
      </c>
      <c r="AD2431" s="4">
        <v>0</v>
      </c>
      <c r="AE2431" s="4">
        <v>0</v>
      </c>
      <c r="AF2431" t="s">
        <v>711</v>
      </c>
      <c r="AG2431" s="4">
        <v>0</v>
      </c>
      <c r="AH2431" s="4">
        <v>0</v>
      </c>
      <c r="AI2431" s="4">
        <v>0</v>
      </c>
      <c r="AJ2431" s="4">
        <v>-104203.95</v>
      </c>
      <c r="AK2431" s="4">
        <v>0</v>
      </c>
      <c r="AL2431" t="s">
        <v>784</v>
      </c>
      <c r="AM2431" s="71" t="str">
        <f>INDEX(Network_Insurer_Code,MATCH(Export!AL2431,Network_insurer_Name,0))</f>
        <v>PII1</v>
      </c>
      <c r="AN2431" t="str">
        <f t="shared" si="37"/>
        <v>M1002PII12018</v>
      </c>
    </row>
    <row r="2432" spans="1:40" x14ac:dyDescent="0.25">
      <c r="A2432">
        <v>2019</v>
      </c>
      <c r="B2432">
        <v>1</v>
      </c>
      <c r="C2432" s="1">
        <v>43466</v>
      </c>
      <c r="D2432" s="1">
        <v>43555</v>
      </c>
      <c r="E2432">
        <v>2018</v>
      </c>
      <c r="F2432" s="71" t="str">
        <f>INDEX(Client_Name,MATCH(Export!H2432,Local_Company_Name,0))</f>
        <v>Flaimngo Tailoring</v>
      </c>
      <c r="G2432" s="71">
        <f>INDEX(Client_Code,MATCH(Export!H2432,Local_Company_Name,0))</f>
        <v>1005</v>
      </c>
      <c r="H2432" t="s">
        <v>772</v>
      </c>
      <c r="I2432" t="s">
        <v>707</v>
      </c>
      <c r="J2432" t="s">
        <v>5</v>
      </c>
      <c r="K2432" s="71" t="str">
        <f>INDEX(Line_of_Business,MATCH(Export!J2432,Name,0))</f>
        <v>L</v>
      </c>
      <c r="L2432" s="9" t="s">
        <v>208</v>
      </c>
      <c r="M2432">
        <v>0</v>
      </c>
      <c r="N2432" s="4">
        <v>-1689.13</v>
      </c>
      <c r="O2432" s="4">
        <v>-1689.13</v>
      </c>
      <c r="P2432" s="4">
        <v>0</v>
      </c>
      <c r="Q2432" s="4">
        <v>0</v>
      </c>
      <c r="R2432" s="4">
        <v>0</v>
      </c>
      <c r="S2432" s="4">
        <v>0</v>
      </c>
      <c r="T2432" s="4">
        <v>0</v>
      </c>
      <c r="U2432" s="4">
        <v>0</v>
      </c>
      <c r="V2432" s="4">
        <v>0</v>
      </c>
      <c r="W2432" s="4">
        <v>0</v>
      </c>
      <c r="X2432" s="4">
        <v>0</v>
      </c>
      <c r="Y2432" s="4">
        <v>-168.91</v>
      </c>
      <c r="Z2432" s="4">
        <v>0</v>
      </c>
      <c r="AA2432" s="4">
        <v>0</v>
      </c>
      <c r="AB2432" t="s">
        <v>3</v>
      </c>
      <c r="AC2432" s="4">
        <v>0</v>
      </c>
      <c r="AD2432" s="4">
        <v>0</v>
      </c>
      <c r="AE2432" s="4">
        <v>0</v>
      </c>
      <c r="AF2432" t="s">
        <v>707</v>
      </c>
      <c r="AG2432" s="4">
        <v>0</v>
      </c>
      <c r="AH2432" s="4">
        <v>0</v>
      </c>
      <c r="AI2432" s="4">
        <v>0</v>
      </c>
      <c r="AJ2432" s="4">
        <v>-1520.22</v>
      </c>
      <c r="AK2432" s="4">
        <v>200000</v>
      </c>
      <c r="AL2432" t="s">
        <v>793</v>
      </c>
      <c r="AM2432" s="71" t="str">
        <f>INDEX(Network_Insurer_Code,MATCH(Export!AL2432,Network_insurer_Name,0))</f>
        <v>CAL3</v>
      </c>
      <c r="AN2432" t="str">
        <f t="shared" si="37"/>
        <v>L1005CAL32018</v>
      </c>
    </row>
    <row r="2433" spans="1:40" x14ac:dyDescent="0.25">
      <c r="A2433">
        <v>2020</v>
      </c>
      <c r="B2433">
        <v>1</v>
      </c>
      <c r="C2433" s="1">
        <v>43556</v>
      </c>
      <c r="D2433" s="1">
        <v>43646</v>
      </c>
      <c r="E2433">
        <v>2018</v>
      </c>
      <c r="F2433" s="71" t="str">
        <f>INDEX(Client_Name,MATCH(Export!H2433,Local_Company_Name,0))</f>
        <v>Tiger Jewelcrafting Ltd</v>
      </c>
      <c r="G2433" s="71">
        <f>INDEX(Client_Code,MATCH(Export!H2433,Local_Company_Name,0))</f>
        <v>1003</v>
      </c>
      <c r="H2433" t="s">
        <v>762</v>
      </c>
      <c r="I2433" t="s">
        <v>725</v>
      </c>
      <c r="J2433" t="s">
        <v>5</v>
      </c>
      <c r="K2433" s="71" t="str">
        <f>INDEX(Line_of_Business,MATCH(Export!J2433,Name,0))</f>
        <v>L</v>
      </c>
      <c r="L2433" s="9" t="s">
        <v>261</v>
      </c>
      <c r="M2433">
        <v>579</v>
      </c>
      <c r="N2433" s="4">
        <v>1.6</v>
      </c>
      <c r="O2433" s="4">
        <v>1.6</v>
      </c>
      <c r="P2433" s="4">
        <v>0</v>
      </c>
      <c r="Q2433" s="4">
        <v>0</v>
      </c>
      <c r="R2433" s="4">
        <v>0</v>
      </c>
      <c r="S2433" s="4">
        <v>0</v>
      </c>
      <c r="T2433" s="4">
        <v>0</v>
      </c>
      <c r="U2433" s="4">
        <v>0</v>
      </c>
      <c r="V2433" s="4">
        <v>0</v>
      </c>
      <c r="W2433" s="4">
        <v>0</v>
      </c>
      <c r="X2433" s="4">
        <v>0</v>
      </c>
      <c r="Y2433" s="4">
        <v>0.16</v>
      </c>
      <c r="Z2433" s="4">
        <v>-0.03</v>
      </c>
      <c r="AA2433" s="4">
        <v>0</v>
      </c>
      <c r="AB2433" t="s">
        <v>3</v>
      </c>
      <c r="AC2433" s="4">
        <v>0</v>
      </c>
      <c r="AD2433" s="4">
        <v>0</v>
      </c>
      <c r="AE2433" s="4">
        <v>0</v>
      </c>
      <c r="AF2433" t="s">
        <v>725</v>
      </c>
      <c r="AG2433" s="4">
        <v>0</v>
      </c>
      <c r="AH2433" s="4">
        <v>0</v>
      </c>
      <c r="AI2433" s="4">
        <v>0</v>
      </c>
      <c r="AJ2433" s="4">
        <v>1.47</v>
      </c>
      <c r="AK2433" s="4">
        <v>200000</v>
      </c>
      <c r="AL2433" t="s">
        <v>795</v>
      </c>
      <c r="AM2433" s="71" t="str">
        <f>INDEX(Network_Insurer_Code,MATCH(Export!AL2433,Network_insurer_Name,0))</f>
        <v>TOL1</v>
      </c>
      <c r="AN2433" t="str">
        <f t="shared" si="37"/>
        <v>L1003TOL12018</v>
      </c>
    </row>
    <row r="2434" spans="1:40" x14ac:dyDescent="0.25">
      <c r="A2434">
        <v>2019</v>
      </c>
      <c r="B2434">
        <v>2</v>
      </c>
      <c r="C2434" s="1">
        <v>43556</v>
      </c>
      <c r="D2434" s="1">
        <v>43646</v>
      </c>
      <c r="E2434">
        <v>2018</v>
      </c>
      <c r="F2434" s="71" t="str">
        <f>INDEX(Client_Name,MATCH(Export!H2434,Local_Company_Name,0))</f>
        <v>Aplaca Engineering Co</v>
      </c>
      <c r="G2434" s="71">
        <f>INDEX(Client_Code,MATCH(Export!H2434,Local_Company_Name,0))</f>
        <v>1004</v>
      </c>
      <c r="H2434" t="s">
        <v>768</v>
      </c>
      <c r="I2434" t="s">
        <v>715</v>
      </c>
      <c r="J2434" t="s">
        <v>8</v>
      </c>
      <c r="K2434" s="71" t="str">
        <f>INDEX(Line_of_Business,MATCH(Export!J2434,Name,0))</f>
        <v>M</v>
      </c>
      <c r="L2434" s="9" t="s">
        <v>59</v>
      </c>
      <c r="M2434">
        <v>122</v>
      </c>
      <c r="N2434" s="4">
        <v>0</v>
      </c>
      <c r="O2434" s="4">
        <v>0</v>
      </c>
      <c r="P2434" s="4">
        <v>4167.12</v>
      </c>
      <c r="Q2434" s="4">
        <v>0</v>
      </c>
      <c r="R2434" s="4">
        <v>0</v>
      </c>
      <c r="S2434" s="4">
        <v>0</v>
      </c>
      <c r="T2434" s="4">
        <v>0</v>
      </c>
      <c r="U2434" s="4">
        <v>0</v>
      </c>
      <c r="V2434" s="4">
        <v>0</v>
      </c>
      <c r="W2434" s="4">
        <v>0</v>
      </c>
      <c r="X2434" s="4">
        <v>0</v>
      </c>
      <c r="Y2434" s="4">
        <v>0</v>
      </c>
      <c r="Z2434" s="4">
        <v>0</v>
      </c>
      <c r="AA2434" s="4">
        <v>0</v>
      </c>
      <c r="AB2434" t="s">
        <v>3</v>
      </c>
      <c r="AC2434" s="4">
        <v>0</v>
      </c>
      <c r="AD2434" s="4">
        <v>0</v>
      </c>
      <c r="AE2434" s="4">
        <v>0</v>
      </c>
      <c r="AF2434" t="s">
        <v>715</v>
      </c>
      <c r="AG2434" s="4">
        <v>0</v>
      </c>
      <c r="AH2434" s="4">
        <v>0</v>
      </c>
      <c r="AI2434" s="4">
        <v>0</v>
      </c>
      <c r="AJ2434" s="4">
        <v>-4167.12</v>
      </c>
      <c r="AK2434" s="4">
        <v>0</v>
      </c>
      <c r="AL2434" t="s">
        <v>784</v>
      </c>
      <c r="AM2434" s="71" t="str">
        <f>INDEX(Network_Insurer_Code,MATCH(Export!AL2434,Network_insurer_Name,0))</f>
        <v>PII1</v>
      </c>
      <c r="AN2434" t="str">
        <f t="shared" ref="AN2434:AN2497" si="38">_xlfn.CONCAT(K2434,G2434,AM2434,E2434)</f>
        <v>M1004PII12018</v>
      </c>
    </row>
    <row r="2435" spans="1:40" x14ac:dyDescent="0.25">
      <c r="A2435">
        <v>2019</v>
      </c>
      <c r="B2435">
        <v>2</v>
      </c>
      <c r="C2435" s="1">
        <v>43556</v>
      </c>
      <c r="D2435" s="1">
        <v>43646</v>
      </c>
      <c r="E2435">
        <v>2018</v>
      </c>
      <c r="F2435" s="71" t="str">
        <f>INDEX(Client_Name,MATCH(Export!H2435,Local_Company_Name,0))</f>
        <v>Aplaca Engineering Co</v>
      </c>
      <c r="G2435" s="71">
        <f>INDEX(Client_Code,MATCH(Export!H2435,Local_Company_Name,0))</f>
        <v>1004</v>
      </c>
      <c r="H2435" t="s">
        <v>765</v>
      </c>
      <c r="I2435" t="s">
        <v>707</v>
      </c>
      <c r="J2435" t="s">
        <v>22</v>
      </c>
      <c r="K2435" s="71" t="str">
        <f>INDEX(Line_of_Business,MATCH(Export!J2435,Name,0))</f>
        <v>A</v>
      </c>
      <c r="L2435" s="9">
        <v>50572300</v>
      </c>
      <c r="M2435">
        <v>0</v>
      </c>
      <c r="N2435" s="4">
        <v>0</v>
      </c>
      <c r="O2435" s="4">
        <v>0</v>
      </c>
      <c r="P2435" s="4">
        <v>152.21</v>
      </c>
      <c r="Q2435" s="4">
        <v>0</v>
      </c>
      <c r="R2435" s="4">
        <v>0</v>
      </c>
      <c r="S2435" s="4">
        <v>0</v>
      </c>
      <c r="T2435" s="4">
        <v>0</v>
      </c>
      <c r="U2435" s="4">
        <v>0</v>
      </c>
      <c r="V2435" s="4">
        <v>0</v>
      </c>
      <c r="W2435" s="4">
        <v>0</v>
      </c>
      <c r="X2435" s="4">
        <v>0</v>
      </c>
      <c r="Y2435" s="4">
        <v>0</v>
      </c>
      <c r="Z2435" s="4">
        <v>0</v>
      </c>
      <c r="AA2435" s="4">
        <v>0</v>
      </c>
      <c r="AB2435" t="s">
        <v>3</v>
      </c>
      <c r="AC2435" s="4">
        <v>0</v>
      </c>
      <c r="AD2435" s="4">
        <v>0</v>
      </c>
      <c r="AE2435" s="4">
        <v>-6000</v>
      </c>
      <c r="AF2435" t="s">
        <v>707</v>
      </c>
      <c r="AG2435" s="4">
        <v>0</v>
      </c>
      <c r="AH2435" s="4">
        <v>0</v>
      </c>
      <c r="AI2435" s="4">
        <v>0</v>
      </c>
      <c r="AJ2435" s="4">
        <v>-152.21</v>
      </c>
      <c r="AK2435" s="4">
        <v>0</v>
      </c>
      <c r="AL2435" t="s">
        <v>792</v>
      </c>
      <c r="AM2435" s="71" t="str">
        <f>INDEX(Network_Insurer_Code,MATCH(Export!AL2435,Network_insurer_Name,0))</f>
        <v>CAL1</v>
      </c>
      <c r="AN2435" t="str">
        <f t="shared" si="38"/>
        <v>A1004CAL12018</v>
      </c>
    </row>
    <row r="2436" spans="1:40" x14ac:dyDescent="0.25">
      <c r="A2436">
        <v>2019</v>
      </c>
      <c r="B2436">
        <v>4</v>
      </c>
      <c r="C2436" s="1">
        <v>43739</v>
      </c>
      <c r="D2436" s="1">
        <v>43830</v>
      </c>
      <c r="E2436">
        <v>2018</v>
      </c>
      <c r="F2436" s="71" t="str">
        <f>INDEX(Client_Name,MATCH(Export!H2436,Local_Company_Name,0))</f>
        <v>Zebra Workings Ltd</v>
      </c>
      <c r="G2436" s="71">
        <f>INDEX(Client_Code,MATCH(Export!H2436,Local_Company_Name,0))</f>
        <v>1001</v>
      </c>
      <c r="H2436" t="s">
        <v>747</v>
      </c>
      <c r="I2436" t="s">
        <v>707</v>
      </c>
      <c r="J2436" t="s">
        <v>5</v>
      </c>
      <c r="K2436" s="71" t="str">
        <f>INDEX(Line_of_Business,MATCH(Export!J2436,Name,0))</f>
        <v>L</v>
      </c>
      <c r="L2436" s="9" t="s">
        <v>527</v>
      </c>
      <c r="M2436">
        <v>0</v>
      </c>
      <c r="N2436" s="4">
        <v>-3807.61</v>
      </c>
      <c r="O2436" s="4">
        <v>-3807.61</v>
      </c>
      <c r="P2436" s="4">
        <v>0</v>
      </c>
      <c r="Q2436" s="4">
        <v>0</v>
      </c>
      <c r="R2436" s="4">
        <v>0</v>
      </c>
      <c r="S2436" s="4">
        <v>0</v>
      </c>
      <c r="T2436" s="4">
        <v>0</v>
      </c>
      <c r="U2436" s="4">
        <v>0</v>
      </c>
      <c r="V2436" s="4">
        <v>0</v>
      </c>
      <c r="W2436" s="4">
        <v>0</v>
      </c>
      <c r="X2436" s="4">
        <v>0</v>
      </c>
      <c r="Y2436" s="4">
        <v>-380.76</v>
      </c>
      <c r="Z2436" s="4">
        <v>0</v>
      </c>
      <c r="AA2436" s="4">
        <v>-380.76</v>
      </c>
      <c r="AB2436" t="s">
        <v>3</v>
      </c>
      <c r="AC2436" s="4">
        <v>0</v>
      </c>
      <c r="AD2436" s="4">
        <v>0</v>
      </c>
      <c r="AE2436" s="4">
        <v>0</v>
      </c>
      <c r="AF2436" t="s">
        <v>707</v>
      </c>
      <c r="AG2436" s="4">
        <v>0</v>
      </c>
      <c r="AH2436" s="4">
        <v>0</v>
      </c>
      <c r="AI2436" s="4">
        <v>0</v>
      </c>
      <c r="AJ2436" s="4">
        <v>-3046.09</v>
      </c>
      <c r="AK2436" s="4">
        <v>0</v>
      </c>
      <c r="AL2436" t="s">
        <v>783</v>
      </c>
      <c r="AM2436" s="71" t="str">
        <f>INDEX(Network_Insurer_Code,MATCH(Export!AL2436,Network_insurer_Name,0))</f>
        <v>PEP1</v>
      </c>
      <c r="AN2436" t="str">
        <f t="shared" si="38"/>
        <v>L1001PEP12018</v>
      </c>
    </row>
    <row r="2437" spans="1:40" x14ac:dyDescent="0.25">
      <c r="A2437">
        <v>2020</v>
      </c>
      <c r="B2437">
        <v>2</v>
      </c>
      <c r="C2437" s="1">
        <v>43922</v>
      </c>
      <c r="D2437" s="1">
        <v>44012</v>
      </c>
      <c r="E2437">
        <v>2019</v>
      </c>
      <c r="F2437" s="71" t="str">
        <f>INDEX(Client_Name,MATCH(Export!H2437,Local_Company_Name,0))</f>
        <v>Flaimngo Tailoring</v>
      </c>
      <c r="G2437" s="71">
        <f>INDEX(Client_Code,MATCH(Export!H2437,Local_Company_Name,0))</f>
        <v>1005</v>
      </c>
      <c r="H2437" t="s">
        <v>769</v>
      </c>
      <c r="I2437" t="s">
        <v>710</v>
      </c>
      <c r="J2437" t="s">
        <v>5</v>
      </c>
      <c r="K2437" s="71" t="str">
        <f>INDEX(Line_of_Business,MATCH(Export!J2437,Name,0))</f>
        <v>L</v>
      </c>
      <c r="L2437" s="9" t="s">
        <v>7</v>
      </c>
      <c r="M2437">
        <v>613</v>
      </c>
      <c r="N2437" s="4">
        <v>4327.66</v>
      </c>
      <c r="O2437" s="4">
        <v>4327.66</v>
      </c>
      <c r="P2437" s="4">
        <v>0</v>
      </c>
      <c r="Q2437" s="4">
        <v>0</v>
      </c>
      <c r="R2437" s="4">
        <v>0</v>
      </c>
      <c r="S2437" s="4">
        <v>0</v>
      </c>
      <c r="T2437" s="4">
        <v>0</v>
      </c>
      <c r="U2437" s="4">
        <v>0</v>
      </c>
      <c r="V2437" s="4">
        <v>0</v>
      </c>
      <c r="W2437" s="4">
        <v>0</v>
      </c>
      <c r="X2437" s="4">
        <v>0</v>
      </c>
      <c r="Y2437" s="4">
        <v>649.15</v>
      </c>
      <c r="Z2437" s="4">
        <v>0</v>
      </c>
      <c r="AA2437" s="4">
        <v>0</v>
      </c>
      <c r="AB2437" t="s">
        <v>3</v>
      </c>
      <c r="AC2437" s="4">
        <v>0</v>
      </c>
      <c r="AD2437" s="4">
        <v>0</v>
      </c>
      <c r="AE2437" s="4">
        <v>0</v>
      </c>
      <c r="AF2437" t="s">
        <v>710</v>
      </c>
      <c r="AG2437" s="4">
        <v>0</v>
      </c>
      <c r="AH2437" s="4">
        <v>0</v>
      </c>
      <c r="AI2437" s="4">
        <v>0</v>
      </c>
      <c r="AJ2437" s="4">
        <v>3678.5099999999902</v>
      </c>
      <c r="AK2437" s="4">
        <v>0</v>
      </c>
      <c r="AL2437" t="s">
        <v>792</v>
      </c>
      <c r="AM2437" s="71" t="str">
        <f>INDEX(Network_Insurer_Code,MATCH(Export!AL2437,Network_insurer_Name,0))</f>
        <v>CAL1</v>
      </c>
      <c r="AN2437" t="str">
        <f t="shared" si="38"/>
        <v>L1005CAL12019</v>
      </c>
    </row>
    <row r="2438" spans="1:40" x14ac:dyDescent="0.25">
      <c r="A2438">
        <v>2019</v>
      </c>
      <c r="B2438">
        <v>4</v>
      </c>
      <c r="C2438" s="1">
        <v>43739</v>
      </c>
      <c r="D2438" s="1">
        <v>43830</v>
      </c>
      <c r="E2438">
        <v>2019</v>
      </c>
      <c r="F2438" s="71" t="str">
        <f>INDEX(Client_Name,MATCH(Export!H2438,Local_Company_Name,0))</f>
        <v>Flaimngo Tailoring</v>
      </c>
      <c r="G2438" s="71">
        <f>INDEX(Client_Code,MATCH(Export!H2438,Local_Company_Name,0))</f>
        <v>1005</v>
      </c>
      <c r="H2438" t="s">
        <v>771</v>
      </c>
      <c r="I2438" t="s">
        <v>722</v>
      </c>
      <c r="J2438" t="s">
        <v>8</v>
      </c>
      <c r="K2438" s="71" t="str">
        <f>INDEX(Line_of_Business,MATCH(Export!J2438,Name,0))</f>
        <v>M</v>
      </c>
      <c r="L2438" s="9" t="s">
        <v>118</v>
      </c>
      <c r="M2438">
        <v>4164</v>
      </c>
      <c r="N2438" s="4">
        <v>199704.422222222</v>
      </c>
      <c r="O2438" s="4">
        <v>179733.98</v>
      </c>
      <c r="P2438" s="4">
        <v>147031.84</v>
      </c>
      <c r="Q2438" s="4">
        <v>0</v>
      </c>
      <c r="R2438" s="4">
        <v>0</v>
      </c>
      <c r="S2438" s="4">
        <v>0</v>
      </c>
      <c r="T2438" s="4">
        <v>0</v>
      </c>
      <c r="U2438" s="4">
        <v>0</v>
      </c>
      <c r="V2438" s="4">
        <v>0</v>
      </c>
      <c r="W2438" s="4">
        <v>0</v>
      </c>
      <c r="X2438" s="4">
        <v>0</v>
      </c>
      <c r="Y2438" s="4">
        <v>15764.24</v>
      </c>
      <c r="Z2438" s="4">
        <v>27127.52</v>
      </c>
      <c r="AA2438" s="4">
        <v>0</v>
      </c>
      <c r="AB2438" t="s">
        <v>3</v>
      </c>
      <c r="AC2438" s="4">
        <v>0</v>
      </c>
      <c r="AD2438" s="4">
        <v>0</v>
      </c>
      <c r="AE2438" s="4">
        <v>0</v>
      </c>
      <c r="AF2438" t="s">
        <v>722</v>
      </c>
      <c r="AG2438" s="4">
        <v>0</v>
      </c>
      <c r="AH2438" s="4">
        <v>0</v>
      </c>
      <c r="AI2438" s="4">
        <v>0</v>
      </c>
      <c r="AJ2438" s="4">
        <v>-10189.619999999901</v>
      </c>
      <c r="AK2438" s="4">
        <v>0</v>
      </c>
      <c r="AL2438" t="s">
        <v>787</v>
      </c>
      <c r="AM2438" s="71" t="str">
        <f>INDEX(Network_Insurer_Code,MATCH(Export!AL2438,Network_insurer_Name,0))</f>
        <v>LEI3</v>
      </c>
      <c r="AN2438" t="str">
        <f t="shared" si="38"/>
        <v>M1005LEI32019</v>
      </c>
    </row>
    <row r="2439" spans="1:40" x14ac:dyDescent="0.25">
      <c r="A2439">
        <v>2020</v>
      </c>
      <c r="B2439">
        <v>2</v>
      </c>
      <c r="C2439" s="1">
        <v>43831</v>
      </c>
      <c r="D2439" s="1">
        <v>43921</v>
      </c>
      <c r="E2439">
        <v>2020</v>
      </c>
      <c r="F2439" s="71" t="str">
        <f>INDEX(Client_Name,MATCH(Export!H2439,Local_Company_Name,0))</f>
        <v>Flaimngo Tailoring</v>
      </c>
      <c r="G2439" s="71">
        <f>INDEX(Client_Code,MATCH(Export!H2439,Local_Company_Name,0))</f>
        <v>1005</v>
      </c>
      <c r="H2439" t="s">
        <v>770</v>
      </c>
      <c r="I2439" t="s">
        <v>708</v>
      </c>
      <c r="J2439" t="s">
        <v>5</v>
      </c>
      <c r="K2439" s="71" t="str">
        <f>INDEX(Line_of_Business,MATCH(Export!J2439,Name,0))</f>
        <v>L</v>
      </c>
      <c r="L2439" s="9">
        <v>85893585</v>
      </c>
      <c r="M2439">
        <v>2973</v>
      </c>
      <c r="N2439" s="4">
        <v>1476914</v>
      </c>
      <c r="O2439" s="4">
        <v>1329222.6000000001</v>
      </c>
      <c r="P2439" s="4">
        <v>1393518.6</v>
      </c>
      <c r="Q2439" s="4">
        <v>0</v>
      </c>
      <c r="R2439" s="4">
        <v>0</v>
      </c>
      <c r="S2439" s="4">
        <v>0</v>
      </c>
      <c r="T2439" s="4">
        <v>0</v>
      </c>
      <c r="U2439" s="4">
        <v>0</v>
      </c>
      <c r="V2439" s="4">
        <v>0</v>
      </c>
      <c r="W2439" s="4">
        <v>0</v>
      </c>
      <c r="X2439" s="4">
        <v>0</v>
      </c>
      <c r="Y2439" s="4">
        <v>164823.6</v>
      </c>
      <c r="Z2439" s="4">
        <v>0</v>
      </c>
      <c r="AA2439" s="4">
        <v>0</v>
      </c>
      <c r="AB2439" t="s">
        <v>3</v>
      </c>
      <c r="AC2439" s="4">
        <v>0</v>
      </c>
      <c r="AD2439" s="4">
        <v>0</v>
      </c>
      <c r="AE2439" s="4">
        <v>1458361.8</v>
      </c>
      <c r="AF2439" t="s">
        <v>708</v>
      </c>
      <c r="AG2439" s="4">
        <v>0</v>
      </c>
      <c r="AH2439" s="4">
        <v>0</v>
      </c>
      <c r="AI2439" s="4">
        <v>0</v>
      </c>
      <c r="AJ2439" s="4">
        <v>-229119.6</v>
      </c>
      <c r="AK2439" s="4">
        <v>187000</v>
      </c>
      <c r="AL2439" t="s">
        <v>784</v>
      </c>
      <c r="AM2439" s="71" t="str">
        <f>INDEX(Network_Insurer_Code,MATCH(Export!AL2439,Network_insurer_Name,0))</f>
        <v>PII1</v>
      </c>
      <c r="AN2439" t="str">
        <f t="shared" si="38"/>
        <v>L1005PII12020</v>
      </c>
    </row>
    <row r="2440" spans="1:40" x14ac:dyDescent="0.25">
      <c r="A2440">
        <v>2020</v>
      </c>
      <c r="B2440">
        <v>1</v>
      </c>
      <c r="C2440" s="1">
        <v>43739</v>
      </c>
      <c r="D2440" s="1">
        <v>43830</v>
      </c>
      <c r="E2440">
        <v>2019</v>
      </c>
      <c r="F2440" s="71" t="str">
        <f>INDEX(Client_Name,MATCH(Export!H2440,Local_Company_Name,0))</f>
        <v>Tiger Jewelcrafting Ltd</v>
      </c>
      <c r="G2440" s="71">
        <f>INDEX(Client_Code,MATCH(Export!H2440,Local_Company_Name,0))</f>
        <v>1003</v>
      </c>
      <c r="H2440" t="s">
        <v>761</v>
      </c>
      <c r="I2440" t="s">
        <v>716</v>
      </c>
      <c r="J2440" t="s">
        <v>8</v>
      </c>
      <c r="K2440" s="71" t="str">
        <f>INDEX(Line_of_Business,MATCH(Export!J2440,Name,0))</f>
        <v>M</v>
      </c>
      <c r="L2440" s="9">
        <v>900000008738</v>
      </c>
      <c r="M2440">
        <v>423</v>
      </c>
      <c r="N2440" s="4">
        <v>40923.562499999898</v>
      </c>
      <c r="O2440" s="4">
        <v>32738.85</v>
      </c>
      <c r="P2440" s="4">
        <v>-11102.32</v>
      </c>
      <c r="Q2440" s="4">
        <v>0</v>
      </c>
      <c r="R2440" s="4">
        <v>0</v>
      </c>
      <c r="S2440" s="4">
        <v>0</v>
      </c>
      <c r="T2440" s="4">
        <v>0</v>
      </c>
      <c r="U2440" s="4">
        <v>0</v>
      </c>
      <c r="V2440" s="4">
        <v>0</v>
      </c>
      <c r="W2440" s="4">
        <v>0</v>
      </c>
      <c r="X2440" s="4">
        <v>0</v>
      </c>
      <c r="Y2440" s="4">
        <v>6220.41</v>
      </c>
      <c r="Z2440" s="4">
        <v>281.55</v>
      </c>
      <c r="AA2440" s="4">
        <v>0</v>
      </c>
      <c r="AB2440" t="s">
        <v>3</v>
      </c>
      <c r="AC2440" s="4">
        <v>0</v>
      </c>
      <c r="AD2440" s="4">
        <v>0</v>
      </c>
      <c r="AE2440" s="4">
        <v>0</v>
      </c>
      <c r="AF2440" t="s">
        <v>716</v>
      </c>
      <c r="AG2440" s="4">
        <v>0</v>
      </c>
      <c r="AH2440" s="4">
        <v>0</v>
      </c>
      <c r="AI2440" s="4">
        <v>0</v>
      </c>
      <c r="AJ2440" s="4">
        <v>37339.209999999897</v>
      </c>
      <c r="AK2440" s="4">
        <v>200000</v>
      </c>
      <c r="AL2440" t="s">
        <v>797</v>
      </c>
      <c r="AM2440" s="71" t="str">
        <f>INDEX(Network_Insurer_Code,MATCH(Export!AL2440,Network_insurer_Name,0))</f>
        <v>ONI3</v>
      </c>
      <c r="AN2440" t="str">
        <f t="shared" si="38"/>
        <v>M1003ONI32019</v>
      </c>
    </row>
    <row r="2441" spans="1:40" x14ac:dyDescent="0.25">
      <c r="A2441">
        <v>2019</v>
      </c>
      <c r="B2441">
        <v>4</v>
      </c>
      <c r="C2441" s="1">
        <v>43739</v>
      </c>
      <c r="D2441" s="1">
        <v>43830</v>
      </c>
      <c r="E2441">
        <v>2017</v>
      </c>
      <c r="F2441" s="71" t="str">
        <f>INDEX(Client_Name,MATCH(Export!H2441,Local_Company_Name,0))</f>
        <v>Flaimngo Tailoring</v>
      </c>
      <c r="G2441" s="71">
        <f>INDEX(Client_Code,MATCH(Export!H2441,Local_Company_Name,0))</f>
        <v>1005</v>
      </c>
      <c r="H2441" t="s">
        <v>771</v>
      </c>
      <c r="I2441" t="s">
        <v>708</v>
      </c>
      <c r="J2441" t="s">
        <v>0</v>
      </c>
      <c r="K2441" s="71" t="str">
        <f>INDEX(Line_of_Business,MATCH(Export!J2441,Name,0))</f>
        <v>D</v>
      </c>
      <c r="L2441" s="9" t="s">
        <v>287</v>
      </c>
      <c r="M2441">
        <v>4796</v>
      </c>
      <c r="N2441" s="4">
        <v>0</v>
      </c>
      <c r="O2441" s="4">
        <v>0</v>
      </c>
      <c r="P2441" s="4">
        <v>0</v>
      </c>
      <c r="Q2441" s="4">
        <v>0</v>
      </c>
      <c r="R2441" s="4">
        <v>0</v>
      </c>
      <c r="S2441" s="4">
        <v>768317</v>
      </c>
      <c r="T2441" s="4">
        <v>0</v>
      </c>
      <c r="U2441" s="4">
        <v>0</v>
      </c>
      <c r="V2441" s="4">
        <v>0</v>
      </c>
      <c r="W2441" s="4">
        <v>-110000</v>
      </c>
      <c r="X2441" s="4">
        <v>0</v>
      </c>
      <c r="Y2441" s="4">
        <v>0</v>
      </c>
      <c r="Z2441" s="4">
        <v>0</v>
      </c>
      <c r="AA2441" s="4">
        <v>0</v>
      </c>
      <c r="AB2441" t="s">
        <v>3</v>
      </c>
      <c r="AC2441" s="4">
        <v>0</v>
      </c>
      <c r="AD2441" s="4">
        <v>0</v>
      </c>
      <c r="AE2441" s="4">
        <v>658317</v>
      </c>
      <c r="AF2441" t="s">
        <v>708</v>
      </c>
      <c r="AG2441" s="4">
        <v>0</v>
      </c>
      <c r="AH2441" s="4">
        <v>0</v>
      </c>
      <c r="AI2441" s="4">
        <v>0</v>
      </c>
      <c r="AJ2441" s="4">
        <v>878317</v>
      </c>
      <c r="AK2441" s="4">
        <v>0</v>
      </c>
      <c r="AL2441" t="s">
        <v>783</v>
      </c>
      <c r="AM2441" s="71" t="str">
        <f>INDEX(Network_Insurer_Code,MATCH(Export!AL2441,Network_insurer_Name,0))</f>
        <v>PEP1</v>
      </c>
      <c r="AN2441" t="str">
        <f t="shared" si="38"/>
        <v>D1005PEP12017</v>
      </c>
    </row>
    <row r="2442" spans="1:40" x14ac:dyDescent="0.25">
      <c r="A2442">
        <v>2020</v>
      </c>
      <c r="B2442">
        <v>1</v>
      </c>
      <c r="C2442" s="1">
        <v>43831</v>
      </c>
      <c r="D2442" s="1">
        <v>43921</v>
      </c>
      <c r="E2442">
        <v>2020</v>
      </c>
      <c r="F2442" s="71" t="str">
        <f>INDEX(Client_Name,MATCH(Export!H2442,Local_Company_Name,0))</f>
        <v>Aplaca Engineering Co</v>
      </c>
      <c r="G2442" s="71">
        <f>INDEX(Client_Code,MATCH(Export!H2442,Local_Company_Name,0))</f>
        <v>1004</v>
      </c>
      <c r="H2442" t="s">
        <v>767</v>
      </c>
      <c r="I2442" t="s">
        <v>707</v>
      </c>
      <c r="J2442" t="s">
        <v>5</v>
      </c>
      <c r="K2442" s="71" t="str">
        <f>INDEX(Line_of_Business,MATCH(Export!J2442,Name,0))</f>
        <v>L</v>
      </c>
      <c r="L2442" s="9" t="s">
        <v>247</v>
      </c>
      <c r="M2442">
        <v>6</v>
      </c>
      <c r="N2442" s="4">
        <v>1093.5</v>
      </c>
      <c r="O2442" s="4">
        <v>1093.5</v>
      </c>
      <c r="P2442" s="4">
        <v>0</v>
      </c>
      <c r="Q2442" s="4">
        <v>0</v>
      </c>
      <c r="R2442" s="4">
        <v>0</v>
      </c>
      <c r="S2442" s="4">
        <v>0</v>
      </c>
      <c r="T2442" s="4">
        <v>0</v>
      </c>
      <c r="U2442" s="4">
        <v>0</v>
      </c>
      <c r="V2442" s="4">
        <v>0</v>
      </c>
      <c r="W2442" s="4">
        <v>0</v>
      </c>
      <c r="X2442" s="4">
        <v>0</v>
      </c>
      <c r="Y2442" s="4">
        <v>109.35</v>
      </c>
      <c r="Z2442" s="4">
        <v>0</v>
      </c>
      <c r="AA2442" s="4">
        <v>87.48</v>
      </c>
      <c r="AB2442" t="s">
        <v>3</v>
      </c>
      <c r="AC2442" s="4">
        <v>0</v>
      </c>
      <c r="AD2442" s="4">
        <v>0</v>
      </c>
      <c r="AE2442" s="4">
        <v>0</v>
      </c>
      <c r="AF2442" t="s">
        <v>707</v>
      </c>
      <c r="AG2442" s="4">
        <v>0</v>
      </c>
      <c r="AH2442" s="4">
        <v>0</v>
      </c>
      <c r="AI2442" s="4">
        <v>0</v>
      </c>
      <c r="AJ2442" s="4">
        <v>896.67</v>
      </c>
      <c r="AK2442" s="4">
        <v>0</v>
      </c>
      <c r="AL2442" t="s">
        <v>787</v>
      </c>
      <c r="AM2442" s="71" t="str">
        <f>INDEX(Network_Insurer_Code,MATCH(Export!AL2442,Network_insurer_Name,0))</f>
        <v>LEI3</v>
      </c>
      <c r="AN2442" t="str">
        <f t="shared" si="38"/>
        <v>L1004LEI32020</v>
      </c>
    </row>
    <row r="2443" spans="1:40" x14ac:dyDescent="0.25">
      <c r="A2443">
        <v>2020</v>
      </c>
      <c r="B2443">
        <v>3</v>
      </c>
      <c r="C2443" s="1">
        <v>44013</v>
      </c>
      <c r="D2443" s="1">
        <v>44104</v>
      </c>
      <c r="E2443">
        <v>2020</v>
      </c>
      <c r="F2443" s="71" t="str">
        <f>INDEX(Client_Name,MATCH(Export!H2443,Local_Company_Name,0))</f>
        <v>Tiger Jewelcrafting Ltd</v>
      </c>
      <c r="G2443" s="71">
        <f>INDEX(Client_Code,MATCH(Export!H2443,Local_Company_Name,0))</f>
        <v>1003</v>
      </c>
      <c r="H2443" t="s">
        <v>764</v>
      </c>
      <c r="I2443" t="s">
        <v>724</v>
      </c>
      <c r="J2443" t="s">
        <v>8</v>
      </c>
      <c r="K2443" s="71" t="str">
        <f>INDEX(Line_of_Business,MATCH(Export!J2443,Name,0))</f>
        <v>M</v>
      </c>
      <c r="L2443" s="9">
        <v>76489</v>
      </c>
      <c r="M2443">
        <v>302</v>
      </c>
      <c r="N2443" s="4">
        <v>0</v>
      </c>
      <c r="O2443" s="4">
        <v>0</v>
      </c>
      <c r="P2443" s="4">
        <v>5480.48</v>
      </c>
      <c r="Q2443" s="4">
        <v>0</v>
      </c>
      <c r="R2443" s="4">
        <v>0</v>
      </c>
      <c r="S2443" s="4">
        <v>0</v>
      </c>
      <c r="T2443" s="4">
        <v>0</v>
      </c>
      <c r="U2443" s="4">
        <v>0</v>
      </c>
      <c r="V2443" s="4">
        <v>0</v>
      </c>
      <c r="W2443" s="4">
        <v>0</v>
      </c>
      <c r="X2443" s="4">
        <v>0</v>
      </c>
      <c r="Y2443" s="4">
        <v>0</v>
      </c>
      <c r="Z2443" s="4">
        <v>0</v>
      </c>
      <c r="AA2443" s="4">
        <v>0</v>
      </c>
      <c r="AB2443" t="s">
        <v>3</v>
      </c>
      <c r="AC2443" s="4">
        <v>0</v>
      </c>
      <c r="AD2443" s="4">
        <v>0</v>
      </c>
      <c r="AE2443" s="4">
        <v>0</v>
      </c>
      <c r="AF2443" t="s">
        <v>724</v>
      </c>
      <c r="AG2443" s="4">
        <v>0</v>
      </c>
      <c r="AH2443" s="4">
        <v>0</v>
      </c>
      <c r="AI2443" s="4">
        <v>0</v>
      </c>
      <c r="AJ2443" s="4">
        <v>-5480.48</v>
      </c>
      <c r="AK2443" s="4">
        <v>0</v>
      </c>
      <c r="AL2443" t="s">
        <v>796</v>
      </c>
      <c r="AM2443" s="71" t="str">
        <f>INDEX(Network_Insurer_Code,MATCH(Export!AL2443,Network_insurer_Name,0))</f>
        <v>POL2</v>
      </c>
      <c r="AN2443" t="str">
        <f t="shared" si="38"/>
        <v>M1003POL22020</v>
      </c>
    </row>
    <row r="2444" spans="1:40" x14ac:dyDescent="0.25">
      <c r="A2444">
        <v>2020</v>
      </c>
      <c r="B2444">
        <v>2</v>
      </c>
      <c r="C2444" s="1">
        <v>43922</v>
      </c>
      <c r="D2444" s="1">
        <v>44012</v>
      </c>
      <c r="E2444">
        <v>2019</v>
      </c>
      <c r="F2444" s="71" t="str">
        <f>INDEX(Client_Name,MATCH(Export!H2444,Local_Company_Name,0))</f>
        <v>Zebra Workings Ltd</v>
      </c>
      <c r="G2444" s="71">
        <f>INDEX(Client_Code,MATCH(Export!H2444,Local_Company_Name,0))</f>
        <v>1001</v>
      </c>
      <c r="H2444" t="s">
        <v>751</v>
      </c>
      <c r="I2444" t="s">
        <v>704</v>
      </c>
      <c r="J2444" t="s">
        <v>5</v>
      </c>
      <c r="K2444" s="71" t="str">
        <f>INDEX(Line_of_Business,MATCH(Export!J2444,Name,0))</f>
        <v>L</v>
      </c>
      <c r="L2444" s="9" t="s">
        <v>491</v>
      </c>
      <c r="M2444">
        <v>3021</v>
      </c>
      <c r="N2444" s="4">
        <v>44359.12</v>
      </c>
      <c r="O2444" s="4">
        <v>44359.12</v>
      </c>
      <c r="P2444" s="4">
        <v>0</v>
      </c>
      <c r="Q2444" s="4">
        <v>0</v>
      </c>
      <c r="R2444" s="4">
        <v>0</v>
      </c>
      <c r="S2444" s="4">
        <v>0</v>
      </c>
      <c r="T2444" s="4">
        <v>0</v>
      </c>
      <c r="U2444" s="4">
        <v>0</v>
      </c>
      <c r="V2444" s="4">
        <v>0</v>
      </c>
      <c r="W2444" s="4">
        <v>0</v>
      </c>
      <c r="X2444" s="4">
        <v>0</v>
      </c>
      <c r="Y2444" s="4">
        <v>4214.12</v>
      </c>
      <c r="Z2444" s="4">
        <v>0</v>
      </c>
      <c r="AA2444" s="4">
        <v>0</v>
      </c>
      <c r="AB2444" t="s">
        <v>3</v>
      </c>
      <c r="AC2444" s="4">
        <v>0</v>
      </c>
      <c r="AD2444" s="4">
        <v>0</v>
      </c>
      <c r="AE2444" s="4">
        <v>0</v>
      </c>
      <c r="AF2444" t="s">
        <v>704</v>
      </c>
      <c r="AG2444" s="4">
        <v>0</v>
      </c>
      <c r="AH2444" s="4">
        <v>0</v>
      </c>
      <c r="AI2444" s="4">
        <v>0</v>
      </c>
      <c r="AJ2444" s="4">
        <v>40145</v>
      </c>
      <c r="AK2444" s="4">
        <v>0</v>
      </c>
      <c r="AL2444" t="s">
        <v>796</v>
      </c>
      <c r="AM2444" s="71" t="str">
        <f>INDEX(Network_Insurer_Code,MATCH(Export!AL2444,Network_insurer_Name,0))</f>
        <v>POL2</v>
      </c>
      <c r="AN2444" t="str">
        <f t="shared" si="38"/>
        <v>L1001POL22019</v>
      </c>
    </row>
    <row r="2445" spans="1:40" x14ac:dyDescent="0.25">
      <c r="A2445">
        <v>2019</v>
      </c>
      <c r="B2445">
        <v>4</v>
      </c>
      <c r="C2445" s="1">
        <v>43647</v>
      </c>
      <c r="D2445" s="1">
        <v>43738</v>
      </c>
      <c r="E2445">
        <v>2018</v>
      </c>
      <c r="F2445" s="71" t="str">
        <f>INDEX(Client_Name,MATCH(Export!H2445,Local_Company_Name,0))</f>
        <v>Aplaca Engineering Co</v>
      </c>
      <c r="G2445" s="71">
        <f>INDEX(Client_Code,MATCH(Export!H2445,Local_Company_Name,0))</f>
        <v>1004</v>
      </c>
      <c r="H2445" t="s">
        <v>754</v>
      </c>
      <c r="I2445" t="s">
        <v>714</v>
      </c>
      <c r="J2445" t="s">
        <v>22</v>
      </c>
      <c r="K2445" s="71" t="str">
        <f>INDEX(Line_of_Business,MATCH(Export!J2445,Name,0))</f>
        <v>A</v>
      </c>
      <c r="L2445" s="9" t="s">
        <v>23</v>
      </c>
      <c r="M2445">
        <v>4</v>
      </c>
      <c r="N2445" s="4">
        <v>0</v>
      </c>
      <c r="O2445" s="4">
        <v>0</v>
      </c>
      <c r="P2445" s="4">
        <v>0</v>
      </c>
      <c r="Q2445" s="4">
        <v>0</v>
      </c>
      <c r="R2445" s="4">
        <v>0</v>
      </c>
      <c r="S2445" s="4">
        <v>0</v>
      </c>
      <c r="T2445" s="4">
        <v>0</v>
      </c>
      <c r="U2445" s="4">
        <v>0</v>
      </c>
      <c r="V2445" s="4">
        <v>0</v>
      </c>
      <c r="W2445" s="4">
        <v>0</v>
      </c>
      <c r="X2445" s="4">
        <v>0</v>
      </c>
      <c r="Y2445" s="4">
        <v>0</v>
      </c>
      <c r="Z2445" s="4">
        <v>0</v>
      </c>
      <c r="AA2445" s="4">
        <v>-5.95</v>
      </c>
      <c r="AB2445" t="s">
        <v>3</v>
      </c>
      <c r="AC2445" s="4">
        <v>0</v>
      </c>
      <c r="AD2445" s="4">
        <v>0</v>
      </c>
      <c r="AE2445" s="4">
        <v>0</v>
      </c>
      <c r="AF2445" t="s">
        <v>714</v>
      </c>
      <c r="AG2445" s="4">
        <v>0</v>
      </c>
      <c r="AH2445" s="4">
        <v>0</v>
      </c>
      <c r="AI2445" s="4">
        <v>0</v>
      </c>
      <c r="AJ2445" s="4">
        <v>5.95</v>
      </c>
      <c r="AK2445" s="4">
        <v>187000</v>
      </c>
      <c r="AL2445" t="s">
        <v>787</v>
      </c>
      <c r="AM2445" s="71" t="str">
        <f>INDEX(Network_Insurer_Code,MATCH(Export!AL2445,Network_insurer_Name,0))</f>
        <v>LEI3</v>
      </c>
      <c r="AN2445" t="str">
        <f t="shared" si="38"/>
        <v>A1004LEI32018</v>
      </c>
    </row>
    <row r="2446" spans="1:40" x14ac:dyDescent="0.25">
      <c r="A2446">
        <v>2020</v>
      </c>
      <c r="B2446">
        <v>1</v>
      </c>
      <c r="C2446" s="1">
        <v>43831</v>
      </c>
      <c r="D2446" s="1">
        <v>43921</v>
      </c>
      <c r="E2446">
        <v>2014</v>
      </c>
      <c r="F2446" s="71" t="str">
        <f>INDEX(Client_Name,MATCH(Export!H2446,Local_Company_Name,0))</f>
        <v>Zebra Workings Ltd</v>
      </c>
      <c r="G2446" s="71">
        <f>INDEX(Client_Code,MATCH(Export!H2446,Local_Company_Name,0))</f>
        <v>1001</v>
      </c>
      <c r="H2446" t="s">
        <v>747</v>
      </c>
      <c r="I2446" t="s">
        <v>704</v>
      </c>
      <c r="J2446" t="s">
        <v>0</v>
      </c>
      <c r="K2446" s="71" t="str">
        <f>INDEX(Line_of_Business,MATCH(Export!J2446,Name,0))</f>
        <v>D</v>
      </c>
      <c r="L2446" s="9" t="s">
        <v>37</v>
      </c>
      <c r="M2446">
        <v>14536</v>
      </c>
      <c r="N2446" s="4">
        <v>0</v>
      </c>
      <c r="O2446" s="4">
        <v>0</v>
      </c>
      <c r="P2446" s="4">
        <v>23621.25</v>
      </c>
      <c r="Q2446" s="4">
        <v>0</v>
      </c>
      <c r="R2446" s="4">
        <v>0</v>
      </c>
      <c r="S2446" s="4">
        <v>0</v>
      </c>
      <c r="T2446" s="4">
        <v>0</v>
      </c>
      <c r="U2446" s="4">
        <v>0</v>
      </c>
      <c r="V2446" s="4">
        <v>0</v>
      </c>
      <c r="W2446" s="4">
        <v>0</v>
      </c>
      <c r="X2446" s="4">
        <v>0</v>
      </c>
      <c r="Y2446" s="4">
        <v>0</v>
      </c>
      <c r="Z2446" s="4">
        <v>0</v>
      </c>
      <c r="AA2446" s="4">
        <v>0</v>
      </c>
      <c r="AB2446" t="s">
        <v>3</v>
      </c>
      <c r="AC2446" s="4">
        <v>0</v>
      </c>
      <c r="AD2446" s="4">
        <v>0</v>
      </c>
      <c r="AE2446" s="4">
        <v>58616.66</v>
      </c>
      <c r="AF2446" t="s">
        <v>704</v>
      </c>
      <c r="AG2446" s="4">
        <v>0</v>
      </c>
      <c r="AH2446" s="4">
        <v>0</v>
      </c>
      <c r="AI2446" s="4">
        <v>0</v>
      </c>
      <c r="AJ2446" s="4">
        <v>-23621.25</v>
      </c>
      <c r="AK2446" s="4">
        <v>0</v>
      </c>
      <c r="AL2446" t="s">
        <v>793</v>
      </c>
      <c r="AM2446" s="71" t="str">
        <f>INDEX(Network_Insurer_Code,MATCH(Export!AL2446,Network_insurer_Name,0))</f>
        <v>CAL3</v>
      </c>
      <c r="AN2446" t="str">
        <f t="shared" si="38"/>
        <v>D1001CAL32014</v>
      </c>
    </row>
    <row r="2447" spans="1:40" x14ac:dyDescent="0.25">
      <c r="A2447">
        <v>2019</v>
      </c>
      <c r="B2447">
        <v>2</v>
      </c>
      <c r="C2447" s="1">
        <v>43556</v>
      </c>
      <c r="D2447" s="1">
        <v>43646</v>
      </c>
      <c r="E2447">
        <v>2017</v>
      </c>
      <c r="F2447" s="71" t="str">
        <f>INDEX(Client_Name,MATCH(Export!H2447,Local_Company_Name,0))</f>
        <v>Falcon Clothing</v>
      </c>
      <c r="G2447" s="71">
        <f>INDEX(Client_Code,MATCH(Export!H2447,Local_Company_Name,0))</f>
        <v>1006</v>
      </c>
      <c r="H2447" t="s">
        <v>773</v>
      </c>
      <c r="I2447" t="s">
        <v>711</v>
      </c>
      <c r="J2447" t="s">
        <v>8</v>
      </c>
      <c r="K2447" s="71" t="str">
        <f>INDEX(Line_of_Business,MATCH(Export!J2447,Name,0))</f>
        <v>M</v>
      </c>
      <c r="L2447" s="9" t="s">
        <v>337</v>
      </c>
      <c r="M2447">
        <v>1819</v>
      </c>
      <c r="N2447" s="4">
        <v>0</v>
      </c>
      <c r="O2447" s="4">
        <v>0</v>
      </c>
      <c r="P2447" s="4">
        <v>519.54</v>
      </c>
      <c r="Q2447" s="4">
        <v>0</v>
      </c>
      <c r="R2447" s="4">
        <v>0</v>
      </c>
      <c r="S2447" s="4">
        <v>0</v>
      </c>
      <c r="T2447" s="4">
        <v>0</v>
      </c>
      <c r="U2447" s="4">
        <v>0</v>
      </c>
      <c r="V2447" s="4">
        <v>0</v>
      </c>
      <c r="W2447" s="4">
        <v>0</v>
      </c>
      <c r="X2447" s="4">
        <v>0</v>
      </c>
      <c r="Y2447" s="4">
        <v>0</v>
      </c>
      <c r="Z2447" s="4">
        <v>0</v>
      </c>
      <c r="AA2447" s="4">
        <v>0</v>
      </c>
      <c r="AB2447" t="s">
        <v>3</v>
      </c>
      <c r="AC2447" s="4">
        <v>0</v>
      </c>
      <c r="AD2447" s="4">
        <v>0</v>
      </c>
      <c r="AE2447" s="4">
        <v>-19743.96</v>
      </c>
      <c r="AF2447" t="s">
        <v>711</v>
      </c>
      <c r="AG2447" s="4">
        <v>0</v>
      </c>
      <c r="AH2447" s="4">
        <v>0</v>
      </c>
      <c r="AI2447" s="4">
        <v>0</v>
      </c>
      <c r="AJ2447" s="4">
        <v>-519.54</v>
      </c>
      <c r="AK2447" s="4">
        <v>0</v>
      </c>
      <c r="AL2447" t="s">
        <v>797</v>
      </c>
      <c r="AM2447" s="71" t="str">
        <f>INDEX(Network_Insurer_Code,MATCH(Export!AL2447,Network_insurer_Name,0))</f>
        <v>ONI3</v>
      </c>
      <c r="AN2447" t="str">
        <f t="shared" si="38"/>
        <v>M1006ONI32017</v>
      </c>
    </row>
    <row r="2448" spans="1:40" x14ac:dyDescent="0.25">
      <c r="A2448">
        <v>2019</v>
      </c>
      <c r="B2448">
        <v>2</v>
      </c>
      <c r="C2448" s="1">
        <v>43556</v>
      </c>
      <c r="D2448" s="1">
        <v>43646</v>
      </c>
      <c r="E2448">
        <v>2019</v>
      </c>
      <c r="F2448" s="71" t="str">
        <f>INDEX(Client_Name,MATCH(Export!H2448,Local_Company_Name,0))</f>
        <v>Falcon Clothing</v>
      </c>
      <c r="G2448" s="71">
        <f>INDEX(Client_Code,MATCH(Export!H2448,Local_Company_Name,0))</f>
        <v>1006</v>
      </c>
      <c r="H2448" t="s">
        <v>776</v>
      </c>
      <c r="I2448" t="s">
        <v>724</v>
      </c>
      <c r="J2448" t="s">
        <v>5</v>
      </c>
      <c r="K2448" s="71" t="str">
        <f>INDEX(Line_of_Business,MATCH(Export!J2448,Name,0))</f>
        <v>L</v>
      </c>
      <c r="L2448" s="9">
        <v>80007199</v>
      </c>
      <c r="M2448">
        <v>449</v>
      </c>
      <c r="N2448" s="4">
        <v>79502.679999999993</v>
      </c>
      <c r="O2448" s="4">
        <v>79502.679999999993</v>
      </c>
      <c r="P2448" s="4">
        <v>0</v>
      </c>
      <c r="Q2448" s="4">
        <v>0</v>
      </c>
      <c r="R2448" s="4">
        <v>0</v>
      </c>
      <c r="S2448" s="4">
        <v>0</v>
      </c>
      <c r="T2448" s="4">
        <v>0</v>
      </c>
      <c r="U2448" s="4">
        <v>0</v>
      </c>
      <c r="V2448" s="4">
        <v>0</v>
      </c>
      <c r="W2448" s="4">
        <v>0</v>
      </c>
      <c r="X2448" s="4">
        <v>0</v>
      </c>
      <c r="Y2448" s="4">
        <v>7950.27</v>
      </c>
      <c r="Z2448" s="4">
        <v>0</v>
      </c>
      <c r="AA2448" s="4">
        <v>0</v>
      </c>
      <c r="AB2448" t="s">
        <v>3</v>
      </c>
      <c r="AC2448" s="4">
        <v>0</v>
      </c>
      <c r="AD2448" s="4">
        <v>0</v>
      </c>
      <c r="AE2448" s="4">
        <v>0</v>
      </c>
      <c r="AF2448" t="s">
        <v>724</v>
      </c>
      <c r="AG2448" s="4">
        <v>0</v>
      </c>
      <c r="AH2448" s="4">
        <v>0</v>
      </c>
      <c r="AI2448" s="4">
        <v>0</v>
      </c>
      <c r="AJ2448" s="4">
        <v>71552.409999999902</v>
      </c>
      <c r="AK2448" s="4">
        <v>200000</v>
      </c>
      <c r="AL2448" t="s">
        <v>793</v>
      </c>
      <c r="AM2448" s="71" t="str">
        <f>INDEX(Network_Insurer_Code,MATCH(Export!AL2448,Network_insurer_Name,0))</f>
        <v>CAL3</v>
      </c>
      <c r="AN2448" t="str">
        <f t="shared" si="38"/>
        <v>L1006CAL32019</v>
      </c>
    </row>
    <row r="2449" spans="1:40" x14ac:dyDescent="0.25">
      <c r="A2449">
        <v>2019</v>
      </c>
      <c r="B2449">
        <v>1</v>
      </c>
      <c r="C2449" s="1">
        <v>43466</v>
      </c>
      <c r="D2449" s="1">
        <v>43555</v>
      </c>
      <c r="E2449">
        <v>2018</v>
      </c>
      <c r="F2449" s="71" t="str">
        <f>INDEX(Client_Name,MATCH(Export!H2449,Local_Company_Name,0))</f>
        <v>Lion Manufacturing Co</v>
      </c>
      <c r="G2449" s="71">
        <f>INDEX(Client_Code,MATCH(Export!H2449,Local_Company_Name,0))</f>
        <v>1002</v>
      </c>
      <c r="H2449" t="s">
        <v>758</v>
      </c>
      <c r="I2449" t="s">
        <v>779</v>
      </c>
      <c r="J2449" t="s">
        <v>5</v>
      </c>
      <c r="K2449" s="71" t="str">
        <f>INDEX(Line_of_Business,MATCH(Export!J2449,Name,0))</f>
        <v>L</v>
      </c>
      <c r="L2449" s="9" t="s">
        <v>159</v>
      </c>
      <c r="M2449">
        <v>288</v>
      </c>
      <c r="N2449" s="4">
        <v>0</v>
      </c>
      <c r="O2449" s="4">
        <v>0</v>
      </c>
      <c r="P2449" s="4">
        <v>10816.74</v>
      </c>
      <c r="Q2449" s="4">
        <v>0</v>
      </c>
      <c r="R2449" s="4">
        <v>0</v>
      </c>
      <c r="S2449" s="4">
        <v>0</v>
      </c>
      <c r="T2449" s="4">
        <v>0</v>
      </c>
      <c r="U2449" s="4">
        <v>0</v>
      </c>
      <c r="V2449" s="4">
        <v>0</v>
      </c>
      <c r="W2449" s="4">
        <v>0</v>
      </c>
      <c r="X2449" s="4">
        <v>0</v>
      </c>
      <c r="Y2449" s="4">
        <v>0</v>
      </c>
      <c r="Z2449" s="4">
        <v>0</v>
      </c>
      <c r="AA2449" s="4">
        <v>0</v>
      </c>
      <c r="AB2449" t="s">
        <v>3</v>
      </c>
      <c r="AC2449" s="4">
        <v>0</v>
      </c>
      <c r="AD2449" s="4">
        <v>0</v>
      </c>
      <c r="AE2449" s="4">
        <v>0</v>
      </c>
      <c r="AF2449" t="s">
        <v>779</v>
      </c>
      <c r="AG2449" s="4">
        <v>0</v>
      </c>
      <c r="AH2449" s="4">
        <v>0</v>
      </c>
      <c r="AI2449" s="4">
        <v>0</v>
      </c>
      <c r="AJ2449" s="4">
        <v>-10816.74</v>
      </c>
      <c r="AK2449" s="4">
        <v>0</v>
      </c>
      <c r="AL2449" t="s">
        <v>788</v>
      </c>
      <c r="AM2449" s="71" t="str">
        <f>INDEX(Network_Insurer_Code,MATCH(Export!AL2449,Network_insurer_Name,0))</f>
        <v>RAI1</v>
      </c>
      <c r="AN2449" t="str">
        <f t="shared" si="38"/>
        <v>L1002RAI12018</v>
      </c>
    </row>
    <row r="2450" spans="1:40" x14ac:dyDescent="0.25">
      <c r="A2450">
        <v>2020</v>
      </c>
      <c r="B2450">
        <v>3</v>
      </c>
      <c r="C2450" s="1">
        <v>44013</v>
      </c>
      <c r="D2450" s="1">
        <v>44104</v>
      </c>
      <c r="E2450">
        <v>2020</v>
      </c>
      <c r="F2450" s="71" t="str">
        <f>INDEX(Client_Name,MATCH(Export!H2450,Local_Company_Name,0))</f>
        <v>Tiger Jewelcrafting Ltd</v>
      </c>
      <c r="G2450" s="71">
        <f>INDEX(Client_Code,MATCH(Export!H2450,Local_Company_Name,0))</f>
        <v>1003</v>
      </c>
      <c r="H2450" t="s">
        <v>763</v>
      </c>
      <c r="I2450" t="s">
        <v>722</v>
      </c>
      <c r="J2450" t="s">
        <v>8</v>
      </c>
      <c r="K2450" s="71" t="str">
        <f>INDEX(Line_of_Business,MATCH(Export!J2450,Name,0))</f>
        <v>M</v>
      </c>
      <c r="L2450" s="9" t="s">
        <v>509</v>
      </c>
      <c r="M2450">
        <v>527</v>
      </c>
      <c r="N2450" s="4">
        <v>15219.71</v>
      </c>
      <c r="O2450" s="4">
        <v>15219.71</v>
      </c>
      <c r="P2450" s="4">
        <v>17500.689999999999</v>
      </c>
      <c r="Q2450" s="4">
        <v>0</v>
      </c>
      <c r="R2450" s="4">
        <v>0</v>
      </c>
      <c r="S2450" s="4">
        <v>0</v>
      </c>
      <c r="T2450" s="4">
        <v>0</v>
      </c>
      <c r="U2450" s="4">
        <v>0</v>
      </c>
      <c r="V2450" s="4">
        <v>0</v>
      </c>
      <c r="W2450" s="4">
        <v>0</v>
      </c>
      <c r="X2450" s="4">
        <v>0</v>
      </c>
      <c r="Y2450" s="4">
        <v>1332.96</v>
      </c>
      <c r="Z2450" s="4">
        <v>1247.3599999999999</v>
      </c>
      <c r="AA2450" s="4">
        <v>0</v>
      </c>
      <c r="AB2450" t="s">
        <v>3</v>
      </c>
      <c r="AC2450" s="4">
        <v>0</v>
      </c>
      <c r="AD2450" s="4">
        <v>0</v>
      </c>
      <c r="AE2450" s="4">
        <v>0</v>
      </c>
      <c r="AF2450" t="s">
        <v>722</v>
      </c>
      <c r="AG2450" s="4">
        <v>0</v>
      </c>
      <c r="AH2450" s="4">
        <v>0</v>
      </c>
      <c r="AI2450" s="4">
        <v>0</v>
      </c>
      <c r="AJ2450" s="4">
        <v>-4861.2999999999902</v>
      </c>
      <c r="AK2450" s="4">
        <v>0</v>
      </c>
      <c r="AL2450" t="s">
        <v>794</v>
      </c>
      <c r="AM2450" s="71" t="str">
        <f>INDEX(Network_Insurer_Code,MATCH(Export!AL2450,Network_insurer_Name,0))</f>
        <v>CUI2</v>
      </c>
      <c r="AN2450" t="str">
        <f t="shared" si="38"/>
        <v>M1003CUI22020</v>
      </c>
    </row>
    <row r="2451" spans="1:40" x14ac:dyDescent="0.25">
      <c r="A2451">
        <v>2019</v>
      </c>
      <c r="B2451">
        <v>4</v>
      </c>
      <c r="C2451" s="1">
        <v>43739</v>
      </c>
      <c r="D2451" s="1">
        <v>43830</v>
      </c>
      <c r="E2451">
        <v>2019</v>
      </c>
      <c r="F2451" s="71" t="str">
        <f>INDEX(Client_Name,MATCH(Export!H2451,Local_Company_Name,0))</f>
        <v>Tiger Jewelcrafting Ltd</v>
      </c>
      <c r="G2451" s="71">
        <f>INDEX(Client_Code,MATCH(Export!H2451,Local_Company_Name,0))</f>
        <v>1003</v>
      </c>
      <c r="H2451" t="s">
        <v>764</v>
      </c>
      <c r="I2451" t="s">
        <v>715</v>
      </c>
      <c r="J2451" t="s">
        <v>22</v>
      </c>
      <c r="K2451" s="71" t="str">
        <f>INDEX(Line_of_Business,MATCH(Export!J2451,Name,0))</f>
        <v>A</v>
      </c>
      <c r="L2451" s="9" t="s">
        <v>195</v>
      </c>
      <c r="M2451">
        <v>52</v>
      </c>
      <c r="N2451" s="4">
        <v>-4.2374999999999998</v>
      </c>
      <c r="O2451" s="4">
        <v>-3.39</v>
      </c>
      <c r="P2451" s="4">
        <v>0</v>
      </c>
      <c r="Q2451" s="4">
        <v>0</v>
      </c>
      <c r="R2451" s="4">
        <v>0</v>
      </c>
      <c r="S2451" s="4">
        <v>0</v>
      </c>
      <c r="T2451" s="4">
        <v>0</v>
      </c>
      <c r="U2451" s="4">
        <v>0</v>
      </c>
      <c r="V2451" s="4">
        <v>0</v>
      </c>
      <c r="W2451" s="4">
        <v>0</v>
      </c>
      <c r="X2451" s="4">
        <v>0</v>
      </c>
      <c r="Y2451" s="4">
        <v>-0.34</v>
      </c>
      <c r="Z2451" s="4">
        <v>-0.53</v>
      </c>
      <c r="AA2451" s="4">
        <v>0</v>
      </c>
      <c r="AB2451" t="s">
        <v>3</v>
      </c>
      <c r="AC2451" s="4">
        <v>0</v>
      </c>
      <c r="AD2451" s="4">
        <v>0</v>
      </c>
      <c r="AE2451" s="4">
        <v>0</v>
      </c>
      <c r="AF2451" t="s">
        <v>715</v>
      </c>
      <c r="AG2451" s="4">
        <v>0</v>
      </c>
      <c r="AH2451" s="4">
        <v>0</v>
      </c>
      <c r="AI2451" s="4">
        <v>0</v>
      </c>
      <c r="AJ2451" s="4">
        <v>-2.52</v>
      </c>
      <c r="AK2451" s="4">
        <v>0</v>
      </c>
      <c r="AL2451" t="s">
        <v>782</v>
      </c>
      <c r="AM2451" s="71" t="str">
        <f>INDEX(Network_Insurer_Code,MATCH(Export!AL2451,Network_insurer_Name,0))</f>
        <v>API2</v>
      </c>
      <c r="AN2451" t="str">
        <f t="shared" si="38"/>
        <v>A1003API22019</v>
      </c>
    </row>
    <row r="2452" spans="1:40" x14ac:dyDescent="0.25">
      <c r="A2452">
        <v>2019</v>
      </c>
      <c r="B2452">
        <v>3</v>
      </c>
      <c r="C2452" s="1">
        <v>43647</v>
      </c>
      <c r="D2452" s="1">
        <v>43738</v>
      </c>
      <c r="E2452">
        <v>2018</v>
      </c>
      <c r="F2452" s="71" t="str">
        <f>INDEX(Client_Name,MATCH(Export!H2452,Local_Company_Name,0))</f>
        <v>Tiger Jewelcrafting Ltd</v>
      </c>
      <c r="G2452" s="71">
        <f>INDEX(Client_Code,MATCH(Export!H2452,Local_Company_Name,0))</f>
        <v>1003</v>
      </c>
      <c r="H2452" t="s">
        <v>763</v>
      </c>
      <c r="I2452" t="s">
        <v>707</v>
      </c>
      <c r="J2452" t="s">
        <v>5</v>
      </c>
      <c r="K2452" s="71" t="str">
        <f>INDEX(Line_of_Business,MATCH(Export!J2452,Name,0))</f>
        <v>L</v>
      </c>
      <c r="L2452" s="9" t="s">
        <v>556</v>
      </c>
      <c r="M2452">
        <v>857</v>
      </c>
      <c r="N2452" s="4">
        <v>0</v>
      </c>
      <c r="O2452" s="4">
        <v>0</v>
      </c>
      <c r="P2452" s="4">
        <v>0</v>
      </c>
      <c r="Q2452" s="4">
        <v>0</v>
      </c>
      <c r="R2452" s="4">
        <v>0</v>
      </c>
      <c r="S2452" s="4">
        <v>0</v>
      </c>
      <c r="T2452" s="4">
        <v>0</v>
      </c>
      <c r="U2452" s="4">
        <v>0</v>
      </c>
      <c r="V2452" s="4">
        <v>0</v>
      </c>
      <c r="W2452" s="4">
        <v>0</v>
      </c>
      <c r="X2452" s="4">
        <v>0</v>
      </c>
      <c r="Y2452" s="4">
        <v>0</v>
      </c>
      <c r="Z2452" s="4">
        <v>0</v>
      </c>
      <c r="AA2452" s="4">
        <v>0</v>
      </c>
      <c r="AB2452" t="s">
        <v>3</v>
      </c>
      <c r="AC2452" s="4">
        <v>0</v>
      </c>
      <c r="AD2452" s="4">
        <v>0</v>
      </c>
      <c r="AE2452" s="4">
        <v>0</v>
      </c>
      <c r="AF2452" t="s">
        <v>707</v>
      </c>
      <c r="AG2452" s="4">
        <v>0</v>
      </c>
      <c r="AH2452" s="4">
        <v>0</v>
      </c>
      <c r="AI2452" s="4">
        <v>0</v>
      </c>
      <c r="AJ2452" s="4">
        <v>0</v>
      </c>
      <c r="AK2452" s="4">
        <v>0</v>
      </c>
      <c r="AL2452" t="s">
        <v>792</v>
      </c>
      <c r="AM2452" s="71" t="str">
        <f>INDEX(Network_Insurer_Code,MATCH(Export!AL2452,Network_insurer_Name,0))</f>
        <v>CAL1</v>
      </c>
      <c r="AN2452" t="str">
        <f t="shared" si="38"/>
        <v>L1003CAL12018</v>
      </c>
    </row>
    <row r="2453" spans="1:40" x14ac:dyDescent="0.25">
      <c r="A2453">
        <v>2019</v>
      </c>
      <c r="B2453">
        <v>4</v>
      </c>
      <c r="C2453" s="1">
        <v>43739</v>
      </c>
      <c r="D2453" s="1">
        <v>43830</v>
      </c>
      <c r="E2453">
        <v>2019</v>
      </c>
      <c r="F2453" s="71" t="str">
        <f>INDEX(Client_Name,MATCH(Export!H2453,Local_Company_Name,0))</f>
        <v>Flaimngo Tailoring</v>
      </c>
      <c r="G2453" s="71">
        <f>INDEX(Client_Code,MATCH(Export!H2453,Local_Company_Name,0))</f>
        <v>1005</v>
      </c>
      <c r="H2453" t="s">
        <v>755</v>
      </c>
      <c r="I2453" t="s">
        <v>704</v>
      </c>
      <c r="J2453" t="s">
        <v>5</v>
      </c>
      <c r="K2453" s="71" t="str">
        <f>INDEX(Line_of_Business,MATCH(Export!J2453,Name,0))</f>
        <v>L</v>
      </c>
      <c r="L2453" s="9" t="s">
        <v>158</v>
      </c>
      <c r="M2453">
        <v>16904</v>
      </c>
      <c r="N2453" s="4">
        <v>0</v>
      </c>
      <c r="O2453" s="4">
        <v>0</v>
      </c>
      <c r="P2453" s="4">
        <v>1368162.11</v>
      </c>
      <c r="Q2453" s="4">
        <v>0</v>
      </c>
      <c r="R2453" s="4">
        <v>0</v>
      </c>
      <c r="S2453" s="4">
        <v>0</v>
      </c>
      <c r="T2453" s="4">
        <v>0</v>
      </c>
      <c r="U2453" s="4">
        <v>0</v>
      </c>
      <c r="V2453" s="4">
        <v>0</v>
      </c>
      <c r="W2453" s="4">
        <v>0</v>
      </c>
      <c r="X2453" s="4">
        <v>0</v>
      </c>
      <c r="Y2453" s="4">
        <v>0</v>
      </c>
      <c r="Z2453" s="4">
        <v>0</v>
      </c>
      <c r="AA2453" s="4">
        <v>0</v>
      </c>
      <c r="AB2453" t="s">
        <v>3</v>
      </c>
      <c r="AC2453" s="4">
        <v>0</v>
      </c>
      <c r="AD2453" s="4">
        <v>0</v>
      </c>
      <c r="AE2453" s="4">
        <v>0</v>
      </c>
      <c r="AF2453" t="s">
        <v>704</v>
      </c>
      <c r="AG2453" s="4">
        <v>0</v>
      </c>
      <c r="AH2453" s="4">
        <v>0</v>
      </c>
      <c r="AI2453" s="4">
        <v>0</v>
      </c>
      <c r="AJ2453" s="4">
        <v>-1368162.11</v>
      </c>
      <c r="AK2453" s="4">
        <v>0</v>
      </c>
      <c r="AL2453" t="s">
        <v>783</v>
      </c>
      <c r="AM2453" s="71" t="str">
        <f>INDEX(Network_Insurer_Code,MATCH(Export!AL2453,Network_insurer_Name,0))</f>
        <v>PEP1</v>
      </c>
      <c r="AN2453" t="str">
        <f t="shared" si="38"/>
        <v>L1005PEP12019</v>
      </c>
    </row>
    <row r="2454" spans="1:40" x14ac:dyDescent="0.25">
      <c r="A2454">
        <v>2019</v>
      </c>
      <c r="B2454">
        <v>3</v>
      </c>
      <c r="C2454" s="1">
        <v>43647</v>
      </c>
      <c r="D2454" s="1">
        <v>43738</v>
      </c>
      <c r="E2454">
        <v>2012</v>
      </c>
      <c r="F2454" s="71" t="str">
        <f>INDEX(Client_Name,MATCH(Export!H2454,Local_Company_Name,0))</f>
        <v>Tiger Jewelcrafting Ltd</v>
      </c>
      <c r="G2454" s="71">
        <f>INDEX(Client_Code,MATCH(Export!H2454,Local_Company_Name,0))</f>
        <v>1003</v>
      </c>
      <c r="H2454" t="s">
        <v>764</v>
      </c>
      <c r="I2454" t="s">
        <v>704</v>
      </c>
      <c r="J2454" t="s">
        <v>0</v>
      </c>
      <c r="K2454" s="71" t="str">
        <f>INDEX(Line_of_Business,MATCH(Export!J2454,Name,0))</f>
        <v>D</v>
      </c>
      <c r="L2454" s="9" t="s">
        <v>37</v>
      </c>
      <c r="M2454">
        <v>14536</v>
      </c>
      <c r="N2454" s="4">
        <v>0</v>
      </c>
      <c r="O2454" s="4">
        <v>0</v>
      </c>
      <c r="P2454" s="4">
        <v>9158.07</v>
      </c>
      <c r="Q2454" s="4">
        <v>0</v>
      </c>
      <c r="R2454" s="4">
        <v>0</v>
      </c>
      <c r="S2454" s="4">
        <v>0</v>
      </c>
      <c r="T2454" s="4">
        <v>0</v>
      </c>
      <c r="U2454" s="4">
        <v>0</v>
      </c>
      <c r="V2454" s="4">
        <v>0</v>
      </c>
      <c r="W2454" s="4">
        <v>0</v>
      </c>
      <c r="X2454" s="4">
        <v>0</v>
      </c>
      <c r="Y2454" s="4">
        <v>0</v>
      </c>
      <c r="Z2454" s="4">
        <v>0</v>
      </c>
      <c r="AA2454" s="4">
        <v>0</v>
      </c>
      <c r="AB2454" t="s">
        <v>3</v>
      </c>
      <c r="AC2454" s="4">
        <v>0</v>
      </c>
      <c r="AD2454" s="4">
        <v>0</v>
      </c>
      <c r="AE2454" s="4">
        <v>474390.85</v>
      </c>
      <c r="AF2454" t="s">
        <v>704</v>
      </c>
      <c r="AG2454" s="4">
        <v>0</v>
      </c>
      <c r="AH2454" s="4">
        <v>0</v>
      </c>
      <c r="AI2454" s="4">
        <v>0</v>
      </c>
      <c r="AJ2454" s="4">
        <v>-9158.07</v>
      </c>
      <c r="AK2454" s="4">
        <v>0</v>
      </c>
      <c r="AL2454" t="s">
        <v>796</v>
      </c>
      <c r="AM2454" s="71" t="str">
        <f>INDEX(Network_Insurer_Code,MATCH(Export!AL2454,Network_insurer_Name,0))</f>
        <v>POL2</v>
      </c>
      <c r="AN2454" t="str">
        <f t="shared" si="38"/>
        <v>D1003POL22012</v>
      </c>
    </row>
    <row r="2455" spans="1:40" x14ac:dyDescent="0.25">
      <c r="A2455">
        <v>2020</v>
      </c>
      <c r="B2455">
        <v>3</v>
      </c>
      <c r="C2455" s="1">
        <v>44013</v>
      </c>
      <c r="D2455" s="1">
        <v>44104</v>
      </c>
      <c r="E2455">
        <v>2019</v>
      </c>
      <c r="F2455" s="71" t="str">
        <f>INDEX(Client_Name,MATCH(Export!H2455,Local_Company_Name,0))</f>
        <v>Aplaca Engineering Co</v>
      </c>
      <c r="G2455" s="71">
        <f>INDEX(Client_Code,MATCH(Export!H2455,Local_Company_Name,0))</f>
        <v>1004</v>
      </c>
      <c r="H2455" t="s">
        <v>754</v>
      </c>
      <c r="I2455" t="s">
        <v>779</v>
      </c>
      <c r="J2455" t="s">
        <v>5</v>
      </c>
      <c r="K2455" s="71" t="str">
        <f>INDEX(Line_of_Business,MATCH(Export!J2455,Name,0))</f>
        <v>L</v>
      </c>
      <c r="L2455" s="9">
        <v>11867</v>
      </c>
      <c r="M2455">
        <v>316</v>
      </c>
      <c r="N2455" s="4">
        <v>0</v>
      </c>
      <c r="O2455" s="4">
        <v>0</v>
      </c>
      <c r="P2455" s="4">
        <v>18951.990000000002</v>
      </c>
      <c r="Q2455" s="4">
        <v>0</v>
      </c>
      <c r="R2455" s="4">
        <v>0</v>
      </c>
      <c r="S2455" s="4">
        <v>0</v>
      </c>
      <c r="T2455" s="4">
        <v>0</v>
      </c>
      <c r="U2455" s="4">
        <v>0</v>
      </c>
      <c r="V2455" s="4">
        <v>0</v>
      </c>
      <c r="W2455" s="4">
        <v>0</v>
      </c>
      <c r="X2455" s="4">
        <v>0</v>
      </c>
      <c r="Y2455" s="4">
        <v>0</v>
      </c>
      <c r="Z2455" s="4">
        <v>0</v>
      </c>
      <c r="AA2455" s="4">
        <v>0</v>
      </c>
      <c r="AB2455" t="s">
        <v>3</v>
      </c>
      <c r="AC2455" s="4">
        <v>0</v>
      </c>
      <c r="AD2455" s="4">
        <v>0</v>
      </c>
      <c r="AE2455" s="4">
        <v>0</v>
      </c>
      <c r="AF2455" t="s">
        <v>779</v>
      </c>
      <c r="AG2455" s="4">
        <v>0</v>
      </c>
      <c r="AH2455" s="4">
        <v>0</v>
      </c>
      <c r="AI2455" s="4">
        <v>0</v>
      </c>
      <c r="AJ2455" s="4">
        <v>-18951.990000000002</v>
      </c>
      <c r="AK2455" s="4">
        <v>0</v>
      </c>
      <c r="AL2455" t="s">
        <v>786</v>
      </c>
      <c r="AM2455" s="71" t="str">
        <f>INDEX(Network_Insurer_Code,MATCH(Export!AL2455,Network_insurer_Name,0))</f>
        <v>BAL1</v>
      </c>
      <c r="AN2455" t="str">
        <f t="shared" si="38"/>
        <v>L1004BAL12019</v>
      </c>
    </row>
    <row r="2456" spans="1:40" x14ac:dyDescent="0.25">
      <c r="A2456">
        <v>2020</v>
      </c>
      <c r="B2456">
        <v>1</v>
      </c>
      <c r="C2456" s="1">
        <v>43556</v>
      </c>
      <c r="D2456" s="1">
        <v>43646</v>
      </c>
      <c r="E2456">
        <v>2019</v>
      </c>
      <c r="F2456" s="71" t="str">
        <f>INDEX(Client_Name,MATCH(Export!H2456,Local_Company_Name,0))</f>
        <v>Zebra Workings Ltd</v>
      </c>
      <c r="G2456" s="71">
        <f>INDEX(Client_Code,MATCH(Export!H2456,Local_Company_Name,0))</f>
        <v>1001</v>
      </c>
      <c r="H2456" t="s">
        <v>747</v>
      </c>
      <c r="I2456" t="s">
        <v>716</v>
      </c>
      <c r="J2456" t="s">
        <v>8</v>
      </c>
      <c r="K2456" s="71" t="str">
        <f>INDEX(Line_of_Business,MATCH(Export!J2456,Name,0))</f>
        <v>M</v>
      </c>
      <c r="L2456" s="9" t="s">
        <v>52</v>
      </c>
      <c r="M2456">
        <v>2416</v>
      </c>
      <c r="N2456" s="4">
        <v>3309695.51</v>
      </c>
      <c r="O2456" s="4">
        <v>3309695.51</v>
      </c>
      <c r="P2456" s="4">
        <v>363455.35</v>
      </c>
      <c r="Q2456" s="4">
        <v>0</v>
      </c>
      <c r="R2456" s="4">
        <v>0</v>
      </c>
      <c r="S2456" s="4">
        <v>0</v>
      </c>
      <c r="T2456" s="4">
        <v>0</v>
      </c>
      <c r="U2456" s="4">
        <v>0</v>
      </c>
      <c r="V2456" s="4">
        <v>0</v>
      </c>
      <c r="W2456" s="4">
        <v>827423.88</v>
      </c>
      <c r="X2456" s="4">
        <v>0</v>
      </c>
      <c r="Y2456" s="4">
        <v>637801.57999999996</v>
      </c>
      <c r="Z2456" s="4">
        <v>30118.23</v>
      </c>
      <c r="AA2456" s="4">
        <v>0</v>
      </c>
      <c r="AB2456" t="s">
        <v>3</v>
      </c>
      <c r="AC2456" s="4">
        <v>0</v>
      </c>
      <c r="AD2456" s="4">
        <v>0</v>
      </c>
      <c r="AE2456" s="4">
        <v>0</v>
      </c>
      <c r="AF2456" t="s">
        <v>716</v>
      </c>
      <c r="AG2456" s="4">
        <v>0</v>
      </c>
      <c r="AH2456" s="4">
        <v>0</v>
      </c>
      <c r="AI2456" s="4">
        <v>0</v>
      </c>
      <c r="AJ2456" s="4">
        <v>1450896.46999999</v>
      </c>
      <c r="AK2456" s="4">
        <v>0</v>
      </c>
      <c r="AL2456" t="s">
        <v>797</v>
      </c>
      <c r="AM2456" s="71" t="str">
        <f>INDEX(Network_Insurer_Code,MATCH(Export!AL2456,Network_insurer_Name,0))</f>
        <v>ONI3</v>
      </c>
      <c r="AN2456" t="str">
        <f t="shared" si="38"/>
        <v>M1001ONI32019</v>
      </c>
    </row>
    <row r="2457" spans="1:40" x14ac:dyDescent="0.25">
      <c r="A2457">
        <v>2019</v>
      </c>
      <c r="B2457">
        <v>4</v>
      </c>
      <c r="C2457" s="1">
        <v>43739</v>
      </c>
      <c r="D2457" s="1">
        <v>43830</v>
      </c>
      <c r="E2457">
        <v>2019</v>
      </c>
      <c r="F2457" s="71" t="str">
        <f>INDEX(Client_Name,MATCH(Export!H2457,Local_Company_Name,0))</f>
        <v>Zebra Workings Ltd</v>
      </c>
      <c r="G2457" s="71">
        <f>INDEX(Client_Code,MATCH(Export!H2457,Local_Company_Name,0))</f>
        <v>1001</v>
      </c>
      <c r="H2457" t="s">
        <v>747</v>
      </c>
      <c r="I2457" t="s">
        <v>719</v>
      </c>
      <c r="J2457" t="s">
        <v>5</v>
      </c>
      <c r="K2457" s="71" t="str">
        <f>INDEX(Line_of_Business,MATCH(Export!J2457,Name,0))</f>
        <v>L</v>
      </c>
      <c r="L2457" s="9" t="s">
        <v>557</v>
      </c>
      <c r="M2457">
        <v>6</v>
      </c>
      <c r="N2457" s="4">
        <v>316</v>
      </c>
      <c r="O2457" s="4">
        <v>316</v>
      </c>
      <c r="P2457" s="4">
        <v>0</v>
      </c>
      <c r="Q2457" s="4">
        <v>0</v>
      </c>
      <c r="R2457" s="4">
        <v>0</v>
      </c>
      <c r="S2457" s="4">
        <v>0</v>
      </c>
      <c r="T2457" s="4">
        <v>0</v>
      </c>
      <c r="U2457" s="4">
        <v>0</v>
      </c>
      <c r="V2457" s="4">
        <v>0</v>
      </c>
      <c r="W2457" s="4">
        <v>0</v>
      </c>
      <c r="X2457" s="4">
        <v>0</v>
      </c>
      <c r="Y2457" s="4">
        <v>19.91</v>
      </c>
      <c r="Z2457" s="4">
        <v>2.21</v>
      </c>
      <c r="AA2457" s="4">
        <v>0</v>
      </c>
      <c r="AB2457" t="s">
        <v>3</v>
      </c>
      <c r="AC2457" s="4">
        <v>0</v>
      </c>
      <c r="AD2457" s="4">
        <v>0</v>
      </c>
      <c r="AE2457" s="4">
        <v>0</v>
      </c>
      <c r="AF2457" t="s">
        <v>719</v>
      </c>
      <c r="AG2457" s="4">
        <v>0</v>
      </c>
      <c r="AH2457" s="4">
        <v>0</v>
      </c>
      <c r="AI2457" s="4">
        <v>0</v>
      </c>
      <c r="AJ2457" s="4">
        <v>293.88</v>
      </c>
      <c r="AK2457" s="4">
        <v>0</v>
      </c>
      <c r="AL2457" t="s">
        <v>796</v>
      </c>
      <c r="AM2457" s="71" t="str">
        <f>INDEX(Network_Insurer_Code,MATCH(Export!AL2457,Network_insurer_Name,0))</f>
        <v>POL2</v>
      </c>
      <c r="AN2457" t="str">
        <f t="shared" si="38"/>
        <v>L1001POL22019</v>
      </c>
    </row>
    <row r="2458" spans="1:40" x14ac:dyDescent="0.25">
      <c r="A2458">
        <v>2020</v>
      </c>
      <c r="B2458">
        <v>1</v>
      </c>
      <c r="C2458" s="1">
        <v>43831</v>
      </c>
      <c r="D2458" s="1">
        <v>43921</v>
      </c>
      <c r="E2458">
        <v>2020</v>
      </c>
      <c r="F2458" s="71" t="str">
        <f>INDEX(Client_Name,MATCH(Export!H2458,Local_Company_Name,0))</f>
        <v>Zebra Workings Ltd</v>
      </c>
      <c r="G2458" s="71">
        <f>INDEX(Client_Code,MATCH(Export!H2458,Local_Company_Name,0))</f>
        <v>1001</v>
      </c>
      <c r="H2458" t="s">
        <v>749</v>
      </c>
      <c r="I2458" t="s">
        <v>719</v>
      </c>
      <c r="J2458" t="s">
        <v>8</v>
      </c>
      <c r="K2458" s="71" t="str">
        <f>INDEX(Line_of_Business,MATCH(Export!J2458,Name,0))</f>
        <v>M</v>
      </c>
      <c r="L2458" s="9" t="s">
        <v>105</v>
      </c>
      <c r="M2458">
        <v>141</v>
      </c>
      <c r="N2458" s="4">
        <v>216038.50505050499</v>
      </c>
      <c r="O2458" s="4">
        <v>213878.12</v>
      </c>
      <c r="P2458" s="4">
        <v>22750.03</v>
      </c>
      <c r="Q2458" s="4">
        <v>0</v>
      </c>
      <c r="R2458" s="4">
        <v>0</v>
      </c>
      <c r="S2458" s="4">
        <v>0</v>
      </c>
      <c r="T2458" s="4">
        <v>0</v>
      </c>
      <c r="U2458" s="4">
        <v>0</v>
      </c>
      <c r="V2458" s="4">
        <v>0</v>
      </c>
      <c r="W2458" s="4">
        <v>0</v>
      </c>
      <c r="X2458" s="4">
        <v>0</v>
      </c>
      <c r="Y2458" s="4">
        <v>53469.53</v>
      </c>
      <c r="Z2458" s="4">
        <v>0</v>
      </c>
      <c r="AA2458" s="4">
        <v>0</v>
      </c>
      <c r="AB2458" t="s">
        <v>3</v>
      </c>
      <c r="AC2458" s="4">
        <v>0</v>
      </c>
      <c r="AD2458" s="4">
        <v>0</v>
      </c>
      <c r="AE2458" s="4">
        <v>0</v>
      </c>
      <c r="AF2458" t="s">
        <v>719</v>
      </c>
      <c r="AG2458" s="4">
        <v>0</v>
      </c>
      <c r="AH2458" s="4">
        <v>0</v>
      </c>
      <c r="AI2458" s="4">
        <v>0</v>
      </c>
      <c r="AJ2458" s="4">
        <v>137658.56</v>
      </c>
      <c r="AK2458" s="4">
        <v>0</v>
      </c>
      <c r="AL2458" t="s">
        <v>782</v>
      </c>
      <c r="AM2458" s="71" t="str">
        <f>INDEX(Network_Insurer_Code,MATCH(Export!AL2458,Network_insurer_Name,0))</f>
        <v>API2</v>
      </c>
      <c r="AN2458" t="str">
        <f t="shared" si="38"/>
        <v>M1001API22020</v>
      </c>
    </row>
    <row r="2459" spans="1:40" x14ac:dyDescent="0.25">
      <c r="A2459">
        <v>2019</v>
      </c>
      <c r="B2459">
        <v>3</v>
      </c>
      <c r="C2459" s="1">
        <v>43647</v>
      </c>
      <c r="D2459" s="1">
        <v>44104</v>
      </c>
      <c r="E2459">
        <v>2017</v>
      </c>
      <c r="F2459" s="71" t="str">
        <f>INDEX(Client_Name,MATCH(Export!H2459,Local_Company_Name,0))</f>
        <v>Lion Manufacturing Co</v>
      </c>
      <c r="G2459" s="71">
        <f>INDEX(Client_Code,MATCH(Export!H2459,Local_Company_Name,0))</f>
        <v>1002</v>
      </c>
      <c r="H2459" t="s">
        <v>760</v>
      </c>
      <c r="I2459" t="s">
        <v>727</v>
      </c>
      <c r="J2459" t="s">
        <v>8</v>
      </c>
      <c r="K2459" s="71" t="str">
        <f>INDEX(Line_of_Business,MATCH(Export!J2459,Name,0))</f>
        <v>M</v>
      </c>
      <c r="L2459" s="9" t="s">
        <v>390</v>
      </c>
      <c r="M2459">
        <v>219</v>
      </c>
      <c r="N2459" s="4">
        <v>0</v>
      </c>
      <c r="O2459" s="4">
        <v>0</v>
      </c>
      <c r="P2459" s="4">
        <v>0</v>
      </c>
      <c r="Q2459" s="4">
        <v>0</v>
      </c>
      <c r="R2459" s="4">
        <v>0</v>
      </c>
      <c r="S2459" s="4">
        <v>1291200</v>
      </c>
      <c r="T2459" s="4">
        <v>0</v>
      </c>
      <c r="U2459" s="4">
        <v>0</v>
      </c>
      <c r="V2459" s="4">
        <v>0</v>
      </c>
      <c r="W2459" s="4">
        <v>0</v>
      </c>
      <c r="X2459" s="4">
        <v>0</v>
      </c>
      <c r="Y2459" s="4">
        <v>0</v>
      </c>
      <c r="Z2459" s="4">
        <v>0</v>
      </c>
      <c r="AA2459" s="4">
        <v>0</v>
      </c>
      <c r="AB2459" t="s">
        <v>3</v>
      </c>
      <c r="AC2459" s="4">
        <v>0</v>
      </c>
      <c r="AD2459" s="4">
        <v>0</v>
      </c>
      <c r="AE2459" s="4">
        <v>0</v>
      </c>
      <c r="AF2459" t="s">
        <v>727</v>
      </c>
      <c r="AG2459" s="4">
        <v>0</v>
      </c>
      <c r="AH2459" s="4">
        <v>0</v>
      </c>
      <c r="AI2459" s="4">
        <v>0</v>
      </c>
      <c r="AJ2459" s="4">
        <v>1291200</v>
      </c>
      <c r="AK2459" s="4">
        <v>0</v>
      </c>
      <c r="AL2459" t="s">
        <v>789</v>
      </c>
      <c r="AM2459" s="71" t="str">
        <f>INDEX(Network_Insurer_Code,MATCH(Export!AL2459,Network_insurer_Name,0))</f>
        <v>APL1</v>
      </c>
      <c r="AN2459" t="str">
        <f t="shared" si="38"/>
        <v>M1002APL12017</v>
      </c>
    </row>
    <row r="2460" spans="1:40" x14ac:dyDescent="0.25">
      <c r="A2460">
        <v>2019</v>
      </c>
      <c r="B2460">
        <v>4</v>
      </c>
      <c r="C2460" s="1">
        <v>43739</v>
      </c>
      <c r="D2460" s="1">
        <v>43830</v>
      </c>
      <c r="E2460">
        <v>2018</v>
      </c>
      <c r="F2460" s="71" t="str">
        <f>INDEX(Client_Name,MATCH(Export!H2460,Local_Company_Name,0))</f>
        <v>Aplaca Engineering Co</v>
      </c>
      <c r="G2460" s="71">
        <f>INDEX(Client_Code,MATCH(Export!H2460,Local_Company_Name,0))</f>
        <v>1004</v>
      </c>
      <c r="H2460" t="s">
        <v>767</v>
      </c>
      <c r="I2460" t="s">
        <v>704</v>
      </c>
      <c r="J2460" t="s">
        <v>5</v>
      </c>
      <c r="K2460" s="71" t="str">
        <f>INDEX(Line_of_Business,MATCH(Export!J2460,Name,0))</f>
        <v>L</v>
      </c>
      <c r="L2460" s="9" t="s">
        <v>558</v>
      </c>
      <c r="M2460">
        <v>3828</v>
      </c>
      <c r="N2460" s="4">
        <v>0</v>
      </c>
      <c r="O2460" s="4">
        <v>0</v>
      </c>
      <c r="P2460" s="4">
        <v>0</v>
      </c>
      <c r="Q2460" s="4">
        <v>0</v>
      </c>
      <c r="R2460" s="4">
        <v>0</v>
      </c>
      <c r="S2460" s="4">
        <v>0</v>
      </c>
      <c r="T2460" s="4">
        <v>0</v>
      </c>
      <c r="U2460" s="4">
        <v>0</v>
      </c>
      <c r="V2460" s="4">
        <v>0</v>
      </c>
      <c r="W2460" s="4">
        <v>0</v>
      </c>
      <c r="X2460" s="4">
        <v>0</v>
      </c>
      <c r="Y2460" s="4">
        <v>-5860.18</v>
      </c>
      <c r="Z2460" s="4">
        <v>0</v>
      </c>
      <c r="AA2460" s="4">
        <v>0</v>
      </c>
      <c r="AB2460" t="s">
        <v>3</v>
      </c>
      <c r="AC2460" s="4">
        <v>0</v>
      </c>
      <c r="AD2460" s="4">
        <v>0</v>
      </c>
      <c r="AE2460" s="4">
        <v>0</v>
      </c>
      <c r="AF2460" t="s">
        <v>704</v>
      </c>
      <c r="AG2460" s="4">
        <v>0</v>
      </c>
      <c r="AH2460" s="4">
        <v>0</v>
      </c>
      <c r="AI2460" s="4">
        <v>0</v>
      </c>
      <c r="AJ2460" s="4">
        <v>5860.18</v>
      </c>
      <c r="AK2460" s="4">
        <v>0</v>
      </c>
      <c r="AL2460" t="s">
        <v>781</v>
      </c>
      <c r="AM2460" s="71" t="str">
        <f>INDEX(Network_Insurer_Code,MATCH(Export!AL2460,Network_insurer_Name,0))</f>
        <v>ORI1</v>
      </c>
      <c r="AN2460" t="str">
        <f t="shared" si="38"/>
        <v>L1004ORI12018</v>
      </c>
    </row>
    <row r="2461" spans="1:40" x14ac:dyDescent="0.25">
      <c r="A2461">
        <v>2020</v>
      </c>
      <c r="B2461">
        <v>2</v>
      </c>
      <c r="C2461" s="1">
        <v>43922</v>
      </c>
      <c r="D2461" s="1">
        <v>44012</v>
      </c>
      <c r="E2461">
        <v>2020</v>
      </c>
      <c r="F2461" s="71" t="str">
        <f>INDEX(Client_Name,MATCH(Export!H2461,Local_Company_Name,0))</f>
        <v>Lion Manufacturing Co</v>
      </c>
      <c r="G2461" s="71">
        <f>INDEX(Client_Code,MATCH(Export!H2461,Local_Company_Name,0))</f>
        <v>1002</v>
      </c>
      <c r="H2461" t="s">
        <v>752</v>
      </c>
      <c r="I2461" t="s">
        <v>736</v>
      </c>
      <c r="J2461" t="s">
        <v>5</v>
      </c>
      <c r="K2461" s="71" t="str">
        <f>INDEX(Line_of_Business,MATCH(Export!J2461,Name,0))</f>
        <v>L</v>
      </c>
      <c r="L2461" s="9" t="s">
        <v>534</v>
      </c>
      <c r="M2461">
        <v>93</v>
      </c>
      <c r="N2461" s="4">
        <v>76.319999999999993</v>
      </c>
      <c r="O2461" s="4">
        <v>38.159999999999997</v>
      </c>
      <c r="P2461" s="4">
        <v>0</v>
      </c>
      <c r="Q2461" s="4">
        <v>0</v>
      </c>
      <c r="R2461" s="4">
        <v>0</v>
      </c>
      <c r="S2461" s="4">
        <v>0</v>
      </c>
      <c r="T2461" s="4">
        <v>0</v>
      </c>
      <c r="U2461" s="4">
        <v>0</v>
      </c>
      <c r="V2461" s="4">
        <v>0</v>
      </c>
      <c r="W2461" s="4">
        <v>0</v>
      </c>
      <c r="X2461" s="4">
        <v>0</v>
      </c>
      <c r="Y2461" s="4">
        <v>4.2</v>
      </c>
      <c r="Z2461" s="4">
        <v>2.29</v>
      </c>
      <c r="AA2461" s="4">
        <v>0</v>
      </c>
      <c r="AB2461" t="s">
        <v>3</v>
      </c>
      <c r="AC2461" s="4">
        <v>0</v>
      </c>
      <c r="AD2461" s="4">
        <v>0</v>
      </c>
      <c r="AE2461" s="4">
        <v>0</v>
      </c>
      <c r="AF2461" t="s">
        <v>736</v>
      </c>
      <c r="AG2461" s="4">
        <v>0</v>
      </c>
      <c r="AH2461" s="4">
        <v>0</v>
      </c>
      <c r="AI2461" s="4">
        <v>0</v>
      </c>
      <c r="AJ2461" s="4">
        <v>31.669999999999899</v>
      </c>
      <c r="AK2461" s="4">
        <v>0</v>
      </c>
      <c r="AL2461" t="s">
        <v>795</v>
      </c>
      <c r="AM2461" s="71" t="str">
        <f>INDEX(Network_Insurer_Code,MATCH(Export!AL2461,Network_insurer_Name,0))</f>
        <v>TOL1</v>
      </c>
      <c r="AN2461" t="str">
        <f t="shared" si="38"/>
        <v>L1002TOL12020</v>
      </c>
    </row>
    <row r="2462" spans="1:40" x14ac:dyDescent="0.25">
      <c r="A2462">
        <v>2019</v>
      </c>
      <c r="B2462">
        <v>2</v>
      </c>
      <c r="C2462" s="1">
        <v>43556</v>
      </c>
      <c r="D2462" s="1">
        <v>43646</v>
      </c>
      <c r="E2462">
        <v>2018</v>
      </c>
      <c r="F2462" s="71" t="str">
        <f>INDEX(Client_Name,MATCH(Export!H2462,Local_Company_Name,0))</f>
        <v>Falcon Clothing</v>
      </c>
      <c r="G2462" s="71">
        <f>INDEX(Client_Code,MATCH(Export!H2462,Local_Company_Name,0))</f>
        <v>1006</v>
      </c>
      <c r="H2462" t="s">
        <v>773</v>
      </c>
      <c r="I2462" t="s">
        <v>779</v>
      </c>
      <c r="J2462" t="s">
        <v>0</v>
      </c>
      <c r="K2462" s="71" t="str">
        <f>INDEX(Line_of_Business,MATCH(Export!J2462,Name,0))</f>
        <v>D</v>
      </c>
      <c r="L2462" s="9" t="s">
        <v>45</v>
      </c>
      <c r="M2462">
        <v>8</v>
      </c>
      <c r="N2462" s="4">
        <v>0</v>
      </c>
      <c r="O2462" s="4">
        <v>0</v>
      </c>
      <c r="P2462" s="4">
        <v>-5120</v>
      </c>
      <c r="Q2462" s="4">
        <v>0</v>
      </c>
      <c r="R2462" s="4">
        <v>0</v>
      </c>
      <c r="S2462" s="4">
        <v>0</v>
      </c>
      <c r="T2462" s="4">
        <v>0</v>
      </c>
      <c r="U2462" s="4">
        <v>0</v>
      </c>
      <c r="V2462" s="4">
        <v>0</v>
      </c>
      <c r="W2462" s="4">
        <v>0</v>
      </c>
      <c r="X2462" s="4">
        <v>0</v>
      </c>
      <c r="Y2462" s="4">
        <v>0</v>
      </c>
      <c r="Z2462" s="4">
        <v>0</v>
      </c>
      <c r="AA2462" s="4">
        <v>0</v>
      </c>
      <c r="AB2462" t="s">
        <v>3</v>
      </c>
      <c r="AC2462" s="4">
        <v>0</v>
      </c>
      <c r="AD2462" s="4">
        <v>0</v>
      </c>
      <c r="AE2462" s="4">
        <v>0</v>
      </c>
      <c r="AF2462" t="s">
        <v>779</v>
      </c>
      <c r="AG2462" s="4">
        <v>0</v>
      </c>
      <c r="AH2462" s="4">
        <v>0</v>
      </c>
      <c r="AI2462" s="4">
        <v>0</v>
      </c>
      <c r="AJ2462" s="4">
        <v>5120</v>
      </c>
      <c r="AK2462" s="4">
        <v>0</v>
      </c>
      <c r="AL2462" t="s">
        <v>790</v>
      </c>
      <c r="AM2462" s="71" t="str">
        <f>INDEX(Network_Insurer_Code,MATCH(Export!AL2462,Network_insurer_Name,0))</f>
        <v>STL1</v>
      </c>
      <c r="AN2462" t="str">
        <f t="shared" si="38"/>
        <v>D1006STL12018</v>
      </c>
    </row>
    <row r="2463" spans="1:40" x14ac:dyDescent="0.25">
      <c r="A2463">
        <v>2020</v>
      </c>
      <c r="B2463">
        <v>2</v>
      </c>
      <c r="C2463" s="1">
        <v>43739</v>
      </c>
      <c r="D2463" s="1">
        <v>43830</v>
      </c>
      <c r="E2463">
        <v>2018</v>
      </c>
      <c r="F2463" s="71" t="str">
        <f>INDEX(Client_Name,MATCH(Export!H2463,Local_Company_Name,0))</f>
        <v>Aplaca Engineering Co</v>
      </c>
      <c r="G2463" s="71">
        <f>INDEX(Client_Code,MATCH(Export!H2463,Local_Company_Name,0))</f>
        <v>1004</v>
      </c>
      <c r="H2463" t="s">
        <v>754</v>
      </c>
      <c r="I2463" t="s">
        <v>779</v>
      </c>
      <c r="J2463" t="s">
        <v>8</v>
      </c>
      <c r="K2463" s="71" t="str">
        <f>INDEX(Line_of_Business,MATCH(Export!J2463,Name,0))</f>
        <v>M</v>
      </c>
      <c r="L2463" s="9" t="s">
        <v>250</v>
      </c>
      <c r="M2463">
        <v>519</v>
      </c>
      <c r="N2463" s="4">
        <v>0</v>
      </c>
      <c r="O2463" s="4">
        <v>0</v>
      </c>
      <c r="P2463" s="4">
        <v>494.28</v>
      </c>
      <c r="Q2463" s="4">
        <v>0</v>
      </c>
      <c r="R2463" s="4">
        <v>0</v>
      </c>
      <c r="S2463" s="4">
        <v>0</v>
      </c>
      <c r="T2463" s="4">
        <v>0</v>
      </c>
      <c r="U2463" s="4">
        <v>0</v>
      </c>
      <c r="V2463" s="4">
        <v>0</v>
      </c>
      <c r="W2463" s="4">
        <v>0</v>
      </c>
      <c r="X2463" s="4">
        <v>0</v>
      </c>
      <c r="Y2463" s="4">
        <v>0</v>
      </c>
      <c r="Z2463" s="4">
        <v>0</v>
      </c>
      <c r="AA2463" s="4">
        <v>0</v>
      </c>
      <c r="AB2463" t="s">
        <v>3</v>
      </c>
      <c r="AC2463" s="4">
        <v>0</v>
      </c>
      <c r="AD2463" s="4">
        <v>0</v>
      </c>
      <c r="AE2463" s="4">
        <v>0</v>
      </c>
      <c r="AF2463" t="s">
        <v>779</v>
      </c>
      <c r="AG2463" s="4">
        <v>0</v>
      </c>
      <c r="AH2463" s="4">
        <v>0</v>
      </c>
      <c r="AI2463" s="4">
        <v>0</v>
      </c>
      <c r="AJ2463" s="4">
        <v>-494.28</v>
      </c>
      <c r="AK2463" s="4">
        <v>0</v>
      </c>
      <c r="AL2463" t="s">
        <v>794</v>
      </c>
      <c r="AM2463" s="71" t="str">
        <f>INDEX(Network_Insurer_Code,MATCH(Export!AL2463,Network_insurer_Name,0))</f>
        <v>CUI2</v>
      </c>
      <c r="AN2463" t="str">
        <f t="shared" si="38"/>
        <v>M1004CUI22018</v>
      </c>
    </row>
    <row r="2464" spans="1:40" x14ac:dyDescent="0.25">
      <c r="A2464">
        <v>2020</v>
      </c>
      <c r="B2464">
        <v>2</v>
      </c>
      <c r="C2464" s="1">
        <v>43922</v>
      </c>
      <c r="D2464" s="1">
        <v>44012</v>
      </c>
      <c r="E2464">
        <v>2018</v>
      </c>
      <c r="F2464" s="71" t="str">
        <f>INDEX(Client_Name,MATCH(Export!H2464,Local_Company_Name,0))</f>
        <v>Falcon Clothing</v>
      </c>
      <c r="G2464" s="71">
        <f>INDEX(Client_Code,MATCH(Export!H2464,Local_Company_Name,0))</f>
        <v>1006</v>
      </c>
      <c r="H2464" t="s">
        <v>773</v>
      </c>
      <c r="I2464" t="s">
        <v>732</v>
      </c>
      <c r="J2464" t="s">
        <v>5</v>
      </c>
      <c r="K2464" s="71" t="str">
        <f>INDEX(Line_of_Business,MATCH(Export!J2464,Name,0))</f>
        <v>L</v>
      </c>
      <c r="L2464" s="9" t="s">
        <v>299</v>
      </c>
      <c r="M2464">
        <v>1311</v>
      </c>
      <c r="N2464" s="4">
        <v>0</v>
      </c>
      <c r="O2464" s="4">
        <v>0</v>
      </c>
      <c r="P2464" s="4">
        <v>3040</v>
      </c>
      <c r="Q2464" s="4">
        <v>0</v>
      </c>
      <c r="R2464" s="4">
        <v>0</v>
      </c>
      <c r="S2464" s="4">
        <v>0</v>
      </c>
      <c r="T2464" s="4">
        <v>0</v>
      </c>
      <c r="U2464" s="4">
        <v>0</v>
      </c>
      <c r="V2464" s="4">
        <v>0</v>
      </c>
      <c r="W2464" s="4">
        <v>0</v>
      </c>
      <c r="X2464" s="4">
        <v>0</v>
      </c>
      <c r="Y2464" s="4">
        <v>0</v>
      </c>
      <c r="Z2464" s="4">
        <v>0</v>
      </c>
      <c r="AA2464" s="4">
        <v>0</v>
      </c>
      <c r="AB2464" t="s">
        <v>3</v>
      </c>
      <c r="AC2464" s="4">
        <v>0</v>
      </c>
      <c r="AD2464" s="4">
        <v>0</v>
      </c>
      <c r="AE2464" s="4">
        <v>0</v>
      </c>
      <c r="AF2464" t="s">
        <v>732</v>
      </c>
      <c r="AG2464" s="4">
        <v>0</v>
      </c>
      <c r="AH2464" s="4">
        <v>0</v>
      </c>
      <c r="AI2464" s="4">
        <v>0</v>
      </c>
      <c r="AJ2464" s="4">
        <v>-3040</v>
      </c>
      <c r="AK2464" s="4">
        <v>0</v>
      </c>
      <c r="AL2464" t="s">
        <v>795</v>
      </c>
      <c r="AM2464" s="71" t="str">
        <f>INDEX(Network_Insurer_Code,MATCH(Export!AL2464,Network_insurer_Name,0))</f>
        <v>TOL1</v>
      </c>
      <c r="AN2464" t="str">
        <f t="shared" si="38"/>
        <v>L1006TOL12018</v>
      </c>
    </row>
    <row r="2465" spans="1:40" x14ac:dyDescent="0.25">
      <c r="A2465">
        <v>2019</v>
      </c>
      <c r="B2465">
        <v>3</v>
      </c>
      <c r="C2465" s="1">
        <v>43647</v>
      </c>
      <c r="D2465" s="1">
        <v>43738</v>
      </c>
      <c r="E2465">
        <v>2019</v>
      </c>
      <c r="F2465" s="71" t="str">
        <f>INDEX(Client_Name,MATCH(Export!H2465,Local_Company_Name,0))</f>
        <v>Falcon Clothing</v>
      </c>
      <c r="G2465" s="71">
        <f>INDEX(Client_Code,MATCH(Export!H2465,Local_Company_Name,0))</f>
        <v>1006</v>
      </c>
      <c r="H2465" t="s">
        <v>775</v>
      </c>
      <c r="I2465" t="s">
        <v>735</v>
      </c>
      <c r="J2465" t="s">
        <v>8</v>
      </c>
      <c r="K2465" s="71" t="str">
        <f>INDEX(Line_of_Business,MATCH(Export!J2465,Name,0))</f>
        <v>M</v>
      </c>
      <c r="L2465" s="9">
        <v>90500006645</v>
      </c>
      <c r="M2465">
        <v>27</v>
      </c>
      <c r="N2465" s="4">
        <v>31665.488888888802</v>
      </c>
      <c r="O2465" s="4">
        <v>28498.94</v>
      </c>
      <c r="P2465" s="4">
        <v>12891.82</v>
      </c>
      <c r="Q2465" s="4">
        <v>0</v>
      </c>
      <c r="R2465" s="4">
        <v>0</v>
      </c>
      <c r="S2465" s="4">
        <v>0</v>
      </c>
      <c r="T2465" s="4">
        <v>0</v>
      </c>
      <c r="U2465" s="4">
        <v>0</v>
      </c>
      <c r="V2465" s="4">
        <v>0</v>
      </c>
      <c r="W2465" s="4">
        <v>0</v>
      </c>
      <c r="X2465" s="4">
        <v>0</v>
      </c>
      <c r="Y2465" s="4">
        <v>5193.1400000000003</v>
      </c>
      <c r="Z2465" s="4">
        <v>348.32</v>
      </c>
      <c r="AA2465" s="4">
        <v>0</v>
      </c>
      <c r="AB2465" t="s">
        <v>3</v>
      </c>
      <c r="AC2465" s="4">
        <v>0</v>
      </c>
      <c r="AD2465" s="4">
        <v>0</v>
      </c>
      <c r="AE2465" s="4">
        <v>0</v>
      </c>
      <c r="AF2465" t="s">
        <v>735</v>
      </c>
      <c r="AG2465" s="4">
        <v>0</v>
      </c>
      <c r="AH2465" s="4">
        <v>0</v>
      </c>
      <c r="AI2465" s="4">
        <v>0</v>
      </c>
      <c r="AJ2465" s="4">
        <v>10065.66</v>
      </c>
      <c r="AK2465" s="4">
        <v>0</v>
      </c>
      <c r="AL2465" t="s">
        <v>783</v>
      </c>
      <c r="AM2465" s="71" t="str">
        <f>INDEX(Network_Insurer_Code,MATCH(Export!AL2465,Network_insurer_Name,0))</f>
        <v>PEP1</v>
      </c>
      <c r="AN2465" t="str">
        <f t="shared" si="38"/>
        <v>M1006PEP12019</v>
      </c>
    </row>
    <row r="2466" spans="1:40" x14ac:dyDescent="0.25">
      <c r="A2466">
        <v>2019</v>
      </c>
      <c r="B2466">
        <v>2</v>
      </c>
      <c r="C2466" s="1">
        <v>43556</v>
      </c>
      <c r="D2466" s="1">
        <v>43646</v>
      </c>
      <c r="E2466">
        <v>2017</v>
      </c>
      <c r="F2466" s="71" t="str">
        <f>INDEX(Client_Name,MATCH(Export!H2466,Local_Company_Name,0))</f>
        <v>Lion Manufacturing Co</v>
      </c>
      <c r="G2466" s="71">
        <f>INDEX(Client_Code,MATCH(Export!H2466,Local_Company_Name,0))</f>
        <v>1002</v>
      </c>
      <c r="H2466" t="s">
        <v>758</v>
      </c>
      <c r="I2466" t="s">
        <v>702</v>
      </c>
      <c r="J2466" t="s">
        <v>0</v>
      </c>
      <c r="K2466" s="71" t="str">
        <f>INDEX(Line_of_Business,MATCH(Export!J2466,Name,0))</f>
        <v>D</v>
      </c>
      <c r="L2466" s="9" t="s">
        <v>85</v>
      </c>
      <c r="M2466">
        <v>12185</v>
      </c>
      <c r="N2466" s="4">
        <v>0</v>
      </c>
      <c r="O2466" s="4">
        <v>0</v>
      </c>
      <c r="P2466" s="4">
        <v>509411.74</v>
      </c>
      <c r="Q2466" s="4">
        <v>0</v>
      </c>
      <c r="R2466" s="4">
        <v>0</v>
      </c>
      <c r="S2466" s="4">
        <v>0</v>
      </c>
      <c r="T2466" s="4">
        <v>0</v>
      </c>
      <c r="U2466" s="4">
        <v>0</v>
      </c>
      <c r="V2466" s="4">
        <v>0</v>
      </c>
      <c r="W2466" s="4">
        <v>0</v>
      </c>
      <c r="X2466" s="4">
        <v>0</v>
      </c>
      <c r="Y2466" s="4">
        <v>0</v>
      </c>
      <c r="Z2466" s="4">
        <v>0</v>
      </c>
      <c r="AA2466" s="4">
        <v>0</v>
      </c>
      <c r="AB2466" t="s">
        <v>3</v>
      </c>
      <c r="AC2466" s="4">
        <v>0</v>
      </c>
      <c r="AD2466" s="4">
        <v>0</v>
      </c>
      <c r="AE2466" s="4">
        <v>0</v>
      </c>
      <c r="AF2466" t="s">
        <v>702</v>
      </c>
      <c r="AG2466" s="4">
        <v>0</v>
      </c>
      <c r="AH2466" s="4">
        <v>0</v>
      </c>
      <c r="AI2466" s="4">
        <v>0</v>
      </c>
      <c r="AJ2466" s="4">
        <v>-509411.74</v>
      </c>
      <c r="AK2466" s="4">
        <v>0</v>
      </c>
      <c r="AL2466" t="s">
        <v>793</v>
      </c>
      <c r="AM2466" s="71" t="str">
        <f>INDEX(Network_Insurer_Code,MATCH(Export!AL2466,Network_insurer_Name,0))</f>
        <v>CAL3</v>
      </c>
      <c r="AN2466" t="str">
        <f t="shared" si="38"/>
        <v>D1002CAL32017</v>
      </c>
    </row>
    <row r="2467" spans="1:40" x14ac:dyDescent="0.25">
      <c r="A2467">
        <v>2020</v>
      </c>
      <c r="B2467">
        <v>2</v>
      </c>
      <c r="C2467" s="1">
        <v>43922</v>
      </c>
      <c r="D2467" s="1">
        <v>44012</v>
      </c>
      <c r="E2467">
        <v>2020</v>
      </c>
      <c r="F2467" s="71" t="str">
        <f>INDEX(Client_Name,MATCH(Export!H2467,Local_Company_Name,0))</f>
        <v>Falcon Clothing</v>
      </c>
      <c r="G2467" s="71">
        <f>INDEX(Client_Code,MATCH(Export!H2467,Local_Company_Name,0))</f>
        <v>1006</v>
      </c>
      <c r="H2467" t="s">
        <v>756</v>
      </c>
      <c r="I2467" t="s">
        <v>702</v>
      </c>
      <c r="J2467" t="s">
        <v>0</v>
      </c>
      <c r="K2467" s="71" t="str">
        <f>INDEX(Line_of_Business,MATCH(Export!J2467,Name,0))</f>
        <v>D</v>
      </c>
      <c r="L2467" s="9">
        <v>26943477</v>
      </c>
      <c r="M2467">
        <v>7</v>
      </c>
      <c r="N2467" s="4">
        <v>1285.01</v>
      </c>
      <c r="O2467" s="4">
        <v>1285.01</v>
      </c>
      <c r="P2467" s="4">
        <v>0</v>
      </c>
      <c r="Q2467" s="4">
        <v>0</v>
      </c>
      <c r="R2467" s="4">
        <v>0</v>
      </c>
      <c r="S2467" s="4">
        <v>0</v>
      </c>
      <c r="T2467" s="4">
        <v>0</v>
      </c>
      <c r="U2467" s="4">
        <v>0</v>
      </c>
      <c r="V2467" s="4">
        <v>0</v>
      </c>
      <c r="W2467" s="4">
        <v>0</v>
      </c>
      <c r="X2467" s="4">
        <v>0</v>
      </c>
      <c r="Y2467" s="4">
        <v>65.260000000000005</v>
      </c>
      <c r="Z2467" s="4">
        <v>5.0199999999999996</v>
      </c>
      <c r="AA2467" s="4">
        <v>0</v>
      </c>
      <c r="AB2467" t="s">
        <v>3</v>
      </c>
      <c r="AC2467" s="4">
        <v>0</v>
      </c>
      <c r="AD2467" s="4">
        <v>0</v>
      </c>
      <c r="AE2467" s="4">
        <v>0</v>
      </c>
      <c r="AF2467" t="s">
        <v>702</v>
      </c>
      <c r="AG2467" s="4">
        <v>0</v>
      </c>
      <c r="AH2467" s="4">
        <v>0</v>
      </c>
      <c r="AI2467" s="4">
        <v>0</v>
      </c>
      <c r="AJ2467" s="4">
        <v>1214.73</v>
      </c>
      <c r="AK2467" s="4">
        <v>0</v>
      </c>
      <c r="AL2467" t="s">
        <v>796</v>
      </c>
      <c r="AM2467" s="71" t="str">
        <f>INDEX(Network_Insurer_Code,MATCH(Export!AL2467,Network_insurer_Name,0))</f>
        <v>POL2</v>
      </c>
      <c r="AN2467" t="str">
        <f t="shared" si="38"/>
        <v>D1006POL22020</v>
      </c>
    </row>
    <row r="2468" spans="1:40" x14ac:dyDescent="0.25">
      <c r="A2468">
        <v>2019</v>
      </c>
      <c r="B2468">
        <v>1</v>
      </c>
      <c r="C2468" s="1">
        <v>43466</v>
      </c>
      <c r="D2468" s="1">
        <v>43555</v>
      </c>
      <c r="E2468">
        <v>2015</v>
      </c>
      <c r="F2468" s="71" t="str">
        <f>INDEX(Client_Name,MATCH(Export!H2468,Local_Company_Name,0))</f>
        <v>Aplaca Engineering Co</v>
      </c>
      <c r="G2468" s="71">
        <f>INDEX(Client_Code,MATCH(Export!H2468,Local_Company_Name,0))</f>
        <v>1004</v>
      </c>
      <c r="H2468" t="s">
        <v>768</v>
      </c>
      <c r="I2468" t="s">
        <v>716</v>
      </c>
      <c r="J2468" t="s">
        <v>8</v>
      </c>
      <c r="K2468" s="71" t="str">
        <f>INDEX(Line_of_Business,MATCH(Export!J2468,Name,0))</f>
        <v>M</v>
      </c>
      <c r="L2468" s="9">
        <v>900000004877</v>
      </c>
      <c r="M2468">
        <v>137</v>
      </c>
      <c r="N2468" s="4">
        <v>0</v>
      </c>
      <c r="O2468" s="4">
        <v>0</v>
      </c>
      <c r="P2468" s="4">
        <v>-0.01</v>
      </c>
      <c r="Q2468" s="4">
        <v>0</v>
      </c>
      <c r="R2468" s="4">
        <v>0</v>
      </c>
      <c r="S2468" s="4">
        <v>0</v>
      </c>
      <c r="T2468" s="4">
        <v>0</v>
      </c>
      <c r="U2468" s="4">
        <v>0</v>
      </c>
      <c r="V2468" s="4">
        <v>0</v>
      </c>
      <c r="W2468" s="4">
        <v>0</v>
      </c>
      <c r="X2468" s="4">
        <v>0</v>
      </c>
      <c r="Y2468" s="4">
        <v>0</v>
      </c>
      <c r="Z2468" s="4">
        <v>0</v>
      </c>
      <c r="AA2468" s="4">
        <v>0</v>
      </c>
      <c r="AB2468" t="s">
        <v>3</v>
      </c>
      <c r="AC2468" s="4">
        <v>0</v>
      </c>
      <c r="AD2468" s="4">
        <v>0</v>
      </c>
      <c r="AE2468" s="4">
        <v>0</v>
      </c>
      <c r="AF2468" t="s">
        <v>716</v>
      </c>
      <c r="AG2468" s="4">
        <v>0</v>
      </c>
      <c r="AH2468" s="4">
        <v>0</v>
      </c>
      <c r="AI2468" s="4">
        <v>0</v>
      </c>
      <c r="AJ2468" s="4">
        <v>0.01</v>
      </c>
      <c r="AK2468" s="4">
        <v>200000</v>
      </c>
      <c r="AL2468" t="s">
        <v>798</v>
      </c>
      <c r="AM2468" s="71" t="str">
        <f>INDEX(Network_Insurer_Code,MATCH(Export!AL2468,Network_insurer_Name,0))</f>
        <v>PEI2</v>
      </c>
      <c r="AN2468" t="str">
        <f t="shared" si="38"/>
        <v>M1004PEI22015</v>
      </c>
    </row>
    <row r="2469" spans="1:40" x14ac:dyDescent="0.25">
      <c r="A2469">
        <v>2019</v>
      </c>
      <c r="B2469">
        <v>4</v>
      </c>
      <c r="C2469" s="1">
        <v>43739</v>
      </c>
      <c r="D2469" s="1">
        <v>43830</v>
      </c>
      <c r="E2469">
        <v>2019</v>
      </c>
      <c r="F2469" s="71" t="str">
        <f>INDEX(Client_Name,MATCH(Export!H2469,Local_Company_Name,0))</f>
        <v>Tiger Jewelcrafting Ltd</v>
      </c>
      <c r="G2469" s="71">
        <f>INDEX(Client_Code,MATCH(Export!H2469,Local_Company_Name,0))</f>
        <v>1003</v>
      </c>
      <c r="H2469" t="s">
        <v>764</v>
      </c>
      <c r="I2469" t="s">
        <v>735</v>
      </c>
      <c r="J2469" t="s">
        <v>5</v>
      </c>
      <c r="K2469" s="71" t="str">
        <f>INDEX(Line_of_Business,MATCH(Export!J2469,Name,0))</f>
        <v>L</v>
      </c>
      <c r="L2469" s="9">
        <v>953185</v>
      </c>
      <c r="M2469">
        <v>731</v>
      </c>
      <c r="N2469" s="4">
        <v>1152.8333333333301</v>
      </c>
      <c r="O2469" s="4">
        <v>1037.55</v>
      </c>
      <c r="P2469" s="4">
        <v>0</v>
      </c>
      <c r="Q2469" s="4">
        <v>0</v>
      </c>
      <c r="R2469" s="4">
        <v>0</v>
      </c>
      <c r="S2469" s="4">
        <v>0</v>
      </c>
      <c r="T2469" s="4">
        <v>0</v>
      </c>
      <c r="U2469" s="4">
        <v>0</v>
      </c>
      <c r="V2469" s="4">
        <v>0</v>
      </c>
      <c r="W2469" s="4">
        <v>0</v>
      </c>
      <c r="X2469" s="4">
        <v>0</v>
      </c>
      <c r="Y2469" s="4">
        <v>103.75</v>
      </c>
      <c r="Z2469" s="4">
        <v>9.8000000000000007</v>
      </c>
      <c r="AA2469" s="4">
        <v>0</v>
      </c>
      <c r="AB2469" t="s">
        <v>3</v>
      </c>
      <c r="AC2469" s="4">
        <v>0</v>
      </c>
      <c r="AD2469" s="4">
        <v>0</v>
      </c>
      <c r="AE2469" s="4">
        <v>0</v>
      </c>
      <c r="AF2469" t="s">
        <v>735</v>
      </c>
      <c r="AG2469" s="4">
        <v>0</v>
      </c>
      <c r="AH2469" s="4">
        <v>0</v>
      </c>
      <c r="AI2469" s="4">
        <v>0</v>
      </c>
      <c r="AJ2469" s="4">
        <v>924</v>
      </c>
      <c r="AK2469" s="4">
        <v>0</v>
      </c>
      <c r="AL2469" t="s">
        <v>794</v>
      </c>
      <c r="AM2469" s="71" t="str">
        <f>INDEX(Network_Insurer_Code,MATCH(Export!AL2469,Network_insurer_Name,0))</f>
        <v>CUI2</v>
      </c>
      <c r="AN2469" t="str">
        <f t="shared" si="38"/>
        <v>L1003CUI22019</v>
      </c>
    </row>
    <row r="2470" spans="1:40" x14ac:dyDescent="0.25">
      <c r="A2470">
        <v>2020</v>
      </c>
      <c r="B2470">
        <v>2</v>
      </c>
      <c r="C2470" s="1">
        <v>43922</v>
      </c>
      <c r="D2470" s="1">
        <v>44012</v>
      </c>
      <c r="E2470">
        <v>2020</v>
      </c>
      <c r="F2470" s="71" t="str">
        <f>INDEX(Client_Name,MATCH(Export!H2470,Local_Company_Name,0))</f>
        <v>Lion Manufacturing Co</v>
      </c>
      <c r="G2470" s="71">
        <f>INDEX(Client_Code,MATCH(Export!H2470,Local_Company_Name,0))</f>
        <v>1002</v>
      </c>
      <c r="H2470" t="s">
        <v>758</v>
      </c>
      <c r="I2470" t="s">
        <v>720</v>
      </c>
      <c r="J2470" t="s">
        <v>8</v>
      </c>
      <c r="K2470" s="71" t="str">
        <f>INDEX(Line_of_Business,MATCH(Export!J2470,Name,0))</f>
        <v>M</v>
      </c>
      <c r="L2470" s="9" t="s">
        <v>559</v>
      </c>
      <c r="M2470">
        <v>608</v>
      </c>
      <c r="N2470" s="4">
        <v>12551642.8058361</v>
      </c>
      <c r="O2470" s="4">
        <v>11183513.74</v>
      </c>
      <c r="P2470" s="4">
        <v>4088992.1199999899</v>
      </c>
      <c r="Q2470" s="4">
        <v>0</v>
      </c>
      <c r="R2470" s="4">
        <v>0</v>
      </c>
      <c r="S2470" s="4">
        <v>0</v>
      </c>
      <c r="T2470" s="4">
        <v>0</v>
      </c>
      <c r="U2470" s="4">
        <v>0</v>
      </c>
      <c r="V2470" s="4">
        <v>0</v>
      </c>
      <c r="W2470" s="4">
        <v>0</v>
      </c>
      <c r="X2470" s="4">
        <v>0</v>
      </c>
      <c r="Y2470" s="4">
        <v>1677527.0699999901</v>
      </c>
      <c r="Z2470" s="4">
        <v>0</v>
      </c>
      <c r="AA2470" s="4">
        <v>0</v>
      </c>
      <c r="AB2470" t="s">
        <v>3</v>
      </c>
      <c r="AC2470" s="4">
        <v>0</v>
      </c>
      <c r="AD2470" s="4">
        <v>0</v>
      </c>
      <c r="AE2470" s="4">
        <v>0</v>
      </c>
      <c r="AF2470" t="s">
        <v>720</v>
      </c>
      <c r="AG2470" s="4">
        <v>0</v>
      </c>
      <c r="AH2470" s="4">
        <v>0</v>
      </c>
      <c r="AI2470" s="4">
        <v>0</v>
      </c>
      <c r="AJ2470" s="4">
        <v>5416994.5499999998</v>
      </c>
      <c r="AK2470" s="4">
        <v>0</v>
      </c>
      <c r="AL2470" t="s">
        <v>798</v>
      </c>
      <c r="AM2470" s="71" t="str">
        <f>INDEX(Network_Insurer_Code,MATCH(Export!AL2470,Network_insurer_Name,0))</f>
        <v>PEI2</v>
      </c>
      <c r="AN2470" t="str">
        <f t="shared" si="38"/>
        <v>M1002PEI22020</v>
      </c>
    </row>
    <row r="2471" spans="1:40" x14ac:dyDescent="0.25">
      <c r="A2471">
        <v>2019</v>
      </c>
      <c r="B2471">
        <v>4</v>
      </c>
      <c r="C2471" s="1">
        <v>43739</v>
      </c>
      <c r="D2471" s="1">
        <v>43830</v>
      </c>
      <c r="E2471">
        <v>2019</v>
      </c>
      <c r="F2471" s="71" t="str">
        <f>INDEX(Client_Name,MATCH(Export!H2471,Local_Company_Name,0))</f>
        <v>Lion Manufacturing Co</v>
      </c>
      <c r="G2471" s="71">
        <f>INDEX(Client_Code,MATCH(Export!H2471,Local_Company_Name,0))</f>
        <v>1002</v>
      </c>
      <c r="H2471" t="s">
        <v>759</v>
      </c>
      <c r="I2471" t="s">
        <v>727</v>
      </c>
      <c r="J2471" t="s">
        <v>5</v>
      </c>
      <c r="K2471" s="71" t="str">
        <f>INDEX(Line_of_Business,MATCH(Export!J2471,Name,0))</f>
        <v>L</v>
      </c>
      <c r="L2471" s="9">
        <v>22066497</v>
      </c>
      <c r="M2471">
        <v>151</v>
      </c>
      <c r="N2471" s="4">
        <v>68045130</v>
      </c>
      <c r="O2471" s="4">
        <v>68045130</v>
      </c>
      <c r="P2471" s="4">
        <v>0</v>
      </c>
      <c r="Q2471" s="4">
        <v>13609026</v>
      </c>
      <c r="R2471" s="4">
        <v>0</v>
      </c>
      <c r="S2471" s="4">
        <v>0</v>
      </c>
      <c r="T2471" s="4">
        <v>0</v>
      </c>
      <c r="U2471" s="4">
        <v>0</v>
      </c>
      <c r="V2471" s="4">
        <v>0</v>
      </c>
      <c r="W2471" s="4">
        <v>0</v>
      </c>
      <c r="X2471" s="4">
        <v>0</v>
      </c>
      <c r="Y2471" s="4">
        <v>13609026</v>
      </c>
      <c r="Z2471" s="4">
        <v>680451</v>
      </c>
      <c r="AA2471" s="4">
        <v>13609026</v>
      </c>
      <c r="AB2471" t="s">
        <v>3</v>
      </c>
      <c r="AC2471" s="4">
        <v>13609026</v>
      </c>
      <c r="AD2471" s="4">
        <v>0</v>
      </c>
      <c r="AE2471" s="4">
        <v>0</v>
      </c>
      <c r="AF2471" t="s">
        <v>727</v>
      </c>
      <c r="AG2471" s="4">
        <v>0</v>
      </c>
      <c r="AH2471" s="4">
        <v>0</v>
      </c>
      <c r="AI2471" s="4">
        <v>0</v>
      </c>
      <c r="AJ2471" s="4">
        <v>53755653</v>
      </c>
      <c r="AK2471" s="4">
        <v>0</v>
      </c>
      <c r="AL2471" t="s">
        <v>791</v>
      </c>
      <c r="AM2471" s="71" t="str">
        <f>INDEX(Network_Insurer_Code,MATCH(Export!AL2471,Network_insurer_Name,0))</f>
        <v>CHI3</v>
      </c>
      <c r="AN2471" t="str">
        <f t="shared" si="38"/>
        <v>L1002CHI32019</v>
      </c>
    </row>
    <row r="2472" spans="1:40" x14ac:dyDescent="0.25">
      <c r="A2472">
        <v>2019</v>
      </c>
      <c r="B2472">
        <v>1</v>
      </c>
      <c r="C2472" s="1">
        <v>43466</v>
      </c>
      <c r="D2472" s="1">
        <v>43555</v>
      </c>
      <c r="E2472">
        <v>2017</v>
      </c>
      <c r="F2472" s="71" t="str">
        <f>INDEX(Client_Name,MATCH(Export!H2472,Local_Company_Name,0))</f>
        <v>Zebra Workings Ltd</v>
      </c>
      <c r="G2472" s="71">
        <f>INDEX(Client_Code,MATCH(Export!H2472,Local_Company_Name,0))</f>
        <v>1001</v>
      </c>
      <c r="H2472" t="s">
        <v>747</v>
      </c>
      <c r="I2472" t="s">
        <v>716</v>
      </c>
      <c r="J2472" t="s">
        <v>0</v>
      </c>
      <c r="K2472" s="71" t="str">
        <f>INDEX(Line_of_Business,MATCH(Export!J2472,Name,0))</f>
        <v>D</v>
      </c>
      <c r="L2472" s="9" t="s">
        <v>295</v>
      </c>
      <c r="M2472">
        <v>0</v>
      </c>
      <c r="N2472" s="4">
        <v>9412.66</v>
      </c>
      <c r="O2472" s="4">
        <v>9412.66</v>
      </c>
      <c r="P2472" s="4">
        <v>0</v>
      </c>
      <c r="Q2472" s="4">
        <v>0</v>
      </c>
      <c r="R2472" s="4">
        <v>0</v>
      </c>
      <c r="S2472" s="4">
        <v>0</v>
      </c>
      <c r="T2472" s="4">
        <v>0</v>
      </c>
      <c r="U2472" s="4">
        <v>0</v>
      </c>
      <c r="V2472" s="4">
        <v>0</v>
      </c>
      <c r="W2472" s="4">
        <v>0</v>
      </c>
      <c r="X2472" s="4">
        <v>0</v>
      </c>
      <c r="Y2472" s="4">
        <v>1976.43</v>
      </c>
      <c r="Z2472" s="4">
        <v>8.48</v>
      </c>
      <c r="AA2472" s="4">
        <v>0</v>
      </c>
      <c r="AB2472" t="s">
        <v>3</v>
      </c>
      <c r="AC2472" s="4">
        <v>0</v>
      </c>
      <c r="AD2472" s="4">
        <v>0</v>
      </c>
      <c r="AE2472" s="4">
        <v>0</v>
      </c>
      <c r="AF2472" t="s">
        <v>716</v>
      </c>
      <c r="AG2472" s="4">
        <v>0</v>
      </c>
      <c r="AH2472" s="4">
        <v>0</v>
      </c>
      <c r="AI2472" s="4">
        <v>0</v>
      </c>
      <c r="AJ2472" s="4">
        <v>7427.75</v>
      </c>
      <c r="AK2472" s="4">
        <v>200000</v>
      </c>
      <c r="AL2472" t="s">
        <v>784</v>
      </c>
      <c r="AM2472" s="71" t="str">
        <f>INDEX(Network_Insurer_Code,MATCH(Export!AL2472,Network_insurer_Name,0))</f>
        <v>PII1</v>
      </c>
      <c r="AN2472" t="str">
        <f t="shared" si="38"/>
        <v>D1001PII12017</v>
      </c>
    </row>
    <row r="2473" spans="1:40" x14ac:dyDescent="0.25">
      <c r="A2473">
        <v>2020</v>
      </c>
      <c r="B2473">
        <v>2</v>
      </c>
      <c r="C2473" s="1">
        <v>43922</v>
      </c>
      <c r="D2473" s="1">
        <v>44012</v>
      </c>
      <c r="E2473">
        <v>2020</v>
      </c>
      <c r="F2473" s="71" t="str">
        <f>INDEX(Client_Name,MATCH(Export!H2473,Local_Company_Name,0))</f>
        <v>Lion Manufacturing Co</v>
      </c>
      <c r="G2473" s="71">
        <f>INDEX(Client_Code,MATCH(Export!H2473,Local_Company_Name,0))</f>
        <v>1002</v>
      </c>
      <c r="H2473" t="s">
        <v>757</v>
      </c>
      <c r="I2473" t="s">
        <v>724</v>
      </c>
      <c r="J2473" t="s">
        <v>8</v>
      </c>
      <c r="K2473" s="71" t="str">
        <f>INDEX(Line_of_Business,MATCH(Export!J2473,Name,0))</f>
        <v>M</v>
      </c>
      <c r="L2473" s="9">
        <v>77612</v>
      </c>
      <c r="M2473">
        <v>317</v>
      </c>
      <c r="N2473" s="4">
        <v>0</v>
      </c>
      <c r="O2473" s="4">
        <v>0</v>
      </c>
      <c r="P2473" s="4">
        <v>2519.3000000000002</v>
      </c>
      <c r="Q2473" s="4">
        <v>0</v>
      </c>
      <c r="R2473" s="4">
        <v>0</v>
      </c>
      <c r="S2473" s="4">
        <v>0</v>
      </c>
      <c r="T2473" s="4">
        <v>0</v>
      </c>
      <c r="U2473" s="4">
        <v>0</v>
      </c>
      <c r="V2473" s="4">
        <v>0</v>
      </c>
      <c r="W2473" s="4">
        <v>0</v>
      </c>
      <c r="X2473" s="4">
        <v>0</v>
      </c>
      <c r="Y2473" s="4">
        <v>0</v>
      </c>
      <c r="Z2473" s="4">
        <v>0</v>
      </c>
      <c r="AA2473" s="4">
        <v>0</v>
      </c>
      <c r="AB2473" t="s">
        <v>3</v>
      </c>
      <c r="AC2473" s="4">
        <v>0</v>
      </c>
      <c r="AD2473" s="4">
        <v>0</v>
      </c>
      <c r="AE2473" s="4">
        <v>0</v>
      </c>
      <c r="AF2473" t="s">
        <v>724</v>
      </c>
      <c r="AG2473" s="4">
        <v>0</v>
      </c>
      <c r="AH2473" s="4">
        <v>0</v>
      </c>
      <c r="AI2473" s="4">
        <v>0</v>
      </c>
      <c r="AJ2473" s="4">
        <v>-2519.3000000000002</v>
      </c>
      <c r="AK2473" s="4">
        <v>0</v>
      </c>
      <c r="AL2473" t="s">
        <v>792</v>
      </c>
      <c r="AM2473" s="71" t="str">
        <f>INDEX(Network_Insurer_Code,MATCH(Export!AL2473,Network_insurer_Name,0))</f>
        <v>CAL1</v>
      </c>
      <c r="AN2473" t="str">
        <f t="shared" si="38"/>
        <v>M1002CAL12020</v>
      </c>
    </row>
    <row r="2474" spans="1:40" x14ac:dyDescent="0.25">
      <c r="A2474">
        <v>2019</v>
      </c>
      <c r="B2474">
        <v>1</v>
      </c>
      <c r="C2474" s="1">
        <v>43466</v>
      </c>
      <c r="D2474" s="1">
        <v>43555</v>
      </c>
      <c r="E2474">
        <v>2016</v>
      </c>
      <c r="F2474" s="71" t="str">
        <f>INDEX(Client_Name,MATCH(Export!H2474,Local_Company_Name,0))</f>
        <v>Lion Manufacturing Co</v>
      </c>
      <c r="G2474" s="71">
        <f>INDEX(Client_Code,MATCH(Export!H2474,Local_Company_Name,0))</f>
        <v>1002</v>
      </c>
      <c r="H2474" t="s">
        <v>760</v>
      </c>
      <c r="I2474" t="s">
        <v>704</v>
      </c>
      <c r="J2474" t="s">
        <v>0</v>
      </c>
      <c r="K2474" s="71" t="str">
        <f>INDEX(Line_of_Business,MATCH(Export!J2474,Name,0))</f>
        <v>D</v>
      </c>
      <c r="L2474" s="9" t="s">
        <v>43</v>
      </c>
      <c r="M2474">
        <v>3931</v>
      </c>
      <c r="N2474" s="4">
        <v>0</v>
      </c>
      <c r="O2474" s="4">
        <v>0</v>
      </c>
      <c r="P2474" s="4">
        <v>24395.01</v>
      </c>
      <c r="Q2474" s="4">
        <v>0</v>
      </c>
      <c r="R2474" s="4">
        <v>0</v>
      </c>
      <c r="S2474" s="4">
        <v>0</v>
      </c>
      <c r="T2474" s="4">
        <v>0</v>
      </c>
      <c r="U2474" s="4">
        <v>0</v>
      </c>
      <c r="V2474" s="4">
        <v>0</v>
      </c>
      <c r="W2474" s="4">
        <v>0</v>
      </c>
      <c r="X2474" s="4">
        <v>0</v>
      </c>
      <c r="Y2474" s="4">
        <v>0</v>
      </c>
      <c r="Z2474" s="4">
        <v>0</v>
      </c>
      <c r="AA2474" s="4">
        <v>0</v>
      </c>
      <c r="AB2474" t="s">
        <v>3</v>
      </c>
      <c r="AC2474" s="4">
        <v>0</v>
      </c>
      <c r="AD2474" s="4">
        <v>0</v>
      </c>
      <c r="AE2474" s="4">
        <v>-8406.49</v>
      </c>
      <c r="AF2474" t="s">
        <v>704</v>
      </c>
      <c r="AG2474" s="4">
        <v>0</v>
      </c>
      <c r="AH2474" s="4">
        <v>0</v>
      </c>
      <c r="AI2474" s="4">
        <v>0</v>
      </c>
      <c r="AJ2474" s="4">
        <v>-24395.01</v>
      </c>
      <c r="AK2474" s="4">
        <v>0</v>
      </c>
      <c r="AL2474" t="s">
        <v>796</v>
      </c>
      <c r="AM2474" s="71" t="str">
        <f>INDEX(Network_Insurer_Code,MATCH(Export!AL2474,Network_insurer_Name,0))</f>
        <v>POL2</v>
      </c>
      <c r="AN2474" t="str">
        <f t="shared" si="38"/>
        <v>D1002POL22016</v>
      </c>
    </row>
    <row r="2475" spans="1:40" x14ac:dyDescent="0.25">
      <c r="A2475">
        <v>2020</v>
      </c>
      <c r="B2475">
        <v>3</v>
      </c>
      <c r="C2475" s="1">
        <v>44013</v>
      </c>
      <c r="D2475" s="1">
        <v>44104</v>
      </c>
      <c r="E2475">
        <v>2020</v>
      </c>
      <c r="F2475" s="71" t="str">
        <f>INDEX(Client_Name,MATCH(Export!H2475,Local_Company_Name,0))</f>
        <v>Zebra Workings Ltd</v>
      </c>
      <c r="G2475" s="71">
        <f>INDEX(Client_Code,MATCH(Export!H2475,Local_Company_Name,0))</f>
        <v>1001</v>
      </c>
      <c r="H2475" t="s">
        <v>750</v>
      </c>
      <c r="I2475" t="s">
        <v>710</v>
      </c>
      <c r="J2475" t="s">
        <v>5</v>
      </c>
      <c r="K2475" s="71" t="str">
        <f>INDEX(Line_of_Business,MATCH(Export!J2475,Name,0))</f>
        <v>L</v>
      </c>
      <c r="L2475" s="9" t="s">
        <v>171</v>
      </c>
      <c r="M2475">
        <v>23</v>
      </c>
      <c r="N2475" s="4">
        <v>105984.91</v>
      </c>
      <c r="O2475" s="4">
        <v>105984.91</v>
      </c>
      <c r="P2475" s="4">
        <v>0</v>
      </c>
      <c r="Q2475" s="4">
        <v>0</v>
      </c>
      <c r="R2475" s="4">
        <v>0</v>
      </c>
      <c r="S2475" s="4">
        <v>0</v>
      </c>
      <c r="T2475" s="4">
        <v>0</v>
      </c>
      <c r="U2475" s="4">
        <v>0</v>
      </c>
      <c r="V2475" s="4">
        <v>0</v>
      </c>
      <c r="W2475" s="4">
        <v>0</v>
      </c>
      <c r="X2475" s="4">
        <v>0</v>
      </c>
      <c r="Y2475" s="4">
        <v>15897.74</v>
      </c>
      <c r="Z2475" s="4">
        <v>0</v>
      </c>
      <c r="AA2475" s="4">
        <v>15897.74</v>
      </c>
      <c r="AB2475" t="s">
        <v>3</v>
      </c>
      <c r="AC2475" s="4">
        <v>0</v>
      </c>
      <c r="AD2475" s="4">
        <v>0</v>
      </c>
      <c r="AE2475" s="4">
        <v>0</v>
      </c>
      <c r="AF2475" t="s">
        <v>710</v>
      </c>
      <c r="AG2475" s="4">
        <v>0</v>
      </c>
      <c r="AH2475" s="4">
        <v>0</v>
      </c>
      <c r="AI2475" s="4">
        <v>0</v>
      </c>
      <c r="AJ2475" s="4">
        <v>74189.429999999993</v>
      </c>
      <c r="AK2475" s="4">
        <v>0</v>
      </c>
      <c r="AL2475" t="s">
        <v>797</v>
      </c>
      <c r="AM2475" s="71" t="str">
        <f>INDEX(Network_Insurer_Code,MATCH(Export!AL2475,Network_insurer_Name,0))</f>
        <v>ONI3</v>
      </c>
      <c r="AN2475" t="str">
        <f t="shared" si="38"/>
        <v>L1001ONI32020</v>
      </c>
    </row>
    <row r="2476" spans="1:40" x14ac:dyDescent="0.25">
      <c r="A2476">
        <v>2019</v>
      </c>
      <c r="B2476">
        <v>1</v>
      </c>
      <c r="C2476" s="1">
        <v>43466</v>
      </c>
      <c r="D2476" s="1">
        <v>43555</v>
      </c>
      <c r="E2476">
        <v>2015</v>
      </c>
      <c r="F2476" s="71" t="str">
        <f>INDEX(Client_Name,MATCH(Export!H2476,Local_Company_Name,0))</f>
        <v>Tiger Jewelcrafting Ltd</v>
      </c>
      <c r="G2476" s="71">
        <f>INDEX(Client_Code,MATCH(Export!H2476,Local_Company_Name,0))</f>
        <v>1003</v>
      </c>
      <c r="H2476" t="s">
        <v>763</v>
      </c>
      <c r="I2476" t="s">
        <v>716</v>
      </c>
      <c r="J2476" t="s">
        <v>5</v>
      </c>
      <c r="K2476" s="71" t="str">
        <f>INDEX(Line_of_Business,MATCH(Export!J2476,Name,0))</f>
        <v>L</v>
      </c>
      <c r="L2476" s="9" t="s">
        <v>378</v>
      </c>
      <c r="M2476">
        <v>0</v>
      </c>
      <c r="N2476" s="4">
        <v>0</v>
      </c>
      <c r="O2476" s="4">
        <v>0</v>
      </c>
      <c r="P2476" s="4">
        <v>0</v>
      </c>
      <c r="Q2476" s="4">
        <v>0</v>
      </c>
      <c r="R2476" s="4">
        <v>0</v>
      </c>
      <c r="S2476" s="4">
        <v>0</v>
      </c>
      <c r="T2476" s="4">
        <v>0</v>
      </c>
      <c r="U2476" s="4">
        <v>0</v>
      </c>
      <c r="V2476" s="4">
        <v>0</v>
      </c>
      <c r="W2476" s="4">
        <v>0</v>
      </c>
      <c r="X2476" s="4">
        <v>0</v>
      </c>
      <c r="Y2476" s="4">
        <v>-1.35</v>
      </c>
      <c r="Z2476" s="4">
        <v>91.78</v>
      </c>
      <c r="AA2476" s="4">
        <v>0</v>
      </c>
      <c r="AB2476" t="s">
        <v>3</v>
      </c>
      <c r="AC2476" s="4">
        <v>0</v>
      </c>
      <c r="AD2476" s="4">
        <v>0</v>
      </c>
      <c r="AE2476" s="4">
        <v>0</v>
      </c>
      <c r="AF2476" t="s">
        <v>716</v>
      </c>
      <c r="AG2476" s="4">
        <v>0</v>
      </c>
      <c r="AH2476" s="4">
        <v>0</v>
      </c>
      <c r="AI2476" s="4">
        <v>0</v>
      </c>
      <c r="AJ2476" s="4">
        <v>-90.43</v>
      </c>
      <c r="AK2476" s="4">
        <v>200000</v>
      </c>
      <c r="AL2476" t="s">
        <v>789</v>
      </c>
      <c r="AM2476" s="71" t="str">
        <f>INDEX(Network_Insurer_Code,MATCH(Export!AL2476,Network_insurer_Name,0))</f>
        <v>APL1</v>
      </c>
      <c r="AN2476" t="str">
        <f t="shared" si="38"/>
        <v>L1003APL12015</v>
      </c>
    </row>
    <row r="2477" spans="1:40" x14ac:dyDescent="0.25">
      <c r="A2477">
        <v>2019</v>
      </c>
      <c r="B2477">
        <v>1</v>
      </c>
      <c r="C2477" s="1">
        <v>43466</v>
      </c>
      <c r="D2477" s="1">
        <v>43555</v>
      </c>
      <c r="E2477">
        <v>2017</v>
      </c>
      <c r="F2477" s="71" t="str">
        <f>INDEX(Client_Name,MATCH(Export!H2477,Local_Company_Name,0))</f>
        <v>Lion Manufacturing Co</v>
      </c>
      <c r="G2477" s="71">
        <f>INDEX(Client_Code,MATCH(Export!H2477,Local_Company_Name,0))</f>
        <v>1002</v>
      </c>
      <c r="H2477" t="s">
        <v>757</v>
      </c>
      <c r="I2477" t="s">
        <v>704</v>
      </c>
      <c r="J2477" t="s">
        <v>0</v>
      </c>
      <c r="K2477" s="71" t="str">
        <f>INDEX(Line_of_Business,MATCH(Export!J2477,Name,0))</f>
        <v>D</v>
      </c>
      <c r="L2477" s="9" t="s">
        <v>43</v>
      </c>
      <c r="M2477">
        <v>4598</v>
      </c>
      <c r="N2477" s="4">
        <v>0</v>
      </c>
      <c r="O2477" s="4">
        <v>0</v>
      </c>
      <c r="P2477" s="4">
        <v>17157.509999999998</v>
      </c>
      <c r="Q2477" s="4">
        <v>0</v>
      </c>
      <c r="R2477" s="4">
        <v>0</v>
      </c>
      <c r="S2477" s="4">
        <v>0</v>
      </c>
      <c r="T2477" s="4">
        <v>0</v>
      </c>
      <c r="U2477" s="4">
        <v>0</v>
      </c>
      <c r="V2477" s="4">
        <v>0</v>
      </c>
      <c r="W2477" s="4">
        <v>0</v>
      </c>
      <c r="X2477" s="4">
        <v>0</v>
      </c>
      <c r="Y2477" s="4">
        <v>0</v>
      </c>
      <c r="Z2477" s="4">
        <v>0</v>
      </c>
      <c r="AA2477" s="4">
        <v>0</v>
      </c>
      <c r="AB2477" t="s">
        <v>3</v>
      </c>
      <c r="AC2477" s="4">
        <v>0</v>
      </c>
      <c r="AD2477" s="4">
        <v>0</v>
      </c>
      <c r="AE2477" s="4">
        <v>1248.5</v>
      </c>
      <c r="AF2477" t="s">
        <v>704</v>
      </c>
      <c r="AG2477" s="4">
        <v>0</v>
      </c>
      <c r="AH2477" s="4">
        <v>0</v>
      </c>
      <c r="AI2477" s="4">
        <v>0</v>
      </c>
      <c r="AJ2477" s="4">
        <v>-17157.509999999998</v>
      </c>
      <c r="AK2477" s="4">
        <v>0</v>
      </c>
      <c r="AL2477" t="s">
        <v>796</v>
      </c>
      <c r="AM2477" s="71" t="str">
        <f>INDEX(Network_Insurer_Code,MATCH(Export!AL2477,Network_insurer_Name,0))</f>
        <v>POL2</v>
      </c>
      <c r="AN2477" t="str">
        <f t="shared" si="38"/>
        <v>D1002POL22017</v>
      </c>
    </row>
    <row r="2478" spans="1:40" x14ac:dyDescent="0.25">
      <c r="A2478">
        <v>2019</v>
      </c>
      <c r="B2478">
        <v>2</v>
      </c>
      <c r="C2478" s="1">
        <v>43556</v>
      </c>
      <c r="D2478" s="1">
        <v>43646</v>
      </c>
      <c r="E2478">
        <v>2017</v>
      </c>
      <c r="F2478" s="71" t="str">
        <f>INDEX(Client_Name,MATCH(Export!H2478,Local_Company_Name,0))</f>
        <v>Flaimngo Tailoring</v>
      </c>
      <c r="G2478" s="71">
        <f>INDEX(Client_Code,MATCH(Export!H2478,Local_Company_Name,0))</f>
        <v>1005</v>
      </c>
      <c r="H2478" t="s">
        <v>772</v>
      </c>
      <c r="I2478" t="s">
        <v>720</v>
      </c>
      <c r="J2478" t="s">
        <v>8</v>
      </c>
      <c r="K2478" s="71" t="str">
        <f>INDEX(Line_of_Business,MATCH(Export!J2478,Name,0))</f>
        <v>M</v>
      </c>
      <c r="L2478" s="9" t="s">
        <v>560</v>
      </c>
      <c r="M2478">
        <v>422</v>
      </c>
      <c r="N2478" s="4">
        <v>0</v>
      </c>
      <c r="O2478" s="4">
        <v>0</v>
      </c>
      <c r="P2478" s="4">
        <v>4959</v>
      </c>
      <c r="Q2478" s="4">
        <v>0</v>
      </c>
      <c r="R2478" s="4">
        <v>0</v>
      </c>
      <c r="S2478" s="4">
        <v>0</v>
      </c>
      <c r="T2478" s="4">
        <v>0</v>
      </c>
      <c r="U2478" s="4">
        <v>0</v>
      </c>
      <c r="V2478" s="4">
        <v>0</v>
      </c>
      <c r="W2478" s="4">
        <v>0</v>
      </c>
      <c r="X2478" s="4">
        <v>0</v>
      </c>
      <c r="Y2478" s="4">
        <v>0</v>
      </c>
      <c r="Z2478" s="4">
        <v>0</v>
      </c>
      <c r="AA2478" s="4">
        <v>0</v>
      </c>
      <c r="AB2478" t="s">
        <v>3</v>
      </c>
      <c r="AC2478" s="4">
        <v>0</v>
      </c>
      <c r="AD2478" s="4">
        <v>0</v>
      </c>
      <c r="AE2478" s="4">
        <v>0</v>
      </c>
      <c r="AF2478" t="s">
        <v>720</v>
      </c>
      <c r="AG2478" s="4">
        <v>0</v>
      </c>
      <c r="AH2478" s="4">
        <v>0</v>
      </c>
      <c r="AI2478" s="4">
        <v>0</v>
      </c>
      <c r="AJ2478" s="4">
        <v>-4959</v>
      </c>
      <c r="AK2478" s="4">
        <v>200000</v>
      </c>
      <c r="AL2478" t="s">
        <v>784</v>
      </c>
      <c r="AM2478" s="71" t="str">
        <f>INDEX(Network_Insurer_Code,MATCH(Export!AL2478,Network_insurer_Name,0))</f>
        <v>PII1</v>
      </c>
      <c r="AN2478" t="str">
        <f t="shared" si="38"/>
        <v>M1005PII12017</v>
      </c>
    </row>
    <row r="2479" spans="1:40" x14ac:dyDescent="0.25">
      <c r="A2479">
        <v>2020</v>
      </c>
      <c r="B2479">
        <v>3</v>
      </c>
      <c r="C2479" s="1">
        <v>44013</v>
      </c>
      <c r="D2479" s="1">
        <v>44104</v>
      </c>
      <c r="E2479">
        <v>2020</v>
      </c>
      <c r="F2479" s="71" t="str">
        <f>INDEX(Client_Name,MATCH(Export!H2479,Local_Company_Name,0))</f>
        <v>Lion Manufacturing Co</v>
      </c>
      <c r="G2479" s="71">
        <f>INDEX(Client_Code,MATCH(Export!H2479,Local_Company_Name,0))</f>
        <v>1002</v>
      </c>
      <c r="H2479" t="s">
        <v>758</v>
      </c>
      <c r="I2479" t="s">
        <v>708</v>
      </c>
      <c r="J2479" t="s">
        <v>5</v>
      </c>
      <c r="K2479" s="71" t="str">
        <f>INDEX(Line_of_Business,MATCH(Export!J2479,Name,0))</f>
        <v>L</v>
      </c>
      <c r="L2479" s="9" t="s">
        <v>76</v>
      </c>
      <c r="M2479">
        <v>5441</v>
      </c>
      <c r="N2479" s="4">
        <v>359357.5</v>
      </c>
      <c r="O2479" s="4">
        <v>359357.5</v>
      </c>
      <c r="P2479" s="4">
        <v>0</v>
      </c>
      <c r="Q2479" s="4">
        <v>0</v>
      </c>
      <c r="R2479" s="4">
        <v>0</v>
      </c>
      <c r="S2479" s="4">
        <v>0</v>
      </c>
      <c r="T2479" s="4">
        <v>0</v>
      </c>
      <c r="U2479" s="4">
        <v>0</v>
      </c>
      <c r="V2479" s="4">
        <v>0</v>
      </c>
      <c r="W2479" s="4">
        <v>0</v>
      </c>
      <c r="X2479" s="4">
        <v>0</v>
      </c>
      <c r="Y2479" s="4">
        <v>28748.6</v>
      </c>
      <c r="Z2479" s="4">
        <v>0</v>
      </c>
      <c r="AA2479" s="4">
        <v>0</v>
      </c>
      <c r="AB2479" t="s">
        <v>3</v>
      </c>
      <c r="AC2479" s="4">
        <v>0</v>
      </c>
      <c r="AD2479" s="4">
        <v>0</v>
      </c>
      <c r="AE2479" s="4">
        <v>0</v>
      </c>
      <c r="AF2479" t="s">
        <v>708</v>
      </c>
      <c r="AG2479" s="4">
        <v>0</v>
      </c>
      <c r="AH2479" s="4">
        <v>0</v>
      </c>
      <c r="AI2479" s="4">
        <v>0</v>
      </c>
      <c r="AJ2479" s="4">
        <v>330608.90000000002</v>
      </c>
      <c r="AK2479" s="4">
        <v>0</v>
      </c>
      <c r="AL2479" t="s">
        <v>791</v>
      </c>
      <c r="AM2479" s="71" t="str">
        <f>INDEX(Network_Insurer_Code,MATCH(Export!AL2479,Network_insurer_Name,0))</f>
        <v>CHI3</v>
      </c>
      <c r="AN2479" t="str">
        <f t="shared" si="38"/>
        <v>L1002CHI32020</v>
      </c>
    </row>
    <row r="2480" spans="1:40" x14ac:dyDescent="0.25">
      <c r="A2480">
        <v>2019</v>
      </c>
      <c r="B2480">
        <v>3</v>
      </c>
      <c r="C2480" s="1">
        <v>43647</v>
      </c>
      <c r="D2480" s="1">
        <v>43738</v>
      </c>
      <c r="E2480">
        <v>2017</v>
      </c>
      <c r="F2480" s="71" t="str">
        <f>INDEX(Client_Name,MATCH(Export!H2480,Local_Company_Name,0))</f>
        <v>Flaimngo Tailoring</v>
      </c>
      <c r="G2480" s="71">
        <f>INDEX(Client_Code,MATCH(Export!H2480,Local_Company_Name,0))</f>
        <v>1005</v>
      </c>
      <c r="H2480" t="s">
        <v>772</v>
      </c>
      <c r="I2480" t="s">
        <v>708</v>
      </c>
      <c r="J2480" t="s">
        <v>0</v>
      </c>
      <c r="K2480" s="71" t="str">
        <f>INDEX(Line_of_Business,MATCH(Export!J2480,Name,0))</f>
        <v>D</v>
      </c>
      <c r="L2480" s="9" t="s">
        <v>287</v>
      </c>
      <c r="M2480">
        <v>4796</v>
      </c>
      <c r="N2480" s="4">
        <v>0</v>
      </c>
      <c r="O2480" s="4">
        <v>0</v>
      </c>
      <c r="P2480" s="4">
        <v>295645</v>
      </c>
      <c r="Q2480" s="4">
        <v>0</v>
      </c>
      <c r="R2480" s="4">
        <v>0</v>
      </c>
      <c r="S2480" s="4">
        <v>110000</v>
      </c>
      <c r="T2480" s="4">
        <v>0</v>
      </c>
      <c r="U2480" s="4">
        <v>0</v>
      </c>
      <c r="V2480" s="4">
        <v>0</v>
      </c>
      <c r="W2480" s="4">
        <v>-880000</v>
      </c>
      <c r="X2480" s="4">
        <v>0</v>
      </c>
      <c r="Y2480" s="4">
        <v>0</v>
      </c>
      <c r="Z2480" s="4">
        <v>0</v>
      </c>
      <c r="AA2480" s="4">
        <v>0</v>
      </c>
      <c r="AB2480" t="s">
        <v>3</v>
      </c>
      <c r="AC2480" s="4">
        <v>0</v>
      </c>
      <c r="AD2480" s="4">
        <v>0</v>
      </c>
      <c r="AE2480" s="4">
        <v>-770000</v>
      </c>
      <c r="AF2480" t="s">
        <v>708</v>
      </c>
      <c r="AG2480" s="4">
        <v>0</v>
      </c>
      <c r="AH2480" s="4">
        <v>0</v>
      </c>
      <c r="AI2480" s="4">
        <v>0</v>
      </c>
      <c r="AJ2480" s="4">
        <v>694355</v>
      </c>
      <c r="AK2480" s="4">
        <v>0</v>
      </c>
      <c r="AL2480" t="s">
        <v>791</v>
      </c>
      <c r="AM2480" s="71" t="str">
        <f>INDEX(Network_Insurer_Code,MATCH(Export!AL2480,Network_insurer_Name,0))</f>
        <v>CHI3</v>
      </c>
      <c r="AN2480" t="str">
        <f t="shared" si="38"/>
        <v>D1005CHI32017</v>
      </c>
    </row>
    <row r="2481" spans="1:40" x14ac:dyDescent="0.25">
      <c r="A2481">
        <v>2020</v>
      </c>
      <c r="B2481">
        <v>2</v>
      </c>
      <c r="C2481" s="1">
        <v>43922</v>
      </c>
      <c r="D2481" s="1">
        <v>44012</v>
      </c>
      <c r="E2481">
        <v>2019</v>
      </c>
      <c r="F2481" s="71" t="str">
        <f>INDEX(Client_Name,MATCH(Export!H2481,Local_Company_Name,0))</f>
        <v>Falcon Clothing</v>
      </c>
      <c r="G2481" s="71">
        <f>INDEX(Client_Code,MATCH(Export!H2481,Local_Company_Name,0))</f>
        <v>1006</v>
      </c>
      <c r="H2481" t="s">
        <v>774</v>
      </c>
      <c r="I2481" t="s">
        <v>736</v>
      </c>
      <c r="J2481" t="s">
        <v>22</v>
      </c>
      <c r="K2481" s="71" t="str">
        <f>INDEX(Line_of_Business,MATCH(Export!J2481,Name,0))</f>
        <v>A</v>
      </c>
      <c r="L2481" s="9" t="s">
        <v>15</v>
      </c>
      <c r="M2481">
        <v>805</v>
      </c>
      <c r="N2481" s="4">
        <v>113.46</v>
      </c>
      <c r="O2481" s="4">
        <v>56.73</v>
      </c>
      <c r="P2481" s="4">
        <v>0</v>
      </c>
      <c r="Q2481" s="4">
        <v>0</v>
      </c>
      <c r="R2481" s="4">
        <v>0</v>
      </c>
      <c r="S2481" s="4">
        <v>0</v>
      </c>
      <c r="T2481" s="4">
        <v>0</v>
      </c>
      <c r="U2481" s="4">
        <v>0</v>
      </c>
      <c r="V2481" s="4">
        <v>0</v>
      </c>
      <c r="W2481" s="4">
        <v>0</v>
      </c>
      <c r="X2481" s="4">
        <v>0</v>
      </c>
      <c r="Y2481" s="4">
        <v>8.51</v>
      </c>
      <c r="Z2481" s="4">
        <v>3.4</v>
      </c>
      <c r="AA2481" s="4">
        <v>0</v>
      </c>
      <c r="AB2481" t="s">
        <v>3</v>
      </c>
      <c r="AC2481" s="4">
        <v>0</v>
      </c>
      <c r="AD2481" s="4">
        <v>0</v>
      </c>
      <c r="AE2481" s="4">
        <v>0</v>
      </c>
      <c r="AF2481" t="s">
        <v>736</v>
      </c>
      <c r="AG2481" s="4">
        <v>0</v>
      </c>
      <c r="AH2481" s="4">
        <v>0</v>
      </c>
      <c r="AI2481" s="4">
        <v>0</v>
      </c>
      <c r="AJ2481" s="4">
        <v>44.82</v>
      </c>
      <c r="AK2481" s="4">
        <v>0</v>
      </c>
      <c r="AL2481" t="s">
        <v>791</v>
      </c>
      <c r="AM2481" s="71" t="str">
        <f>INDEX(Network_Insurer_Code,MATCH(Export!AL2481,Network_insurer_Name,0))</f>
        <v>CHI3</v>
      </c>
      <c r="AN2481" t="str">
        <f t="shared" si="38"/>
        <v>A1006CHI32019</v>
      </c>
    </row>
    <row r="2482" spans="1:40" x14ac:dyDescent="0.25">
      <c r="A2482">
        <v>2020</v>
      </c>
      <c r="B2482">
        <v>1</v>
      </c>
      <c r="C2482" s="1">
        <v>43831</v>
      </c>
      <c r="D2482" s="1">
        <v>43921</v>
      </c>
      <c r="E2482">
        <v>2020</v>
      </c>
      <c r="F2482" s="71" t="str">
        <f>INDEX(Client_Name,MATCH(Export!H2482,Local_Company_Name,0))</f>
        <v>Zebra Workings Ltd</v>
      </c>
      <c r="G2482" s="71">
        <f>INDEX(Client_Code,MATCH(Export!H2482,Local_Company_Name,0))</f>
        <v>1001</v>
      </c>
      <c r="H2482" t="s">
        <v>749</v>
      </c>
      <c r="I2482" t="s">
        <v>708</v>
      </c>
      <c r="J2482" t="s">
        <v>22</v>
      </c>
      <c r="K2482" s="71" t="str">
        <f>INDEX(Line_of_Business,MATCH(Export!J2482,Name,0))</f>
        <v>A</v>
      </c>
      <c r="L2482" s="9" t="s">
        <v>312</v>
      </c>
      <c r="M2482">
        <v>0</v>
      </c>
      <c r="N2482" s="4">
        <v>1166.75</v>
      </c>
      <c r="O2482" s="4">
        <v>1166.75</v>
      </c>
      <c r="P2482" s="4">
        <v>0</v>
      </c>
      <c r="Q2482" s="4">
        <v>0</v>
      </c>
      <c r="R2482" s="4">
        <v>0</v>
      </c>
      <c r="S2482" s="4">
        <v>0</v>
      </c>
      <c r="T2482" s="4">
        <v>0</v>
      </c>
      <c r="U2482" s="4">
        <v>0</v>
      </c>
      <c r="V2482" s="4">
        <v>0</v>
      </c>
      <c r="W2482" s="4">
        <v>0</v>
      </c>
      <c r="X2482" s="4">
        <v>0</v>
      </c>
      <c r="Y2482" s="4">
        <v>93.34</v>
      </c>
      <c r="Z2482" s="4">
        <v>0</v>
      </c>
      <c r="AA2482" s="4">
        <v>0</v>
      </c>
      <c r="AB2482" t="s">
        <v>3</v>
      </c>
      <c r="AC2482" s="4">
        <v>0</v>
      </c>
      <c r="AD2482" s="4">
        <v>0</v>
      </c>
      <c r="AE2482" s="4">
        <v>0</v>
      </c>
      <c r="AF2482" t="s">
        <v>708</v>
      </c>
      <c r="AG2482" s="4">
        <v>0</v>
      </c>
      <c r="AH2482" s="4">
        <v>0</v>
      </c>
      <c r="AI2482" s="4">
        <v>0</v>
      </c>
      <c r="AJ2482" s="4">
        <v>1073.4100000000001</v>
      </c>
      <c r="AK2482" s="4">
        <v>0</v>
      </c>
      <c r="AL2482" t="s">
        <v>790</v>
      </c>
      <c r="AM2482" s="71" t="str">
        <f>INDEX(Network_Insurer_Code,MATCH(Export!AL2482,Network_insurer_Name,0))</f>
        <v>STL1</v>
      </c>
      <c r="AN2482" t="str">
        <f t="shared" si="38"/>
        <v>A1001STL12020</v>
      </c>
    </row>
    <row r="2483" spans="1:40" x14ac:dyDescent="0.25">
      <c r="A2483">
        <v>2020</v>
      </c>
      <c r="B2483">
        <v>1</v>
      </c>
      <c r="C2483" s="1">
        <v>43831</v>
      </c>
      <c r="D2483" s="1">
        <v>43921</v>
      </c>
      <c r="E2483">
        <v>2018</v>
      </c>
      <c r="F2483" s="71" t="str">
        <f>INDEX(Client_Name,MATCH(Export!H2483,Local_Company_Name,0))</f>
        <v>Tiger Jewelcrafting Ltd</v>
      </c>
      <c r="G2483" s="71">
        <f>INDEX(Client_Code,MATCH(Export!H2483,Local_Company_Name,0))</f>
        <v>1003</v>
      </c>
      <c r="H2483" t="s">
        <v>762</v>
      </c>
      <c r="I2483" t="s">
        <v>779</v>
      </c>
      <c r="J2483" t="s">
        <v>5</v>
      </c>
      <c r="K2483" s="71" t="str">
        <f>INDEX(Line_of_Business,MATCH(Export!J2483,Name,0))</f>
        <v>L</v>
      </c>
      <c r="L2483" s="9" t="s">
        <v>561</v>
      </c>
      <c r="M2483">
        <v>62</v>
      </c>
      <c r="N2483" s="4">
        <v>15770.62</v>
      </c>
      <c r="O2483" s="4">
        <v>15770.62</v>
      </c>
      <c r="P2483" s="4">
        <v>0</v>
      </c>
      <c r="Q2483" s="4">
        <v>0</v>
      </c>
      <c r="R2483" s="4">
        <v>0</v>
      </c>
      <c r="S2483" s="4">
        <v>0</v>
      </c>
      <c r="T2483" s="4">
        <v>0</v>
      </c>
      <c r="U2483" s="4">
        <v>0</v>
      </c>
      <c r="V2483" s="4">
        <v>0</v>
      </c>
      <c r="W2483" s="4">
        <v>0</v>
      </c>
      <c r="X2483" s="4">
        <v>0</v>
      </c>
      <c r="Y2483" s="4">
        <v>788.53</v>
      </c>
      <c r="Z2483" s="4">
        <v>0</v>
      </c>
      <c r="AA2483" s="4">
        <v>0</v>
      </c>
      <c r="AB2483" t="s">
        <v>3</v>
      </c>
      <c r="AC2483" s="4">
        <v>0</v>
      </c>
      <c r="AD2483" s="4">
        <v>0</v>
      </c>
      <c r="AE2483" s="4">
        <v>0</v>
      </c>
      <c r="AF2483" t="s">
        <v>779</v>
      </c>
      <c r="AG2483" s="4">
        <v>0</v>
      </c>
      <c r="AH2483" s="4">
        <v>0</v>
      </c>
      <c r="AI2483" s="4">
        <v>0</v>
      </c>
      <c r="AJ2483" s="4">
        <v>14982.09</v>
      </c>
      <c r="AK2483" s="4">
        <v>0</v>
      </c>
      <c r="AL2483" t="s">
        <v>784</v>
      </c>
      <c r="AM2483" s="71" t="str">
        <f>INDEX(Network_Insurer_Code,MATCH(Export!AL2483,Network_insurer_Name,0))</f>
        <v>PII1</v>
      </c>
      <c r="AN2483" t="str">
        <f t="shared" si="38"/>
        <v>L1003PII12018</v>
      </c>
    </row>
    <row r="2484" spans="1:40" x14ac:dyDescent="0.25">
      <c r="A2484">
        <v>2020</v>
      </c>
      <c r="B2484">
        <v>1</v>
      </c>
      <c r="C2484" s="1">
        <v>43831</v>
      </c>
      <c r="D2484" s="1">
        <v>43921</v>
      </c>
      <c r="E2484">
        <v>2019</v>
      </c>
      <c r="F2484" s="71" t="str">
        <f>INDEX(Client_Name,MATCH(Export!H2484,Local_Company_Name,0))</f>
        <v>Lion Manufacturing Co</v>
      </c>
      <c r="G2484" s="71">
        <f>INDEX(Client_Code,MATCH(Export!H2484,Local_Company_Name,0))</f>
        <v>1002</v>
      </c>
      <c r="H2484" t="s">
        <v>760</v>
      </c>
      <c r="I2484" t="s">
        <v>711</v>
      </c>
      <c r="J2484" t="s">
        <v>8</v>
      </c>
      <c r="K2484" s="71" t="str">
        <f>INDEX(Line_of_Business,MATCH(Export!J2484,Name,0))</f>
        <v>M</v>
      </c>
      <c r="L2484" s="9" t="s">
        <v>562</v>
      </c>
      <c r="M2484">
        <v>38</v>
      </c>
      <c r="N2484" s="4">
        <v>5273.32</v>
      </c>
      <c r="O2484" s="4">
        <v>5273.32</v>
      </c>
      <c r="P2484" s="4">
        <v>66371.12</v>
      </c>
      <c r="Q2484" s="4">
        <v>0</v>
      </c>
      <c r="R2484" s="4">
        <v>0</v>
      </c>
      <c r="S2484" s="4">
        <v>0</v>
      </c>
      <c r="T2484" s="4">
        <v>0</v>
      </c>
      <c r="U2484" s="4">
        <v>0</v>
      </c>
      <c r="V2484" s="4">
        <v>0</v>
      </c>
      <c r="W2484" s="4">
        <v>0</v>
      </c>
      <c r="X2484" s="4">
        <v>0</v>
      </c>
      <c r="Y2484" s="4">
        <v>922.83</v>
      </c>
      <c r="Z2484" s="4">
        <v>0</v>
      </c>
      <c r="AA2484" s="4">
        <v>527.33000000000004</v>
      </c>
      <c r="AB2484" t="s">
        <v>3</v>
      </c>
      <c r="AC2484" s="4">
        <v>0</v>
      </c>
      <c r="AD2484" s="4">
        <v>0</v>
      </c>
      <c r="AE2484" s="4">
        <v>0</v>
      </c>
      <c r="AF2484" t="s">
        <v>711</v>
      </c>
      <c r="AG2484" s="4">
        <v>0</v>
      </c>
      <c r="AH2484" s="4">
        <v>0</v>
      </c>
      <c r="AI2484" s="4">
        <v>0</v>
      </c>
      <c r="AJ2484" s="4">
        <v>-62547.96</v>
      </c>
      <c r="AK2484" s="4">
        <v>200000</v>
      </c>
      <c r="AL2484" t="s">
        <v>798</v>
      </c>
      <c r="AM2484" s="71" t="str">
        <f>INDEX(Network_Insurer_Code,MATCH(Export!AL2484,Network_insurer_Name,0))</f>
        <v>PEI2</v>
      </c>
      <c r="AN2484" t="str">
        <f t="shared" si="38"/>
        <v>M1002PEI22019</v>
      </c>
    </row>
    <row r="2485" spans="1:40" x14ac:dyDescent="0.25">
      <c r="A2485">
        <v>2020</v>
      </c>
      <c r="B2485">
        <v>2</v>
      </c>
      <c r="C2485" s="1">
        <v>43922</v>
      </c>
      <c r="D2485" s="1">
        <v>44012</v>
      </c>
      <c r="E2485">
        <v>2020</v>
      </c>
      <c r="F2485" s="71" t="str">
        <f>INDEX(Client_Name,MATCH(Export!H2485,Local_Company_Name,0))</f>
        <v>Flaimngo Tailoring</v>
      </c>
      <c r="G2485" s="71">
        <f>INDEX(Client_Code,MATCH(Export!H2485,Local_Company_Name,0))</f>
        <v>1005</v>
      </c>
      <c r="H2485" t="s">
        <v>772</v>
      </c>
      <c r="I2485" t="s">
        <v>720</v>
      </c>
      <c r="J2485" t="s">
        <v>8</v>
      </c>
      <c r="K2485" s="71" t="str">
        <f>INDEX(Line_of_Business,MATCH(Export!J2485,Name,0))</f>
        <v>M</v>
      </c>
      <c r="L2485" s="9" t="s">
        <v>563</v>
      </c>
      <c r="M2485">
        <v>355</v>
      </c>
      <c r="N2485" s="4">
        <v>5653024.9696969697</v>
      </c>
      <c r="O2485" s="4">
        <v>5596494.7199999997</v>
      </c>
      <c r="P2485" s="4">
        <v>1045194.66</v>
      </c>
      <c r="Q2485" s="4">
        <v>0</v>
      </c>
      <c r="R2485" s="4">
        <v>0</v>
      </c>
      <c r="S2485" s="4">
        <v>0</v>
      </c>
      <c r="T2485" s="4">
        <v>0</v>
      </c>
      <c r="U2485" s="4">
        <v>0</v>
      </c>
      <c r="V2485" s="4">
        <v>0</v>
      </c>
      <c r="W2485" s="4">
        <v>0</v>
      </c>
      <c r="X2485" s="4">
        <v>0</v>
      </c>
      <c r="Y2485" s="4">
        <v>671579.37</v>
      </c>
      <c r="Z2485" s="4">
        <v>0</v>
      </c>
      <c r="AA2485" s="4">
        <v>0</v>
      </c>
      <c r="AB2485" t="s">
        <v>3</v>
      </c>
      <c r="AC2485" s="4">
        <v>0</v>
      </c>
      <c r="AD2485" s="4">
        <v>0</v>
      </c>
      <c r="AE2485" s="4">
        <v>0</v>
      </c>
      <c r="AF2485" t="s">
        <v>720</v>
      </c>
      <c r="AG2485" s="4">
        <v>0</v>
      </c>
      <c r="AH2485" s="4">
        <v>0</v>
      </c>
      <c r="AI2485" s="4">
        <v>0</v>
      </c>
      <c r="AJ2485" s="4">
        <v>3879720.6899999902</v>
      </c>
      <c r="AK2485" s="4">
        <v>200000</v>
      </c>
      <c r="AL2485" t="s">
        <v>790</v>
      </c>
      <c r="AM2485" s="71" t="str">
        <f>INDEX(Network_Insurer_Code,MATCH(Export!AL2485,Network_insurer_Name,0))</f>
        <v>STL1</v>
      </c>
      <c r="AN2485" t="str">
        <f t="shared" si="38"/>
        <v>M1005STL12020</v>
      </c>
    </row>
    <row r="2486" spans="1:40" x14ac:dyDescent="0.25">
      <c r="A2486">
        <v>2020</v>
      </c>
      <c r="B2486">
        <v>1</v>
      </c>
      <c r="C2486" s="1">
        <v>43739</v>
      </c>
      <c r="D2486" s="1">
        <v>43830</v>
      </c>
      <c r="E2486">
        <v>2018</v>
      </c>
      <c r="F2486" s="71" t="str">
        <f>INDEX(Client_Name,MATCH(Export!H2486,Local_Company_Name,0))</f>
        <v>Aplaca Engineering Co</v>
      </c>
      <c r="G2486" s="71">
        <f>INDEX(Client_Code,MATCH(Export!H2486,Local_Company_Name,0))</f>
        <v>1004</v>
      </c>
      <c r="H2486" t="s">
        <v>767</v>
      </c>
      <c r="I2486" t="s">
        <v>719</v>
      </c>
      <c r="J2486" t="s">
        <v>5</v>
      </c>
      <c r="K2486" s="71" t="str">
        <f>INDEX(Line_of_Business,MATCH(Export!J2486,Name,0))</f>
        <v>L</v>
      </c>
      <c r="L2486" s="9" t="s">
        <v>465</v>
      </c>
      <c r="M2486">
        <v>4493</v>
      </c>
      <c r="N2486" s="4">
        <v>73735</v>
      </c>
      <c r="O2486" s="4">
        <v>73735</v>
      </c>
      <c r="P2486" s="4">
        <v>-189170.85</v>
      </c>
      <c r="Q2486" s="4">
        <v>0</v>
      </c>
      <c r="R2486" s="4">
        <v>0</v>
      </c>
      <c r="S2486" s="4">
        <v>0</v>
      </c>
      <c r="T2486" s="4">
        <v>0</v>
      </c>
      <c r="U2486" s="4">
        <v>0</v>
      </c>
      <c r="V2486" s="4">
        <v>0</v>
      </c>
      <c r="W2486" s="4">
        <v>0</v>
      </c>
      <c r="X2486" s="4">
        <v>0</v>
      </c>
      <c r="Y2486" s="4">
        <v>4645.3</v>
      </c>
      <c r="Z2486" s="4">
        <v>516.15</v>
      </c>
      <c r="AA2486" s="4">
        <v>0</v>
      </c>
      <c r="AB2486" t="s">
        <v>3</v>
      </c>
      <c r="AC2486" s="4">
        <v>0</v>
      </c>
      <c r="AD2486" s="4">
        <v>0</v>
      </c>
      <c r="AE2486" s="4">
        <v>0</v>
      </c>
      <c r="AF2486" t="s">
        <v>719</v>
      </c>
      <c r="AG2486" s="4">
        <v>0</v>
      </c>
      <c r="AH2486" s="4">
        <v>0</v>
      </c>
      <c r="AI2486" s="4">
        <v>0</v>
      </c>
      <c r="AJ2486" s="4">
        <v>257744.4</v>
      </c>
      <c r="AK2486" s="4">
        <v>0</v>
      </c>
      <c r="AL2486" t="s">
        <v>789</v>
      </c>
      <c r="AM2486" s="71" t="str">
        <f>INDEX(Network_Insurer_Code,MATCH(Export!AL2486,Network_insurer_Name,0))</f>
        <v>APL1</v>
      </c>
      <c r="AN2486" t="str">
        <f t="shared" si="38"/>
        <v>L1004APL12018</v>
      </c>
    </row>
    <row r="2487" spans="1:40" x14ac:dyDescent="0.25">
      <c r="A2487">
        <v>2019</v>
      </c>
      <c r="B2487">
        <v>4</v>
      </c>
      <c r="C2487" s="1">
        <v>43556</v>
      </c>
      <c r="D2487" s="1">
        <v>43646</v>
      </c>
      <c r="E2487">
        <v>2018</v>
      </c>
      <c r="F2487" s="71" t="str">
        <f>INDEX(Client_Name,MATCH(Export!H2487,Local_Company_Name,0))</f>
        <v>Flaimngo Tailoring</v>
      </c>
      <c r="G2487" s="71">
        <f>INDEX(Client_Code,MATCH(Export!H2487,Local_Company_Name,0))</f>
        <v>1005</v>
      </c>
      <c r="H2487" t="s">
        <v>769</v>
      </c>
      <c r="I2487" t="s">
        <v>719</v>
      </c>
      <c r="J2487" t="s">
        <v>5</v>
      </c>
      <c r="K2487" s="71" t="str">
        <f>INDEX(Line_of_Business,MATCH(Export!J2487,Name,0))</f>
        <v>L</v>
      </c>
      <c r="L2487" s="9" t="s">
        <v>315</v>
      </c>
      <c r="M2487">
        <v>391</v>
      </c>
      <c r="N2487" s="4">
        <v>-9853</v>
      </c>
      <c r="O2487" s="4">
        <v>-9853</v>
      </c>
      <c r="P2487" s="4">
        <v>-6189.33</v>
      </c>
      <c r="Q2487" s="4">
        <v>0</v>
      </c>
      <c r="R2487" s="4">
        <v>0</v>
      </c>
      <c r="S2487" s="4">
        <v>0</v>
      </c>
      <c r="T2487" s="4">
        <v>0</v>
      </c>
      <c r="U2487" s="4">
        <v>0</v>
      </c>
      <c r="V2487" s="4">
        <v>0</v>
      </c>
      <c r="W2487" s="4">
        <v>0</v>
      </c>
      <c r="X2487" s="4">
        <v>0</v>
      </c>
      <c r="Y2487" s="4">
        <v>-620.74</v>
      </c>
      <c r="Z2487" s="4">
        <v>0</v>
      </c>
      <c r="AA2487" s="4">
        <v>-68.97</v>
      </c>
      <c r="AB2487" t="s">
        <v>3</v>
      </c>
      <c r="AC2487" s="4">
        <v>0</v>
      </c>
      <c r="AD2487" s="4">
        <v>0</v>
      </c>
      <c r="AE2487" s="4">
        <v>0</v>
      </c>
      <c r="AF2487" t="s">
        <v>719</v>
      </c>
      <c r="AG2487" s="4">
        <v>0</v>
      </c>
      <c r="AH2487" s="4">
        <v>0</v>
      </c>
      <c r="AI2487" s="4">
        <v>0</v>
      </c>
      <c r="AJ2487" s="4">
        <v>-2973.96</v>
      </c>
      <c r="AK2487" s="4">
        <v>0</v>
      </c>
      <c r="AL2487" t="s">
        <v>784</v>
      </c>
      <c r="AM2487" s="71" t="str">
        <f>INDEX(Network_Insurer_Code,MATCH(Export!AL2487,Network_insurer_Name,0))</f>
        <v>PII1</v>
      </c>
      <c r="AN2487" t="str">
        <f t="shared" si="38"/>
        <v>L1005PII12018</v>
      </c>
    </row>
    <row r="2488" spans="1:40" x14ac:dyDescent="0.25">
      <c r="A2488">
        <v>2019</v>
      </c>
      <c r="B2488">
        <v>2</v>
      </c>
      <c r="C2488" s="1">
        <v>43556</v>
      </c>
      <c r="D2488" s="1">
        <v>43646</v>
      </c>
      <c r="E2488">
        <v>2018</v>
      </c>
      <c r="F2488" s="71" t="str">
        <f>INDEX(Client_Name,MATCH(Export!H2488,Local_Company_Name,0))</f>
        <v>Falcon Clothing</v>
      </c>
      <c r="G2488" s="71">
        <f>INDEX(Client_Code,MATCH(Export!H2488,Local_Company_Name,0))</f>
        <v>1006</v>
      </c>
      <c r="H2488" t="s">
        <v>756</v>
      </c>
      <c r="I2488" t="s">
        <v>723</v>
      </c>
      <c r="J2488" t="s">
        <v>0</v>
      </c>
      <c r="K2488" s="71" t="str">
        <f>INDEX(Line_of_Business,MATCH(Export!J2488,Name,0))</f>
        <v>D</v>
      </c>
      <c r="L2488" s="9">
        <v>9116</v>
      </c>
      <c r="M2488">
        <v>768</v>
      </c>
      <c r="N2488" s="4">
        <v>114272.09</v>
      </c>
      <c r="O2488" s="4">
        <v>114272.09</v>
      </c>
      <c r="P2488" s="4">
        <v>26905.39</v>
      </c>
      <c r="Q2488" s="4">
        <v>0</v>
      </c>
      <c r="R2488" s="4">
        <v>0</v>
      </c>
      <c r="S2488" s="4">
        <v>0</v>
      </c>
      <c r="T2488" s="4">
        <v>0</v>
      </c>
      <c r="U2488" s="4">
        <v>0</v>
      </c>
      <c r="V2488" s="4">
        <v>0</v>
      </c>
      <c r="W2488" s="4">
        <v>0</v>
      </c>
      <c r="X2488" s="4">
        <v>0</v>
      </c>
      <c r="Y2488" s="4">
        <v>15273.99</v>
      </c>
      <c r="Z2488" s="4">
        <v>1131.4100000000001</v>
      </c>
      <c r="AA2488" s="4">
        <v>-16716</v>
      </c>
      <c r="AB2488" t="s">
        <v>3</v>
      </c>
      <c r="AC2488" s="4">
        <v>0</v>
      </c>
      <c r="AD2488" s="4">
        <v>0</v>
      </c>
      <c r="AE2488" s="4">
        <v>-208821</v>
      </c>
      <c r="AF2488" t="s">
        <v>723</v>
      </c>
      <c r="AG2488" s="4">
        <v>0</v>
      </c>
      <c r="AH2488" s="4">
        <v>0</v>
      </c>
      <c r="AI2488" s="4">
        <v>0</v>
      </c>
      <c r="AJ2488" s="4">
        <v>87677.299999999901</v>
      </c>
      <c r="AK2488" s="4">
        <v>0</v>
      </c>
      <c r="AL2488" t="s">
        <v>789</v>
      </c>
      <c r="AM2488" s="71" t="str">
        <f>INDEX(Network_Insurer_Code,MATCH(Export!AL2488,Network_insurer_Name,0))</f>
        <v>APL1</v>
      </c>
      <c r="AN2488" t="str">
        <f t="shared" si="38"/>
        <v>D1006APL12018</v>
      </c>
    </row>
    <row r="2489" spans="1:40" x14ac:dyDescent="0.25">
      <c r="A2489">
        <v>2020</v>
      </c>
      <c r="B2489">
        <v>2</v>
      </c>
      <c r="C2489" s="1">
        <v>43922</v>
      </c>
      <c r="D2489" s="1">
        <v>44012</v>
      </c>
      <c r="E2489">
        <v>2020</v>
      </c>
      <c r="F2489" s="71" t="str">
        <f>INDEX(Client_Name,MATCH(Export!H2489,Local_Company_Name,0))</f>
        <v>Tiger Jewelcrafting Ltd</v>
      </c>
      <c r="G2489" s="71">
        <f>INDEX(Client_Code,MATCH(Export!H2489,Local_Company_Name,0))</f>
        <v>1003</v>
      </c>
      <c r="H2489" t="s">
        <v>753</v>
      </c>
      <c r="I2489" t="s">
        <v>709</v>
      </c>
      <c r="J2489" t="s">
        <v>0</v>
      </c>
      <c r="K2489" s="71" t="str">
        <f>INDEX(Line_of_Business,MATCH(Export!J2489,Name,0))</f>
        <v>D</v>
      </c>
      <c r="L2489" s="9" t="s">
        <v>124</v>
      </c>
      <c r="M2489">
        <v>149</v>
      </c>
      <c r="N2489" s="4">
        <v>1321.4777777777699</v>
      </c>
      <c r="O2489" s="4">
        <v>1189.33</v>
      </c>
      <c r="P2489" s="4">
        <v>0</v>
      </c>
      <c r="Q2489" s="4">
        <v>0</v>
      </c>
      <c r="R2489" s="4">
        <v>0</v>
      </c>
      <c r="S2489" s="4">
        <v>0</v>
      </c>
      <c r="T2489" s="4">
        <v>0</v>
      </c>
      <c r="U2489" s="4">
        <v>0</v>
      </c>
      <c r="V2489" s="4">
        <v>0</v>
      </c>
      <c r="W2489" s="4">
        <v>0</v>
      </c>
      <c r="X2489" s="4">
        <v>0</v>
      </c>
      <c r="Y2489" s="4">
        <v>154.61000000000001</v>
      </c>
      <c r="Z2489" s="4">
        <v>26.17</v>
      </c>
      <c r="AA2489" s="4">
        <v>199.81</v>
      </c>
      <c r="AB2489" t="s">
        <v>3</v>
      </c>
      <c r="AC2489" s="4">
        <v>0</v>
      </c>
      <c r="AD2489" s="4">
        <v>0</v>
      </c>
      <c r="AE2489" s="4">
        <v>0</v>
      </c>
      <c r="AF2489" t="s">
        <v>709</v>
      </c>
      <c r="AG2489" s="4">
        <v>0</v>
      </c>
      <c r="AH2489" s="4">
        <v>0</v>
      </c>
      <c r="AI2489" s="4">
        <v>0</v>
      </c>
      <c r="AJ2489" s="4">
        <v>808.73999999999899</v>
      </c>
      <c r="AK2489" s="4">
        <v>0</v>
      </c>
      <c r="AL2489" t="s">
        <v>783</v>
      </c>
      <c r="AM2489" s="71" t="str">
        <f>INDEX(Network_Insurer_Code,MATCH(Export!AL2489,Network_insurer_Name,0))</f>
        <v>PEP1</v>
      </c>
      <c r="AN2489" t="str">
        <f t="shared" si="38"/>
        <v>D1003PEP12020</v>
      </c>
    </row>
    <row r="2490" spans="1:40" x14ac:dyDescent="0.25">
      <c r="A2490">
        <v>2020</v>
      </c>
      <c r="B2490">
        <v>3</v>
      </c>
      <c r="C2490" s="1">
        <v>44013</v>
      </c>
      <c r="D2490" s="1">
        <v>44104</v>
      </c>
      <c r="E2490">
        <v>2020</v>
      </c>
      <c r="F2490" s="71" t="str">
        <f>INDEX(Client_Name,MATCH(Export!H2490,Local_Company_Name,0))</f>
        <v>Flaimngo Tailoring</v>
      </c>
      <c r="G2490" s="71">
        <f>INDEX(Client_Code,MATCH(Export!H2490,Local_Company_Name,0))</f>
        <v>1005</v>
      </c>
      <c r="H2490" t="s">
        <v>769</v>
      </c>
      <c r="I2490" t="s">
        <v>706</v>
      </c>
      <c r="J2490" t="s">
        <v>14</v>
      </c>
      <c r="K2490" s="71" t="str">
        <f>INDEX(Line_of_Business,MATCH(Export!J2490,Name,0))</f>
        <v>C</v>
      </c>
      <c r="L2490" s="9">
        <v>2267</v>
      </c>
      <c r="M2490">
        <v>75</v>
      </c>
      <c r="N2490" s="4">
        <v>0</v>
      </c>
      <c r="O2490" s="4">
        <v>0</v>
      </c>
      <c r="P2490" s="4">
        <v>0</v>
      </c>
      <c r="Q2490" s="4">
        <v>0</v>
      </c>
      <c r="R2490" s="4">
        <v>0</v>
      </c>
      <c r="S2490" s="4">
        <v>0</v>
      </c>
      <c r="T2490" s="4">
        <v>0</v>
      </c>
      <c r="U2490" s="4">
        <v>0</v>
      </c>
      <c r="V2490" s="4">
        <v>0</v>
      </c>
      <c r="W2490" s="4">
        <v>0</v>
      </c>
      <c r="X2490" s="4">
        <v>0</v>
      </c>
      <c r="Y2490" s="4">
        <v>0</v>
      </c>
      <c r="Z2490" s="4">
        <v>0</v>
      </c>
      <c r="AA2490" s="4">
        <v>0</v>
      </c>
      <c r="AB2490" t="s">
        <v>3</v>
      </c>
      <c r="AC2490" s="4">
        <v>0</v>
      </c>
      <c r="AD2490" s="4">
        <v>0</v>
      </c>
      <c r="AE2490" s="4">
        <v>0</v>
      </c>
      <c r="AF2490" t="s">
        <v>706</v>
      </c>
      <c r="AG2490" s="4">
        <v>0</v>
      </c>
      <c r="AH2490" s="4">
        <v>0</v>
      </c>
      <c r="AI2490" s="4">
        <v>0</v>
      </c>
      <c r="AJ2490" s="4">
        <v>0</v>
      </c>
      <c r="AK2490" s="4">
        <v>0</v>
      </c>
      <c r="AL2490" t="s">
        <v>791</v>
      </c>
      <c r="AM2490" s="71" t="str">
        <f>INDEX(Network_Insurer_Code,MATCH(Export!AL2490,Network_insurer_Name,0))</f>
        <v>CHI3</v>
      </c>
      <c r="AN2490" t="str">
        <f t="shared" si="38"/>
        <v>C1005CHI32020</v>
      </c>
    </row>
    <row r="2491" spans="1:40" x14ac:dyDescent="0.25">
      <c r="A2491">
        <v>2019</v>
      </c>
      <c r="B2491">
        <v>1</v>
      </c>
      <c r="C2491" s="1">
        <v>43466</v>
      </c>
      <c r="D2491" s="1">
        <v>43555</v>
      </c>
      <c r="E2491">
        <v>2018</v>
      </c>
      <c r="F2491" s="71" t="str">
        <f>INDEX(Client_Name,MATCH(Export!H2491,Local_Company_Name,0))</f>
        <v>Zebra Workings Ltd</v>
      </c>
      <c r="G2491" s="71">
        <f>INDEX(Client_Code,MATCH(Export!H2491,Local_Company_Name,0))</f>
        <v>1001</v>
      </c>
      <c r="H2491" t="s">
        <v>749</v>
      </c>
      <c r="I2491" t="s">
        <v>729</v>
      </c>
      <c r="J2491" t="s">
        <v>5</v>
      </c>
      <c r="K2491" s="71" t="str">
        <f>INDEX(Line_of_Business,MATCH(Export!J2491,Name,0))</f>
        <v>L</v>
      </c>
      <c r="L2491" s="9" t="s">
        <v>564</v>
      </c>
      <c r="M2491">
        <v>120</v>
      </c>
      <c r="N2491" s="4">
        <v>4712267</v>
      </c>
      <c r="O2491" s="4">
        <v>4712267</v>
      </c>
      <c r="P2491" s="4">
        <v>0</v>
      </c>
      <c r="Q2491" s="4">
        <v>0</v>
      </c>
      <c r="R2491" s="4">
        <v>0</v>
      </c>
      <c r="S2491" s="4">
        <v>0</v>
      </c>
      <c r="T2491" s="4">
        <v>0</v>
      </c>
      <c r="U2491" s="4">
        <v>0</v>
      </c>
      <c r="V2491" s="4">
        <v>0</v>
      </c>
      <c r="W2491" s="4">
        <v>0</v>
      </c>
      <c r="X2491" s="4">
        <v>1492383</v>
      </c>
      <c r="Y2491" s="4">
        <v>981309</v>
      </c>
      <c r="Z2491" s="4">
        <v>0</v>
      </c>
      <c r="AA2491" s="4">
        <v>0</v>
      </c>
      <c r="AB2491" t="s">
        <v>3</v>
      </c>
      <c r="AC2491" s="4">
        <v>0</v>
      </c>
      <c r="AD2491" s="4">
        <v>0</v>
      </c>
      <c r="AE2491" s="4">
        <v>0</v>
      </c>
      <c r="AF2491" t="s">
        <v>729</v>
      </c>
      <c r="AG2491" s="4">
        <v>0</v>
      </c>
      <c r="AH2491" s="4">
        <v>0</v>
      </c>
      <c r="AI2491" s="4">
        <v>0</v>
      </c>
      <c r="AJ2491" s="4">
        <v>2238575</v>
      </c>
      <c r="AK2491" s="4">
        <v>0</v>
      </c>
      <c r="AL2491" t="s">
        <v>789</v>
      </c>
      <c r="AM2491" s="71" t="str">
        <f>INDEX(Network_Insurer_Code,MATCH(Export!AL2491,Network_insurer_Name,0))</f>
        <v>APL1</v>
      </c>
      <c r="AN2491" t="str">
        <f t="shared" si="38"/>
        <v>L1001APL12018</v>
      </c>
    </row>
    <row r="2492" spans="1:40" x14ac:dyDescent="0.25">
      <c r="A2492">
        <v>2019</v>
      </c>
      <c r="B2492">
        <v>1</v>
      </c>
      <c r="C2492" s="1">
        <v>43466</v>
      </c>
      <c r="D2492" s="1">
        <v>43555</v>
      </c>
      <c r="E2492">
        <v>2019</v>
      </c>
      <c r="F2492" s="71" t="str">
        <f>INDEX(Client_Name,MATCH(Export!H2492,Local_Company_Name,0))</f>
        <v>Falcon Clothing</v>
      </c>
      <c r="G2492" s="71">
        <f>INDEX(Client_Code,MATCH(Export!H2492,Local_Company_Name,0))</f>
        <v>1006</v>
      </c>
      <c r="H2492" t="s">
        <v>773</v>
      </c>
      <c r="I2492" t="s">
        <v>709</v>
      </c>
      <c r="J2492" t="s">
        <v>0</v>
      </c>
      <c r="K2492" s="71" t="str">
        <f>INDEX(Line_of_Business,MATCH(Export!J2492,Name,0))</f>
        <v>D</v>
      </c>
      <c r="L2492" s="9" t="s">
        <v>355</v>
      </c>
      <c r="M2492">
        <v>82</v>
      </c>
      <c r="N2492" s="4">
        <v>0</v>
      </c>
      <c r="O2492" s="4">
        <v>0</v>
      </c>
      <c r="P2492" s="4">
        <v>0</v>
      </c>
      <c r="Q2492" s="4">
        <v>0</v>
      </c>
      <c r="R2492" s="4">
        <v>0</v>
      </c>
      <c r="S2492" s="4">
        <v>0</v>
      </c>
      <c r="T2492" s="4">
        <v>0</v>
      </c>
      <c r="U2492" s="4">
        <v>0</v>
      </c>
      <c r="V2492" s="4">
        <v>0</v>
      </c>
      <c r="W2492" s="4">
        <v>0</v>
      </c>
      <c r="X2492" s="4">
        <v>0</v>
      </c>
      <c r="Y2492" s="4">
        <v>0</v>
      </c>
      <c r="Z2492" s="4">
        <v>0</v>
      </c>
      <c r="AA2492" s="4">
        <v>0</v>
      </c>
      <c r="AB2492" t="s">
        <v>3</v>
      </c>
      <c r="AC2492" s="4">
        <v>0</v>
      </c>
      <c r="AD2492" s="4">
        <v>0</v>
      </c>
      <c r="AE2492" s="4">
        <v>0</v>
      </c>
      <c r="AF2492" t="s">
        <v>709</v>
      </c>
      <c r="AG2492" s="4">
        <v>0</v>
      </c>
      <c r="AH2492" s="4">
        <v>0</v>
      </c>
      <c r="AI2492" s="4">
        <v>0</v>
      </c>
      <c r="AJ2492" s="4">
        <v>0</v>
      </c>
      <c r="AK2492" s="4">
        <v>0</v>
      </c>
      <c r="AL2492" t="s">
        <v>794</v>
      </c>
      <c r="AM2492" s="71" t="str">
        <f>INDEX(Network_Insurer_Code,MATCH(Export!AL2492,Network_insurer_Name,0))</f>
        <v>CUI2</v>
      </c>
      <c r="AN2492" t="str">
        <f t="shared" si="38"/>
        <v>D1006CUI22019</v>
      </c>
    </row>
    <row r="2493" spans="1:40" x14ac:dyDescent="0.25">
      <c r="A2493">
        <v>2020</v>
      </c>
      <c r="B2493">
        <v>3</v>
      </c>
      <c r="C2493" s="1">
        <v>44013</v>
      </c>
      <c r="D2493" s="1">
        <v>44104</v>
      </c>
      <c r="E2493">
        <v>2020</v>
      </c>
      <c r="F2493" s="71" t="str">
        <f>INDEX(Client_Name,MATCH(Export!H2493,Local_Company_Name,0))</f>
        <v>Flaimngo Tailoring</v>
      </c>
      <c r="G2493" s="71">
        <f>INDEX(Client_Code,MATCH(Export!H2493,Local_Company_Name,0))</f>
        <v>1005</v>
      </c>
      <c r="H2493" t="s">
        <v>772</v>
      </c>
      <c r="I2493" t="s">
        <v>724</v>
      </c>
      <c r="J2493" t="s">
        <v>8</v>
      </c>
      <c r="K2493" s="71" t="str">
        <f>INDEX(Line_of_Business,MATCH(Export!J2493,Name,0))</f>
        <v>M</v>
      </c>
      <c r="L2493" s="9">
        <v>77601</v>
      </c>
      <c r="M2493">
        <v>1183</v>
      </c>
      <c r="N2493" s="4">
        <v>0</v>
      </c>
      <c r="O2493" s="4">
        <v>0</v>
      </c>
      <c r="P2493" s="4">
        <v>101485.459999999</v>
      </c>
      <c r="Q2493" s="4">
        <v>0</v>
      </c>
      <c r="R2493" s="4">
        <v>0</v>
      </c>
      <c r="S2493" s="4">
        <v>0</v>
      </c>
      <c r="T2493" s="4">
        <v>0</v>
      </c>
      <c r="U2493" s="4">
        <v>0</v>
      </c>
      <c r="V2493" s="4">
        <v>0</v>
      </c>
      <c r="W2493" s="4">
        <v>0</v>
      </c>
      <c r="X2493" s="4">
        <v>0</v>
      </c>
      <c r="Y2493" s="4">
        <v>0</v>
      </c>
      <c r="Z2493" s="4">
        <v>0</v>
      </c>
      <c r="AA2493" s="4">
        <v>0</v>
      </c>
      <c r="AB2493" t="s">
        <v>3</v>
      </c>
      <c r="AC2493" s="4">
        <v>0</v>
      </c>
      <c r="AD2493" s="4">
        <v>0</v>
      </c>
      <c r="AE2493" s="4">
        <v>0</v>
      </c>
      <c r="AF2493" t="s">
        <v>724</v>
      </c>
      <c r="AG2493" s="4">
        <v>0</v>
      </c>
      <c r="AH2493" s="4">
        <v>0</v>
      </c>
      <c r="AI2493" s="4">
        <v>0</v>
      </c>
      <c r="AJ2493" s="4">
        <v>-101485.459999999</v>
      </c>
      <c r="AK2493" s="4">
        <v>0</v>
      </c>
      <c r="AL2493" t="s">
        <v>798</v>
      </c>
      <c r="AM2493" s="71" t="str">
        <f>INDEX(Network_Insurer_Code,MATCH(Export!AL2493,Network_insurer_Name,0))</f>
        <v>PEI2</v>
      </c>
      <c r="AN2493" t="str">
        <f t="shared" si="38"/>
        <v>M1005PEI22020</v>
      </c>
    </row>
    <row r="2494" spans="1:40" x14ac:dyDescent="0.25">
      <c r="A2494">
        <v>2020</v>
      </c>
      <c r="B2494">
        <v>3</v>
      </c>
      <c r="C2494" s="1">
        <v>44013</v>
      </c>
      <c r="D2494" s="1">
        <v>44104</v>
      </c>
      <c r="E2494">
        <v>2020</v>
      </c>
      <c r="F2494" s="71" t="str">
        <f>INDEX(Client_Name,MATCH(Export!H2494,Local_Company_Name,0))</f>
        <v>Lion Manufacturing Co</v>
      </c>
      <c r="G2494" s="71">
        <f>INDEX(Client_Code,MATCH(Export!H2494,Local_Company_Name,0))</f>
        <v>1002</v>
      </c>
      <c r="H2494" t="s">
        <v>758</v>
      </c>
      <c r="I2494" t="s">
        <v>779</v>
      </c>
      <c r="J2494" t="s">
        <v>0</v>
      </c>
      <c r="K2494" s="71" t="str">
        <f>INDEX(Line_of_Business,MATCH(Export!J2494,Name,0))</f>
        <v>D</v>
      </c>
      <c r="L2494" s="9" t="s">
        <v>565</v>
      </c>
      <c r="M2494">
        <v>2</v>
      </c>
      <c r="N2494" s="4">
        <v>2674.77</v>
      </c>
      <c r="O2494" s="4">
        <v>2674.77</v>
      </c>
      <c r="P2494" s="4">
        <v>0</v>
      </c>
      <c r="Q2494" s="4">
        <v>0</v>
      </c>
      <c r="R2494" s="4">
        <v>0</v>
      </c>
      <c r="S2494" s="4">
        <v>0</v>
      </c>
      <c r="T2494" s="4">
        <v>0</v>
      </c>
      <c r="U2494" s="4">
        <v>0</v>
      </c>
      <c r="V2494" s="4">
        <v>0</v>
      </c>
      <c r="W2494" s="4">
        <v>0</v>
      </c>
      <c r="X2494" s="4">
        <v>0</v>
      </c>
      <c r="Y2494" s="4">
        <v>267.48</v>
      </c>
      <c r="Z2494" s="4">
        <v>0</v>
      </c>
      <c r="AA2494" s="4">
        <v>0</v>
      </c>
      <c r="AB2494" t="s">
        <v>3</v>
      </c>
      <c r="AC2494" s="4">
        <v>0</v>
      </c>
      <c r="AD2494" s="4">
        <v>0</v>
      </c>
      <c r="AE2494" s="4">
        <v>0</v>
      </c>
      <c r="AF2494" t="s">
        <v>779</v>
      </c>
      <c r="AG2494" s="4">
        <v>0</v>
      </c>
      <c r="AH2494" s="4">
        <v>0</v>
      </c>
      <c r="AI2494" s="4">
        <v>0</v>
      </c>
      <c r="AJ2494" s="4">
        <v>2407.29</v>
      </c>
      <c r="AK2494" s="4">
        <v>0</v>
      </c>
      <c r="AL2494" t="s">
        <v>795</v>
      </c>
      <c r="AM2494" s="71" t="str">
        <f>INDEX(Network_Insurer_Code,MATCH(Export!AL2494,Network_insurer_Name,0))</f>
        <v>TOL1</v>
      </c>
      <c r="AN2494" t="str">
        <f t="shared" si="38"/>
        <v>D1002TOL12020</v>
      </c>
    </row>
    <row r="2495" spans="1:40" x14ac:dyDescent="0.25">
      <c r="A2495">
        <v>2020</v>
      </c>
      <c r="B2495">
        <v>1</v>
      </c>
      <c r="C2495" s="1">
        <v>44013</v>
      </c>
      <c r="D2495" s="1">
        <v>44104</v>
      </c>
      <c r="E2495">
        <v>2018</v>
      </c>
      <c r="F2495" s="71" t="str">
        <f>INDEX(Client_Name,MATCH(Export!H2495,Local_Company_Name,0))</f>
        <v>Falcon Clothing</v>
      </c>
      <c r="G2495" s="71">
        <f>INDEX(Client_Code,MATCH(Export!H2495,Local_Company_Name,0))</f>
        <v>1006</v>
      </c>
      <c r="H2495" t="s">
        <v>756</v>
      </c>
      <c r="I2495" t="s">
        <v>715</v>
      </c>
      <c r="J2495" t="s">
        <v>8</v>
      </c>
      <c r="K2495" s="71" t="str">
        <f>INDEX(Line_of_Business,MATCH(Export!J2495,Name,0))</f>
        <v>M</v>
      </c>
      <c r="L2495" s="9" t="s">
        <v>195</v>
      </c>
      <c r="M2495">
        <v>75</v>
      </c>
      <c r="N2495" s="4">
        <v>0</v>
      </c>
      <c r="O2495" s="4">
        <v>0</v>
      </c>
      <c r="P2495" s="4">
        <v>0</v>
      </c>
      <c r="Q2495" s="4">
        <v>0</v>
      </c>
      <c r="R2495" s="4">
        <v>0</v>
      </c>
      <c r="S2495" s="4">
        <v>0</v>
      </c>
      <c r="T2495" s="4">
        <v>0</v>
      </c>
      <c r="U2495" s="4">
        <v>0</v>
      </c>
      <c r="V2495" s="4">
        <v>0</v>
      </c>
      <c r="W2495" s="4">
        <v>0</v>
      </c>
      <c r="X2495" s="4">
        <v>0</v>
      </c>
      <c r="Y2495" s="4">
        <v>0</v>
      </c>
      <c r="Z2495" s="4">
        <v>0</v>
      </c>
      <c r="AA2495" s="4">
        <v>0</v>
      </c>
      <c r="AB2495" t="s">
        <v>3</v>
      </c>
      <c r="AC2495" s="4">
        <v>0</v>
      </c>
      <c r="AD2495" s="4">
        <v>0</v>
      </c>
      <c r="AE2495" s="4">
        <v>-324.16000000000003</v>
      </c>
      <c r="AF2495" t="s">
        <v>715</v>
      </c>
      <c r="AG2495" s="4">
        <v>0</v>
      </c>
      <c r="AH2495" s="4">
        <v>0</v>
      </c>
      <c r="AI2495" s="4">
        <v>0</v>
      </c>
      <c r="AJ2495" s="4">
        <v>0</v>
      </c>
      <c r="AK2495" s="4">
        <v>0</v>
      </c>
      <c r="AL2495" t="s">
        <v>789</v>
      </c>
      <c r="AM2495" s="71" t="str">
        <f>INDEX(Network_Insurer_Code,MATCH(Export!AL2495,Network_insurer_Name,0))</f>
        <v>APL1</v>
      </c>
      <c r="AN2495" t="str">
        <f t="shared" si="38"/>
        <v>M1006APL12018</v>
      </c>
    </row>
    <row r="2496" spans="1:40" x14ac:dyDescent="0.25">
      <c r="A2496">
        <v>2020</v>
      </c>
      <c r="B2496">
        <v>1</v>
      </c>
      <c r="C2496" s="1">
        <v>43831</v>
      </c>
      <c r="D2496" s="1">
        <v>43921</v>
      </c>
      <c r="E2496">
        <v>2019</v>
      </c>
      <c r="F2496" s="71" t="str">
        <f>INDEX(Client_Name,MATCH(Export!H2496,Local_Company_Name,0))</f>
        <v>Aplaca Engineering Co</v>
      </c>
      <c r="G2496" s="71">
        <f>INDEX(Client_Code,MATCH(Export!H2496,Local_Company_Name,0))</f>
        <v>1004</v>
      </c>
      <c r="H2496" t="s">
        <v>765</v>
      </c>
      <c r="I2496" t="s">
        <v>724</v>
      </c>
      <c r="J2496" t="s">
        <v>8</v>
      </c>
      <c r="K2496" s="71" t="str">
        <f>INDEX(Line_of_Business,MATCH(Export!J2496,Name,0))</f>
        <v>M</v>
      </c>
      <c r="L2496" s="9">
        <v>80007199</v>
      </c>
      <c r="M2496">
        <v>458</v>
      </c>
      <c r="N2496" s="4">
        <v>0</v>
      </c>
      <c r="O2496" s="4">
        <v>0</v>
      </c>
      <c r="P2496" s="4">
        <v>57499.68</v>
      </c>
      <c r="Q2496" s="4">
        <v>0</v>
      </c>
      <c r="R2496" s="4">
        <v>0</v>
      </c>
      <c r="S2496" s="4">
        <v>27204.45</v>
      </c>
      <c r="T2496" s="4">
        <v>0</v>
      </c>
      <c r="U2496" s="4">
        <v>0</v>
      </c>
      <c r="V2496" s="4">
        <v>0</v>
      </c>
      <c r="W2496" s="4">
        <v>10702.28</v>
      </c>
      <c r="X2496" s="4">
        <v>0</v>
      </c>
      <c r="Y2496" s="4">
        <v>0</v>
      </c>
      <c r="Z2496" s="4">
        <v>0</v>
      </c>
      <c r="AA2496" s="4">
        <v>0</v>
      </c>
      <c r="AB2496" t="s">
        <v>3</v>
      </c>
      <c r="AC2496" s="4">
        <v>0</v>
      </c>
      <c r="AD2496" s="4">
        <v>0</v>
      </c>
      <c r="AE2496" s="4">
        <v>-19251</v>
      </c>
      <c r="AF2496" t="s">
        <v>724</v>
      </c>
      <c r="AG2496" s="4">
        <v>0</v>
      </c>
      <c r="AH2496" s="4">
        <v>0</v>
      </c>
      <c r="AI2496" s="4">
        <v>0</v>
      </c>
      <c r="AJ2496" s="4">
        <v>-40997.51</v>
      </c>
      <c r="AK2496" s="4">
        <v>200000</v>
      </c>
      <c r="AL2496" t="s">
        <v>782</v>
      </c>
      <c r="AM2496" s="71" t="str">
        <f>INDEX(Network_Insurer_Code,MATCH(Export!AL2496,Network_insurer_Name,0))</f>
        <v>API2</v>
      </c>
      <c r="AN2496" t="str">
        <f t="shared" si="38"/>
        <v>M1004API22019</v>
      </c>
    </row>
    <row r="2497" spans="1:40" x14ac:dyDescent="0.25">
      <c r="A2497">
        <v>2020</v>
      </c>
      <c r="B2497">
        <v>2</v>
      </c>
      <c r="C2497" s="1">
        <v>43922</v>
      </c>
      <c r="D2497" s="1">
        <v>44012</v>
      </c>
      <c r="E2497">
        <v>2020</v>
      </c>
      <c r="F2497" s="71" t="str">
        <f>INDEX(Client_Name,MATCH(Export!H2497,Local_Company_Name,0))</f>
        <v>Aplaca Engineering Co</v>
      </c>
      <c r="G2497" s="71">
        <f>INDEX(Client_Code,MATCH(Export!H2497,Local_Company_Name,0))</f>
        <v>1004</v>
      </c>
      <c r="H2497" t="s">
        <v>767</v>
      </c>
      <c r="I2497" t="s">
        <v>704</v>
      </c>
      <c r="J2497" t="s">
        <v>0</v>
      </c>
      <c r="K2497" s="71" t="str">
        <f>INDEX(Line_of_Business,MATCH(Export!J2497,Name,0))</f>
        <v>D</v>
      </c>
      <c r="L2497" s="9" t="s">
        <v>566</v>
      </c>
      <c r="M2497">
        <v>326</v>
      </c>
      <c r="N2497" s="4">
        <v>143054.43</v>
      </c>
      <c r="O2497" s="4">
        <v>143054.43</v>
      </c>
      <c r="P2497" s="4">
        <v>0</v>
      </c>
      <c r="Q2497" s="4">
        <v>0</v>
      </c>
      <c r="R2497" s="4">
        <v>0</v>
      </c>
      <c r="S2497" s="4">
        <v>0</v>
      </c>
      <c r="T2497" s="4">
        <v>0</v>
      </c>
      <c r="U2497" s="4">
        <v>0</v>
      </c>
      <c r="V2497" s="4">
        <v>0</v>
      </c>
      <c r="W2497" s="4">
        <v>0</v>
      </c>
      <c r="X2497" s="4">
        <v>0</v>
      </c>
      <c r="Y2497" s="4">
        <v>15735.99</v>
      </c>
      <c r="Z2497" s="4">
        <v>0</v>
      </c>
      <c r="AA2497" s="4">
        <v>0</v>
      </c>
      <c r="AB2497" t="s">
        <v>3</v>
      </c>
      <c r="AC2497" s="4">
        <v>0</v>
      </c>
      <c r="AD2497" s="4">
        <v>0</v>
      </c>
      <c r="AE2497" s="4">
        <v>0</v>
      </c>
      <c r="AF2497" t="s">
        <v>704</v>
      </c>
      <c r="AG2497" s="4">
        <v>0</v>
      </c>
      <c r="AH2497" s="4">
        <v>0</v>
      </c>
      <c r="AI2497" s="4">
        <v>0</v>
      </c>
      <c r="AJ2497" s="4">
        <v>127318.439999999</v>
      </c>
      <c r="AK2497" s="4">
        <v>0</v>
      </c>
      <c r="AL2497" t="s">
        <v>795</v>
      </c>
      <c r="AM2497" s="71" t="str">
        <f>INDEX(Network_Insurer_Code,MATCH(Export!AL2497,Network_insurer_Name,0))</f>
        <v>TOL1</v>
      </c>
      <c r="AN2497" t="str">
        <f t="shared" si="38"/>
        <v>D1004TOL12020</v>
      </c>
    </row>
    <row r="2498" spans="1:40" x14ac:dyDescent="0.25">
      <c r="A2498">
        <v>2019</v>
      </c>
      <c r="B2498">
        <v>4</v>
      </c>
      <c r="C2498" s="1">
        <v>43739</v>
      </c>
      <c r="D2498" s="1">
        <v>43830</v>
      </c>
      <c r="E2498">
        <v>2017</v>
      </c>
      <c r="F2498" s="71" t="str">
        <f>INDEX(Client_Name,MATCH(Export!H2498,Local_Company_Name,0))</f>
        <v>Tiger Jewelcrafting Ltd</v>
      </c>
      <c r="G2498" s="71">
        <f>INDEX(Client_Code,MATCH(Export!H2498,Local_Company_Name,0))</f>
        <v>1003</v>
      </c>
      <c r="H2498" t="s">
        <v>763</v>
      </c>
      <c r="I2498" t="s">
        <v>713</v>
      </c>
      <c r="J2498" t="s">
        <v>8</v>
      </c>
      <c r="K2498" s="71" t="str">
        <f>INDEX(Line_of_Business,MATCH(Export!J2498,Name,0))</f>
        <v>M</v>
      </c>
      <c r="L2498" s="9" t="s">
        <v>39</v>
      </c>
      <c r="M2498">
        <v>1178</v>
      </c>
      <c r="N2498" s="4">
        <v>0</v>
      </c>
      <c r="O2498" s="4">
        <v>0</v>
      </c>
      <c r="P2498" s="4">
        <v>0</v>
      </c>
      <c r="Q2498" s="4">
        <v>0</v>
      </c>
      <c r="R2498" s="4">
        <v>0</v>
      </c>
      <c r="S2498" s="4">
        <v>0</v>
      </c>
      <c r="T2498" s="4">
        <v>0</v>
      </c>
      <c r="U2498" s="4">
        <v>0</v>
      </c>
      <c r="V2498" s="4">
        <v>0</v>
      </c>
      <c r="W2498" s="4">
        <v>0</v>
      </c>
      <c r="X2498" s="4">
        <v>0</v>
      </c>
      <c r="Y2498" s="4">
        <v>0</v>
      </c>
      <c r="Z2498" s="4">
        <v>0</v>
      </c>
      <c r="AA2498" s="4">
        <v>0</v>
      </c>
      <c r="AB2498" t="s">
        <v>3</v>
      </c>
      <c r="AC2498" s="4">
        <v>0</v>
      </c>
      <c r="AD2498" s="4">
        <v>0</v>
      </c>
      <c r="AE2498" s="4">
        <v>0</v>
      </c>
      <c r="AF2498" t="s">
        <v>713</v>
      </c>
      <c r="AG2498" s="4">
        <v>0</v>
      </c>
      <c r="AH2498" s="4">
        <v>0</v>
      </c>
      <c r="AI2498" s="4">
        <v>0</v>
      </c>
      <c r="AJ2498" s="4">
        <v>0</v>
      </c>
      <c r="AK2498" s="4">
        <v>0</v>
      </c>
      <c r="AL2498" t="s">
        <v>795</v>
      </c>
      <c r="AM2498" s="71" t="str">
        <f>INDEX(Network_Insurer_Code,MATCH(Export!AL2498,Network_insurer_Name,0))</f>
        <v>TOL1</v>
      </c>
      <c r="AN2498" t="str">
        <f t="shared" ref="AN2498:AN2561" si="39">_xlfn.CONCAT(K2498,G2498,AM2498,E2498)</f>
        <v>M1003TOL12017</v>
      </c>
    </row>
    <row r="2499" spans="1:40" x14ac:dyDescent="0.25">
      <c r="A2499">
        <v>2019</v>
      </c>
      <c r="B2499">
        <v>1</v>
      </c>
      <c r="C2499" s="1">
        <v>43466</v>
      </c>
      <c r="D2499" s="1">
        <v>43555</v>
      </c>
      <c r="E2499">
        <v>2019</v>
      </c>
      <c r="F2499" s="71" t="str">
        <f>INDEX(Client_Name,MATCH(Export!H2499,Local_Company_Name,0))</f>
        <v>Tiger Jewelcrafting Ltd</v>
      </c>
      <c r="G2499" s="71">
        <f>INDEX(Client_Code,MATCH(Export!H2499,Local_Company_Name,0))</f>
        <v>1003</v>
      </c>
      <c r="H2499" t="s">
        <v>761</v>
      </c>
      <c r="I2499" t="s">
        <v>706</v>
      </c>
      <c r="J2499" t="s">
        <v>0</v>
      </c>
      <c r="K2499" s="71" t="str">
        <f>INDEX(Line_of_Business,MATCH(Export!J2499,Name,0))</f>
        <v>D</v>
      </c>
      <c r="L2499" s="9" t="s">
        <v>53</v>
      </c>
      <c r="M2499">
        <v>80</v>
      </c>
      <c r="N2499" s="4">
        <v>87277.119999999995</v>
      </c>
      <c r="O2499" s="4">
        <v>87277.119999999995</v>
      </c>
      <c r="P2499" s="4">
        <v>0</v>
      </c>
      <c r="Q2499" s="4">
        <v>0</v>
      </c>
      <c r="R2499" s="4">
        <v>0</v>
      </c>
      <c r="S2499" s="4">
        <v>0</v>
      </c>
      <c r="T2499" s="4">
        <v>0</v>
      </c>
      <c r="U2499" s="4">
        <v>0</v>
      </c>
      <c r="V2499" s="4">
        <v>0</v>
      </c>
      <c r="W2499" s="4">
        <v>0</v>
      </c>
      <c r="X2499" s="4">
        <v>0</v>
      </c>
      <c r="Y2499" s="4">
        <v>6191.52</v>
      </c>
      <c r="Z2499" s="4">
        <v>0</v>
      </c>
      <c r="AA2499" s="4">
        <v>1745.54</v>
      </c>
      <c r="AB2499" t="s">
        <v>3</v>
      </c>
      <c r="AC2499" s="4">
        <v>0</v>
      </c>
      <c r="AD2499" s="4">
        <v>0</v>
      </c>
      <c r="AE2499" s="4">
        <v>0</v>
      </c>
      <c r="AF2499" t="s">
        <v>706</v>
      </c>
      <c r="AG2499" s="4">
        <v>0</v>
      </c>
      <c r="AH2499" s="4">
        <v>0</v>
      </c>
      <c r="AI2499" s="4">
        <v>0</v>
      </c>
      <c r="AJ2499" s="4">
        <v>79340.06</v>
      </c>
      <c r="AK2499" s="4">
        <v>0</v>
      </c>
      <c r="AL2499" t="s">
        <v>790</v>
      </c>
      <c r="AM2499" s="71" t="str">
        <f>INDEX(Network_Insurer_Code,MATCH(Export!AL2499,Network_insurer_Name,0))</f>
        <v>STL1</v>
      </c>
      <c r="AN2499" t="str">
        <f t="shared" si="39"/>
        <v>D1003STL12019</v>
      </c>
    </row>
    <row r="2500" spans="1:40" x14ac:dyDescent="0.25">
      <c r="A2500">
        <v>2019</v>
      </c>
      <c r="B2500">
        <v>2</v>
      </c>
      <c r="C2500" s="1">
        <v>43556</v>
      </c>
      <c r="D2500" s="1">
        <v>43646</v>
      </c>
      <c r="E2500">
        <v>2015</v>
      </c>
      <c r="F2500" s="71" t="str">
        <f>INDEX(Client_Name,MATCH(Export!H2500,Local_Company_Name,0))</f>
        <v>Tiger Jewelcrafting Ltd</v>
      </c>
      <c r="G2500" s="71">
        <f>INDEX(Client_Code,MATCH(Export!H2500,Local_Company_Name,0))</f>
        <v>1003</v>
      </c>
      <c r="H2500" t="s">
        <v>761</v>
      </c>
      <c r="I2500" t="s">
        <v>704</v>
      </c>
      <c r="J2500" t="s">
        <v>0</v>
      </c>
      <c r="K2500" s="71" t="str">
        <f>INDEX(Line_of_Business,MATCH(Export!J2500,Name,0))</f>
        <v>D</v>
      </c>
      <c r="L2500" s="9" t="s">
        <v>229</v>
      </c>
      <c r="M2500">
        <v>242</v>
      </c>
      <c r="N2500" s="4">
        <v>0</v>
      </c>
      <c r="O2500" s="4">
        <v>0</v>
      </c>
      <c r="P2500" s="4">
        <v>4090.47</v>
      </c>
      <c r="Q2500" s="4">
        <v>0</v>
      </c>
      <c r="R2500" s="4">
        <v>0</v>
      </c>
      <c r="S2500" s="4">
        <v>0</v>
      </c>
      <c r="T2500" s="4">
        <v>0</v>
      </c>
      <c r="U2500" s="4">
        <v>0</v>
      </c>
      <c r="V2500" s="4">
        <v>0</v>
      </c>
      <c r="W2500" s="4">
        <v>0</v>
      </c>
      <c r="X2500" s="4">
        <v>0</v>
      </c>
      <c r="Y2500" s="4">
        <v>0</v>
      </c>
      <c r="Z2500" s="4">
        <v>0</v>
      </c>
      <c r="AA2500" s="4">
        <v>0</v>
      </c>
      <c r="AB2500" t="s">
        <v>3</v>
      </c>
      <c r="AC2500" s="4">
        <v>0</v>
      </c>
      <c r="AD2500" s="4">
        <v>0</v>
      </c>
      <c r="AE2500" s="4">
        <v>11909.21</v>
      </c>
      <c r="AF2500" t="s">
        <v>704</v>
      </c>
      <c r="AG2500" s="4">
        <v>0</v>
      </c>
      <c r="AH2500" s="4">
        <v>0</v>
      </c>
      <c r="AI2500" s="4">
        <v>0</v>
      </c>
      <c r="AJ2500" s="4">
        <v>-4090.47</v>
      </c>
      <c r="AK2500" s="4">
        <v>200000</v>
      </c>
      <c r="AL2500" t="s">
        <v>793</v>
      </c>
      <c r="AM2500" s="71" t="str">
        <f>INDEX(Network_Insurer_Code,MATCH(Export!AL2500,Network_insurer_Name,0))</f>
        <v>CAL3</v>
      </c>
      <c r="AN2500" t="str">
        <f t="shared" si="39"/>
        <v>D1003CAL32015</v>
      </c>
    </row>
    <row r="2501" spans="1:40" x14ac:dyDescent="0.25">
      <c r="A2501">
        <v>2020</v>
      </c>
      <c r="B2501">
        <v>3</v>
      </c>
      <c r="C2501" s="1">
        <v>44013</v>
      </c>
      <c r="D2501" s="1">
        <v>44104</v>
      </c>
      <c r="E2501">
        <v>2018</v>
      </c>
      <c r="F2501" s="71" t="str">
        <f>INDEX(Client_Name,MATCH(Export!H2501,Local_Company_Name,0))</f>
        <v>Zebra Workings Ltd</v>
      </c>
      <c r="G2501" s="71">
        <f>INDEX(Client_Code,MATCH(Export!H2501,Local_Company_Name,0))</f>
        <v>1001</v>
      </c>
      <c r="H2501" t="s">
        <v>748</v>
      </c>
      <c r="I2501" t="s">
        <v>704</v>
      </c>
      <c r="J2501" t="s">
        <v>8</v>
      </c>
      <c r="K2501" s="71" t="str">
        <f>INDEX(Line_of_Business,MATCH(Export!J2501,Name,0))</f>
        <v>M</v>
      </c>
      <c r="L2501" s="9" t="s">
        <v>111</v>
      </c>
      <c r="M2501">
        <v>214</v>
      </c>
      <c r="N2501" s="4">
        <v>0</v>
      </c>
      <c r="O2501" s="4">
        <v>0</v>
      </c>
      <c r="P2501" s="4">
        <v>19814</v>
      </c>
      <c r="Q2501" s="4">
        <v>0</v>
      </c>
      <c r="R2501" s="4">
        <v>0</v>
      </c>
      <c r="S2501" s="4">
        <v>0</v>
      </c>
      <c r="T2501" s="4">
        <v>0</v>
      </c>
      <c r="U2501" s="4">
        <v>0</v>
      </c>
      <c r="V2501" s="4">
        <v>0</v>
      </c>
      <c r="W2501" s="4">
        <v>0</v>
      </c>
      <c r="X2501" s="4">
        <v>0</v>
      </c>
      <c r="Y2501" s="4">
        <v>0</v>
      </c>
      <c r="Z2501" s="4">
        <v>0</v>
      </c>
      <c r="AA2501" s="4">
        <v>0</v>
      </c>
      <c r="AB2501" t="s">
        <v>3</v>
      </c>
      <c r="AC2501" s="4">
        <v>0</v>
      </c>
      <c r="AD2501" s="4">
        <v>0</v>
      </c>
      <c r="AE2501" s="4">
        <v>0</v>
      </c>
      <c r="AF2501" t="s">
        <v>704</v>
      </c>
      <c r="AG2501" s="4">
        <v>0</v>
      </c>
      <c r="AH2501" s="4">
        <v>0</v>
      </c>
      <c r="AI2501" s="4">
        <v>0</v>
      </c>
      <c r="AJ2501" s="4">
        <v>-19814</v>
      </c>
      <c r="AK2501" s="4">
        <v>0</v>
      </c>
      <c r="AL2501" t="s">
        <v>790</v>
      </c>
      <c r="AM2501" s="71" t="str">
        <f>INDEX(Network_Insurer_Code,MATCH(Export!AL2501,Network_insurer_Name,0))</f>
        <v>STL1</v>
      </c>
      <c r="AN2501" t="str">
        <f t="shared" si="39"/>
        <v>M1001STL12018</v>
      </c>
    </row>
    <row r="2502" spans="1:40" x14ac:dyDescent="0.25">
      <c r="A2502">
        <v>2020</v>
      </c>
      <c r="B2502">
        <v>3</v>
      </c>
      <c r="C2502" s="1">
        <v>44013</v>
      </c>
      <c r="D2502" s="1">
        <v>44104</v>
      </c>
      <c r="E2502">
        <v>2020</v>
      </c>
      <c r="F2502" s="71" t="str">
        <f>INDEX(Client_Name,MATCH(Export!H2502,Local_Company_Name,0))</f>
        <v>Falcon Clothing</v>
      </c>
      <c r="G2502" s="71">
        <f>INDEX(Client_Code,MATCH(Export!H2502,Local_Company_Name,0))</f>
        <v>1006</v>
      </c>
      <c r="H2502" t="s">
        <v>773</v>
      </c>
      <c r="I2502" t="s">
        <v>709</v>
      </c>
      <c r="J2502" t="s">
        <v>22</v>
      </c>
      <c r="K2502" s="71" t="str">
        <f>INDEX(Line_of_Business,MATCH(Export!J2502,Name,0))</f>
        <v>A</v>
      </c>
      <c r="L2502" s="9" t="s">
        <v>508</v>
      </c>
      <c r="M2502">
        <v>81</v>
      </c>
      <c r="N2502" s="4">
        <v>2.9777777777777699</v>
      </c>
      <c r="O2502" s="4">
        <v>2.68</v>
      </c>
      <c r="P2502" s="4">
        <v>0</v>
      </c>
      <c r="Q2502" s="4">
        <v>0</v>
      </c>
      <c r="R2502" s="4">
        <v>0</v>
      </c>
      <c r="S2502" s="4">
        <v>0</v>
      </c>
      <c r="T2502" s="4">
        <v>0</v>
      </c>
      <c r="U2502" s="4">
        <v>0</v>
      </c>
      <c r="V2502" s="4">
        <v>0</v>
      </c>
      <c r="W2502" s="4">
        <v>0</v>
      </c>
      <c r="X2502" s="4">
        <v>0</v>
      </c>
      <c r="Y2502" s="4">
        <v>0.09</v>
      </c>
      <c r="Z2502" s="4">
        <v>0.06</v>
      </c>
      <c r="AA2502" s="4">
        <v>0</v>
      </c>
      <c r="AB2502" t="s">
        <v>3</v>
      </c>
      <c r="AC2502" s="4">
        <v>0</v>
      </c>
      <c r="AD2502" s="4">
        <v>0</v>
      </c>
      <c r="AE2502" s="4">
        <v>0</v>
      </c>
      <c r="AF2502" t="s">
        <v>709</v>
      </c>
      <c r="AG2502" s="4">
        <v>0</v>
      </c>
      <c r="AH2502" s="4">
        <v>0</v>
      </c>
      <c r="AI2502" s="4">
        <v>0</v>
      </c>
      <c r="AJ2502" s="4">
        <v>2.5299999999999998</v>
      </c>
      <c r="AK2502" s="4">
        <v>0</v>
      </c>
      <c r="AL2502" t="s">
        <v>794</v>
      </c>
      <c r="AM2502" s="71" t="str">
        <f>INDEX(Network_Insurer_Code,MATCH(Export!AL2502,Network_insurer_Name,0))</f>
        <v>CUI2</v>
      </c>
      <c r="AN2502" t="str">
        <f t="shared" si="39"/>
        <v>A1006CUI22020</v>
      </c>
    </row>
    <row r="2503" spans="1:40" x14ac:dyDescent="0.25">
      <c r="A2503">
        <v>2019</v>
      </c>
      <c r="B2503">
        <v>2</v>
      </c>
      <c r="C2503" s="1">
        <v>43556</v>
      </c>
      <c r="D2503" s="1">
        <v>43646</v>
      </c>
      <c r="E2503">
        <v>2018</v>
      </c>
      <c r="F2503" s="71" t="str">
        <f>INDEX(Client_Name,MATCH(Export!H2503,Local_Company_Name,0))</f>
        <v>Lion Manufacturing Co</v>
      </c>
      <c r="G2503" s="71">
        <f>INDEX(Client_Code,MATCH(Export!H2503,Local_Company_Name,0))</f>
        <v>1002</v>
      </c>
      <c r="H2503" t="s">
        <v>760</v>
      </c>
      <c r="I2503" t="s">
        <v>709</v>
      </c>
      <c r="J2503" t="s">
        <v>8</v>
      </c>
      <c r="K2503" s="71" t="str">
        <f>INDEX(Line_of_Business,MATCH(Export!J2503,Name,0))</f>
        <v>M</v>
      </c>
      <c r="L2503" s="9" t="s">
        <v>206</v>
      </c>
      <c r="M2503">
        <v>710</v>
      </c>
      <c r="N2503" s="4">
        <v>625584.68999999994</v>
      </c>
      <c r="O2503" s="4">
        <v>625584.68999999994</v>
      </c>
      <c r="P2503" s="4">
        <v>866599.58</v>
      </c>
      <c r="Q2503" s="4">
        <v>0</v>
      </c>
      <c r="R2503" s="4">
        <v>0</v>
      </c>
      <c r="S2503" s="4">
        <v>0</v>
      </c>
      <c r="T2503" s="4">
        <v>0</v>
      </c>
      <c r="U2503" s="4">
        <v>0</v>
      </c>
      <c r="V2503" s="4">
        <v>0</v>
      </c>
      <c r="W2503" s="4">
        <v>0</v>
      </c>
      <c r="X2503" s="4">
        <v>0</v>
      </c>
      <c r="Y2503" s="4">
        <v>59322.69</v>
      </c>
      <c r="Z2503" s="4">
        <v>86287.54</v>
      </c>
      <c r="AA2503" s="4">
        <v>0</v>
      </c>
      <c r="AB2503" t="s">
        <v>3</v>
      </c>
      <c r="AC2503" s="4">
        <v>0</v>
      </c>
      <c r="AD2503" s="4">
        <v>0</v>
      </c>
      <c r="AE2503" s="4">
        <v>0</v>
      </c>
      <c r="AF2503" t="s">
        <v>709</v>
      </c>
      <c r="AG2503" s="4">
        <v>0</v>
      </c>
      <c r="AH2503" s="4">
        <v>0</v>
      </c>
      <c r="AI2503" s="4">
        <v>0</v>
      </c>
      <c r="AJ2503" s="4">
        <v>-386625.12</v>
      </c>
      <c r="AK2503" s="4">
        <v>0</v>
      </c>
      <c r="AL2503" t="s">
        <v>792</v>
      </c>
      <c r="AM2503" s="71" t="str">
        <f>INDEX(Network_Insurer_Code,MATCH(Export!AL2503,Network_insurer_Name,0))</f>
        <v>CAL1</v>
      </c>
      <c r="AN2503" t="str">
        <f t="shared" si="39"/>
        <v>M1002CAL12018</v>
      </c>
    </row>
    <row r="2504" spans="1:40" x14ac:dyDescent="0.25">
      <c r="A2504">
        <v>2019</v>
      </c>
      <c r="B2504">
        <v>1</v>
      </c>
      <c r="C2504" s="1">
        <v>43466</v>
      </c>
      <c r="D2504" s="1">
        <v>43555</v>
      </c>
      <c r="E2504">
        <v>2018</v>
      </c>
      <c r="F2504" s="71" t="str">
        <f>INDEX(Client_Name,MATCH(Export!H2504,Local_Company_Name,0))</f>
        <v>Flaimngo Tailoring</v>
      </c>
      <c r="G2504" s="71">
        <f>INDEX(Client_Code,MATCH(Export!H2504,Local_Company_Name,0))</f>
        <v>1005</v>
      </c>
      <c r="H2504" t="s">
        <v>755</v>
      </c>
      <c r="I2504" t="s">
        <v>724</v>
      </c>
      <c r="J2504" t="s">
        <v>5</v>
      </c>
      <c r="K2504" s="71" t="str">
        <f>INDEX(Line_of_Business,MATCH(Export!J2504,Name,0))</f>
        <v>L</v>
      </c>
      <c r="L2504" s="9">
        <v>74396</v>
      </c>
      <c r="M2504">
        <v>1203</v>
      </c>
      <c r="N2504" s="4">
        <v>0</v>
      </c>
      <c r="O2504" s="4">
        <v>0</v>
      </c>
      <c r="P2504" s="4">
        <v>44412</v>
      </c>
      <c r="Q2504" s="4">
        <v>0</v>
      </c>
      <c r="R2504" s="4">
        <v>0</v>
      </c>
      <c r="S2504" s="4">
        <v>0</v>
      </c>
      <c r="T2504" s="4">
        <v>0</v>
      </c>
      <c r="U2504" s="4">
        <v>0</v>
      </c>
      <c r="V2504" s="4">
        <v>0</v>
      </c>
      <c r="W2504" s="4">
        <v>0</v>
      </c>
      <c r="X2504" s="4">
        <v>0</v>
      </c>
      <c r="Y2504" s="4">
        <v>0</v>
      </c>
      <c r="Z2504" s="4">
        <v>0</v>
      </c>
      <c r="AA2504" s="4">
        <v>0</v>
      </c>
      <c r="AB2504" t="s">
        <v>3</v>
      </c>
      <c r="AC2504" s="4">
        <v>0</v>
      </c>
      <c r="AD2504" s="4">
        <v>0</v>
      </c>
      <c r="AE2504" s="4">
        <v>0</v>
      </c>
      <c r="AF2504" t="s">
        <v>724</v>
      </c>
      <c r="AG2504" s="4">
        <v>0</v>
      </c>
      <c r="AH2504" s="4">
        <v>0</v>
      </c>
      <c r="AI2504" s="4">
        <v>0</v>
      </c>
      <c r="AJ2504" s="4">
        <v>-44412</v>
      </c>
      <c r="AK2504" s="4">
        <v>0</v>
      </c>
      <c r="AL2504" t="s">
        <v>789</v>
      </c>
      <c r="AM2504" s="71" t="str">
        <f>INDEX(Network_Insurer_Code,MATCH(Export!AL2504,Network_insurer_Name,0))</f>
        <v>APL1</v>
      </c>
      <c r="AN2504" t="str">
        <f t="shared" si="39"/>
        <v>L1005APL12018</v>
      </c>
    </row>
    <row r="2505" spans="1:40" x14ac:dyDescent="0.25">
      <c r="A2505">
        <v>2019</v>
      </c>
      <c r="B2505">
        <v>2</v>
      </c>
      <c r="C2505" s="1">
        <v>43556</v>
      </c>
      <c r="D2505" s="1">
        <v>43646</v>
      </c>
      <c r="E2505">
        <v>2017</v>
      </c>
      <c r="F2505" s="71" t="str">
        <f>INDEX(Client_Name,MATCH(Export!H2505,Local_Company_Name,0))</f>
        <v>Tiger Jewelcrafting Ltd</v>
      </c>
      <c r="G2505" s="71">
        <f>INDEX(Client_Code,MATCH(Export!H2505,Local_Company_Name,0))</f>
        <v>1003</v>
      </c>
      <c r="H2505" t="s">
        <v>762</v>
      </c>
      <c r="I2505" t="s">
        <v>713</v>
      </c>
      <c r="J2505" t="s">
        <v>22</v>
      </c>
      <c r="K2505" s="71" t="str">
        <f>INDEX(Line_of_Business,MATCH(Export!J2505,Name,0))</f>
        <v>A</v>
      </c>
      <c r="L2505" s="9" t="s">
        <v>98</v>
      </c>
      <c r="M2505">
        <v>1178</v>
      </c>
      <c r="N2505" s="4">
        <v>0</v>
      </c>
      <c r="O2505" s="4">
        <v>0</v>
      </c>
      <c r="P2505" s="4">
        <v>28699.599999999999</v>
      </c>
      <c r="Q2505" s="4">
        <v>0</v>
      </c>
      <c r="R2505" s="4">
        <v>0</v>
      </c>
      <c r="S2505" s="4">
        <v>0</v>
      </c>
      <c r="T2505" s="4">
        <v>0</v>
      </c>
      <c r="U2505" s="4">
        <v>0</v>
      </c>
      <c r="V2505" s="4">
        <v>0</v>
      </c>
      <c r="W2505" s="4">
        <v>0</v>
      </c>
      <c r="X2505" s="4">
        <v>0</v>
      </c>
      <c r="Y2505" s="4">
        <v>0</v>
      </c>
      <c r="Z2505" s="4">
        <v>0</v>
      </c>
      <c r="AA2505" s="4">
        <v>0</v>
      </c>
      <c r="AB2505" t="s">
        <v>3</v>
      </c>
      <c r="AC2505" s="4">
        <v>0</v>
      </c>
      <c r="AD2505" s="4">
        <v>0</v>
      </c>
      <c r="AE2505" s="4">
        <v>-56481.93</v>
      </c>
      <c r="AF2505" t="s">
        <v>713</v>
      </c>
      <c r="AG2505" s="4">
        <v>0</v>
      </c>
      <c r="AH2505" s="4">
        <v>0</v>
      </c>
      <c r="AI2505" s="4">
        <v>0</v>
      </c>
      <c r="AJ2505" s="4">
        <v>-28699.599999999999</v>
      </c>
      <c r="AK2505" s="4">
        <v>0</v>
      </c>
      <c r="AL2505" t="s">
        <v>798</v>
      </c>
      <c r="AM2505" s="71" t="str">
        <f>INDEX(Network_Insurer_Code,MATCH(Export!AL2505,Network_insurer_Name,0))</f>
        <v>PEI2</v>
      </c>
      <c r="AN2505" t="str">
        <f t="shared" si="39"/>
        <v>A1003PEI22017</v>
      </c>
    </row>
    <row r="2506" spans="1:40" x14ac:dyDescent="0.25">
      <c r="A2506">
        <v>2019</v>
      </c>
      <c r="B2506">
        <v>2</v>
      </c>
      <c r="C2506" s="1">
        <v>43556</v>
      </c>
      <c r="D2506" s="1">
        <v>43646</v>
      </c>
      <c r="E2506">
        <v>2019</v>
      </c>
      <c r="F2506" s="71" t="str">
        <f>INDEX(Client_Name,MATCH(Export!H2506,Local_Company_Name,0))</f>
        <v>Zebra Workings Ltd</v>
      </c>
      <c r="G2506" s="71">
        <f>INDEX(Client_Code,MATCH(Export!H2506,Local_Company_Name,0))</f>
        <v>1001</v>
      </c>
      <c r="H2506" t="s">
        <v>751</v>
      </c>
      <c r="I2506" t="s">
        <v>707</v>
      </c>
      <c r="J2506" t="s">
        <v>8</v>
      </c>
      <c r="K2506" s="71" t="str">
        <f>INDEX(Line_of_Business,MATCH(Export!J2506,Name,0))</f>
        <v>M</v>
      </c>
      <c r="L2506" s="9" t="s">
        <v>417</v>
      </c>
      <c r="M2506">
        <v>706</v>
      </c>
      <c r="N2506" s="4">
        <v>261394.06666666601</v>
      </c>
      <c r="O2506" s="4">
        <v>235254.66</v>
      </c>
      <c r="P2506" s="4">
        <v>61668.3</v>
      </c>
      <c r="Q2506" s="4">
        <v>0</v>
      </c>
      <c r="R2506" s="4">
        <v>0</v>
      </c>
      <c r="S2506" s="4">
        <v>0</v>
      </c>
      <c r="T2506" s="4">
        <v>0</v>
      </c>
      <c r="U2506" s="4">
        <v>0</v>
      </c>
      <c r="V2506" s="4">
        <v>0</v>
      </c>
      <c r="W2506" s="4">
        <v>0</v>
      </c>
      <c r="X2506" s="4">
        <v>0</v>
      </c>
      <c r="Y2506" s="4">
        <v>11762.73</v>
      </c>
      <c r="Z2506" s="4">
        <v>0</v>
      </c>
      <c r="AA2506" s="4">
        <v>18820.37</v>
      </c>
      <c r="AB2506" t="s">
        <v>3</v>
      </c>
      <c r="AC2506" s="4">
        <v>0</v>
      </c>
      <c r="AD2506" s="4">
        <v>0</v>
      </c>
      <c r="AE2506" s="4">
        <v>36013.31</v>
      </c>
      <c r="AF2506" t="s">
        <v>707</v>
      </c>
      <c r="AG2506" s="4">
        <v>0</v>
      </c>
      <c r="AH2506" s="4">
        <v>0</v>
      </c>
      <c r="AI2506" s="4">
        <v>0</v>
      </c>
      <c r="AJ2506" s="4">
        <v>143003.25999999899</v>
      </c>
      <c r="AK2506" s="4">
        <v>0</v>
      </c>
      <c r="AL2506" t="s">
        <v>791</v>
      </c>
      <c r="AM2506" s="71" t="str">
        <f>INDEX(Network_Insurer_Code,MATCH(Export!AL2506,Network_insurer_Name,0))</f>
        <v>CHI3</v>
      </c>
      <c r="AN2506" t="str">
        <f t="shared" si="39"/>
        <v>M1001CHI32019</v>
      </c>
    </row>
    <row r="2507" spans="1:40" x14ac:dyDescent="0.25">
      <c r="A2507">
        <v>2019</v>
      </c>
      <c r="B2507">
        <v>1</v>
      </c>
      <c r="C2507" s="1">
        <v>43466</v>
      </c>
      <c r="D2507" s="1">
        <v>43555</v>
      </c>
      <c r="E2507">
        <v>2017</v>
      </c>
      <c r="F2507" s="71" t="str">
        <f>INDEX(Client_Name,MATCH(Export!H2507,Local_Company_Name,0))</f>
        <v>Falcon Clothing</v>
      </c>
      <c r="G2507" s="71">
        <f>INDEX(Client_Code,MATCH(Export!H2507,Local_Company_Name,0))</f>
        <v>1006</v>
      </c>
      <c r="H2507" t="s">
        <v>775</v>
      </c>
      <c r="I2507" t="s">
        <v>717</v>
      </c>
      <c r="J2507" t="s">
        <v>8</v>
      </c>
      <c r="K2507" s="71" t="str">
        <f>INDEX(Line_of_Business,MATCH(Export!J2507,Name,0))</f>
        <v>M</v>
      </c>
      <c r="L2507" s="9" t="s">
        <v>21</v>
      </c>
      <c r="M2507">
        <v>2700</v>
      </c>
      <c r="N2507" s="4">
        <v>0</v>
      </c>
      <c r="O2507" s="4">
        <v>0</v>
      </c>
      <c r="P2507" s="4">
        <v>23741.07</v>
      </c>
      <c r="Q2507" s="4">
        <v>0</v>
      </c>
      <c r="R2507" s="4">
        <v>0</v>
      </c>
      <c r="S2507" s="4">
        <v>0</v>
      </c>
      <c r="T2507" s="4">
        <v>0</v>
      </c>
      <c r="U2507" s="4">
        <v>0</v>
      </c>
      <c r="V2507" s="4">
        <v>0</v>
      </c>
      <c r="W2507" s="4">
        <v>0</v>
      </c>
      <c r="X2507" s="4">
        <v>0</v>
      </c>
      <c r="Y2507" s="4">
        <v>0</v>
      </c>
      <c r="Z2507" s="4">
        <v>0</v>
      </c>
      <c r="AA2507" s="4">
        <v>0</v>
      </c>
      <c r="AB2507" t="s">
        <v>3</v>
      </c>
      <c r="AC2507" s="4">
        <v>0</v>
      </c>
      <c r="AD2507" s="4">
        <v>0</v>
      </c>
      <c r="AE2507" s="4">
        <v>1915.24</v>
      </c>
      <c r="AF2507" t="s">
        <v>717</v>
      </c>
      <c r="AG2507" s="4">
        <v>0</v>
      </c>
      <c r="AH2507" s="4">
        <v>0</v>
      </c>
      <c r="AI2507" s="4">
        <v>0</v>
      </c>
      <c r="AJ2507" s="4">
        <v>-23741.07</v>
      </c>
      <c r="AK2507" s="4">
        <v>200000</v>
      </c>
      <c r="AL2507" t="s">
        <v>784</v>
      </c>
      <c r="AM2507" s="71" t="str">
        <f>INDEX(Network_Insurer_Code,MATCH(Export!AL2507,Network_insurer_Name,0))</f>
        <v>PII1</v>
      </c>
      <c r="AN2507" t="str">
        <f t="shared" si="39"/>
        <v>M1006PII12017</v>
      </c>
    </row>
    <row r="2508" spans="1:40" x14ac:dyDescent="0.25">
      <c r="A2508">
        <v>2020</v>
      </c>
      <c r="B2508">
        <v>1</v>
      </c>
      <c r="C2508" s="1">
        <v>43831</v>
      </c>
      <c r="D2508" s="1">
        <v>43921</v>
      </c>
      <c r="E2508">
        <v>2017</v>
      </c>
      <c r="F2508" s="71" t="str">
        <f>INDEX(Client_Name,MATCH(Export!H2508,Local_Company_Name,0))</f>
        <v>Aplaca Engineering Co</v>
      </c>
      <c r="G2508" s="71">
        <f>INDEX(Client_Code,MATCH(Export!H2508,Local_Company_Name,0))</f>
        <v>1004</v>
      </c>
      <c r="H2508" t="s">
        <v>765</v>
      </c>
      <c r="I2508" t="s">
        <v>716</v>
      </c>
      <c r="J2508" t="s">
        <v>8</v>
      </c>
      <c r="K2508" s="71" t="str">
        <f>INDEX(Line_of_Business,MATCH(Export!J2508,Name,0))</f>
        <v>M</v>
      </c>
      <c r="L2508" s="9" t="s">
        <v>295</v>
      </c>
      <c r="M2508">
        <v>0</v>
      </c>
      <c r="N2508" s="4">
        <v>0</v>
      </c>
      <c r="O2508" s="4">
        <v>0</v>
      </c>
      <c r="P2508" s="4">
        <v>2161.41</v>
      </c>
      <c r="Q2508" s="4">
        <v>0</v>
      </c>
      <c r="R2508" s="4">
        <v>0</v>
      </c>
      <c r="S2508" s="4">
        <v>0</v>
      </c>
      <c r="T2508" s="4">
        <v>0</v>
      </c>
      <c r="U2508" s="4">
        <v>0</v>
      </c>
      <c r="V2508" s="4">
        <v>0</v>
      </c>
      <c r="W2508" s="4">
        <v>0</v>
      </c>
      <c r="X2508" s="4">
        <v>0</v>
      </c>
      <c r="Y2508" s="4">
        <v>0</v>
      </c>
      <c r="Z2508" s="4">
        <v>0</v>
      </c>
      <c r="AA2508" s="4">
        <v>0</v>
      </c>
      <c r="AB2508" t="s">
        <v>3</v>
      </c>
      <c r="AC2508" s="4">
        <v>0</v>
      </c>
      <c r="AD2508" s="4">
        <v>0</v>
      </c>
      <c r="AE2508" s="4">
        <v>0</v>
      </c>
      <c r="AF2508" t="s">
        <v>716</v>
      </c>
      <c r="AG2508" s="4">
        <v>0</v>
      </c>
      <c r="AH2508" s="4">
        <v>0</v>
      </c>
      <c r="AI2508" s="4">
        <v>0</v>
      </c>
      <c r="AJ2508" s="4">
        <v>-2161.41</v>
      </c>
      <c r="AK2508" s="4">
        <v>200000</v>
      </c>
      <c r="AL2508" t="s">
        <v>798</v>
      </c>
      <c r="AM2508" s="71" t="str">
        <f>INDEX(Network_Insurer_Code,MATCH(Export!AL2508,Network_insurer_Name,0))</f>
        <v>PEI2</v>
      </c>
      <c r="AN2508" t="str">
        <f t="shared" si="39"/>
        <v>M1004PEI22017</v>
      </c>
    </row>
    <row r="2509" spans="1:40" x14ac:dyDescent="0.25">
      <c r="A2509">
        <v>2019</v>
      </c>
      <c r="B2509">
        <v>4</v>
      </c>
      <c r="C2509" s="1">
        <v>43739</v>
      </c>
      <c r="D2509" s="1">
        <v>43830</v>
      </c>
      <c r="E2509">
        <v>2018</v>
      </c>
      <c r="F2509" s="71" t="str">
        <f>INDEX(Client_Name,MATCH(Export!H2509,Local_Company_Name,0))</f>
        <v>Tiger Jewelcrafting Ltd</v>
      </c>
      <c r="G2509" s="71">
        <f>INDEX(Client_Code,MATCH(Export!H2509,Local_Company_Name,0))</f>
        <v>1003</v>
      </c>
      <c r="H2509" t="s">
        <v>753</v>
      </c>
      <c r="I2509" t="s">
        <v>715</v>
      </c>
      <c r="J2509" t="s">
        <v>8</v>
      </c>
      <c r="K2509" s="71" t="str">
        <f>INDEX(Line_of_Business,MATCH(Export!J2509,Name,0))</f>
        <v>M</v>
      </c>
      <c r="L2509" s="9" t="s">
        <v>419</v>
      </c>
      <c r="M2509">
        <v>21</v>
      </c>
      <c r="N2509" s="4">
        <v>0</v>
      </c>
      <c r="O2509" s="4">
        <v>0</v>
      </c>
      <c r="P2509" s="4">
        <v>2476.08</v>
      </c>
      <c r="Q2509" s="4">
        <v>0</v>
      </c>
      <c r="R2509" s="4">
        <v>0</v>
      </c>
      <c r="S2509" s="4">
        <v>0</v>
      </c>
      <c r="T2509" s="4">
        <v>0</v>
      </c>
      <c r="U2509" s="4">
        <v>0</v>
      </c>
      <c r="V2509" s="4">
        <v>0</v>
      </c>
      <c r="W2509" s="4">
        <v>0</v>
      </c>
      <c r="X2509" s="4">
        <v>0</v>
      </c>
      <c r="Y2509" s="4">
        <v>0</v>
      </c>
      <c r="Z2509" s="4">
        <v>0</v>
      </c>
      <c r="AA2509" s="4">
        <v>0</v>
      </c>
      <c r="AB2509" t="s">
        <v>3</v>
      </c>
      <c r="AC2509" s="4">
        <v>0</v>
      </c>
      <c r="AD2509" s="4">
        <v>0</v>
      </c>
      <c r="AE2509" s="4">
        <v>0</v>
      </c>
      <c r="AF2509" t="s">
        <v>715</v>
      </c>
      <c r="AG2509" s="4">
        <v>0</v>
      </c>
      <c r="AH2509" s="4">
        <v>0</v>
      </c>
      <c r="AI2509" s="4">
        <v>0</v>
      </c>
      <c r="AJ2509" s="4">
        <v>-2476.08</v>
      </c>
      <c r="AK2509" s="4">
        <v>200000</v>
      </c>
      <c r="AL2509" t="s">
        <v>784</v>
      </c>
      <c r="AM2509" s="71" t="str">
        <f>INDEX(Network_Insurer_Code,MATCH(Export!AL2509,Network_insurer_Name,0))</f>
        <v>PII1</v>
      </c>
      <c r="AN2509" t="str">
        <f t="shared" si="39"/>
        <v>M1003PII12018</v>
      </c>
    </row>
    <row r="2510" spans="1:40" x14ac:dyDescent="0.25">
      <c r="A2510">
        <v>2020</v>
      </c>
      <c r="B2510">
        <v>2</v>
      </c>
      <c r="C2510" s="1">
        <v>43922</v>
      </c>
      <c r="D2510" s="1">
        <v>44012</v>
      </c>
      <c r="E2510">
        <v>2019</v>
      </c>
      <c r="F2510" s="71" t="str">
        <f>INDEX(Client_Name,MATCH(Export!H2510,Local_Company_Name,0))</f>
        <v>Aplaca Engineering Co</v>
      </c>
      <c r="G2510" s="71">
        <f>INDEX(Client_Code,MATCH(Export!H2510,Local_Company_Name,0))</f>
        <v>1004</v>
      </c>
      <c r="H2510" t="s">
        <v>754</v>
      </c>
      <c r="I2510" t="s">
        <v>704</v>
      </c>
      <c r="J2510" t="s">
        <v>5</v>
      </c>
      <c r="K2510" s="71" t="str">
        <f>INDEX(Line_of_Business,MATCH(Export!J2510,Name,0))</f>
        <v>L</v>
      </c>
      <c r="L2510" s="9" t="s">
        <v>567</v>
      </c>
      <c r="M2510">
        <v>56</v>
      </c>
      <c r="N2510" s="4">
        <v>18408.689999999999</v>
      </c>
      <c r="O2510" s="4">
        <v>18408.689999999999</v>
      </c>
      <c r="P2510" s="4">
        <v>0</v>
      </c>
      <c r="Q2510" s="4">
        <v>0</v>
      </c>
      <c r="R2510" s="4">
        <v>0</v>
      </c>
      <c r="S2510" s="4">
        <v>0</v>
      </c>
      <c r="T2510" s="4">
        <v>0</v>
      </c>
      <c r="U2510" s="4">
        <v>0</v>
      </c>
      <c r="V2510" s="4">
        <v>0</v>
      </c>
      <c r="W2510" s="4">
        <v>0</v>
      </c>
      <c r="X2510" s="4">
        <v>0</v>
      </c>
      <c r="Y2510" s="4">
        <v>2761.3</v>
      </c>
      <c r="Z2510" s="4">
        <v>0</v>
      </c>
      <c r="AA2510" s="4">
        <v>0</v>
      </c>
      <c r="AB2510" t="s">
        <v>3</v>
      </c>
      <c r="AC2510" s="4">
        <v>0</v>
      </c>
      <c r="AD2510" s="4">
        <v>0</v>
      </c>
      <c r="AE2510" s="4">
        <v>0</v>
      </c>
      <c r="AF2510" t="s">
        <v>704</v>
      </c>
      <c r="AG2510" s="4">
        <v>0</v>
      </c>
      <c r="AH2510" s="4">
        <v>0</v>
      </c>
      <c r="AI2510" s="4">
        <v>0</v>
      </c>
      <c r="AJ2510" s="4">
        <v>15647.39</v>
      </c>
      <c r="AK2510" s="4">
        <v>0</v>
      </c>
      <c r="AL2510" t="s">
        <v>797</v>
      </c>
      <c r="AM2510" s="71" t="str">
        <f>INDEX(Network_Insurer_Code,MATCH(Export!AL2510,Network_insurer_Name,0))</f>
        <v>ONI3</v>
      </c>
      <c r="AN2510" t="str">
        <f t="shared" si="39"/>
        <v>L1004ONI32019</v>
      </c>
    </row>
    <row r="2511" spans="1:40" x14ac:dyDescent="0.25">
      <c r="A2511">
        <v>2020</v>
      </c>
      <c r="B2511">
        <v>3</v>
      </c>
      <c r="C2511" s="1">
        <v>44013</v>
      </c>
      <c r="D2511" s="1">
        <v>44104</v>
      </c>
      <c r="E2511">
        <v>2019</v>
      </c>
      <c r="F2511" s="71" t="str">
        <f>INDEX(Client_Name,MATCH(Export!H2511,Local_Company_Name,0))</f>
        <v>Falcon Clothing</v>
      </c>
      <c r="G2511" s="71">
        <f>INDEX(Client_Code,MATCH(Export!H2511,Local_Company_Name,0))</f>
        <v>1006</v>
      </c>
      <c r="H2511" t="s">
        <v>773</v>
      </c>
      <c r="I2511" t="s">
        <v>704</v>
      </c>
      <c r="J2511" t="s">
        <v>5</v>
      </c>
      <c r="K2511" s="71" t="str">
        <f>INDEX(Line_of_Business,MATCH(Export!J2511,Name,0))</f>
        <v>L</v>
      </c>
      <c r="L2511" s="9">
        <v>40332448</v>
      </c>
      <c r="M2511">
        <v>204</v>
      </c>
      <c r="N2511" s="4">
        <v>0</v>
      </c>
      <c r="O2511" s="4">
        <v>0</v>
      </c>
      <c r="P2511" s="4">
        <v>0</v>
      </c>
      <c r="Q2511" s="4">
        <v>0</v>
      </c>
      <c r="R2511" s="4">
        <v>0</v>
      </c>
      <c r="S2511" s="4">
        <v>0</v>
      </c>
      <c r="T2511" s="4">
        <v>0</v>
      </c>
      <c r="U2511" s="4">
        <v>0</v>
      </c>
      <c r="V2511" s="4">
        <v>0</v>
      </c>
      <c r="W2511" s="4">
        <v>0</v>
      </c>
      <c r="X2511" s="4">
        <v>0</v>
      </c>
      <c r="Y2511" s="4">
        <v>0</v>
      </c>
      <c r="Z2511" s="4">
        <v>0</v>
      </c>
      <c r="AA2511" s="4">
        <v>0</v>
      </c>
      <c r="AB2511" t="s">
        <v>3</v>
      </c>
      <c r="AC2511" s="4">
        <v>-66774.960000000006</v>
      </c>
      <c r="AD2511" s="4">
        <v>0</v>
      </c>
      <c r="AE2511" s="4">
        <v>0</v>
      </c>
      <c r="AF2511" t="s">
        <v>704</v>
      </c>
      <c r="AG2511" s="4">
        <v>0</v>
      </c>
      <c r="AH2511" s="4">
        <v>0</v>
      </c>
      <c r="AI2511" s="4">
        <v>0</v>
      </c>
      <c r="AJ2511" s="4">
        <v>0</v>
      </c>
      <c r="AK2511" s="4">
        <v>0</v>
      </c>
      <c r="AL2511" t="s">
        <v>795</v>
      </c>
      <c r="AM2511" s="71" t="str">
        <f>INDEX(Network_Insurer_Code,MATCH(Export!AL2511,Network_insurer_Name,0))</f>
        <v>TOL1</v>
      </c>
      <c r="AN2511" t="str">
        <f t="shared" si="39"/>
        <v>L1006TOL12019</v>
      </c>
    </row>
    <row r="2512" spans="1:40" x14ac:dyDescent="0.25">
      <c r="A2512">
        <v>2020</v>
      </c>
      <c r="B2512">
        <v>1</v>
      </c>
      <c r="C2512" s="1">
        <v>43831</v>
      </c>
      <c r="D2512" s="1">
        <v>43921</v>
      </c>
      <c r="E2512">
        <v>2020</v>
      </c>
      <c r="F2512" s="71" t="str">
        <f>INDEX(Client_Name,MATCH(Export!H2512,Local_Company_Name,0))</f>
        <v>Tiger Jewelcrafting Ltd</v>
      </c>
      <c r="G2512" s="71">
        <f>INDEX(Client_Code,MATCH(Export!H2512,Local_Company_Name,0))</f>
        <v>1003</v>
      </c>
      <c r="H2512" t="s">
        <v>763</v>
      </c>
      <c r="I2512" t="s">
        <v>707</v>
      </c>
      <c r="J2512" t="s">
        <v>8</v>
      </c>
      <c r="K2512" s="71" t="str">
        <f>INDEX(Line_of_Business,MATCH(Export!J2512,Name,0))</f>
        <v>M</v>
      </c>
      <c r="L2512" s="9">
        <v>73624774</v>
      </c>
      <c r="M2512">
        <v>384</v>
      </c>
      <c r="N2512" s="4">
        <v>0</v>
      </c>
      <c r="O2512" s="4">
        <v>0</v>
      </c>
      <c r="P2512" s="4">
        <v>0</v>
      </c>
      <c r="Q2512" s="4">
        <v>0</v>
      </c>
      <c r="R2512" s="4">
        <v>0</v>
      </c>
      <c r="S2512" s="4">
        <v>0</v>
      </c>
      <c r="T2512" s="4">
        <v>0</v>
      </c>
      <c r="U2512" s="4">
        <v>0</v>
      </c>
      <c r="V2512" s="4">
        <v>0</v>
      </c>
      <c r="W2512" s="4">
        <v>0</v>
      </c>
      <c r="X2512" s="4">
        <v>0</v>
      </c>
      <c r="Y2512" s="4">
        <v>0</v>
      </c>
      <c r="Z2512" s="4">
        <v>0</v>
      </c>
      <c r="AA2512" s="4">
        <v>0</v>
      </c>
      <c r="AB2512" t="s">
        <v>3</v>
      </c>
      <c r="AC2512" s="4">
        <v>0</v>
      </c>
      <c r="AD2512" s="4">
        <v>0</v>
      </c>
      <c r="AE2512" s="4">
        <v>0</v>
      </c>
      <c r="AF2512" t="s">
        <v>707</v>
      </c>
      <c r="AG2512" s="4">
        <v>0</v>
      </c>
      <c r="AH2512" s="4">
        <v>0</v>
      </c>
      <c r="AI2512" s="4">
        <v>0</v>
      </c>
      <c r="AJ2512" s="4">
        <v>0</v>
      </c>
      <c r="AK2512" s="4">
        <v>0</v>
      </c>
      <c r="AL2512" t="s">
        <v>783</v>
      </c>
      <c r="AM2512" s="71" t="str">
        <f>INDEX(Network_Insurer_Code,MATCH(Export!AL2512,Network_insurer_Name,0))</f>
        <v>PEP1</v>
      </c>
      <c r="AN2512" t="str">
        <f t="shared" si="39"/>
        <v>M1003PEP12020</v>
      </c>
    </row>
    <row r="2513" spans="1:40" x14ac:dyDescent="0.25">
      <c r="A2513">
        <v>2020</v>
      </c>
      <c r="B2513">
        <v>2</v>
      </c>
      <c r="C2513" s="1">
        <v>43831</v>
      </c>
      <c r="D2513" s="1">
        <v>43921</v>
      </c>
      <c r="E2513">
        <v>2015</v>
      </c>
      <c r="F2513" s="71" t="str">
        <f>INDEX(Client_Name,MATCH(Export!H2513,Local_Company_Name,0))</f>
        <v>Lion Manufacturing Co</v>
      </c>
      <c r="G2513" s="71">
        <f>INDEX(Client_Code,MATCH(Export!H2513,Local_Company_Name,0))</f>
        <v>1002</v>
      </c>
      <c r="H2513" t="s">
        <v>758</v>
      </c>
      <c r="I2513" t="s">
        <v>702</v>
      </c>
      <c r="J2513" t="s">
        <v>5</v>
      </c>
      <c r="K2513" s="71" t="str">
        <f>INDEX(Line_of_Business,MATCH(Export!J2513,Name,0))</f>
        <v>L</v>
      </c>
      <c r="L2513" s="9" t="s">
        <v>34</v>
      </c>
      <c r="M2513">
        <v>9498</v>
      </c>
      <c r="N2513" s="4">
        <v>0</v>
      </c>
      <c r="O2513" s="4">
        <v>0</v>
      </c>
      <c r="P2513" s="4">
        <v>0</v>
      </c>
      <c r="Q2513" s="4">
        <v>0</v>
      </c>
      <c r="R2513" s="4">
        <v>0</v>
      </c>
      <c r="S2513" s="4">
        <v>0</v>
      </c>
      <c r="T2513" s="4">
        <v>0</v>
      </c>
      <c r="U2513" s="4">
        <v>0</v>
      </c>
      <c r="V2513" s="4">
        <v>0</v>
      </c>
      <c r="W2513" s="4">
        <v>0</v>
      </c>
      <c r="X2513" s="4">
        <v>0</v>
      </c>
      <c r="Y2513" s="4">
        <v>0</v>
      </c>
      <c r="Z2513" s="4">
        <v>0</v>
      </c>
      <c r="AA2513" s="4">
        <v>0</v>
      </c>
      <c r="AB2513" t="s">
        <v>3</v>
      </c>
      <c r="AC2513" s="4">
        <v>0</v>
      </c>
      <c r="AD2513" s="4">
        <v>0</v>
      </c>
      <c r="AE2513" s="4">
        <v>-7728</v>
      </c>
      <c r="AF2513" t="s">
        <v>702</v>
      </c>
      <c r="AG2513" s="4">
        <v>0</v>
      </c>
      <c r="AH2513" s="4">
        <v>0</v>
      </c>
      <c r="AI2513" s="4">
        <v>0</v>
      </c>
      <c r="AJ2513" s="4">
        <v>0</v>
      </c>
      <c r="AK2513" s="4">
        <v>0</v>
      </c>
      <c r="AL2513" t="s">
        <v>798</v>
      </c>
      <c r="AM2513" s="71" t="str">
        <f>INDEX(Network_Insurer_Code,MATCH(Export!AL2513,Network_insurer_Name,0))</f>
        <v>PEI2</v>
      </c>
      <c r="AN2513" t="str">
        <f t="shared" si="39"/>
        <v>L1002PEI22015</v>
      </c>
    </row>
    <row r="2514" spans="1:40" x14ac:dyDescent="0.25">
      <c r="A2514">
        <v>2019</v>
      </c>
      <c r="B2514">
        <v>1</v>
      </c>
      <c r="C2514" s="1">
        <v>43466</v>
      </c>
      <c r="D2514" s="1">
        <v>43555</v>
      </c>
      <c r="E2514">
        <v>2018</v>
      </c>
      <c r="F2514" s="71" t="str">
        <f>INDEX(Client_Name,MATCH(Export!H2514,Local_Company_Name,0))</f>
        <v>Aplaca Engineering Co</v>
      </c>
      <c r="G2514" s="71">
        <f>INDEX(Client_Code,MATCH(Export!H2514,Local_Company_Name,0))</f>
        <v>1004</v>
      </c>
      <c r="H2514" t="s">
        <v>754</v>
      </c>
      <c r="I2514" t="s">
        <v>707</v>
      </c>
      <c r="J2514" t="s">
        <v>5</v>
      </c>
      <c r="K2514" s="71" t="str">
        <f>INDEX(Line_of_Business,MATCH(Export!J2514,Name,0))</f>
        <v>L</v>
      </c>
      <c r="L2514" s="9" t="s">
        <v>297</v>
      </c>
      <c r="M2514">
        <v>0</v>
      </c>
      <c r="N2514" s="4">
        <v>-583.12</v>
      </c>
      <c r="O2514" s="4">
        <v>-583.12</v>
      </c>
      <c r="P2514" s="4">
        <v>0</v>
      </c>
      <c r="Q2514" s="4">
        <v>0</v>
      </c>
      <c r="R2514" s="4">
        <v>0</v>
      </c>
      <c r="S2514" s="4">
        <v>0</v>
      </c>
      <c r="T2514" s="4">
        <v>0</v>
      </c>
      <c r="U2514" s="4">
        <v>0</v>
      </c>
      <c r="V2514" s="4">
        <v>0</v>
      </c>
      <c r="W2514" s="4">
        <v>0</v>
      </c>
      <c r="X2514" s="4">
        <v>0</v>
      </c>
      <c r="Y2514" s="4">
        <v>-46.65</v>
      </c>
      <c r="Z2514" s="4">
        <v>0</v>
      </c>
      <c r="AA2514" s="4">
        <v>-46.65</v>
      </c>
      <c r="AB2514" t="s">
        <v>3</v>
      </c>
      <c r="AC2514" s="4">
        <v>0</v>
      </c>
      <c r="AD2514" s="4">
        <v>0</v>
      </c>
      <c r="AE2514" s="4">
        <v>0</v>
      </c>
      <c r="AF2514" t="s">
        <v>707</v>
      </c>
      <c r="AG2514" s="4">
        <v>0</v>
      </c>
      <c r="AH2514" s="4">
        <v>0</v>
      </c>
      <c r="AI2514" s="4">
        <v>0</v>
      </c>
      <c r="AJ2514" s="4">
        <v>-489.82</v>
      </c>
      <c r="AK2514" s="4">
        <v>0</v>
      </c>
      <c r="AL2514" t="s">
        <v>795</v>
      </c>
      <c r="AM2514" s="71" t="str">
        <f>INDEX(Network_Insurer_Code,MATCH(Export!AL2514,Network_insurer_Name,0))</f>
        <v>TOL1</v>
      </c>
      <c r="AN2514" t="str">
        <f t="shared" si="39"/>
        <v>L1004TOL12018</v>
      </c>
    </row>
    <row r="2515" spans="1:40" x14ac:dyDescent="0.25">
      <c r="A2515">
        <v>2019</v>
      </c>
      <c r="B2515">
        <v>1</v>
      </c>
      <c r="C2515" s="1">
        <v>43466</v>
      </c>
      <c r="D2515" s="1">
        <v>43555</v>
      </c>
      <c r="E2515">
        <v>2017</v>
      </c>
      <c r="F2515" s="71" t="str">
        <f>INDEX(Client_Name,MATCH(Export!H2515,Local_Company_Name,0))</f>
        <v>Zebra Workings Ltd</v>
      </c>
      <c r="G2515" s="71">
        <f>INDEX(Client_Code,MATCH(Export!H2515,Local_Company_Name,0))</f>
        <v>1001</v>
      </c>
      <c r="H2515" t="s">
        <v>751</v>
      </c>
      <c r="I2515" t="s">
        <v>711</v>
      </c>
      <c r="J2515" t="s">
        <v>8</v>
      </c>
      <c r="K2515" s="71" t="str">
        <f>INDEX(Line_of_Business,MATCH(Export!J2515,Name,0))</f>
        <v>M</v>
      </c>
      <c r="L2515" s="9" t="s">
        <v>568</v>
      </c>
      <c r="M2515">
        <v>599</v>
      </c>
      <c r="N2515" s="4">
        <v>0</v>
      </c>
      <c r="O2515" s="4">
        <v>0</v>
      </c>
      <c r="P2515" s="4">
        <v>118.84</v>
      </c>
      <c r="Q2515" s="4">
        <v>0</v>
      </c>
      <c r="R2515" s="4">
        <v>0</v>
      </c>
      <c r="S2515" s="4">
        <v>0</v>
      </c>
      <c r="T2515" s="4">
        <v>0</v>
      </c>
      <c r="U2515" s="4">
        <v>0</v>
      </c>
      <c r="V2515" s="4">
        <v>0</v>
      </c>
      <c r="W2515" s="4">
        <v>0</v>
      </c>
      <c r="X2515" s="4">
        <v>0</v>
      </c>
      <c r="Y2515" s="4">
        <v>0</v>
      </c>
      <c r="Z2515" s="4">
        <v>0</v>
      </c>
      <c r="AA2515" s="4">
        <v>0</v>
      </c>
      <c r="AB2515" t="s">
        <v>3</v>
      </c>
      <c r="AC2515" s="4">
        <v>0</v>
      </c>
      <c r="AD2515" s="4">
        <v>0</v>
      </c>
      <c r="AE2515" s="4">
        <v>0</v>
      </c>
      <c r="AF2515" t="s">
        <v>711</v>
      </c>
      <c r="AG2515" s="4">
        <v>0</v>
      </c>
      <c r="AH2515" s="4">
        <v>0</v>
      </c>
      <c r="AI2515" s="4">
        <v>0</v>
      </c>
      <c r="AJ2515" s="4">
        <v>-118.84</v>
      </c>
      <c r="AK2515" s="4">
        <v>0</v>
      </c>
      <c r="AL2515" t="s">
        <v>793</v>
      </c>
      <c r="AM2515" s="71" t="str">
        <f>INDEX(Network_Insurer_Code,MATCH(Export!AL2515,Network_insurer_Name,0))</f>
        <v>CAL3</v>
      </c>
      <c r="AN2515" t="str">
        <f t="shared" si="39"/>
        <v>M1001CAL32017</v>
      </c>
    </row>
    <row r="2516" spans="1:40" x14ac:dyDescent="0.25">
      <c r="A2516">
        <v>2019</v>
      </c>
      <c r="B2516">
        <v>1</v>
      </c>
      <c r="C2516" s="1">
        <v>43466</v>
      </c>
      <c r="D2516" s="1">
        <v>43555</v>
      </c>
      <c r="E2516">
        <v>2018</v>
      </c>
      <c r="F2516" s="71" t="str">
        <f>INDEX(Client_Name,MATCH(Export!H2516,Local_Company_Name,0))</f>
        <v>Zebra Workings Ltd</v>
      </c>
      <c r="G2516" s="71">
        <f>INDEX(Client_Code,MATCH(Export!H2516,Local_Company_Name,0))</f>
        <v>1001</v>
      </c>
      <c r="H2516" t="s">
        <v>748</v>
      </c>
      <c r="I2516" t="s">
        <v>711</v>
      </c>
      <c r="J2516" t="s">
        <v>22</v>
      </c>
      <c r="K2516" s="71" t="str">
        <f>INDEX(Line_of_Business,MATCH(Export!J2516,Name,0))</f>
        <v>A</v>
      </c>
      <c r="L2516" s="9">
        <v>42062407</v>
      </c>
      <c r="M2516">
        <v>519</v>
      </c>
      <c r="N2516" s="4">
        <v>4570.6421052631504</v>
      </c>
      <c r="O2516" s="4">
        <v>4342.1099999999997</v>
      </c>
      <c r="P2516" s="4">
        <v>0</v>
      </c>
      <c r="Q2516" s="4">
        <v>0</v>
      </c>
      <c r="R2516" s="4">
        <v>0</v>
      </c>
      <c r="S2516" s="4">
        <v>0</v>
      </c>
      <c r="T2516" s="4">
        <v>0</v>
      </c>
      <c r="U2516" s="4">
        <v>0</v>
      </c>
      <c r="V2516" s="4">
        <v>0</v>
      </c>
      <c r="W2516" s="4">
        <v>0</v>
      </c>
      <c r="X2516" s="4">
        <v>0</v>
      </c>
      <c r="Y2516" s="4">
        <v>434.21</v>
      </c>
      <c r="Z2516" s="4">
        <v>86.84</v>
      </c>
      <c r="AA2516" s="4">
        <v>0</v>
      </c>
      <c r="AB2516" t="s">
        <v>3</v>
      </c>
      <c r="AC2516" s="4">
        <v>0</v>
      </c>
      <c r="AD2516" s="4">
        <v>0</v>
      </c>
      <c r="AE2516" s="4">
        <v>0</v>
      </c>
      <c r="AF2516" t="s">
        <v>711</v>
      </c>
      <c r="AG2516" s="4">
        <v>0</v>
      </c>
      <c r="AH2516" s="4">
        <v>0</v>
      </c>
      <c r="AI2516" s="4">
        <v>0</v>
      </c>
      <c r="AJ2516" s="4">
        <v>3821.0599999999899</v>
      </c>
      <c r="AK2516" s="4">
        <v>187000</v>
      </c>
      <c r="AL2516" t="s">
        <v>788</v>
      </c>
      <c r="AM2516" s="71" t="str">
        <f>INDEX(Network_Insurer_Code,MATCH(Export!AL2516,Network_insurer_Name,0))</f>
        <v>RAI1</v>
      </c>
      <c r="AN2516" t="str">
        <f t="shared" si="39"/>
        <v>A1001RAI12018</v>
      </c>
    </row>
    <row r="2517" spans="1:40" x14ac:dyDescent="0.25">
      <c r="A2517">
        <v>2020</v>
      </c>
      <c r="B2517">
        <v>2</v>
      </c>
      <c r="C2517" s="1">
        <v>43922</v>
      </c>
      <c r="D2517" s="1">
        <v>44012</v>
      </c>
      <c r="E2517">
        <v>2020</v>
      </c>
      <c r="F2517" s="71" t="str">
        <f>INDEX(Client_Name,MATCH(Export!H2517,Local_Company_Name,0))</f>
        <v>Zebra Workings Ltd</v>
      </c>
      <c r="G2517" s="71">
        <f>INDEX(Client_Code,MATCH(Export!H2517,Local_Company_Name,0))</f>
        <v>1001</v>
      </c>
      <c r="H2517" t="s">
        <v>749</v>
      </c>
      <c r="I2517" t="s">
        <v>733</v>
      </c>
      <c r="J2517" t="s">
        <v>5</v>
      </c>
      <c r="K2517" s="71" t="str">
        <f>INDEX(Line_of_Business,MATCH(Export!J2517,Name,0))</f>
        <v>L</v>
      </c>
      <c r="L2517" s="9" t="s">
        <v>153</v>
      </c>
      <c r="M2517">
        <v>191</v>
      </c>
      <c r="N2517" s="4">
        <v>-4.09</v>
      </c>
      <c r="O2517" s="4">
        <v>-4.09</v>
      </c>
      <c r="P2517" s="4">
        <v>0</v>
      </c>
      <c r="Q2517" s="4">
        <v>0</v>
      </c>
      <c r="R2517" s="4">
        <v>0</v>
      </c>
      <c r="S2517" s="4">
        <v>0</v>
      </c>
      <c r="T2517" s="4">
        <v>0</v>
      </c>
      <c r="U2517" s="4">
        <v>0</v>
      </c>
      <c r="V2517" s="4">
        <v>0</v>
      </c>
      <c r="W2517" s="4">
        <v>0</v>
      </c>
      <c r="X2517" s="4">
        <v>0</v>
      </c>
      <c r="Y2517" s="4">
        <v>-0.31</v>
      </c>
      <c r="Z2517" s="4">
        <v>-0.1</v>
      </c>
      <c r="AA2517" s="4">
        <v>0</v>
      </c>
      <c r="AB2517" t="s">
        <v>3</v>
      </c>
      <c r="AC2517" s="4">
        <v>0</v>
      </c>
      <c r="AD2517" s="4">
        <v>0</v>
      </c>
      <c r="AE2517" s="4">
        <v>0</v>
      </c>
      <c r="AF2517" t="s">
        <v>733</v>
      </c>
      <c r="AG2517" s="4">
        <v>0</v>
      </c>
      <c r="AH2517" s="4">
        <v>0</v>
      </c>
      <c r="AI2517" s="4">
        <v>0</v>
      </c>
      <c r="AJ2517" s="4">
        <v>-3.6799999999999899</v>
      </c>
      <c r="AK2517" s="4">
        <v>0</v>
      </c>
      <c r="AL2517" t="s">
        <v>794</v>
      </c>
      <c r="AM2517" s="71" t="str">
        <f>INDEX(Network_Insurer_Code,MATCH(Export!AL2517,Network_insurer_Name,0))</f>
        <v>CUI2</v>
      </c>
      <c r="AN2517" t="str">
        <f t="shared" si="39"/>
        <v>L1001CUI22020</v>
      </c>
    </row>
    <row r="2518" spans="1:40" x14ac:dyDescent="0.25">
      <c r="A2518">
        <v>2020</v>
      </c>
      <c r="B2518">
        <v>3</v>
      </c>
      <c r="C2518" s="1">
        <v>44013</v>
      </c>
      <c r="D2518" s="1">
        <v>44104</v>
      </c>
      <c r="E2518">
        <v>2020</v>
      </c>
      <c r="F2518" s="71" t="str">
        <f>INDEX(Client_Name,MATCH(Export!H2518,Local_Company_Name,0))</f>
        <v>Tiger Jewelcrafting Ltd</v>
      </c>
      <c r="G2518" s="71">
        <f>INDEX(Client_Code,MATCH(Export!H2518,Local_Company_Name,0))</f>
        <v>1003</v>
      </c>
      <c r="H2518" t="s">
        <v>764</v>
      </c>
      <c r="I2518" t="s">
        <v>721</v>
      </c>
      <c r="J2518" t="s">
        <v>22</v>
      </c>
      <c r="K2518" s="71" t="str">
        <f>INDEX(Line_of_Business,MATCH(Export!J2518,Name,0))</f>
        <v>A</v>
      </c>
      <c r="L2518" s="9" t="s">
        <v>64</v>
      </c>
      <c r="M2518">
        <v>751</v>
      </c>
      <c r="N2518" s="4">
        <v>399880</v>
      </c>
      <c r="O2518" s="4">
        <v>399880</v>
      </c>
      <c r="P2518" s="4">
        <v>33424</v>
      </c>
      <c r="Q2518" s="4">
        <v>0</v>
      </c>
      <c r="R2518" s="4">
        <v>0</v>
      </c>
      <c r="S2518" s="4">
        <v>0</v>
      </c>
      <c r="T2518" s="4">
        <v>0</v>
      </c>
      <c r="U2518" s="4">
        <v>0</v>
      </c>
      <c r="V2518" s="4">
        <v>0</v>
      </c>
      <c r="W2518" s="4">
        <v>0</v>
      </c>
      <c r="X2518" s="4">
        <v>0</v>
      </c>
      <c r="Y2518" s="4">
        <v>59982</v>
      </c>
      <c r="Z2518" s="4">
        <v>3399</v>
      </c>
      <c r="AA2518" s="4">
        <v>0</v>
      </c>
      <c r="AB2518" t="s">
        <v>3</v>
      </c>
      <c r="AC2518" s="4">
        <v>0</v>
      </c>
      <c r="AD2518" s="4">
        <v>0</v>
      </c>
      <c r="AE2518" s="4">
        <v>0</v>
      </c>
      <c r="AF2518" t="s">
        <v>721</v>
      </c>
      <c r="AG2518" s="4">
        <v>0</v>
      </c>
      <c r="AH2518" s="4">
        <v>0</v>
      </c>
      <c r="AI2518" s="4">
        <v>0</v>
      </c>
      <c r="AJ2518" s="4">
        <v>303075</v>
      </c>
      <c r="AK2518" s="4">
        <v>200000</v>
      </c>
      <c r="AL2518" t="s">
        <v>788</v>
      </c>
      <c r="AM2518" s="71" t="str">
        <f>INDEX(Network_Insurer_Code,MATCH(Export!AL2518,Network_insurer_Name,0))</f>
        <v>RAI1</v>
      </c>
      <c r="AN2518" t="str">
        <f t="shared" si="39"/>
        <v>A1003RAI12020</v>
      </c>
    </row>
    <row r="2519" spans="1:40" x14ac:dyDescent="0.25">
      <c r="A2519">
        <v>2020</v>
      </c>
      <c r="B2519">
        <v>3</v>
      </c>
      <c r="C2519" s="1">
        <v>44013</v>
      </c>
      <c r="D2519" s="1">
        <v>44104</v>
      </c>
      <c r="E2519">
        <v>2020</v>
      </c>
      <c r="F2519" s="71" t="str">
        <f>INDEX(Client_Name,MATCH(Export!H2519,Local_Company_Name,0))</f>
        <v>Aplaca Engineering Co</v>
      </c>
      <c r="G2519" s="71">
        <f>INDEX(Client_Code,MATCH(Export!H2519,Local_Company_Name,0))</f>
        <v>1004</v>
      </c>
      <c r="H2519" t="s">
        <v>766</v>
      </c>
      <c r="I2519" t="s">
        <v>717</v>
      </c>
      <c r="J2519" t="s">
        <v>5</v>
      </c>
      <c r="K2519" s="71" t="str">
        <f>INDEX(Line_of_Business,MATCH(Export!J2519,Name,0))</f>
        <v>L</v>
      </c>
      <c r="L2519" s="9" t="s">
        <v>87</v>
      </c>
      <c r="M2519">
        <v>1302</v>
      </c>
      <c r="N2519" s="4">
        <v>0</v>
      </c>
      <c r="O2519" s="4">
        <v>0</v>
      </c>
      <c r="P2519" s="4">
        <v>16502.55</v>
      </c>
      <c r="Q2519" s="4">
        <v>0</v>
      </c>
      <c r="R2519" s="4">
        <v>0</v>
      </c>
      <c r="S2519" s="4">
        <v>0</v>
      </c>
      <c r="T2519" s="4">
        <v>0</v>
      </c>
      <c r="U2519" s="4">
        <v>0</v>
      </c>
      <c r="V2519" s="4">
        <v>0</v>
      </c>
      <c r="W2519" s="4">
        <v>0</v>
      </c>
      <c r="X2519" s="4">
        <v>0</v>
      </c>
      <c r="Y2519" s="4">
        <v>0</v>
      </c>
      <c r="Z2519" s="4">
        <v>0</v>
      </c>
      <c r="AA2519" s="4">
        <v>0</v>
      </c>
      <c r="AB2519" t="s">
        <v>3</v>
      </c>
      <c r="AC2519" s="4">
        <v>0</v>
      </c>
      <c r="AD2519" s="4">
        <v>0</v>
      </c>
      <c r="AE2519" s="4">
        <v>41039.06</v>
      </c>
      <c r="AF2519" t="s">
        <v>717</v>
      </c>
      <c r="AG2519" s="4">
        <v>0</v>
      </c>
      <c r="AH2519" s="4">
        <v>0</v>
      </c>
      <c r="AI2519" s="4">
        <v>0</v>
      </c>
      <c r="AJ2519" s="4">
        <v>-16502.55</v>
      </c>
      <c r="AK2519" s="4">
        <v>0</v>
      </c>
      <c r="AL2519" t="s">
        <v>785</v>
      </c>
      <c r="AM2519" s="71" t="str">
        <f>INDEX(Network_Insurer_Code,MATCH(Export!AL2519,Network_insurer_Name,0))</f>
        <v>WAI3</v>
      </c>
      <c r="AN2519" t="str">
        <f t="shared" si="39"/>
        <v>L1004WAI32020</v>
      </c>
    </row>
    <row r="2520" spans="1:40" x14ac:dyDescent="0.25">
      <c r="A2520">
        <v>2019</v>
      </c>
      <c r="B2520">
        <v>4</v>
      </c>
      <c r="C2520" s="1">
        <v>43739</v>
      </c>
      <c r="D2520" s="1">
        <v>43830</v>
      </c>
      <c r="E2520">
        <v>2019</v>
      </c>
      <c r="F2520" s="71" t="str">
        <f>INDEX(Client_Name,MATCH(Export!H2520,Local_Company_Name,0))</f>
        <v>Tiger Jewelcrafting Ltd</v>
      </c>
      <c r="G2520" s="71">
        <f>INDEX(Client_Code,MATCH(Export!H2520,Local_Company_Name,0))</f>
        <v>1003</v>
      </c>
      <c r="H2520" t="s">
        <v>762</v>
      </c>
      <c r="I2520" t="s">
        <v>707</v>
      </c>
      <c r="J2520" t="s">
        <v>8</v>
      </c>
      <c r="K2520" s="71" t="str">
        <f>INDEX(Line_of_Business,MATCH(Export!J2520,Name,0))</f>
        <v>M</v>
      </c>
      <c r="L2520" s="10">
        <v>5058686750545000</v>
      </c>
      <c r="M2520">
        <v>1</v>
      </c>
      <c r="N2520" s="4">
        <v>0</v>
      </c>
      <c r="O2520" s="4">
        <v>0</v>
      </c>
      <c r="P2520" s="4">
        <v>2234.3000000000002</v>
      </c>
      <c r="Q2520" s="4">
        <v>0</v>
      </c>
      <c r="R2520" s="4">
        <v>0</v>
      </c>
      <c r="S2520" s="4">
        <v>0</v>
      </c>
      <c r="T2520" s="4">
        <v>0</v>
      </c>
      <c r="U2520" s="4">
        <v>0</v>
      </c>
      <c r="V2520" s="4">
        <v>0</v>
      </c>
      <c r="W2520" s="4">
        <v>0</v>
      </c>
      <c r="X2520" s="4">
        <v>0</v>
      </c>
      <c r="Y2520" s="4">
        <v>0</v>
      </c>
      <c r="Z2520" s="4">
        <v>0</v>
      </c>
      <c r="AA2520" s="4">
        <v>0</v>
      </c>
      <c r="AB2520" t="s">
        <v>3</v>
      </c>
      <c r="AC2520" s="4">
        <v>0</v>
      </c>
      <c r="AD2520" s="4">
        <v>0</v>
      </c>
      <c r="AE2520" s="4">
        <v>0</v>
      </c>
      <c r="AF2520" t="s">
        <v>707</v>
      </c>
      <c r="AG2520" s="4">
        <v>0</v>
      </c>
      <c r="AH2520" s="4">
        <v>0</v>
      </c>
      <c r="AI2520" s="4">
        <v>0</v>
      </c>
      <c r="AJ2520" s="4">
        <v>-2234.3000000000002</v>
      </c>
      <c r="AK2520" s="4">
        <v>0</v>
      </c>
      <c r="AL2520" t="s">
        <v>794</v>
      </c>
      <c r="AM2520" s="71" t="str">
        <f>INDEX(Network_Insurer_Code,MATCH(Export!AL2520,Network_insurer_Name,0))</f>
        <v>CUI2</v>
      </c>
      <c r="AN2520" t="str">
        <f t="shared" si="39"/>
        <v>M1003CUI22019</v>
      </c>
    </row>
    <row r="2521" spans="1:40" x14ac:dyDescent="0.25">
      <c r="A2521">
        <v>2020</v>
      </c>
      <c r="B2521">
        <v>1</v>
      </c>
      <c r="C2521" s="1">
        <v>43831</v>
      </c>
      <c r="D2521" s="1">
        <v>43921</v>
      </c>
      <c r="E2521">
        <v>2019</v>
      </c>
      <c r="F2521" s="71" t="str">
        <f>INDEX(Client_Name,MATCH(Export!H2521,Local_Company_Name,0))</f>
        <v>Lion Manufacturing Co</v>
      </c>
      <c r="G2521" s="71">
        <f>INDEX(Client_Code,MATCH(Export!H2521,Local_Company_Name,0))</f>
        <v>1002</v>
      </c>
      <c r="H2521" t="s">
        <v>752</v>
      </c>
      <c r="I2521" t="s">
        <v>719</v>
      </c>
      <c r="J2521" t="s">
        <v>5</v>
      </c>
      <c r="K2521" s="71" t="str">
        <f>INDEX(Line_of_Business,MATCH(Export!J2521,Name,0))</f>
        <v>L</v>
      </c>
      <c r="L2521" s="9" t="s">
        <v>69</v>
      </c>
      <c r="M2521">
        <v>3014</v>
      </c>
      <c r="N2521" s="4">
        <v>0</v>
      </c>
      <c r="O2521" s="4">
        <v>0</v>
      </c>
      <c r="P2521" s="4">
        <v>30501.91</v>
      </c>
      <c r="Q2521" s="4">
        <v>0</v>
      </c>
      <c r="R2521" s="4">
        <v>0</v>
      </c>
      <c r="S2521" s="4">
        <v>0</v>
      </c>
      <c r="T2521" s="4">
        <v>0</v>
      </c>
      <c r="U2521" s="4">
        <v>0</v>
      </c>
      <c r="V2521" s="4">
        <v>0</v>
      </c>
      <c r="W2521" s="4">
        <v>0</v>
      </c>
      <c r="X2521" s="4">
        <v>0</v>
      </c>
      <c r="Y2521" s="4">
        <v>0</v>
      </c>
      <c r="Z2521" s="4">
        <v>0</v>
      </c>
      <c r="AA2521" s="4">
        <v>0</v>
      </c>
      <c r="AB2521" t="s">
        <v>3</v>
      </c>
      <c r="AC2521" s="4">
        <v>0</v>
      </c>
      <c r="AD2521" s="4">
        <v>0</v>
      </c>
      <c r="AE2521" s="4">
        <v>-1237.51</v>
      </c>
      <c r="AF2521" t="s">
        <v>719</v>
      </c>
      <c r="AG2521" s="4">
        <v>0</v>
      </c>
      <c r="AH2521" s="4">
        <v>0</v>
      </c>
      <c r="AI2521" s="4">
        <v>0</v>
      </c>
      <c r="AJ2521" s="4">
        <v>-30501.91</v>
      </c>
      <c r="AK2521" s="4">
        <v>0</v>
      </c>
      <c r="AL2521" t="s">
        <v>791</v>
      </c>
      <c r="AM2521" s="71" t="str">
        <f>INDEX(Network_Insurer_Code,MATCH(Export!AL2521,Network_insurer_Name,0))</f>
        <v>CHI3</v>
      </c>
      <c r="AN2521" t="str">
        <f t="shared" si="39"/>
        <v>L1002CHI32019</v>
      </c>
    </row>
    <row r="2522" spans="1:40" x14ac:dyDescent="0.25">
      <c r="A2522">
        <v>2020</v>
      </c>
      <c r="B2522">
        <v>1</v>
      </c>
      <c r="C2522" s="1">
        <v>43831</v>
      </c>
      <c r="D2522" s="1">
        <v>43921</v>
      </c>
      <c r="E2522">
        <v>2020</v>
      </c>
      <c r="F2522" s="71" t="str">
        <f>INDEX(Client_Name,MATCH(Export!H2522,Local_Company_Name,0))</f>
        <v>Flaimngo Tailoring</v>
      </c>
      <c r="G2522" s="71">
        <f>INDEX(Client_Code,MATCH(Export!H2522,Local_Company_Name,0))</f>
        <v>1005</v>
      </c>
      <c r="H2522" t="s">
        <v>755</v>
      </c>
      <c r="I2522" t="s">
        <v>706</v>
      </c>
      <c r="J2522" t="s">
        <v>0</v>
      </c>
      <c r="K2522" s="71" t="str">
        <f>INDEX(Line_of_Business,MATCH(Export!J2522,Name,0))</f>
        <v>D</v>
      </c>
      <c r="L2522" s="9">
        <v>2267</v>
      </c>
      <c r="M2522">
        <v>75</v>
      </c>
      <c r="N2522" s="4">
        <v>247471.47</v>
      </c>
      <c r="O2522" s="4">
        <v>247471.47</v>
      </c>
      <c r="P2522" s="4">
        <v>0</v>
      </c>
      <c r="Q2522" s="4">
        <v>0</v>
      </c>
      <c r="R2522" s="4">
        <v>0</v>
      </c>
      <c r="S2522" s="4">
        <v>0</v>
      </c>
      <c r="T2522" s="4">
        <v>0</v>
      </c>
      <c r="U2522" s="4">
        <v>0</v>
      </c>
      <c r="V2522" s="4">
        <v>0</v>
      </c>
      <c r="W2522" s="4">
        <v>0</v>
      </c>
      <c r="X2522" s="4">
        <v>41968.59</v>
      </c>
      <c r="Y2522" s="4">
        <v>11502.86</v>
      </c>
      <c r="Z2522" s="4">
        <v>0</v>
      </c>
      <c r="AA2522" s="4">
        <v>4949.43</v>
      </c>
      <c r="AB2522" t="s">
        <v>3</v>
      </c>
      <c r="AC2522" s="4">
        <v>0</v>
      </c>
      <c r="AD2522" s="4">
        <v>0</v>
      </c>
      <c r="AE2522" s="4">
        <v>0</v>
      </c>
      <c r="AF2522" t="s">
        <v>706</v>
      </c>
      <c r="AG2522" s="4">
        <v>0</v>
      </c>
      <c r="AH2522" s="4">
        <v>0</v>
      </c>
      <c r="AI2522" s="4">
        <v>0</v>
      </c>
      <c r="AJ2522" s="4">
        <v>189050.59</v>
      </c>
      <c r="AK2522" s="4">
        <v>0</v>
      </c>
      <c r="AL2522" t="s">
        <v>791</v>
      </c>
      <c r="AM2522" s="71" t="str">
        <f>INDEX(Network_Insurer_Code,MATCH(Export!AL2522,Network_insurer_Name,0))</f>
        <v>CHI3</v>
      </c>
      <c r="AN2522" t="str">
        <f t="shared" si="39"/>
        <v>D1005CHI32020</v>
      </c>
    </row>
    <row r="2523" spans="1:40" x14ac:dyDescent="0.25">
      <c r="A2523">
        <v>2020</v>
      </c>
      <c r="B2523">
        <v>3</v>
      </c>
      <c r="C2523" s="1">
        <v>44013</v>
      </c>
      <c r="D2523" s="1">
        <v>44104</v>
      </c>
      <c r="E2523">
        <v>2017</v>
      </c>
      <c r="F2523" s="71" t="str">
        <f>INDEX(Client_Name,MATCH(Export!H2523,Local_Company_Name,0))</f>
        <v>Falcon Clothing</v>
      </c>
      <c r="G2523" s="71">
        <f>INDEX(Client_Code,MATCH(Export!H2523,Local_Company_Name,0))</f>
        <v>1006</v>
      </c>
      <c r="H2523" t="s">
        <v>756</v>
      </c>
      <c r="I2523" t="s">
        <v>702</v>
      </c>
      <c r="J2523" t="s">
        <v>0</v>
      </c>
      <c r="K2523" s="71" t="str">
        <f>INDEX(Line_of_Business,MATCH(Export!J2523,Name,0))</f>
        <v>D</v>
      </c>
      <c r="L2523" s="9" t="s">
        <v>569</v>
      </c>
      <c r="M2523">
        <v>0</v>
      </c>
      <c r="N2523" s="4">
        <v>6415.22</v>
      </c>
      <c r="O2523" s="4">
        <v>6415.22</v>
      </c>
      <c r="P2523" s="4">
        <v>0</v>
      </c>
      <c r="Q2523" s="4">
        <v>0</v>
      </c>
      <c r="R2523" s="4">
        <v>0</v>
      </c>
      <c r="S2523" s="4">
        <v>0</v>
      </c>
      <c r="T2523" s="4">
        <v>0</v>
      </c>
      <c r="U2523" s="4">
        <v>0</v>
      </c>
      <c r="V2523" s="4">
        <v>0</v>
      </c>
      <c r="W2523" s="4">
        <v>0</v>
      </c>
      <c r="X2523" s="4">
        <v>0</v>
      </c>
      <c r="Y2523" s="4">
        <v>673.6</v>
      </c>
      <c r="Z2523" s="4">
        <v>615.86</v>
      </c>
      <c r="AA2523" s="4">
        <v>153.77000000000001</v>
      </c>
      <c r="AB2523" t="s">
        <v>3</v>
      </c>
      <c r="AC2523" s="4">
        <v>0</v>
      </c>
      <c r="AD2523" s="4">
        <v>0</v>
      </c>
      <c r="AE2523" s="4">
        <v>0</v>
      </c>
      <c r="AF2523" t="s">
        <v>702</v>
      </c>
      <c r="AG2523" s="4">
        <v>0</v>
      </c>
      <c r="AH2523" s="4">
        <v>0</v>
      </c>
      <c r="AI2523" s="4">
        <v>0</v>
      </c>
      <c r="AJ2523" s="4">
        <v>4971.99</v>
      </c>
      <c r="AK2523" s="4">
        <v>0</v>
      </c>
      <c r="AL2523" t="s">
        <v>789</v>
      </c>
      <c r="AM2523" s="71" t="str">
        <f>INDEX(Network_Insurer_Code,MATCH(Export!AL2523,Network_insurer_Name,0))</f>
        <v>APL1</v>
      </c>
      <c r="AN2523" t="str">
        <f t="shared" si="39"/>
        <v>D1006APL12017</v>
      </c>
    </row>
    <row r="2524" spans="1:40" x14ac:dyDescent="0.25">
      <c r="A2524">
        <v>2020</v>
      </c>
      <c r="B2524">
        <v>1</v>
      </c>
      <c r="C2524" s="1">
        <v>43831</v>
      </c>
      <c r="D2524" s="1">
        <v>43921</v>
      </c>
      <c r="E2524">
        <v>2019</v>
      </c>
      <c r="F2524" s="71" t="str">
        <f>INDEX(Client_Name,MATCH(Export!H2524,Local_Company_Name,0))</f>
        <v>Aplaca Engineering Co</v>
      </c>
      <c r="G2524" s="71">
        <f>INDEX(Client_Code,MATCH(Export!H2524,Local_Company_Name,0))</f>
        <v>1004</v>
      </c>
      <c r="H2524" t="s">
        <v>768</v>
      </c>
      <c r="I2524" t="s">
        <v>704</v>
      </c>
      <c r="J2524" t="s">
        <v>5</v>
      </c>
      <c r="K2524" s="71" t="str">
        <f>INDEX(Line_of_Business,MATCH(Export!J2524,Name,0))</f>
        <v>L</v>
      </c>
      <c r="L2524" s="9" t="s">
        <v>447</v>
      </c>
      <c r="M2524">
        <v>62</v>
      </c>
      <c r="N2524" s="4">
        <v>14073.91</v>
      </c>
      <c r="O2524" s="4">
        <v>14073.91</v>
      </c>
      <c r="P2524" s="4">
        <v>0</v>
      </c>
      <c r="Q2524" s="4">
        <v>0</v>
      </c>
      <c r="R2524" s="4">
        <v>0</v>
      </c>
      <c r="S2524" s="4">
        <v>0</v>
      </c>
      <c r="T2524" s="4">
        <v>0</v>
      </c>
      <c r="U2524" s="4">
        <v>0</v>
      </c>
      <c r="V2524" s="4">
        <v>0</v>
      </c>
      <c r="W2524" s="4">
        <v>0</v>
      </c>
      <c r="X2524" s="4">
        <v>0</v>
      </c>
      <c r="Y2524" s="4">
        <v>703.7</v>
      </c>
      <c r="Z2524" s="4">
        <v>0</v>
      </c>
      <c r="AA2524" s="4">
        <v>0</v>
      </c>
      <c r="AB2524" t="s">
        <v>3</v>
      </c>
      <c r="AC2524" s="4">
        <v>0</v>
      </c>
      <c r="AD2524" s="4">
        <v>0</v>
      </c>
      <c r="AE2524" s="4">
        <v>0</v>
      </c>
      <c r="AF2524" t="s">
        <v>704</v>
      </c>
      <c r="AG2524" s="4">
        <v>0</v>
      </c>
      <c r="AH2524" s="4">
        <v>0</v>
      </c>
      <c r="AI2524" s="4">
        <v>0</v>
      </c>
      <c r="AJ2524" s="4">
        <v>13370.21</v>
      </c>
      <c r="AK2524" s="4">
        <v>0</v>
      </c>
      <c r="AL2524" t="s">
        <v>786</v>
      </c>
      <c r="AM2524" s="71" t="str">
        <f>INDEX(Network_Insurer_Code,MATCH(Export!AL2524,Network_insurer_Name,0))</f>
        <v>BAL1</v>
      </c>
      <c r="AN2524" t="str">
        <f t="shared" si="39"/>
        <v>L1004BAL12019</v>
      </c>
    </row>
    <row r="2525" spans="1:40" x14ac:dyDescent="0.25">
      <c r="A2525">
        <v>2019</v>
      </c>
      <c r="B2525">
        <v>3</v>
      </c>
      <c r="C2525" s="1">
        <v>43647</v>
      </c>
      <c r="D2525" s="1">
        <v>43738</v>
      </c>
      <c r="E2525">
        <v>2017</v>
      </c>
      <c r="F2525" s="71" t="str">
        <f>INDEX(Client_Name,MATCH(Export!H2525,Local_Company_Name,0))</f>
        <v>Tiger Jewelcrafting Ltd</v>
      </c>
      <c r="G2525" s="71">
        <f>INDEX(Client_Code,MATCH(Export!H2525,Local_Company_Name,0))</f>
        <v>1003</v>
      </c>
      <c r="H2525" t="s">
        <v>763</v>
      </c>
      <c r="I2525" t="s">
        <v>731</v>
      </c>
      <c r="J2525" t="s">
        <v>5</v>
      </c>
      <c r="K2525" s="71" t="str">
        <f>INDEX(Line_of_Business,MATCH(Export!J2525,Name,0))</f>
        <v>L</v>
      </c>
      <c r="L2525" s="9">
        <v>100001</v>
      </c>
      <c r="M2525">
        <v>0</v>
      </c>
      <c r="N2525" s="4">
        <v>25946.43</v>
      </c>
      <c r="O2525" s="4">
        <v>25946.43</v>
      </c>
      <c r="P2525" s="4">
        <v>0</v>
      </c>
      <c r="Q2525" s="4">
        <v>0</v>
      </c>
      <c r="R2525" s="4">
        <v>0</v>
      </c>
      <c r="S2525" s="4">
        <v>0</v>
      </c>
      <c r="T2525" s="4">
        <v>0</v>
      </c>
      <c r="U2525" s="4">
        <v>0</v>
      </c>
      <c r="V2525" s="4">
        <v>0</v>
      </c>
      <c r="W2525" s="4">
        <v>0</v>
      </c>
      <c r="X2525" s="4">
        <v>0</v>
      </c>
      <c r="Y2525" s="4">
        <v>2335.14</v>
      </c>
      <c r="Z2525" s="4">
        <v>0</v>
      </c>
      <c r="AA2525" s="4">
        <v>3502.72</v>
      </c>
      <c r="AB2525" t="s">
        <v>3</v>
      </c>
      <c r="AC2525" s="4">
        <v>0</v>
      </c>
      <c r="AD2525" s="4">
        <v>0</v>
      </c>
      <c r="AE2525" s="4">
        <v>0</v>
      </c>
      <c r="AF2525" t="s">
        <v>731</v>
      </c>
      <c r="AG2525" s="4">
        <v>0</v>
      </c>
      <c r="AH2525" s="4">
        <v>0</v>
      </c>
      <c r="AI2525" s="4">
        <v>0</v>
      </c>
      <c r="AJ2525" s="4">
        <v>20108.57</v>
      </c>
      <c r="AK2525" s="4">
        <v>0</v>
      </c>
      <c r="AL2525" t="s">
        <v>798</v>
      </c>
      <c r="AM2525" s="71" t="str">
        <f>INDEX(Network_Insurer_Code,MATCH(Export!AL2525,Network_insurer_Name,0))</f>
        <v>PEI2</v>
      </c>
      <c r="AN2525" t="str">
        <f t="shared" si="39"/>
        <v>L1003PEI22017</v>
      </c>
    </row>
    <row r="2526" spans="1:40" x14ac:dyDescent="0.25">
      <c r="A2526">
        <v>2020</v>
      </c>
      <c r="B2526">
        <v>1</v>
      </c>
      <c r="C2526" s="1">
        <v>43831</v>
      </c>
      <c r="D2526" s="1">
        <v>43921</v>
      </c>
      <c r="E2526">
        <v>2018</v>
      </c>
      <c r="F2526" s="71" t="str">
        <f>INDEX(Client_Name,MATCH(Export!H2526,Local_Company_Name,0))</f>
        <v>Aplaca Engineering Co</v>
      </c>
      <c r="G2526" s="71">
        <f>INDEX(Client_Code,MATCH(Export!H2526,Local_Company_Name,0))</f>
        <v>1004</v>
      </c>
      <c r="H2526" t="s">
        <v>765</v>
      </c>
      <c r="I2526" t="s">
        <v>731</v>
      </c>
      <c r="J2526" t="s">
        <v>5</v>
      </c>
      <c r="K2526" s="71" t="str">
        <f>INDEX(Line_of_Business,MATCH(Export!J2526,Name,0))</f>
        <v>L</v>
      </c>
      <c r="L2526" s="9">
        <v>42233908</v>
      </c>
      <c r="M2526">
        <v>8098</v>
      </c>
      <c r="N2526" s="4">
        <v>0</v>
      </c>
      <c r="O2526" s="4">
        <v>0</v>
      </c>
      <c r="P2526" s="4">
        <v>0</v>
      </c>
      <c r="Q2526" s="4">
        <v>0</v>
      </c>
      <c r="R2526" s="4">
        <v>0</v>
      </c>
      <c r="S2526" s="4">
        <v>0</v>
      </c>
      <c r="T2526" s="4">
        <v>0</v>
      </c>
      <c r="U2526" s="4">
        <v>0</v>
      </c>
      <c r="V2526" s="4">
        <v>0</v>
      </c>
      <c r="W2526" s="4">
        <v>0</v>
      </c>
      <c r="X2526" s="4">
        <v>0</v>
      </c>
      <c r="Y2526" s="4">
        <v>0</v>
      </c>
      <c r="Z2526" s="4">
        <v>0</v>
      </c>
      <c r="AA2526" s="4">
        <v>0</v>
      </c>
      <c r="AB2526" t="s">
        <v>3</v>
      </c>
      <c r="AC2526" s="4">
        <v>0</v>
      </c>
      <c r="AD2526" s="4">
        <v>0</v>
      </c>
      <c r="AE2526" s="4">
        <v>0</v>
      </c>
      <c r="AF2526" t="s">
        <v>731</v>
      </c>
      <c r="AG2526" s="4">
        <v>0</v>
      </c>
      <c r="AH2526" s="4">
        <v>0</v>
      </c>
      <c r="AI2526" s="4">
        <v>0</v>
      </c>
      <c r="AJ2526" s="4">
        <v>0</v>
      </c>
      <c r="AK2526" s="4">
        <v>187000</v>
      </c>
      <c r="AL2526" t="s">
        <v>797</v>
      </c>
      <c r="AM2526" s="71" t="str">
        <f>INDEX(Network_Insurer_Code,MATCH(Export!AL2526,Network_insurer_Name,0))</f>
        <v>ONI3</v>
      </c>
      <c r="AN2526" t="str">
        <f t="shared" si="39"/>
        <v>L1004ONI32018</v>
      </c>
    </row>
    <row r="2527" spans="1:40" x14ac:dyDescent="0.25">
      <c r="A2527">
        <v>2020</v>
      </c>
      <c r="B2527">
        <v>2</v>
      </c>
      <c r="C2527" s="1">
        <v>43922</v>
      </c>
      <c r="D2527" s="1">
        <v>44012</v>
      </c>
      <c r="E2527">
        <v>2017</v>
      </c>
      <c r="F2527" s="71" t="str">
        <f>INDEX(Client_Name,MATCH(Export!H2527,Local_Company_Name,0))</f>
        <v>Zebra Workings Ltd</v>
      </c>
      <c r="G2527" s="71">
        <f>INDEX(Client_Code,MATCH(Export!H2527,Local_Company_Name,0))</f>
        <v>1001</v>
      </c>
      <c r="H2527" t="s">
        <v>751</v>
      </c>
      <c r="I2527" t="s">
        <v>711</v>
      </c>
      <c r="J2527" t="s">
        <v>8</v>
      </c>
      <c r="K2527" s="71" t="str">
        <f>INDEX(Line_of_Business,MATCH(Export!J2527,Name,0))</f>
        <v>M</v>
      </c>
      <c r="L2527" s="9" t="s">
        <v>207</v>
      </c>
      <c r="M2527">
        <v>5089</v>
      </c>
      <c r="N2527" s="4">
        <v>0</v>
      </c>
      <c r="O2527" s="4">
        <v>0</v>
      </c>
      <c r="P2527" s="4">
        <v>185.2</v>
      </c>
      <c r="Q2527" s="4">
        <v>0</v>
      </c>
      <c r="R2527" s="4">
        <v>0</v>
      </c>
      <c r="S2527" s="4">
        <v>0</v>
      </c>
      <c r="T2527" s="4">
        <v>0</v>
      </c>
      <c r="U2527" s="4">
        <v>0</v>
      </c>
      <c r="V2527" s="4">
        <v>0</v>
      </c>
      <c r="W2527" s="4">
        <v>0</v>
      </c>
      <c r="X2527" s="4">
        <v>0</v>
      </c>
      <c r="Y2527" s="4">
        <v>0</v>
      </c>
      <c r="Z2527" s="4">
        <v>0</v>
      </c>
      <c r="AA2527" s="4">
        <v>0</v>
      </c>
      <c r="AB2527" t="s">
        <v>3</v>
      </c>
      <c r="AC2527" s="4">
        <v>0</v>
      </c>
      <c r="AD2527" s="4">
        <v>0</v>
      </c>
      <c r="AE2527" s="4">
        <v>0</v>
      </c>
      <c r="AF2527" t="s">
        <v>711</v>
      </c>
      <c r="AG2527" s="4">
        <v>0</v>
      </c>
      <c r="AH2527" s="4">
        <v>0</v>
      </c>
      <c r="AI2527" s="4">
        <v>0</v>
      </c>
      <c r="AJ2527" s="4">
        <v>-185.2</v>
      </c>
      <c r="AK2527" s="4">
        <v>0</v>
      </c>
      <c r="AL2527" t="s">
        <v>793</v>
      </c>
      <c r="AM2527" s="71" t="str">
        <f>INDEX(Network_Insurer_Code,MATCH(Export!AL2527,Network_insurer_Name,0))</f>
        <v>CAL3</v>
      </c>
      <c r="AN2527" t="str">
        <f t="shared" si="39"/>
        <v>M1001CAL32017</v>
      </c>
    </row>
    <row r="2528" spans="1:40" x14ac:dyDescent="0.25">
      <c r="A2528">
        <v>2020</v>
      </c>
      <c r="B2528">
        <v>1</v>
      </c>
      <c r="C2528" s="1">
        <v>43831</v>
      </c>
      <c r="D2528" s="1">
        <v>43921</v>
      </c>
      <c r="E2528">
        <v>2019</v>
      </c>
      <c r="F2528" s="71" t="str">
        <f>INDEX(Client_Name,MATCH(Export!H2528,Local_Company_Name,0))</f>
        <v>Falcon Clothing</v>
      </c>
      <c r="G2528" s="71">
        <f>INDEX(Client_Code,MATCH(Export!H2528,Local_Company_Name,0))</f>
        <v>1006</v>
      </c>
      <c r="H2528" t="s">
        <v>774</v>
      </c>
      <c r="I2528" t="s">
        <v>710</v>
      </c>
      <c r="J2528" t="s">
        <v>22</v>
      </c>
      <c r="K2528" s="71" t="str">
        <f>INDEX(Line_of_Business,MATCH(Export!J2528,Name,0))</f>
        <v>A</v>
      </c>
      <c r="L2528" s="9" t="s">
        <v>92</v>
      </c>
      <c r="M2528">
        <v>64</v>
      </c>
      <c r="N2528" s="4">
        <v>1123.22</v>
      </c>
      <c r="O2528" s="4">
        <v>1123.22</v>
      </c>
      <c r="P2528" s="4">
        <v>0</v>
      </c>
      <c r="Q2528" s="4">
        <v>0</v>
      </c>
      <c r="R2528" s="4">
        <v>0</v>
      </c>
      <c r="S2528" s="4">
        <v>0</v>
      </c>
      <c r="T2528" s="4">
        <v>0</v>
      </c>
      <c r="U2528" s="4">
        <v>0</v>
      </c>
      <c r="V2528" s="4">
        <v>0</v>
      </c>
      <c r="W2528" s="4">
        <v>0</v>
      </c>
      <c r="X2528" s="4">
        <v>0</v>
      </c>
      <c r="Y2528" s="4">
        <v>179.72</v>
      </c>
      <c r="Z2528" s="4">
        <v>0</v>
      </c>
      <c r="AA2528" s="4">
        <v>0</v>
      </c>
      <c r="AB2528" t="s">
        <v>3</v>
      </c>
      <c r="AC2528" s="4">
        <v>0</v>
      </c>
      <c r="AD2528" s="4">
        <v>0</v>
      </c>
      <c r="AE2528" s="4">
        <v>0</v>
      </c>
      <c r="AF2528" t="s">
        <v>710</v>
      </c>
      <c r="AG2528" s="4">
        <v>0</v>
      </c>
      <c r="AH2528" s="4">
        <v>0</v>
      </c>
      <c r="AI2528" s="4">
        <v>0</v>
      </c>
      <c r="AJ2528" s="4">
        <v>943.5</v>
      </c>
      <c r="AK2528" s="4">
        <v>200000</v>
      </c>
      <c r="AL2528" t="s">
        <v>788</v>
      </c>
      <c r="AM2528" s="71" t="str">
        <f>INDEX(Network_Insurer_Code,MATCH(Export!AL2528,Network_insurer_Name,0))</f>
        <v>RAI1</v>
      </c>
      <c r="AN2528" t="str">
        <f t="shared" si="39"/>
        <v>A1006RAI12019</v>
      </c>
    </row>
    <row r="2529" spans="1:40" x14ac:dyDescent="0.25">
      <c r="A2529">
        <v>2020</v>
      </c>
      <c r="B2529">
        <v>3</v>
      </c>
      <c r="C2529" s="1">
        <v>44013</v>
      </c>
      <c r="D2529" s="1">
        <v>44104</v>
      </c>
      <c r="E2529">
        <v>2019</v>
      </c>
      <c r="F2529" s="71" t="str">
        <f>INDEX(Client_Name,MATCH(Export!H2529,Local_Company_Name,0))</f>
        <v>Falcon Clothing</v>
      </c>
      <c r="G2529" s="71">
        <f>INDEX(Client_Code,MATCH(Export!H2529,Local_Company_Name,0))</f>
        <v>1006</v>
      </c>
      <c r="H2529" t="s">
        <v>756</v>
      </c>
      <c r="I2529" t="s">
        <v>707</v>
      </c>
      <c r="J2529" t="s">
        <v>8</v>
      </c>
      <c r="K2529" s="71" t="str">
        <f>INDEX(Line_of_Business,MATCH(Export!J2529,Name,0))</f>
        <v>M</v>
      </c>
      <c r="L2529" s="10">
        <v>5058686850579880</v>
      </c>
      <c r="M2529">
        <v>3</v>
      </c>
      <c r="N2529" s="4">
        <v>0</v>
      </c>
      <c r="O2529" s="4">
        <v>0</v>
      </c>
      <c r="P2529" s="4">
        <v>-9.0399999999999991</v>
      </c>
      <c r="Q2529" s="4">
        <v>0</v>
      </c>
      <c r="R2529" s="4">
        <v>0</v>
      </c>
      <c r="S2529" s="4">
        <v>0</v>
      </c>
      <c r="T2529" s="4">
        <v>0</v>
      </c>
      <c r="U2529" s="4">
        <v>0</v>
      </c>
      <c r="V2529" s="4">
        <v>0</v>
      </c>
      <c r="W2529" s="4">
        <v>0</v>
      </c>
      <c r="X2529" s="4">
        <v>0</v>
      </c>
      <c r="Y2529" s="4">
        <v>0</v>
      </c>
      <c r="Z2529" s="4">
        <v>0</v>
      </c>
      <c r="AA2529" s="4">
        <v>0</v>
      </c>
      <c r="AB2529" t="s">
        <v>3</v>
      </c>
      <c r="AC2529" s="4">
        <v>0</v>
      </c>
      <c r="AD2529" s="4">
        <v>0</v>
      </c>
      <c r="AE2529" s="4">
        <v>0</v>
      </c>
      <c r="AF2529" t="s">
        <v>707</v>
      </c>
      <c r="AG2529" s="4">
        <v>0</v>
      </c>
      <c r="AH2529" s="4">
        <v>0</v>
      </c>
      <c r="AI2529" s="4">
        <v>0</v>
      </c>
      <c r="AJ2529" s="4">
        <v>9.0399999999999991</v>
      </c>
      <c r="AK2529" s="4">
        <v>0</v>
      </c>
      <c r="AL2529" t="s">
        <v>783</v>
      </c>
      <c r="AM2529" s="71" t="str">
        <f>INDEX(Network_Insurer_Code,MATCH(Export!AL2529,Network_insurer_Name,0))</f>
        <v>PEP1</v>
      </c>
      <c r="AN2529" t="str">
        <f t="shared" si="39"/>
        <v>M1006PEP12019</v>
      </c>
    </row>
    <row r="2530" spans="1:40" x14ac:dyDescent="0.25">
      <c r="A2530">
        <v>2019</v>
      </c>
      <c r="B2530">
        <v>1</v>
      </c>
      <c r="C2530" s="1">
        <v>43800</v>
      </c>
      <c r="D2530" s="1">
        <v>43830</v>
      </c>
      <c r="E2530">
        <v>2018</v>
      </c>
      <c r="F2530" s="71" t="str">
        <f>INDEX(Client_Name,MATCH(Export!H2530,Local_Company_Name,0))</f>
        <v>Lion Manufacturing Co</v>
      </c>
      <c r="G2530" s="71">
        <f>INDEX(Client_Code,MATCH(Export!H2530,Local_Company_Name,0))</f>
        <v>1002</v>
      </c>
      <c r="H2530" t="s">
        <v>752</v>
      </c>
      <c r="I2530" t="s">
        <v>727</v>
      </c>
      <c r="J2530" t="s">
        <v>8</v>
      </c>
      <c r="K2530" s="71" t="str">
        <f>INDEX(Line_of_Business,MATCH(Export!J2530,Name,0))</f>
        <v>M</v>
      </c>
      <c r="L2530" s="9">
        <v>22365139</v>
      </c>
      <c r="M2530">
        <v>226</v>
      </c>
      <c r="N2530" s="4">
        <v>281701367.77777702</v>
      </c>
      <c r="O2530" s="4">
        <v>253531231</v>
      </c>
      <c r="P2530" s="4">
        <v>57474482</v>
      </c>
      <c r="Q2530" s="4">
        <v>0</v>
      </c>
      <c r="R2530" s="4">
        <v>0</v>
      </c>
      <c r="S2530" s="4">
        <v>106023992</v>
      </c>
      <c r="T2530" s="4">
        <v>0</v>
      </c>
      <c r="U2530" s="4">
        <v>0</v>
      </c>
      <c r="V2530" s="4">
        <v>0</v>
      </c>
      <c r="W2530" s="4">
        <v>-21375406</v>
      </c>
      <c r="X2530" s="4">
        <v>0</v>
      </c>
      <c r="Y2530" s="4">
        <v>27888435</v>
      </c>
      <c r="Z2530" s="4">
        <v>2535312</v>
      </c>
      <c r="AA2530" s="4">
        <v>25353123</v>
      </c>
      <c r="AB2530" t="s">
        <v>3</v>
      </c>
      <c r="AC2530" s="4">
        <v>51043386</v>
      </c>
      <c r="AD2530" s="4">
        <v>0</v>
      </c>
      <c r="AE2530" s="4">
        <v>84648586</v>
      </c>
      <c r="AF2530" t="s">
        <v>727</v>
      </c>
      <c r="AG2530" s="4">
        <v>0</v>
      </c>
      <c r="AH2530" s="4">
        <v>0</v>
      </c>
      <c r="AI2530" s="4">
        <v>0</v>
      </c>
      <c r="AJ2530" s="4">
        <v>267679277</v>
      </c>
      <c r="AK2530" s="4">
        <v>0</v>
      </c>
      <c r="AL2530" t="s">
        <v>797</v>
      </c>
      <c r="AM2530" s="71" t="str">
        <f>INDEX(Network_Insurer_Code,MATCH(Export!AL2530,Network_insurer_Name,0))</f>
        <v>ONI3</v>
      </c>
      <c r="AN2530" t="str">
        <f t="shared" si="39"/>
        <v>M1002ONI32018</v>
      </c>
    </row>
    <row r="2531" spans="1:40" x14ac:dyDescent="0.25">
      <c r="A2531">
        <v>2020</v>
      </c>
      <c r="B2531">
        <v>2</v>
      </c>
      <c r="C2531" s="1">
        <v>43922</v>
      </c>
      <c r="D2531" s="1">
        <v>44012</v>
      </c>
      <c r="E2531">
        <v>2020</v>
      </c>
      <c r="F2531" s="71" t="str">
        <f>INDEX(Client_Name,MATCH(Export!H2531,Local_Company_Name,0))</f>
        <v>Zebra Workings Ltd</v>
      </c>
      <c r="G2531" s="71">
        <f>INDEX(Client_Code,MATCH(Export!H2531,Local_Company_Name,0))</f>
        <v>1001</v>
      </c>
      <c r="H2531" t="s">
        <v>749</v>
      </c>
      <c r="I2531" t="s">
        <v>727</v>
      </c>
      <c r="J2531" t="s">
        <v>5</v>
      </c>
      <c r="K2531" s="71" t="str">
        <f>INDEX(Line_of_Business,MATCH(Export!J2531,Name,0))</f>
        <v>L</v>
      </c>
      <c r="L2531" s="9">
        <v>38382560</v>
      </c>
      <c r="M2531">
        <v>1026</v>
      </c>
      <c r="N2531" s="4">
        <v>78145.490000000005</v>
      </c>
      <c r="O2531" s="4">
        <v>78145.490000000005</v>
      </c>
      <c r="P2531" s="4">
        <v>0</v>
      </c>
      <c r="Q2531" s="4">
        <v>0</v>
      </c>
      <c r="R2531" s="4">
        <v>0</v>
      </c>
      <c r="S2531" s="4">
        <v>0</v>
      </c>
      <c r="T2531" s="4">
        <v>0</v>
      </c>
      <c r="U2531" s="4">
        <v>0</v>
      </c>
      <c r="V2531" s="4">
        <v>0</v>
      </c>
      <c r="W2531" s="4">
        <v>0</v>
      </c>
      <c r="X2531" s="4">
        <v>0</v>
      </c>
      <c r="Y2531" s="4">
        <v>3888.32</v>
      </c>
      <c r="Z2531" s="4">
        <v>374.97</v>
      </c>
      <c r="AA2531" s="4">
        <v>0</v>
      </c>
      <c r="AB2531" t="s">
        <v>3</v>
      </c>
      <c r="AC2531" s="4">
        <v>0</v>
      </c>
      <c r="AD2531" s="4">
        <v>0</v>
      </c>
      <c r="AE2531" s="4">
        <v>0</v>
      </c>
      <c r="AF2531" t="s">
        <v>727</v>
      </c>
      <c r="AG2531" s="4">
        <v>0</v>
      </c>
      <c r="AH2531" s="4">
        <v>0</v>
      </c>
      <c r="AI2531" s="4">
        <v>0</v>
      </c>
      <c r="AJ2531" s="4">
        <v>73882.2</v>
      </c>
      <c r="AK2531" s="4">
        <v>0</v>
      </c>
      <c r="AL2531" t="s">
        <v>788</v>
      </c>
      <c r="AM2531" s="71" t="str">
        <f>INDEX(Network_Insurer_Code,MATCH(Export!AL2531,Network_insurer_Name,0))</f>
        <v>RAI1</v>
      </c>
      <c r="AN2531" t="str">
        <f t="shared" si="39"/>
        <v>L1001RAI12020</v>
      </c>
    </row>
    <row r="2532" spans="1:40" x14ac:dyDescent="0.25">
      <c r="A2532">
        <v>2019</v>
      </c>
      <c r="B2532">
        <v>2</v>
      </c>
      <c r="C2532" s="1">
        <v>43556</v>
      </c>
      <c r="D2532" s="1">
        <v>43646</v>
      </c>
      <c r="E2532">
        <v>2016</v>
      </c>
      <c r="F2532" s="71" t="str">
        <f>INDEX(Client_Name,MATCH(Export!H2532,Local_Company_Name,0))</f>
        <v>Aplaca Engineering Co</v>
      </c>
      <c r="G2532" s="71">
        <f>INDEX(Client_Code,MATCH(Export!H2532,Local_Company_Name,0))</f>
        <v>1004</v>
      </c>
      <c r="H2532" t="s">
        <v>767</v>
      </c>
      <c r="I2532" t="s">
        <v>711</v>
      </c>
      <c r="J2532" t="s">
        <v>8</v>
      </c>
      <c r="K2532" s="71" t="str">
        <f>INDEX(Line_of_Business,MATCH(Export!J2532,Name,0))</f>
        <v>M</v>
      </c>
      <c r="L2532" s="9" t="s">
        <v>570</v>
      </c>
      <c r="M2532">
        <v>1805</v>
      </c>
      <c r="N2532" s="4">
        <v>0</v>
      </c>
      <c r="O2532" s="4">
        <v>0</v>
      </c>
      <c r="P2532" s="4">
        <v>0</v>
      </c>
      <c r="Q2532" s="4">
        <v>0</v>
      </c>
      <c r="R2532" s="4">
        <v>0</v>
      </c>
      <c r="S2532" s="4">
        <v>0</v>
      </c>
      <c r="T2532" s="4">
        <v>0</v>
      </c>
      <c r="U2532" s="4">
        <v>0</v>
      </c>
      <c r="V2532" s="4">
        <v>0</v>
      </c>
      <c r="W2532" s="4">
        <v>0</v>
      </c>
      <c r="X2532" s="4">
        <v>0</v>
      </c>
      <c r="Y2532" s="4">
        <v>0</v>
      </c>
      <c r="Z2532" s="4">
        <v>0</v>
      </c>
      <c r="AA2532" s="4">
        <v>0</v>
      </c>
      <c r="AB2532" t="s">
        <v>3</v>
      </c>
      <c r="AC2532" s="4">
        <v>0</v>
      </c>
      <c r="AD2532" s="4">
        <v>0</v>
      </c>
      <c r="AE2532" s="4">
        <v>-433.43</v>
      </c>
      <c r="AF2532" t="s">
        <v>711</v>
      </c>
      <c r="AG2532" s="4">
        <v>0</v>
      </c>
      <c r="AH2532" s="4">
        <v>0</v>
      </c>
      <c r="AI2532" s="4">
        <v>0</v>
      </c>
      <c r="AJ2532" s="4">
        <v>0</v>
      </c>
      <c r="AK2532" s="4">
        <v>0</v>
      </c>
      <c r="AL2532" t="s">
        <v>787</v>
      </c>
      <c r="AM2532" s="71" t="str">
        <f>INDEX(Network_Insurer_Code,MATCH(Export!AL2532,Network_insurer_Name,0))</f>
        <v>LEI3</v>
      </c>
      <c r="AN2532" t="str">
        <f t="shared" si="39"/>
        <v>M1004LEI32016</v>
      </c>
    </row>
    <row r="2533" spans="1:40" x14ac:dyDescent="0.25">
      <c r="A2533">
        <v>2019</v>
      </c>
      <c r="B2533">
        <v>4</v>
      </c>
      <c r="C2533" s="1">
        <v>43739</v>
      </c>
      <c r="D2533" s="1">
        <v>43830</v>
      </c>
      <c r="E2533">
        <v>2019</v>
      </c>
      <c r="F2533" s="71" t="str">
        <f>INDEX(Client_Name,MATCH(Export!H2533,Local_Company_Name,0))</f>
        <v>Tiger Jewelcrafting Ltd</v>
      </c>
      <c r="G2533" s="71">
        <f>INDEX(Client_Code,MATCH(Export!H2533,Local_Company_Name,0))</f>
        <v>1003</v>
      </c>
      <c r="H2533" t="s">
        <v>764</v>
      </c>
      <c r="I2533" t="s">
        <v>715</v>
      </c>
      <c r="J2533" t="s">
        <v>0</v>
      </c>
      <c r="K2533" s="71" t="str">
        <f>INDEX(Line_of_Business,MATCH(Export!J2533,Name,0))</f>
        <v>D</v>
      </c>
      <c r="L2533" s="9" t="s">
        <v>195</v>
      </c>
      <c r="M2533">
        <v>50</v>
      </c>
      <c r="N2533" s="4">
        <v>-2.2124999999999999</v>
      </c>
      <c r="O2533" s="4">
        <v>-1.77</v>
      </c>
      <c r="P2533" s="4">
        <v>0</v>
      </c>
      <c r="Q2533" s="4">
        <v>0</v>
      </c>
      <c r="R2533" s="4">
        <v>0</v>
      </c>
      <c r="S2533" s="4">
        <v>0</v>
      </c>
      <c r="T2533" s="4">
        <v>0</v>
      </c>
      <c r="U2533" s="4">
        <v>0</v>
      </c>
      <c r="V2533" s="4">
        <v>0</v>
      </c>
      <c r="W2533" s="4">
        <v>0</v>
      </c>
      <c r="X2533" s="4">
        <v>0</v>
      </c>
      <c r="Y2533" s="4">
        <v>-0.18</v>
      </c>
      <c r="Z2533" s="4">
        <v>-0.28000000000000003</v>
      </c>
      <c r="AA2533" s="4">
        <v>0</v>
      </c>
      <c r="AB2533" t="s">
        <v>3</v>
      </c>
      <c r="AC2533" s="4">
        <v>0</v>
      </c>
      <c r="AD2533" s="4">
        <v>0</v>
      </c>
      <c r="AE2533" s="4">
        <v>0</v>
      </c>
      <c r="AF2533" t="s">
        <v>715</v>
      </c>
      <c r="AG2533" s="4">
        <v>0</v>
      </c>
      <c r="AH2533" s="4">
        <v>0</v>
      </c>
      <c r="AI2533" s="4">
        <v>0</v>
      </c>
      <c r="AJ2533" s="4">
        <v>-1.31</v>
      </c>
      <c r="AK2533" s="4">
        <v>0</v>
      </c>
      <c r="AL2533" t="s">
        <v>784</v>
      </c>
      <c r="AM2533" s="71" t="str">
        <f>INDEX(Network_Insurer_Code,MATCH(Export!AL2533,Network_insurer_Name,0))</f>
        <v>PII1</v>
      </c>
      <c r="AN2533" t="str">
        <f t="shared" si="39"/>
        <v>D1003PII12019</v>
      </c>
    </row>
    <row r="2534" spans="1:40" x14ac:dyDescent="0.25">
      <c r="A2534">
        <v>2019</v>
      </c>
      <c r="B2534">
        <v>3</v>
      </c>
      <c r="C2534" s="1">
        <v>43647</v>
      </c>
      <c r="D2534" s="1">
        <v>43738</v>
      </c>
      <c r="E2534">
        <v>2019</v>
      </c>
      <c r="F2534" s="71" t="str">
        <f>INDEX(Client_Name,MATCH(Export!H2534,Local_Company_Name,0))</f>
        <v>Aplaca Engineering Co</v>
      </c>
      <c r="G2534" s="71">
        <f>INDEX(Client_Code,MATCH(Export!H2534,Local_Company_Name,0))</f>
        <v>1004</v>
      </c>
      <c r="H2534" t="s">
        <v>768</v>
      </c>
      <c r="I2534" t="s">
        <v>720</v>
      </c>
      <c r="J2534" t="s">
        <v>22</v>
      </c>
      <c r="K2534" s="71" t="str">
        <f>INDEX(Line_of_Business,MATCH(Export!J2534,Name,0))</f>
        <v>A</v>
      </c>
      <c r="L2534" s="9" t="s">
        <v>458</v>
      </c>
      <c r="M2534">
        <v>934</v>
      </c>
      <c r="N2534" s="4">
        <v>0</v>
      </c>
      <c r="O2534" s="4">
        <v>0</v>
      </c>
      <c r="P2534" s="4">
        <v>356400</v>
      </c>
      <c r="Q2534" s="4">
        <v>0</v>
      </c>
      <c r="R2534" s="4">
        <v>0</v>
      </c>
      <c r="S2534" s="4">
        <v>0</v>
      </c>
      <c r="T2534" s="4">
        <v>0</v>
      </c>
      <c r="U2534" s="4">
        <v>0</v>
      </c>
      <c r="V2534" s="4">
        <v>0</v>
      </c>
      <c r="W2534" s="4">
        <v>0</v>
      </c>
      <c r="X2534" s="4">
        <v>0</v>
      </c>
      <c r="Y2534" s="4">
        <v>0</v>
      </c>
      <c r="Z2534" s="4">
        <v>0</v>
      </c>
      <c r="AA2534" s="4">
        <v>0</v>
      </c>
      <c r="AB2534" t="s">
        <v>3</v>
      </c>
      <c r="AC2534" s="4">
        <v>0</v>
      </c>
      <c r="AD2534" s="4">
        <v>0</v>
      </c>
      <c r="AE2534" s="4">
        <v>0</v>
      </c>
      <c r="AF2534" t="s">
        <v>720</v>
      </c>
      <c r="AG2534" s="4">
        <v>0</v>
      </c>
      <c r="AH2534" s="4">
        <v>0</v>
      </c>
      <c r="AI2534" s="4">
        <v>0</v>
      </c>
      <c r="AJ2534" s="4">
        <v>-356400</v>
      </c>
      <c r="AK2534" s="4">
        <v>0</v>
      </c>
      <c r="AL2534" t="s">
        <v>789</v>
      </c>
      <c r="AM2534" s="71" t="str">
        <f>INDEX(Network_Insurer_Code,MATCH(Export!AL2534,Network_insurer_Name,0))</f>
        <v>APL1</v>
      </c>
      <c r="AN2534" t="str">
        <f t="shared" si="39"/>
        <v>A1004APL12019</v>
      </c>
    </row>
    <row r="2535" spans="1:40" x14ac:dyDescent="0.25">
      <c r="A2535">
        <v>2019</v>
      </c>
      <c r="B2535">
        <v>3</v>
      </c>
      <c r="C2535" s="1">
        <v>43647</v>
      </c>
      <c r="D2535" s="1">
        <v>43738</v>
      </c>
      <c r="E2535">
        <v>2019</v>
      </c>
      <c r="F2535" s="71" t="str">
        <f>INDEX(Client_Name,MATCH(Export!H2535,Local_Company_Name,0))</f>
        <v>Lion Manufacturing Co</v>
      </c>
      <c r="G2535" s="71">
        <f>INDEX(Client_Code,MATCH(Export!H2535,Local_Company_Name,0))</f>
        <v>1002</v>
      </c>
      <c r="H2535" t="s">
        <v>752</v>
      </c>
      <c r="I2535" t="s">
        <v>711</v>
      </c>
      <c r="J2535" t="s">
        <v>5</v>
      </c>
      <c r="K2535" s="71" t="str">
        <f>INDEX(Line_of_Business,MATCH(Export!J2535,Name,0))</f>
        <v>L</v>
      </c>
      <c r="L2535" s="9" t="s">
        <v>571</v>
      </c>
      <c r="M2535">
        <v>20</v>
      </c>
      <c r="N2535" s="4">
        <v>52.540000000000802</v>
      </c>
      <c r="O2535" s="4">
        <v>52.540000000000802</v>
      </c>
      <c r="P2535" s="4">
        <v>0</v>
      </c>
      <c r="Q2535" s="4">
        <v>0</v>
      </c>
      <c r="R2535" s="4">
        <v>0</v>
      </c>
      <c r="S2535" s="4">
        <v>0</v>
      </c>
      <c r="T2535" s="4">
        <v>0</v>
      </c>
      <c r="U2535" s="4">
        <v>0</v>
      </c>
      <c r="V2535" s="4">
        <v>0</v>
      </c>
      <c r="W2535" s="4">
        <v>0</v>
      </c>
      <c r="X2535" s="4">
        <v>0</v>
      </c>
      <c r="Y2535" s="4">
        <v>0</v>
      </c>
      <c r="Z2535" s="4">
        <v>0</v>
      </c>
      <c r="AA2535" s="4">
        <v>-2271.61</v>
      </c>
      <c r="AB2535" t="s">
        <v>3</v>
      </c>
      <c r="AC2535" s="4">
        <v>0</v>
      </c>
      <c r="AD2535" s="4">
        <v>0</v>
      </c>
      <c r="AE2535" s="4">
        <v>0</v>
      </c>
      <c r="AF2535" t="s">
        <v>711</v>
      </c>
      <c r="AG2535" s="4">
        <v>0</v>
      </c>
      <c r="AH2535" s="4">
        <v>0</v>
      </c>
      <c r="AI2535" s="4">
        <v>0</v>
      </c>
      <c r="AJ2535" s="4">
        <v>2324.15</v>
      </c>
      <c r="AK2535" s="4">
        <v>0</v>
      </c>
      <c r="AL2535" t="s">
        <v>790</v>
      </c>
      <c r="AM2535" s="71" t="str">
        <f>INDEX(Network_Insurer_Code,MATCH(Export!AL2535,Network_insurer_Name,0))</f>
        <v>STL1</v>
      </c>
      <c r="AN2535" t="str">
        <f t="shared" si="39"/>
        <v>L1002STL12019</v>
      </c>
    </row>
    <row r="2536" spans="1:40" x14ac:dyDescent="0.25">
      <c r="A2536">
        <v>2020</v>
      </c>
      <c r="B2536">
        <v>3</v>
      </c>
      <c r="C2536" s="1">
        <v>44013</v>
      </c>
      <c r="D2536" s="1">
        <v>44104</v>
      </c>
      <c r="E2536">
        <v>2020</v>
      </c>
      <c r="F2536" s="71" t="str">
        <f>INDEX(Client_Name,MATCH(Export!H2536,Local_Company_Name,0))</f>
        <v>Aplaca Engineering Co</v>
      </c>
      <c r="G2536" s="71">
        <f>INDEX(Client_Code,MATCH(Export!H2536,Local_Company_Name,0))</f>
        <v>1004</v>
      </c>
      <c r="H2536" t="s">
        <v>754</v>
      </c>
      <c r="I2536" t="s">
        <v>736</v>
      </c>
      <c r="J2536" t="s">
        <v>14</v>
      </c>
      <c r="K2536" s="71" t="str">
        <f>INDEX(Line_of_Business,MATCH(Export!J2536,Name,0))</f>
        <v>C</v>
      </c>
      <c r="L2536" s="9" t="s">
        <v>357</v>
      </c>
      <c r="M2536">
        <v>3087</v>
      </c>
      <c r="N2536" s="4">
        <v>16379.3</v>
      </c>
      <c r="O2536" s="4">
        <v>8189.65</v>
      </c>
      <c r="P2536" s="4">
        <v>0</v>
      </c>
      <c r="Q2536" s="4">
        <v>0</v>
      </c>
      <c r="R2536" s="4">
        <v>0</v>
      </c>
      <c r="S2536" s="4">
        <v>0</v>
      </c>
      <c r="T2536" s="4">
        <v>0</v>
      </c>
      <c r="U2536" s="4">
        <v>0</v>
      </c>
      <c r="V2536" s="4">
        <v>0</v>
      </c>
      <c r="W2536" s="4">
        <v>0</v>
      </c>
      <c r="X2536" s="4">
        <v>0</v>
      </c>
      <c r="Y2536" s="4">
        <v>1064.6500000000001</v>
      </c>
      <c r="Z2536" s="4">
        <v>0</v>
      </c>
      <c r="AA2536" s="4">
        <v>0</v>
      </c>
      <c r="AB2536" t="s">
        <v>3</v>
      </c>
      <c r="AC2536" s="4">
        <v>0</v>
      </c>
      <c r="AD2536" s="4">
        <v>0</v>
      </c>
      <c r="AE2536" s="4">
        <v>0</v>
      </c>
      <c r="AF2536" t="s">
        <v>736</v>
      </c>
      <c r="AG2536" s="4">
        <v>0</v>
      </c>
      <c r="AH2536" s="4">
        <v>0</v>
      </c>
      <c r="AI2536" s="4">
        <v>0</v>
      </c>
      <c r="AJ2536" s="4">
        <v>7125</v>
      </c>
      <c r="AK2536" s="4">
        <v>0</v>
      </c>
      <c r="AL2536" t="s">
        <v>787</v>
      </c>
      <c r="AM2536" s="71" t="str">
        <f>INDEX(Network_Insurer_Code,MATCH(Export!AL2536,Network_insurer_Name,0))</f>
        <v>LEI3</v>
      </c>
      <c r="AN2536" t="str">
        <f t="shared" si="39"/>
        <v>C1004LEI32020</v>
      </c>
    </row>
    <row r="2537" spans="1:40" x14ac:dyDescent="0.25">
      <c r="A2537">
        <v>2019</v>
      </c>
      <c r="B2537">
        <v>3</v>
      </c>
      <c r="C2537" s="1">
        <v>43647</v>
      </c>
      <c r="D2537" s="1">
        <v>43738</v>
      </c>
      <c r="E2537">
        <v>2018</v>
      </c>
      <c r="F2537" s="71" t="str">
        <f>INDEX(Client_Name,MATCH(Export!H2537,Local_Company_Name,0))</f>
        <v>Falcon Clothing</v>
      </c>
      <c r="G2537" s="71">
        <f>INDEX(Client_Code,MATCH(Export!H2537,Local_Company_Name,0))</f>
        <v>1006</v>
      </c>
      <c r="H2537" t="s">
        <v>756</v>
      </c>
      <c r="I2537" t="s">
        <v>702</v>
      </c>
      <c r="J2537" t="s">
        <v>0</v>
      </c>
      <c r="K2537" s="71" t="str">
        <f>INDEX(Line_of_Business,MATCH(Export!J2537,Name,0))</f>
        <v>D</v>
      </c>
      <c r="L2537" s="9" t="s">
        <v>410</v>
      </c>
      <c r="M2537">
        <v>17</v>
      </c>
      <c r="N2537" s="4">
        <v>10280.56</v>
      </c>
      <c r="O2537" s="4">
        <v>10280.56</v>
      </c>
      <c r="P2537" s="4">
        <v>0</v>
      </c>
      <c r="Q2537" s="4">
        <v>0</v>
      </c>
      <c r="R2537" s="4">
        <v>0</v>
      </c>
      <c r="S2537" s="4">
        <v>0</v>
      </c>
      <c r="T2537" s="4">
        <v>0</v>
      </c>
      <c r="U2537" s="4">
        <v>0</v>
      </c>
      <c r="V2537" s="4">
        <v>0</v>
      </c>
      <c r="W2537" s="4">
        <v>0</v>
      </c>
      <c r="X2537" s="4">
        <v>0</v>
      </c>
      <c r="Y2537" s="4">
        <v>1285.07</v>
      </c>
      <c r="Z2537" s="4">
        <v>986.93</v>
      </c>
      <c r="AA2537" s="4">
        <v>0</v>
      </c>
      <c r="AB2537" t="s">
        <v>3</v>
      </c>
      <c r="AC2537" s="4">
        <v>0</v>
      </c>
      <c r="AD2537" s="4">
        <v>0</v>
      </c>
      <c r="AE2537" s="4">
        <v>0</v>
      </c>
      <c r="AF2537" t="s">
        <v>702</v>
      </c>
      <c r="AG2537" s="4">
        <v>0</v>
      </c>
      <c r="AH2537" s="4">
        <v>0</v>
      </c>
      <c r="AI2537" s="4">
        <v>0</v>
      </c>
      <c r="AJ2537" s="4">
        <v>8008.5599999999904</v>
      </c>
      <c r="AK2537" s="4">
        <v>0</v>
      </c>
      <c r="AL2537" t="s">
        <v>791</v>
      </c>
      <c r="AM2537" s="71" t="str">
        <f>INDEX(Network_Insurer_Code,MATCH(Export!AL2537,Network_insurer_Name,0))</f>
        <v>CHI3</v>
      </c>
      <c r="AN2537" t="str">
        <f t="shared" si="39"/>
        <v>D1006CHI32018</v>
      </c>
    </row>
    <row r="2538" spans="1:40" x14ac:dyDescent="0.25">
      <c r="A2538">
        <v>2019</v>
      </c>
      <c r="B2538">
        <v>2</v>
      </c>
      <c r="C2538" s="1">
        <v>43556</v>
      </c>
      <c r="D2538" s="1">
        <v>43646</v>
      </c>
      <c r="E2538">
        <v>2019</v>
      </c>
      <c r="F2538" s="71" t="str">
        <f>INDEX(Client_Name,MATCH(Export!H2538,Local_Company_Name,0))</f>
        <v>Flaimngo Tailoring</v>
      </c>
      <c r="G2538" s="71">
        <f>INDEX(Client_Code,MATCH(Export!H2538,Local_Company_Name,0))</f>
        <v>1005</v>
      </c>
      <c r="H2538" t="s">
        <v>755</v>
      </c>
      <c r="I2538" t="s">
        <v>702</v>
      </c>
      <c r="J2538" t="s">
        <v>5</v>
      </c>
      <c r="K2538" s="71" t="str">
        <f>INDEX(Line_of_Business,MATCH(Export!J2538,Name,0))</f>
        <v>L</v>
      </c>
      <c r="L2538" s="9" t="s">
        <v>276</v>
      </c>
      <c r="M2538">
        <v>1728</v>
      </c>
      <c r="N2538" s="4">
        <v>8923021</v>
      </c>
      <c r="O2538" s="4">
        <v>8923021</v>
      </c>
      <c r="P2538" s="4">
        <v>0</v>
      </c>
      <c r="Q2538" s="4">
        <v>0</v>
      </c>
      <c r="R2538" s="4">
        <v>0</v>
      </c>
      <c r="S2538" s="4">
        <v>0</v>
      </c>
      <c r="T2538" s="4">
        <v>0</v>
      </c>
      <c r="U2538" s="4">
        <v>0</v>
      </c>
      <c r="V2538" s="4">
        <v>0</v>
      </c>
      <c r="W2538" s="4">
        <v>0</v>
      </c>
      <c r="X2538" s="4">
        <v>0</v>
      </c>
      <c r="Y2538" s="4">
        <v>892302.1</v>
      </c>
      <c r="Z2538" s="4">
        <v>0</v>
      </c>
      <c r="AA2538" s="4">
        <v>0</v>
      </c>
      <c r="AB2538" t="s">
        <v>3</v>
      </c>
      <c r="AC2538" s="4">
        <v>0</v>
      </c>
      <c r="AD2538" s="4">
        <v>0</v>
      </c>
      <c r="AE2538" s="4">
        <v>0</v>
      </c>
      <c r="AF2538" t="s">
        <v>702</v>
      </c>
      <c r="AG2538" s="4">
        <v>0</v>
      </c>
      <c r="AH2538" s="4">
        <v>0</v>
      </c>
      <c r="AI2538" s="4">
        <v>0</v>
      </c>
      <c r="AJ2538" s="4">
        <v>8030718.9000000004</v>
      </c>
      <c r="AK2538" s="4">
        <v>0</v>
      </c>
      <c r="AL2538" t="s">
        <v>796</v>
      </c>
      <c r="AM2538" s="71" t="str">
        <f>INDEX(Network_Insurer_Code,MATCH(Export!AL2538,Network_insurer_Name,0))</f>
        <v>POL2</v>
      </c>
      <c r="AN2538" t="str">
        <f t="shared" si="39"/>
        <v>L1005POL22019</v>
      </c>
    </row>
    <row r="2539" spans="1:40" x14ac:dyDescent="0.25">
      <c r="A2539">
        <v>2019</v>
      </c>
      <c r="B2539">
        <v>1</v>
      </c>
      <c r="C2539" s="1">
        <v>43466</v>
      </c>
      <c r="D2539" s="1">
        <v>43555</v>
      </c>
      <c r="E2539">
        <v>2018</v>
      </c>
      <c r="F2539" s="71" t="str">
        <f>INDEX(Client_Name,MATCH(Export!H2539,Local_Company_Name,0))</f>
        <v>Aplaca Engineering Co</v>
      </c>
      <c r="G2539" s="71">
        <f>INDEX(Client_Code,MATCH(Export!H2539,Local_Company_Name,0))</f>
        <v>1004</v>
      </c>
      <c r="H2539" t="s">
        <v>766</v>
      </c>
      <c r="I2539" t="s">
        <v>717</v>
      </c>
      <c r="J2539" t="s">
        <v>8</v>
      </c>
      <c r="K2539" s="71" t="str">
        <f>INDEX(Line_of_Business,MATCH(Export!J2539,Name,0))</f>
        <v>M</v>
      </c>
      <c r="L2539" s="9" t="s">
        <v>165</v>
      </c>
      <c r="M2539">
        <v>2119</v>
      </c>
      <c r="N2539" s="4">
        <v>511195.54</v>
      </c>
      <c r="O2539" s="4">
        <v>511195.54</v>
      </c>
      <c r="P2539" s="4">
        <v>426626.15</v>
      </c>
      <c r="Q2539" s="4">
        <v>0</v>
      </c>
      <c r="R2539" s="4">
        <v>0</v>
      </c>
      <c r="S2539" s="4">
        <v>0</v>
      </c>
      <c r="T2539" s="4">
        <v>0</v>
      </c>
      <c r="U2539" s="4">
        <v>0</v>
      </c>
      <c r="V2539" s="4">
        <v>0</v>
      </c>
      <c r="W2539" s="4">
        <v>0</v>
      </c>
      <c r="X2539" s="4">
        <v>0</v>
      </c>
      <c r="Y2539" s="4">
        <v>42119.19</v>
      </c>
      <c r="Z2539" s="4">
        <v>67835.649999999994</v>
      </c>
      <c r="AA2539" s="4">
        <v>0</v>
      </c>
      <c r="AB2539" t="s">
        <v>3</v>
      </c>
      <c r="AC2539" s="4">
        <v>0</v>
      </c>
      <c r="AD2539" s="4">
        <v>0</v>
      </c>
      <c r="AE2539" s="4">
        <v>-568127.06000000006</v>
      </c>
      <c r="AF2539" t="s">
        <v>717</v>
      </c>
      <c r="AG2539" s="4">
        <v>0</v>
      </c>
      <c r="AH2539" s="4">
        <v>0</v>
      </c>
      <c r="AI2539" s="4">
        <v>0</v>
      </c>
      <c r="AJ2539" s="4">
        <v>-25385.45</v>
      </c>
      <c r="AK2539" s="4">
        <v>0</v>
      </c>
      <c r="AL2539" t="s">
        <v>791</v>
      </c>
      <c r="AM2539" s="71" t="str">
        <f>INDEX(Network_Insurer_Code,MATCH(Export!AL2539,Network_insurer_Name,0))</f>
        <v>CHI3</v>
      </c>
      <c r="AN2539" t="str">
        <f t="shared" si="39"/>
        <v>M1004CHI32018</v>
      </c>
    </row>
    <row r="2540" spans="1:40" x14ac:dyDescent="0.25">
      <c r="A2540">
        <v>2019</v>
      </c>
      <c r="B2540">
        <v>4</v>
      </c>
      <c r="C2540" s="1">
        <v>43739</v>
      </c>
      <c r="D2540" s="1">
        <v>43830</v>
      </c>
      <c r="E2540">
        <v>2019</v>
      </c>
      <c r="F2540" s="71" t="str">
        <f>INDEX(Client_Name,MATCH(Export!H2540,Local_Company_Name,0))</f>
        <v>Tiger Jewelcrafting Ltd</v>
      </c>
      <c r="G2540" s="71">
        <f>INDEX(Client_Code,MATCH(Export!H2540,Local_Company_Name,0))</f>
        <v>1003</v>
      </c>
      <c r="H2540" t="s">
        <v>753</v>
      </c>
      <c r="I2540" t="s">
        <v>709</v>
      </c>
      <c r="J2540" t="s">
        <v>14</v>
      </c>
      <c r="K2540" s="71" t="str">
        <f>INDEX(Line_of_Business,MATCH(Export!J2540,Name,0))</f>
        <v>C</v>
      </c>
      <c r="L2540" s="9" t="s">
        <v>433</v>
      </c>
      <c r="M2540">
        <v>4900</v>
      </c>
      <c r="N2540" s="4">
        <v>60432.799999999901</v>
      </c>
      <c r="O2540" s="4">
        <v>54389.52</v>
      </c>
      <c r="P2540" s="4">
        <v>0</v>
      </c>
      <c r="Q2540" s="4">
        <v>0</v>
      </c>
      <c r="R2540" s="4">
        <v>0</v>
      </c>
      <c r="S2540" s="4">
        <v>0</v>
      </c>
      <c r="T2540" s="4">
        <v>0</v>
      </c>
      <c r="U2540" s="4">
        <v>0</v>
      </c>
      <c r="V2540" s="4">
        <v>0</v>
      </c>
      <c r="W2540" s="4">
        <v>0</v>
      </c>
      <c r="X2540" s="4">
        <v>0</v>
      </c>
      <c r="Y2540" s="4">
        <v>5438.95</v>
      </c>
      <c r="Z2540" s="4">
        <v>1196.57</v>
      </c>
      <c r="AA2540" s="4">
        <v>0</v>
      </c>
      <c r="AB2540" t="s">
        <v>3</v>
      </c>
      <c r="AC2540" s="4">
        <v>0</v>
      </c>
      <c r="AD2540" s="4">
        <v>0</v>
      </c>
      <c r="AE2540" s="4">
        <v>0</v>
      </c>
      <c r="AF2540" t="s">
        <v>709</v>
      </c>
      <c r="AG2540" s="4">
        <v>0</v>
      </c>
      <c r="AH2540" s="4">
        <v>0</v>
      </c>
      <c r="AI2540" s="4">
        <v>0</v>
      </c>
      <c r="AJ2540" s="4">
        <v>47754</v>
      </c>
      <c r="AK2540" s="4">
        <v>0</v>
      </c>
      <c r="AL2540" t="s">
        <v>789</v>
      </c>
      <c r="AM2540" s="71" t="str">
        <f>INDEX(Network_Insurer_Code,MATCH(Export!AL2540,Network_insurer_Name,0))</f>
        <v>APL1</v>
      </c>
      <c r="AN2540" t="str">
        <f t="shared" si="39"/>
        <v>C1003APL12019</v>
      </c>
    </row>
    <row r="2541" spans="1:40" x14ac:dyDescent="0.25">
      <c r="A2541">
        <v>2020</v>
      </c>
      <c r="B2541">
        <v>1</v>
      </c>
      <c r="C2541" s="1">
        <v>43831</v>
      </c>
      <c r="D2541" s="1">
        <v>43921</v>
      </c>
      <c r="E2541">
        <v>2020</v>
      </c>
      <c r="F2541" s="71" t="str">
        <f>INDEX(Client_Name,MATCH(Export!H2541,Local_Company_Name,0))</f>
        <v>Tiger Jewelcrafting Ltd</v>
      </c>
      <c r="G2541" s="71">
        <f>INDEX(Client_Code,MATCH(Export!H2541,Local_Company_Name,0))</f>
        <v>1003</v>
      </c>
      <c r="H2541" t="s">
        <v>761</v>
      </c>
      <c r="I2541" t="s">
        <v>707</v>
      </c>
      <c r="J2541" t="s">
        <v>22</v>
      </c>
      <c r="K2541" s="71" t="str">
        <f>INDEX(Line_of_Business,MATCH(Export!J2541,Name,0))</f>
        <v>A</v>
      </c>
      <c r="L2541" s="9">
        <v>77760259</v>
      </c>
      <c r="M2541">
        <v>288</v>
      </c>
      <c r="N2541" s="4">
        <v>16858.54</v>
      </c>
      <c r="O2541" s="4">
        <v>16858.54</v>
      </c>
      <c r="P2541" s="4">
        <v>0</v>
      </c>
      <c r="Q2541" s="4">
        <v>0</v>
      </c>
      <c r="R2541" s="4">
        <v>0</v>
      </c>
      <c r="S2541" s="4">
        <v>0</v>
      </c>
      <c r="T2541" s="4">
        <v>0</v>
      </c>
      <c r="U2541" s="4">
        <v>0</v>
      </c>
      <c r="V2541" s="4">
        <v>0</v>
      </c>
      <c r="W2541" s="4">
        <v>0</v>
      </c>
      <c r="X2541" s="4">
        <v>0</v>
      </c>
      <c r="Y2541" s="4">
        <v>1635.28</v>
      </c>
      <c r="Z2541" s="4">
        <v>0</v>
      </c>
      <c r="AA2541" s="4">
        <v>842.93</v>
      </c>
      <c r="AB2541" t="s">
        <v>3</v>
      </c>
      <c r="AC2541" s="4">
        <v>0</v>
      </c>
      <c r="AD2541" s="4">
        <v>0</v>
      </c>
      <c r="AE2541" s="4">
        <v>0</v>
      </c>
      <c r="AF2541" t="s">
        <v>707</v>
      </c>
      <c r="AG2541" s="4">
        <v>0</v>
      </c>
      <c r="AH2541" s="4">
        <v>0</v>
      </c>
      <c r="AI2541" s="4">
        <v>0</v>
      </c>
      <c r="AJ2541" s="4">
        <v>14380.33</v>
      </c>
      <c r="AK2541" s="4">
        <v>0</v>
      </c>
      <c r="AL2541" t="s">
        <v>786</v>
      </c>
      <c r="AM2541" s="71" t="str">
        <f>INDEX(Network_Insurer_Code,MATCH(Export!AL2541,Network_insurer_Name,0))</f>
        <v>BAL1</v>
      </c>
      <c r="AN2541" t="str">
        <f t="shared" si="39"/>
        <v>A1003BAL12020</v>
      </c>
    </row>
    <row r="2542" spans="1:40" x14ac:dyDescent="0.25">
      <c r="A2542">
        <v>2019</v>
      </c>
      <c r="B2542">
        <v>2</v>
      </c>
      <c r="C2542" s="1">
        <v>43556</v>
      </c>
      <c r="D2542" s="1">
        <v>43646</v>
      </c>
      <c r="E2542">
        <v>2018</v>
      </c>
      <c r="F2542" s="71" t="str">
        <f>INDEX(Client_Name,MATCH(Export!H2542,Local_Company_Name,0))</f>
        <v>Zebra Workings Ltd</v>
      </c>
      <c r="G2542" s="71">
        <f>INDEX(Client_Code,MATCH(Export!H2542,Local_Company_Name,0))</f>
        <v>1001</v>
      </c>
      <c r="H2542" t="s">
        <v>749</v>
      </c>
      <c r="I2542" t="s">
        <v>732</v>
      </c>
      <c r="J2542" t="s">
        <v>5</v>
      </c>
      <c r="K2542" s="71" t="str">
        <f>INDEX(Line_of_Business,MATCH(Export!J2542,Name,0))</f>
        <v>L</v>
      </c>
      <c r="L2542" s="9" t="s">
        <v>382</v>
      </c>
      <c r="M2542">
        <v>13</v>
      </c>
      <c r="N2542" s="4">
        <v>4969.05</v>
      </c>
      <c r="O2542" s="4">
        <v>4969.05</v>
      </c>
      <c r="P2542" s="4">
        <v>0</v>
      </c>
      <c r="Q2542" s="4">
        <v>0</v>
      </c>
      <c r="R2542" s="4">
        <v>0</v>
      </c>
      <c r="S2542" s="4">
        <v>0</v>
      </c>
      <c r="T2542" s="4">
        <v>0</v>
      </c>
      <c r="U2542" s="4">
        <v>0</v>
      </c>
      <c r="V2542" s="4">
        <v>0</v>
      </c>
      <c r="W2542" s="4">
        <v>0</v>
      </c>
      <c r="X2542" s="4">
        <v>0</v>
      </c>
      <c r="Y2542" s="4">
        <v>596.29</v>
      </c>
      <c r="Z2542" s="4">
        <v>0</v>
      </c>
      <c r="AA2542" s="4">
        <v>795.05</v>
      </c>
      <c r="AB2542" t="s">
        <v>3</v>
      </c>
      <c r="AC2542" s="4">
        <v>0</v>
      </c>
      <c r="AD2542" s="4">
        <v>0</v>
      </c>
      <c r="AE2542" s="4">
        <v>0</v>
      </c>
      <c r="AF2542" t="s">
        <v>732</v>
      </c>
      <c r="AG2542" s="4">
        <v>0</v>
      </c>
      <c r="AH2542" s="4">
        <v>0</v>
      </c>
      <c r="AI2542" s="4">
        <v>0</v>
      </c>
      <c r="AJ2542" s="4">
        <v>3577.71</v>
      </c>
      <c r="AK2542" s="4">
        <v>0</v>
      </c>
      <c r="AL2542" t="s">
        <v>785</v>
      </c>
      <c r="AM2542" s="71" t="str">
        <f>INDEX(Network_Insurer_Code,MATCH(Export!AL2542,Network_insurer_Name,0))</f>
        <v>WAI3</v>
      </c>
      <c r="AN2542" t="str">
        <f t="shared" si="39"/>
        <v>L1001WAI32018</v>
      </c>
    </row>
    <row r="2543" spans="1:40" x14ac:dyDescent="0.25">
      <c r="A2543">
        <v>2019</v>
      </c>
      <c r="B2543">
        <v>1</v>
      </c>
      <c r="C2543" s="1">
        <v>43466</v>
      </c>
      <c r="D2543" s="1">
        <v>43555</v>
      </c>
      <c r="E2543">
        <v>2018</v>
      </c>
      <c r="F2543" s="71" t="str">
        <f>INDEX(Client_Name,MATCH(Export!H2543,Local_Company_Name,0))</f>
        <v>Zebra Workings Ltd</v>
      </c>
      <c r="G2543" s="71">
        <f>INDEX(Client_Code,MATCH(Export!H2543,Local_Company_Name,0))</f>
        <v>1001</v>
      </c>
      <c r="H2543" t="s">
        <v>751</v>
      </c>
      <c r="I2543" t="s">
        <v>702</v>
      </c>
      <c r="J2543" t="s">
        <v>5</v>
      </c>
      <c r="K2543" s="71" t="str">
        <f>INDEX(Line_of_Business,MATCH(Export!J2543,Name,0))</f>
        <v>L</v>
      </c>
      <c r="L2543" s="9" t="s">
        <v>227</v>
      </c>
      <c r="M2543">
        <v>1813</v>
      </c>
      <c r="N2543" s="4">
        <v>240355.98</v>
      </c>
      <c r="O2543" s="4">
        <v>240355.98</v>
      </c>
      <c r="P2543" s="4">
        <v>351994</v>
      </c>
      <c r="Q2543" s="4">
        <v>0</v>
      </c>
      <c r="R2543" s="4">
        <v>0</v>
      </c>
      <c r="S2543" s="4">
        <v>0</v>
      </c>
      <c r="T2543" s="4">
        <v>0</v>
      </c>
      <c r="U2543" s="4">
        <v>0</v>
      </c>
      <c r="V2543" s="4">
        <v>0</v>
      </c>
      <c r="W2543" s="4">
        <v>0</v>
      </c>
      <c r="X2543" s="4">
        <v>0</v>
      </c>
      <c r="Y2543" s="4">
        <v>16824.919999999998</v>
      </c>
      <c r="Z2543" s="4">
        <v>7210.68</v>
      </c>
      <c r="AA2543" s="4">
        <v>0</v>
      </c>
      <c r="AB2543" t="s">
        <v>3</v>
      </c>
      <c r="AC2543" s="4">
        <v>0</v>
      </c>
      <c r="AD2543" s="4">
        <v>0</v>
      </c>
      <c r="AE2543" s="4">
        <v>0</v>
      </c>
      <c r="AF2543" t="s">
        <v>702</v>
      </c>
      <c r="AG2543" s="4">
        <v>0</v>
      </c>
      <c r="AH2543" s="4">
        <v>0</v>
      </c>
      <c r="AI2543" s="4">
        <v>0</v>
      </c>
      <c r="AJ2543" s="4">
        <v>-135673.62</v>
      </c>
      <c r="AK2543" s="4">
        <v>0</v>
      </c>
      <c r="AL2543" t="s">
        <v>798</v>
      </c>
      <c r="AM2543" s="71" t="str">
        <f>INDEX(Network_Insurer_Code,MATCH(Export!AL2543,Network_insurer_Name,0))</f>
        <v>PEI2</v>
      </c>
      <c r="AN2543" t="str">
        <f t="shared" si="39"/>
        <v>L1001PEI22018</v>
      </c>
    </row>
    <row r="2544" spans="1:40" x14ac:dyDescent="0.25">
      <c r="A2544">
        <v>2020</v>
      </c>
      <c r="B2544">
        <v>2</v>
      </c>
      <c r="C2544" s="1">
        <v>43739</v>
      </c>
      <c r="D2544" s="1">
        <v>43830</v>
      </c>
      <c r="E2544">
        <v>2018</v>
      </c>
      <c r="F2544" s="71" t="str">
        <f>INDEX(Client_Name,MATCH(Export!H2544,Local_Company_Name,0))</f>
        <v>Tiger Jewelcrafting Ltd</v>
      </c>
      <c r="G2544" s="71">
        <f>INDEX(Client_Code,MATCH(Export!H2544,Local_Company_Name,0))</f>
        <v>1003</v>
      </c>
      <c r="H2544" t="s">
        <v>762</v>
      </c>
      <c r="I2544" t="s">
        <v>719</v>
      </c>
      <c r="J2544" t="s">
        <v>5</v>
      </c>
      <c r="K2544" s="71" t="str">
        <f>INDEX(Line_of_Business,MATCH(Export!J2544,Name,0))</f>
        <v>L</v>
      </c>
      <c r="L2544" s="9" t="s">
        <v>465</v>
      </c>
      <c r="M2544">
        <v>4493</v>
      </c>
      <c r="N2544" s="4">
        <v>73735</v>
      </c>
      <c r="O2544" s="4">
        <v>73735</v>
      </c>
      <c r="P2544" s="4">
        <v>189170.85</v>
      </c>
      <c r="Q2544" s="4">
        <v>0</v>
      </c>
      <c r="R2544" s="4">
        <v>0</v>
      </c>
      <c r="S2544" s="4">
        <v>0</v>
      </c>
      <c r="T2544" s="4">
        <v>0</v>
      </c>
      <c r="U2544" s="4">
        <v>0</v>
      </c>
      <c r="V2544" s="4">
        <v>0</v>
      </c>
      <c r="W2544" s="4">
        <v>0</v>
      </c>
      <c r="X2544" s="4">
        <v>0</v>
      </c>
      <c r="Y2544" s="4">
        <v>-4645.3</v>
      </c>
      <c r="Z2544" s="4">
        <v>-12.29</v>
      </c>
      <c r="AA2544" s="4">
        <v>0</v>
      </c>
      <c r="AB2544" t="s">
        <v>3</v>
      </c>
      <c r="AC2544" s="4">
        <v>0</v>
      </c>
      <c r="AD2544" s="4">
        <v>0</v>
      </c>
      <c r="AE2544" s="4">
        <v>9901.61</v>
      </c>
      <c r="AF2544" t="s">
        <v>719</v>
      </c>
      <c r="AG2544" s="4">
        <v>0</v>
      </c>
      <c r="AH2544" s="4">
        <v>0</v>
      </c>
      <c r="AI2544" s="4">
        <v>0</v>
      </c>
      <c r="AJ2544" s="4">
        <v>-110778.26</v>
      </c>
      <c r="AK2544" s="4">
        <v>0</v>
      </c>
      <c r="AL2544" t="s">
        <v>786</v>
      </c>
      <c r="AM2544" s="71" t="str">
        <f>INDEX(Network_Insurer_Code,MATCH(Export!AL2544,Network_insurer_Name,0))</f>
        <v>BAL1</v>
      </c>
      <c r="AN2544" t="str">
        <f t="shared" si="39"/>
        <v>L1003BAL12018</v>
      </c>
    </row>
    <row r="2545" spans="1:40" x14ac:dyDescent="0.25">
      <c r="A2545">
        <v>2019</v>
      </c>
      <c r="B2545">
        <v>3</v>
      </c>
      <c r="C2545" s="1">
        <v>43647</v>
      </c>
      <c r="D2545" s="1">
        <v>43738</v>
      </c>
      <c r="E2545">
        <v>2019</v>
      </c>
      <c r="F2545" s="71" t="str">
        <f>INDEX(Client_Name,MATCH(Export!H2545,Local_Company_Name,0))</f>
        <v>Falcon Clothing</v>
      </c>
      <c r="G2545" s="71">
        <f>INDEX(Client_Code,MATCH(Export!H2545,Local_Company_Name,0))</f>
        <v>1006</v>
      </c>
      <c r="H2545" t="s">
        <v>756</v>
      </c>
      <c r="I2545" t="s">
        <v>724</v>
      </c>
      <c r="J2545" t="s">
        <v>8</v>
      </c>
      <c r="K2545" s="71" t="str">
        <f>INDEX(Line_of_Business,MATCH(Export!J2545,Name,0))</f>
        <v>M</v>
      </c>
      <c r="L2545" s="9">
        <v>77604</v>
      </c>
      <c r="M2545">
        <v>97</v>
      </c>
      <c r="N2545" s="4">
        <v>0</v>
      </c>
      <c r="O2545" s="4">
        <v>0</v>
      </c>
      <c r="P2545" s="4">
        <v>0</v>
      </c>
      <c r="Q2545" s="4">
        <v>0</v>
      </c>
      <c r="R2545" s="4">
        <v>0</v>
      </c>
      <c r="S2545" s="4">
        <v>0</v>
      </c>
      <c r="T2545" s="4">
        <v>0</v>
      </c>
      <c r="U2545" s="4">
        <v>0</v>
      </c>
      <c r="V2545" s="4">
        <v>0</v>
      </c>
      <c r="W2545" s="4">
        <v>0</v>
      </c>
      <c r="X2545" s="4">
        <v>0</v>
      </c>
      <c r="Y2545" s="4">
        <v>0</v>
      </c>
      <c r="Z2545" s="4">
        <v>0</v>
      </c>
      <c r="AA2545" s="4">
        <v>0</v>
      </c>
      <c r="AB2545" t="s">
        <v>3</v>
      </c>
      <c r="AC2545" s="4">
        <v>0</v>
      </c>
      <c r="AD2545" s="4">
        <v>0</v>
      </c>
      <c r="AE2545" s="4">
        <v>0</v>
      </c>
      <c r="AF2545" t="s">
        <v>724</v>
      </c>
      <c r="AG2545" s="4">
        <v>0</v>
      </c>
      <c r="AH2545" s="4">
        <v>0</v>
      </c>
      <c r="AI2545" s="4">
        <v>0</v>
      </c>
      <c r="AJ2545" s="4">
        <v>0</v>
      </c>
      <c r="AK2545" s="4">
        <v>0</v>
      </c>
      <c r="AL2545" t="s">
        <v>781</v>
      </c>
      <c r="AM2545" s="71" t="str">
        <f>INDEX(Network_Insurer_Code,MATCH(Export!AL2545,Network_insurer_Name,0))</f>
        <v>ORI1</v>
      </c>
      <c r="AN2545" t="str">
        <f t="shared" si="39"/>
        <v>M1006ORI12019</v>
      </c>
    </row>
    <row r="2546" spans="1:40" x14ac:dyDescent="0.25">
      <c r="A2546">
        <v>2020</v>
      </c>
      <c r="B2546">
        <v>2</v>
      </c>
      <c r="C2546" s="1">
        <v>43922</v>
      </c>
      <c r="D2546" s="1">
        <v>44012</v>
      </c>
      <c r="E2546">
        <v>2019</v>
      </c>
      <c r="F2546" s="71" t="str">
        <f>INDEX(Client_Name,MATCH(Export!H2546,Local_Company_Name,0))</f>
        <v>Lion Manufacturing Co</v>
      </c>
      <c r="G2546" s="71">
        <f>INDEX(Client_Code,MATCH(Export!H2546,Local_Company_Name,0))</f>
        <v>1002</v>
      </c>
      <c r="H2546" t="s">
        <v>752</v>
      </c>
      <c r="I2546" t="s">
        <v>710</v>
      </c>
      <c r="J2546" t="s">
        <v>22</v>
      </c>
      <c r="K2546" s="71" t="str">
        <f>INDEX(Line_of_Business,MATCH(Export!J2546,Name,0))</f>
        <v>A</v>
      </c>
      <c r="L2546" s="9" t="s">
        <v>7</v>
      </c>
      <c r="M2546">
        <v>613</v>
      </c>
      <c r="N2546" s="4">
        <v>-1910.63</v>
      </c>
      <c r="O2546" s="4">
        <v>-1910.63</v>
      </c>
      <c r="P2546" s="4">
        <v>0</v>
      </c>
      <c r="Q2546" s="4">
        <v>0</v>
      </c>
      <c r="R2546" s="4">
        <v>0</v>
      </c>
      <c r="S2546" s="4">
        <v>0</v>
      </c>
      <c r="T2546" s="4">
        <v>0</v>
      </c>
      <c r="U2546" s="4">
        <v>0</v>
      </c>
      <c r="V2546" s="4">
        <v>0</v>
      </c>
      <c r="W2546" s="4">
        <v>0</v>
      </c>
      <c r="X2546" s="4">
        <v>0</v>
      </c>
      <c r="Y2546" s="4">
        <v>-286.60000000000002</v>
      </c>
      <c r="Z2546" s="4">
        <v>0</v>
      </c>
      <c r="AA2546" s="4">
        <v>0</v>
      </c>
      <c r="AB2546" t="s">
        <v>3</v>
      </c>
      <c r="AC2546" s="4">
        <v>0</v>
      </c>
      <c r="AD2546" s="4">
        <v>0</v>
      </c>
      <c r="AE2546" s="4">
        <v>0</v>
      </c>
      <c r="AF2546" t="s">
        <v>710</v>
      </c>
      <c r="AG2546" s="4">
        <v>0</v>
      </c>
      <c r="AH2546" s="4">
        <v>0</v>
      </c>
      <c r="AI2546" s="4">
        <v>0</v>
      </c>
      <c r="AJ2546" s="4">
        <v>-1624.03</v>
      </c>
      <c r="AK2546" s="4">
        <v>0</v>
      </c>
      <c r="AL2546" t="s">
        <v>787</v>
      </c>
      <c r="AM2546" s="71" t="str">
        <f>INDEX(Network_Insurer_Code,MATCH(Export!AL2546,Network_insurer_Name,0))</f>
        <v>LEI3</v>
      </c>
      <c r="AN2546" t="str">
        <f t="shared" si="39"/>
        <v>A1002LEI32019</v>
      </c>
    </row>
    <row r="2547" spans="1:40" x14ac:dyDescent="0.25">
      <c r="A2547">
        <v>2019</v>
      </c>
      <c r="B2547">
        <v>4</v>
      </c>
      <c r="C2547" s="1">
        <v>43739</v>
      </c>
      <c r="D2547" s="1">
        <v>43830</v>
      </c>
      <c r="E2547">
        <v>2019</v>
      </c>
      <c r="F2547" s="71" t="str">
        <f>INDEX(Client_Name,MATCH(Export!H2547,Local_Company_Name,0))</f>
        <v>Aplaca Engineering Co</v>
      </c>
      <c r="G2547" s="71">
        <f>INDEX(Client_Code,MATCH(Export!H2547,Local_Company_Name,0))</f>
        <v>1004</v>
      </c>
      <c r="H2547" t="s">
        <v>766</v>
      </c>
      <c r="I2547" t="s">
        <v>710</v>
      </c>
      <c r="J2547" t="s">
        <v>22</v>
      </c>
      <c r="K2547" s="71" t="str">
        <f>INDEX(Line_of_Business,MATCH(Export!J2547,Name,0))</f>
        <v>A</v>
      </c>
      <c r="L2547" s="9" t="s">
        <v>169</v>
      </c>
      <c r="M2547">
        <v>479</v>
      </c>
      <c r="N2547" s="4">
        <v>-16640.3</v>
      </c>
      <c r="O2547" s="4">
        <v>-16640.3</v>
      </c>
      <c r="P2547" s="4">
        <v>0</v>
      </c>
      <c r="Q2547" s="4">
        <v>0</v>
      </c>
      <c r="R2547" s="4">
        <v>0</v>
      </c>
      <c r="S2547" s="4">
        <v>0</v>
      </c>
      <c r="T2547" s="4">
        <v>0</v>
      </c>
      <c r="U2547" s="4">
        <v>0</v>
      </c>
      <c r="V2547" s="4">
        <v>0</v>
      </c>
      <c r="W2547" s="4">
        <v>0</v>
      </c>
      <c r="X2547" s="4">
        <v>0</v>
      </c>
      <c r="Y2547" s="4">
        <v>-1996.84</v>
      </c>
      <c r="Z2547" s="4">
        <v>0</v>
      </c>
      <c r="AA2547" s="4">
        <v>0</v>
      </c>
      <c r="AB2547" t="s">
        <v>3</v>
      </c>
      <c r="AC2547" s="4">
        <v>0</v>
      </c>
      <c r="AD2547" s="4">
        <v>0</v>
      </c>
      <c r="AE2547" s="4">
        <v>0</v>
      </c>
      <c r="AF2547" t="s">
        <v>710</v>
      </c>
      <c r="AG2547" s="4">
        <v>0</v>
      </c>
      <c r="AH2547" s="4">
        <v>0</v>
      </c>
      <c r="AI2547" s="4">
        <v>0</v>
      </c>
      <c r="AJ2547" s="4">
        <v>-14643.46</v>
      </c>
      <c r="AK2547" s="4">
        <v>0</v>
      </c>
      <c r="AL2547" t="s">
        <v>785</v>
      </c>
      <c r="AM2547" s="71" t="str">
        <f>INDEX(Network_Insurer_Code,MATCH(Export!AL2547,Network_insurer_Name,0))</f>
        <v>WAI3</v>
      </c>
      <c r="AN2547" t="str">
        <f t="shared" si="39"/>
        <v>A1004WAI32019</v>
      </c>
    </row>
    <row r="2548" spans="1:40" x14ac:dyDescent="0.25">
      <c r="A2548">
        <v>2019</v>
      </c>
      <c r="B2548">
        <v>4</v>
      </c>
      <c r="C2548" s="1">
        <v>43739</v>
      </c>
      <c r="D2548" s="1">
        <v>43830</v>
      </c>
      <c r="E2548">
        <v>2018</v>
      </c>
      <c r="F2548" s="71" t="str">
        <f>INDEX(Client_Name,MATCH(Export!H2548,Local_Company_Name,0))</f>
        <v>Flaimngo Tailoring</v>
      </c>
      <c r="G2548" s="71">
        <f>INDEX(Client_Code,MATCH(Export!H2548,Local_Company_Name,0))</f>
        <v>1005</v>
      </c>
      <c r="H2548" t="s">
        <v>771</v>
      </c>
      <c r="I2548" t="s">
        <v>707</v>
      </c>
      <c r="J2548" t="s">
        <v>5</v>
      </c>
      <c r="K2548" s="71" t="str">
        <f>INDEX(Line_of_Business,MATCH(Export!J2548,Name,0))</f>
        <v>L</v>
      </c>
      <c r="L2548" s="9" t="s">
        <v>516</v>
      </c>
      <c r="M2548">
        <v>60</v>
      </c>
      <c r="N2548" s="4">
        <v>-823.38</v>
      </c>
      <c r="O2548" s="4">
        <v>-823.38</v>
      </c>
      <c r="P2548" s="4">
        <v>0</v>
      </c>
      <c r="Q2548" s="4">
        <v>0</v>
      </c>
      <c r="R2548" s="4">
        <v>0</v>
      </c>
      <c r="S2548" s="4">
        <v>0</v>
      </c>
      <c r="T2548" s="4">
        <v>0</v>
      </c>
      <c r="U2548" s="4">
        <v>0</v>
      </c>
      <c r="V2548" s="4">
        <v>0</v>
      </c>
      <c r="W2548" s="4">
        <v>0</v>
      </c>
      <c r="X2548" s="4">
        <v>0</v>
      </c>
      <c r="Y2548" s="4">
        <v>-82.33</v>
      </c>
      <c r="Z2548" s="4">
        <v>0</v>
      </c>
      <c r="AA2548" s="4">
        <v>0</v>
      </c>
      <c r="AB2548" t="s">
        <v>3</v>
      </c>
      <c r="AC2548" s="4">
        <v>0</v>
      </c>
      <c r="AD2548" s="4">
        <v>0</v>
      </c>
      <c r="AE2548" s="4">
        <v>0</v>
      </c>
      <c r="AF2548" t="s">
        <v>707</v>
      </c>
      <c r="AG2548" s="4">
        <v>0</v>
      </c>
      <c r="AH2548" s="4">
        <v>0</v>
      </c>
      <c r="AI2548" s="4">
        <v>0</v>
      </c>
      <c r="AJ2548" s="4">
        <v>-741.05</v>
      </c>
      <c r="AK2548" s="4">
        <v>0</v>
      </c>
      <c r="AL2548" t="s">
        <v>792</v>
      </c>
      <c r="AM2548" s="71" t="str">
        <f>INDEX(Network_Insurer_Code,MATCH(Export!AL2548,Network_insurer_Name,0))</f>
        <v>CAL1</v>
      </c>
      <c r="AN2548" t="str">
        <f t="shared" si="39"/>
        <v>L1005CAL12018</v>
      </c>
    </row>
    <row r="2549" spans="1:40" x14ac:dyDescent="0.25">
      <c r="A2549">
        <v>2019</v>
      </c>
      <c r="B2549">
        <v>3</v>
      </c>
      <c r="C2549" s="1">
        <v>43647</v>
      </c>
      <c r="D2549" s="1">
        <v>43738</v>
      </c>
      <c r="E2549">
        <v>2019</v>
      </c>
      <c r="F2549" s="71" t="str">
        <f>INDEX(Client_Name,MATCH(Export!H2549,Local_Company_Name,0))</f>
        <v>Lion Manufacturing Co</v>
      </c>
      <c r="G2549" s="71">
        <f>INDEX(Client_Code,MATCH(Export!H2549,Local_Company_Name,0))</f>
        <v>1002</v>
      </c>
      <c r="H2549" t="s">
        <v>752</v>
      </c>
      <c r="I2549" t="s">
        <v>712</v>
      </c>
      <c r="J2549" t="s">
        <v>22</v>
      </c>
      <c r="K2549" s="71" t="str">
        <f>INDEX(Line_of_Business,MATCH(Export!J2549,Name,0))</f>
        <v>A</v>
      </c>
      <c r="L2549" s="9" t="s">
        <v>50</v>
      </c>
      <c r="M2549">
        <v>6792</v>
      </c>
      <c r="N2549" s="4">
        <v>5480.01</v>
      </c>
      <c r="O2549" s="4">
        <v>5480.01</v>
      </c>
      <c r="P2549" s="4">
        <v>0</v>
      </c>
      <c r="Q2549" s="4">
        <v>0</v>
      </c>
      <c r="R2549" s="4">
        <v>0</v>
      </c>
      <c r="S2549" s="4">
        <v>0</v>
      </c>
      <c r="T2549" s="4">
        <v>0</v>
      </c>
      <c r="U2549" s="4">
        <v>0</v>
      </c>
      <c r="V2549" s="4">
        <v>0</v>
      </c>
      <c r="W2549" s="4">
        <v>0</v>
      </c>
      <c r="X2549" s="4">
        <v>0</v>
      </c>
      <c r="Y2549" s="4">
        <v>642.4</v>
      </c>
      <c r="Z2549" s="4">
        <v>874.96</v>
      </c>
      <c r="AA2549" s="4">
        <v>0</v>
      </c>
      <c r="AB2549" t="s">
        <v>3</v>
      </c>
      <c r="AC2549" s="4">
        <v>0</v>
      </c>
      <c r="AD2549" s="4">
        <v>0</v>
      </c>
      <c r="AE2549" s="4">
        <v>0</v>
      </c>
      <c r="AF2549" t="s">
        <v>712</v>
      </c>
      <c r="AG2549" s="4">
        <v>0</v>
      </c>
      <c r="AH2549" s="4">
        <v>0</v>
      </c>
      <c r="AI2549" s="4">
        <v>0</v>
      </c>
      <c r="AJ2549" s="4">
        <v>3962.65</v>
      </c>
      <c r="AK2549" s="4">
        <v>0</v>
      </c>
      <c r="AL2549" t="s">
        <v>796</v>
      </c>
      <c r="AM2549" s="71" t="str">
        <f>INDEX(Network_Insurer_Code,MATCH(Export!AL2549,Network_insurer_Name,0))</f>
        <v>POL2</v>
      </c>
      <c r="AN2549" t="str">
        <f t="shared" si="39"/>
        <v>A1002POL22019</v>
      </c>
    </row>
    <row r="2550" spans="1:40" x14ac:dyDescent="0.25">
      <c r="A2550">
        <v>2020</v>
      </c>
      <c r="B2550">
        <v>2</v>
      </c>
      <c r="C2550" s="1">
        <v>43922</v>
      </c>
      <c r="D2550" s="1">
        <v>44012</v>
      </c>
      <c r="E2550">
        <v>2020</v>
      </c>
      <c r="F2550" s="71" t="str">
        <f>INDEX(Client_Name,MATCH(Export!H2550,Local_Company_Name,0))</f>
        <v>Aplaca Engineering Co</v>
      </c>
      <c r="G2550" s="71">
        <f>INDEX(Client_Code,MATCH(Export!H2550,Local_Company_Name,0))</f>
        <v>1004</v>
      </c>
      <c r="H2550" t="s">
        <v>754</v>
      </c>
      <c r="I2550" t="s">
        <v>708</v>
      </c>
      <c r="J2550" t="s">
        <v>5</v>
      </c>
      <c r="K2550" s="71" t="str">
        <f>INDEX(Line_of_Business,MATCH(Export!J2550,Name,0))</f>
        <v>L</v>
      </c>
      <c r="L2550" s="9" t="s">
        <v>431</v>
      </c>
      <c r="M2550">
        <v>95</v>
      </c>
      <c r="N2550" s="4">
        <v>10834.94</v>
      </c>
      <c r="O2550" s="4">
        <v>10834.94</v>
      </c>
      <c r="P2550" s="4">
        <v>0</v>
      </c>
      <c r="Q2550" s="4">
        <v>0</v>
      </c>
      <c r="R2550" s="4">
        <v>0</v>
      </c>
      <c r="S2550" s="4">
        <v>0</v>
      </c>
      <c r="T2550" s="4">
        <v>0</v>
      </c>
      <c r="U2550" s="4">
        <v>0</v>
      </c>
      <c r="V2550" s="4">
        <v>0</v>
      </c>
      <c r="W2550" s="4">
        <v>0</v>
      </c>
      <c r="X2550" s="4">
        <v>0</v>
      </c>
      <c r="Y2550" s="4">
        <v>650.1</v>
      </c>
      <c r="Z2550" s="4">
        <v>0</v>
      </c>
      <c r="AA2550" s="4">
        <v>0</v>
      </c>
      <c r="AB2550" t="s">
        <v>3</v>
      </c>
      <c r="AC2550" s="4">
        <v>0</v>
      </c>
      <c r="AD2550" s="4">
        <v>0</v>
      </c>
      <c r="AE2550" s="4">
        <v>0</v>
      </c>
      <c r="AF2550" t="s">
        <v>708</v>
      </c>
      <c r="AG2550" s="4">
        <v>0</v>
      </c>
      <c r="AH2550" s="4">
        <v>0</v>
      </c>
      <c r="AI2550" s="4">
        <v>0</v>
      </c>
      <c r="AJ2550" s="4">
        <v>10184.84</v>
      </c>
      <c r="AK2550" s="4">
        <v>0</v>
      </c>
      <c r="AL2550" t="s">
        <v>784</v>
      </c>
      <c r="AM2550" s="71" t="str">
        <f>INDEX(Network_Insurer_Code,MATCH(Export!AL2550,Network_insurer_Name,0))</f>
        <v>PII1</v>
      </c>
      <c r="AN2550" t="str">
        <f t="shared" si="39"/>
        <v>L1004PII12020</v>
      </c>
    </row>
    <row r="2551" spans="1:40" x14ac:dyDescent="0.25">
      <c r="A2551">
        <v>2019</v>
      </c>
      <c r="B2551">
        <v>4</v>
      </c>
      <c r="C2551" s="1">
        <v>43739</v>
      </c>
      <c r="D2551" s="1">
        <v>43830</v>
      </c>
      <c r="E2551">
        <v>2018</v>
      </c>
      <c r="F2551" s="71" t="str">
        <f>INDEX(Client_Name,MATCH(Export!H2551,Local_Company_Name,0))</f>
        <v>Flaimngo Tailoring</v>
      </c>
      <c r="G2551" s="71">
        <f>INDEX(Client_Code,MATCH(Export!H2551,Local_Company_Name,0))</f>
        <v>1005</v>
      </c>
      <c r="H2551" t="s">
        <v>755</v>
      </c>
      <c r="I2551" t="s">
        <v>707</v>
      </c>
      <c r="J2551" t="s">
        <v>5</v>
      </c>
      <c r="K2551" s="71" t="str">
        <f>INDEX(Line_of_Business,MATCH(Export!J2551,Name,0))</f>
        <v>L</v>
      </c>
      <c r="L2551" s="9" t="s">
        <v>556</v>
      </c>
      <c r="M2551">
        <v>857</v>
      </c>
      <c r="N2551" s="4">
        <v>-6893.97</v>
      </c>
      <c r="O2551" s="4">
        <v>-6893.97</v>
      </c>
      <c r="P2551" s="4">
        <v>0</v>
      </c>
      <c r="Q2551" s="4">
        <v>0</v>
      </c>
      <c r="R2551" s="4">
        <v>0</v>
      </c>
      <c r="S2551" s="4">
        <v>0</v>
      </c>
      <c r="T2551" s="4">
        <v>0</v>
      </c>
      <c r="U2551" s="4">
        <v>0</v>
      </c>
      <c r="V2551" s="4">
        <v>0</v>
      </c>
      <c r="W2551" s="4">
        <v>0</v>
      </c>
      <c r="X2551" s="4">
        <v>0</v>
      </c>
      <c r="Y2551" s="4">
        <v>-689.41</v>
      </c>
      <c r="Z2551" s="4">
        <v>0</v>
      </c>
      <c r="AA2551" s="4">
        <v>-1034.0899999999999</v>
      </c>
      <c r="AB2551" t="s">
        <v>3</v>
      </c>
      <c r="AC2551" s="4">
        <v>0</v>
      </c>
      <c r="AD2551" s="4">
        <v>0</v>
      </c>
      <c r="AE2551" s="4">
        <v>0</v>
      </c>
      <c r="AF2551" t="s">
        <v>707</v>
      </c>
      <c r="AG2551" s="4">
        <v>0</v>
      </c>
      <c r="AH2551" s="4">
        <v>0</v>
      </c>
      <c r="AI2551" s="4">
        <v>0</v>
      </c>
      <c r="AJ2551" s="4">
        <v>-5170.47</v>
      </c>
      <c r="AK2551" s="4">
        <v>0</v>
      </c>
      <c r="AL2551" t="s">
        <v>794</v>
      </c>
      <c r="AM2551" s="71" t="str">
        <f>INDEX(Network_Insurer_Code,MATCH(Export!AL2551,Network_insurer_Name,0))</f>
        <v>CUI2</v>
      </c>
      <c r="AN2551" t="str">
        <f t="shared" si="39"/>
        <v>L1005CUI22018</v>
      </c>
    </row>
    <row r="2552" spans="1:40" x14ac:dyDescent="0.25">
      <c r="A2552">
        <v>2019</v>
      </c>
      <c r="B2552">
        <v>1</v>
      </c>
      <c r="C2552" s="1">
        <v>43466</v>
      </c>
      <c r="D2552" s="1">
        <v>43555</v>
      </c>
      <c r="E2552">
        <v>2017</v>
      </c>
      <c r="F2552" s="71" t="str">
        <f>INDEX(Client_Name,MATCH(Export!H2552,Local_Company_Name,0))</f>
        <v>Tiger Jewelcrafting Ltd</v>
      </c>
      <c r="G2552" s="71">
        <f>INDEX(Client_Code,MATCH(Export!H2552,Local_Company_Name,0))</f>
        <v>1003</v>
      </c>
      <c r="H2552" t="s">
        <v>761</v>
      </c>
      <c r="I2552" t="s">
        <v>717</v>
      </c>
      <c r="J2552" t="s">
        <v>0</v>
      </c>
      <c r="K2552" s="71" t="str">
        <f>INDEX(Line_of_Business,MATCH(Export!J2552,Name,0))</f>
        <v>D</v>
      </c>
      <c r="L2552" s="9" t="s">
        <v>21</v>
      </c>
      <c r="M2552">
        <v>2700</v>
      </c>
      <c r="N2552" s="4">
        <v>0</v>
      </c>
      <c r="O2552" s="4">
        <v>0</v>
      </c>
      <c r="P2552" s="4">
        <v>76944.91</v>
      </c>
      <c r="Q2552" s="4">
        <v>0</v>
      </c>
      <c r="R2552" s="4">
        <v>0</v>
      </c>
      <c r="S2552" s="4">
        <v>0</v>
      </c>
      <c r="T2552" s="4">
        <v>0</v>
      </c>
      <c r="U2552" s="4">
        <v>0</v>
      </c>
      <c r="V2552" s="4">
        <v>0</v>
      </c>
      <c r="W2552" s="4">
        <v>0</v>
      </c>
      <c r="X2552" s="4">
        <v>0</v>
      </c>
      <c r="Y2552" s="4">
        <v>0</v>
      </c>
      <c r="Z2552" s="4">
        <v>0</v>
      </c>
      <c r="AA2552" s="4">
        <v>0</v>
      </c>
      <c r="AB2552" t="s">
        <v>3</v>
      </c>
      <c r="AC2552" s="4">
        <v>0</v>
      </c>
      <c r="AD2552" s="4">
        <v>0</v>
      </c>
      <c r="AE2552" s="4">
        <v>101145.55</v>
      </c>
      <c r="AF2552" t="s">
        <v>717</v>
      </c>
      <c r="AG2552" s="4">
        <v>0</v>
      </c>
      <c r="AH2552" s="4">
        <v>0</v>
      </c>
      <c r="AI2552" s="4">
        <v>0</v>
      </c>
      <c r="AJ2552" s="4">
        <v>-76944.91</v>
      </c>
      <c r="AK2552" s="4">
        <v>200000</v>
      </c>
      <c r="AL2552" t="s">
        <v>785</v>
      </c>
      <c r="AM2552" s="71" t="str">
        <f>INDEX(Network_Insurer_Code,MATCH(Export!AL2552,Network_insurer_Name,0))</f>
        <v>WAI3</v>
      </c>
      <c r="AN2552" t="str">
        <f t="shared" si="39"/>
        <v>D1003WAI32017</v>
      </c>
    </row>
    <row r="2553" spans="1:40" x14ac:dyDescent="0.25">
      <c r="A2553">
        <v>2020</v>
      </c>
      <c r="B2553">
        <v>3</v>
      </c>
      <c r="C2553" s="1">
        <v>43739</v>
      </c>
      <c r="D2553" s="1">
        <v>43830</v>
      </c>
      <c r="E2553">
        <v>2018</v>
      </c>
      <c r="F2553" s="71" t="str">
        <f>INDEX(Client_Name,MATCH(Export!H2553,Local_Company_Name,0))</f>
        <v>Flaimngo Tailoring</v>
      </c>
      <c r="G2553" s="71">
        <f>INDEX(Client_Code,MATCH(Export!H2553,Local_Company_Name,0))</f>
        <v>1005</v>
      </c>
      <c r="H2553" t="s">
        <v>772</v>
      </c>
      <c r="I2553" t="s">
        <v>779</v>
      </c>
      <c r="J2553" t="s">
        <v>8</v>
      </c>
      <c r="K2553" s="71" t="str">
        <f>INDEX(Line_of_Business,MATCH(Export!J2553,Name,0))</f>
        <v>M</v>
      </c>
      <c r="L2553" s="9" t="s">
        <v>250</v>
      </c>
      <c r="M2553">
        <v>519</v>
      </c>
      <c r="N2553" s="4">
        <v>0</v>
      </c>
      <c r="O2553" s="4">
        <v>0</v>
      </c>
      <c r="P2553" s="4">
        <v>-494.28</v>
      </c>
      <c r="Q2553" s="4">
        <v>0</v>
      </c>
      <c r="R2553" s="4">
        <v>0</v>
      </c>
      <c r="S2553" s="4">
        <v>0</v>
      </c>
      <c r="T2553" s="4">
        <v>0</v>
      </c>
      <c r="U2553" s="4">
        <v>0</v>
      </c>
      <c r="V2553" s="4">
        <v>0</v>
      </c>
      <c r="W2553" s="4">
        <v>0</v>
      </c>
      <c r="X2553" s="4">
        <v>0</v>
      </c>
      <c r="Y2553" s="4">
        <v>0</v>
      </c>
      <c r="Z2553" s="4">
        <v>0</v>
      </c>
      <c r="AA2553" s="4">
        <v>0</v>
      </c>
      <c r="AB2553" t="s">
        <v>3</v>
      </c>
      <c r="AC2553" s="4">
        <v>0</v>
      </c>
      <c r="AD2553" s="4">
        <v>0</v>
      </c>
      <c r="AE2553" s="4">
        <v>0</v>
      </c>
      <c r="AF2553" t="s">
        <v>779</v>
      </c>
      <c r="AG2553" s="4">
        <v>0</v>
      </c>
      <c r="AH2553" s="4">
        <v>0</v>
      </c>
      <c r="AI2553" s="4">
        <v>0</v>
      </c>
      <c r="AJ2553" s="4">
        <v>494.28</v>
      </c>
      <c r="AK2553" s="4">
        <v>0</v>
      </c>
      <c r="AL2553" t="s">
        <v>792</v>
      </c>
      <c r="AM2553" s="71" t="str">
        <f>INDEX(Network_Insurer_Code,MATCH(Export!AL2553,Network_insurer_Name,0))</f>
        <v>CAL1</v>
      </c>
      <c r="AN2553" t="str">
        <f t="shared" si="39"/>
        <v>M1005CAL12018</v>
      </c>
    </row>
    <row r="2554" spans="1:40" x14ac:dyDescent="0.25">
      <c r="A2554">
        <v>2019</v>
      </c>
      <c r="B2554">
        <v>2</v>
      </c>
      <c r="C2554" s="1">
        <v>43556</v>
      </c>
      <c r="D2554" s="1">
        <v>43646</v>
      </c>
      <c r="E2554">
        <v>2018</v>
      </c>
      <c r="F2554" s="71" t="str">
        <f>INDEX(Client_Name,MATCH(Export!H2554,Local_Company_Name,0))</f>
        <v>Tiger Jewelcrafting Ltd</v>
      </c>
      <c r="G2554" s="71">
        <f>INDEX(Client_Code,MATCH(Export!H2554,Local_Company_Name,0))</f>
        <v>1003</v>
      </c>
      <c r="H2554" t="s">
        <v>763</v>
      </c>
      <c r="I2554" t="s">
        <v>736</v>
      </c>
      <c r="J2554" t="s">
        <v>8</v>
      </c>
      <c r="K2554" s="71" t="str">
        <f>INDEX(Line_of_Business,MATCH(Export!J2554,Name,0))</f>
        <v>M</v>
      </c>
      <c r="L2554" s="9" t="s">
        <v>405</v>
      </c>
      <c r="M2554">
        <v>1395</v>
      </c>
      <c r="N2554" s="4">
        <v>0</v>
      </c>
      <c r="O2554" s="4">
        <v>0</v>
      </c>
      <c r="P2554" s="4">
        <v>11532.24</v>
      </c>
      <c r="Q2554" s="4">
        <v>0</v>
      </c>
      <c r="R2554" s="4">
        <v>0</v>
      </c>
      <c r="S2554" s="4">
        <v>0</v>
      </c>
      <c r="T2554" s="4">
        <v>0</v>
      </c>
      <c r="U2554" s="4">
        <v>0</v>
      </c>
      <c r="V2554" s="4">
        <v>0</v>
      </c>
      <c r="W2554" s="4">
        <v>0</v>
      </c>
      <c r="X2554" s="4">
        <v>0</v>
      </c>
      <c r="Y2554" s="4">
        <v>0</v>
      </c>
      <c r="Z2554" s="4">
        <v>0</v>
      </c>
      <c r="AA2554" s="4">
        <v>0</v>
      </c>
      <c r="AB2554" t="s">
        <v>3</v>
      </c>
      <c r="AC2554" s="4">
        <v>0</v>
      </c>
      <c r="AD2554" s="4">
        <v>0</v>
      </c>
      <c r="AE2554" s="4">
        <v>0</v>
      </c>
      <c r="AF2554" t="s">
        <v>736</v>
      </c>
      <c r="AG2554" s="4">
        <v>0</v>
      </c>
      <c r="AH2554" s="4">
        <v>0</v>
      </c>
      <c r="AI2554" s="4">
        <v>0</v>
      </c>
      <c r="AJ2554" s="4">
        <v>-11532.24</v>
      </c>
      <c r="AK2554" s="4">
        <v>0</v>
      </c>
      <c r="AL2554" t="s">
        <v>785</v>
      </c>
      <c r="AM2554" s="71" t="str">
        <f>INDEX(Network_Insurer_Code,MATCH(Export!AL2554,Network_insurer_Name,0))</f>
        <v>WAI3</v>
      </c>
      <c r="AN2554" t="str">
        <f t="shared" si="39"/>
        <v>M1003WAI32018</v>
      </c>
    </row>
    <row r="2555" spans="1:40" x14ac:dyDescent="0.25">
      <c r="A2555">
        <v>2019</v>
      </c>
      <c r="B2555">
        <v>4</v>
      </c>
      <c r="C2555" s="1">
        <v>43739</v>
      </c>
      <c r="D2555" s="1">
        <v>43830</v>
      </c>
      <c r="E2555">
        <v>2019</v>
      </c>
      <c r="F2555" s="71" t="str">
        <f>INDEX(Client_Name,MATCH(Export!H2555,Local_Company_Name,0))</f>
        <v>Zebra Workings Ltd</v>
      </c>
      <c r="G2555" s="71">
        <f>INDEX(Client_Code,MATCH(Export!H2555,Local_Company_Name,0))</f>
        <v>1001</v>
      </c>
      <c r="H2555" t="s">
        <v>748</v>
      </c>
      <c r="I2555" t="s">
        <v>704</v>
      </c>
      <c r="J2555" t="s">
        <v>0</v>
      </c>
      <c r="K2555" s="71" t="str">
        <f>INDEX(Line_of_Business,MATCH(Export!J2555,Name,0))</f>
        <v>D</v>
      </c>
      <c r="L2555" s="9" t="s">
        <v>434</v>
      </c>
      <c r="M2555">
        <v>283</v>
      </c>
      <c r="N2555" s="4">
        <v>5601.09</v>
      </c>
      <c r="O2555" s="4">
        <v>5601.09</v>
      </c>
      <c r="P2555" s="4">
        <v>0</v>
      </c>
      <c r="Q2555" s="4">
        <v>0</v>
      </c>
      <c r="R2555" s="4">
        <v>0</v>
      </c>
      <c r="S2555" s="4">
        <v>0</v>
      </c>
      <c r="T2555" s="4">
        <v>0</v>
      </c>
      <c r="U2555" s="4">
        <v>0</v>
      </c>
      <c r="V2555" s="4">
        <v>0</v>
      </c>
      <c r="W2555" s="4">
        <v>0</v>
      </c>
      <c r="X2555" s="4">
        <v>0</v>
      </c>
      <c r="Y2555" s="4">
        <v>1400.27</v>
      </c>
      <c r="Z2555" s="4">
        <v>0</v>
      </c>
      <c r="AA2555" s="4">
        <v>0</v>
      </c>
      <c r="AB2555" t="s">
        <v>3</v>
      </c>
      <c r="AC2555" s="4">
        <v>0</v>
      </c>
      <c r="AD2555" s="4">
        <v>0</v>
      </c>
      <c r="AE2555" s="4">
        <v>0</v>
      </c>
      <c r="AF2555" t="s">
        <v>704</v>
      </c>
      <c r="AG2555" s="4">
        <v>0</v>
      </c>
      <c r="AH2555" s="4">
        <v>0</v>
      </c>
      <c r="AI2555" s="4">
        <v>0</v>
      </c>
      <c r="AJ2555" s="4">
        <v>4200.82</v>
      </c>
      <c r="AK2555" s="4">
        <v>0</v>
      </c>
      <c r="AL2555" t="s">
        <v>782</v>
      </c>
      <c r="AM2555" s="71" t="str">
        <f>INDEX(Network_Insurer_Code,MATCH(Export!AL2555,Network_insurer_Name,0))</f>
        <v>API2</v>
      </c>
      <c r="AN2555" t="str">
        <f t="shared" si="39"/>
        <v>D1001API22019</v>
      </c>
    </row>
    <row r="2556" spans="1:40" x14ac:dyDescent="0.25">
      <c r="A2556">
        <v>2019</v>
      </c>
      <c r="B2556">
        <v>4</v>
      </c>
      <c r="C2556" s="1">
        <v>43739</v>
      </c>
      <c r="D2556" s="1">
        <v>43830</v>
      </c>
      <c r="E2556">
        <v>2014</v>
      </c>
      <c r="F2556" s="71" t="str">
        <f>INDEX(Client_Name,MATCH(Export!H2556,Local_Company_Name,0))</f>
        <v>Flaimngo Tailoring</v>
      </c>
      <c r="G2556" s="71">
        <f>INDEX(Client_Code,MATCH(Export!H2556,Local_Company_Name,0))</f>
        <v>1005</v>
      </c>
      <c r="H2556" t="s">
        <v>770</v>
      </c>
      <c r="I2556" t="s">
        <v>722</v>
      </c>
      <c r="J2556" t="s">
        <v>0</v>
      </c>
      <c r="K2556" s="71" t="str">
        <f>INDEX(Line_of_Business,MATCH(Export!J2556,Name,0))</f>
        <v>D</v>
      </c>
      <c r="L2556" s="9" t="s">
        <v>323</v>
      </c>
      <c r="M2556">
        <v>1027</v>
      </c>
      <c r="N2556" s="4">
        <v>0</v>
      </c>
      <c r="O2556" s="4">
        <v>0</v>
      </c>
      <c r="P2556" s="4">
        <v>0</v>
      </c>
      <c r="Q2556" s="4">
        <v>0</v>
      </c>
      <c r="R2556" s="4">
        <v>0</v>
      </c>
      <c r="S2556" s="4">
        <v>0</v>
      </c>
      <c r="T2556" s="4">
        <v>0</v>
      </c>
      <c r="U2556" s="4">
        <v>0</v>
      </c>
      <c r="V2556" s="4">
        <v>0</v>
      </c>
      <c r="W2556" s="4">
        <v>0</v>
      </c>
      <c r="X2556" s="4">
        <v>0</v>
      </c>
      <c r="Y2556" s="4">
        <v>0</v>
      </c>
      <c r="Z2556" s="4">
        <v>0</v>
      </c>
      <c r="AA2556" s="4">
        <v>0</v>
      </c>
      <c r="AB2556" t="s">
        <v>3</v>
      </c>
      <c r="AC2556" s="4">
        <v>0</v>
      </c>
      <c r="AD2556" s="4">
        <v>0</v>
      </c>
      <c r="AE2556" s="4">
        <v>0</v>
      </c>
      <c r="AF2556" t="s">
        <v>722</v>
      </c>
      <c r="AG2556" s="4">
        <v>0</v>
      </c>
      <c r="AH2556" s="4">
        <v>0</v>
      </c>
      <c r="AI2556" s="4">
        <v>0</v>
      </c>
      <c r="AJ2556" s="4">
        <v>0</v>
      </c>
      <c r="AK2556" s="4">
        <v>0</v>
      </c>
      <c r="AL2556" t="s">
        <v>787</v>
      </c>
      <c r="AM2556" s="71" t="str">
        <f>INDEX(Network_Insurer_Code,MATCH(Export!AL2556,Network_insurer_Name,0))</f>
        <v>LEI3</v>
      </c>
      <c r="AN2556" t="str">
        <f t="shared" si="39"/>
        <v>D1005LEI32014</v>
      </c>
    </row>
    <row r="2557" spans="1:40" x14ac:dyDescent="0.25">
      <c r="A2557">
        <v>2019</v>
      </c>
      <c r="B2557">
        <v>2</v>
      </c>
      <c r="C2557" s="1">
        <v>43556</v>
      </c>
      <c r="D2557" s="1">
        <v>43646</v>
      </c>
      <c r="E2557">
        <v>2018</v>
      </c>
      <c r="F2557" s="71" t="str">
        <f>INDEX(Client_Name,MATCH(Export!H2557,Local_Company_Name,0))</f>
        <v>Aplaca Engineering Co</v>
      </c>
      <c r="G2557" s="71">
        <f>INDEX(Client_Code,MATCH(Export!H2557,Local_Company_Name,0))</f>
        <v>1004</v>
      </c>
      <c r="H2557" t="s">
        <v>765</v>
      </c>
      <c r="I2557" t="s">
        <v>717</v>
      </c>
      <c r="J2557" t="s">
        <v>5</v>
      </c>
      <c r="K2557" s="71" t="str">
        <f>INDEX(Line_of_Business,MATCH(Export!J2557,Name,0))</f>
        <v>L</v>
      </c>
      <c r="L2557" s="9" t="s">
        <v>161</v>
      </c>
      <c r="M2557">
        <v>1139</v>
      </c>
      <c r="N2557" s="4">
        <v>167676.57999999999</v>
      </c>
      <c r="O2557" s="4">
        <v>167676.57999999999</v>
      </c>
      <c r="P2557" s="4">
        <v>0</v>
      </c>
      <c r="Q2557" s="4">
        <v>0</v>
      </c>
      <c r="R2557" s="4">
        <v>0</v>
      </c>
      <c r="S2557" s="4">
        <v>0</v>
      </c>
      <c r="T2557" s="4">
        <v>0</v>
      </c>
      <c r="U2557" s="4">
        <v>0</v>
      </c>
      <c r="V2557" s="4">
        <v>0</v>
      </c>
      <c r="W2557" s="4">
        <v>0</v>
      </c>
      <c r="X2557" s="4">
        <v>0</v>
      </c>
      <c r="Y2557" s="4">
        <v>13414.11</v>
      </c>
      <c r="Z2557" s="4">
        <v>0</v>
      </c>
      <c r="AA2557" s="4">
        <v>0</v>
      </c>
      <c r="AB2557" t="s">
        <v>3</v>
      </c>
      <c r="AC2557" s="4">
        <v>0</v>
      </c>
      <c r="AD2557" s="4">
        <v>0</v>
      </c>
      <c r="AE2557" s="4">
        <v>0</v>
      </c>
      <c r="AF2557" t="s">
        <v>717</v>
      </c>
      <c r="AG2557" s="4">
        <v>0</v>
      </c>
      <c r="AH2557" s="4">
        <v>0</v>
      </c>
      <c r="AI2557" s="4">
        <v>0</v>
      </c>
      <c r="AJ2557" s="4">
        <v>154262.46999999901</v>
      </c>
      <c r="AK2557" s="4">
        <v>0</v>
      </c>
      <c r="AL2557" t="s">
        <v>785</v>
      </c>
      <c r="AM2557" s="71" t="str">
        <f>INDEX(Network_Insurer_Code,MATCH(Export!AL2557,Network_insurer_Name,0))</f>
        <v>WAI3</v>
      </c>
      <c r="AN2557" t="str">
        <f t="shared" si="39"/>
        <v>L1004WAI32018</v>
      </c>
    </row>
    <row r="2558" spans="1:40" x14ac:dyDescent="0.25">
      <c r="A2558">
        <v>2019</v>
      </c>
      <c r="B2558">
        <v>3</v>
      </c>
      <c r="C2558" s="1">
        <v>43647</v>
      </c>
      <c r="D2558" s="1">
        <v>43738</v>
      </c>
      <c r="E2558">
        <v>2019</v>
      </c>
      <c r="F2558" s="71" t="str">
        <f>INDEX(Client_Name,MATCH(Export!H2558,Local_Company_Name,0))</f>
        <v>Tiger Jewelcrafting Ltd</v>
      </c>
      <c r="G2558" s="71">
        <f>INDEX(Client_Code,MATCH(Export!H2558,Local_Company_Name,0))</f>
        <v>1003</v>
      </c>
      <c r="H2558" t="s">
        <v>761</v>
      </c>
      <c r="I2558" t="s">
        <v>717</v>
      </c>
      <c r="J2558" t="s">
        <v>0</v>
      </c>
      <c r="K2558" s="71" t="str">
        <f>INDEX(Line_of_Business,MATCH(Export!J2558,Name,0))</f>
        <v>D</v>
      </c>
      <c r="L2558" s="9">
        <v>29130715</v>
      </c>
      <c r="M2558">
        <v>103</v>
      </c>
      <c r="N2558" s="4">
        <v>10102.98</v>
      </c>
      <c r="O2558" s="4">
        <v>10102.98</v>
      </c>
      <c r="P2558" s="4">
        <v>0</v>
      </c>
      <c r="Q2558" s="4">
        <v>0</v>
      </c>
      <c r="R2558" s="4">
        <v>0</v>
      </c>
      <c r="S2558" s="4">
        <v>0</v>
      </c>
      <c r="T2558" s="4">
        <v>0</v>
      </c>
      <c r="U2558" s="4">
        <v>0</v>
      </c>
      <c r="V2558" s="4">
        <v>0</v>
      </c>
      <c r="W2558" s="4">
        <v>0</v>
      </c>
      <c r="X2558" s="4">
        <v>0</v>
      </c>
      <c r="Y2558" s="4">
        <v>703.58</v>
      </c>
      <c r="Z2558" s="4">
        <v>50.92</v>
      </c>
      <c r="AA2558" s="4">
        <v>0</v>
      </c>
      <c r="AB2558" t="s">
        <v>3</v>
      </c>
      <c r="AC2558" s="4">
        <v>0</v>
      </c>
      <c r="AD2558" s="4">
        <v>0</v>
      </c>
      <c r="AE2558" s="4">
        <v>0</v>
      </c>
      <c r="AF2558" t="s">
        <v>717</v>
      </c>
      <c r="AG2558" s="4">
        <v>0</v>
      </c>
      <c r="AH2558" s="4">
        <v>0</v>
      </c>
      <c r="AI2558" s="4">
        <v>0</v>
      </c>
      <c r="AJ2558" s="4">
        <v>9348.48</v>
      </c>
      <c r="AK2558" s="4">
        <v>200000</v>
      </c>
      <c r="AL2558" t="s">
        <v>790</v>
      </c>
      <c r="AM2558" s="71" t="str">
        <f>INDEX(Network_Insurer_Code,MATCH(Export!AL2558,Network_insurer_Name,0))</f>
        <v>STL1</v>
      </c>
      <c r="AN2558" t="str">
        <f t="shared" si="39"/>
        <v>D1003STL12019</v>
      </c>
    </row>
    <row r="2559" spans="1:40" x14ac:dyDescent="0.25">
      <c r="A2559">
        <v>2020</v>
      </c>
      <c r="B2559">
        <v>1</v>
      </c>
      <c r="C2559" s="1">
        <v>43831</v>
      </c>
      <c r="D2559" s="1">
        <v>43921</v>
      </c>
      <c r="E2559">
        <v>2019</v>
      </c>
      <c r="F2559" s="71" t="str">
        <f>INDEX(Client_Name,MATCH(Export!H2559,Local_Company_Name,0))</f>
        <v>Falcon Clothing</v>
      </c>
      <c r="G2559" s="71">
        <f>INDEX(Client_Code,MATCH(Export!H2559,Local_Company_Name,0))</f>
        <v>1006</v>
      </c>
      <c r="H2559" t="s">
        <v>776</v>
      </c>
      <c r="I2559" t="s">
        <v>720</v>
      </c>
      <c r="J2559" t="s">
        <v>8</v>
      </c>
      <c r="K2559" s="71" t="str">
        <f>INDEX(Line_of_Business,MATCH(Export!J2559,Name,0))</f>
        <v>M</v>
      </c>
      <c r="L2559" s="9" t="s">
        <v>122</v>
      </c>
      <c r="M2559">
        <v>9321</v>
      </c>
      <c r="N2559" s="4">
        <v>744726.51461988303</v>
      </c>
      <c r="O2559" s="4">
        <v>636741.17000000004</v>
      </c>
      <c r="P2559" s="4">
        <v>54345135.369999997</v>
      </c>
      <c r="Q2559" s="4">
        <v>0</v>
      </c>
      <c r="R2559" s="4">
        <v>0</v>
      </c>
      <c r="S2559" s="4">
        <v>0</v>
      </c>
      <c r="T2559" s="4">
        <v>0</v>
      </c>
      <c r="U2559" s="4">
        <v>0</v>
      </c>
      <c r="V2559" s="4">
        <v>0</v>
      </c>
      <c r="W2559" s="4">
        <v>0</v>
      </c>
      <c r="X2559" s="4">
        <v>0</v>
      </c>
      <c r="Y2559" s="4">
        <v>95511.18</v>
      </c>
      <c r="Z2559" s="4">
        <v>0</v>
      </c>
      <c r="AA2559" s="4">
        <v>0</v>
      </c>
      <c r="AB2559" t="s">
        <v>3</v>
      </c>
      <c r="AC2559" s="4">
        <v>0</v>
      </c>
      <c r="AD2559" s="4">
        <v>0</v>
      </c>
      <c r="AE2559" s="4">
        <v>0</v>
      </c>
      <c r="AF2559" t="s">
        <v>720</v>
      </c>
      <c r="AG2559" s="4">
        <v>0</v>
      </c>
      <c r="AH2559" s="4">
        <v>0</v>
      </c>
      <c r="AI2559" s="4">
        <v>0</v>
      </c>
      <c r="AJ2559" s="4">
        <v>-53803905.379999898</v>
      </c>
      <c r="AK2559" s="4">
        <v>187000</v>
      </c>
      <c r="AL2559" t="s">
        <v>785</v>
      </c>
      <c r="AM2559" s="71" t="str">
        <f>INDEX(Network_Insurer_Code,MATCH(Export!AL2559,Network_insurer_Name,0))</f>
        <v>WAI3</v>
      </c>
      <c r="AN2559" t="str">
        <f t="shared" si="39"/>
        <v>M1006WAI32019</v>
      </c>
    </row>
    <row r="2560" spans="1:40" x14ac:dyDescent="0.25">
      <c r="A2560">
        <v>2019</v>
      </c>
      <c r="B2560">
        <v>1</v>
      </c>
      <c r="C2560" s="1">
        <v>43466</v>
      </c>
      <c r="D2560" s="1">
        <v>43555</v>
      </c>
      <c r="E2560">
        <v>2016</v>
      </c>
      <c r="F2560" s="71" t="str">
        <f>INDEX(Client_Name,MATCH(Export!H2560,Local_Company_Name,0))</f>
        <v>Zebra Workings Ltd</v>
      </c>
      <c r="G2560" s="71">
        <f>INDEX(Client_Code,MATCH(Export!H2560,Local_Company_Name,0))</f>
        <v>1001</v>
      </c>
      <c r="H2560" t="s">
        <v>747</v>
      </c>
      <c r="I2560" t="s">
        <v>716</v>
      </c>
      <c r="J2560" t="s">
        <v>22</v>
      </c>
      <c r="K2560" s="71" t="str">
        <f>INDEX(Line_of_Business,MATCH(Export!J2560,Name,0))</f>
        <v>A</v>
      </c>
      <c r="L2560" s="9" t="s">
        <v>378</v>
      </c>
      <c r="M2560">
        <v>0</v>
      </c>
      <c r="N2560" s="4">
        <v>-28.99</v>
      </c>
      <c r="O2560" s="4">
        <v>-28.99</v>
      </c>
      <c r="P2560" s="4">
        <v>0</v>
      </c>
      <c r="Q2560" s="4">
        <v>0</v>
      </c>
      <c r="R2560" s="4">
        <v>0</v>
      </c>
      <c r="S2560" s="4">
        <v>0</v>
      </c>
      <c r="T2560" s="4">
        <v>0</v>
      </c>
      <c r="U2560" s="4">
        <v>0</v>
      </c>
      <c r="V2560" s="4">
        <v>0</v>
      </c>
      <c r="W2560" s="4">
        <v>0</v>
      </c>
      <c r="X2560" s="4">
        <v>0</v>
      </c>
      <c r="Y2560" s="4">
        <v>-326.69</v>
      </c>
      <c r="Z2560" s="4">
        <v>245.98</v>
      </c>
      <c r="AA2560" s="4">
        <v>0</v>
      </c>
      <c r="AB2560" t="s">
        <v>3</v>
      </c>
      <c r="AC2560" s="4">
        <v>0</v>
      </c>
      <c r="AD2560" s="4">
        <v>0</v>
      </c>
      <c r="AE2560" s="4">
        <v>0</v>
      </c>
      <c r="AF2560" t="s">
        <v>716</v>
      </c>
      <c r="AG2560" s="4">
        <v>0</v>
      </c>
      <c r="AH2560" s="4">
        <v>0</v>
      </c>
      <c r="AI2560" s="4">
        <v>0</v>
      </c>
      <c r="AJ2560" s="4">
        <v>51.72</v>
      </c>
      <c r="AK2560" s="4">
        <v>200000</v>
      </c>
      <c r="AL2560" t="s">
        <v>793</v>
      </c>
      <c r="AM2560" s="71" t="str">
        <f>INDEX(Network_Insurer_Code,MATCH(Export!AL2560,Network_insurer_Name,0))</f>
        <v>CAL3</v>
      </c>
      <c r="AN2560" t="str">
        <f t="shared" si="39"/>
        <v>A1001CAL32016</v>
      </c>
    </row>
    <row r="2561" spans="1:40" x14ac:dyDescent="0.25">
      <c r="A2561">
        <v>2019</v>
      </c>
      <c r="B2561">
        <v>4</v>
      </c>
      <c r="C2561" s="1">
        <v>43739</v>
      </c>
      <c r="D2561" s="1">
        <v>43830</v>
      </c>
      <c r="E2561">
        <v>2019</v>
      </c>
      <c r="F2561" s="71" t="str">
        <f>INDEX(Client_Name,MATCH(Export!H2561,Local_Company_Name,0))</f>
        <v>Zebra Workings Ltd</v>
      </c>
      <c r="G2561" s="71">
        <f>INDEX(Client_Code,MATCH(Export!H2561,Local_Company_Name,0))</f>
        <v>1001</v>
      </c>
      <c r="H2561" t="s">
        <v>749</v>
      </c>
      <c r="I2561" t="s">
        <v>724</v>
      </c>
      <c r="J2561" t="s">
        <v>22</v>
      </c>
      <c r="K2561" s="71" t="str">
        <f>INDEX(Line_of_Business,MATCH(Export!J2561,Name,0))</f>
        <v>A</v>
      </c>
      <c r="L2561" s="9">
        <v>77607</v>
      </c>
      <c r="M2561">
        <v>13</v>
      </c>
      <c r="N2561" s="4">
        <v>139.06</v>
      </c>
      <c r="O2561" s="4">
        <v>139.06</v>
      </c>
      <c r="P2561" s="4">
        <v>0</v>
      </c>
      <c r="Q2561" s="4">
        <v>0</v>
      </c>
      <c r="R2561" s="4">
        <v>0</v>
      </c>
      <c r="S2561" s="4">
        <v>0</v>
      </c>
      <c r="T2561" s="4">
        <v>0</v>
      </c>
      <c r="U2561" s="4">
        <v>0</v>
      </c>
      <c r="V2561" s="4">
        <v>0</v>
      </c>
      <c r="W2561" s="4">
        <v>0</v>
      </c>
      <c r="X2561" s="4">
        <v>0</v>
      </c>
      <c r="Y2561" s="4">
        <v>22.25</v>
      </c>
      <c r="Z2561" s="4">
        <v>0</v>
      </c>
      <c r="AA2561" s="4">
        <v>20.86</v>
      </c>
      <c r="AB2561" t="s">
        <v>3</v>
      </c>
      <c r="AC2561" s="4">
        <v>0</v>
      </c>
      <c r="AD2561" s="4">
        <v>0</v>
      </c>
      <c r="AE2561" s="4">
        <v>0</v>
      </c>
      <c r="AF2561" t="s">
        <v>724</v>
      </c>
      <c r="AG2561" s="4">
        <v>0</v>
      </c>
      <c r="AH2561" s="4">
        <v>0</v>
      </c>
      <c r="AI2561" s="4">
        <v>0</v>
      </c>
      <c r="AJ2561" s="4">
        <v>95.95</v>
      </c>
      <c r="AK2561" s="4">
        <v>0</v>
      </c>
      <c r="AL2561" t="s">
        <v>791</v>
      </c>
      <c r="AM2561" s="71" t="str">
        <f>INDEX(Network_Insurer_Code,MATCH(Export!AL2561,Network_insurer_Name,0))</f>
        <v>CHI3</v>
      </c>
      <c r="AN2561" t="str">
        <f t="shared" si="39"/>
        <v>A1001CHI32019</v>
      </c>
    </row>
    <row r="2562" spans="1:40" x14ac:dyDescent="0.25">
      <c r="A2562">
        <v>2020</v>
      </c>
      <c r="B2562">
        <v>2</v>
      </c>
      <c r="C2562" s="1">
        <v>43922</v>
      </c>
      <c r="D2562" s="1">
        <v>44012</v>
      </c>
      <c r="E2562">
        <v>2019</v>
      </c>
      <c r="F2562" s="71" t="str">
        <f>INDEX(Client_Name,MATCH(Export!H2562,Local_Company_Name,0))</f>
        <v>Lion Manufacturing Co</v>
      </c>
      <c r="G2562" s="71">
        <f>INDEX(Client_Code,MATCH(Export!H2562,Local_Company_Name,0))</f>
        <v>1002</v>
      </c>
      <c r="H2562" t="s">
        <v>759</v>
      </c>
      <c r="I2562" t="s">
        <v>709</v>
      </c>
      <c r="J2562" t="s">
        <v>8</v>
      </c>
      <c r="K2562" s="71" t="str">
        <f>INDEX(Line_of_Business,MATCH(Export!J2562,Name,0))</f>
        <v>M</v>
      </c>
      <c r="L2562" s="9" t="s">
        <v>400</v>
      </c>
      <c r="M2562">
        <v>147</v>
      </c>
      <c r="N2562" s="4">
        <v>0</v>
      </c>
      <c r="O2562" s="4">
        <v>0</v>
      </c>
      <c r="P2562" s="4">
        <v>646371.89</v>
      </c>
      <c r="Q2562" s="4">
        <v>0</v>
      </c>
      <c r="R2562" s="4">
        <v>0</v>
      </c>
      <c r="S2562" s="4">
        <v>0</v>
      </c>
      <c r="T2562" s="4">
        <v>0</v>
      </c>
      <c r="U2562" s="4">
        <v>0</v>
      </c>
      <c r="V2562" s="4">
        <v>0</v>
      </c>
      <c r="W2562" s="4">
        <v>0</v>
      </c>
      <c r="X2562" s="4">
        <v>0</v>
      </c>
      <c r="Y2562" s="4">
        <v>72393.649999999994</v>
      </c>
      <c r="Z2562" s="4">
        <v>77564.629999999801</v>
      </c>
      <c r="AA2562" s="4">
        <v>0</v>
      </c>
      <c r="AB2562" t="s">
        <v>3</v>
      </c>
      <c r="AC2562" s="4">
        <v>0</v>
      </c>
      <c r="AD2562" s="4">
        <v>0</v>
      </c>
      <c r="AE2562" s="4">
        <v>0</v>
      </c>
      <c r="AF2562" t="s">
        <v>709</v>
      </c>
      <c r="AG2562" s="4">
        <v>0</v>
      </c>
      <c r="AH2562" s="4">
        <v>0</v>
      </c>
      <c r="AI2562" s="4">
        <v>0</v>
      </c>
      <c r="AJ2562" s="4">
        <v>-796330.16999999899</v>
      </c>
      <c r="AK2562" s="4">
        <v>0</v>
      </c>
      <c r="AL2562" t="s">
        <v>795</v>
      </c>
      <c r="AM2562" s="71" t="str">
        <f>INDEX(Network_Insurer_Code,MATCH(Export!AL2562,Network_insurer_Name,0))</f>
        <v>TOL1</v>
      </c>
      <c r="AN2562" t="str">
        <f t="shared" ref="AN2562:AN2625" si="40">_xlfn.CONCAT(K2562,G2562,AM2562,E2562)</f>
        <v>M1002TOL12019</v>
      </c>
    </row>
    <row r="2563" spans="1:40" x14ac:dyDescent="0.25">
      <c r="A2563">
        <v>2019</v>
      </c>
      <c r="B2563">
        <v>3</v>
      </c>
      <c r="C2563" s="1">
        <v>43647</v>
      </c>
      <c r="D2563" s="1">
        <v>43738</v>
      </c>
      <c r="E2563">
        <v>2019</v>
      </c>
      <c r="F2563" s="71" t="str">
        <f>INDEX(Client_Name,MATCH(Export!H2563,Local_Company_Name,0))</f>
        <v>Falcon Clothing</v>
      </c>
      <c r="G2563" s="71">
        <f>INDEX(Client_Code,MATCH(Export!H2563,Local_Company_Name,0))</f>
        <v>1006</v>
      </c>
      <c r="H2563" t="s">
        <v>774</v>
      </c>
      <c r="I2563" t="s">
        <v>718</v>
      </c>
      <c r="J2563" t="s">
        <v>5</v>
      </c>
      <c r="K2563" s="71" t="str">
        <f>INDEX(Line_of_Business,MATCH(Export!J2563,Name,0))</f>
        <v>L</v>
      </c>
      <c r="L2563" s="9" t="s">
        <v>572</v>
      </c>
      <c r="M2563">
        <v>34</v>
      </c>
      <c r="N2563" s="4">
        <v>34758.17</v>
      </c>
      <c r="O2563" s="4">
        <v>34758.17</v>
      </c>
      <c r="P2563" s="4">
        <v>0</v>
      </c>
      <c r="Q2563" s="4">
        <v>0</v>
      </c>
      <c r="R2563" s="4">
        <v>0</v>
      </c>
      <c r="S2563" s="4">
        <v>0</v>
      </c>
      <c r="T2563" s="4">
        <v>0</v>
      </c>
      <c r="U2563" s="4">
        <v>0</v>
      </c>
      <c r="V2563" s="4">
        <v>0</v>
      </c>
      <c r="W2563" s="4">
        <v>0</v>
      </c>
      <c r="X2563" s="4">
        <v>0</v>
      </c>
      <c r="Y2563" s="4">
        <v>12512.94</v>
      </c>
      <c r="Z2563" s="4">
        <v>0</v>
      </c>
      <c r="AA2563" s="4">
        <v>0</v>
      </c>
      <c r="AB2563" t="s">
        <v>3</v>
      </c>
      <c r="AC2563" s="4">
        <v>0</v>
      </c>
      <c r="AD2563" s="4">
        <v>0</v>
      </c>
      <c r="AE2563" s="4">
        <v>0</v>
      </c>
      <c r="AF2563" t="s">
        <v>718</v>
      </c>
      <c r="AG2563" s="4">
        <v>0</v>
      </c>
      <c r="AH2563" s="4">
        <v>0</v>
      </c>
      <c r="AI2563" s="4">
        <v>0</v>
      </c>
      <c r="AJ2563" s="4">
        <v>22245.229999999901</v>
      </c>
      <c r="AK2563" s="4">
        <v>0</v>
      </c>
      <c r="AL2563" t="s">
        <v>790</v>
      </c>
      <c r="AM2563" s="71" t="str">
        <f>INDEX(Network_Insurer_Code,MATCH(Export!AL2563,Network_insurer_Name,0))</f>
        <v>STL1</v>
      </c>
      <c r="AN2563" t="str">
        <f t="shared" si="40"/>
        <v>L1006STL12019</v>
      </c>
    </row>
    <row r="2564" spans="1:40" x14ac:dyDescent="0.25">
      <c r="A2564">
        <v>2020</v>
      </c>
      <c r="B2564">
        <v>3</v>
      </c>
      <c r="C2564" s="1">
        <v>44013</v>
      </c>
      <c r="D2564" s="1">
        <v>44104</v>
      </c>
      <c r="E2564">
        <v>2020</v>
      </c>
      <c r="F2564" s="71" t="str">
        <f>INDEX(Client_Name,MATCH(Export!H2564,Local_Company_Name,0))</f>
        <v>Lion Manufacturing Co</v>
      </c>
      <c r="G2564" s="71">
        <f>INDEX(Client_Code,MATCH(Export!H2564,Local_Company_Name,0))</f>
        <v>1002</v>
      </c>
      <c r="H2564" t="s">
        <v>758</v>
      </c>
      <c r="I2564" t="s">
        <v>711</v>
      </c>
      <c r="J2564" t="s">
        <v>5</v>
      </c>
      <c r="K2564" s="71" t="str">
        <f>INDEX(Line_of_Business,MATCH(Export!J2564,Name,0))</f>
        <v>L</v>
      </c>
      <c r="L2564" s="9" t="s">
        <v>52</v>
      </c>
      <c r="M2564">
        <v>24</v>
      </c>
      <c r="N2564" s="4">
        <v>-133.81</v>
      </c>
      <c r="O2564" s="4">
        <v>-133.81</v>
      </c>
      <c r="P2564" s="4">
        <v>0</v>
      </c>
      <c r="Q2564" s="4">
        <v>0</v>
      </c>
      <c r="R2564" s="4">
        <v>0</v>
      </c>
      <c r="S2564" s="4">
        <v>0</v>
      </c>
      <c r="T2564" s="4">
        <v>0</v>
      </c>
      <c r="U2564" s="4">
        <v>0</v>
      </c>
      <c r="V2564" s="4">
        <v>0</v>
      </c>
      <c r="W2564" s="4">
        <v>0</v>
      </c>
      <c r="X2564" s="4">
        <v>0</v>
      </c>
      <c r="Y2564" s="4">
        <v>0</v>
      </c>
      <c r="Z2564" s="4">
        <v>0</v>
      </c>
      <c r="AA2564" s="4">
        <v>0</v>
      </c>
      <c r="AB2564" t="s">
        <v>3</v>
      </c>
      <c r="AC2564" s="4">
        <v>0</v>
      </c>
      <c r="AD2564" s="4">
        <v>0</v>
      </c>
      <c r="AE2564" s="4">
        <v>0</v>
      </c>
      <c r="AF2564" t="s">
        <v>711</v>
      </c>
      <c r="AG2564" s="4">
        <v>0</v>
      </c>
      <c r="AH2564" s="4">
        <v>0</v>
      </c>
      <c r="AI2564" s="4">
        <v>0</v>
      </c>
      <c r="AJ2564" s="4">
        <v>-133.81</v>
      </c>
      <c r="AK2564" s="4">
        <v>0</v>
      </c>
      <c r="AL2564" t="s">
        <v>789</v>
      </c>
      <c r="AM2564" s="71" t="str">
        <f>INDEX(Network_Insurer_Code,MATCH(Export!AL2564,Network_insurer_Name,0))</f>
        <v>APL1</v>
      </c>
      <c r="AN2564" t="str">
        <f t="shared" si="40"/>
        <v>L1002APL12020</v>
      </c>
    </row>
    <row r="2565" spans="1:40" x14ac:dyDescent="0.25">
      <c r="A2565">
        <v>2020</v>
      </c>
      <c r="B2565">
        <v>1</v>
      </c>
      <c r="C2565" s="1">
        <v>43831</v>
      </c>
      <c r="D2565" s="1">
        <v>43921</v>
      </c>
      <c r="E2565">
        <v>2019</v>
      </c>
      <c r="F2565" s="71" t="str">
        <f>INDEX(Client_Name,MATCH(Export!H2565,Local_Company_Name,0))</f>
        <v>Falcon Clothing</v>
      </c>
      <c r="G2565" s="71">
        <f>INDEX(Client_Code,MATCH(Export!H2565,Local_Company_Name,0))</f>
        <v>1006</v>
      </c>
      <c r="H2565" t="s">
        <v>773</v>
      </c>
      <c r="I2565" t="s">
        <v>736</v>
      </c>
      <c r="J2565" t="s">
        <v>8</v>
      </c>
      <c r="K2565" s="71" t="str">
        <f>INDEX(Line_of_Business,MATCH(Export!J2565,Name,0))</f>
        <v>M</v>
      </c>
      <c r="L2565" s="9" t="s">
        <v>236</v>
      </c>
      <c r="M2565">
        <v>255</v>
      </c>
      <c r="N2565" s="4">
        <v>0</v>
      </c>
      <c r="O2565" s="4">
        <v>0</v>
      </c>
      <c r="P2565" s="4">
        <v>39333.03</v>
      </c>
      <c r="Q2565" s="4">
        <v>0</v>
      </c>
      <c r="R2565" s="4">
        <v>0</v>
      </c>
      <c r="S2565" s="4">
        <v>0</v>
      </c>
      <c r="T2565" s="4">
        <v>0</v>
      </c>
      <c r="U2565" s="4">
        <v>0</v>
      </c>
      <c r="V2565" s="4">
        <v>0</v>
      </c>
      <c r="W2565" s="4">
        <v>0</v>
      </c>
      <c r="X2565" s="4">
        <v>0</v>
      </c>
      <c r="Y2565" s="4">
        <v>0</v>
      </c>
      <c r="Z2565" s="4">
        <v>0</v>
      </c>
      <c r="AA2565" s="4">
        <v>0</v>
      </c>
      <c r="AB2565" t="s">
        <v>3</v>
      </c>
      <c r="AC2565" s="4">
        <v>0</v>
      </c>
      <c r="AD2565" s="4">
        <v>0</v>
      </c>
      <c r="AE2565" s="4">
        <v>0</v>
      </c>
      <c r="AF2565" t="s">
        <v>736</v>
      </c>
      <c r="AG2565" s="4">
        <v>0</v>
      </c>
      <c r="AH2565" s="4">
        <v>0</v>
      </c>
      <c r="AI2565" s="4">
        <v>0</v>
      </c>
      <c r="AJ2565" s="4">
        <v>-39333.03</v>
      </c>
      <c r="AK2565" s="4">
        <v>0</v>
      </c>
      <c r="AL2565" t="s">
        <v>784</v>
      </c>
      <c r="AM2565" s="71" t="str">
        <f>INDEX(Network_Insurer_Code,MATCH(Export!AL2565,Network_insurer_Name,0))</f>
        <v>PII1</v>
      </c>
      <c r="AN2565" t="str">
        <f t="shared" si="40"/>
        <v>M1006PII12019</v>
      </c>
    </row>
    <row r="2566" spans="1:40" x14ac:dyDescent="0.25">
      <c r="A2566">
        <v>2020</v>
      </c>
      <c r="B2566">
        <v>3</v>
      </c>
      <c r="C2566" s="1">
        <v>44013</v>
      </c>
      <c r="D2566" s="1">
        <v>44104</v>
      </c>
      <c r="E2566">
        <v>2020</v>
      </c>
      <c r="F2566" s="71" t="str">
        <f>INDEX(Client_Name,MATCH(Export!H2566,Local_Company_Name,0))</f>
        <v>Zebra Workings Ltd</v>
      </c>
      <c r="G2566" s="71">
        <f>INDEX(Client_Code,MATCH(Export!H2566,Local_Company_Name,0))</f>
        <v>1001</v>
      </c>
      <c r="H2566" t="s">
        <v>750</v>
      </c>
      <c r="I2566" t="s">
        <v>720</v>
      </c>
      <c r="J2566" t="s">
        <v>0</v>
      </c>
      <c r="K2566" s="71" t="str">
        <f>INDEX(Line_of_Business,MATCH(Export!J2566,Name,0))</f>
        <v>D</v>
      </c>
      <c r="L2566" s="9" t="s">
        <v>104</v>
      </c>
      <c r="M2566">
        <v>55</v>
      </c>
      <c r="N2566" s="4">
        <v>4988.4269662921297</v>
      </c>
      <c r="O2566" s="4">
        <v>4439.7</v>
      </c>
      <c r="P2566" s="4">
        <v>0</v>
      </c>
      <c r="Q2566" s="4">
        <v>0</v>
      </c>
      <c r="R2566" s="4">
        <v>0</v>
      </c>
      <c r="S2566" s="4">
        <v>0</v>
      </c>
      <c r="T2566" s="4">
        <v>0</v>
      </c>
      <c r="U2566" s="4">
        <v>0</v>
      </c>
      <c r="V2566" s="4">
        <v>0</v>
      </c>
      <c r="W2566" s="4">
        <v>0</v>
      </c>
      <c r="X2566" s="4">
        <v>0</v>
      </c>
      <c r="Y2566" s="4">
        <v>665.96</v>
      </c>
      <c r="Z2566" s="4">
        <v>0</v>
      </c>
      <c r="AA2566" s="4">
        <v>665.96</v>
      </c>
      <c r="AB2566" t="s">
        <v>3</v>
      </c>
      <c r="AC2566" s="4">
        <v>0</v>
      </c>
      <c r="AD2566" s="4">
        <v>0</v>
      </c>
      <c r="AE2566" s="4">
        <v>0</v>
      </c>
      <c r="AF2566" t="s">
        <v>720</v>
      </c>
      <c r="AG2566" s="4">
        <v>0</v>
      </c>
      <c r="AH2566" s="4">
        <v>0</v>
      </c>
      <c r="AI2566" s="4">
        <v>0</v>
      </c>
      <c r="AJ2566" s="4">
        <v>3107.7799999999902</v>
      </c>
      <c r="AK2566" s="4">
        <v>0</v>
      </c>
      <c r="AL2566" t="s">
        <v>798</v>
      </c>
      <c r="AM2566" s="71" t="str">
        <f>INDEX(Network_Insurer_Code,MATCH(Export!AL2566,Network_insurer_Name,0))</f>
        <v>PEI2</v>
      </c>
      <c r="AN2566" t="str">
        <f t="shared" si="40"/>
        <v>D1001PEI22020</v>
      </c>
    </row>
    <row r="2567" spans="1:40" x14ac:dyDescent="0.25">
      <c r="A2567">
        <v>2019</v>
      </c>
      <c r="B2567">
        <v>1</v>
      </c>
      <c r="C2567" s="1">
        <v>43466</v>
      </c>
      <c r="D2567" s="1">
        <v>43555</v>
      </c>
      <c r="E2567">
        <v>2018</v>
      </c>
      <c r="F2567" s="71" t="str">
        <f>INDEX(Client_Name,MATCH(Export!H2567,Local_Company_Name,0))</f>
        <v>Flaimngo Tailoring</v>
      </c>
      <c r="G2567" s="71">
        <f>INDEX(Client_Code,MATCH(Export!H2567,Local_Company_Name,0))</f>
        <v>1005</v>
      </c>
      <c r="H2567" t="s">
        <v>772</v>
      </c>
      <c r="I2567" t="s">
        <v>712</v>
      </c>
      <c r="J2567" t="s">
        <v>5</v>
      </c>
      <c r="K2567" s="71" t="str">
        <f>INDEX(Line_of_Business,MATCH(Export!J2567,Name,0))</f>
        <v>L</v>
      </c>
      <c r="L2567" s="9" t="s">
        <v>408</v>
      </c>
      <c r="M2567">
        <v>1252</v>
      </c>
      <c r="N2567" s="4">
        <v>42896.49</v>
      </c>
      <c r="O2567" s="4">
        <v>42896.49</v>
      </c>
      <c r="P2567" s="4">
        <v>0</v>
      </c>
      <c r="Q2567" s="4">
        <v>0</v>
      </c>
      <c r="R2567" s="4">
        <v>0</v>
      </c>
      <c r="S2567" s="4">
        <v>0</v>
      </c>
      <c r="T2567" s="4">
        <v>0</v>
      </c>
      <c r="U2567" s="4">
        <v>0</v>
      </c>
      <c r="V2567" s="4">
        <v>0</v>
      </c>
      <c r="W2567" s="4">
        <v>0</v>
      </c>
      <c r="X2567" s="4">
        <v>0</v>
      </c>
      <c r="Y2567" s="4">
        <v>21448.26</v>
      </c>
      <c r="Z2567" s="4">
        <v>0</v>
      </c>
      <c r="AA2567" s="4">
        <v>0</v>
      </c>
      <c r="AB2567" t="s">
        <v>3</v>
      </c>
      <c r="AC2567" s="4">
        <v>0</v>
      </c>
      <c r="AD2567" s="4">
        <v>0</v>
      </c>
      <c r="AE2567" s="4">
        <v>0</v>
      </c>
      <c r="AF2567" t="s">
        <v>712</v>
      </c>
      <c r="AG2567" s="4">
        <v>0</v>
      </c>
      <c r="AH2567" s="4">
        <v>0</v>
      </c>
      <c r="AI2567" s="4">
        <v>0</v>
      </c>
      <c r="AJ2567" s="4">
        <v>21448.23</v>
      </c>
      <c r="AK2567" s="4">
        <v>200000</v>
      </c>
      <c r="AL2567" t="s">
        <v>792</v>
      </c>
      <c r="AM2567" s="71" t="str">
        <f>INDEX(Network_Insurer_Code,MATCH(Export!AL2567,Network_insurer_Name,0))</f>
        <v>CAL1</v>
      </c>
      <c r="AN2567" t="str">
        <f t="shared" si="40"/>
        <v>L1005CAL12018</v>
      </c>
    </row>
    <row r="2568" spans="1:40" x14ac:dyDescent="0.25">
      <c r="A2568">
        <v>2020</v>
      </c>
      <c r="B2568">
        <v>3</v>
      </c>
      <c r="C2568" s="1">
        <v>43739</v>
      </c>
      <c r="D2568" s="1">
        <v>43830</v>
      </c>
      <c r="E2568">
        <v>2019</v>
      </c>
      <c r="F2568" s="71" t="str">
        <f>INDEX(Client_Name,MATCH(Export!H2568,Local_Company_Name,0))</f>
        <v>Flaimngo Tailoring</v>
      </c>
      <c r="G2568" s="71">
        <f>INDEX(Client_Code,MATCH(Export!H2568,Local_Company_Name,0))</f>
        <v>1005</v>
      </c>
      <c r="H2568" t="s">
        <v>771</v>
      </c>
      <c r="I2568" t="s">
        <v>717</v>
      </c>
      <c r="J2568" t="s">
        <v>5</v>
      </c>
      <c r="K2568" s="71" t="str">
        <f>INDEX(Line_of_Business,MATCH(Export!J2568,Name,0))</f>
        <v>L</v>
      </c>
      <c r="L2568" s="9" t="s">
        <v>421</v>
      </c>
      <c r="M2568">
        <v>9199</v>
      </c>
      <c r="N2568" s="4">
        <v>842528.49999999895</v>
      </c>
      <c r="O2568" s="4">
        <v>50551.71</v>
      </c>
      <c r="P2568" s="4">
        <v>7338.38</v>
      </c>
      <c r="Q2568" s="4">
        <v>0</v>
      </c>
      <c r="R2568" s="4">
        <v>0</v>
      </c>
      <c r="S2568" s="4">
        <v>0</v>
      </c>
      <c r="T2568" s="4">
        <v>0</v>
      </c>
      <c r="U2568" s="4">
        <v>0</v>
      </c>
      <c r="V2568" s="4">
        <v>0</v>
      </c>
      <c r="W2568" s="4">
        <v>0</v>
      </c>
      <c r="X2568" s="4">
        <v>0</v>
      </c>
      <c r="Y2568" s="4">
        <v>2527.59</v>
      </c>
      <c r="Z2568" s="4">
        <v>36467.03</v>
      </c>
      <c r="AA2568" s="4">
        <v>0</v>
      </c>
      <c r="AB2568" t="s">
        <v>3</v>
      </c>
      <c r="AC2568" s="4">
        <v>0</v>
      </c>
      <c r="AD2568" s="4">
        <v>0</v>
      </c>
      <c r="AE2568" s="4">
        <v>0</v>
      </c>
      <c r="AF2568" t="s">
        <v>717</v>
      </c>
      <c r="AG2568" s="4">
        <v>0</v>
      </c>
      <c r="AH2568" s="4">
        <v>0</v>
      </c>
      <c r="AI2568" s="4">
        <v>0</v>
      </c>
      <c r="AJ2568" s="4">
        <v>4218.71</v>
      </c>
      <c r="AK2568" s="4">
        <v>187000</v>
      </c>
      <c r="AL2568" t="s">
        <v>798</v>
      </c>
      <c r="AM2568" s="71" t="str">
        <f>INDEX(Network_Insurer_Code,MATCH(Export!AL2568,Network_insurer_Name,0))</f>
        <v>PEI2</v>
      </c>
      <c r="AN2568" t="str">
        <f t="shared" si="40"/>
        <v>L1005PEI22019</v>
      </c>
    </row>
    <row r="2569" spans="1:40" x14ac:dyDescent="0.25">
      <c r="A2569">
        <v>2019</v>
      </c>
      <c r="B2569">
        <v>4</v>
      </c>
      <c r="C2569" s="1">
        <v>43739</v>
      </c>
      <c r="D2569" s="1">
        <v>43830</v>
      </c>
      <c r="E2569">
        <v>2019</v>
      </c>
      <c r="F2569" s="71" t="str">
        <f>INDEX(Client_Name,MATCH(Export!H2569,Local_Company_Name,0))</f>
        <v>Aplaca Engineering Co</v>
      </c>
      <c r="G2569" s="71">
        <f>INDEX(Client_Code,MATCH(Export!H2569,Local_Company_Name,0))</f>
        <v>1004</v>
      </c>
      <c r="H2569" t="s">
        <v>766</v>
      </c>
      <c r="I2569" t="s">
        <v>736</v>
      </c>
      <c r="J2569" t="s">
        <v>5</v>
      </c>
      <c r="K2569" s="71" t="str">
        <f>INDEX(Line_of_Business,MATCH(Export!J2569,Name,0))</f>
        <v>L</v>
      </c>
      <c r="L2569" s="9" t="s">
        <v>97</v>
      </c>
      <c r="M2569">
        <v>92</v>
      </c>
      <c r="N2569" s="4">
        <v>-368.58</v>
      </c>
      <c r="O2569" s="4">
        <v>-184.29</v>
      </c>
      <c r="P2569" s="4">
        <v>0</v>
      </c>
      <c r="Q2569" s="4">
        <v>0</v>
      </c>
      <c r="R2569" s="4">
        <v>0</v>
      </c>
      <c r="S2569" s="4">
        <v>0</v>
      </c>
      <c r="T2569" s="4">
        <v>0</v>
      </c>
      <c r="U2569" s="4">
        <v>0</v>
      </c>
      <c r="V2569" s="4">
        <v>0</v>
      </c>
      <c r="W2569" s="4">
        <v>0</v>
      </c>
      <c r="X2569" s="4">
        <v>0</v>
      </c>
      <c r="Y2569" s="4">
        <v>-27.64</v>
      </c>
      <c r="Z2569" s="4">
        <v>0</v>
      </c>
      <c r="AA2569" s="4">
        <v>0</v>
      </c>
      <c r="AB2569" t="s">
        <v>3</v>
      </c>
      <c r="AC2569" s="4">
        <v>0</v>
      </c>
      <c r="AD2569" s="4">
        <v>0</v>
      </c>
      <c r="AE2569" s="4">
        <v>0</v>
      </c>
      <c r="AF2569" t="s">
        <v>736</v>
      </c>
      <c r="AG2569" s="4">
        <v>0</v>
      </c>
      <c r="AH2569" s="4">
        <v>0</v>
      </c>
      <c r="AI2569" s="4">
        <v>0</v>
      </c>
      <c r="AJ2569" s="4">
        <v>-156.64999999999901</v>
      </c>
      <c r="AK2569" s="4">
        <v>200000</v>
      </c>
      <c r="AL2569" t="s">
        <v>790</v>
      </c>
      <c r="AM2569" s="71" t="str">
        <f>INDEX(Network_Insurer_Code,MATCH(Export!AL2569,Network_insurer_Name,0))</f>
        <v>STL1</v>
      </c>
      <c r="AN2569" t="str">
        <f t="shared" si="40"/>
        <v>L1004STL12019</v>
      </c>
    </row>
    <row r="2570" spans="1:40" x14ac:dyDescent="0.25">
      <c r="A2570">
        <v>2019</v>
      </c>
      <c r="B2570">
        <v>4</v>
      </c>
      <c r="C2570" s="1">
        <v>43739</v>
      </c>
      <c r="D2570" s="1">
        <v>43830</v>
      </c>
      <c r="E2570">
        <v>2019</v>
      </c>
      <c r="F2570" s="71" t="str">
        <f>INDEX(Client_Name,MATCH(Export!H2570,Local_Company_Name,0))</f>
        <v>Zebra Workings Ltd</v>
      </c>
      <c r="G2570" s="71">
        <f>INDEX(Client_Code,MATCH(Export!H2570,Local_Company_Name,0))</f>
        <v>1001</v>
      </c>
      <c r="H2570" t="s">
        <v>747</v>
      </c>
      <c r="I2570" t="s">
        <v>736</v>
      </c>
      <c r="J2570" t="s">
        <v>8</v>
      </c>
      <c r="K2570" s="71" t="str">
        <f>INDEX(Line_of_Business,MATCH(Export!J2570,Name,0))</f>
        <v>M</v>
      </c>
      <c r="L2570" s="9" t="s">
        <v>482</v>
      </c>
      <c r="M2570">
        <v>5133</v>
      </c>
      <c r="N2570" s="4">
        <v>997265.9</v>
      </c>
      <c r="O2570" s="4">
        <v>498632.95</v>
      </c>
      <c r="P2570" s="4">
        <v>299701.83</v>
      </c>
      <c r="Q2570" s="4">
        <v>0</v>
      </c>
      <c r="R2570" s="4">
        <v>0</v>
      </c>
      <c r="S2570" s="4">
        <v>0</v>
      </c>
      <c r="T2570" s="4">
        <v>0</v>
      </c>
      <c r="U2570" s="4">
        <v>0</v>
      </c>
      <c r="V2570" s="4">
        <v>0</v>
      </c>
      <c r="W2570" s="4">
        <v>0</v>
      </c>
      <c r="X2570" s="4">
        <v>0</v>
      </c>
      <c r="Y2570" s="4">
        <v>94740.26</v>
      </c>
      <c r="Z2570" s="4">
        <v>0</v>
      </c>
      <c r="AA2570" s="4">
        <v>49863.29</v>
      </c>
      <c r="AB2570" t="s">
        <v>3</v>
      </c>
      <c r="AC2570" s="4">
        <v>0</v>
      </c>
      <c r="AD2570" s="4">
        <v>0</v>
      </c>
      <c r="AE2570" s="4">
        <v>0</v>
      </c>
      <c r="AF2570" t="s">
        <v>736</v>
      </c>
      <c r="AG2570" s="4">
        <v>0</v>
      </c>
      <c r="AH2570" s="4">
        <v>0</v>
      </c>
      <c r="AI2570" s="4">
        <v>0</v>
      </c>
      <c r="AJ2570" s="4">
        <v>54327.57</v>
      </c>
      <c r="AK2570" s="4">
        <v>0</v>
      </c>
      <c r="AL2570" t="s">
        <v>781</v>
      </c>
      <c r="AM2570" s="71" t="str">
        <f>INDEX(Network_Insurer_Code,MATCH(Export!AL2570,Network_insurer_Name,0))</f>
        <v>ORI1</v>
      </c>
      <c r="AN2570" t="str">
        <f t="shared" si="40"/>
        <v>M1001ORI12019</v>
      </c>
    </row>
    <row r="2571" spans="1:40" x14ac:dyDescent="0.25">
      <c r="A2571">
        <v>2019</v>
      </c>
      <c r="B2571">
        <v>1</v>
      </c>
      <c r="C2571" s="1">
        <v>43191</v>
      </c>
      <c r="D2571" s="1">
        <v>43281</v>
      </c>
      <c r="E2571">
        <v>2018</v>
      </c>
      <c r="F2571" s="71" t="str">
        <f>INDEX(Client_Name,MATCH(Export!H2571,Local_Company_Name,0))</f>
        <v>Tiger Jewelcrafting Ltd</v>
      </c>
      <c r="G2571" s="71">
        <f>INDEX(Client_Code,MATCH(Export!H2571,Local_Company_Name,0))</f>
        <v>1003</v>
      </c>
      <c r="H2571" t="s">
        <v>761</v>
      </c>
      <c r="I2571" t="s">
        <v>720</v>
      </c>
      <c r="J2571" t="s">
        <v>8</v>
      </c>
      <c r="K2571" s="71" t="str">
        <f>INDEX(Line_of_Business,MATCH(Export!J2571,Name,0))</f>
        <v>M</v>
      </c>
      <c r="L2571" s="9" t="s">
        <v>367</v>
      </c>
      <c r="M2571">
        <v>1226</v>
      </c>
      <c r="N2571" s="4">
        <v>20335704.84</v>
      </c>
      <c r="O2571" s="4">
        <v>20335704.84</v>
      </c>
      <c r="P2571" s="4">
        <v>3519134.39</v>
      </c>
      <c r="Q2571" s="4">
        <v>0</v>
      </c>
      <c r="R2571" s="4">
        <v>0</v>
      </c>
      <c r="S2571" s="4">
        <v>0</v>
      </c>
      <c r="T2571" s="4">
        <v>0</v>
      </c>
      <c r="U2571" s="4">
        <v>0</v>
      </c>
      <c r="V2571" s="4">
        <v>0</v>
      </c>
      <c r="W2571" s="4">
        <v>0</v>
      </c>
      <c r="X2571" s="4">
        <v>0</v>
      </c>
      <c r="Y2571" s="4">
        <v>2440284.58</v>
      </c>
      <c r="Z2571" s="4">
        <v>0</v>
      </c>
      <c r="AA2571" s="4">
        <v>0</v>
      </c>
      <c r="AB2571" t="s">
        <v>3</v>
      </c>
      <c r="AC2571" s="4">
        <v>0</v>
      </c>
      <c r="AD2571" s="4">
        <v>0</v>
      </c>
      <c r="AE2571" s="4">
        <v>0</v>
      </c>
      <c r="AF2571" t="s">
        <v>720</v>
      </c>
      <c r="AG2571" s="4">
        <v>0</v>
      </c>
      <c r="AH2571" s="4">
        <v>0</v>
      </c>
      <c r="AI2571" s="4">
        <v>0</v>
      </c>
      <c r="AJ2571" s="4">
        <v>14376285.869999999</v>
      </c>
      <c r="AK2571" s="4">
        <v>0</v>
      </c>
      <c r="AL2571" t="s">
        <v>785</v>
      </c>
      <c r="AM2571" s="71" t="str">
        <f>INDEX(Network_Insurer_Code,MATCH(Export!AL2571,Network_insurer_Name,0))</f>
        <v>WAI3</v>
      </c>
      <c r="AN2571" t="str">
        <f t="shared" si="40"/>
        <v>M1003WAI32018</v>
      </c>
    </row>
    <row r="2572" spans="1:40" x14ac:dyDescent="0.25">
      <c r="A2572">
        <v>2020</v>
      </c>
      <c r="B2572">
        <v>3</v>
      </c>
      <c r="C2572" s="1">
        <v>44013</v>
      </c>
      <c r="D2572" s="1">
        <v>44104</v>
      </c>
      <c r="E2572">
        <v>2020</v>
      </c>
      <c r="F2572" s="71" t="str">
        <f>INDEX(Client_Name,MATCH(Export!H2572,Local_Company_Name,0))</f>
        <v>Aplaca Engineering Co</v>
      </c>
      <c r="G2572" s="71">
        <f>INDEX(Client_Code,MATCH(Export!H2572,Local_Company_Name,0))</f>
        <v>1004</v>
      </c>
      <c r="H2572" t="s">
        <v>767</v>
      </c>
      <c r="I2572" t="s">
        <v>707</v>
      </c>
      <c r="J2572" t="s">
        <v>8</v>
      </c>
      <c r="K2572" s="71" t="str">
        <f>INDEX(Line_of_Business,MATCH(Export!J2572,Name,0))</f>
        <v>M</v>
      </c>
      <c r="L2572" s="9">
        <v>50567992</v>
      </c>
      <c r="M2572">
        <v>83</v>
      </c>
      <c r="N2572" s="4">
        <v>0</v>
      </c>
      <c r="O2572" s="4">
        <v>0</v>
      </c>
      <c r="P2572" s="4">
        <v>5429.6</v>
      </c>
      <c r="Q2572" s="4">
        <v>0</v>
      </c>
      <c r="R2572" s="4">
        <v>0</v>
      </c>
      <c r="S2572" s="4">
        <v>0</v>
      </c>
      <c r="T2572" s="4">
        <v>0</v>
      </c>
      <c r="U2572" s="4">
        <v>0</v>
      </c>
      <c r="V2572" s="4">
        <v>0</v>
      </c>
      <c r="W2572" s="4">
        <v>0</v>
      </c>
      <c r="X2572" s="4">
        <v>0</v>
      </c>
      <c r="Y2572" s="4">
        <v>0</v>
      </c>
      <c r="Z2572" s="4">
        <v>0</v>
      </c>
      <c r="AA2572" s="4">
        <v>0</v>
      </c>
      <c r="AB2572" t="s">
        <v>3</v>
      </c>
      <c r="AC2572" s="4">
        <v>0</v>
      </c>
      <c r="AD2572" s="4">
        <v>0</v>
      </c>
      <c r="AE2572" s="4">
        <v>1782.62</v>
      </c>
      <c r="AF2572" t="s">
        <v>707</v>
      </c>
      <c r="AG2572" s="4">
        <v>0</v>
      </c>
      <c r="AH2572" s="4">
        <v>0</v>
      </c>
      <c r="AI2572" s="4">
        <v>0</v>
      </c>
      <c r="AJ2572" s="4">
        <v>-5429.6</v>
      </c>
      <c r="AK2572" s="4">
        <v>0</v>
      </c>
      <c r="AL2572" t="s">
        <v>796</v>
      </c>
      <c r="AM2572" s="71" t="str">
        <f>INDEX(Network_Insurer_Code,MATCH(Export!AL2572,Network_insurer_Name,0))</f>
        <v>POL2</v>
      </c>
      <c r="AN2572" t="str">
        <f t="shared" si="40"/>
        <v>M1004POL22020</v>
      </c>
    </row>
    <row r="2573" spans="1:40" x14ac:dyDescent="0.25">
      <c r="A2573">
        <v>2020</v>
      </c>
      <c r="B2573">
        <v>1</v>
      </c>
      <c r="C2573" s="1">
        <v>43831</v>
      </c>
      <c r="D2573" s="1">
        <v>43921</v>
      </c>
      <c r="E2573">
        <v>2017</v>
      </c>
      <c r="F2573" s="71" t="str">
        <f>INDEX(Client_Name,MATCH(Export!H2573,Local_Company_Name,0))</f>
        <v>Tiger Jewelcrafting Ltd</v>
      </c>
      <c r="G2573" s="71">
        <f>INDEX(Client_Code,MATCH(Export!H2573,Local_Company_Name,0))</f>
        <v>1003</v>
      </c>
      <c r="H2573" t="s">
        <v>763</v>
      </c>
      <c r="I2573" t="s">
        <v>725</v>
      </c>
      <c r="J2573" t="s">
        <v>8</v>
      </c>
      <c r="K2573" s="71" t="str">
        <f>INDEX(Line_of_Business,MATCH(Export!J2573,Name,0))</f>
        <v>M</v>
      </c>
      <c r="L2573" s="9">
        <v>80383</v>
      </c>
      <c r="M2573">
        <v>3085</v>
      </c>
      <c r="N2573" s="4">
        <v>0</v>
      </c>
      <c r="O2573" s="4">
        <v>0</v>
      </c>
      <c r="P2573" s="4">
        <v>4248.1099999999997</v>
      </c>
      <c r="Q2573" s="4">
        <v>0</v>
      </c>
      <c r="R2573" s="4">
        <v>0</v>
      </c>
      <c r="S2573" s="4">
        <v>0</v>
      </c>
      <c r="T2573" s="4">
        <v>0</v>
      </c>
      <c r="U2573" s="4">
        <v>0</v>
      </c>
      <c r="V2573" s="4">
        <v>0</v>
      </c>
      <c r="W2573" s="4">
        <v>0</v>
      </c>
      <c r="X2573" s="4">
        <v>0</v>
      </c>
      <c r="Y2573" s="4">
        <v>0</v>
      </c>
      <c r="Z2573" s="4">
        <v>0</v>
      </c>
      <c r="AA2573" s="4">
        <v>0</v>
      </c>
      <c r="AB2573" t="s">
        <v>3</v>
      </c>
      <c r="AC2573" s="4">
        <v>0</v>
      </c>
      <c r="AD2573" s="4">
        <v>0</v>
      </c>
      <c r="AE2573" s="4">
        <v>0</v>
      </c>
      <c r="AF2573" t="s">
        <v>725</v>
      </c>
      <c r="AG2573" s="4">
        <v>0</v>
      </c>
      <c r="AH2573" s="4">
        <v>0</v>
      </c>
      <c r="AI2573" s="4">
        <v>0</v>
      </c>
      <c r="AJ2573" s="4">
        <v>-4248.1099999999997</v>
      </c>
      <c r="AK2573" s="4">
        <v>0</v>
      </c>
      <c r="AL2573" t="s">
        <v>796</v>
      </c>
      <c r="AM2573" s="71" t="str">
        <f>INDEX(Network_Insurer_Code,MATCH(Export!AL2573,Network_insurer_Name,0))</f>
        <v>POL2</v>
      </c>
      <c r="AN2573" t="str">
        <f t="shared" si="40"/>
        <v>M1003POL22017</v>
      </c>
    </row>
    <row r="2574" spans="1:40" x14ac:dyDescent="0.25">
      <c r="A2574">
        <v>2020</v>
      </c>
      <c r="B2574">
        <v>2</v>
      </c>
      <c r="C2574" s="1">
        <v>43922</v>
      </c>
      <c r="D2574" s="1">
        <v>44012</v>
      </c>
      <c r="E2574">
        <v>2020</v>
      </c>
      <c r="F2574" s="71" t="str">
        <f>INDEX(Client_Name,MATCH(Export!H2574,Local_Company_Name,0))</f>
        <v>Lion Manufacturing Co</v>
      </c>
      <c r="G2574" s="71">
        <f>INDEX(Client_Code,MATCH(Export!H2574,Local_Company_Name,0))</f>
        <v>1002</v>
      </c>
      <c r="H2574" t="s">
        <v>759</v>
      </c>
      <c r="I2574" t="s">
        <v>707</v>
      </c>
      <c r="J2574" t="s">
        <v>0</v>
      </c>
      <c r="K2574" s="71" t="str">
        <f>INDEX(Line_of_Business,MATCH(Export!J2574,Name,0))</f>
        <v>D</v>
      </c>
      <c r="L2574" s="9">
        <v>501258189</v>
      </c>
      <c r="M2574">
        <v>1</v>
      </c>
      <c r="N2574" s="4">
        <v>439.51</v>
      </c>
      <c r="O2574" s="4">
        <v>439.51</v>
      </c>
      <c r="P2574" s="4">
        <v>0</v>
      </c>
      <c r="Q2574" s="4">
        <v>0</v>
      </c>
      <c r="R2574" s="4">
        <v>0</v>
      </c>
      <c r="S2574" s="4">
        <v>0</v>
      </c>
      <c r="T2574" s="4">
        <v>0</v>
      </c>
      <c r="U2574" s="4">
        <v>0</v>
      </c>
      <c r="V2574" s="4">
        <v>0</v>
      </c>
      <c r="W2574" s="4">
        <v>0</v>
      </c>
      <c r="X2574" s="4">
        <v>0</v>
      </c>
      <c r="Y2574" s="4">
        <v>42.19</v>
      </c>
      <c r="Z2574" s="4">
        <v>0</v>
      </c>
      <c r="AA2574" s="4">
        <v>105.48</v>
      </c>
      <c r="AB2574" t="s">
        <v>3</v>
      </c>
      <c r="AC2574" s="4">
        <v>0</v>
      </c>
      <c r="AD2574" s="4">
        <v>0</v>
      </c>
      <c r="AE2574" s="4">
        <v>0</v>
      </c>
      <c r="AF2574" t="s">
        <v>707</v>
      </c>
      <c r="AG2574" s="4">
        <v>0</v>
      </c>
      <c r="AH2574" s="4">
        <v>0</v>
      </c>
      <c r="AI2574" s="4">
        <v>0</v>
      </c>
      <c r="AJ2574" s="4">
        <v>291.83999999999997</v>
      </c>
      <c r="AK2574" s="4">
        <v>0</v>
      </c>
      <c r="AL2574" t="s">
        <v>786</v>
      </c>
      <c r="AM2574" s="71" t="str">
        <f>INDEX(Network_Insurer_Code,MATCH(Export!AL2574,Network_insurer_Name,0))</f>
        <v>BAL1</v>
      </c>
      <c r="AN2574" t="str">
        <f t="shared" si="40"/>
        <v>D1002BAL12020</v>
      </c>
    </row>
    <row r="2575" spans="1:40" x14ac:dyDescent="0.25">
      <c r="A2575">
        <v>2019</v>
      </c>
      <c r="B2575">
        <v>4</v>
      </c>
      <c r="C2575" s="1">
        <v>43739</v>
      </c>
      <c r="D2575" s="1">
        <v>43830</v>
      </c>
      <c r="E2575">
        <v>2019</v>
      </c>
      <c r="F2575" s="71" t="str">
        <f>INDEX(Client_Name,MATCH(Export!H2575,Local_Company_Name,0))</f>
        <v>Tiger Jewelcrafting Ltd</v>
      </c>
      <c r="G2575" s="71">
        <f>INDEX(Client_Code,MATCH(Export!H2575,Local_Company_Name,0))</f>
        <v>1003</v>
      </c>
      <c r="H2575" t="s">
        <v>761</v>
      </c>
      <c r="I2575" t="s">
        <v>707</v>
      </c>
      <c r="J2575" t="s">
        <v>8</v>
      </c>
      <c r="K2575" s="71" t="str">
        <f>INDEX(Line_of_Business,MATCH(Export!J2575,Name,0))</f>
        <v>M</v>
      </c>
      <c r="L2575" s="9" t="s">
        <v>129</v>
      </c>
      <c r="M2575">
        <v>492</v>
      </c>
      <c r="N2575" s="4">
        <v>0</v>
      </c>
      <c r="O2575" s="4">
        <v>0</v>
      </c>
      <c r="P2575" s="4">
        <v>225000</v>
      </c>
      <c r="Q2575" s="4">
        <v>0</v>
      </c>
      <c r="R2575" s="4">
        <v>0</v>
      </c>
      <c r="S2575" s="4">
        <v>180000</v>
      </c>
      <c r="T2575" s="4">
        <v>0</v>
      </c>
      <c r="U2575" s="4">
        <v>0</v>
      </c>
      <c r="V2575" s="4">
        <v>0</v>
      </c>
      <c r="W2575" s="4">
        <v>0</v>
      </c>
      <c r="X2575" s="4">
        <v>0</v>
      </c>
      <c r="Y2575" s="4">
        <v>0</v>
      </c>
      <c r="Z2575" s="4">
        <v>0</v>
      </c>
      <c r="AA2575" s="4">
        <v>0</v>
      </c>
      <c r="AB2575" t="s">
        <v>3</v>
      </c>
      <c r="AC2575" s="4">
        <v>0</v>
      </c>
      <c r="AD2575" s="4">
        <v>0</v>
      </c>
      <c r="AE2575" s="4">
        <v>0</v>
      </c>
      <c r="AF2575" t="s">
        <v>707</v>
      </c>
      <c r="AG2575" s="4">
        <v>0</v>
      </c>
      <c r="AH2575" s="4">
        <v>0</v>
      </c>
      <c r="AI2575" s="4">
        <v>0</v>
      </c>
      <c r="AJ2575" s="4">
        <v>-45000</v>
      </c>
      <c r="AK2575" s="4">
        <v>0</v>
      </c>
      <c r="AL2575" t="s">
        <v>790</v>
      </c>
      <c r="AM2575" s="71" t="str">
        <f>INDEX(Network_Insurer_Code,MATCH(Export!AL2575,Network_insurer_Name,0))</f>
        <v>STL1</v>
      </c>
      <c r="AN2575" t="str">
        <f t="shared" si="40"/>
        <v>M1003STL12019</v>
      </c>
    </row>
    <row r="2576" spans="1:40" x14ac:dyDescent="0.25">
      <c r="A2576">
        <v>2019</v>
      </c>
      <c r="B2576">
        <v>4</v>
      </c>
      <c r="C2576" s="1">
        <v>43739</v>
      </c>
      <c r="D2576" s="1">
        <v>43830</v>
      </c>
      <c r="E2576">
        <v>2019</v>
      </c>
      <c r="F2576" s="71" t="str">
        <f>INDEX(Client_Name,MATCH(Export!H2576,Local_Company_Name,0))</f>
        <v>Lion Manufacturing Co</v>
      </c>
      <c r="G2576" s="71">
        <f>INDEX(Client_Code,MATCH(Export!H2576,Local_Company_Name,0))</f>
        <v>1002</v>
      </c>
      <c r="H2576" t="s">
        <v>752</v>
      </c>
      <c r="I2576" t="s">
        <v>710</v>
      </c>
      <c r="J2576" t="s">
        <v>5</v>
      </c>
      <c r="K2576" s="71" t="str">
        <f>INDEX(Line_of_Business,MATCH(Export!J2576,Name,0))</f>
        <v>L</v>
      </c>
      <c r="L2576" s="9" t="s">
        <v>67</v>
      </c>
      <c r="M2576">
        <v>148</v>
      </c>
      <c r="N2576" s="4">
        <v>1699358.44</v>
      </c>
      <c r="O2576" s="4">
        <v>1699358.44</v>
      </c>
      <c r="P2576" s="4">
        <v>0</v>
      </c>
      <c r="Q2576" s="4">
        <v>0</v>
      </c>
      <c r="R2576" s="4">
        <v>0</v>
      </c>
      <c r="S2576" s="4">
        <v>0</v>
      </c>
      <c r="T2576" s="4">
        <v>0</v>
      </c>
      <c r="U2576" s="4">
        <v>0</v>
      </c>
      <c r="V2576" s="4">
        <v>0</v>
      </c>
      <c r="W2576" s="4">
        <v>0</v>
      </c>
      <c r="X2576" s="4">
        <v>0</v>
      </c>
      <c r="Y2576" s="4">
        <v>254903.76</v>
      </c>
      <c r="Z2576" s="4">
        <v>0</v>
      </c>
      <c r="AA2576" s="4">
        <v>0</v>
      </c>
      <c r="AB2576" t="s">
        <v>3</v>
      </c>
      <c r="AC2576" s="4">
        <v>0</v>
      </c>
      <c r="AD2576" s="4">
        <v>0</v>
      </c>
      <c r="AE2576" s="4">
        <v>0</v>
      </c>
      <c r="AF2576" t="s">
        <v>710</v>
      </c>
      <c r="AG2576" s="4">
        <v>0</v>
      </c>
      <c r="AH2576" s="4">
        <v>0</v>
      </c>
      <c r="AI2576" s="4">
        <v>0</v>
      </c>
      <c r="AJ2576" s="4">
        <v>1444454.68</v>
      </c>
      <c r="AK2576" s="4">
        <v>0</v>
      </c>
      <c r="AL2576" t="s">
        <v>788</v>
      </c>
      <c r="AM2576" s="71" t="str">
        <f>INDEX(Network_Insurer_Code,MATCH(Export!AL2576,Network_insurer_Name,0))</f>
        <v>RAI1</v>
      </c>
      <c r="AN2576" t="str">
        <f t="shared" si="40"/>
        <v>L1002RAI12019</v>
      </c>
    </row>
    <row r="2577" spans="1:40" x14ac:dyDescent="0.25">
      <c r="A2577">
        <v>2019</v>
      </c>
      <c r="B2577">
        <v>2</v>
      </c>
      <c r="C2577" s="1">
        <v>43556</v>
      </c>
      <c r="D2577" s="1">
        <v>43646</v>
      </c>
      <c r="E2577">
        <v>2019</v>
      </c>
      <c r="F2577" s="71" t="str">
        <f>INDEX(Client_Name,MATCH(Export!H2577,Local_Company_Name,0))</f>
        <v>Aplaca Engineering Co</v>
      </c>
      <c r="G2577" s="71">
        <f>INDEX(Client_Code,MATCH(Export!H2577,Local_Company_Name,0))</f>
        <v>1004</v>
      </c>
      <c r="H2577" t="s">
        <v>768</v>
      </c>
      <c r="I2577" t="s">
        <v>708</v>
      </c>
      <c r="J2577" t="s">
        <v>22</v>
      </c>
      <c r="K2577" s="71" t="str">
        <f>INDEX(Line_of_Business,MATCH(Export!J2577,Name,0))</f>
        <v>A</v>
      </c>
      <c r="L2577" s="9" t="s">
        <v>234</v>
      </c>
      <c r="M2577">
        <v>112</v>
      </c>
      <c r="N2577" s="4">
        <v>69369.5</v>
      </c>
      <c r="O2577" s="4">
        <v>69369.5</v>
      </c>
      <c r="P2577" s="4">
        <v>0</v>
      </c>
      <c r="Q2577" s="4">
        <v>0</v>
      </c>
      <c r="R2577" s="4">
        <v>0</v>
      </c>
      <c r="S2577" s="4">
        <v>0</v>
      </c>
      <c r="T2577" s="4">
        <v>0</v>
      </c>
      <c r="U2577" s="4">
        <v>0</v>
      </c>
      <c r="V2577" s="4">
        <v>0</v>
      </c>
      <c r="W2577" s="4">
        <v>0</v>
      </c>
      <c r="X2577" s="4">
        <v>0</v>
      </c>
      <c r="Y2577" s="4">
        <v>6936.95</v>
      </c>
      <c r="Z2577" s="4">
        <v>0.08</v>
      </c>
      <c r="AA2577" s="4">
        <v>0</v>
      </c>
      <c r="AB2577" t="s">
        <v>3</v>
      </c>
      <c r="AC2577" s="4">
        <v>0</v>
      </c>
      <c r="AD2577" s="4">
        <v>0</v>
      </c>
      <c r="AE2577" s="4">
        <v>0</v>
      </c>
      <c r="AF2577" t="s">
        <v>708</v>
      </c>
      <c r="AG2577" s="4">
        <v>0</v>
      </c>
      <c r="AH2577" s="4">
        <v>0</v>
      </c>
      <c r="AI2577" s="4">
        <v>0</v>
      </c>
      <c r="AJ2577" s="4">
        <v>62432.47</v>
      </c>
      <c r="AK2577" s="4">
        <v>0</v>
      </c>
      <c r="AL2577" t="s">
        <v>781</v>
      </c>
      <c r="AM2577" s="71" t="str">
        <f>INDEX(Network_Insurer_Code,MATCH(Export!AL2577,Network_insurer_Name,0))</f>
        <v>ORI1</v>
      </c>
      <c r="AN2577" t="str">
        <f t="shared" si="40"/>
        <v>A1004ORI12019</v>
      </c>
    </row>
    <row r="2578" spans="1:40" x14ac:dyDescent="0.25">
      <c r="A2578">
        <v>2019</v>
      </c>
      <c r="B2578">
        <v>3</v>
      </c>
      <c r="C2578" s="1">
        <v>43647</v>
      </c>
      <c r="D2578" s="1">
        <v>43738</v>
      </c>
      <c r="E2578">
        <v>2019</v>
      </c>
      <c r="F2578" s="71" t="str">
        <f>INDEX(Client_Name,MATCH(Export!H2578,Local_Company_Name,0))</f>
        <v>Lion Manufacturing Co</v>
      </c>
      <c r="G2578" s="71">
        <f>INDEX(Client_Code,MATCH(Export!H2578,Local_Company_Name,0))</f>
        <v>1002</v>
      </c>
      <c r="H2578" t="s">
        <v>760</v>
      </c>
      <c r="I2578" t="s">
        <v>723</v>
      </c>
      <c r="J2578" t="s">
        <v>0</v>
      </c>
      <c r="K2578" s="71" t="str">
        <f>INDEX(Line_of_Business,MATCH(Export!J2578,Name,0))</f>
        <v>D</v>
      </c>
      <c r="L2578" s="9">
        <v>25831</v>
      </c>
      <c r="M2578">
        <v>79</v>
      </c>
      <c r="N2578" s="4">
        <v>0</v>
      </c>
      <c r="O2578" s="4">
        <v>0</v>
      </c>
      <c r="P2578" s="4">
        <v>1610.27</v>
      </c>
      <c r="Q2578" s="4">
        <v>0</v>
      </c>
      <c r="R2578" s="4">
        <v>0</v>
      </c>
      <c r="S2578" s="4">
        <v>0</v>
      </c>
      <c r="T2578" s="4">
        <v>0</v>
      </c>
      <c r="U2578" s="4">
        <v>0</v>
      </c>
      <c r="V2578" s="4">
        <v>0</v>
      </c>
      <c r="W2578" s="4">
        <v>0</v>
      </c>
      <c r="X2578" s="4">
        <v>0</v>
      </c>
      <c r="Y2578" s="4">
        <v>0</v>
      </c>
      <c r="Z2578" s="4">
        <v>0</v>
      </c>
      <c r="AA2578" s="4">
        <v>0</v>
      </c>
      <c r="AB2578" t="s">
        <v>3</v>
      </c>
      <c r="AC2578" s="4">
        <v>0</v>
      </c>
      <c r="AD2578" s="4">
        <v>0</v>
      </c>
      <c r="AE2578" s="4">
        <v>4394</v>
      </c>
      <c r="AF2578" t="s">
        <v>723</v>
      </c>
      <c r="AG2578" s="4">
        <v>0</v>
      </c>
      <c r="AH2578" s="4">
        <v>0</v>
      </c>
      <c r="AI2578" s="4">
        <v>0</v>
      </c>
      <c r="AJ2578" s="4">
        <v>-1610.27</v>
      </c>
      <c r="AK2578" s="4">
        <v>0</v>
      </c>
      <c r="AL2578" t="s">
        <v>793</v>
      </c>
      <c r="AM2578" s="71" t="str">
        <f>INDEX(Network_Insurer_Code,MATCH(Export!AL2578,Network_insurer_Name,0))</f>
        <v>CAL3</v>
      </c>
      <c r="AN2578" t="str">
        <f t="shared" si="40"/>
        <v>D1002CAL32019</v>
      </c>
    </row>
    <row r="2579" spans="1:40" x14ac:dyDescent="0.25">
      <c r="A2579">
        <v>2019</v>
      </c>
      <c r="B2579">
        <v>1</v>
      </c>
      <c r="C2579" s="1">
        <v>43466</v>
      </c>
      <c r="D2579" s="1">
        <v>43555</v>
      </c>
      <c r="E2579">
        <v>2017</v>
      </c>
      <c r="F2579" s="71" t="str">
        <f>INDEX(Client_Name,MATCH(Export!H2579,Local_Company_Name,0))</f>
        <v>Lion Manufacturing Co</v>
      </c>
      <c r="G2579" s="71">
        <f>INDEX(Client_Code,MATCH(Export!H2579,Local_Company_Name,0))</f>
        <v>1002</v>
      </c>
      <c r="H2579" t="s">
        <v>758</v>
      </c>
      <c r="I2579" t="s">
        <v>716</v>
      </c>
      <c r="J2579" t="s">
        <v>8</v>
      </c>
      <c r="K2579" s="71" t="str">
        <f>INDEX(Line_of_Business,MATCH(Export!J2579,Name,0))</f>
        <v>M</v>
      </c>
      <c r="L2579" s="9" t="s">
        <v>573</v>
      </c>
      <c r="M2579">
        <v>0</v>
      </c>
      <c r="N2579" s="4">
        <v>-53410.36</v>
      </c>
      <c r="O2579" s="4">
        <v>-53410.36</v>
      </c>
      <c r="P2579" s="4">
        <v>299654.63</v>
      </c>
      <c r="Q2579" s="4">
        <v>0</v>
      </c>
      <c r="R2579" s="4">
        <v>0</v>
      </c>
      <c r="S2579" s="4">
        <v>0</v>
      </c>
      <c r="T2579" s="4">
        <v>0</v>
      </c>
      <c r="U2579" s="4">
        <v>0</v>
      </c>
      <c r="V2579" s="4">
        <v>0</v>
      </c>
      <c r="W2579" s="4">
        <v>0</v>
      </c>
      <c r="X2579" s="4">
        <v>0</v>
      </c>
      <c r="Y2579" s="4">
        <v>-13886.66</v>
      </c>
      <c r="Z2579" s="4">
        <v>-459.33</v>
      </c>
      <c r="AA2579" s="4">
        <v>0</v>
      </c>
      <c r="AB2579" t="s">
        <v>3</v>
      </c>
      <c r="AC2579" s="4">
        <v>0</v>
      </c>
      <c r="AD2579" s="4">
        <v>0</v>
      </c>
      <c r="AE2579" s="4">
        <v>0</v>
      </c>
      <c r="AF2579" t="s">
        <v>716</v>
      </c>
      <c r="AG2579" s="4">
        <v>0</v>
      </c>
      <c r="AH2579" s="4">
        <v>0</v>
      </c>
      <c r="AI2579" s="4">
        <v>0</v>
      </c>
      <c r="AJ2579" s="4">
        <v>-338719</v>
      </c>
      <c r="AK2579" s="4">
        <v>200000</v>
      </c>
      <c r="AL2579" t="s">
        <v>798</v>
      </c>
      <c r="AM2579" s="71" t="str">
        <f>INDEX(Network_Insurer_Code,MATCH(Export!AL2579,Network_insurer_Name,0))</f>
        <v>PEI2</v>
      </c>
      <c r="AN2579" t="str">
        <f t="shared" si="40"/>
        <v>M1002PEI22017</v>
      </c>
    </row>
    <row r="2580" spans="1:40" x14ac:dyDescent="0.25">
      <c r="A2580">
        <v>2020</v>
      </c>
      <c r="B2580">
        <v>1</v>
      </c>
      <c r="C2580" s="1">
        <v>43831</v>
      </c>
      <c r="D2580" s="1">
        <v>43921</v>
      </c>
      <c r="E2580">
        <v>2019</v>
      </c>
      <c r="F2580" s="71" t="str">
        <f>INDEX(Client_Name,MATCH(Export!H2580,Local_Company_Name,0))</f>
        <v>Falcon Clothing</v>
      </c>
      <c r="G2580" s="71">
        <f>INDEX(Client_Code,MATCH(Export!H2580,Local_Company_Name,0))</f>
        <v>1006</v>
      </c>
      <c r="H2580" t="s">
        <v>776</v>
      </c>
      <c r="I2580" t="s">
        <v>736</v>
      </c>
      <c r="J2580" t="s">
        <v>5</v>
      </c>
      <c r="K2580" s="71" t="str">
        <f>INDEX(Line_of_Business,MATCH(Export!J2580,Name,0))</f>
        <v>L</v>
      </c>
      <c r="L2580" s="9" t="s">
        <v>15</v>
      </c>
      <c r="M2580">
        <v>805</v>
      </c>
      <c r="N2580" s="4">
        <v>225.3</v>
      </c>
      <c r="O2580" s="4">
        <v>112.65</v>
      </c>
      <c r="P2580" s="4">
        <v>172089</v>
      </c>
      <c r="Q2580" s="4">
        <v>0</v>
      </c>
      <c r="R2580" s="4">
        <v>0</v>
      </c>
      <c r="S2580" s="4">
        <v>0</v>
      </c>
      <c r="T2580" s="4">
        <v>0</v>
      </c>
      <c r="U2580" s="4">
        <v>0</v>
      </c>
      <c r="V2580" s="4">
        <v>0</v>
      </c>
      <c r="W2580" s="4">
        <v>0</v>
      </c>
      <c r="X2580" s="4">
        <v>0</v>
      </c>
      <c r="Y2580" s="4">
        <v>16.899999999999999</v>
      </c>
      <c r="Z2580" s="4">
        <v>6.76</v>
      </c>
      <c r="AA2580" s="4">
        <v>0</v>
      </c>
      <c r="AB2580" t="s">
        <v>3</v>
      </c>
      <c r="AC2580" s="4">
        <v>0</v>
      </c>
      <c r="AD2580" s="4">
        <v>0</v>
      </c>
      <c r="AE2580" s="4">
        <v>0</v>
      </c>
      <c r="AF2580" t="s">
        <v>736</v>
      </c>
      <c r="AG2580" s="4">
        <v>0</v>
      </c>
      <c r="AH2580" s="4">
        <v>0</v>
      </c>
      <c r="AI2580" s="4">
        <v>0</v>
      </c>
      <c r="AJ2580" s="4">
        <v>-172000.01</v>
      </c>
      <c r="AK2580" s="4">
        <v>0</v>
      </c>
      <c r="AL2580" t="s">
        <v>796</v>
      </c>
      <c r="AM2580" s="71" t="str">
        <f>INDEX(Network_Insurer_Code,MATCH(Export!AL2580,Network_insurer_Name,0))</f>
        <v>POL2</v>
      </c>
      <c r="AN2580" t="str">
        <f t="shared" si="40"/>
        <v>L1006POL22019</v>
      </c>
    </row>
    <row r="2581" spans="1:40" x14ac:dyDescent="0.25">
      <c r="A2581">
        <v>2020</v>
      </c>
      <c r="B2581">
        <v>2</v>
      </c>
      <c r="C2581" s="1">
        <v>43922</v>
      </c>
      <c r="D2581" s="1">
        <v>44012</v>
      </c>
      <c r="E2581">
        <v>2019</v>
      </c>
      <c r="F2581" s="71" t="str">
        <f>INDEX(Client_Name,MATCH(Export!H2581,Local_Company_Name,0))</f>
        <v>Falcon Clothing</v>
      </c>
      <c r="G2581" s="71">
        <f>INDEX(Client_Code,MATCH(Export!H2581,Local_Company_Name,0))</f>
        <v>1006</v>
      </c>
      <c r="H2581" t="s">
        <v>756</v>
      </c>
      <c r="I2581" t="s">
        <v>709</v>
      </c>
      <c r="J2581" t="s">
        <v>5</v>
      </c>
      <c r="K2581" s="71" t="str">
        <f>INDEX(Line_of_Business,MATCH(Export!J2581,Name,0))</f>
        <v>L</v>
      </c>
      <c r="L2581" s="9" t="s">
        <v>72</v>
      </c>
      <c r="M2581">
        <v>4900</v>
      </c>
      <c r="N2581" s="4">
        <v>-2844.8444444444399</v>
      </c>
      <c r="O2581" s="4">
        <v>-2560.36</v>
      </c>
      <c r="P2581" s="4">
        <v>412441.2</v>
      </c>
      <c r="Q2581" s="4">
        <v>0</v>
      </c>
      <c r="R2581" s="4">
        <v>0</v>
      </c>
      <c r="S2581" s="4">
        <v>0</v>
      </c>
      <c r="T2581" s="4">
        <v>0</v>
      </c>
      <c r="U2581" s="4">
        <v>0</v>
      </c>
      <c r="V2581" s="4">
        <v>0</v>
      </c>
      <c r="W2581" s="4">
        <v>0</v>
      </c>
      <c r="X2581" s="4">
        <v>0</v>
      </c>
      <c r="Y2581" s="4">
        <v>-204.83</v>
      </c>
      <c r="Z2581" s="4">
        <v>-56.33</v>
      </c>
      <c r="AA2581" s="4">
        <v>0</v>
      </c>
      <c r="AB2581" t="s">
        <v>3</v>
      </c>
      <c r="AC2581" s="4">
        <v>0</v>
      </c>
      <c r="AD2581" s="4">
        <v>0</v>
      </c>
      <c r="AE2581" s="4">
        <v>0</v>
      </c>
      <c r="AF2581" t="s">
        <v>709</v>
      </c>
      <c r="AG2581" s="4">
        <v>0</v>
      </c>
      <c r="AH2581" s="4">
        <v>0</v>
      </c>
      <c r="AI2581" s="4">
        <v>0</v>
      </c>
      <c r="AJ2581" s="4">
        <v>-414740.39999999898</v>
      </c>
      <c r="AK2581" s="4">
        <v>0</v>
      </c>
      <c r="AL2581" t="s">
        <v>793</v>
      </c>
      <c r="AM2581" s="71" t="str">
        <f>INDEX(Network_Insurer_Code,MATCH(Export!AL2581,Network_insurer_Name,0))</f>
        <v>CAL3</v>
      </c>
      <c r="AN2581" t="str">
        <f t="shared" si="40"/>
        <v>L1006CAL32019</v>
      </c>
    </row>
    <row r="2582" spans="1:40" x14ac:dyDescent="0.25">
      <c r="A2582">
        <v>2020</v>
      </c>
      <c r="B2582">
        <v>3</v>
      </c>
      <c r="C2582" s="1">
        <v>44013</v>
      </c>
      <c r="D2582" s="1">
        <v>44104</v>
      </c>
      <c r="E2582">
        <v>2020</v>
      </c>
      <c r="F2582" s="71" t="str">
        <f>INDEX(Client_Name,MATCH(Export!H2582,Local_Company_Name,0))</f>
        <v>Tiger Jewelcrafting Ltd</v>
      </c>
      <c r="G2582" s="71">
        <f>INDEX(Client_Code,MATCH(Export!H2582,Local_Company_Name,0))</f>
        <v>1003</v>
      </c>
      <c r="H2582" t="s">
        <v>753</v>
      </c>
      <c r="I2582" t="s">
        <v>708</v>
      </c>
      <c r="J2582" t="s">
        <v>0</v>
      </c>
      <c r="K2582" s="71" t="str">
        <f>INDEX(Line_of_Business,MATCH(Export!J2582,Name,0))</f>
        <v>D</v>
      </c>
      <c r="L2582" s="9" t="s">
        <v>76</v>
      </c>
      <c r="M2582">
        <v>5441</v>
      </c>
      <c r="N2582" s="4">
        <v>3621472</v>
      </c>
      <c r="O2582" s="4">
        <v>3621472</v>
      </c>
      <c r="P2582" s="4">
        <v>39754</v>
      </c>
      <c r="Q2582" s="4">
        <v>0</v>
      </c>
      <c r="R2582" s="4">
        <v>0</v>
      </c>
      <c r="S2582" s="4">
        <v>1668413</v>
      </c>
      <c r="T2582" s="4">
        <v>0</v>
      </c>
      <c r="U2582" s="4">
        <v>0</v>
      </c>
      <c r="V2582" s="4">
        <v>0</v>
      </c>
      <c r="W2582" s="4">
        <v>1499844</v>
      </c>
      <c r="X2582" s="4">
        <v>0</v>
      </c>
      <c r="Y2582" s="4">
        <v>289717.76000000001</v>
      </c>
      <c r="Z2582" s="4">
        <v>0</v>
      </c>
      <c r="AA2582" s="4">
        <v>0</v>
      </c>
      <c r="AB2582" t="s">
        <v>3</v>
      </c>
      <c r="AC2582" s="4">
        <v>0</v>
      </c>
      <c r="AD2582" s="4">
        <v>0</v>
      </c>
      <c r="AE2582" s="4">
        <v>-168569</v>
      </c>
      <c r="AF2582" t="s">
        <v>708</v>
      </c>
      <c r="AG2582" s="4">
        <v>0</v>
      </c>
      <c r="AH2582" s="4">
        <v>0</v>
      </c>
      <c r="AI2582" s="4">
        <v>0</v>
      </c>
      <c r="AJ2582" s="4">
        <v>3460569.24</v>
      </c>
      <c r="AK2582" s="4">
        <v>0</v>
      </c>
      <c r="AL2582" t="s">
        <v>791</v>
      </c>
      <c r="AM2582" s="71" t="str">
        <f>INDEX(Network_Insurer_Code,MATCH(Export!AL2582,Network_insurer_Name,0))</f>
        <v>CHI3</v>
      </c>
      <c r="AN2582" t="str">
        <f t="shared" si="40"/>
        <v>D1003CHI32020</v>
      </c>
    </row>
    <row r="2583" spans="1:40" x14ac:dyDescent="0.25">
      <c r="A2583">
        <v>2020</v>
      </c>
      <c r="B2583">
        <v>2</v>
      </c>
      <c r="C2583" s="1">
        <v>43922</v>
      </c>
      <c r="D2583" s="1">
        <v>44012</v>
      </c>
      <c r="E2583">
        <v>2020</v>
      </c>
      <c r="F2583" s="71" t="str">
        <f>INDEX(Client_Name,MATCH(Export!H2583,Local_Company_Name,0))</f>
        <v>Tiger Jewelcrafting Ltd</v>
      </c>
      <c r="G2583" s="71">
        <f>INDEX(Client_Code,MATCH(Export!H2583,Local_Company_Name,0))</f>
        <v>1003</v>
      </c>
      <c r="H2583" t="s">
        <v>762</v>
      </c>
      <c r="I2583" t="s">
        <v>707</v>
      </c>
      <c r="J2583" t="s">
        <v>8</v>
      </c>
      <c r="K2583" s="71" t="str">
        <f>INDEX(Line_of_Business,MATCH(Export!J2583,Name,0))</f>
        <v>M</v>
      </c>
      <c r="L2583" s="9">
        <v>501258063</v>
      </c>
      <c r="M2583">
        <v>1</v>
      </c>
      <c r="N2583" s="4">
        <v>1853.66</v>
      </c>
      <c r="O2583" s="4">
        <v>1853.66</v>
      </c>
      <c r="P2583" s="4">
        <v>136.5</v>
      </c>
      <c r="Q2583" s="4">
        <v>0</v>
      </c>
      <c r="R2583" s="4">
        <v>0</v>
      </c>
      <c r="S2583" s="4">
        <v>0</v>
      </c>
      <c r="T2583" s="4">
        <v>0</v>
      </c>
      <c r="U2583" s="4">
        <v>0</v>
      </c>
      <c r="V2583" s="4">
        <v>0</v>
      </c>
      <c r="W2583" s="4">
        <v>0</v>
      </c>
      <c r="X2583" s="4">
        <v>0</v>
      </c>
      <c r="Y2583" s="4">
        <v>179.81</v>
      </c>
      <c r="Z2583" s="4">
        <v>0</v>
      </c>
      <c r="AA2583" s="4">
        <v>333.66</v>
      </c>
      <c r="AB2583" t="s">
        <v>3</v>
      </c>
      <c r="AC2583" s="4">
        <v>0</v>
      </c>
      <c r="AD2583" s="4">
        <v>0</v>
      </c>
      <c r="AE2583" s="4">
        <v>0</v>
      </c>
      <c r="AF2583" t="s">
        <v>707</v>
      </c>
      <c r="AG2583" s="4">
        <v>0</v>
      </c>
      <c r="AH2583" s="4">
        <v>0</v>
      </c>
      <c r="AI2583" s="4">
        <v>0</v>
      </c>
      <c r="AJ2583" s="4">
        <v>1203.69</v>
      </c>
      <c r="AK2583" s="4">
        <v>0</v>
      </c>
      <c r="AL2583" t="s">
        <v>798</v>
      </c>
      <c r="AM2583" s="71" t="str">
        <f>INDEX(Network_Insurer_Code,MATCH(Export!AL2583,Network_insurer_Name,0))</f>
        <v>PEI2</v>
      </c>
      <c r="AN2583" t="str">
        <f t="shared" si="40"/>
        <v>M1003PEI22020</v>
      </c>
    </row>
    <row r="2584" spans="1:40" x14ac:dyDescent="0.25">
      <c r="A2584">
        <v>2019</v>
      </c>
      <c r="B2584">
        <v>4</v>
      </c>
      <c r="C2584" s="1">
        <v>43739</v>
      </c>
      <c r="D2584" s="1">
        <v>43830</v>
      </c>
      <c r="E2584">
        <v>2019</v>
      </c>
      <c r="F2584" s="71" t="str">
        <f>INDEX(Client_Name,MATCH(Export!H2584,Local_Company_Name,0))</f>
        <v>Falcon Clothing</v>
      </c>
      <c r="G2584" s="71">
        <f>INDEX(Client_Code,MATCH(Export!H2584,Local_Company_Name,0))</f>
        <v>1006</v>
      </c>
      <c r="H2584" t="s">
        <v>774</v>
      </c>
      <c r="I2584" t="s">
        <v>707</v>
      </c>
      <c r="J2584" t="s">
        <v>5</v>
      </c>
      <c r="K2584" s="71" t="str">
        <f>INDEX(Line_of_Business,MATCH(Export!J2584,Name,0))</f>
        <v>L</v>
      </c>
      <c r="L2584" s="9" t="s">
        <v>199</v>
      </c>
      <c r="M2584">
        <v>286</v>
      </c>
      <c r="N2584" s="4">
        <v>383.78</v>
      </c>
      <c r="O2584" s="4">
        <v>383.78</v>
      </c>
      <c r="P2584" s="4">
        <v>0</v>
      </c>
      <c r="Q2584" s="4">
        <v>0</v>
      </c>
      <c r="R2584" s="4">
        <v>0</v>
      </c>
      <c r="S2584" s="4">
        <v>0</v>
      </c>
      <c r="T2584" s="4">
        <v>0</v>
      </c>
      <c r="U2584" s="4">
        <v>0</v>
      </c>
      <c r="V2584" s="4">
        <v>0</v>
      </c>
      <c r="W2584" s="4">
        <v>0</v>
      </c>
      <c r="X2584" s="4">
        <v>0</v>
      </c>
      <c r="Y2584" s="4">
        <v>38.369999999999997</v>
      </c>
      <c r="Z2584" s="4">
        <v>0</v>
      </c>
      <c r="AA2584" s="4">
        <v>38.369999999999997</v>
      </c>
      <c r="AB2584" t="s">
        <v>3</v>
      </c>
      <c r="AC2584" s="4">
        <v>0</v>
      </c>
      <c r="AD2584" s="4">
        <v>0</v>
      </c>
      <c r="AE2584" s="4">
        <v>0</v>
      </c>
      <c r="AF2584" t="s">
        <v>707</v>
      </c>
      <c r="AG2584" s="4">
        <v>0</v>
      </c>
      <c r="AH2584" s="4">
        <v>0</v>
      </c>
      <c r="AI2584" s="4">
        <v>0</v>
      </c>
      <c r="AJ2584" s="4">
        <v>307.039999999999</v>
      </c>
      <c r="AK2584" s="4">
        <v>0</v>
      </c>
      <c r="AL2584" t="s">
        <v>798</v>
      </c>
      <c r="AM2584" s="71" t="str">
        <f>INDEX(Network_Insurer_Code,MATCH(Export!AL2584,Network_insurer_Name,0))</f>
        <v>PEI2</v>
      </c>
      <c r="AN2584" t="str">
        <f t="shared" si="40"/>
        <v>L1006PEI22019</v>
      </c>
    </row>
    <row r="2585" spans="1:40" x14ac:dyDescent="0.25">
      <c r="A2585">
        <v>2019</v>
      </c>
      <c r="B2585">
        <v>4</v>
      </c>
      <c r="C2585" s="1">
        <v>43739</v>
      </c>
      <c r="D2585" s="1">
        <v>43830</v>
      </c>
      <c r="E2585">
        <v>2019</v>
      </c>
      <c r="F2585" s="71" t="str">
        <f>INDEX(Client_Name,MATCH(Export!H2585,Local_Company_Name,0))</f>
        <v>Lion Manufacturing Co</v>
      </c>
      <c r="G2585" s="71">
        <f>INDEX(Client_Code,MATCH(Export!H2585,Local_Company_Name,0))</f>
        <v>1002</v>
      </c>
      <c r="H2585" t="s">
        <v>759</v>
      </c>
      <c r="I2585" t="s">
        <v>722</v>
      </c>
      <c r="J2585" t="s">
        <v>0</v>
      </c>
      <c r="K2585" s="71" t="str">
        <f>INDEX(Line_of_Business,MATCH(Export!J2585,Name,0))</f>
        <v>D</v>
      </c>
      <c r="L2585" s="9" t="s">
        <v>19</v>
      </c>
      <c r="M2585">
        <v>535</v>
      </c>
      <c r="N2585" s="4">
        <v>0</v>
      </c>
      <c r="O2585" s="4">
        <v>0</v>
      </c>
      <c r="P2585" s="4">
        <v>0</v>
      </c>
      <c r="Q2585" s="4">
        <v>0</v>
      </c>
      <c r="R2585" s="4">
        <v>0</v>
      </c>
      <c r="S2585" s="4">
        <v>0</v>
      </c>
      <c r="T2585" s="4">
        <v>0</v>
      </c>
      <c r="U2585" s="4">
        <v>0</v>
      </c>
      <c r="V2585" s="4">
        <v>0</v>
      </c>
      <c r="W2585" s="4">
        <v>0</v>
      </c>
      <c r="X2585" s="4">
        <v>0</v>
      </c>
      <c r="Y2585" s="4">
        <v>0</v>
      </c>
      <c r="Z2585" s="4">
        <v>0</v>
      </c>
      <c r="AA2585" s="4">
        <v>0</v>
      </c>
      <c r="AB2585" t="s">
        <v>3</v>
      </c>
      <c r="AC2585" s="4">
        <v>0</v>
      </c>
      <c r="AD2585" s="4">
        <v>0</v>
      </c>
      <c r="AE2585" s="4">
        <v>0</v>
      </c>
      <c r="AF2585" t="s">
        <v>722</v>
      </c>
      <c r="AG2585" s="4">
        <v>0</v>
      </c>
      <c r="AH2585" s="4">
        <v>0</v>
      </c>
      <c r="AI2585" s="4">
        <v>0</v>
      </c>
      <c r="AJ2585" s="4">
        <v>0</v>
      </c>
      <c r="AK2585" s="4">
        <v>0</v>
      </c>
      <c r="AL2585" t="s">
        <v>783</v>
      </c>
      <c r="AM2585" s="71" t="str">
        <f>INDEX(Network_Insurer_Code,MATCH(Export!AL2585,Network_insurer_Name,0))</f>
        <v>PEP1</v>
      </c>
      <c r="AN2585" t="str">
        <f t="shared" si="40"/>
        <v>D1002PEP12019</v>
      </c>
    </row>
    <row r="2586" spans="1:40" x14ac:dyDescent="0.25">
      <c r="A2586">
        <v>2019</v>
      </c>
      <c r="B2586">
        <v>4</v>
      </c>
      <c r="C2586" s="1">
        <v>43739</v>
      </c>
      <c r="D2586" s="1">
        <v>43830</v>
      </c>
      <c r="E2586">
        <v>2019</v>
      </c>
      <c r="F2586" s="71" t="str">
        <f>INDEX(Client_Name,MATCH(Export!H2586,Local_Company_Name,0))</f>
        <v>Flaimngo Tailoring</v>
      </c>
      <c r="G2586" s="71">
        <f>INDEX(Client_Code,MATCH(Export!H2586,Local_Company_Name,0))</f>
        <v>1005</v>
      </c>
      <c r="H2586" t="s">
        <v>770</v>
      </c>
      <c r="I2586" t="s">
        <v>725</v>
      </c>
      <c r="J2586" t="s">
        <v>8</v>
      </c>
      <c r="K2586" s="71" t="str">
        <f>INDEX(Line_of_Business,MATCH(Export!J2586,Name,0))</f>
        <v>M</v>
      </c>
      <c r="L2586" s="9" t="s">
        <v>574</v>
      </c>
      <c r="M2586">
        <v>716</v>
      </c>
      <c r="N2586" s="4">
        <v>-336.69</v>
      </c>
      <c r="O2586" s="4">
        <v>-336.69</v>
      </c>
      <c r="P2586" s="4">
        <v>1100429.82</v>
      </c>
      <c r="Q2586" s="4">
        <v>0</v>
      </c>
      <c r="R2586" s="4">
        <v>0</v>
      </c>
      <c r="S2586" s="4">
        <v>0</v>
      </c>
      <c r="T2586" s="4">
        <v>0</v>
      </c>
      <c r="U2586" s="4">
        <v>0</v>
      </c>
      <c r="V2586" s="4">
        <v>0</v>
      </c>
      <c r="W2586" s="4">
        <v>0</v>
      </c>
      <c r="X2586" s="4">
        <v>0</v>
      </c>
      <c r="Y2586" s="4">
        <v>-33.67</v>
      </c>
      <c r="Z2586" s="4">
        <v>-16.829999999999998</v>
      </c>
      <c r="AA2586" s="4">
        <v>0</v>
      </c>
      <c r="AB2586" t="s">
        <v>3</v>
      </c>
      <c r="AC2586" s="4">
        <v>0</v>
      </c>
      <c r="AD2586" s="4">
        <v>0</v>
      </c>
      <c r="AE2586" s="4">
        <v>0</v>
      </c>
      <c r="AF2586" t="s">
        <v>725</v>
      </c>
      <c r="AG2586" s="4">
        <v>0</v>
      </c>
      <c r="AH2586" s="4">
        <v>0</v>
      </c>
      <c r="AI2586" s="4">
        <v>0</v>
      </c>
      <c r="AJ2586" s="4">
        <v>-1100716.01</v>
      </c>
      <c r="AK2586" s="4">
        <v>0</v>
      </c>
      <c r="AL2586" t="s">
        <v>795</v>
      </c>
      <c r="AM2586" s="71" t="str">
        <f>INDEX(Network_Insurer_Code,MATCH(Export!AL2586,Network_insurer_Name,0))</f>
        <v>TOL1</v>
      </c>
      <c r="AN2586" t="str">
        <f t="shared" si="40"/>
        <v>M1005TOL12019</v>
      </c>
    </row>
    <row r="2587" spans="1:40" x14ac:dyDescent="0.25">
      <c r="A2587">
        <v>2020</v>
      </c>
      <c r="B2587">
        <v>3</v>
      </c>
      <c r="C2587" s="1">
        <v>44013</v>
      </c>
      <c r="D2587" s="1">
        <v>44104</v>
      </c>
      <c r="E2587">
        <v>2019</v>
      </c>
      <c r="F2587" s="71" t="str">
        <f>INDEX(Client_Name,MATCH(Export!H2587,Local_Company_Name,0))</f>
        <v>Aplaca Engineering Co</v>
      </c>
      <c r="G2587" s="71">
        <f>INDEX(Client_Code,MATCH(Export!H2587,Local_Company_Name,0))</f>
        <v>1004</v>
      </c>
      <c r="H2587" t="s">
        <v>766</v>
      </c>
      <c r="I2587" t="s">
        <v>707</v>
      </c>
      <c r="J2587" t="s">
        <v>8</v>
      </c>
      <c r="K2587" s="71" t="str">
        <f>INDEX(Line_of_Business,MATCH(Export!J2587,Name,0))</f>
        <v>M</v>
      </c>
      <c r="L2587" s="9">
        <v>50881120</v>
      </c>
      <c r="M2587">
        <v>8</v>
      </c>
      <c r="N2587" s="4">
        <v>0</v>
      </c>
      <c r="O2587" s="4">
        <v>0</v>
      </c>
      <c r="P2587" s="4">
        <v>1053.8</v>
      </c>
      <c r="Q2587" s="4">
        <v>0</v>
      </c>
      <c r="R2587" s="4">
        <v>0</v>
      </c>
      <c r="S2587" s="4">
        <v>0</v>
      </c>
      <c r="T2587" s="4">
        <v>0</v>
      </c>
      <c r="U2587" s="4">
        <v>0</v>
      </c>
      <c r="V2587" s="4">
        <v>0</v>
      </c>
      <c r="W2587" s="4">
        <v>0</v>
      </c>
      <c r="X2587" s="4">
        <v>0</v>
      </c>
      <c r="Y2587" s="4">
        <v>0</v>
      </c>
      <c r="Z2587" s="4">
        <v>0</v>
      </c>
      <c r="AA2587" s="4">
        <v>0</v>
      </c>
      <c r="AB2587" t="s">
        <v>3</v>
      </c>
      <c r="AC2587" s="4">
        <v>0</v>
      </c>
      <c r="AD2587" s="4">
        <v>0</v>
      </c>
      <c r="AE2587" s="4">
        <v>-841.5</v>
      </c>
      <c r="AF2587" t="s">
        <v>707</v>
      </c>
      <c r="AG2587" s="4">
        <v>0</v>
      </c>
      <c r="AH2587" s="4">
        <v>0</v>
      </c>
      <c r="AI2587" s="4">
        <v>0</v>
      </c>
      <c r="AJ2587" s="4">
        <v>-1053.8</v>
      </c>
      <c r="AK2587" s="4">
        <v>0</v>
      </c>
      <c r="AL2587" t="s">
        <v>789</v>
      </c>
      <c r="AM2587" s="71" t="str">
        <f>INDEX(Network_Insurer_Code,MATCH(Export!AL2587,Network_insurer_Name,0))</f>
        <v>APL1</v>
      </c>
      <c r="AN2587" t="str">
        <f t="shared" si="40"/>
        <v>M1004APL12019</v>
      </c>
    </row>
    <row r="2588" spans="1:40" x14ac:dyDescent="0.25">
      <c r="A2588">
        <v>2020</v>
      </c>
      <c r="B2588">
        <v>3</v>
      </c>
      <c r="C2588" s="1">
        <v>44013</v>
      </c>
      <c r="D2588" s="1">
        <v>44104</v>
      </c>
      <c r="E2588">
        <v>2020</v>
      </c>
      <c r="F2588" s="71" t="str">
        <f>INDEX(Client_Name,MATCH(Export!H2588,Local_Company_Name,0))</f>
        <v>Aplaca Engineering Co</v>
      </c>
      <c r="G2588" s="71">
        <f>INDEX(Client_Code,MATCH(Export!H2588,Local_Company_Name,0))</f>
        <v>1004</v>
      </c>
      <c r="H2588" t="s">
        <v>767</v>
      </c>
      <c r="I2588" t="s">
        <v>779</v>
      </c>
      <c r="J2588" t="s">
        <v>5</v>
      </c>
      <c r="K2588" s="71" t="str">
        <f>INDEX(Line_of_Business,MATCH(Export!J2588,Name,0))</f>
        <v>L</v>
      </c>
      <c r="L2588" s="9" t="s">
        <v>514</v>
      </c>
      <c r="M2588">
        <v>136</v>
      </c>
      <c r="N2588" s="4">
        <v>17576.86</v>
      </c>
      <c r="O2588" s="4">
        <v>17576.86</v>
      </c>
      <c r="P2588" s="4">
        <v>0</v>
      </c>
      <c r="Q2588" s="4">
        <v>0</v>
      </c>
      <c r="R2588" s="4">
        <v>0</v>
      </c>
      <c r="S2588" s="4">
        <v>0</v>
      </c>
      <c r="T2588" s="4">
        <v>0</v>
      </c>
      <c r="U2588" s="4">
        <v>0</v>
      </c>
      <c r="V2588" s="4">
        <v>0</v>
      </c>
      <c r="W2588" s="4">
        <v>0</v>
      </c>
      <c r="X2588" s="4">
        <v>0</v>
      </c>
      <c r="Y2588" s="4">
        <v>1757.69</v>
      </c>
      <c r="Z2588" s="4">
        <v>0</v>
      </c>
      <c r="AA2588" s="4">
        <v>0</v>
      </c>
      <c r="AB2588" t="s">
        <v>3</v>
      </c>
      <c r="AC2588" s="4">
        <v>0</v>
      </c>
      <c r="AD2588" s="4">
        <v>0</v>
      </c>
      <c r="AE2588" s="4">
        <v>0</v>
      </c>
      <c r="AF2588" t="s">
        <v>779</v>
      </c>
      <c r="AG2588" s="4">
        <v>0</v>
      </c>
      <c r="AH2588" s="4">
        <v>0</v>
      </c>
      <c r="AI2588" s="4">
        <v>0</v>
      </c>
      <c r="AJ2588" s="4">
        <v>15819.17</v>
      </c>
      <c r="AK2588" s="4">
        <v>0</v>
      </c>
      <c r="AL2588" t="s">
        <v>787</v>
      </c>
      <c r="AM2588" s="71" t="str">
        <f>INDEX(Network_Insurer_Code,MATCH(Export!AL2588,Network_insurer_Name,0))</f>
        <v>LEI3</v>
      </c>
      <c r="AN2588" t="str">
        <f t="shared" si="40"/>
        <v>L1004LEI32020</v>
      </c>
    </row>
    <row r="2589" spans="1:40" x14ac:dyDescent="0.25">
      <c r="A2589">
        <v>2020</v>
      </c>
      <c r="B2589">
        <v>2</v>
      </c>
      <c r="C2589" s="1">
        <v>43922</v>
      </c>
      <c r="D2589" s="1">
        <v>44012</v>
      </c>
      <c r="E2589">
        <v>2019</v>
      </c>
      <c r="F2589" s="71" t="str">
        <f>INDEX(Client_Name,MATCH(Export!H2589,Local_Company_Name,0))</f>
        <v>Aplaca Engineering Co</v>
      </c>
      <c r="G2589" s="71">
        <f>INDEX(Client_Code,MATCH(Export!H2589,Local_Company_Name,0))</f>
        <v>1004</v>
      </c>
      <c r="H2589" t="s">
        <v>767</v>
      </c>
      <c r="I2589" t="s">
        <v>722</v>
      </c>
      <c r="J2589" t="s">
        <v>8</v>
      </c>
      <c r="K2589" s="71" t="str">
        <f>INDEX(Line_of_Business,MATCH(Export!J2589,Name,0))</f>
        <v>M</v>
      </c>
      <c r="L2589" s="9" t="s">
        <v>370</v>
      </c>
      <c r="M2589">
        <v>374</v>
      </c>
      <c r="N2589" s="4">
        <v>11040.3</v>
      </c>
      <c r="O2589" s="4">
        <v>11040.3</v>
      </c>
      <c r="P2589" s="4">
        <v>6484.07</v>
      </c>
      <c r="Q2589" s="4">
        <v>0</v>
      </c>
      <c r="R2589" s="4">
        <v>0</v>
      </c>
      <c r="S2589" s="4">
        <v>0</v>
      </c>
      <c r="T2589" s="4">
        <v>0</v>
      </c>
      <c r="U2589" s="4">
        <v>0</v>
      </c>
      <c r="V2589" s="4">
        <v>0</v>
      </c>
      <c r="W2589" s="4">
        <v>0</v>
      </c>
      <c r="X2589" s="4">
        <v>0</v>
      </c>
      <c r="Y2589" s="4">
        <v>1376.88</v>
      </c>
      <c r="Z2589" s="4">
        <v>1743.36</v>
      </c>
      <c r="AA2589" s="4">
        <v>0</v>
      </c>
      <c r="AB2589" t="s">
        <v>3</v>
      </c>
      <c r="AC2589" s="4">
        <v>0</v>
      </c>
      <c r="AD2589" s="4">
        <v>0</v>
      </c>
      <c r="AE2589" s="4">
        <v>0</v>
      </c>
      <c r="AF2589" t="s">
        <v>722</v>
      </c>
      <c r="AG2589" s="4">
        <v>0</v>
      </c>
      <c r="AH2589" s="4">
        <v>0</v>
      </c>
      <c r="AI2589" s="4">
        <v>0</v>
      </c>
      <c r="AJ2589" s="4">
        <v>1435.98999999999</v>
      </c>
      <c r="AK2589" s="4">
        <v>0</v>
      </c>
      <c r="AL2589" t="s">
        <v>789</v>
      </c>
      <c r="AM2589" s="71" t="str">
        <f>INDEX(Network_Insurer_Code,MATCH(Export!AL2589,Network_insurer_Name,0))</f>
        <v>APL1</v>
      </c>
      <c r="AN2589" t="str">
        <f t="shared" si="40"/>
        <v>M1004APL12019</v>
      </c>
    </row>
    <row r="2590" spans="1:40" x14ac:dyDescent="0.25">
      <c r="A2590">
        <v>2020</v>
      </c>
      <c r="B2590">
        <v>1</v>
      </c>
      <c r="C2590" s="1">
        <v>43831</v>
      </c>
      <c r="D2590" s="1">
        <v>43921</v>
      </c>
      <c r="E2590">
        <v>2020</v>
      </c>
      <c r="F2590" s="71" t="str">
        <f>INDEX(Client_Name,MATCH(Export!H2590,Local_Company_Name,0))</f>
        <v>Aplaca Engineering Co</v>
      </c>
      <c r="G2590" s="71">
        <f>INDEX(Client_Code,MATCH(Export!H2590,Local_Company_Name,0))</f>
        <v>1004</v>
      </c>
      <c r="H2590" t="s">
        <v>767</v>
      </c>
      <c r="I2590" t="s">
        <v>707</v>
      </c>
      <c r="J2590" t="s">
        <v>22</v>
      </c>
      <c r="K2590" s="71" t="str">
        <f>INDEX(Line_of_Business,MATCH(Export!J2590,Name,0))</f>
        <v>A</v>
      </c>
      <c r="L2590" s="9">
        <v>77760255</v>
      </c>
      <c r="M2590">
        <v>288</v>
      </c>
      <c r="N2590" s="4">
        <v>16858.54</v>
      </c>
      <c r="O2590" s="4">
        <v>16858.54</v>
      </c>
      <c r="P2590" s="4">
        <v>0</v>
      </c>
      <c r="Q2590" s="4">
        <v>0</v>
      </c>
      <c r="R2590" s="4">
        <v>0</v>
      </c>
      <c r="S2590" s="4">
        <v>0</v>
      </c>
      <c r="T2590" s="4">
        <v>0</v>
      </c>
      <c r="U2590" s="4">
        <v>0</v>
      </c>
      <c r="V2590" s="4">
        <v>0</v>
      </c>
      <c r="W2590" s="4">
        <v>0</v>
      </c>
      <c r="X2590" s="4">
        <v>0</v>
      </c>
      <c r="Y2590" s="4">
        <v>1635.28</v>
      </c>
      <c r="Z2590" s="4">
        <v>0</v>
      </c>
      <c r="AA2590" s="4">
        <v>842.93</v>
      </c>
      <c r="AB2590" t="s">
        <v>3</v>
      </c>
      <c r="AC2590" s="4">
        <v>0</v>
      </c>
      <c r="AD2590" s="4">
        <v>0</v>
      </c>
      <c r="AE2590" s="4">
        <v>0</v>
      </c>
      <c r="AF2590" t="s">
        <v>707</v>
      </c>
      <c r="AG2590" s="4">
        <v>0</v>
      </c>
      <c r="AH2590" s="4">
        <v>0</v>
      </c>
      <c r="AI2590" s="4">
        <v>0</v>
      </c>
      <c r="AJ2590" s="4">
        <v>14380.33</v>
      </c>
      <c r="AK2590" s="4">
        <v>0</v>
      </c>
      <c r="AL2590" t="s">
        <v>782</v>
      </c>
      <c r="AM2590" s="71" t="str">
        <f>INDEX(Network_Insurer_Code,MATCH(Export!AL2590,Network_insurer_Name,0))</f>
        <v>API2</v>
      </c>
      <c r="AN2590" t="str">
        <f t="shared" si="40"/>
        <v>A1004API22020</v>
      </c>
    </row>
    <row r="2591" spans="1:40" x14ac:dyDescent="0.25">
      <c r="A2591">
        <v>2019</v>
      </c>
      <c r="B2591">
        <v>2</v>
      </c>
      <c r="C2591" s="1">
        <v>43556</v>
      </c>
      <c r="D2591" s="1">
        <v>43646</v>
      </c>
      <c r="E2591">
        <v>2019</v>
      </c>
      <c r="F2591" s="71" t="str">
        <f>INDEX(Client_Name,MATCH(Export!H2591,Local_Company_Name,0))</f>
        <v>Falcon Clothing</v>
      </c>
      <c r="G2591" s="71">
        <f>INDEX(Client_Code,MATCH(Export!H2591,Local_Company_Name,0))</f>
        <v>1006</v>
      </c>
      <c r="H2591" t="s">
        <v>776</v>
      </c>
      <c r="I2591" t="s">
        <v>735</v>
      </c>
      <c r="J2591" t="s">
        <v>8</v>
      </c>
      <c r="K2591" s="71" t="str">
        <f>INDEX(Line_of_Business,MATCH(Export!J2591,Name,0))</f>
        <v>M</v>
      </c>
      <c r="L2591" s="9">
        <v>90500006645</v>
      </c>
      <c r="M2591">
        <v>27</v>
      </c>
      <c r="N2591" s="4">
        <v>75232.622222222199</v>
      </c>
      <c r="O2591" s="4">
        <v>67709.36</v>
      </c>
      <c r="P2591" s="4">
        <v>35665.54</v>
      </c>
      <c r="Q2591" s="4">
        <v>0</v>
      </c>
      <c r="R2591" s="4">
        <v>0</v>
      </c>
      <c r="S2591" s="4">
        <v>0</v>
      </c>
      <c r="T2591" s="4">
        <v>0</v>
      </c>
      <c r="U2591" s="4">
        <v>0</v>
      </c>
      <c r="V2591" s="4">
        <v>0</v>
      </c>
      <c r="W2591" s="4">
        <v>0</v>
      </c>
      <c r="X2591" s="4">
        <v>0</v>
      </c>
      <c r="Y2591" s="4">
        <v>10928.29</v>
      </c>
      <c r="Z2591" s="4">
        <v>744.8</v>
      </c>
      <c r="AA2591" s="4">
        <v>0</v>
      </c>
      <c r="AB2591" t="s">
        <v>3</v>
      </c>
      <c r="AC2591" s="4">
        <v>0</v>
      </c>
      <c r="AD2591" s="4">
        <v>0</v>
      </c>
      <c r="AE2591" s="4">
        <v>0</v>
      </c>
      <c r="AF2591" t="s">
        <v>735</v>
      </c>
      <c r="AG2591" s="4">
        <v>0</v>
      </c>
      <c r="AH2591" s="4">
        <v>0</v>
      </c>
      <c r="AI2591" s="4">
        <v>0</v>
      </c>
      <c r="AJ2591" s="4">
        <v>20370.73</v>
      </c>
      <c r="AK2591" s="4">
        <v>0</v>
      </c>
      <c r="AL2591" t="s">
        <v>786</v>
      </c>
      <c r="AM2591" s="71" t="str">
        <f>INDEX(Network_Insurer_Code,MATCH(Export!AL2591,Network_insurer_Name,0))</f>
        <v>BAL1</v>
      </c>
      <c r="AN2591" t="str">
        <f t="shared" si="40"/>
        <v>M1006BAL12019</v>
      </c>
    </row>
    <row r="2592" spans="1:40" x14ac:dyDescent="0.25">
      <c r="A2592">
        <v>2020</v>
      </c>
      <c r="B2592">
        <v>3</v>
      </c>
      <c r="C2592" s="1">
        <v>44013</v>
      </c>
      <c r="D2592" s="1">
        <v>44104</v>
      </c>
      <c r="E2592">
        <v>2020</v>
      </c>
      <c r="F2592" s="71" t="str">
        <f>INDEX(Client_Name,MATCH(Export!H2592,Local_Company_Name,0))</f>
        <v>Flaimngo Tailoring</v>
      </c>
      <c r="G2592" s="71">
        <f>INDEX(Client_Code,MATCH(Export!H2592,Local_Company_Name,0))</f>
        <v>1005</v>
      </c>
      <c r="H2592" t="s">
        <v>770</v>
      </c>
      <c r="I2592" t="s">
        <v>708</v>
      </c>
      <c r="J2592" t="s">
        <v>5</v>
      </c>
      <c r="K2592" s="71" t="str">
        <f>INDEX(Line_of_Business,MATCH(Export!J2592,Name,0))</f>
        <v>L</v>
      </c>
      <c r="L2592" s="9" t="s">
        <v>116</v>
      </c>
      <c r="M2592">
        <v>69</v>
      </c>
      <c r="N2592" s="4">
        <v>185385.5</v>
      </c>
      <c r="O2592" s="4">
        <v>185385.5</v>
      </c>
      <c r="P2592" s="4">
        <v>0</v>
      </c>
      <c r="Q2592" s="4">
        <v>0</v>
      </c>
      <c r="R2592" s="4">
        <v>0</v>
      </c>
      <c r="S2592" s="4">
        <v>0</v>
      </c>
      <c r="T2592" s="4">
        <v>0</v>
      </c>
      <c r="U2592" s="4">
        <v>0</v>
      </c>
      <c r="V2592" s="4">
        <v>0</v>
      </c>
      <c r="W2592" s="4">
        <v>0</v>
      </c>
      <c r="X2592" s="4">
        <v>0</v>
      </c>
      <c r="Y2592" s="4">
        <v>18538.55</v>
      </c>
      <c r="Z2592" s="4">
        <v>0</v>
      </c>
      <c r="AA2592" s="4">
        <v>0</v>
      </c>
      <c r="AB2592" t="s">
        <v>3</v>
      </c>
      <c r="AC2592" s="4">
        <v>0</v>
      </c>
      <c r="AD2592" s="4">
        <v>0</v>
      </c>
      <c r="AE2592" s="4">
        <v>0</v>
      </c>
      <c r="AF2592" t="s">
        <v>708</v>
      </c>
      <c r="AG2592" s="4">
        <v>0</v>
      </c>
      <c r="AH2592" s="4">
        <v>0</v>
      </c>
      <c r="AI2592" s="4">
        <v>0</v>
      </c>
      <c r="AJ2592" s="4">
        <v>166846.95000000001</v>
      </c>
      <c r="AK2592" s="4">
        <v>0</v>
      </c>
      <c r="AL2592" t="s">
        <v>797</v>
      </c>
      <c r="AM2592" s="71" t="str">
        <f>INDEX(Network_Insurer_Code,MATCH(Export!AL2592,Network_insurer_Name,0))</f>
        <v>ONI3</v>
      </c>
      <c r="AN2592" t="str">
        <f t="shared" si="40"/>
        <v>L1005ONI32020</v>
      </c>
    </row>
    <row r="2593" spans="1:40" x14ac:dyDescent="0.25">
      <c r="A2593">
        <v>2019</v>
      </c>
      <c r="B2593">
        <v>4</v>
      </c>
      <c r="C2593" s="1">
        <v>43739</v>
      </c>
      <c r="D2593" s="1">
        <v>43830</v>
      </c>
      <c r="E2593">
        <v>2018</v>
      </c>
      <c r="F2593" s="71" t="str">
        <f>INDEX(Client_Name,MATCH(Export!H2593,Local_Company_Name,0))</f>
        <v>Zebra Workings Ltd</v>
      </c>
      <c r="G2593" s="71">
        <f>INDEX(Client_Code,MATCH(Export!H2593,Local_Company_Name,0))</f>
        <v>1001</v>
      </c>
      <c r="H2593" t="s">
        <v>751</v>
      </c>
      <c r="I2593" t="s">
        <v>725</v>
      </c>
      <c r="J2593" t="s">
        <v>8</v>
      </c>
      <c r="K2593" s="71" t="str">
        <f>INDEX(Line_of_Business,MATCH(Export!J2593,Name,0))</f>
        <v>M</v>
      </c>
      <c r="L2593" s="9">
        <v>80383</v>
      </c>
      <c r="M2593">
        <v>4038</v>
      </c>
      <c r="N2593" s="4">
        <v>-2874.54</v>
      </c>
      <c r="O2593" s="4">
        <v>-2874.54</v>
      </c>
      <c r="P2593" s="4">
        <v>29436.78</v>
      </c>
      <c r="Q2593" s="4">
        <v>0</v>
      </c>
      <c r="R2593" s="4">
        <v>0</v>
      </c>
      <c r="S2593" s="4">
        <v>0</v>
      </c>
      <c r="T2593" s="4">
        <v>0</v>
      </c>
      <c r="U2593" s="4">
        <v>0</v>
      </c>
      <c r="V2593" s="4">
        <v>0</v>
      </c>
      <c r="W2593" s="4">
        <v>0</v>
      </c>
      <c r="X2593" s="4">
        <v>0</v>
      </c>
      <c r="Y2593" s="4">
        <v>-351.72</v>
      </c>
      <c r="Z2593" s="4">
        <v>0</v>
      </c>
      <c r="AA2593" s="4">
        <v>0</v>
      </c>
      <c r="AB2593" t="s">
        <v>3</v>
      </c>
      <c r="AC2593" s="4">
        <v>0</v>
      </c>
      <c r="AD2593" s="4">
        <v>0</v>
      </c>
      <c r="AE2593" s="4">
        <v>0</v>
      </c>
      <c r="AF2593" t="s">
        <v>725</v>
      </c>
      <c r="AG2593" s="4">
        <v>0</v>
      </c>
      <c r="AH2593" s="4">
        <v>0</v>
      </c>
      <c r="AI2593" s="4">
        <v>0</v>
      </c>
      <c r="AJ2593" s="4">
        <v>-31959.599999999999</v>
      </c>
      <c r="AK2593" s="4">
        <v>0</v>
      </c>
      <c r="AL2593" t="s">
        <v>784</v>
      </c>
      <c r="AM2593" s="71" t="str">
        <f>INDEX(Network_Insurer_Code,MATCH(Export!AL2593,Network_insurer_Name,0))</f>
        <v>PII1</v>
      </c>
      <c r="AN2593" t="str">
        <f t="shared" si="40"/>
        <v>M1001PII12018</v>
      </c>
    </row>
    <row r="2594" spans="1:40" x14ac:dyDescent="0.25">
      <c r="A2594">
        <v>2019</v>
      </c>
      <c r="B2594">
        <v>1</v>
      </c>
      <c r="C2594" s="1">
        <v>43466</v>
      </c>
      <c r="D2594" s="1">
        <v>43555</v>
      </c>
      <c r="E2594">
        <v>2018</v>
      </c>
      <c r="F2594" s="71" t="str">
        <f>INDEX(Client_Name,MATCH(Export!H2594,Local_Company_Name,0))</f>
        <v>Flaimngo Tailoring</v>
      </c>
      <c r="G2594" s="71">
        <f>INDEX(Client_Code,MATCH(Export!H2594,Local_Company_Name,0))</f>
        <v>1005</v>
      </c>
      <c r="H2594" t="s">
        <v>769</v>
      </c>
      <c r="I2594" t="s">
        <v>732</v>
      </c>
      <c r="J2594" t="s">
        <v>8</v>
      </c>
      <c r="K2594" s="71" t="str">
        <f>INDEX(Line_of_Business,MATCH(Export!J2594,Name,0))</f>
        <v>M</v>
      </c>
      <c r="L2594" s="9" t="s">
        <v>489</v>
      </c>
      <c r="M2594">
        <v>12</v>
      </c>
      <c r="N2594" s="4">
        <v>26638</v>
      </c>
      <c r="O2594" s="4">
        <v>26638</v>
      </c>
      <c r="P2594" s="4">
        <v>14190.8</v>
      </c>
      <c r="Q2594" s="4">
        <v>0</v>
      </c>
      <c r="R2594" s="4">
        <v>0</v>
      </c>
      <c r="S2594" s="4">
        <v>0</v>
      </c>
      <c r="T2594" s="4">
        <v>0</v>
      </c>
      <c r="U2594" s="4">
        <v>0</v>
      </c>
      <c r="V2594" s="4">
        <v>0</v>
      </c>
      <c r="W2594" s="4">
        <v>0</v>
      </c>
      <c r="X2594" s="4">
        <v>0</v>
      </c>
      <c r="Y2594" s="4">
        <v>3196.56</v>
      </c>
      <c r="Z2594" s="4">
        <v>0</v>
      </c>
      <c r="AA2594" s="4">
        <v>0</v>
      </c>
      <c r="AB2594" t="s">
        <v>3</v>
      </c>
      <c r="AC2594" s="4">
        <v>0</v>
      </c>
      <c r="AD2594" s="4">
        <v>0</v>
      </c>
      <c r="AE2594" s="4">
        <v>-4465.05</v>
      </c>
      <c r="AF2594" t="s">
        <v>732</v>
      </c>
      <c r="AG2594" s="4">
        <v>0</v>
      </c>
      <c r="AH2594" s="4">
        <v>0</v>
      </c>
      <c r="AI2594" s="4">
        <v>0</v>
      </c>
      <c r="AJ2594" s="4">
        <v>9250.64</v>
      </c>
      <c r="AK2594" s="4">
        <v>0</v>
      </c>
      <c r="AL2594" t="s">
        <v>787</v>
      </c>
      <c r="AM2594" s="71" t="str">
        <f>INDEX(Network_Insurer_Code,MATCH(Export!AL2594,Network_insurer_Name,0))</f>
        <v>LEI3</v>
      </c>
      <c r="AN2594" t="str">
        <f t="shared" si="40"/>
        <v>M1005LEI32018</v>
      </c>
    </row>
    <row r="2595" spans="1:40" x14ac:dyDescent="0.25">
      <c r="A2595">
        <v>2019</v>
      </c>
      <c r="B2595">
        <v>4</v>
      </c>
      <c r="C2595" s="1">
        <v>43739</v>
      </c>
      <c r="D2595" s="1">
        <v>43830</v>
      </c>
      <c r="E2595">
        <v>2019</v>
      </c>
      <c r="F2595" s="71" t="str">
        <f>INDEX(Client_Name,MATCH(Export!H2595,Local_Company_Name,0))</f>
        <v>Zebra Workings Ltd</v>
      </c>
      <c r="G2595" s="71">
        <f>INDEX(Client_Code,MATCH(Export!H2595,Local_Company_Name,0))</f>
        <v>1001</v>
      </c>
      <c r="H2595" t="s">
        <v>750</v>
      </c>
      <c r="I2595" t="s">
        <v>724</v>
      </c>
      <c r="J2595" t="s">
        <v>8</v>
      </c>
      <c r="K2595" s="71" t="str">
        <f>INDEX(Line_of_Business,MATCH(Export!J2595,Name,0))</f>
        <v>M</v>
      </c>
      <c r="L2595" s="9">
        <v>77616</v>
      </c>
      <c r="M2595">
        <v>57</v>
      </c>
      <c r="N2595" s="4">
        <v>0</v>
      </c>
      <c r="O2595" s="4">
        <v>0</v>
      </c>
      <c r="P2595" s="4">
        <v>2162.12</v>
      </c>
      <c r="Q2595" s="4">
        <v>0</v>
      </c>
      <c r="R2595" s="4">
        <v>0</v>
      </c>
      <c r="S2595" s="4">
        <v>0</v>
      </c>
      <c r="T2595" s="4">
        <v>0</v>
      </c>
      <c r="U2595" s="4">
        <v>0</v>
      </c>
      <c r="V2595" s="4">
        <v>0</v>
      </c>
      <c r="W2595" s="4">
        <v>0</v>
      </c>
      <c r="X2595" s="4">
        <v>0</v>
      </c>
      <c r="Y2595" s="4">
        <v>0</v>
      </c>
      <c r="Z2595" s="4">
        <v>0</v>
      </c>
      <c r="AA2595" s="4">
        <v>0</v>
      </c>
      <c r="AB2595" t="s">
        <v>3</v>
      </c>
      <c r="AC2595" s="4">
        <v>0</v>
      </c>
      <c r="AD2595" s="4">
        <v>0</v>
      </c>
      <c r="AE2595" s="4">
        <v>0</v>
      </c>
      <c r="AF2595" t="s">
        <v>724</v>
      </c>
      <c r="AG2595" s="4">
        <v>0</v>
      </c>
      <c r="AH2595" s="4">
        <v>0</v>
      </c>
      <c r="AI2595" s="4">
        <v>0</v>
      </c>
      <c r="AJ2595" s="4">
        <v>-2162.12</v>
      </c>
      <c r="AK2595" s="4">
        <v>0</v>
      </c>
      <c r="AL2595" t="s">
        <v>798</v>
      </c>
      <c r="AM2595" s="71" t="str">
        <f>INDEX(Network_Insurer_Code,MATCH(Export!AL2595,Network_insurer_Name,0))</f>
        <v>PEI2</v>
      </c>
      <c r="AN2595" t="str">
        <f t="shared" si="40"/>
        <v>M1001PEI22019</v>
      </c>
    </row>
    <row r="2596" spans="1:40" x14ac:dyDescent="0.25">
      <c r="A2596">
        <v>2019</v>
      </c>
      <c r="B2596">
        <v>3</v>
      </c>
      <c r="C2596" s="1">
        <v>43647</v>
      </c>
      <c r="D2596" s="1">
        <v>43738</v>
      </c>
      <c r="E2596">
        <v>2019</v>
      </c>
      <c r="F2596" s="71" t="str">
        <f>INDEX(Client_Name,MATCH(Export!H2596,Local_Company_Name,0))</f>
        <v>Lion Manufacturing Co</v>
      </c>
      <c r="G2596" s="71">
        <f>INDEX(Client_Code,MATCH(Export!H2596,Local_Company_Name,0))</f>
        <v>1002</v>
      </c>
      <c r="H2596" t="s">
        <v>752</v>
      </c>
      <c r="I2596" t="s">
        <v>724</v>
      </c>
      <c r="J2596" t="s">
        <v>8</v>
      </c>
      <c r="K2596" s="71" t="str">
        <f>INDEX(Line_of_Business,MATCH(Export!J2596,Name,0))</f>
        <v>M</v>
      </c>
      <c r="L2596" s="9" t="s">
        <v>105</v>
      </c>
      <c r="M2596">
        <v>176</v>
      </c>
      <c r="N2596" s="4">
        <v>0</v>
      </c>
      <c r="O2596" s="4">
        <v>0</v>
      </c>
      <c r="P2596" s="4">
        <v>323.80999999999699</v>
      </c>
      <c r="Q2596" s="4">
        <v>0</v>
      </c>
      <c r="R2596" s="4">
        <v>0</v>
      </c>
      <c r="S2596" s="4">
        <v>0</v>
      </c>
      <c r="T2596" s="4">
        <v>0</v>
      </c>
      <c r="U2596" s="4">
        <v>0</v>
      </c>
      <c r="V2596" s="4">
        <v>0</v>
      </c>
      <c r="W2596" s="4">
        <v>0</v>
      </c>
      <c r="X2596" s="4">
        <v>0</v>
      </c>
      <c r="Y2596" s="4">
        <v>0</v>
      </c>
      <c r="Z2596" s="4">
        <v>0</v>
      </c>
      <c r="AA2596" s="4">
        <v>0</v>
      </c>
      <c r="AB2596" t="s">
        <v>3</v>
      </c>
      <c r="AC2596" s="4">
        <v>0</v>
      </c>
      <c r="AD2596" s="4">
        <v>0</v>
      </c>
      <c r="AE2596" s="4">
        <v>0</v>
      </c>
      <c r="AF2596" t="s">
        <v>724</v>
      </c>
      <c r="AG2596" s="4">
        <v>0</v>
      </c>
      <c r="AH2596" s="4">
        <v>0</v>
      </c>
      <c r="AI2596" s="4">
        <v>0</v>
      </c>
      <c r="AJ2596" s="4">
        <v>-323.80999999999699</v>
      </c>
      <c r="AK2596" s="4">
        <v>0</v>
      </c>
      <c r="AL2596" t="s">
        <v>794</v>
      </c>
      <c r="AM2596" s="71" t="str">
        <f>INDEX(Network_Insurer_Code,MATCH(Export!AL2596,Network_insurer_Name,0))</f>
        <v>CUI2</v>
      </c>
      <c r="AN2596" t="str">
        <f t="shared" si="40"/>
        <v>M1002CUI22019</v>
      </c>
    </row>
    <row r="2597" spans="1:40" x14ac:dyDescent="0.25">
      <c r="A2597">
        <v>2019</v>
      </c>
      <c r="B2597">
        <v>4</v>
      </c>
      <c r="C2597" s="1">
        <v>43739</v>
      </c>
      <c r="D2597" s="1">
        <v>43830</v>
      </c>
      <c r="E2597">
        <v>2016</v>
      </c>
      <c r="F2597" s="71" t="str">
        <f>INDEX(Client_Name,MATCH(Export!H2597,Local_Company_Name,0))</f>
        <v>Zebra Workings Ltd</v>
      </c>
      <c r="G2597" s="71">
        <f>INDEX(Client_Code,MATCH(Export!H2597,Local_Company_Name,0))</f>
        <v>1001</v>
      </c>
      <c r="H2597" t="s">
        <v>751</v>
      </c>
      <c r="I2597" t="s">
        <v>704</v>
      </c>
      <c r="J2597" t="s">
        <v>5</v>
      </c>
      <c r="K2597" s="71" t="str">
        <f>INDEX(Line_of_Business,MATCH(Export!J2597,Name,0))</f>
        <v>L</v>
      </c>
      <c r="L2597" s="9" t="s">
        <v>575</v>
      </c>
      <c r="M2597">
        <v>8</v>
      </c>
      <c r="N2597" s="4">
        <v>0</v>
      </c>
      <c r="O2597" s="4">
        <v>0</v>
      </c>
      <c r="P2597" s="4">
        <v>0</v>
      </c>
      <c r="Q2597" s="4">
        <v>0</v>
      </c>
      <c r="R2597" s="4">
        <v>0</v>
      </c>
      <c r="S2597" s="4">
        <v>0</v>
      </c>
      <c r="T2597" s="4">
        <v>0</v>
      </c>
      <c r="U2597" s="4">
        <v>0</v>
      </c>
      <c r="V2597" s="4">
        <v>0</v>
      </c>
      <c r="W2597" s="4">
        <v>0</v>
      </c>
      <c r="X2597" s="4">
        <v>0</v>
      </c>
      <c r="Y2597" s="4">
        <v>0</v>
      </c>
      <c r="Z2597" s="4">
        <v>0</v>
      </c>
      <c r="AA2597" s="4">
        <v>0</v>
      </c>
      <c r="AB2597" t="s">
        <v>3</v>
      </c>
      <c r="AC2597" s="4">
        <v>0</v>
      </c>
      <c r="AD2597" s="4">
        <v>0</v>
      </c>
      <c r="AE2597" s="4">
        <v>0</v>
      </c>
      <c r="AF2597" t="s">
        <v>704</v>
      </c>
      <c r="AG2597" s="4">
        <v>0</v>
      </c>
      <c r="AH2597" s="4">
        <v>0</v>
      </c>
      <c r="AI2597" s="4">
        <v>0</v>
      </c>
      <c r="AJ2597" s="4">
        <v>0</v>
      </c>
      <c r="AK2597" s="4">
        <v>0</v>
      </c>
      <c r="AL2597" t="s">
        <v>785</v>
      </c>
      <c r="AM2597" s="71" t="str">
        <f>INDEX(Network_Insurer_Code,MATCH(Export!AL2597,Network_insurer_Name,0))</f>
        <v>WAI3</v>
      </c>
      <c r="AN2597" t="str">
        <f t="shared" si="40"/>
        <v>L1001WAI32016</v>
      </c>
    </row>
    <row r="2598" spans="1:40" x14ac:dyDescent="0.25">
      <c r="A2598">
        <v>2020</v>
      </c>
      <c r="B2598">
        <v>3</v>
      </c>
      <c r="C2598" s="1">
        <v>44013</v>
      </c>
      <c r="D2598" s="1">
        <v>44104</v>
      </c>
      <c r="E2598">
        <v>2017</v>
      </c>
      <c r="F2598" s="71" t="str">
        <f>INDEX(Client_Name,MATCH(Export!H2598,Local_Company_Name,0))</f>
        <v>Aplaca Engineering Co</v>
      </c>
      <c r="G2598" s="71">
        <f>INDEX(Client_Code,MATCH(Export!H2598,Local_Company_Name,0))</f>
        <v>1004</v>
      </c>
      <c r="H2598" t="s">
        <v>768</v>
      </c>
      <c r="I2598" t="s">
        <v>704</v>
      </c>
      <c r="J2598" t="s">
        <v>0</v>
      </c>
      <c r="K2598" s="71" t="str">
        <f>INDEX(Line_of_Business,MATCH(Export!J2598,Name,0))</f>
        <v>D</v>
      </c>
      <c r="L2598" s="9" t="s">
        <v>68</v>
      </c>
      <c r="M2598">
        <v>10773</v>
      </c>
      <c r="N2598" s="4">
        <v>0</v>
      </c>
      <c r="O2598" s="4">
        <v>0</v>
      </c>
      <c r="P2598" s="4">
        <v>53581.95</v>
      </c>
      <c r="Q2598" s="4">
        <v>0</v>
      </c>
      <c r="R2598" s="4">
        <v>0</v>
      </c>
      <c r="S2598" s="4">
        <v>0</v>
      </c>
      <c r="T2598" s="4">
        <v>0</v>
      </c>
      <c r="U2598" s="4">
        <v>0</v>
      </c>
      <c r="V2598" s="4">
        <v>0</v>
      </c>
      <c r="W2598" s="4">
        <v>0</v>
      </c>
      <c r="X2598" s="4">
        <v>0</v>
      </c>
      <c r="Y2598" s="4">
        <v>0</v>
      </c>
      <c r="Z2598" s="4">
        <v>0</v>
      </c>
      <c r="AA2598" s="4">
        <v>0</v>
      </c>
      <c r="AB2598" t="s">
        <v>3</v>
      </c>
      <c r="AC2598" s="4">
        <v>0</v>
      </c>
      <c r="AD2598" s="4">
        <v>0</v>
      </c>
      <c r="AE2598" s="4">
        <v>-220956.97999999899</v>
      </c>
      <c r="AF2598" t="s">
        <v>704</v>
      </c>
      <c r="AG2598" s="4">
        <v>0</v>
      </c>
      <c r="AH2598" s="4">
        <v>0</v>
      </c>
      <c r="AI2598" s="4">
        <v>0</v>
      </c>
      <c r="AJ2598" s="4">
        <v>-53581.95</v>
      </c>
      <c r="AK2598" s="4">
        <v>0</v>
      </c>
      <c r="AL2598" t="s">
        <v>792</v>
      </c>
      <c r="AM2598" s="71" t="str">
        <f>INDEX(Network_Insurer_Code,MATCH(Export!AL2598,Network_insurer_Name,0))</f>
        <v>CAL1</v>
      </c>
      <c r="AN2598" t="str">
        <f t="shared" si="40"/>
        <v>D1004CAL12017</v>
      </c>
    </row>
    <row r="2599" spans="1:40" x14ac:dyDescent="0.25">
      <c r="A2599">
        <v>2020</v>
      </c>
      <c r="B2599">
        <v>3</v>
      </c>
      <c r="C2599" s="1">
        <v>43466</v>
      </c>
      <c r="D2599" s="1">
        <v>43555</v>
      </c>
      <c r="E2599">
        <v>2017</v>
      </c>
      <c r="F2599" s="71" t="str">
        <f>INDEX(Client_Name,MATCH(Export!H2599,Local_Company_Name,0))</f>
        <v>Zebra Workings Ltd</v>
      </c>
      <c r="G2599" s="71">
        <f>INDEX(Client_Code,MATCH(Export!H2599,Local_Company_Name,0))</f>
        <v>1001</v>
      </c>
      <c r="H2599" t="s">
        <v>751</v>
      </c>
      <c r="I2599" t="s">
        <v>709</v>
      </c>
      <c r="J2599" t="s">
        <v>8</v>
      </c>
      <c r="K2599" s="71" t="str">
        <f>INDEX(Line_of_Business,MATCH(Export!J2599,Name,0))</f>
        <v>M</v>
      </c>
      <c r="L2599" s="9" t="s">
        <v>251</v>
      </c>
      <c r="M2599">
        <v>233</v>
      </c>
      <c r="N2599" s="4">
        <v>-2584866.09</v>
      </c>
      <c r="O2599" s="4">
        <v>-2584866.09</v>
      </c>
      <c r="P2599" s="4">
        <v>0</v>
      </c>
      <c r="Q2599" s="4">
        <v>0</v>
      </c>
      <c r="R2599" s="4">
        <v>0</v>
      </c>
      <c r="S2599" s="4">
        <v>0</v>
      </c>
      <c r="T2599" s="4">
        <v>0</v>
      </c>
      <c r="U2599" s="4">
        <v>0</v>
      </c>
      <c r="V2599" s="4">
        <v>0</v>
      </c>
      <c r="W2599" s="4">
        <v>0</v>
      </c>
      <c r="X2599" s="4">
        <v>0</v>
      </c>
      <c r="Y2599" s="4">
        <v>-90470.31</v>
      </c>
      <c r="Z2599" s="4">
        <v>-56867.05</v>
      </c>
      <c r="AA2599" s="4">
        <v>0</v>
      </c>
      <c r="AB2599" t="s">
        <v>3</v>
      </c>
      <c r="AC2599" s="4">
        <v>0</v>
      </c>
      <c r="AD2599" s="4">
        <v>0</v>
      </c>
      <c r="AE2599" s="4">
        <v>0</v>
      </c>
      <c r="AF2599" t="s">
        <v>709</v>
      </c>
      <c r="AG2599" s="4">
        <v>0</v>
      </c>
      <c r="AH2599" s="4">
        <v>0</v>
      </c>
      <c r="AI2599" s="4">
        <v>0</v>
      </c>
      <c r="AJ2599" s="4">
        <v>-2437528.73</v>
      </c>
      <c r="AK2599" s="4">
        <v>0</v>
      </c>
      <c r="AL2599" t="s">
        <v>791</v>
      </c>
      <c r="AM2599" s="71" t="str">
        <f>INDEX(Network_Insurer_Code,MATCH(Export!AL2599,Network_insurer_Name,0))</f>
        <v>CHI3</v>
      </c>
      <c r="AN2599" t="str">
        <f t="shared" si="40"/>
        <v>M1001CHI32017</v>
      </c>
    </row>
    <row r="2600" spans="1:40" x14ac:dyDescent="0.25">
      <c r="A2600">
        <v>2019</v>
      </c>
      <c r="B2600">
        <v>3</v>
      </c>
      <c r="C2600" s="1">
        <v>43647</v>
      </c>
      <c r="D2600" s="1">
        <v>43738</v>
      </c>
      <c r="E2600">
        <v>2018</v>
      </c>
      <c r="F2600" s="71" t="str">
        <f>INDEX(Client_Name,MATCH(Export!H2600,Local_Company_Name,0))</f>
        <v>Tiger Jewelcrafting Ltd</v>
      </c>
      <c r="G2600" s="71">
        <f>INDEX(Client_Code,MATCH(Export!H2600,Local_Company_Name,0))</f>
        <v>1003</v>
      </c>
      <c r="H2600" t="s">
        <v>761</v>
      </c>
      <c r="I2600" t="s">
        <v>736</v>
      </c>
      <c r="J2600" t="s">
        <v>8</v>
      </c>
      <c r="K2600" s="71" t="str">
        <f>INDEX(Line_of_Business,MATCH(Export!J2600,Name,0))</f>
        <v>M</v>
      </c>
      <c r="L2600" s="9" t="s">
        <v>576</v>
      </c>
      <c r="M2600">
        <v>5732</v>
      </c>
      <c r="N2600" s="4">
        <v>0</v>
      </c>
      <c r="O2600" s="4">
        <v>0</v>
      </c>
      <c r="P2600" s="4">
        <v>2357.44</v>
      </c>
      <c r="Q2600" s="4">
        <v>0</v>
      </c>
      <c r="R2600" s="4">
        <v>0</v>
      </c>
      <c r="S2600" s="4">
        <v>0</v>
      </c>
      <c r="T2600" s="4">
        <v>0</v>
      </c>
      <c r="U2600" s="4">
        <v>0</v>
      </c>
      <c r="V2600" s="4">
        <v>0</v>
      </c>
      <c r="W2600" s="4">
        <v>0</v>
      </c>
      <c r="X2600" s="4">
        <v>0</v>
      </c>
      <c r="Y2600" s="4">
        <v>0</v>
      </c>
      <c r="Z2600" s="4">
        <v>0</v>
      </c>
      <c r="AA2600" s="4">
        <v>0</v>
      </c>
      <c r="AB2600" t="s">
        <v>3</v>
      </c>
      <c r="AC2600" s="4">
        <v>0</v>
      </c>
      <c r="AD2600" s="4">
        <v>0</v>
      </c>
      <c r="AE2600" s="4">
        <v>0</v>
      </c>
      <c r="AF2600" t="s">
        <v>736</v>
      </c>
      <c r="AG2600" s="4">
        <v>0</v>
      </c>
      <c r="AH2600" s="4">
        <v>0</v>
      </c>
      <c r="AI2600" s="4">
        <v>0</v>
      </c>
      <c r="AJ2600" s="4">
        <v>-2357.44</v>
      </c>
      <c r="AK2600" s="4">
        <v>0</v>
      </c>
      <c r="AL2600" t="s">
        <v>782</v>
      </c>
      <c r="AM2600" s="71" t="str">
        <f>INDEX(Network_Insurer_Code,MATCH(Export!AL2600,Network_insurer_Name,0))</f>
        <v>API2</v>
      </c>
      <c r="AN2600" t="str">
        <f t="shared" si="40"/>
        <v>M1003API22018</v>
      </c>
    </row>
    <row r="2601" spans="1:40" x14ac:dyDescent="0.25">
      <c r="A2601">
        <v>2020</v>
      </c>
      <c r="B2601">
        <v>1</v>
      </c>
      <c r="C2601" s="1">
        <v>43831</v>
      </c>
      <c r="D2601" s="1">
        <v>43921</v>
      </c>
      <c r="E2601">
        <v>2020</v>
      </c>
      <c r="F2601" s="71" t="str">
        <f>INDEX(Client_Name,MATCH(Export!H2601,Local_Company_Name,0))</f>
        <v>Lion Manufacturing Co</v>
      </c>
      <c r="G2601" s="71">
        <f>INDEX(Client_Code,MATCH(Export!H2601,Local_Company_Name,0))</f>
        <v>1002</v>
      </c>
      <c r="H2601" t="s">
        <v>752</v>
      </c>
      <c r="I2601" t="s">
        <v>708</v>
      </c>
      <c r="J2601" t="s">
        <v>0</v>
      </c>
      <c r="K2601" s="71" t="str">
        <f>INDEX(Line_of_Business,MATCH(Export!J2601,Name,0))</f>
        <v>D</v>
      </c>
      <c r="L2601" s="9" t="s">
        <v>76</v>
      </c>
      <c r="M2601">
        <v>5441</v>
      </c>
      <c r="N2601" s="4">
        <v>1810736</v>
      </c>
      <c r="O2601" s="4">
        <v>1810736</v>
      </c>
      <c r="P2601" s="4">
        <v>1625</v>
      </c>
      <c r="Q2601" s="4">
        <v>0</v>
      </c>
      <c r="R2601" s="4">
        <v>0</v>
      </c>
      <c r="S2601" s="4">
        <v>0</v>
      </c>
      <c r="T2601" s="4">
        <v>0</v>
      </c>
      <c r="U2601" s="4">
        <v>0</v>
      </c>
      <c r="V2601" s="4">
        <v>0</v>
      </c>
      <c r="W2601" s="4">
        <v>1096415</v>
      </c>
      <c r="X2601" s="4">
        <v>0</v>
      </c>
      <c r="Y2601" s="4">
        <v>144858.88</v>
      </c>
      <c r="Z2601" s="4">
        <v>0</v>
      </c>
      <c r="AA2601" s="4">
        <v>0</v>
      </c>
      <c r="AB2601" t="s">
        <v>3</v>
      </c>
      <c r="AC2601" s="4">
        <v>0</v>
      </c>
      <c r="AD2601" s="4">
        <v>0</v>
      </c>
      <c r="AE2601" s="4">
        <v>1096415</v>
      </c>
      <c r="AF2601" t="s">
        <v>708</v>
      </c>
      <c r="AG2601" s="4">
        <v>0</v>
      </c>
      <c r="AH2601" s="4">
        <v>0</v>
      </c>
      <c r="AI2601" s="4">
        <v>0</v>
      </c>
      <c r="AJ2601" s="4">
        <v>567837.12</v>
      </c>
      <c r="AK2601" s="4">
        <v>0</v>
      </c>
      <c r="AL2601" t="s">
        <v>792</v>
      </c>
      <c r="AM2601" s="71" t="str">
        <f>INDEX(Network_Insurer_Code,MATCH(Export!AL2601,Network_insurer_Name,0))</f>
        <v>CAL1</v>
      </c>
      <c r="AN2601" t="str">
        <f t="shared" si="40"/>
        <v>D1002CAL12020</v>
      </c>
    </row>
    <row r="2602" spans="1:40" x14ac:dyDescent="0.25">
      <c r="A2602">
        <v>2020</v>
      </c>
      <c r="B2602">
        <v>1</v>
      </c>
      <c r="C2602" s="1">
        <v>43891</v>
      </c>
      <c r="D2602" s="1">
        <v>43921</v>
      </c>
      <c r="E2602">
        <v>2020</v>
      </c>
      <c r="F2602" s="71" t="str">
        <f>INDEX(Client_Name,MATCH(Export!H2602,Local_Company_Name,0))</f>
        <v>Zebra Workings Ltd</v>
      </c>
      <c r="G2602" s="71">
        <f>INDEX(Client_Code,MATCH(Export!H2602,Local_Company_Name,0))</f>
        <v>1001</v>
      </c>
      <c r="H2602" t="s">
        <v>751</v>
      </c>
      <c r="I2602" t="s">
        <v>736</v>
      </c>
      <c r="J2602" t="s">
        <v>0</v>
      </c>
      <c r="K2602" s="71" t="str">
        <f>INDEX(Line_of_Business,MATCH(Export!J2602,Name,0))</f>
        <v>D</v>
      </c>
      <c r="L2602" s="9" t="s">
        <v>44</v>
      </c>
      <c r="M2602">
        <v>9</v>
      </c>
      <c r="N2602" s="4">
        <v>587.46</v>
      </c>
      <c r="O2602" s="4">
        <v>293.73</v>
      </c>
      <c r="P2602" s="4">
        <v>0</v>
      </c>
      <c r="Q2602" s="4">
        <v>0</v>
      </c>
      <c r="R2602" s="4">
        <v>0</v>
      </c>
      <c r="S2602" s="4">
        <v>0</v>
      </c>
      <c r="T2602" s="4">
        <v>0</v>
      </c>
      <c r="U2602" s="4">
        <v>0</v>
      </c>
      <c r="V2602" s="4">
        <v>0</v>
      </c>
      <c r="W2602" s="4">
        <v>0</v>
      </c>
      <c r="X2602" s="4">
        <v>0</v>
      </c>
      <c r="Y2602" s="4">
        <v>47</v>
      </c>
      <c r="Z2602" s="4">
        <v>0</v>
      </c>
      <c r="AA2602" s="4">
        <v>26.44</v>
      </c>
      <c r="AB2602" t="s">
        <v>3</v>
      </c>
      <c r="AC2602" s="4">
        <v>0</v>
      </c>
      <c r="AD2602" s="4">
        <v>0</v>
      </c>
      <c r="AE2602" s="4">
        <v>0</v>
      </c>
      <c r="AF2602" t="s">
        <v>736</v>
      </c>
      <c r="AG2602" s="4">
        <v>0</v>
      </c>
      <c r="AH2602" s="4">
        <v>0</v>
      </c>
      <c r="AI2602" s="4">
        <v>0</v>
      </c>
      <c r="AJ2602" s="4">
        <v>220.29</v>
      </c>
      <c r="AK2602" s="4" t="s">
        <v>2</v>
      </c>
      <c r="AL2602" t="s">
        <v>788</v>
      </c>
      <c r="AM2602" s="71" t="str">
        <f>INDEX(Network_Insurer_Code,MATCH(Export!AL2602,Network_insurer_Name,0))</f>
        <v>RAI1</v>
      </c>
      <c r="AN2602" t="str">
        <f t="shared" si="40"/>
        <v>D1001RAI12020</v>
      </c>
    </row>
    <row r="2603" spans="1:40" x14ac:dyDescent="0.25">
      <c r="A2603">
        <v>2019</v>
      </c>
      <c r="B2603">
        <v>3</v>
      </c>
      <c r="C2603" s="1">
        <v>43647</v>
      </c>
      <c r="D2603" s="1">
        <v>43738</v>
      </c>
      <c r="E2603">
        <v>2019</v>
      </c>
      <c r="F2603" s="71" t="str">
        <f>INDEX(Client_Name,MATCH(Export!H2603,Local_Company_Name,0))</f>
        <v>Tiger Jewelcrafting Ltd</v>
      </c>
      <c r="G2603" s="71">
        <f>INDEX(Client_Code,MATCH(Export!H2603,Local_Company_Name,0))</f>
        <v>1003</v>
      </c>
      <c r="H2603" t="s">
        <v>763</v>
      </c>
      <c r="I2603" t="s">
        <v>779</v>
      </c>
      <c r="J2603" t="s">
        <v>0</v>
      </c>
      <c r="K2603" s="71" t="str">
        <f>INDEX(Line_of_Business,MATCH(Export!J2603,Name,0))</f>
        <v>D</v>
      </c>
      <c r="L2603" s="9" t="s">
        <v>577</v>
      </c>
      <c r="M2603">
        <v>11570</v>
      </c>
      <c r="N2603" s="4">
        <v>0</v>
      </c>
      <c r="O2603" s="4">
        <v>0</v>
      </c>
      <c r="P2603" s="4">
        <v>0</v>
      </c>
      <c r="Q2603" s="4">
        <v>0</v>
      </c>
      <c r="R2603" s="4">
        <v>0</v>
      </c>
      <c r="S2603" s="4">
        <v>0</v>
      </c>
      <c r="T2603" s="4">
        <v>0</v>
      </c>
      <c r="U2603" s="4">
        <v>0</v>
      </c>
      <c r="V2603" s="4">
        <v>0</v>
      </c>
      <c r="W2603" s="4">
        <v>0</v>
      </c>
      <c r="X2603" s="4">
        <v>0</v>
      </c>
      <c r="Y2603" s="4">
        <v>0</v>
      </c>
      <c r="Z2603" s="4">
        <v>0</v>
      </c>
      <c r="AA2603" s="4">
        <v>0</v>
      </c>
      <c r="AB2603" t="s">
        <v>3</v>
      </c>
      <c r="AC2603" s="4">
        <v>0</v>
      </c>
      <c r="AD2603" s="4">
        <v>0</v>
      </c>
      <c r="AE2603" s="4">
        <v>0</v>
      </c>
      <c r="AF2603" t="s">
        <v>779</v>
      </c>
      <c r="AG2603" s="4">
        <v>0</v>
      </c>
      <c r="AH2603" s="4">
        <v>0</v>
      </c>
      <c r="AI2603" s="4">
        <v>0</v>
      </c>
      <c r="AJ2603" s="4">
        <v>0</v>
      </c>
      <c r="AK2603" s="4">
        <v>0</v>
      </c>
      <c r="AL2603" t="s">
        <v>785</v>
      </c>
      <c r="AM2603" s="71" t="str">
        <f>INDEX(Network_Insurer_Code,MATCH(Export!AL2603,Network_insurer_Name,0))</f>
        <v>WAI3</v>
      </c>
      <c r="AN2603" t="str">
        <f t="shared" si="40"/>
        <v>D1003WAI32019</v>
      </c>
    </row>
    <row r="2604" spans="1:40" x14ac:dyDescent="0.25">
      <c r="A2604">
        <v>2020</v>
      </c>
      <c r="B2604">
        <v>3</v>
      </c>
      <c r="C2604" s="1">
        <v>44013</v>
      </c>
      <c r="D2604" s="1">
        <v>44104</v>
      </c>
      <c r="E2604">
        <v>2020</v>
      </c>
      <c r="F2604" s="71" t="str">
        <f>INDEX(Client_Name,MATCH(Export!H2604,Local_Company_Name,0))</f>
        <v>Zebra Workings Ltd</v>
      </c>
      <c r="G2604" s="71">
        <f>INDEX(Client_Code,MATCH(Export!H2604,Local_Company_Name,0))</f>
        <v>1001</v>
      </c>
      <c r="H2604" t="s">
        <v>748</v>
      </c>
      <c r="I2604" t="s">
        <v>707</v>
      </c>
      <c r="J2604" t="s">
        <v>8</v>
      </c>
      <c r="K2604" s="71" t="str">
        <f>INDEX(Line_of_Business,MATCH(Export!J2604,Name,0))</f>
        <v>M</v>
      </c>
      <c r="L2604" s="9">
        <v>500881909</v>
      </c>
      <c r="M2604">
        <v>38</v>
      </c>
      <c r="N2604" s="4">
        <v>0</v>
      </c>
      <c r="O2604" s="4">
        <v>0</v>
      </c>
      <c r="P2604" s="4">
        <v>7202.35</v>
      </c>
      <c r="Q2604" s="4">
        <v>0</v>
      </c>
      <c r="R2604" s="4">
        <v>0</v>
      </c>
      <c r="S2604" s="4">
        <v>0</v>
      </c>
      <c r="T2604" s="4">
        <v>0</v>
      </c>
      <c r="U2604" s="4">
        <v>0</v>
      </c>
      <c r="V2604" s="4">
        <v>0</v>
      </c>
      <c r="W2604" s="4">
        <v>0</v>
      </c>
      <c r="X2604" s="4">
        <v>0</v>
      </c>
      <c r="Y2604" s="4">
        <v>0</v>
      </c>
      <c r="Z2604" s="4">
        <v>0</v>
      </c>
      <c r="AA2604" s="4">
        <v>0</v>
      </c>
      <c r="AB2604" t="s">
        <v>3</v>
      </c>
      <c r="AC2604" s="4">
        <v>0</v>
      </c>
      <c r="AD2604" s="4">
        <v>0</v>
      </c>
      <c r="AE2604" s="4">
        <v>121.94</v>
      </c>
      <c r="AF2604" t="s">
        <v>707</v>
      </c>
      <c r="AG2604" s="4">
        <v>0</v>
      </c>
      <c r="AH2604" s="4">
        <v>0</v>
      </c>
      <c r="AI2604" s="4">
        <v>0</v>
      </c>
      <c r="AJ2604" s="4">
        <v>-7202.35</v>
      </c>
      <c r="AK2604" s="4">
        <v>0</v>
      </c>
      <c r="AL2604" t="s">
        <v>786</v>
      </c>
      <c r="AM2604" s="71" t="str">
        <f>INDEX(Network_Insurer_Code,MATCH(Export!AL2604,Network_insurer_Name,0))</f>
        <v>BAL1</v>
      </c>
      <c r="AN2604" t="str">
        <f t="shared" si="40"/>
        <v>M1001BAL12020</v>
      </c>
    </row>
    <row r="2605" spans="1:40" x14ac:dyDescent="0.25">
      <c r="A2605">
        <v>2020</v>
      </c>
      <c r="B2605">
        <v>1</v>
      </c>
      <c r="C2605" s="1">
        <v>43831</v>
      </c>
      <c r="D2605" s="1">
        <v>43921</v>
      </c>
      <c r="E2605">
        <v>2018</v>
      </c>
      <c r="F2605" s="71" t="str">
        <f>INDEX(Client_Name,MATCH(Export!H2605,Local_Company_Name,0))</f>
        <v>Zebra Workings Ltd</v>
      </c>
      <c r="G2605" s="71">
        <f>INDEX(Client_Code,MATCH(Export!H2605,Local_Company_Name,0))</f>
        <v>1001</v>
      </c>
      <c r="H2605" t="s">
        <v>751</v>
      </c>
      <c r="I2605" t="s">
        <v>711</v>
      </c>
      <c r="J2605" t="s">
        <v>8</v>
      </c>
      <c r="K2605" s="71" t="str">
        <f>INDEX(Line_of_Business,MATCH(Export!J2605,Name,0))</f>
        <v>M</v>
      </c>
      <c r="L2605" s="9">
        <v>1171006128048</v>
      </c>
      <c r="M2605">
        <v>98</v>
      </c>
      <c r="N2605" s="4">
        <v>111.19</v>
      </c>
      <c r="O2605" s="4">
        <v>111.19</v>
      </c>
      <c r="P2605" s="4">
        <v>53.57</v>
      </c>
      <c r="Q2605" s="4">
        <v>0</v>
      </c>
      <c r="R2605" s="4">
        <v>0</v>
      </c>
      <c r="S2605" s="4">
        <v>0</v>
      </c>
      <c r="T2605" s="4">
        <v>0</v>
      </c>
      <c r="U2605" s="4">
        <v>0</v>
      </c>
      <c r="V2605" s="4">
        <v>0</v>
      </c>
      <c r="W2605" s="4">
        <v>0</v>
      </c>
      <c r="X2605" s="4">
        <v>0</v>
      </c>
      <c r="Y2605" s="4">
        <v>11.67</v>
      </c>
      <c r="Z2605" s="4">
        <v>0</v>
      </c>
      <c r="AA2605" s="4">
        <v>3.34</v>
      </c>
      <c r="AB2605" t="s">
        <v>3</v>
      </c>
      <c r="AC2605" s="4">
        <v>0</v>
      </c>
      <c r="AD2605" s="4">
        <v>0</v>
      </c>
      <c r="AE2605" s="4">
        <v>0</v>
      </c>
      <c r="AF2605" t="s">
        <v>711</v>
      </c>
      <c r="AG2605" s="4">
        <v>0</v>
      </c>
      <c r="AH2605" s="4">
        <v>0</v>
      </c>
      <c r="AI2605" s="4">
        <v>0</v>
      </c>
      <c r="AJ2605" s="4">
        <v>42.61</v>
      </c>
      <c r="AK2605" s="4">
        <v>0</v>
      </c>
      <c r="AL2605" t="s">
        <v>795</v>
      </c>
      <c r="AM2605" s="71" t="str">
        <f>INDEX(Network_Insurer_Code,MATCH(Export!AL2605,Network_insurer_Name,0))</f>
        <v>TOL1</v>
      </c>
      <c r="AN2605" t="str">
        <f t="shared" si="40"/>
        <v>M1001TOL12018</v>
      </c>
    </row>
    <row r="2606" spans="1:40" x14ac:dyDescent="0.25">
      <c r="A2606">
        <v>2019</v>
      </c>
      <c r="B2606">
        <v>4</v>
      </c>
      <c r="C2606" s="1">
        <v>43739</v>
      </c>
      <c r="D2606" s="1">
        <v>43830</v>
      </c>
      <c r="E2606">
        <v>2019</v>
      </c>
      <c r="F2606" s="71" t="str">
        <f>INDEX(Client_Name,MATCH(Export!H2606,Local_Company_Name,0))</f>
        <v>Zebra Workings Ltd</v>
      </c>
      <c r="G2606" s="71">
        <f>INDEX(Client_Code,MATCH(Export!H2606,Local_Company_Name,0))</f>
        <v>1001</v>
      </c>
      <c r="H2606" t="s">
        <v>748</v>
      </c>
      <c r="I2606" t="s">
        <v>724</v>
      </c>
      <c r="J2606" t="s">
        <v>8</v>
      </c>
      <c r="K2606" s="71" t="str">
        <f>INDEX(Line_of_Business,MATCH(Export!J2606,Name,0))</f>
        <v>M</v>
      </c>
      <c r="L2606" s="9">
        <v>77612</v>
      </c>
      <c r="M2606">
        <v>937</v>
      </c>
      <c r="N2606" s="4">
        <v>731</v>
      </c>
      <c r="O2606" s="4">
        <v>731</v>
      </c>
      <c r="P2606" s="4">
        <v>55555.7</v>
      </c>
      <c r="Q2606" s="4">
        <v>0</v>
      </c>
      <c r="R2606" s="4">
        <v>0</v>
      </c>
      <c r="S2606" s="4">
        <v>0</v>
      </c>
      <c r="T2606" s="4">
        <v>0</v>
      </c>
      <c r="U2606" s="4">
        <v>0</v>
      </c>
      <c r="V2606" s="4">
        <v>0</v>
      </c>
      <c r="W2606" s="4">
        <v>0</v>
      </c>
      <c r="X2606" s="4">
        <v>0</v>
      </c>
      <c r="Y2606" s="4">
        <v>73.099999999999994</v>
      </c>
      <c r="Z2606" s="4">
        <v>0</v>
      </c>
      <c r="AA2606" s="4">
        <v>0</v>
      </c>
      <c r="AB2606" t="s">
        <v>3</v>
      </c>
      <c r="AC2606" s="4">
        <v>0</v>
      </c>
      <c r="AD2606" s="4">
        <v>0</v>
      </c>
      <c r="AE2606" s="4">
        <v>0</v>
      </c>
      <c r="AF2606" t="s">
        <v>724</v>
      </c>
      <c r="AG2606" s="4">
        <v>0</v>
      </c>
      <c r="AH2606" s="4">
        <v>0</v>
      </c>
      <c r="AI2606" s="4">
        <v>0</v>
      </c>
      <c r="AJ2606" s="4">
        <v>-54897.799999999901</v>
      </c>
      <c r="AK2606" s="4">
        <v>0</v>
      </c>
      <c r="AL2606" t="s">
        <v>785</v>
      </c>
      <c r="AM2606" s="71" t="str">
        <f>INDEX(Network_Insurer_Code,MATCH(Export!AL2606,Network_insurer_Name,0))</f>
        <v>WAI3</v>
      </c>
      <c r="AN2606" t="str">
        <f t="shared" si="40"/>
        <v>M1001WAI32019</v>
      </c>
    </row>
    <row r="2607" spans="1:40" x14ac:dyDescent="0.25">
      <c r="A2607">
        <v>2020</v>
      </c>
      <c r="B2607">
        <v>2</v>
      </c>
      <c r="C2607" s="1">
        <v>43922</v>
      </c>
      <c r="D2607" s="1">
        <v>44012</v>
      </c>
      <c r="E2607">
        <v>2020</v>
      </c>
      <c r="F2607" s="71" t="str">
        <f>INDEX(Client_Name,MATCH(Export!H2607,Local_Company_Name,0))</f>
        <v>Flaimngo Tailoring</v>
      </c>
      <c r="G2607" s="71">
        <f>INDEX(Client_Code,MATCH(Export!H2607,Local_Company_Name,0))</f>
        <v>1005</v>
      </c>
      <c r="H2607" t="s">
        <v>772</v>
      </c>
      <c r="I2607" t="s">
        <v>708</v>
      </c>
      <c r="J2607" t="s">
        <v>5</v>
      </c>
      <c r="K2607" s="71" t="str">
        <f>INDEX(Line_of_Business,MATCH(Export!J2607,Name,0))</f>
        <v>L</v>
      </c>
      <c r="L2607" s="9" t="s">
        <v>116</v>
      </c>
      <c r="M2607">
        <v>69</v>
      </c>
      <c r="N2607" s="4">
        <v>92692.75</v>
      </c>
      <c r="O2607" s="4">
        <v>92692.75</v>
      </c>
      <c r="P2607" s="4">
        <v>0</v>
      </c>
      <c r="Q2607" s="4">
        <v>0</v>
      </c>
      <c r="R2607" s="4">
        <v>0</v>
      </c>
      <c r="S2607" s="4">
        <v>0</v>
      </c>
      <c r="T2607" s="4">
        <v>0</v>
      </c>
      <c r="U2607" s="4">
        <v>0</v>
      </c>
      <c r="V2607" s="4">
        <v>0</v>
      </c>
      <c r="W2607" s="4">
        <v>0</v>
      </c>
      <c r="X2607" s="4">
        <v>0</v>
      </c>
      <c r="Y2607" s="4">
        <v>9269.2800000000007</v>
      </c>
      <c r="Z2607" s="4">
        <v>0</v>
      </c>
      <c r="AA2607" s="4">
        <v>0</v>
      </c>
      <c r="AB2607" t="s">
        <v>3</v>
      </c>
      <c r="AC2607" s="4">
        <v>0</v>
      </c>
      <c r="AD2607" s="4">
        <v>0</v>
      </c>
      <c r="AE2607" s="4">
        <v>0</v>
      </c>
      <c r="AF2607" t="s">
        <v>708</v>
      </c>
      <c r="AG2607" s="4">
        <v>0</v>
      </c>
      <c r="AH2607" s="4">
        <v>0</v>
      </c>
      <c r="AI2607" s="4">
        <v>0</v>
      </c>
      <c r="AJ2607" s="4">
        <v>83423.47</v>
      </c>
      <c r="AK2607" s="4">
        <v>0</v>
      </c>
      <c r="AL2607" t="s">
        <v>788</v>
      </c>
      <c r="AM2607" s="71" t="str">
        <f>INDEX(Network_Insurer_Code,MATCH(Export!AL2607,Network_insurer_Name,0))</f>
        <v>RAI1</v>
      </c>
      <c r="AN2607" t="str">
        <f t="shared" si="40"/>
        <v>L1005RAI12020</v>
      </c>
    </row>
    <row r="2608" spans="1:40" x14ac:dyDescent="0.25">
      <c r="A2608">
        <v>2019</v>
      </c>
      <c r="B2608">
        <v>4</v>
      </c>
      <c r="C2608" s="1">
        <v>43739</v>
      </c>
      <c r="D2608" s="1">
        <v>43830</v>
      </c>
      <c r="E2608">
        <v>2019</v>
      </c>
      <c r="F2608" s="71" t="str">
        <f>INDEX(Client_Name,MATCH(Export!H2608,Local_Company_Name,0))</f>
        <v>Tiger Jewelcrafting Ltd</v>
      </c>
      <c r="G2608" s="71">
        <f>INDEX(Client_Code,MATCH(Export!H2608,Local_Company_Name,0))</f>
        <v>1003</v>
      </c>
      <c r="H2608" t="s">
        <v>753</v>
      </c>
      <c r="I2608" t="s">
        <v>708</v>
      </c>
      <c r="J2608" t="s">
        <v>5</v>
      </c>
      <c r="K2608" s="71" t="str">
        <f>INDEX(Line_of_Business,MATCH(Export!J2608,Name,0))</f>
        <v>L</v>
      </c>
      <c r="L2608" s="9" t="s">
        <v>234</v>
      </c>
      <c r="M2608">
        <v>112</v>
      </c>
      <c r="N2608" s="4">
        <v>60088</v>
      </c>
      <c r="O2608" s="4">
        <v>60088</v>
      </c>
      <c r="P2608" s="4">
        <v>0</v>
      </c>
      <c r="Q2608" s="4">
        <v>0</v>
      </c>
      <c r="R2608" s="4">
        <v>0</v>
      </c>
      <c r="S2608" s="4">
        <v>0</v>
      </c>
      <c r="T2608" s="4">
        <v>0</v>
      </c>
      <c r="U2608" s="4">
        <v>0</v>
      </c>
      <c r="V2608" s="4">
        <v>0</v>
      </c>
      <c r="W2608" s="4">
        <v>0</v>
      </c>
      <c r="X2608" s="4">
        <v>0</v>
      </c>
      <c r="Y2608" s="4">
        <v>6009</v>
      </c>
      <c r="Z2608" s="4">
        <v>0</v>
      </c>
      <c r="AA2608" s="4">
        <v>0</v>
      </c>
      <c r="AB2608" t="s">
        <v>3</v>
      </c>
      <c r="AC2608" s="4">
        <v>0</v>
      </c>
      <c r="AD2608" s="4">
        <v>0</v>
      </c>
      <c r="AE2608" s="4">
        <v>0</v>
      </c>
      <c r="AF2608" t="s">
        <v>708</v>
      </c>
      <c r="AG2608" s="4">
        <v>0</v>
      </c>
      <c r="AH2608" s="4">
        <v>0</v>
      </c>
      <c r="AI2608" s="4">
        <v>0</v>
      </c>
      <c r="AJ2608" s="4">
        <v>54079</v>
      </c>
      <c r="AK2608" s="4">
        <v>0</v>
      </c>
      <c r="AL2608" t="s">
        <v>784</v>
      </c>
      <c r="AM2608" s="71" t="str">
        <f>INDEX(Network_Insurer_Code,MATCH(Export!AL2608,Network_insurer_Name,0))</f>
        <v>PII1</v>
      </c>
      <c r="AN2608" t="str">
        <f t="shared" si="40"/>
        <v>L1003PII12019</v>
      </c>
    </row>
    <row r="2609" spans="1:40" x14ac:dyDescent="0.25">
      <c r="A2609">
        <v>2019</v>
      </c>
      <c r="B2609">
        <v>3</v>
      </c>
      <c r="C2609" s="1">
        <v>43647</v>
      </c>
      <c r="D2609" s="1">
        <v>43738</v>
      </c>
      <c r="E2609">
        <v>2018</v>
      </c>
      <c r="F2609" s="71" t="str">
        <f>INDEX(Client_Name,MATCH(Export!H2609,Local_Company_Name,0))</f>
        <v>Zebra Workings Ltd</v>
      </c>
      <c r="G2609" s="71">
        <f>INDEX(Client_Code,MATCH(Export!H2609,Local_Company_Name,0))</f>
        <v>1001</v>
      </c>
      <c r="H2609" t="s">
        <v>748</v>
      </c>
      <c r="I2609" t="s">
        <v>702</v>
      </c>
      <c r="J2609" t="s">
        <v>0</v>
      </c>
      <c r="K2609" s="71" t="str">
        <f>INDEX(Line_of_Business,MATCH(Export!J2609,Name,0))</f>
        <v>D</v>
      </c>
      <c r="L2609" s="9" t="s">
        <v>85</v>
      </c>
      <c r="M2609">
        <v>12185</v>
      </c>
      <c r="N2609" s="4">
        <v>3466833.78</v>
      </c>
      <c r="O2609" s="4">
        <v>3466833.78</v>
      </c>
      <c r="P2609" s="4">
        <v>452389.85</v>
      </c>
      <c r="Q2609" s="4">
        <v>0</v>
      </c>
      <c r="R2609" s="4">
        <v>0</v>
      </c>
      <c r="S2609" s="4">
        <v>0</v>
      </c>
      <c r="T2609" s="4">
        <v>0</v>
      </c>
      <c r="U2609" s="4">
        <v>0</v>
      </c>
      <c r="V2609" s="4">
        <v>0</v>
      </c>
      <c r="W2609" s="4">
        <v>0</v>
      </c>
      <c r="X2609" s="4">
        <v>0</v>
      </c>
      <c r="Y2609" s="4">
        <v>433354.23</v>
      </c>
      <c r="Z2609" s="4">
        <v>332816.03999999998</v>
      </c>
      <c r="AA2609" s="4">
        <v>26580.39</v>
      </c>
      <c r="AB2609" t="s">
        <v>3</v>
      </c>
      <c r="AC2609" s="4">
        <v>0</v>
      </c>
      <c r="AD2609" s="4">
        <v>0</v>
      </c>
      <c r="AE2609" s="4">
        <v>1974560.15</v>
      </c>
      <c r="AF2609" t="s">
        <v>702</v>
      </c>
      <c r="AG2609" s="4">
        <v>0</v>
      </c>
      <c r="AH2609" s="4">
        <v>0</v>
      </c>
      <c r="AI2609" s="4">
        <v>0</v>
      </c>
      <c r="AJ2609" s="4">
        <v>2221693.27</v>
      </c>
      <c r="AK2609" s="4">
        <v>0</v>
      </c>
      <c r="AL2609" t="s">
        <v>785</v>
      </c>
      <c r="AM2609" s="71" t="str">
        <f>INDEX(Network_Insurer_Code,MATCH(Export!AL2609,Network_insurer_Name,0))</f>
        <v>WAI3</v>
      </c>
      <c r="AN2609" t="str">
        <f t="shared" si="40"/>
        <v>D1001WAI32018</v>
      </c>
    </row>
    <row r="2610" spans="1:40" x14ac:dyDescent="0.25">
      <c r="A2610">
        <v>2020</v>
      </c>
      <c r="B2610">
        <v>1</v>
      </c>
      <c r="C2610" s="1">
        <v>43831</v>
      </c>
      <c r="D2610" s="1">
        <v>43921</v>
      </c>
      <c r="E2610">
        <v>2018</v>
      </c>
      <c r="F2610" s="71" t="str">
        <f>INDEX(Client_Name,MATCH(Export!H2610,Local_Company_Name,0))</f>
        <v>Tiger Jewelcrafting Ltd</v>
      </c>
      <c r="G2610" s="71">
        <f>INDEX(Client_Code,MATCH(Export!H2610,Local_Company_Name,0))</f>
        <v>1003</v>
      </c>
      <c r="H2610" t="s">
        <v>753</v>
      </c>
      <c r="I2610" t="s">
        <v>702</v>
      </c>
      <c r="J2610" t="s">
        <v>22</v>
      </c>
      <c r="K2610" s="71" t="str">
        <f>INDEX(Line_of_Business,MATCH(Export!J2610,Name,0))</f>
        <v>A</v>
      </c>
      <c r="L2610" s="9">
        <v>325202081</v>
      </c>
      <c r="M2610">
        <v>1375</v>
      </c>
      <c r="N2610" s="4">
        <v>0</v>
      </c>
      <c r="O2610" s="4">
        <v>0</v>
      </c>
      <c r="P2610" s="4">
        <v>-276000</v>
      </c>
      <c r="Q2610" s="4">
        <v>0</v>
      </c>
      <c r="R2610" s="4">
        <v>0</v>
      </c>
      <c r="S2610" s="4">
        <v>0</v>
      </c>
      <c r="T2610" s="4">
        <v>0</v>
      </c>
      <c r="U2610" s="4">
        <v>0</v>
      </c>
      <c r="V2610" s="4">
        <v>0</v>
      </c>
      <c r="W2610" s="4">
        <v>0</v>
      </c>
      <c r="X2610" s="4">
        <v>0</v>
      </c>
      <c r="Y2610" s="4">
        <v>0</v>
      </c>
      <c r="Z2610" s="4">
        <v>0</v>
      </c>
      <c r="AA2610" s="4">
        <v>0</v>
      </c>
      <c r="AB2610" t="s">
        <v>3</v>
      </c>
      <c r="AC2610" s="4">
        <v>0</v>
      </c>
      <c r="AD2610" s="4">
        <v>0</v>
      </c>
      <c r="AE2610" s="4">
        <v>0</v>
      </c>
      <c r="AF2610" t="s">
        <v>702</v>
      </c>
      <c r="AG2610" s="4">
        <v>0</v>
      </c>
      <c r="AH2610" s="4">
        <v>0</v>
      </c>
      <c r="AI2610" s="4">
        <v>0</v>
      </c>
      <c r="AJ2610" s="4">
        <v>276000</v>
      </c>
      <c r="AK2610" s="4">
        <v>0</v>
      </c>
      <c r="AL2610" t="s">
        <v>788</v>
      </c>
      <c r="AM2610" s="71" t="str">
        <f>INDEX(Network_Insurer_Code,MATCH(Export!AL2610,Network_insurer_Name,0))</f>
        <v>RAI1</v>
      </c>
      <c r="AN2610" t="str">
        <f t="shared" si="40"/>
        <v>A1003RAI12018</v>
      </c>
    </row>
    <row r="2611" spans="1:40" x14ac:dyDescent="0.25">
      <c r="A2611">
        <v>2019</v>
      </c>
      <c r="B2611">
        <v>4</v>
      </c>
      <c r="C2611" s="1">
        <v>43739</v>
      </c>
      <c r="D2611" s="1">
        <v>43830</v>
      </c>
      <c r="E2611">
        <v>2017</v>
      </c>
      <c r="F2611" s="71" t="str">
        <f>INDEX(Client_Name,MATCH(Export!H2611,Local_Company_Name,0))</f>
        <v>Aplaca Engineering Co</v>
      </c>
      <c r="G2611" s="71">
        <f>INDEX(Client_Code,MATCH(Export!H2611,Local_Company_Name,0))</f>
        <v>1004</v>
      </c>
      <c r="H2611" t="s">
        <v>767</v>
      </c>
      <c r="I2611" t="s">
        <v>702</v>
      </c>
      <c r="J2611" t="s">
        <v>8</v>
      </c>
      <c r="K2611" s="71" t="str">
        <f>INDEX(Line_of_Business,MATCH(Export!J2611,Name,0))</f>
        <v>M</v>
      </c>
      <c r="L2611" s="9" t="s">
        <v>111</v>
      </c>
      <c r="M2611">
        <v>214</v>
      </c>
      <c r="N2611" s="4">
        <v>0</v>
      </c>
      <c r="O2611" s="4">
        <v>0</v>
      </c>
      <c r="P2611" s="4">
        <v>-708.3</v>
      </c>
      <c r="Q2611" s="4">
        <v>0</v>
      </c>
      <c r="R2611" s="4">
        <v>0</v>
      </c>
      <c r="S2611" s="4">
        <v>0</v>
      </c>
      <c r="T2611" s="4">
        <v>0</v>
      </c>
      <c r="U2611" s="4">
        <v>0</v>
      </c>
      <c r="V2611" s="4">
        <v>0</v>
      </c>
      <c r="W2611" s="4">
        <v>0</v>
      </c>
      <c r="X2611" s="4">
        <v>0</v>
      </c>
      <c r="Y2611" s="4">
        <v>0</v>
      </c>
      <c r="Z2611" s="4">
        <v>0</v>
      </c>
      <c r="AA2611" s="4">
        <v>0</v>
      </c>
      <c r="AB2611" t="s">
        <v>3</v>
      </c>
      <c r="AC2611" s="4">
        <v>0</v>
      </c>
      <c r="AD2611" s="4">
        <v>0</v>
      </c>
      <c r="AE2611" s="4">
        <v>0</v>
      </c>
      <c r="AF2611" t="s">
        <v>702</v>
      </c>
      <c r="AG2611" s="4">
        <v>0</v>
      </c>
      <c r="AH2611" s="4">
        <v>0</v>
      </c>
      <c r="AI2611" s="4">
        <v>0</v>
      </c>
      <c r="AJ2611" s="4">
        <v>708.3</v>
      </c>
      <c r="AK2611" s="4">
        <v>0</v>
      </c>
      <c r="AL2611" t="s">
        <v>790</v>
      </c>
      <c r="AM2611" s="71" t="str">
        <f>INDEX(Network_Insurer_Code,MATCH(Export!AL2611,Network_insurer_Name,0))</f>
        <v>STL1</v>
      </c>
      <c r="AN2611" t="str">
        <f t="shared" si="40"/>
        <v>M1004STL12017</v>
      </c>
    </row>
    <row r="2612" spans="1:40" x14ac:dyDescent="0.25">
      <c r="A2612">
        <v>2019</v>
      </c>
      <c r="B2612">
        <v>1</v>
      </c>
      <c r="C2612" s="1">
        <v>43466</v>
      </c>
      <c r="D2612" s="1">
        <v>43555</v>
      </c>
      <c r="E2612">
        <v>2018</v>
      </c>
      <c r="F2612" s="71" t="str">
        <f>INDEX(Client_Name,MATCH(Export!H2612,Local_Company_Name,0))</f>
        <v>Falcon Clothing</v>
      </c>
      <c r="G2612" s="71">
        <f>INDEX(Client_Code,MATCH(Export!H2612,Local_Company_Name,0))</f>
        <v>1006</v>
      </c>
      <c r="H2612" t="s">
        <v>775</v>
      </c>
      <c r="I2612" t="s">
        <v>710</v>
      </c>
      <c r="J2612" t="s">
        <v>22</v>
      </c>
      <c r="K2612" s="71" t="str">
        <f>INDEX(Line_of_Business,MATCH(Export!J2612,Name,0))</f>
        <v>A</v>
      </c>
      <c r="L2612" s="9" t="s">
        <v>92</v>
      </c>
      <c r="M2612">
        <v>55</v>
      </c>
      <c r="N2612" s="4">
        <v>475.53</v>
      </c>
      <c r="O2612" s="4">
        <v>475.53</v>
      </c>
      <c r="P2612" s="4">
        <v>0</v>
      </c>
      <c r="Q2612" s="4">
        <v>0</v>
      </c>
      <c r="R2612" s="4">
        <v>0</v>
      </c>
      <c r="S2612" s="4">
        <v>0</v>
      </c>
      <c r="T2612" s="4">
        <v>0</v>
      </c>
      <c r="U2612" s="4">
        <v>0</v>
      </c>
      <c r="V2612" s="4">
        <v>0</v>
      </c>
      <c r="W2612" s="4">
        <v>0</v>
      </c>
      <c r="X2612" s="4">
        <v>0</v>
      </c>
      <c r="Y2612" s="4">
        <v>76.08</v>
      </c>
      <c r="Z2612" s="4">
        <v>0</v>
      </c>
      <c r="AA2612" s="4">
        <v>0</v>
      </c>
      <c r="AB2612" t="s">
        <v>3</v>
      </c>
      <c r="AC2612" s="4">
        <v>0</v>
      </c>
      <c r="AD2612" s="4">
        <v>0</v>
      </c>
      <c r="AE2612" s="4">
        <v>0</v>
      </c>
      <c r="AF2612" t="s">
        <v>710</v>
      </c>
      <c r="AG2612" s="4">
        <v>0</v>
      </c>
      <c r="AH2612" s="4">
        <v>0</v>
      </c>
      <c r="AI2612" s="4">
        <v>0</v>
      </c>
      <c r="AJ2612" s="4">
        <v>399.45</v>
      </c>
      <c r="AK2612" s="4">
        <v>200000</v>
      </c>
      <c r="AL2612" t="s">
        <v>781</v>
      </c>
      <c r="AM2612" s="71" t="str">
        <f>INDEX(Network_Insurer_Code,MATCH(Export!AL2612,Network_insurer_Name,0))</f>
        <v>ORI1</v>
      </c>
      <c r="AN2612" t="str">
        <f t="shared" si="40"/>
        <v>A1006ORI12018</v>
      </c>
    </row>
    <row r="2613" spans="1:40" x14ac:dyDescent="0.25">
      <c r="A2613">
        <v>2019</v>
      </c>
      <c r="B2613">
        <v>4</v>
      </c>
      <c r="C2613" s="1">
        <v>43647</v>
      </c>
      <c r="D2613" s="1">
        <v>43738</v>
      </c>
      <c r="E2613">
        <v>2019</v>
      </c>
      <c r="F2613" s="71" t="str">
        <f>INDEX(Client_Name,MATCH(Export!H2613,Local_Company_Name,0))</f>
        <v>Lion Manufacturing Co</v>
      </c>
      <c r="G2613" s="71">
        <f>INDEX(Client_Code,MATCH(Export!H2613,Local_Company_Name,0))</f>
        <v>1002</v>
      </c>
      <c r="H2613" t="s">
        <v>752</v>
      </c>
      <c r="I2613" t="s">
        <v>742</v>
      </c>
      <c r="J2613" t="s">
        <v>166</v>
      </c>
      <c r="K2613" s="71" t="str">
        <f>INDEX(Line_of_Business,MATCH(Export!J2613,Name,0))</f>
        <v>M</v>
      </c>
      <c r="L2613" s="9" t="s">
        <v>167</v>
      </c>
      <c r="M2613">
        <v>248100</v>
      </c>
      <c r="N2613" s="4">
        <v>958090240</v>
      </c>
      <c r="O2613" s="4">
        <v>905395276.79999995</v>
      </c>
      <c r="P2613" s="4">
        <v>19220397.530000001</v>
      </c>
      <c r="Q2613" s="4">
        <v>0</v>
      </c>
      <c r="R2613" s="4">
        <v>0</v>
      </c>
      <c r="S2613" s="4">
        <v>0</v>
      </c>
      <c r="T2613" s="4">
        <v>0</v>
      </c>
      <c r="U2613" s="4">
        <v>0</v>
      </c>
      <c r="V2613" s="4">
        <v>0</v>
      </c>
      <c r="W2613" s="4">
        <v>226348819.19999999</v>
      </c>
      <c r="X2613" s="4">
        <v>0</v>
      </c>
      <c r="Y2613" s="4">
        <v>113174409.59999999</v>
      </c>
      <c r="Z2613" s="4">
        <v>0</v>
      </c>
      <c r="AA2613" s="4">
        <v>0</v>
      </c>
      <c r="AB2613" t="s">
        <v>3</v>
      </c>
      <c r="AC2613" s="4">
        <v>0</v>
      </c>
      <c r="AD2613" s="4">
        <v>0</v>
      </c>
      <c r="AE2613" s="4">
        <v>0</v>
      </c>
      <c r="AF2613" t="s">
        <v>742</v>
      </c>
      <c r="AG2613" s="4">
        <v>0</v>
      </c>
      <c r="AH2613" s="4">
        <v>0</v>
      </c>
      <c r="AI2613" s="4">
        <v>0</v>
      </c>
      <c r="AJ2613" s="4">
        <v>496854910.25</v>
      </c>
      <c r="AK2613" s="4" t="s">
        <v>2</v>
      </c>
      <c r="AL2613" t="s">
        <v>791</v>
      </c>
      <c r="AM2613" s="71" t="str">
        <f>INDEX(Network_Insurer_Code,MATCH(Export!AL2613,Network_insurer_Name,0))</f>
        <v>CHI3</v>
      </c>
      <c r="AN2613" t="str">
        <f t="shared" si="40"/>
        <v>M1002CHI32019</v>
      </c>
    </row>
    <row r="2614" spans="1:40" x14ac:dyDescent="0.25">
      <c r="A2614">
        <v>2020</v>
      </c>
      <c r="B2614">
        <v>2</v>
      </c>
      <c r="C2614" s="1">
        <v>43739</v>
      </c>
      <c r="D2614" s="1">
        <v>43830</v>
      </c>
      <c r="E2614">
        <v>2019</v>
      </c>
      <c r="F2614" s="71" t="str">
        <f>INDEX(Client_Name,MATCH(Export!H2614,Local_Company_Name,0))</f>
        <v>Lion Manufacturing Co</v>
      </c>
      <c r="G2614" s="71">
        <f>INDEX(Client_Code,MATCH(Export!H2614,Local_Company_Name,0))</f>
        <v>1002</v>
      </c>
      <c r="H2614" t="s">
        <v>752</v>
      </c>
      <c r="I2614" t="s">
        <v>724</v>
      </c>
      <c r="J2614" t="s">
        <v>8</v>
      </c>
      <c r="K2614" s="71" t="str">
        <f>INDEX(Line_of_Business,MATCH(Export!J2614,Name,0))</f>
        <v>M</v>
      </c>
      <c r="L2614" s="9">
        <v>80022999</v>
      </c>
      <c r="M2614">
        <v>46</v>
      </c>
      <c r="N2614" s="4">
        <v>0</v>
      </c>
      <c r="O2614" s="4">
        <v>0</v>
      </c>
      <c r="P2614" s="4">
        <v>0</v>
      </c>
      <c r="Q2614" s="4">
        <v>0</v>
      </c>
      <c r="R2614" s="4">
        <v>0</v>
      </c>
      <c r="S2614" s="4">
        <v>0</v>
      </c>
      <c r="T2614" s="4">
        <v>0</v>
      </c>
      <c r="U2614" s="4">
        <v>0</v>
      </c>
      <c r="V2614" s="4">
        <v>0</v>
      </c>
      <c r="W2614" s="4">
        <v>0</v>
      </c>
      <c r="X2614" s="4">
        <v>0</v>
      </c>
      <c r="Y2614" s="4">
        <v>14.68</v>
      </c>
      <c r="Z2614" s="4">
        <v>0</v>
      </c>
      <c r="AA2614" s="4">
        <v>0</v>
      </c>
      <c r="AB2614" t="s">
        <v>3</v>
      </c>
      <c r="AC2614" s="4">
        <v>0</v>
      </c>
      <c r="AD2614" s="4">
        <v>0</v>
      </c>
      <c r="AE2614" s="4">
        <v>0</v>
      </c>
      <c r="AF2614" t="s">
        <v>724</v>
      </c>
      <c r="AG2614" s="4">
        <v>0</v>
      </c>
      <c r="AH2614" s="4">
        <v>0</v>
      </c>
      <c r="AI2614" s="4">
        <v>0</v>
      </c>
      <c r="AJ2614" s="4">
        <v>-14.68</v>
      </c>
      <c r="AK2614" s="4">
        <v>0</v>
      </c>
      <c r="AL2614" t="s">
        <v>797</v>
      </c>
      <c r="AM2614" s="71" t="str">
        <f>INDEX(Network_Insurer_Code,MATCH(Export!AL2614,Network_insurer_Name,0))</f>
        <v>ONI3</v>
      </c>
      <c r="AN2614" t="str">
        <f t="shared" si="40"/>
        <v>M1002ONI32019</v>
      </c>
    </row>
    <row r="2615" spans="1:40" x14ac:dyDescent="0.25">
      <c r="A2615">
        <v>2019</v>
      </c>
      <c r="B2615">
        <v>4</v>
      </c>
      <c r="C2615" s="1">
        <v>43466</v>
      </c>
      <c r="D2615" s="1">
        <v>43555</v>
      </c>
      <c r="E2615">
        <v>2018</v>
      </c>
      <c r="F2615" s="71" t="str">
        <f>INDEX(Client_Name,MATCH(Export!H2615,Local_Company_Name,0))</f>
        <v>Aplaca Engineering Co</v>
      </c>
      <c r="G2615" s="71">
        <f>INDEX(Client_Code,MATCH(Export!H2615,Local_Company_Name,0))</f>
        <v>1004</v>
      </c>
      <c r="H2615" t="s">
        <v>767</v>
      </c>
      <c r="I2615" t="s">
        <v>719</v>
      </c>
      <c r="J2615" t="s">
        <v>5</v>
      </c>
      <c r="K2615" s="71" t="str">
        <f>INDEX(Line_of_Business,MATCH(Export!J2615,Name,0))</f>
        <v>L</v>
      </c>
      <c r="L2615" s="9" t="s">
        <v>465</v>
      </c>
      <c r="M2615">
        <v>4493</v>
      </c>
      <c r="N2615" s="4">
        <v>0</v>
      </c>
      <c r="O2615" s="4">
        <v>0</v>
      </c>
      <c r="P2615" s="4">
        <v>-125161.13</v>
      </c>
      <c r="Q2615" s="4">
        <v>0</v>
      </c>
      <c r="R2615" s="4">
        <v>0</v>
      </c>
      <c r="S2615" s="4">
        <v>0</v>
      </c>
      <c r="T2615" s="4">
        <v>0</v>
      </c>
      <c r="U2615" s="4">
        <v>0</v>
      </c>
      <c r="V2615" s="4">
        <v>0</v>
      </c>
      <c r="W2615" s="4">
        <v>0</v>
      </c>
      <c r="X2615" s="4">
        <v>0</v>
      </c>
      <c r="Y2615" s="4">
        <v>0</v>
      </c>
      <c r="Z2615" s="4">
        <v>0</v>
      </c>
      <c r="AA2615" s="4">
        <v>0</v>
      </c>
      <c r="AB2615" t="s">
        <v>3</v>
      </c>
      <c r="AC2615" s="4">
        <v>0</v>
      </c>
      <c r="AD2615" s="4">
        <v>0</v>
      </c>
      <c r="AE2615" s="4">
        <v>-25009.65</v>
      </c>
      <c r="AF2615" t="s">
        <v>719</v>
      </c>
      <c r="AG2615" s="4">
        <v>0</v>
      </c>
      <c r="AH2615" s="4">
        <v>0</v>
      </c>
      <c r="AI2615" s="4">
        <v>0</v>
      </c>
      <c r="AJ2615" s="4">
        <v>125161.13</v>
      </c>
      <c r="AK2615" s="4">
        <v>0</v>
      </c>
      <c r="AL2615" t="s">
        <v>784</v>
      </c>
      <c r="AM2615" s="71" t="str">
        <f>INDEX(Network_Insurer_Code,MATCH(Export!AL2615,Network_insurer_Name,0))</f>
        <v>PII1</v>
      </c>
      <c r="AN2615" t="str">
        <f t="shared" si="40"/>
        <v>L1004PII12018</v>
      </c>
    </row>
    <row r="2616" spans="1:40" x14ac:dyDescent="0.25">
      <c r="A2616">
        <v>2020</v>
      </c>
      <c r="B2616">
        <v>2</v>
      </c>
      <c r="C2616" s="1">
        <v>43922</v>
      </c>
      <c r="D2616" s="1">
        <v>44012</v>
      </c>
      <c r="E2616">
        <v>2019</v>
      </c>
      <c r="F2616" s="71" t="str">
        <f>INDEX(Client_Name,MATCH(Export!H2616,Local_Company_Name,0))</f>
        <v>Falcon Clothing</v>
      </c>
      <c r="G2616" s="71">
        <f>INDEX(Client_Code,MATCH(Export!H2616,Local_Company_Name,0))</f>
        <v>1006</v>
      </c>
      <c r="H2616" t="s">
        <v>776</v>
      </c>
      <c r="I2616" t="s">
        <v>779</v>
      </c>
      <c r="J2616" t="s">
        <v>8</v>
      </c>
      <c r="K2616" s="71" t="str">
        <f>INDEX(Line_of_Business,MATCH(Export!J2616,Name,0))</f>
        <v>M</v>
      </c>
      <c r="L2616" s="9" t="s">
        <v>200</v>
      </c>
      <c r="M2616">
        <v>673</v>
      </c>
      <c r="N2616" s="4">
        <v>0</v>
      </c>
      <c r="O2616" s="4">
        <v>0</v>
      </c>
      <c r="P2616" s="4">
        <v>7846.73</v>
      </c>
      <c r="Q2616" s="4">
        <v>0</v>
      </c>
      <c r="R2616" s="4">
        <v>0</v>
      </c>
      <c r="S2616" s="4">
        <v>0</v>
      </c>
      <c r="T2616" s="4">
        <v>0</v>
      </c>
      <c r="U2616" s="4">
        <v>0</v>
      </c>
      <c r="V2616" s="4">
        <v>0</v>
      </c>
      <c r="W2616" s="4">
        <v>0</v>
      </c>
      <c r="X2616" s="4">
        <v>0</v>
      </c>
      <c r="Y2616" s="4">
        <v>0</v>
      </c>
      <c r="Z2616" s="4">
        <v>0</v>
      </c>
      <c r="AA2616" s="4">
        <v>0</v>
      </c>
      <c r="AB2616" t="s">
        <v>3</v>
      </c>
      <c r="AC2616" s="4">
        <v>0</v>
      </c>
      <c r="AD2616" s="4">
        <v>0</v>
      </c>
      <c r="AE2616" s="4">
        <v>0</v>
      </c>
      <c r="AF2616" t="s">
        <v>779</v>
      </c>
      <c r="AG2616" s="4">
        <v>0</v>
      </c>
      <c r="AH2616" s="4">
        <v>0</v>
      </c>
      <c r="AI2616" s="4">
        <v>0</v>
      </c>
      <c r="AJ2616" s="4">
        <v>-7846.73</v>
      </c>
      <c r="AK2616" s="4">
        <v>0</v>
      </c>
      <c r="AL2616" t="s">
        <v>787</v>
      </c>
      <c r="AM2616" s="71" t="str">
        <f>INDEX(Network_Insurer_Code,MATCH(Export!AL2616,Network_insurer_Name,0))</f>
        <v>LEI3</v>
      </c>
      <c r="AN2616" t="str">
        <f t="shared" si="40"/>
        <v>M1006LEI32019</v>
      </c>
    </row>
    <row r="2617" spans="1:40" x14ac:dyDescent="0.25">
      <c r="A2617">
        <v>2020</v>
      </c>
      <c r="B2617">
        <v>1</v>
      </c>
      <c r="C2617" s="1">
        <v>43831</v>
      </c>
      <c r="D2617" s="1">
        <v>43921</v>
      </c>
      <c r="E2617">
        <v>2020</v>
      </c>
      <c r="F2617" s="71" t="str">
        <f>INDEX(Client_Name,MATCH(Export!H2617,Local_Company_Name,0))</f>
        <v>Flaimngo Tailoring</v>
      </c>
      <c r="G2617" s="71">
        <f>INDEX(Client_Code,MATCH(Export!H2617,Local_Company_Name,0))</f>
        <v>1005</v>
      </c>
      <c r="H2617" t="s">
        <v>755</v>
      </c>
      <c r="I2617" t="s">
        <v>710</v>
      </c>
      <c r="J2617" t="s">
        <v>8</v>
      </c>
      <c r="K2617" s="71" t="str">
        <f>INDEX(Line_of_Business,MATCH(Export!J2617,Name,0))</f>
        <v>M</v>
      </c>
      <c r="L2617" s="9">
        <v>15182</v>
      </c>
      <c r="M2617">
        <v>348</v>
      </c>
      <c r="N2617" s="4">
        <v>5734644</v>
      </c>
      <c r="O2617" s="4">
        <v>5734644</v>
      </c>
      <c r="P2617" s="4">
        <v>1161085.03</v>
      </c>
      <c r="Q2617" s="4">
        <v>0</v>
      </c>
      <c r="R2617" s="4">
        <v>0</v>
      </c>
      <c r="S2617" s="4">
        <v>0</v>
      </c>
      <c r="T2617" s="4">
        <v>0</v>
      </c>
      <c r="U2617" s="4">
        <v>0</v>
      </c>
      <c r="V2617" s="4">
        <v>0</v>
      </c>
      <c r="W2617" s="4">
        <v>0</v>
      </c>
      <c r="X2617" s="4">
        <v>0</v>
      </c>
      <c r="Y2617" s="4">
        <v>1261621.68</v>
      </c>
      <c r="Z2617" s="4">
        <v>0</v>
      </c>
      <c r="AA2617" s="4">
        <v>860196.6</v>
      </c>
      <c r="AB2617" t="s">
        <v>3</v>
      </c>
      <c r="AC2617" s="4">
        <v>0</v>
      </c>
      <c r="AD2617" s="4">
        <v>0</v>
      </c>
      <c r="AE2617" s="4">
        <v>0</v>
      </c>
      <c r="AF2617" t="s">
        <v>710</v>
      </c>
      <c r="AG2617" s="4">
        <v>0</v>
      </c>
      <c r="AH2617" s="4">
        <v>0</v>
      </c>
      <c r="AI2617" s="4">
        <v>0</v>
      </c>
      <c r="AJ2617" s="4">
        <v>2451740.69</v>
      </c>
      <c r="AK2617" s="4">
        <v>0</v>
      </c>
      <c r="AL2617" t="s">
        <v>789</v>
      </c>
      <c r="AM2617" s="71" t="str">
        <f>INDEX(Network_Insurer_Code,MATCH(Export!AL2617,Network_insurer_Name,0))</f>
        <v>APL1</v>
      </c>
      <c r="AN2617" t="str">
        <f t="shared" si="40"/>
        <v>M1005APL12020</v>
      </c>
    </row>
    <row r="2618" spans="1:40" x14ac:dyDescent="0.25">
      <c r="A2618">
        <v>2019</v>
      </c>
      <c r="B2618">
        <v>2</v>
      </c>
      <c r="C2618" s="1">
        <v>43556</v>
      </c>
      <c r="D2618" s="1">
        <v>43646</v>
      </c>
      <c r="E2618">
        <v>2019</v>
      </c>
      <c r="F2618" s="71" t="str">
        <f>INDEX(Client_Name,MATCH(Export!H2618,Local_Company_Name,0))</f>
        <v>Zebra Workings Ltd</v>
      </c>
      <c r="G2618" s="71">
        <f>INDEX(Client_Code,MATCH(Export!H2618,Local_Company_Name,0))</f>
        <v>1001</v>
      </c>
      <c r="H2618" t="s">
        <v>748</v>
      </c>
      <c r="I2618" t="s">
        <v>711</v>
      </c>
      <c r="J2618" t="s">
        <v>5</v>
      </c>
      <c r="K2618" s="71" t="str">
        <f>INDEX(Line_of_Business,MATCH(Export!J2618,Name,0))</f>
        <v>L</v>
      </c>
      <c r="L2618" s="9" t="s">
        <v>571</v>
      </c>
      <c r="M2618">
        <v>20</v>
      </c>
      <c r="N2618" s="4">
        <v>22716.14</v>
      </c>
      <c r="O2618" s="4">
        <v>22716.14</v>
      </c>
      <c r="P2618" s="4">
        <v>0</v>
      </c>
      <c r="Q2618" s="4">
        <v>0</v>
      </c>
      <c r="R2618" s="4">
        <v>0</v>
      </c>
      <c r="S2618" s="4">
        <v>0</v>
      </c>
      <c r="T2618" s="4">
        <v>0</v>
      </c>
      <c r="U2618" s="4">
        <v>0</v>
      </c>
      <c r="V2618" s="4">
        <v>0</v>
      </c>
      <c r="W2618" s="4">
        <v>0</v>
      </c>
      <c r="X2618" s="4">
        <v>0</v>
      </c>
      <c r="Y2618" s="4">
        <v>0</v>
      </c>
      <c r="Z2618" s="4">
        <v>0</v>
      </c>
      <c r="AA2618" s="4">
        <v>2271.61</v>
      </c>
      <c r="AB2618" t="s">
        <v>3</v>
      </c>
      <c r="AC2618" s="4">
        <v>0</v>
      </c>
      <c r="AD2618" s="4">
        <v>0</v>
      </c>
      <c r="AE2618" s="4">
        <v>0</v>
      </c>
      <c r="AF2618" t="s">
        <v>711</v>
      </c>
      <c r="AG2618" s="4">
        <v>0</v>
      </c>
      <c r="AH2618" s="4">
        <v>0</v>
      </c>
      <c r="AI2618" s="4">
        <v>0</v>
      </c>
      <c r="AJ2618" s="4">
        <v>20444.53</v>
      </c>
      <c r="AK2618" s="4">
        <v>0</v>
      </c>
      <c r="AL2618" t="s">
        <v>796</v>
      </c>
      <c r="AM2618" s="71" t="str">
        <f>INDEX(Network_Insurer_Code,MATCH(Export!AL2618,Network_insurer_Name,0))</f>
        <v>POL2</v>
      </c>
      <c r="AN2618" t="str">
        <f t="shared" si="40"/>
        <v>L1001POL22019</v>
      </c>
    </row>
    <row r="2619" spans="1:40" x14ac:dyDescent="0.25">
      <c r="A2619">
        <v>2019</v>
      </c>
      <c r="B2619">
        <v>4</v>
      </c>
      <c r="C2619" s="1">
        <v>43466</v>
      </c>
      <c r="D2619" s="1">
        <v>43555</v>
      </c>
      <c r="E2619">
        <v>2018</v>
      </c>
      <c r="F2619" s="71" t="str">
        <f>INDEX(Client_Name,MATCH(Export!H2619,Local_Company_Name,0))</f>
        <v>Aplaca Engineering Co</v>
      </c>
      <c r="G2619" s="71">
        <f>INDEX(Client_Code,MATCH(Export!H2619,Local_Company_Name,0))</f>
        <v>1004</v>
      </c>
      <c r="H2619" t="s">
        <v>767</v>
      </c>
      <c r="I2619" t="s">
        <v>711</v>
      </c>
      <c r="J2619" t="s">
        <v>22</v>
      </c>
      <c r="K2619" s="71" t="str">
        <f>INDEX(Line_of_Business,MATCH(Export!J2619,Name,0))</f>
        <v>A</v>
      </c>
      <c r="L2619" s="9">
        <v>42062535</v>
      </c>
      <c r="M2619">
        <v>39</v>
      </c>
      <c r="N2619" s="4">
        <v>-333.36842105263099</v>
      </c>
      <c r="O2619" s="4">
        <v>-316.7</v>
      </c>
      <c r="P2619" s="4">
        <v>0</v>
      </c>
      <c r="Q2619" s="4">
        <v>0</v>
      </c>
      <c r="R2619" s="4">
        <v>0</v>
      </c>
      <c r="S2619" s="4">
        <v>0</v>
      </c>
      <c r="T2619" s="4">
        <v>0</v>
      </c>
      <c r="U2619" s="4">
        <v>0</v>
      </c>
      <c r="V2619" s="4">
        <v>0</v>
      </c>
      <c r="W2619" s="4">
        <v>0</v>
      </c>
      <c r="X2619" s="4">
        <v>0</v>
      </c>
      <c r="Y2619" s="4">
        <v>-31.67</v>
      </c>
      <c r="Z2619" s="4">
        <v>-6.33</v>
      </c>
      <c r="AA2619" s="4">
        <v>0</v>
      </c>
      <c r="AB2619" t="s">
        <v>3</v>
      </c>
      <c r="AC2619" s="4">
        <v>0</v>
      </c>
      <c r="AD2619" s="4">
        <v>0</v>
      </c>
      <c r="AE2619" s="4">
        <v>0</v>
      </c>
      <c r="AF2619" t="s">
        <v>711</v>
      </c>
      <c r="AG2619" s="4">
        <v>0</v>
      </c>
      <c r="AH2619" s="4">
        <v>0</v>
      </c>
      <c r="AI2619" s="4">
        <v>0</v>
      </c>
      <c r="AJ2619" s="4">
        <v>-278.7</v>
      </c>
      <c r="AK2619" s="4">
        <v>187000</v>
      </c>
      <c r="AL2619" t="s">
        <v>794</v>
      </c>
      <c r="AM2619" s="71" t="str">
        <f>INDEX(Network_Insurer_Code,MATCH(Export!AL2619,Network_insurer_Name,0))</f>
        <v>CUI2</v>
      </c>
      <c r="AN2619" t="str">
        <f t="shared" si="40"/>
        <v>A1004CUI22018</v>
      </c>
    </row>
    <row r="2620" spans="1:40" x14ac:dyDescent="0.25">
      <c r="A2620">
        <v>2019</v>
      </c>
      <c r="B2620">
        <v>4</v>
      </c>
      <c r="C2620" s="1">
        <v>43739</v>
      </c>
      <c r="D2620" s="1">
        <v>43830</v>
      </c>
      <c r="E2620">
        <v>2019</v>
      </c>
      <c r="F2620" s="71" t="str">
        <f>INDEX(Client_Name,MATCH(Export!H2620,Local_Company_Name,0))</f>
        <v>Falcon Clothing</v>
      </c>
      <c r="G2620" s="71">
        <f>INDEX(Client_Code,MATCH(Export!H2620,Local_Company_Name,0))</f>
        <v>1006</v>
      </c>
      <c r="H2620" t="s">
        <v>775</v>
      </c>
      <c r="I2620" t="s">
        <v>711</v>
      </c>
      <c r="J2620" t="s">
        <v>5</v>
      </c>
      <c r="K2620" s="71" t="str">
        <f>INDEX(Line_of_Business,MATCH(Export!J2620,Name,0))</f>
        <v>L</v>
      </c>
      <c r="L2620" s="9" t="s">
        <v>423</v>
      </c>
      <c r="M2620">
        <v>189</v>
      </c>
      <c r="N2620" s="4">
        <v>0</v>
      </c>
      <c r="O2620" s="4">
        <v>0</v>
      </c>
      <c r="P2620" s="4">
        <v>0</v>
      </c>
      <c r="Q2620" s="4">
        <v>0</v>
      </c>
      <c r="R2620" s="4">
        <v>0</v>
      </c>
      <c r="S2620" s="4">
        <v>0</v>
      </c>
      <c r="T2620" s="4">
        <v>0</v>
      </c>
      <c r="U2620" s="4">
        <v>0</v>
      </c>
      <c r="V2620" s="4">
        <v>0</v>
      </c>
      <c r="W2620" s="4">
        <v>0</v>
      </c>
      <c r="X2620" s="4">
        <v>0</v>
      </c>
      <c r="Y2620" s="4">
        <v>0</v>
      </c>
      <c r="Z2620" s="4">
        <v>0</v>
      </c>
      <c r="AA2620" s="4">
        <v>0</v>
      </c>
      <c r="AB2620" t="s">
        <v>3</v>
      </c>
      <c r="AC2620" s="4">
        <v>0</v>
      </c>
      <c r="AD2620" s="4">
        <v>0</v>
      </c>
      <c r="AE2620" s="4">
        <v>0</v>
      </c>
      <c r="AF2620" t="s">
        <v>711</v>
      </c>
      <c r="AG2620" s="4">
        <v>0</v>
      </c>
      <c r="AH2620" s="4">
        <v>0</v>
      </c>
      <c r="AI2620" s="4">
        <v>0</v>
      </c>
      <c r="AJ2620" s="4">
        <v>0</v>
      </c>
      <c r="AK2620" s="4">
        <v>0</v>
      </c>
      <c r="AL2620" t="s">
        <v>785</v>
      </c>
      <c r="AM2620" s="71" t="str">
        <f>INDEX(Network_Insurer_Code,MATCH(Export!AL2620,Network_insurer_Name,0))</f>
        <v>WAI3</v>
      </c>
      <c r="AN2620" t="str">
        <f t="shared" si="40"/>
        <v>L1006WAI32019</v>
      </c>
    </row>
    <row r="2621" spans="1:40" x14ac:dyDescent="0.25">
      <c r="A2621">
        <v>2020</v>
      </c>
      <c r="B2621">
        <v>2</v>
      </c>
      <c r="C2621" s="1">
        <v>43922</v>
      </c>
      <c r="D2621" s="1">
        <v>44012</v>
      </c>
      <c r="E2621">
        <v>2020</v>
      </c>
      <c r="F2621" s="71" t="str">
        <f>INDEX(Client_Name,MATCH(Export!H2621,Local_Company_Name,0))</f>
        <v>Aplaca Engineering Co</v>
      </c>
      <c r="G2621" s="71">
        <f>INDEX(Client_Code,MATCH(Export!H2621,Local_Company_Name,0))</f>
        <v>1004</v>
      </c>
      <c r="H2621" t="s">
        <v>768</v>
      </c>
      <c r="I2621" t="s">
        <v>779</v>
      </c>
      <c r="J2621" t="s">
        <v>8</v>
      </c>
      <c r="K2621" s="71" t="str">
        <f>INDEX(Line_of_Business,MATCH(Export!J2621,Name,0))</f>
        <v>M</v>
      </c>
      <c r="L2621" s="9" t="s">
        <v>343</v>
      </c>
      <c r="M2621">
        <v>63</v>
      </c>
      <c r="N2621" s="4">
        <v>0</v>
      </c>
      <c r="O2621" s="4">
        <v>0</v>
      </c>
      <c r="P2621" s="4">
        <v>65912.52</v>
      </c>
      <c r="Q2621" s="4">
        <v>0</v>
      </c>
      <c r="R2621" s="4">
        <v>0</v>
      </c>
      <c r="S2621" s="4">
        <v>0</v>
      </c>
      <c r="T2621" s="4">
        <v>0</v>
      </c>
      <c r="U2621" s="4">
        <v>0</v>
      </c>
      <c r="V2621" s="4">
        <v>0</v>
      </c>
      <c r="W2621" s="4">
        <v>0</v>
      </c>
      <c r="X2621" s="4">
        <v>0</v>
      </c>
      <c r="Y2621" s="4">
        <v>0</v>
      </c>
      <c r="Z2621" s="4">
        <v>0</v>
      </c>
      <c r="AA2621" s="4">
        <v>0</v>
      </c>
      <c r="AB2621" t="s">
        <v>3</v>
      </c>
      <c r="AC2621" s="4">
        <v>0</v>
      </c>
      <c r="AD2621" s="4">
        <v>0</v>
      </c>
      <c r="AE2621" s="4">
        <v>0</v>
      </c>
      <c r="AF2621" t="s">
        <v>779</v>
      </c>
      <c r="AG2621" s="4">
        <v>0</v>
      </c>
      <c r="AH2621" s="4">
        <v>0</v>
      </c>
      <c r="AI2621" s="4">
        <v>0</v>
      </c>
      <c r="AJ2621" s="4">
        <v>-65912.52</v>
      </c>
      <c r="AK2621" s="4">
        <v>0</v>
      </c>
      <c r="AL2621" t="s">
        <v>789</v>
      </c>
      <c r="AM2621" s="71" t="str">
        <f>INDEX(Network_Insurer_Code,MATCH(Export!AL2621,Network_insurer_Name,0))</f>
        <v>APL1</v>
      </c>
      <c r="AN2621" t="str">
        <f t="shared" si="40"/>
        <v>M1004APL12020</v>
      </c>
    </row>
    <row r="2622" spans="1:40" x14ac:dyDescent="0.25">
      <c r="A2622">
        <v>2019</v>
      </c>
      <c r="B2622">
        <v>2</v>
      </c>
      <c r="C2622" s="1">
        <v>43556</v>
      </c>
      <c r="D2622" s="1">
        <v>43646</v>
      </c>
      <c r="E2622">
        <v>2017</v>
      </c>
      <c r="F2622" s="71" t="str">
        <f>INDEX(Client_Name,MATCH(Export!H2622,Local_Company_Name,0))</f>
        <v>Zebra Workings Ltd</v>
      </c>
      <c r="G2622" s="71">
        <f>INDEX(Client_Code,MATCH(Export!H2622,Local_Company_Name,0))</f>
        <v>1001</v>
      </c>
      <c r="H2622" t="s">
        <v>748</v>
      </c>
      <c r="I2622" t="s">
        <v>723</v>
      </c>
      <c r="J2622" t="s">
        <v>0</v>
      </c>
      <c r="K2622" s="71" t="str">
        <f>INDEX(Line_of_Business,MATCH(Export!J2622,Name,0))</f>
        <v>D</v>
      </c>
      <c r="L2622" s="9" t="s">
        <v>235</v>
      </c>
      <c r="M2622">
        <v>0</v>
      </c>
      <c r="N2622" s="4">
        <v>0</v>
      </c>
      <c r="O2622" s="4">
        <v>0</v>
      </c>
      <c r="P2622" s="4">
        <v>7563.03</v>
      </c>
      <c r="Q2622" s="4">
        <v>0</v>
      </c>
      <c r="R2622" s="4">
        <v>0</v>
      </c>
      <c r="S2622" s="4">
        <v>0</v>
      </c>
      <c r="T2622" s="4">
        <v>0</v>
      </c>
      <c r="U2622" s="4">
        <v>0</v>
      </c>
      <c r="V2622" s="4">
        <v>0</v>
      </c>
      <c r="W2622" s="4">
        <v>0</v>
      </c>
      <c r="X2622" s="4">
        <v>0</v>
      </c>
      <c r="Y2622" s="4">
        <v>0</v>
      </c>
      <c r="Z2622" s="4">
        <v>0</v>
      </c>
      <c r="AA2622" s="4">
        <v>0</v>
      </c>
      <c r="AB2622" t="s">
        <v>3</v>
      </c>
      <c r="AC2622" s="4">
        <v>37488</v>
      </c>
      <c r="AD2622" s="4">
        <v>0</v>
      </c>
      <c r="AE2622" s="4">
        <v>67110</v>
      </c>
      <c r="AF2622" t="s">
        <v>723</v>
      </c>
      <c r="AG2622" s="4">
        <v>0</v>
      </c>
      <c r="AH2622" s="4">
        <v>0</v>
      </c>
      <c r="AI2622" s="4">
        <v>0</v>
      </c>
      <c r="AJ2622" s="4">
        <v>-7563.03</v>
      </c>
      <c r="AK2622" s="4">
        <v>0</v>
      </c>
      <c r="AL2622" t="s">
        <v>789</v>
      </c>
      <c r="AM2622" s="71" t="str">
        <f>INDEX(Network_Insurer_Code,MATCH(Export!AL2622,Network_insurer_Name,0))</f>
        <v>APL1</v>
      </c>
      <c r="AN2622" t="str">
        <f t="shared" si="40"/>
        <v>D1001APL12017</v>
      </c>
    </row>
    <row r="2623" spans="1:40" x14ac:dyDescent="0.25">
      <c r="A2623">
        <v>2019</v>
      </c>
      <c r="B2623">
        <v>1</v>
      </c>
      <c r="C2623" s="1">
        <v>43466</v>
      </c>
      <c r="D2623" s="1">
        <v>43555</v>
      </c>
      <c r="E2623">
        <v>2015</v>
      </c>
      <c r="F2623" s="71" t="str">
        <f>INDEX(Client_Name,MATCH(Export!H2623,Local_Company_Name,0))</f>
        <v>Flaimngo Tailoring</v>
      </c>
      <c r="G2623" s="71">
        <f>INDEX(Client_Code,MATCH(Export!H2623,Local_Company_Name,0))</f>
        <v>1005</v>
      </c>
      <c r="H2623" t="s">
        <v>772</v>
      </c>
      <c r="I2623" t="s">
        <v>704</v>
      </c>
      <c r="J2623" t="s">
        <v>0</v>
      </c>
      <c r="K2623" s="71" t="str">
        <f>INDEX(Line_of_Business,MATCH(Export!J2623,Name,0))</f>
        <v>D</v>
      </c>
      <c r="L2623" s="9" t="s">
        <v>375</v>
      </c>
      <c r="M2623">
        <v>576</v>
      </c>
      <c r="N2623" s="4">
        <v>0</v>
      </c>
      <c r="O2623" s="4">
        <v>0</v>
      </c>
      <c r="P2623" s="4">
        <v>11065.47</v>
      </c>
      <c r="Q2623" s="4">
        <v>0</v>
      </c>
      <c r="R2623" s="4">
        <v>0</v>
      </c>
      <c r="S2623" s="4">
        <v>0</v>
      </c>
      <c r="T2623" s="4">
        <v>0</v>
      </c>
      <c r="U2623" s="4">
        <v>0</v>
      </c>
      <c r="V2623" s="4">
        <v>0</v>
      </c>
      <c r="W2623" s="4">
        <v>0</v>
      </c>
      <c r="X2623" s="4">
        <v>0</v>
      </c>
      <c r="Y2623" s="4">
        <v>0</v>
      </c>
      <c r="Z2623" s="4">
        <v>0</v>
      </c>
      <c r="AA2623" s="4">
        <v>0</v>
      </c>
      <c r="AB2623" t="s">
        <v>3</v>
      </c>
      <c r="AC2623" s="4">
        <v>0</v>
      </c>
      <c r="AD2623" s="4">
        <v>0</v>
      </c>
      <c r="AE2623" s="4">
        <v>-296480.98</v>
      </c>
      <c r="AF2623" t="s">
        <v>704</v>
      </c>
      <c r="AG2623" s="4">
        <v>0</v>
      </c>
      <c r="AH2623" s="4">
        <v>0</v>
      </c>
      <c r="AI2623" s="4">
        <v>0</v>
      </c>
      <c r="AJ2623" s="4">
        <v>-11065.47</v>
      </c>
      <c r="AK2623" s="4">
        <v>0</v>
      </c>
      <c r="AL2623" t="s">
        <v>796</v>
      </c>
      <c r="AM2623" s="71" t="str">
        <f>INDEX(Network_Insurer_Code,MATCH(Export!AL2623,Network_insurer_Name,0))</f>
        <v>POL2</v>
      </c>
      <c r="AN2623" t="str">
        <f t="shared" si="40"/>
        <v>D1005POL22015</v>
      </c>
    </row>
    <row r="2624" spans="1:40" x14ac:dyDescent="0.25">
      <c r="A2624">
        <v>2019</v>
      </c>
      <c r="B2624">
        <v>2</v>
      </c>
      <c r="C2624" s="1">
        <v>43556</v>
      </c>
      <c r="D2624" s="1">
        <v>43646</v>
      </c>
      <c r="E2624">
        <v>2018</v>
      </c>
      <c r="F2624" s="71" t="str">
        <f>INDEX(Client_Name,MATCH(Export!H2624,Local_Company_Name,0))</f>
        <v>Flaimngo Tailoring</v>
      </c>
      <c r="G2624" s="71">
        <f>INDEX(Client_Code,MATCH(Export!H2624,Local_Company_Name,0))</f>
        <v>1005</v>
      </c>
      <c r="H2624" t="s">
        <v>771</v>
      </c>
      <c r="I2624" t="s">
        <v>704</v>
      </c>
      <c r="J2624" t="s">
        <v>8</v>
      </c>
      <c r="K2624" s="71" t="str">
        <f>INDEX(Line_of_Business,MATCH(Export!J2624,Name,0))</f>
        <v>M</v>
      </c>
      <c r="L2624" s="9" t="s">
        <v>86</v>
      </c>
      <c r="M2624">
        <v>2930</v>
      </c>
      <c r="N2624" s="4">
        <v>0</v>
      </c>
      <c r="O2624" s="4">
        <v>0</v>
      </c>
      <c r="P2624" s="4">
        <v>69145.88</v>
      </c>
      <c r="Q2624" s="4">
        <v>0</v>
      </c>
      <c r="R2624" s="4">
        <v>0</v>
      </c>
      <c r="S2624" s="4">
        <v>0</v>
      </c>
      <c r="T2624" s="4">
        <v>0</v>
      </c>
      <c r="U2624" s="4">
        <v>0</v>
      </c>
      <c r="V2624" s="4">
        <v>0</v>
      </c>
      <c r="W2624" s="4">
        <v>0</v>
      </c>
      <c r="X2624" s="4">
        <v>0</v>
      </c>
      <c r="Y2624" s="4">
        <v>0</v>
      </c>
      <c r="Z2624" s="4">
        <v>0</v>
      </c>
      <c r="AA2624" s="4">
        <v>0</v>
      </c>
      <c r="AB2624" t="s">
        <v>3</v>
      </c>
      <c r="AC2624" s="4">
        <v>0</v>
      </c>
      <c r="AD2624" s="4">
        <v>0</v>
      </c>
      <c r="AE2624" s="4">
        <v>0</v>
      </c>
      <c r="AF2624" t="s">
        <v>704</v>
      </c>
      <c r="AG2624" s="4">
        <v>0</v>
      </c>
      <c r="AH2624" s="4">
        <v>0</v>
      </c>
      <c r="AI2624" s="4">
        <v>0</v>
      </c>
      <c r="AJ2624" s="4">
        <v>-69145.88</v>
      </c>
      <c r="AK2624" s="4">
        <v>0</v>
      </c>
      <c r="AL2624" t="s">
        <v>791</v>
      </c>
      <c r="AM2624" s="71" t="str">
        <f>INDEX(Network_Insurer_Code,MATCH(Export!AL2624,Network_insurer_Name,0))</f>
        <v>CHI3</v>
      </c>
      <c r="AN2624" t="str">
        <f t="shared" si="40"/>
        <v>M1005CHI32018</v>
      </c>
    </row>
    <row r="2625" spans="1:40" x14ac:dyDescent="0.25">
      <c r="A2625">
        <v>2019</v>
      </c>
      <c r="B2625">
        <v>2</v>
      </c>
      <c r="C2625" s="1">
        <v>43617</v>
      </c>
      <c r="D2625" s="1">
        <v>43646</v>
      </c>
      <c r="E2625">
        <v>2015</v>
      </c>
      <c r="F2625" s="71" t="str">
        <f>INDEX(Client_Name,MATCH(Export!H2625,Local_Company_Name,0))</f>
        <v>Flaimngo Tailoring</v>
      </c>
      <c r="G2625" s="71">
        <f>INDEX(Client_Code,MATCH(Export!H2625,Local_Company_Name,0))</f>
        <v>1005</v>
      </c>
      <c r="H2625" t="s">
        <v>769</v>
      </c>
      <c r="I2625" t="s">
        <v>704</v>
      </c>
      <c r="J2625" t="s">
        <v>8</v>
      </c>
      <c r="K2625" s="71" t="str">
        <f>INDEX(Line_of_Business,MATCH(Export!J2625,Name,0))</f>
        <v>M</v>
      </c>
      <c r="L2625" s="9">
        <v>80383</v>
      </c>
      <c r="M2625">
        <v>3685</v>
      </c>
      <c r="N2625" s="4">
        <v>0</v>
      </c>
      <c r="O2625" s="4">
        <v>0</v>
      </c>
      <c r="P2625" s="4">
        <v>2244.52</v>
      </c>
      <c r="Q2625" s="4">
        <v>0</v>
      </c>
      <c r="R2625" s="4">
        <v>0</v>
      </c>
      <c r="S2625" s="4">
        <v>0</v>
      </c>
      <c r="T2625" s="4">
        <v>0</v>
      </c>
      <c r="U2625" s="4">
        <v>0</v>
      </c>
      <c r="V2625" s="4">
        <v>0</v>
      </c>
      <c r="W2625" s="4">
        <v>0</v>
      </c>
      <c r="X2625" s="4">
        <v>0</v>
      </c>
      <c r="Y2625" s="4">
        <v>0</v>
      </c>
      <c r="Z2625" s="4">
        <v>0</v>
      </c>
      <c r="AA2625" s="4">
        <v>0</v>
      </c>
      <c r="AB2625" t="s">
        <v>3</v>
      </c>
      <c r="AC2625" s="4">
        <v>0</v>
      </c>
      <c r="AD2625" s="4">
        <v>0</v>
      </c>
      <c r="AE2625" s="4">
        <v>0</v>
      </c>
      <c r="AF2625" t="s">
        <v>704</v>
      </c>
      <c r="AG2625" s="4">
        <v>0</v>
      </c>
      <c r="AH2625" s="4">
        <v>0</v>
      </c>
      <c r="AI2625" s="4">
        <v>0</v>
      </c>
      <c r="AJ2625" s="4">
        <v>-2244.52</v>
      </c>
      <c r="AK2625" s="4">
        <v>0</v>
      </c>
      <c r="AL2625" t="s">
        <v>787</v>
      </c>
      <c r="AM2625" s="71" t="str">
        <f>INDEX(Network_Insurer_Code,MATCH(Export!AL2625,Network_insurer_Name,0))</f>
        <v>LEI3</v>
      </c>
      <c r="AN2625" t="str">
        <f t="shared" si="40"/>
        <v>M1005LEI32015</v>
      </c>
    </row>
    <row r="2626" spans="1:40" x14ac:dyDescent="0.25">
      <c r="A2626">
        <v>2020</v>
      </c>
      <c r="B2626">
        <v>3</v>
      </c>
      <c r="C2626" s="1">
        <v>44013</v>
      </c>
      <c r="D2626" s="1">
        <v>44104</v>
      </c>
      <c r="E2626">
        <v>2019</v>
      </c>
      <c r="F2626" s="71" t="str">
        <f>INDEX(Client_Name,MATCH(Export!H2626,Local_Company_Name,0))</f>
        <v>Zebra Workings Ltd</v>
      </c>
      <c r="G2626" s="71">
        <f>INDEX(Client_Code,MATCH(Export!H2626,Local_Company_Name,0))</f>
        <v>1001</v>
      </c>
      <c r="H2626" t="s">
        <v>747</v>
      </c>
      <c r="I2626" t="s">
        <v>732</v>
      </c>
      <c r="J2626" t="s">
        <v>5</v>
      </c>
      <c r="K2626" s="71" t="str">
        <f>INDEX(Line_of_Business,MATCH(Export!J2626,Name,0))</f>
        <v>L</v>
      </c>
      <c r="L2626" s="9" t="s">
        <v>504</v>
      </c>
      <c r="M2626">
        <v>306</v>
      </c>
      <c r="N2626" s="4">
        <v>22417.89</v>
      </c>
      <c r="O2626" s="4">
        <v>22417.89</v>
      </c>
      <c r="P2626" s="4">
        <v>0</v>
      </c>
      <c r="Q2626" s="4">
        <v>0</v>
      </c>
      <c r="R2626" s="4">
        <v>0</v>
      </c>
      <c r="S2626" s="4">
        <v>0</v>
      </c>
      <c r="T2626" s="4">
        <v>0</v>
      </c>
      <c r="U2626" s="4">
        <v>0</v>
      </c>
      <c r="V2626" s="4">
        <v>0</v>
      </c>
      <c r="W2626" s="4">
        <v>0</v>
      </c>
      <c r="X2626" s="4">
        <v>0</v>
      </c>
      <c r="Y2626" s="4">
        <v>2690.76</v>
      </c>
      <c r="Z2626" s="4">
        <v>0</v>
      </c>
      <c r="AA2626" s="4">
        <v>0</v>
      </c>
      <c r="AB2626" t="s">
        <v>3</v>
      </c>
      <c r="AC2626" s="4">
        <v>0</v>
      </c>
      <c r="AD2626" s="4">
        <v>0</v>
      </c>
      <c r="AE2626" s="4">
        <v>0</v>
      </c>
      <c r="AF2626" t="s">
        <v>732</v>
      </c>
      <c r="AG2626" s="4">
        <v>0</v>
      </c>
      <c r="AH2626" s="4">
        <v>0</v>
      </c>
      <c r="AI2626" s="4">
        <v>0</v>
      </c>
      <c r="AJ2626" s="4">
        <v>19727.129999999899</v>
      </c>
      <c r="AK2626" s="4">
        <v>0</v>
      </c>
      <c r="AL2626" t="s">
        <v>789</v>
      </c>
      <c r="AM2626" s="71" t="str">
        <f>INDEX(Network_Insurer_Code,MATCH(Export!AL2626,Network_insurer_Name,0))</f>
        <v>APL1</v>
      </c>
      <c r="AN2626" t="str">
        <f t="shared" ref="AN2626:AN2689" si="41">_xlfn.CONCAT(K2626,G2626,AM2626,E2626)</f>
        <v>L1001APL12019</v>
      </c>
    </row>
    <row r="2627" spans="1:40" x14ac:dyDescent="0.25">
      <c r="A2627">
        <v>2019</v>
      </c>
      <c r="B2627">
        <v>4</v>
      </c>
      <c r="C2627" s="1">
        <v>43647</v>
      </c>
      <c r="D2627" s="1">
        <v>43738</v>
      </c>
      <c r="E2627">
        <v>2018</v>
      </c>
      <c r="F2627" s="71" t="str">
        <f>INDEX(Client_Name,MATCH(Export!H2627,Local_Company_Name,0))</f>
        <v>Lion Manufacturing Co</v>
      </c>
      <c r="G2627" s="71">
        <f>INDEX(Client_Code,MATCH(Export!H2627,Local_Company_Name,0))</f>
        <v>1002</v>
      </c>
      <c r="H2627" t="s">
        <v>760</v>
      </c>
      <c r="I2627" t="s">
        <v>714</v>
      </c>
      <c r="J2627" t="s">
        <v>22</v>
      </c>
      <c r="K2627" s="71" t="str">
        <f>INDEX(Line_of_Business,MATCH(Export!J2627,Name,0))</f>
        <v>A</v>
      </c>
      <c r="L2627" s="9" t="s">
        <v>253</v>
      </c>
      <c r="M2627">
        <v>1034</v>
      </c>
      <c r="N2627" s="4">
        <v>0</v>
      </c>
      <c r="O2627" s="4">
        <v>0</v>
      </c>
      <c r="P2627" s="4">
        <v>0</v>
      </c>
      <c r="Q2627" s="4">
        <v>0</v>
      </c>
      <c r="R2627" s="4">
        <v>0</v>
      </c>
      <c r="S2627" s="4">
        <v>0</v>
      </c>
      <c r="T2627" s="4">
        <v>0</v>
      </c>
      <c r="U2627" s="4">
        <v>0</v>
      </c>
      <c r="V2627" s="4">
        <v>0</v>
      </c>
      <c r="W2627" s="4">
        <v>0</v>
      </c>
      <c r="X2627" s="4">
        <v>0</v>
      </c>
      <c r="Y2627" s="4">
        <v>683.88</v>
      </c>
      <c r="Z2627" s="4">
        <v>0</v>
      </c>
      <c r="AA2627" s="4">
        <v>-683.88</v>
      </c>
      <c r="AB2627" t="s">
        <v>3</v>
      </c>
      <c r="AC2627" s="4">
        <v>0</v>
      </c>
      <c r="AD2627" s="4">
        <v>0</v>
      </c>
      <c r="AE2627" s="4">
        <v>0</v>
      </c>
      <c r="AF2627" t="s">
        <v>714</v>
      </c>
      <c r="AG2627" s="4">
        <v>0</v>
      </c>
      <c r="AH2627" s="4">
        <v>0</v>
      </c>
      <c r="AI2627" s="4">
        <v>0</v>
      </c>
      <c r="AJ2627" s="4">
        <v>0</v>
      </c>
      <c r="AK2627" s="4">
        <v>187000</v>
      </c>
      <c r="AL2627" t="s">
        <v>796</v>
      </c>
      <c r="AM2627" s="71" t="str">
        <f>INDEX(Network_Insurer_Code,MATCH(Export!AL2627,Network_insurer_Name,0))</f>
        <v>POL2</v>
      </c>
      <c r="AN2627" t="str">
        <f t="shared" si="41"/>
        <v>A1002POL22018</v>
      </c>
    </row>
    <row r="2628" spans="1:40" x14ac:dyDescent="0.25">
      <c r="A2628">
        <v>2019</v>
      </c>
      <c r="B2628">
        <v>3</v>
      </c>
      <c r="C2628" s="1">
        <v>43647</v>
      </c>
      <c r="D2628" s="1">
        <v>43738</v>
      </c>
      <c r="E2628">
        <v>2018</v>
      </c>
      <c r="F2628" s="71" t="str">
        <f>INDEX(Client_Name,MATCH(Export!H2628,Local_Company_Name,0))</f>
        <v>Aplaca Engineering Co</v>
      </c>
      <c r="G2628" s="71">
        <f>INDEX(Client_Code,MATCH(Export!H2628,Local_Company_Name,0))</f>
        <v>1004</v>
      </c>
      <c r="H2628" t="s">
        <v>767</v>
      </c>
      <c r="I2628" t="s">
        <v>779</v>
      </c>
      <c r="J2628" t="s">
        <v>5</v>
      </c>
      <c r="K2628" s="71" t="str">
        <f>INDEX(Line_of_Business,MATCH(Export!J2628,Name,0))</f>
        <v>L</v>
      </c>
      <c r="L2628" s="9" t="s">
        <v>155</v>
      </c>
      <c r="M2628">
        <v>78</v>
      </c>
      <c r="N2628" s="4">
        <v>37076.94</v>
      </c>
      <c r="O2628" s="4">
        <v>37076.94</v>
      </c>
      <c r="P2628" s="4">
        <v>0</v>
      </c>
      <c r="Q2628" s="4">
        <v>0</v>
      </c>
      <c r="R2628" s="4">
        <v>0</v>
      </c>
      <c r="S2628" s="4">
        <v>0</v>
      </c>
      <c r="T2628" s="4">
        <v>0</v>
      </c>
      <c r="U2628" s="4">
        <v>0</v>
      </c>
      <c r="V2628" s="4">
        <v>0</v>
      </c>
      <c r="W2628" s="4">
        <v>0</v>
      </c>
      <c r="X2628" s="4">
        <v>0</v>
      </c>
      <c r="Y2628" s="4">
        <v>3707.69</v>
      </c>
      <c r="Z2628" s="4">
        <v>0</v>
      </c>
      <c r="AA2628" s="4">
        <v>5005.3900000000003</v>
      </c>
      <c r="AB2628" t="s">
        <v>3</v>
      </c>
      <c r="AC2628" s="4">
        <v>0</v>
      </c>
      <c r="AD2628" s="4">
        <v>0</v>
      </c>
      <c r="AE2628" s="4">
        <v>0</v>
      </c>
      <c r="AF2628" t="s">
        <v>779</v>
      </c>
      <c r="AG2628" s="4">
        <v>0</v>
      </c>
      <c r="AH2628" s="4">
        <v>0</v>
      </c>
      <c r="AI2628" s="4">
        <v>0</v>
      </c>
      <c r="AJ2628" s="4">
        <v>28363.86</v>
      </c>
      <c r="AK2628" s="4">
        <v>0</v>
      </c>
      <c r="AL2628" t="s">
        <v>785</v>
      </c>
      <c r="AM2628" s="71" t="str">
        <f>INDEX(Network_Insurer_Code,MATCH(Export!AL2628,Network_insurer_Name,0))</f>
        <v>WAI3</v>
      </c>
      <c r="AN2628" t="str">
        <f t="shared" si="41"/>
        <v>L1004WAI32018</v>
      </c>
    </row>
    <row r="2629" spans="1:40" x14ac:dyDescent="0.25">
      <c r="A2629">
        <v>2019</v>
      </c>
      <c r="B2629">
        <v>3</v>
      </c>
      <c r="C2629" s="1">
        <v>43647</v>
      </c>
      <c r="D2629" s="1">
        <v>43738</v>
      </c>
      <c r="E2629">
        <v>2018</v>
      </c>
      <c r="F2629" s="71" t="str">
        <f>INDEX(Client_Name,MATCH(Export!H2629,Local_Company_Name,0))</f>
        <v>Tiger Jewelcrafting Ltd</v>
      </c>
      <c r="G2629" s="71">
        <f>INDEX(Client_Code,MATCH(Export!H2629,Local_Company_Name,0))</f>
        <v>1003</v>
      </c>
      <c r="H2629" t="s">
        <v>764</v>
      </c>
      <c r="I2629" t="s">
        <v>713</v>
      </c>
      <c r="J2629" t="s">
        <v>22</v>
      </c>
      <c r="K2629" s="71" t="str">
        <f>INDEX(Line_of_Business,MATCH(Export!J2629,Name,0))</f>
        <v>A</v>
      </c>
      <c r="L2629" s="9" t="s">
        <v>138</v>
      </c>
      <c r="M2629">
        <v>1178</v>
      </c>
      <c r="N2629" s="4">
        <v>0</v>
      </c>
      <c r="O2629" s="4">
        <v>0</v>
      </c>
      <c r="P2629" s="4">
        <v>5124.2</v>
      </c>
      <c r="Q2629" s="4">
        <v>0</v>
      </c>
      <c r="R2629" s="4">
        <v>0</v>
      </c>
      <c r="S2629" s="4">
        <v>0</v>
      </c>
      <c r="T2629" s="4">
        <v>0</v>
      </c>
      <c r="U2629" s="4">
        <v>0</v>
      </c>
      <c r="V2629" s="4">
        <v>0</v>
      </c>
      <c r="W2629" s="4">
        <v>0</v>
      </c>
      <c r="X2629" s="4">
        <v>0</v>
      </c>
      <c r="Y2629" s="4">
        <v>0</v>
      </c>
      <c r="Z2629" s="4">
        <v>0</v>
      </c>
      <c r="AA2629" s="4">
        <v>0</v>
      </c>
      <c r="AB2629" t="s">
        <v>3</v>
      </c>
      <c r="AC2629" s="4">
        <v>0</v>
      </c>
      <c r="AD2629" s="4">
        <v>0</v>
      </c>
      <c r="AE2629" s="4">
        <v>72440.75</v>
      </c>
      <c r="AF2629" t="s">
        <v>713</v>
      </c>
      <c r="AG2629" s="4">
        <v>0</v>
      </c>
      <c r="AH2629" s="4">
        <v>0</v>
      </c>
      <c r="AI2629" s="4">
        <v>0</v>
      </c>
      <c r="AJ2629" s="4">
        <v>-5124.2</v>
      </c>
      <c r="AK2629" s="4">
        <v>0</v>
      </c>
      <c r="AL2629" t="s">
        <v>781</v>
      </c>
      <c r="AM2629" s="71" t="str">
        <f>INDEX(Network_Insurer_Code,MATCH(Export!AL2629,Network_insurer_Name,0))</f>
        <v>ORI1</v>
      </c>
      <c r="AN2629" t="str">
        <f t="shared" si="41"/>
        <v>A1003ORI12018</v>
      </c>
    </row>
    <row r="2630" spans="1:40" x14ac:dyDescent="0.25">
      <c r="A2630">
        <v>2020</v>
      </c>
      <c r="B2630">
        <v>3</v>
      </c>
      <c r="C2630" s="1">
        <v>44013</v>
      </c>
      <c r="D2630" s="1">
        <v>44104</v>
      </c>
      <c r="E2630">
        <v>2020</v>
      </c>
      <c r="F2630" s="71" t="str">
        <f>INDEX(Client_Name,MATCH(Export!H2630,Local_Company_Name,0))</f>
        <v>Falcon Clothing</v>
      </c>
      <c r="G2630" s="71">
        <f>INDEX(Client_Code,MATCH(Export!H2630,Local_Company_Name,0))</f>
        <v>1006</v>
      </c>
      <c r="H2630" t="s">
        <v>776</v>
      </c>
      <c r="I2630" t="s">
        <v>718</v>
      </c>
      <c r="J2630" t="s">
        <v>22</v>
      </c>
      <c r="K2630" s="71" t="str">
        <f>INDEX(Line_of_Business,MATCH(Export!J2630,Name,0))</f>
        <v>A</v>
      </c>
      <c r="L2630" s="9">
        <v>11470</v>
      </c>
      <c r="M2630">
        <v>7</v>
      </c>
      <c r="N2630" s="4">
        <v>8574.4599999999991</v>
      </c>
      <c r="O2630" s="4">
        <v>8574.4599999999991</v>
      </c>
      <c r="P2630" s="4">
        <v>0</v>
      </c>
      <c r="Q2630" s="4">
        <v>0</v>
      </c>
      <c r="R2630" s="4">
        <v>0</v>
      </c>
      <c r="S2630" s="4">
        <v>0</v>
      </c>
      <c r="T2630" s="4">
        <v>0</v>
      </c>
      <c r="U2630" s="4">
        <v>0</v>
      </c>
      <c r="V2630" s="4">
        <v>0</v>
      </c>
      <c r="W2630" s="4">
        <v>0</v>
      </c>
      <c r="X2630" s="4">
        <v>0</v>
      </c>
      <c r="Y2630" s="4">
        <v>2083.59</v>
      </c>
      <c r="Z2630" s="4">
        <v>68.599999999999994</v>
      </c>
      <c r="AA2630" s="4">
        <v>0</v>
      </c>
      <c r="AB2630" t="s">
        <v>3</v>
      </c>
      <c r="AC2630" s="4">
        <v>0</v>
      </c>
      <c r="AD2630" s="4">
        <v>0</v>
      </c>
      <c r="AE2630" s="4">
        <v>0</v>
      </c>
      <c r="AF2630" t="s">
        <v>718</v>
      </c>
      <c r="AG2630" s="4">
        <v>0</v>
      </c>
      <c r="AH2630" s="4">
        <v>0</v>
      </c>
      <c r="AI2630" s="4">
        <v>0</v>
      </c>
      <c r="AJ2630" s="4">
        <v>6422.2699999999904</v>
      </c>
      <c r="AK2630" s="4">
        <v>0</v>
      </c>
      <c r="AL2630" t="s">
        <v>788</v>
      </c>
      <c r="AM2630" s="71" t="str">
        <f>INDEX(Network_Insurer_Code,MATCH(Export!AL2630,Network_insurer_Name,0))</f>
        <v>RAI1</v>
      </c>
      <c r="AN2630" t="str">
        <f t="shared" si="41"/>
        <v>A1006RAI12020</v>
      </c>
    </row>
    <row r="2631" spans="1:40" x14ac:dyDescent="0.25">
      <c r="A2631">
        <v>2020</v>
      </c>
      <c r="B2631">
        <v>1</v>
      </c>
      <c r="C2631" s="1">
        <v>43831</v>
      </c>
      <c r="D2631" s="1">
        <v>43921</v>
      </c>
      <c r="E2631">
        <v>2013</v>
      </c>
      <c r="F2631" s="71" t="str">
        <f>INDEX(Client_Name,MATCH(Export!H2631,Local_Company_Name,0))</f>
        <v>Zebra Workings Ltd</v>
      </c>
      <c r="G2631" s="71">
        <f>INDEX(Client_Code,MATCH(Export!H2631,Local_Company_Name,0))</f>
        <v>1001</v>
      </c>
      <c r="H2631" t="s">
        <v>748</v>
      </c>
      <c r="I2631" t="s">
        <v>717</v>
      </c>
      <c r="J2631" t="s">
        <v>0</v>
      </c>
      <c r="K2631" s="71" t="str">
        <f>INDEX(Line_of_Business,MATCH(Export!J2631,Name,0))</f>
        <v>D</v>
      </c>
      <c r="L2631" s="9" t="s">
        <v>77</v>
      </c>
      <c r="M2631">
        <v>2700</v>
      </c>
      <c r="N2631" s="4">
        <v>0</v>
      </c>
      <c r="O2631" s="4">
        <v>0</v>
      </c>
      <c r="P2631" s="4">
        <v>21103.17</v>
      </c>
      <c r="Q2631" s="4">
        <v>0</v>
      </c>
      <c r="R2631" s="4">
        <v>0</v>
      </c>
      <c r="S2631" s="4">
        <v>0</v>
      </c>
      <c r="T2631" s="4">
        <v>0</v>
      </c>
      <c r="U2631" s="4">
        <v>0</v>
      </c>
      <c r="V2631" s="4">
        <v>0</v>
      </c>
      <c r="W2631" s="4">
        <v>0</v>
      </c>
      <c r="X2631" s="4">
        <v>0</v>
      </c>
      <c r="Y2631" s="4">
        <v>0</v>
      </c>
      <c r="Z2631" s="4">
        <v>0</v>
      </c>
      <c r="AA2631" s="4">
        <v>0</v>
      </c>
      <c r="AB2631" t="s">
        <v>3</v>
      </c>
      <c r="AC2631" s="4">
        <v>0</v>
      </c>
      <c r="AD2631" s="4">
        <v>0</v>
      </c>
      <c r="AE2631" s="4">
        <v>0</v>
      </c>
      <c r="AF2631" t="s">
        <v>717</v>
      </c>
      <c r="AG2631" s="4">
        <v>0</v>
      </c>
      <c r="AH2631" s="4">
        <v>0</v>
      </c>
      <c r="AI2631" s="4">
        <v>0</v>
      </c>
      <c r="AJ2631" s="4">
        <v>-21103.17</v>
      </c>
      <c r="AK2631" s="4">
        <v>200000</v>
      </c>
      <c r="AL2631" t="s">
        <v>782</v>
      </c>
      <c r="AM2631" s="71" t="str">
        <f>INDEX(Network_Insurer_Code,MATCH(Export!AL2631,Network_insurer_Name,0))</f>
        <v>API2</v>
      </c>
      <c r="AN2631" t="str">
        <f t="shared" si="41"/>
        <v>D1001API22013</v>
      </c>
    </row>
    <row r="2632" spans="1:40" x14ac:dyDescent="0.25">
      <c r="A2632">
        <v>2019</v>
      </c>
      <c r="B2632">
        <v>4</v>
      </c>
      <c r="C2632" s="1">
        <v>43739</v>
      </c>
      <c r="D2632" s="1">
        <v>43830</v>
      </c>
      <c r="E2632">
        <v>2019</v>
      </c>
      <c r="F2632" s="71" t="str">
        <f>INDEX(Client_Name,MATCH(Export!H2632,Local_Company_Name,0))</f>
        <v>Flaimngo Tailoring</v>
      </c>
      <c r="G2632" s="71">
        <f>INDEX(Client_Code,MATCH(Export!H2632,Local_Company_Name,0))</f>
        <v>1005</v>
      </c>
      <c r="H2632" t="s">
        <v>770</v>
      </c>
      <c r="I2632" t="s">
        <v>779</v>
      </c>
      <c r="J2632" t="s">
        <v>22</v>
      </c>
      <c r="K2632" s="71" t="str">
        <f>INDEX(Line_of_Business,MATCH(Export!J2632,Name,0))</f>
        <v>A</v>
      </c>
      <c r="L2632" s="9" t="s">
        <v>249</v>
      </c>
      <c r="M2632">
        <v>14814</v>
      </c>
      <c r="N2632" s="4">
        <v>0</v>
      </c>
      <c r="O2632" s="4">
        <v>0</v>
      </c>
      <c r="P2632" s="4">
        <v>18650</v>
      </c>
      <c r="Q2632" s="4">
        <v>0</v>
      </c>
      <c r="R2632" s="4">
        <v>0</v>
      </c>
      <c r="S2632" s="4">
        <v>0</v>
      </c>
      <c r="T2632" s="4">
        <v>0</v>
      </c>
      <c r="U2632" s="4">
        <v>0</v>
      </c>
      <c r="V2632" s="4">
        <v>0</v>
      </c>
      <c r="W2632" s="4">
        <v>0</v>
      </c>
      <c r="X2632" s="4">
        <v>0</v>
      </c>
      <c r="Y2632" s="4">
        <v>0</v>
      </c>
      <c r="Z2632" s="4">
        <v>0</v>
      </c>
      <c r="AA2632" s="4">
        <v>0</v>
      </c>
      <c r="AB2632" t="s">
        <v>3</v>
      </c>
      <c r="AC2632" s="4">
        <v>0</v>
      </c>
      <c r="AD2632" s="4">
        <v>0</v>
      </c>
      <c r="AE2632" s="4">
        <v>0</v>
      </c>
      <c r="AF2632" t="s">
        <v>779</v>
      </c>
      <c r="AG2632" s="4">
        <v>0</v>
      </c>
      <c r="AH2632" s="4">
        <v>0</v>
      </c>
      <c r="AI2632" s="4">
        <v>0</v>
      </c>
      <c r="AJ2632" s="4">
        <v>-18650</v>
      </c>
      <c r="AK2632" s="4">
        <v>0</v>
      </c>
      <c r="AL2632" t="s">
        <v>784</v>
      </c>
      <c r="AM2632" s="71" t="str">
        <f>INDEX(Network_Insurer_Code,MATCH(Export!AL2632,Network_insurer_Name,0))</f>
        <v>PII1</v>
      </c>
      <c r="AN2632" t="str">
        <f t="shared" si="41"/>
        <v>A1005PII12019</v>
      </c>
    </row>
    <row r="2633" spans="1:40" x14ac:dyDescent="0.25">
      <c r="A2633">
        <v>2019</v>
      </c>
      <c r="B2633">
        <v>4</v>
      </c>
      <c r="C2633" s="1">
        <v>43739</v>
      </c>
      <c r="D2633" s="1">
        <v>43830</v>
      </c>
      <c r="E2633">
        <v>2019</v>
      </c>
      <c r="F2633" s="71" t="str">
        <f>INDEX(Client_Name,MATCH(Export!H2633,Local_Company_Name,0))</f>
        <v>Flaimngo Tailoring</v>
      </c>
      <c r="G2633" s="71">
        <f>INDEX(Client_Code,MATCH(Export!H2633,Local_Company_Name,0))</f>
        <v>1005</v>
      </c>
      <c r="H2633" t="s">
        <v>772</v>
      </c>
      <c r="I2633" t="s">
        <v>722</v>
      </c>
      <c r="J2633" t="s">
        <v>5</v>
      </c>
      <c r="K2633" s="71" t="str">
        <f>INDEX(Line_of_Business,MATCH(Export!J2633,Name,0))</f>
        <v>L</v>
      </c>
      <c r="L2633" s="9" t="s">
        <v>55</v>
      </c>
      <c r="M2633">
        <v>18</v>
      </c>
      <c r="N2633" s="4">
        <v>4226.1000000000004</v>
      </c>
      <c r="O2633" s="4">
        <v>4226.1000000000004</v>
      </c>
      <c r="P2633" s="4">
        <v>0</v>
      </c>
      <c r="Q2633" s="4">
        <v>0</v>
      </c>
      <c r="R2633" s="4">
        <v>0</v>
      </c>
      <c r="S2633" s="4">
        <v>0</v>
      </c>
      <c r="T2633" s="4">
        <v>0</v>
      </c>
      <c r="U2633" s="4">
        <v>0</v>
      </c>
      <c r="V2633" s="4">
        <v>0</v>
      </c>
      <c r="W2633" s="4">
        <v>0</v>
      </c>
      <c r="X2633" s="4">
        <v>0</v>
      </c>
      <c r="Y2633" s="4">
        <v>485.76</v>
      </c>
      <c r="Z2633" s="4">
        <v>178.11</v>
      </c>
      <c r="AA2633" s="4">
        <v>0</v>
      </c>
      <c r="AB2633" t="s">
        <v>3</v>
      </c>
      <c r="AC2633" s="4">
        <v>0</v>
      </c>
      <c r="AD2633" s="4">
        <v>0</v>
      </c>
      <c r="AE2633" s="4">
        <v>0</v>
      </c>
      <c r="AF2633" t="s">
        <v>722</v>
      </c>
      <c r="AG2633" s="4">
        <v>0</v>
      </c>
      <c r="AH2633" s="4">
        <v>0</v>
      </c>
      <c r="AI2633" s="4">
        <v>0</v>
      </c>
      <c r="AJ2633" s="4">
        <v>3562.23</v>
      </c>
      <c r="AK2633" s="4">
        <v>0</v>
      </c>
      <c r="AL2633" t="s">
        <v>795</v>
      </c>
      <c r="AM2633" s="71" t="str">
        <f>INDEX(Network_Insurer_Code,MATCH(Export!AL2633,Network_insurer_Name,0))</f>
        <v>TOL1</v>
      </c>
      <c r="AN2633" t="str">
        <f t="shared" si="41"/>
        <v>L1005TOL12019</v>
      </c>
    </row>
    <row r="2634" spans="1:40" x14ac:dyDescent="0.25">
      <c r="A2634">
        <v>2020</v>
      </c>
      <c r="B2634">
        <v>2</v>
      </c>
      <c r="C2634" s="1">
        <v>43922</v>
      </c>
      <c r="D2634" s="1">
        <v>44012</v>
      </c>
      <c r="E2634">
        <v>2020</v>
      </c>
      <c r="F2634" s="71" t="str">
        <f>INDEX(Client_Name,MATCH(Export!H2634,Local_Company_Name,0))</f>
        <v>Aplaca Engineering Co</v>
      </c>
      <c r="G2634" s="71">
        <f>INDEX(Client_Code,MATCH(Export!H2634,Local_Company_Name,0))</f>
        <v>1004</v>
      </c>
      <c r="H2634" t="s">
        <v>766</v>
      </c>
      <c r="I2634" t="s">
        <v>706</v>
      </c>
      <c r="J2634" t="s">
        <v>14</v>
      </c>
      <c r="K2634" s="71" t="str">
        <f>INDEX(Line_of_Business,MATCH(Export!J2634,Name,0))</f>
        <v>C</v>
      </c>
      <c r="L2634" s="9">
        <v>5671</v>
      </c>
      <c r="M2634">
        <v>33</v>
      </c>
      <c r="N2634" s="4">
        <v>13813.67</v>
      </c>
      <c r="O2634" s="4">
        <v>13813.67</v>
      </c>
      <c r="P2634" s="4">
        <v>0</v>
      </c>
      <c r="Q2634" s="4">
        <v>0</v>
      </c>
      <c r="R2634" s="4">
        <v>0</v>
      </c>
      <c r="S2634" s="4">
        <v>0</v>
      </c>
      <c r="T2634" s="4">
        <v>0</v>
      </c>
      <c r="U2634" s="4">
        <v>0</v>
      </c>
      <c r="V2634" s="4">
        <v>0</v>
      </c>
      <c r="W2634" s="4">
        <v>0</v>
      </c>
      <c r="X2634" s="4">
        <v>0</v>
      </c>
      <c r="Y2634" s="4">
        <v>889.31</v>
      </c>
      <c r="Z2634" s="4">
        <v>0</v>
      </c>
      <c r="AA2634" s="4">
        <v>0</v>
      </c>
      <c r="AB2634" t="s">
        <v>3</v>
      </c>
      <c r="AC2634" s="4">
        <v>0</v>
      </c>
      <c r="AD2634" s="4">
        <v>0</v>
      </c>
      <c r="AE2634" s="4">
        <v>0</v>
      </c>
      <c r="AF2634" t="s">
        <v>706</v>
      </c>
      <c r="AG2634" s="4">
        <v>0</v>
      </c>
      <c r="AH2634" s="4">
        <v>0</v>
      </c>
      <c r="AI2634" s="4">
        <v>0</v>
      </c>
      <c r="AJ2634" s="4">
        <v>12924.36</v>
      </c>
      <c r="AK2634" s="4" t="s">
        <v>2</v>
      </c>
      <c r="AL2634" t="s">
        <v>793</v>
      </c>
      <c r="AM2634" s="71" t="str">
        <f>INDEX(Network_Insurer_Code,MATCH(Export!AL2634,Network_insurer_Name,0))</f>
        <v>CAL3</v>
      </c>
      <c r="AN2634" t="str">
        <f t="shared" si="41"/>
        <v>C1004CAL32020</v>
      </c>
    </row>
    <row r="2635" spans="1:40" x14ac:dyDescent="0.25">
      <c r="A2635">
        <v>2019</v>
      </c>
      <c r="B2635">
        <v>4</v>
      </c>
      <c r="C2635" s="1">
        <v>43739</v>
      </c>
      <c r="D2635" s="1">
        <v>43830</v>
      </c>
      <c r="E2635">
        <v>2019</v>
      </c>
      <c r="F2635" s="71" t="str">
        <f>INDEX(Client_Name,MATCH(Export!H2635,Local_Company_Name,0))</f>
        <v>Tiger Jewelcrafting Ltd</v>
      </c>
      <c r="G2635" s="71">
        <f>INDEX(Client_Code,MATCH(Export!H2635,Local_Company_Name,0))</f>
        <v>1003</v>
      </c>
      <c r="H2635" t="s">
        <v>761</v>
      </c>
      <c r="I2635" t="s">
        <v>707</v>
      </c>
      <c r="J2635" t="s">
        <v>8</v>
      </c>
      <c r="K2635" s="71" t="str">
        <f>INDEX(Line_of_Business,MATCH(Export!J2635,Name,0))</f>
        <v>M</v>
      </c>
      <c r="L2635" s="9">
        <v>50881546</v>
      </c>
      <c r="M2635">
        <v>11</v>
      </c>
      <c r="N2635" s="4">
        <v>21707.32</v>
      </c>
      <c r="O2635" s="4">
        <v>21707.32</v>
      </c>
      <c r="P2635" s="4">
        <v>3559.5</v>
      </c>
      <c r="Q2635" s="4">
        <v>0</v>
      </c>
      <c r="R2635" s="4">
        <v>0</v>
      </c>
      <c r="S2635" s="4">
        <v>0</v>
      </c>
      <c r="T2635" s="4">
        <v>0</v>
      </c>
      <c r="U2635" s="4">
        <v>0</v>
      </c>
      <c r="V2635" s="4">
        <v>0</v>
      </c>
      <c r="W2635" s="4">
        <v>0</v>
      </c>
      <c r="X2635" s="4">
        <v>0</v>
      </c>
      <c r="Y2635" s="4">
        <v>2083.9</v>
      </c>
      <c r="Z2635" s="4">
        <v>0</v>
      </c>
      <c r="AA2635" s="4">
        <v>3256.1</v>
      </c>
      <c r="AB2635" t="s">
        <v>3</v>
      </c>
      <c r="AC2635" s="4">
        <v>0</v>
      </c>
      <c r="AD2635" s="4">
        <v>0</v>
      </c>
      <c r="AE2635" s="4">
        <v>0</v>
      </c>
      <c r="AF2635" t="s">
        <v>707</v>
      </c>
      <c r="AG2635" s="4">
        <v>0</v>
      </c>
      <c r="AH2635" s="4">
        <v>0</v>
      </c>
      <c r="AI2635" s="4">
        <v>0</v>
      </c>
      <c r="AJ2635" s="4">
        <v>12807.82</v>
      </c>
      <c r="AK2635" s="4">
        <v>0</v>
      </c>
      <c r="AL2635" t="s">
        <v>786</v>
      </c>
      <c r="AM2635" s="71" t="str">
        <f>INDEX(Network_Insurer_Code,MATCH(Export!AL2635,Network_insurer_Name,0))</f>
        <v>BAL1</v>
      </c>
      <c r="AN2635" t="str">
        <f t="shared" si="41"/>
        <v>M1003BAL12019</v>
      </c>
    </row>
    <row r="2636" spans="1:40" x14ac:dyDescent="0.25">
      <c r="A2636">
        <v>2020</v>
      </c>
      <c r="B2636">
        <v>3</v>
      </c>
      <c r="C2636" s="1">
        <v>44013</v>
      </c>
      <c r="D2636" s="1">
        <v>44104</v>
      </c>
      <c r="E2636">
        <v>2020</v>
      </c>
      <c r="F2636" s="71" t="str">
        <f>INDEX(Client_Name,MATCH(Export!H2636,Local_Company_Name,0))</f>
        <v>Tiger Jewelcrafting Ltd</v>
      </c>
      <c r="G2636" s="71">
        <f>INDEX(Client_Code,MATCH(Export!H2636,Local_Company_Name,0))</f>
        <v>1003</v>
      </c>
      <c r="H2636" t="s">
        <v>762</v>
      </c>
      <c r="I2636" t="s">
        <v>742</v>
      </c>
      <c r="J2636" t="s">
        <v>22</v>
      </c>
      <c r="K2636" s="71" t="str">
        <f>INDEX(Line_of_Business,MATCH(Export!J2636,Name,0))</f>
        <v>A</v>
      </c>
      <c r="L2636" s="9" t="s">
        <v>578</v>
      </c>
      <c r="M2636">
        <v>76</v>
      </c>
      <c r="N2636" s="4">
        <v>0</v>
      </c>
      <c r="O2636" s="4">
        <v>0</v>
      </c>
      <c r="P2636" s="4">
        <v>0</v>
      </c>
      <c r="Q2636" s="4">
        <v>0</v>
      </c>
      <c r="R2636" s="4">
        <v>0</v>
      </c>
      <c r="S2636" s="4">
        <v>0</v>
      </c>
      <c r="T2636" s="4">
        <v>0</v>
      </c>
      <c r="U2636" s="4">
        <v>0</v>
      </c>
      <c r="V2636" s="4">
        <v>0</v>
      </c>
      <c r="W2636" s="4">
        <v>0</v>
      </c>
      <c r="X2636" s="4">
        <v>0</v>
      </c>
      <c r="Y2636" s="4">
        <v>0</v>
      </c>
      <c r="Z2636" s="4">
        <v>0</v>
      </c>
      <c r="AA2636" s="4">
        <v>0</v>
      </c>
      <c r="AB2636" t="s">
        <v>3</v>
      </c>
      <c r="AC2636" s="4">
        <v>0</v>
      </c>
      <c r="AD2636" s="4">
        <v>0</v>
      </c>
      <c r="AE2636" s="4">
        <v>0</v>
      </c>
      <c r="AF2636" t="s">
        <v>742</v>
      </c>
      <c r="AG2636" s="4">
        <v>0</v>
      </c>
      <c r="AH2636" s="4">
        <v>0</v>
      </c>
      <c r="AI2636" s="4">
        <v>0</v>
      </c>
      <c r="AJ2636" s="4">
        <v>0</v>
      </c>
      <c r="AK2636" s="4">
        <v>0</v>
      </c>
      <c r="AL2636" t="s">
        <v>792</v>
      </c>
      <c r="AM2636" s="71" t="str">
        <f>INDEX(Network_Insurer_Code,MATCH(Export!AL2636,Network_insurer_Name,0))</f>
        <v>CAL1</v>
      </c>
      <c r="AN2636" t="str">
        <f t="shared" si="41"/>
        <v>A1003CAL12020</v>
      </c>
    </row>
    <row r="2637" spans="1:40" x14ac:dyDescent="0.25">
      <c r="A2637">
        <v>2020</v>
      </c>
      <c r="B2637">
        <v>2</v>
      </c>
      <c r="C2637" s="1">
        <v>43922</v>
      </c>
      <c r="D2637" s="1">
        <v>44012</v>
      </c>
      <c r="E2637">
        <v>2020</v>
      </c>
      <c r="F2637" s="71" t="str">
        <f>INDEX(Client_Name,MATCH(Export!H2637,Local_Company_Name,0))</f>
        <v>Flaimngo Tailoring</v>
      </c>
      <c r="G2637" s="71">
        <f>INDEX(Client_Code,MATCH(Export!H2637,Local_Company_Name,0))</f>
        <v>1005</v>
      </c>
      <c r="H2637" t="s">
        <v>770</v>
      </c>
      <c r="I2637" t="s">
        <v>736</v>
      </c>
      <c r="J2637" t="s">
        <v>22</v>
      </c>
      <c r="K2637" s="71" t="str">
        <f>INDEX(Line_of_Business,MATCH(Export!J2637,Name,0))</f>
        <v>A</v>
      </c>
      <c r="L2637" s="9" t="s">
        <v>97</v>
      </c>
      <c r="M2637">
        <v>94</v>
      </c>
      <c r="N2637" s="4">
        <v>9387.16</v>
      </c>
      <c r="O2637" s="4">
        <v>4693.58</v>
      </c>
      <c r="P2637" s="4">
        <v>0</v>
      </c>
      <c r="Q2637" s="4">
        <v>0</v>
      </c>
      <c r="R2637" s="4">
        <v>0</v>
      </c>
      <c r="S2637" s="4">
        <v>0</v>
      </c>
      <c r="T2637" s="4">
        <v>0</v>
      </c>
      <c r="U2637" s="4">
        <v>0</v>
      </c>
      <c r="V2637" s="4">
        <v>0</v>
      </c>
      <c r="W2637" s="4">
        <v>0</v>
      </c>
      <c r="X2637" s="4">
        <v>0</v>
      </c>
      <c r="Y2637" s="4">
        <v>610.16999999999996</v>
      </c>
      <c r="Z2637" s="4">
        <v>281.61</v>
      </c>
      <c r="AA2637" s="4">
        <v>0</v>
      </c>
      <c r="AB2637" t="s">
        <v>3</v>
      </c>
      <c r="AC2637" s="4">
        <v>0</v>
      </c>
      <c r="AD2637" s="4">
        <v>0</v>
      </c>
      <c r="AE2637" s="4">
        <v>0</v>
      </c>
      <c r="AF2637" t="s">
        <v>736</v>
      </c>
      <c r="AG2637" s="4">
        <v>0</v>
      </c>
      <c r="AH2637" s="4">
        <v>0</v>
      </c>
      <c r="AI2637" s="4">
        <v>0</v>
      </c>
      <c r="AJ2637" s="4">
        <v>3801.7999999999902</v>
      </c>
      <c r="AK2637" s="4">
        <v>200000</v>
      </c>
      <c r="AL2637" t="s">
        <v>793</v>
      </c>
      <c r="AM2637" s="71" t="str">
        <f>INDEX(Network_Insurer_Code,MATCH(Export!AL2637,Network_insurer_Name,0))</f>
        <v>CAL3</v>
      </c>
      <c r="AN2637" t="str">
        <f t="shared" si="41"/>
        <v>A1005CAL32020</v>
      </c>
    </row>
    <row r="2638" spans="1:40" x14ac:dyDescent="0.25">
      <c r="A2638">
        <v>2020</v>
      </c>
      <c r="B2638">
        <v>2</v>
      </c>
      <c r="C2638" s="1">
        <v>43922</v>
      </c>
      <c r="D2638" s="1">
        <v>44012</v>
      </c>
      <c r="E2638">
        <v>2018</v>
      </c>
      <c r="F2638" s="71" t="str">
        <f>INDEX(Client_Name,MATCH(Export!H2638,Local_Company_Name,0))</f>
        <v>Tiger Jewelcrafting Ltd</v>
      </c>
      <c r="G2638" s="71">
        <f>INDEX(Client_Code,MATCH(Export!H2638,Local_Company_Name,0))</f>
        <v>1003</v>
      </c>
      <c r="H2638" t="s">
        <v>764</v>
      </c>
      <c r="I2638" t="s">
        <v>732</v>
      </c>
      <c r="J2638" t="s">
        <v>8</v>
      </c>
      <c r="K2638" s="71" t="str">
        <f>INDEX(Line_of_Business,MATCH(Export!J2638,Name,0))</f>
        <v>M</v>
      </c>
      <c r="L2638" s="9" t="s">
        <v>489</v>
      </c>
      <c r="M2638">
        <v>12</v>
      </c>
      <c r="N2638" s="4">
        <v>0</v>
      </c>
      <c r="O2638" s="4">
        <v>0</v>
      </c>
      <c r="P2638" s="4">
        <v>858.8</v>
      </c>
      <c r="Q2638" s="4">
        <v>0</v>
      </c>
      <c r="R2638" s="4">
        <v>0</v>
      </c>
      <c r="S2638" s="4">
        <v>0</v>
      </c>
      <c r="T2638" s="4">
        <v>0</v>
      </c>
      <c r="U2638" s="4">
        <v>0</v>
      </c>
      <c r="V2638" s="4">
        <v>0</v>
      </c>
      <c r="W2638" s="4">
        <v>0</v>
      </c>
      <c r="X2638" s="4">
        <v>0</v>
      </c>
      <c r="Y2638" s="4">
        <v>0</v>
      </c>
      <c r="Z2638" s="4">
        <v>0</v>
      </c>
      <c r="AA2638" s="4">
        <v>0</v>
      </c>
      <c r="AB2638" t="s">
        <v>3</v>
      </c>
      <c r="AC2638" s="4">
        <v>0</v>
      </c>
      <c r="AD2638" s="4">
        <v>0</v>
      </c>
      <c r="AE2638" s="4">
        <v>0</v>
      </c>
      <c r="AF2638" t="s">
        <v>732</v>
      </c>
      <c r="AG2638" s="4">
        <v>0</v>
      </c>
      <c r="AH2638" s="4">
        <v>0</v>
      </c>
      <c r="AI2638" s="4">
        <v>0</v>
      </c>
      <c r="AJ2638" s="4">
        <v>-858.8</v>
      </c>
      <c r="AK2638" s="4">
        <v>0</v>
      </c>
      <c r="AL2638" t="s">
        <v>795</v>
      </c>
      <c r="AM2638" s="71" t="str">
        <f>INDEX(Network_Insurer_Code,MATCH(Export!AL2638,Network_insurer_Name,0))</f>
        <v>TOL1</v>
      </c>
      <c r="AN2638" t="str">
        <f t="shared" si="41"/>
        <v>M1003TOL12018</v>
      </c>
    </row>
    <row r="2639" spans="1:40" x14ac:dyDescent="0.25">
      <c r="A2639">
        <v>2019</v>
      </c>
      <c r="B2639">
        <v>2</v>
      </c>
      <c r="C2639" s="1">
        <v>43617</v>
      </c>
      <c r="D2639" s="1">
        <v>43646</v>
      </c>
      <c r="E2639">
        <v>2019</v>
      </c>
      <c r="F2639" s="71" t="str">
        <f>INDEX(Client_Name,MATCH(Export!H2639,Local_Company_Name,0))</f>
        <v>Flaimngo Tailoring</v>
      </c>
      <c r="G2639" s="71">
        <f>INDEX(Client_Code,MATCH(Export!H2639,Local_Company_Name,0))</f>
        <v>1005</v>
      </c>
      <c r="H2639" t="s">
        <v>755</v>
      </c>
      <c r="I2639" t="s">
        <v>709</v>
      </c>
      <c r="J2639" t="s">
        <v>22</v>
      </c>
      <c r="K2639" s="71" t="str">
        <f>INDEX(Line_of_Business,MATCH(Export!J2639,Name,0))</f>
        <v>A</v>
      </c>
      <c r="L2639" s="9" t="s">
        <v>402</v>
      </c>
      <c r="M2639">
        <v>4900</v>
      </c>
      <c r="N2639" s="4">
        <v>955228.54444444401</v>
      </c>
      <c r="O2639" s="4">
        <v>859705.69</v>
      </c>
      <c r="P2639" s="4">
        <v>0</v>
      </c>
      <c r="Q2639" s="4">
        <v>0</v>
      </c>
      <c r="R2639" s="4">
        <v>0</v>
      </c>
      <c r="S2639" s="4">
        <v>0</v>
      </c>
      <c r="T2639" s="4">
        <v>0</v>
      </c>
      <c r="U2639" s="4">
        <v>0</v>
      </c>
      <c r="V2639" s="4">
        <v>0</v>
      </c>
      <c r="W2639" s="4">
        <v>0</v>
      </c>
      <c r="X2639" s="4">
        <v>0</v>
      </c>
      <c r="Y2639" s="4">
        <v>68776.45</v>
      </c>
      <c r="Z2639" s="4">
        <v>18913.53</v>
      </c>
      <c r="AA2639" s="4">
        <v>0</v>
      </c>
      <c r="AB2639" t="s">
        <v>3</v>
      </c>
      <c r="AC2639" s="4">
        <v>0</v>
      </c>
      <c r="AD2639" s="4">
        <v>0</v>
      </c>
      <c r="AE2639" s="4">
        <v>0</v>
      </c>
      <c r="AF2639" t="s">
        <v>709</v>
      </c>
      <c r="AG2639" s="4">
        <v>0</v>
      </c>
      <c r="AH2639" s="4">
        <v>0</v>
      </c>
      <c r="AI2639" s="4">
        <v>0</v>
      </c>
      <c r="AJ2639" s="4">
        <v>772015.71</v>
      </c>
      <c r="AK2639" s="4">
        <v>0</v>
      </c>
      <c r="AL2639" t="s">
        <v>781</v>
      </c>
      <c r="AM2639" s="71" t="str">
        <f>INDEX(Network_Insurer_Code,MATCH(Export!AL2639,Network_insurer_Name,0))</f>
        <v>ORI1</v>
      </c>
      <c r="AN2639" t="str">
        <f t="shared" si="41"/>
        <v>A1005ORI12019</v>
      </c>
    </row>
    <row r="2640" spans="1:40" x14ac:dyDescent="0.25">
      <c r="A2640">
        <v>2019</v>
      </c>
      <c r="B2640">
        <v>1</v>
      </c>
      <c r="C2640" s="1">
        <v>43466</v>
      </c>
      <c r="D2640" s="1">
        <v>43555</v>
      </c>
      <c r="E2640">
        <v>2018</v>
      </c>
      <c r="F2640" s="71" t="str">
        <f>INDEX(Client_Name,MATCH(Export!H2640,Local_Company_Name,0))</f>
        <v>Zebra Workings Ltd</v>
      </c>
      <c r="G2640" s="71">
        <f>INDEX(Client_Code,MATCH(Export!H2640,Local_Company_Name,0))</f>
        <v>1001</v>
      </c>
      <c r="H2640" t="s">
        <v>751</v>
      </c>
      <c r="I2640" t="s">
        <v>718</v>
      </c>
      <c r="J2640" t="s">
        <v>22</v>
      </c>
      <c r="K2640" s="71" t="str">
        <f>INDEX(Line_of_Business,MATCH(Export!J2640,Name,0))</f>
        <v>A</v>
      </c>
      <c r="L2640" s="9" t="s">
        <v>310</v>
      </c>
      <c r="M2640">
        <v>1040</v>
      </c>
      <c r="N2640" s="4">
        <v>1538.68</v>
      </c>
      <c r="O2640" s="4">
        <v>1538.68</v>
      </c>
      <c r="P2640" s="4">
        <v>0</v>
      </c>
      <c r="Q2640" s="4">
        <v>0</v>
      </c>
      <c r="R2640" s="4">
        <v>0</v>
      </c>
      <c r="S2640" s="4">
        <v>0</v>
      </c>
      <c r="T2640" s="4">
        <v>0</v>
      </c>
      <c r="U2640" s="4">
        <v>0</v>
      </c>
      <c r="V2640" s="4">
        <v>0</v>
      </c>
      <c r="W2640" s="4">
        <v>0</v>
      </c>
      <c r="X2640" s="4">
        <v>0</v>
      </c>
      <c r="Y2640" s="4">
        <v>261.58</v>
      </c>
      <c r="Z2640" s="4">
        <v>12.31</v>
      </c>
      <c r="AA2640" s="4">
        <v>0</v>
      </c>
      <c r="AB2640" t="s">
        <v>3</v>
      </c>
      <c r="AC2640" s="4">
        <v>0</v>
      </c>
      <c r="AD2640" s="4">
        <v>0</v>
      </c>
      <c r="AE2640" s="4">
        <v>0</v>
      </c>
      <c r="AF2640" t="s">
        <v>718</v>
      </c>
      <c r="AG2640" s="4">
        <v>0</v>
      </c>
      <c r="AH2640" s="4">
        <v>0</v>
      </c>
      <c r="AI2640" s="4">
        <v>0</v>
      </c>
      <c r="AJ2640" s="4">
        <v>1264.79</v>
      </c>
      <c r="AK2640" s="4">
        <v>0</v>
      </c>
      <c r="AL2640" t="s">
        <v>796</v>
      </c>
      <c r="AM2640" s="71" t="str">
        <f>INDEX(Network_Insurer_Code,MATCH(Export!AL2640,Network_insurer_Name,0))</f>
        <v>POL2</v>
      </c>
      <c r="AN2640" t="str">
        <f t="shared" si="41"/>
        <v>A1001POL22018</v>
      </c>
    </row>
    <row r="2641" spans="1:40" x14ac:dyDescent="0.25">
      <c r="A2641">
        <v>2019</v>
      </c>
      <c r="B2641">
        <v>4</v>
      </c>
      <c r="C2641" s="1">
        <v>43739</v>
      </c>
      <c r="D2641" s="1">
        <v>43830</v>
      </c>
      <c r="E2641">
        <v>2019</v>
      </c>
      <c r="F2641" s="71" t="str">
        <f>INDEX(Client_Name,MATCH(Export!H2641,Local_Company_Name,0))</f>
        <v>Flaimngo Tailoring</v>
      </c>
      <c r="G2641" s="71">
        <f>INDEX(Client_Code,MATCH(Export!H2641,Local_Company_Name,0))</f>
        <v>1005</v>
      </c>
      <c r="H2641" t="s">
        <v>772</v>
      </c>
      <c r="I2641" t="s">
        <v>722</v>
      </c>
      <c r="J2641" t="s">
        <v>0</v>
      </c>
      <c r="K2641" s="71" t="str">
        <f>INDEX(Line_of_Business,MATCH(Export!J2641,Name,0))</f>
        <v>D</v>
      </c>
      <c r="L2641" s="9" t="s">
        <v>579</v>
      </c>
      <c r="M2641">
        <v>1</v>
      </c>
      <c r="N2641" s="4">
        <v>66047.399999999994</v>
      </c>
      <c r="O2641" s="4">
        <v>66047.399999999994</v>
      </c>
      <c r="P2641" s="4">
        <v>0</v>
      </c>
      <c r="Q2641" s="4">
        <v>0</v>
      </c>
      <c r="R2641" s="4">
        <v>0</v>
      </c>
      <c r="S2641" s="4">
        <v>0</v>
      </c>
      <c r="T2641" s="4">
        <v>0</v>
      </c>
      <c r="U2641" s="4">
        <v>0</v>
      </c>
      <c r="V2641" s="4">
        <v>0</v>
      </c>
      <c r="W2641" s="4">
        <v>0</v>
      </c>
      <c r="X2641" s="4">
        <v>0</v>
      </c>
      <c r="Y2641" s="4">
        <v>12091.05</v>
      </c>
      <c r="Z2641" s="4">
        <v>5592.12</v>
      </c>
      <c r="AA2641" s="4">
        <v>0</v>
      </c>
      <c r="AB2641" t="s">
        <v>3</v>
      </c>
      <c r="AC2641" s="4">
        <v>0</v>
      </c>
      <c r="AD2641" s="4">
        <v>0</v>
      </c>
      <c r="AE2641" s="4">
        <v>0</v>
      </c>
      <c r="AF2641" t="s">
        <v>722</v>
      </c>
      <c r="AG2641" s="4">
        <v>0</v>
      </c>
      <c r="AH2641" s="4">
        <v>0</v>
      </c>
      <c r="AI2641" s="4">
        <v>0</v>
      </c>
      <c r="AJ2641" s="4">
        <v>48364.229999999901</v>
      </c>
      <c r="AK2641" s="4">
        <v>0</v>
      </c>
      <c r="AL2641" t="s">
        <v>783</v>
      </c>
      <c r="AM2641" s="71" t="str">
        <f>INDEX(Network_Insurer_Code,MATCH(Export!AL2641,Network_insurer_Name,0))</f>
        <v>PEP1</v>
      </c>
      <c r="AN2641" t="str">
        <f t="shared" si="41"/>
        <v>D1005PEP12019</v>
      </c>
    </row>
    <row r="2642" spans="1:40" x14ac:dyDescent="0.25">
      <c r="A2642">
        <v>2020</v>
      </c>
      <c r="B2642">
        <v>2</v>
      </c>
      <c r="C2642" s="1">
        <v>43922</v>
      </c>
      <c r="D2642" s="1">
        <v>44012</v>
      </c>
      <c r="E2642">
        <v>2020</v>
      </c>
      <c r="F2642" s="71" t="str">
        <f>INDEX(Client_Name,MATCH(Export!H2642,Local_Company_Name,0))</f>
        <v>Tiger Jewelcrafting Ltd</v>
      </c>
      <c r="G2642" s="71">
        <f>INDEX(Client_Code,MATCH(Export!H2642,Local_Company_Name,0))</f>
        <v>1003</v>
      </c>
      <c r="H2642" t="s">
        <v>763</v>
      </c>
      <c r="I2642" t="s">
        <v>722</v>
      </c>
      <c r="J2642" t="s">
        <v>22</v>
      </c>
      <c r="K2642" s="71" t="str">
        <f>INDEX(Line_of_Business,MATCH(Export!J2642,Name,0))</f>
        <v>A</v>
      </c>
      <c r="L2642" s="9" t="s">
        <v>230</v>
      </c>
      <c r="M2642">
        <v>0</v>
      </c>
      <c r="N2642" s="4">
        <v>253841.68</v>
      </c>
      <c r="O2642" s="4">
        <v>253841.68</v>
      </c>
      <c r="P2642" s="4">
        <v>90317.87</v>
      </c>
      <c r="Q2642" s="4">
        <v>0</v>
      </c>
      <c r="R2642" s="4">
        <v>0</v>
      </c>
      <c r="S2642" s="4">
        <v>0</v>
      </c>
      <c r="T2642" s="4">
        <v>0</v>
      </c>
      <c r="U2642" s="4">
        <v>0</v>
      </c>
      <c r="V2642" s="4">
        <v>0</v>
      </c>
      <c r="W2642" s="4">
        <v>0</v>
      </c>
      <c r="X2642" s="4">
        <v>0</v>
      </c>
      <c r="Y2642" s="4">
        <v>37874.160000000003</v>
      </c>
      <c r="Z2642" s="4">
        <v>8013.98</v>
      </c>
      <c r="AA2642" s="4">
        <v>0</v>
      </c>
      <c r="AB2642" t="s">
        <v>3</v>
      </c>
      <c r="AC2642" s="4">
        <v>0</v>
      </c>
      <c r="AD2642" s="4">
        <v>0</v>
      </c>
      <c r="AE2642" s="4">
        <v>0</v>
      </c>
      <c r="AF2642" t="s">
        <v>722</v>
      </c>
      <c r="AG2642" s="4">
        <v>0</v>
      </c>
      <c r="AH2642" s="4">
        <v>0</v>
      </c>
      <c r="AI2642" s="4">
        <v>0</v>
      </c>
      <c r="AJ2642" s="4">
        <v>117635.67</v>
      </c>
      <c r="AK2642" s="4">
        <v>0</v>
      </c>
      <c r="AL2642" t="s">
        <v>794</v>
      </c>
      <c r="AM2642" s="71" t="str">
        <f>INDEX(Network_Insurer_Code,MATCH(Export!AL2642,Network_insurer_Name,0))</f>
        <v>CUI2</v>
      </c>
      <c r="AN2642" t="str">
        <f t="shared" si="41"/>
        <v>A1003CUI22020</v>
      </c>
    </row>
    <row r="2643" spans="1:40" x14ac:dyDescent="0.25">
      <c r="A2643">
        <v>2020</v>
      </c>
      <c r="B2643">
        <v>3</v>
      </c>
      <c r="C2643" s="1">
        <v>44013</v>
      </c>
      <c r="D2643" s="1">
        <v>44104</v>
      </c>
      <c r="E2643">
        <v>2019</v>
      </c>
      <c r="F2643" s="71" t="str">
        <f>INDEX(Client_Name,MATCH(Export!H2643,Local_Company_Name,0))</f>
        <v>Zebra Workings Ltd</v>
      </c>
      <c r="G2643" s="71">
        <f>INDEX(Client_Code,MATCH(Export!H2643,Local_Company_Name,0))</f>
        <v>1001</v>
      </c>
      <c r="H2643" t="s">
        <v>749</v>
      </c>
      <c r="I2643" t="s">
        <v>710</v>
      </c>
      <c r="J2643" t="s">
        <v>8</v>
      </c>
      <c r="K2643" s="71" t="str">
        <f>INDEX(Line_of_Business,MATCH(Export!J2643,Name,0))</f>
        <v>M</v>
      </c>
      <c r="L2643" s="9">
        <v>102966</v>
      </c>
      <c r="M2643">
        <v>185</v>
      </c>
      <c r="N2643" s="4">
        <v>0</v>
      </c>
      <c r="O2643" s="4">
        <v>0</v>
      </c>
      <c r="P2643" s="4">
        <v>0</v>
      </c>
      <c r="Q2643" s="4">
        <v>0</v>
      </c>
      <c r="R2643" s="4">
        <v>0</v>
      </c>
      <c r="S2643" s="4">
        <v>0</v>
      </c>
      <c r="T2643" s="4">
        <v>0</v>
      </c>
      <c r="U2643" s="4">
        <v>0</v>
      </c>
      <c r="V2643" s="4">
        <v>0</v>
      </c>
      <c r="W2643" s="4">
        <v>0</v>
      </c>
      <c r="X2643" s="4">
        <v>0</v>
      </c>
      <c r="Y2643" s="4">
        <v>0</v>
      </c>
      <c r="Z2643" s="4">
        <v>0</v>
      </c>
      <c r="AA2643" s="4">
        <v>0</v>
      </c>
      <c r="AB2643" t="s">
        <v>3</v>
      </c>
      <c r="AC2643" s="4">
        <v>0</v>
      </c>
      <c r="AD2643" s="4">
        <v>0</v>
      </c>
      <c r="AE2643" s="4">
        <v>0</v>
      </c>
      <c r="AF2643" t="s">
        <v>710</v>
      </c>
      <c r="AG2643" s="4">
        <v>0</v>
      </c>
      <c r="AH2643" s="4">
        <v>0</v>
      </c>
      <c r="AI2643" s="4">
        <v>0</v>
      </c>
      <c r="AJ2643" s="4">
        <v>0</v>
      </c>
      <c r="AK2643" s="4">
        <v>0</v>
      </c>
      <c r="AL2643" t="s">
        <v>788</v>
      </c>
      <c r="AM2643" s="71" t="str">
        <f>INDEX(Network_Insurer_Code,MATCH(Export!AL2643,Network_insurer_Name,0))</f>
        <v>RAI1</v>
      </c>
      <c r="AN2643" t="str">
        <f t="shared" si="41"/>
        <v>M1001RAI12019</v>
      </c>
    </row>
    <row r="2644" spans="1:40" x14ac:dyDescent="0.25">
      <c r="A2644">
        <v>2020</v>
      </c>
      <c r="B2644">
        <v>1</v>
      </c>
      <c r="C2644" s="1">
        <v>43831</v>
      </c>
      <c r="D2644" s="1">
        <v>43921</v>
      </c>
      <c r="E2644">
        <v>2019</v>
      </c>
      <c r="F2644" s="71" t="str">
        <f>INDEX(Client_Name,MATCH(Export!H2644,Local_Company_Name,0))</f>
        <v>Aplaca Engineering Co</v>
      </c>
      <c r="G2644" s="71">
        <f>INDEX(Client_Code,MATCH(Export!H2644,Local_Company_Name,0))</f>
        <v>1004</v>
      </c>
      <c r="H2644" t="s">
        <v>768</v>
      </c>
      <c r="I2644" t="s">
        <v>711</v>
      </c>
      <c r="J2644" t="s">
        <v>8</v>
      </c>
      <c r="K2644" s="71" t="str">
        <f>INDEX(Line_of_Business,MATCH(Export!J2644,Name,0))</f>
        <v>M</v>
      </c>
      <c r="L2644" s="9" t="s">
        <v>47</v>
      </c>
      <c r="M2644">
        <v>1698</v>
      </c>
      <c r="N2644" s="4">
        <v>57892.71</v>
      </c>
      <c r="O2644" s="4">
        <v>57892.71</v>
      </c>
      <c r="P2644" s="4">
        <v>1307707.81</v>
      </c>
      <c r="Q2644" s="4">
        <v>0</v>
      </c>
      <c r="R2644" s="4">
        <v>0</v>
      </c>
      <c r="S2644" s="4">
        <v>0</v>
      </c>
      <c r="T2644" s="4">
        <v>0</v>
      </c>
      <c r="U2644" s="4">
        <v>0</v>
      </c>
      <c r="V2644" s="4">
        <v>0</v>
      </c>
      <c r="W2644" s="4">
        <v>0</v>
      </c>
      <c r="X2644" s="4">
        <v>0</v>
      </c>
      <c r="Y2644" s="4">
        <v>6078.73</v>
      </c>
      <c r="Z2644" s="4">
        <v>0</v>
      </c>
      <c r="AA2644" s="4">
        <v>1736.78</v>
      </c>
      <c r="AB2644" t="s">
        <v>3</v>
      </c>
      <c r="AC2644" s="4">
        <v>0</v>
      </c>
      <c r="AD2644" s="4">
        <v>0</v>
      </c>
      <c r="AE2644" s="4">
        <v>0</v>
      </c>
      <c r="AF2644" t="s">
        <v>711</v>
      </c>
      <c r="AG2644" s="4">
        <v>0</v>
      </c>
      <c r="AH2644" s="4">
        <v>0</v>
      </c>
      <c r="AI2644" s="4">
        <v>0</v>
      </c>
      <c r="AJ2644" s="4">
        <v>-1257630.6100000001</v>
      </c>
      <c r="AK2644" s="4">
        <v>0</v>
      </c>
      <c r="AL2644" t="s">
        <v>793</v>
      </c>
      <c r="AM2644" s="71" t="str">
        <f>INDEX(Network_Insurer_Code,MATCH(Export!AL2644,Network_insurer_Name,0))</f>
        <v>CAL3</v>
      </c>
      <c r="AN2644" t="str">
        <f t="shared" si="41"/>
        <v>M1004CAL32019</v>
      </c>
    </row>
    <row r="2645" spans="1:40" x14ac:dyDescent="0.25">
      <c r="A2645">
        <v>2019</v>
      </c>
      <c r="B2645">
        <v>2</v>
      </c>
      <c r="C2645" s="1">
        <v>43556</v>
      </c>
      <c r="D2645" s="1">
        <v>43646</v>
      </c>
      <c r="E2645">
        <v>2019</v>
      </c>
      <c r="F2645" s="71" t="str">
        <f>INDEX(Client_Name,MATCH(Export!H2645,Local_Company_Name,0))</f>
        <v>Zebra Workings Ltd</v>
      </c>
      <c r="G2645" s="71">
        <f>INDEX(Client_Code,MATCH(Export!H2645,Local_Company_Name,0))</f>
        <v>1001</v>
      </c>
      <c r="H2645" t="s">
        <v>749</v>
      </c>
      <c r="I2645" t="s">
        <v>724</v>
      </c>
      <c r="J2645" t="s">
        <v>22</v>
      </c>
      <c r="K2645" s="71" t="str">
        <f>INDEX(Line_of_Business,MATCH(Export!J2645,Name,0))</f>
        <v>A</v>
      </c>
      <c r="L2645" s="9">
        <v>80007199</v>
      </c>
      <c r="M2645">
        <v>449</v>
      </c>
      <c r="N2645" s="4">
        <v>13894.1</v>
      </c>
      <c r="O2645" s="4">
        <v>13894.1</v>
      </c>
      <c r="P2645" s="4">
        <v>0</v>
      </c>
      <c r="Q2645" s="4">
        <v>0</v>
      </c>
      <c r="R2645" s="4">
        <v>0</v>
      </c>
      <c r="S2645" s="4">
        <v>0</v>
      </c>
      <c r="T2645" s="4">
        <v>0</v>
      </c>
      <c r="U2645" s="4">
        <v>0</v>
      </c>
      <c r="V2645" s="4">
        <v>0</v>
      </c>
      <c r="W2645" s="4">
        <v>0</v>
      </c>
      <c r="X2645" s="4">
        <v>0</v>
      </c>
      <c r="Y2645" s="4">
        <v>1389.41</v>
      </c>
      <c r="Z2645" s="4">
        <v>0</v>
      </c>
      <c r="AA2645" s="4">
        <v>0</v>
      </c>
      <c r="AB2645" t="s">
        <v>3</v>
      </c>
      <c r="AC2645" s="4">
        <v>0</v>
      </c>
      <c r="AD2645" s="4">
        <v>0</v>
      </c>
      <c r="AE2645" s="4">
        <v>0</v>
      </c>
      <c r="AF2645" t="s">
        <v>724</v>
      </c>
      <c r="AG2645" s="4">
        <v>0</v>
      </c>
      <c r="AH2645" s="4">
        <v>0</v>
      </c>
      <c r="AI2645" s="4">
        <v>0</v>
      </c>
      <c r="AJ2645" s="4">
        <v>12504.69</v>
      </c>
      <c r="AK2645" s="4">
        <v>200000</v>
      </c>
      <c r="AL2645" t="s">
        <v>797</v>
      </c>
      <c r="AM2645" s="71" t="str">
        <f>INDEX(Network_Insurer_Code,MATCH(Export!AL2645,Network_insurer_Name,0))</f>
        <v>ONI3</v>
      </c>
      <c r="AN2645" t="str">
        <f t="shared" si="41"/>
        <v>A1001ONI32019</v>
      </c>
    </row>
    <row r="2646" spans="1:40" x14ac:dyDescent="0.25">
      <c r="A2646">
        <v>2020</v>
      </c>
      <c r="B2646">
        <v>1</v>
      </c>
      <c r="C2646" s="1">
        <v>43831</v>
      </c>
      <c r="D2646" s="1">
        <v>43921</v>
      </c>
      <c r="E2646">
        <v>2019</v>
      </c>
      <c r="F2646" s="71" t="str">
        <f>INDEX(Client_Name,MATCH(Export!H2646,Local_Company_Name,0))</f>
        <v>Lion Manufacturing Co</v>
      </c>
      <c r="G2646" s="71">
        <f>INDEX(Client_Code,MATCH(Export!H2646,Local_Company_Name,0))</f>
        <v>1002</v>
      </c>
      <c r="H2646" t="s">
        <v>759</v>
      </c>
      <c r="I2646" t="s">
        <v>702</v>
      </c>
      <c r="J2646" t="s">
        <v>0</v>
      </c>
      <c r="K2646" s="71" t="str">
        <f>INDEX(Line_of_Business,MATCH(Export!J2646,Name,0))</f>
        <v>D</v>
      </c>
      <c r="L2646" s="9" t="s">
        <v>305</v>
      </c>
      <c r="M2646">
        <v>28</v>
      </c>
      <c r="N2646" s="4">
        <v>27144.2</v>
      </c>
      <c r="O2646" s="4">
        <v>27144.2</v>
      </c>
      <c r="P2646" s="4">
        <v>0</v>
      </c>
      <c r="Q2646" s="4">
        <v>0</v>
      </c>
      <c r="R2646" s="4">
        <v>0</v>
      </c>
      <c r="S2646" s="4">
        <v>0</v>
      </c>
      <c r="T2646" s="4">
        <v>0</v>
      </c>
      <c r="U2646" s="4">
        <v>0</v>
      </c>
      <c r="V2646" s="4">
        <v>0</v>
      </c>
      <c r="W2646" s="4">
        <v>0</v>
      </c>
      <c r="X2646" s="4">
        <v>0</v>
      </c>
      <c r="Y2646" s="4">
        <v>3393.03</v>
      </c>
      <c r="Z2646" s="4">
        <v>2605.84</v>
      </c>
      <c r="AA2646" s="4">
        <v>634.36</v>
      </c>
      <c r="AB2646" t="s">
        <v>3</v>
      </c>
      <c r="AC2646" s="4">
        <v>0</v>
      </c>
      <c r="AD2646" s="4">
        <v>0</v>
      </c>
      <c r="AE2646" s="4">
        <v>0</v>
      </c>
      <c r="AF2646" t="s">
        <v>702</v>
      </c>
      <c r="AG2646" s="4">
        <v>0</v>
      </c>
      <c r="AH2646" s="4">
        <v>0</v>
      </c>
      <c r="AI2646" s="4">
        <v>0</v>
      </c>
      <c r="AJ2646" s="4">
        <v>20510.97</v>
      </c>
      <c r="AK2646" s="4">
        <v>0</v>
      </c>
      <c r="AL2646" t="s">
        <v>795</v>
      </c>
      <c r="AM2646" s="71" t="str">
        <f>INDEX(Network_Insurer_Code,MATCH(Export!AL2646,Network_insurer_Name,0))</f>
        <v>TOL1</v>
      </c>
      <c r="AN2646" t="str">
        <f t="shared" si="41"/>
        <v>D1002TOL12019</v>
      </c>
    </row>
    <row r="2647" spans="1:40" x14ac:dyDescent="0.25">
      <c r="A2647">
        <v>2020</v>
      </c>
      <c r="B2647">
        <v>1</v>
      </c>
      <c r="C2647" s="1">
        <v>43831</v>
      </c>
      <c r="D2647" s="1">
        <v>43921</v>
      </c>
      <c r="E2647">
        <v>2019</v>
      </c>
      <c r="F2647" s="71" t="str">
        <f>INDEX(Client_Name,MATCH(Export!H2647,Local_Company_Name,0))</f>
        <v>Tiger Jewelcrafting Ltd</v>
      </c>
      <c r="G2647" s="71">
        <f>INDEX(Client_Code,MATCH(Export!H2647,Local_Company_Name,0))</f>
        <v>1003</v>
      </c>
      <c r="H2647" t="s">
        <v>763</v>
      </c>
      <c r="I2647" t="s">
        <v>736</v>
      </c>
      <c r="J2647" t="s">
        <v>5</v>
      </c>
      <c r="K2647" s="71" t="str">
        <f>INDEX(Line_of_Business,MATCH(Export!J2647,Name,0))</f>
        <v>L</v>
      </c>
      <c r="L2647" s="9" t="s">
        <v>357</v>
      </c>
      <c r="M2647">
        <v>2993</v>
      </c>
      <c r="N2647" s="4">
        <v>42453.440000000002</v>
      </c>
      <c r="O2647" s="4">
        <v>21226.720000000001</v>
      </c>
      <c r="P2647" s="4">
        <v>0</v>
      </c>
      <c r="Q2647" s="4">
        <v>0</v>
      </c>
      <c r="R2647" s="4">
        <v>0</v>
      </c>
      <c r="S2647" s="4">
        <v>0</v>
      </c>
      <c r="T2647" s="4">
        <v>0</v>
      </c>
      <c r="U2647" s="4">
        <v>0</v>
      </c>
      <c r="V2647" s="4">
        <v>0</v>
      </c>
      <c r="W2647" s="4">
        <v>0</v>
      </c>
      <c r="X2647" s="4">
        <v>0</v>
      </c>
      <c r="Y2647" s="4">
        <v>3184.01</v>
      </c>
      <c r="Z2647" s="4">
        <v>1273.5999999999999</v>
      </c>
      <c r="AA2647" s="4">
        <v>0</v>
      </c>
      <c r="AB2647" t="s">
        <v>3</v>
      </c>
      <c r="AC2647" s="4">
        <v>0</v>
      </c>
      <c r="AD2647" s="4">
        <v>0</v>
      </c>
      <c r="AE2647" s="4">
        <v>0</v>
      </c>
      <c r="AF2647" t="s">
        <v>736</v>
      </c>
      <c r="AG2647" s="4">
        <v>0</v>
      </c>
      <c r="AH2647" s="4">
        <v>0</v>
      </c>
      <c r="AI2647" s="4">
        <v>0</v>
      </c>
      <c r="AJ2647" s="4">
        <v>16769.11</v>
      </c>
      <c r="AK2647" s="4">
        <v>0</v>
      </c>
      <c r="AL2647" t="s">
        <v>786</v>
      </c>
      <c r="AM2647" s="71" t="str">
        <f>INDEX(Network_Insurer_Code,MATCH(Export!AL2647,Network_insurer_Name,0))</f>
        <v>BAL1</v>
      </c>
      <c r="AN2647" t="str">
        <f t="shared" si="41"/>
        <v>L1003BAL12019</v>
      </c>
    </row>
    <row r="2648" spans="1:40" x14ac:dyDescent="0.25">
      <c r="A2648">
        <v>2020</v>
      </c>
      <c r="B2648">
        <v>1</v>
      </c>
      <c r="C2648" s="1">
        <v>43647</v>
      </c>
      <c r="D2648" s="1">
        <v>43738</v>
      </c>
      <c r="E2648">
        <v>2018</v>
      </c>
      <c r="F2648" s="71" t="str">
        <f>INDEX(Client_Name,MATCH(Export!H2648,Local_Company_Name,0))</f>
        <v>Lion Manufacturing Co</v>
      </c>
      <c r="G2648" s="71">
        <f>INDEX(Client_Code,MATCH(Export!H2648,Local_Company_Name,0))</f>
        <v>1002</v>
      </c>
      <c r="H2648" t="s">
        <v>758</v>
      </c>
      <c r="I2648" t="s">
        <v>719</v>
      </c>
      <c r="J2648" t="s">
        <v>5</v>
      </c>
      <c r="K2648" s="71" t="str">
        <f>INDEX(Line_of_Business,MATCH(Export!J2648,Name,0))</f>
        <v>L</v>
      </c>
      <c r="L2648" s="9" t="s">
        <v>315</v>
      </c>
      <c r="M2648">
        <v>391</v>
      </c>
      <c r="N2648" s="4">
        <v>4927</v>
      </c>
      <c r="O2648" s="4">
        <v>4927</v>
      </c>
      <c r="P2648" s="4">
        <v>-4027.44</v>
      </c>
      <c r="Q2648" s="4">
        <v>0</v>
      </c>
      <c r="R2648" s="4">
        <v>0</v>
      </c>
      <c r="S2648" s="4">
        <v>0</v>
      </c>
      <c r="T2648" s="4">
        <v>0</v>
      </c>
      <c r="U2648" s="4">
        <v>0</v>
      </c>
      <c r="V2648" s="4">
        <v>0</v>
      </c>
      <c r="W2648" s="4">
        <v>0</v>
      </c>
      <c r="X2648" s="4">
        <v>0</v>
      </c>
      <c r="Y2648" s="4">
        <v>310.39999999999998</v>
      </c>
      <c r="Z2648" s="4">
        <v>34.49</v>
      </c>
      <c r="AA2648" s="4">
        <v>0</v>
      </c>
      <c r="AB2648" t="s">
        <v>3</v>
      </c>
      <c r="AC2648" s="4">
        <v>0</v>
      </c>
      <c r="AD2648" s="4">
        <v>0</v>
      </c>
      <c r="AE2648" s="4">
        <v>0</v>
      </c>
      <c r="AF2648" t="s">
        <v>719</v>
      </c>
      <c r="AG2648" s="4">
        <v>0</v>
      </c>
      <c r="AH2648" s="4">
        <v>0</v>
      </c>
      <c r="AI2648" s="4">
        <v>0</v>
      </c>
      <c r="AJ2648" s="4">
        <v>8609.5499999999993</v>
      </c>
      <c r="AK2648" s="4">
        <v>0</v>
      </c>
      <c r="AL2648" t="s">
        <v>788</v>
      </c>
      <c r="AM2648" s="71" t="str">
        <f>INDEX(Network_Insurer_Code,MATCH(Export!AL2648,Network_insurer_Name,0))</f>
        <v>RAI1</v>
      </c>
      <c r="AN2648" t="str">
        <f t="shared" si="41"/>
        <v>L1002RAI12018</v>
      </c>
    </row>
    <row r="2649" spans="1:40" x14ac:dyDescent="0.25">
      <c r="A2649">
        <v>2019</v>
      </c>
      <c r="B2649">
        <v>3</v>
      </c>
      <c r="C2649" s="1">
        <v>43647</v>
      </c>
      <c r="D2649" s="1">
        <v>43738</v>
      </c>
      <c r="E2649">
        <v>2019</v>
      </c>
      <c r="F2649" s="71" t="str">
        <f>INDEX(Client_Name,MATCH(Export!H2649,Local_Company_Name,0))</f>
        <v>Flaimngo Tailoring</v>
      </c>
      <c r="G2649" s="71">
        <f>INDEX(Client_Code,MATCH(Export!H2649,Local_Company_Name,0))</f>
        <v>1005</v>
      </c>
      <c r="H2649" t="s">
        <v>772</v>
      </c>
      <c r="I2649" t="s">
        <v>709</v>
      </c>
      <c r="J2649" t="s">
        <v>0</v>
      </c>
      <c r="K2649" s="71" t="str">
        <f>INDEX(Line_of_Business,MATCH(Export!J2649,Name,0))</f>
        <v>D</v>
      </c>
      <c r="L2649" s="9" t="s">
        <v>355</v>
      </c>
      <c r="M2649">
        <v>82</v>
      </c>
      <c r="N2649" s="4">
        <v>241.03333333333299</v>
      </c>
      <c r="O2649" s="4">
        <v>216.93</v>
      </c>
      <c r="P2649" s="4">
        <v>0</v>
      </c>
      <c r="Q2649" s="4">
        <v>0</v>
      </c>
      <c r="R2649" s="4">
        <v>0</v>
      </c>
      <c r="S2649" s="4">
        <v>0</v>
      </c>
      <c r="T2649" s="4">
        <v>0</v>
      </c>
      <c r="U2649" s="4">
        <v>0</v>
      </c>
      <c r="V2649" s="4">
        <v>0</v>
      </c>
      <c r="W2649" s="4">
        <v>0</v>
      </c>
      <c r="X2649" s="4">
        <v>0</v>
      </c>
      <c r="Y2649" s="4">
        <v>26.03</v>
      </c>
      <c r="Z2649" s="4">
        <v>4.7699999999999996</v>
      </c>
      <c r="AA2649" s="4">
        <v>32.54</v>
      </c>
      <c r="AB2649" t="s">
        <v>3</v>
      </c>
      <c r="AC2649" s="4">
        <v>0</v>
      </c>
      <c r="AD2649" s="4">
        <v>0</v>
      </c>
      <c r="AE2649" s="4">
        <v>0</v>
      </c>
      <c r="AF2649" t="s">
        <v>709</v>
      </c>
      <c r="AG2649" s="4">
        <v>0</v>
      </c>
      <c r="AH2649" s="4">
        <v>0</v>
      </c>
      <c r="AI2649" s="4">
        <v>0</v>
      </c>
      <c r="AJ2649" s="4">
        <v>153.59</v>
      </c>
      <c r="AK2649" s="4">
        <v>0</v>
      </c>
      <c r="AL2649" t="s">
        <v>793</v>
      </c>
      <c r="AM2649" s="71" t="str">
        <f>INDEX(Network_Insurer_Code,MATCH(Export!AL2649,Network_insurer_Name,0))</f>
        <v>CAL3</v>
      </c>
      <c r="AN2649" t="str">
        <f t="shared" si="41"/>
        <v>D1005CAL32019</v>
      </c>
    </row>
    <row r="2650" spans="1:40" x14ac:dyDescent="0.25">
      <c r="A2650">
        <v>2020</v>
      </c>
      <c r="B2650">
        <v>1</v>
      </c>
      <c r="C2650" s="1">
        <v>43831</v>
      </c>
      <c r="D2650" s="1">
        <v>43921</v>
      </c>
      <c r="E2650">
        <v>2019</v>
      </c>
      <c r="F2650" s="71" t="str">
        <f>INDEX(Client_Name,MATCH(Export!H2650,Local_Company_Name,0))</f>
        <v>Aplaca Engineering Co</v>
      </c>
      <c r="G2650" s="71">
        <f>INDEX(Client_Code,MATCH(Export!H2650,Local_Company_Name,0))</f>
        <v>1004</v>
      </c>
      <c r="H2650" t="s">
        <v>754</v>
      </c>
      <c r="I2650" t="s">
        <v>713</v>
      </c>
      <c r="J2650" t="s">
        <v>8</v>
      </c>
      <c r="K2650" s="71" t="str">
        <f>INDEX(Line_of_Business,MATCH(Export!J2650,Name,0))</f>
        <v>M</v>
      </c>
      <c r="L2650" s="9" t="s">
        <v>364</v>
      </c>
      <c r="M2650">
        <v>0</v>
      </c>
      <c r="N2650" s="4">
        <v>0</v>
      </c>
      <c r="O2650" s="4">
        <v>0</v>
      </c>
      <c r="P2650" s="4">
        <v>52028.4</v>
      </c>
      <c r="Q2650" s="4">
        <v>0</v>
      </c>
      <c r="R2650" s="4">
        <v>0</v>
      </c>
      <c r="S2650" s="4">
        <v>0</v>
      </c>
      <c r="T2650" s="4">
        <v>0</v>
      </c>
      <c r="U2650" s="4">
        <v>0</v>
      </c>
      <c r="V2650" s="4">
        <v>0</v>
      </c>
      <c r="W2650" s="4">
        <v>0</v>
      </c>
      <c r="X2650" s="4">
        <v>0</v>
      </c>
      <c r="Y2650" s="4">
        <v>0</v>
      </c>
      <c r="Z2650" s="4">
        <v>0</v>
      </c>
      <c r="AA2650" s="4">
        <v>0</v>
      </c>
      <c r="AB2650" t="s">
        <v>3</v>
      </c>
      <c r="AC2650" s="4">
        <v>0</v>
      </c>
      <c r="AD2650" s="4">
        <v>0</v>
      </c>
      <c r="AE2650" s="4">
        <v>-63642</v>
      </c>
      <c r="AF2650" t="s">
        <v>713</v>
      </c>
      <c r="AG2650" s="4">
        <v>0</v>
      </c>
      <c r="AH2650" s="4">
        <v>0</v>
      </c>
      <c r="AI2650" s="4">
        <v>0</v>
      </c>
      <c r="AJ2650" s="4">
        <v>-52028.4</v>
      </c>
      <c r="AK2650" s="4">
        <v>0</v>
      </c>
      <c r="AL2650" t="s">
        <v>791</v>
      </c>
      <c r="AM2650" s="71" t="str">
        <f>INDEX(Network_Insurer_Code,MATCH(Export!AL2650,Network_insurer_Name,0))</f>
        <v>CHI3</v>
      </c>
      <c r="AN2650" t="str">
        <f t="shared" si="41"/>
        <v>M1004CHI32019</v>
      </c>
    </row>
    <row r="2651" spans="1:40" x14ac:dyDescent="0.25">
      <c r="A2651">
        <v>2020</v>
      </c>
      <c r="B2651">
        <v>2</v>
      </c>
      <c r="C2651" s="1">
        <v>43922</v>
      </c>
      <c r="D2651" s="1">
        <v>44012</v>
      </c>
      <c r="E2651">
        <v>2018</v>
      </c>
      <c r="F2651" s="71" t="str">
        <f>INDEX(Client_Name,MATCH(Export!H2651,Local_Company_Name,0))</f>
        <v>Falcon Clothing</v>
      </c>
      <c r="G2651" s="71">
        <f>INDEX(Client_Code,MATCH(Export!H2651,Local_Company_Name,0))</f>
        <v>1006</v>
      </c>
      <c r="H2651" t="s">
        <v>774</v>
      </c>
      <c r="I2651" t="s">
        <v>711</v>
      </c>
      <c r="J2651" t="s">
        <v>8</v>
      </c>
      <c r="K2651" s="71" t="str">
        <f>INDEX(Line_of_Business,MATCH(Export!J2651,Name,0))</f>
        <v>M</v>
      </c>
      <c r="L2651" s="9" t="s">
        <v>243</v>
      </c>
      <c r="M2651">
        <v>2076</v>
      </c>
      <c r="N2651" s="4">
        <v>-1650.43</v>
      </c>
      <c r="O2651" s="4">
        <v>-1650.43</v>
      </c>
      <c r="P2651" s="4">
        <v>18173.46</v>
      </c>
      <c r="Q2651" s="4">
        <v>0</v>
      </c>
      <c r="R2651" s="4">
        <v>0</v>
      </c>
      <c r="S2651" s="4">
        <v>0</v>
      </c>
      <c r="T2651" s="4">
        <v>0</v>
      </c>
      <c r="U2651" s="4">
        <v>0</v>
      </c>
      <c r="V2651" s="4">
        <v>0</v>
      </c>
      <c r="W2651" s="4">
        <v>0</v>
      </c>
      <c r="X2651" s="4">
        <v>0</v>
      </c>
      <c r="Y2651" s="4">
        <v>-165.04</v>
      </c>
      <c r="Z2651" s="4">
        <v>0</v>
      </c>
      <c r="AA2651" s="4">
        <v>0</v>
      </c>
      <c r="AB2651" t="s">
        <v>3</v>
      </c>
      <c r="AC2651" s="4">
        <v>0</v>
      </c>
      <c r="AD2651" s="4">
        <v>0</v>
      </c>
      <c r="AE2651" s="4">
        <v>0</v>
      </c>
      <c r="AF2651" t="s">
        <v>711</v>
      </c>
      <c r="AG2651" s="4">
        <v>0</v>
      </c>
      <c r="AH2651" s="4">
        <v>0</v>
      </c>
      <c r="AI2651" s="4">
        <v>0</v>
      </c>
      <c r="AJ2651" s="4">
        <v>-19658.849999999999</v>
      </c>
      <c r="AK2651" s="4">
        <v>0</v>
      </c>
      <c r="AL2651" t="s">
        <v>796</v>
      </c>
      <c r="AM2651" s="71" t="str">
        <f>INDEX(Network_Insurer_Code,MATCH(Export!AL2651,Network_insurer_Name,0))</f>
        <v>POL2</v>
      </c>
      <c r="AN2651" t="str">
        <f t="shared" si="41"/>
        <v>M1006POL22018</v>
      </c>
    </row>
    <row r="2652" spans="1:40" x14ac:dyDescent="0.25">
      <c r="A2652">
        <v>2020</v>
      </c>
      <c r="B2652">
        <v>3</v>
      </c>
      <c r="C2652" s="1">
        <v>44013</v>
      </c>
      <c r="D2652" s="1">
        <v>44104</v>
      </c>
      <c r="E2652">
        <v>2017</v>
      </c>
      <c r="F2652" s="71" t="str">
        <f>INDEX(Client_Name,MATCH(Export!H2652,Local_Company_Name,0))</f>
        <v>Falcon Clothing</v>
      </c>
      <c r="G2652" s="71">
        <f>INDEX(Client_Code,MATCH(Export!H2652,Local_Company_Name,0))</f>
        <v>1006</v>
      </c>
      <c r="H2652" t="s">
        <v>776</v>
      </c>
      <c r="I2652" t="s">
        <v>719</v>
      </c>
      <c r="J2652" t="s">
        <v>5</v>
      </c>
      <c r="K2652" s="71" t="str">
        <f>INDEX(Line_of_Business,MATCH(Export!J2652,Name,0))</f>
        <v>L</v>
      </c>
      <c r="L2652" s="9" t="s">
        <v>273</v>
      </c>
      <c r="M2652">
        <v>0</v>
      </c>
      <c r="N2652" s="4">
        <v>0</v>
      </c>
      <c r="O2652" s="4">
        <v>0</v>
      </c>
      <c r="P2652" s="4">
        <v>0</v>
      </c>
      <c r="Q2652" s="4">
        <v>0</v>
      </c>
      <c r="R2652" s="4">
        <v>0</v>
      </c>
      <c r="S2652" s="4">
        <v>0</v>
      </c>
      <c r="T2652" s="4">
        <v>0</v>
      </c>
      <c r="U2652" s="4">
        <v>0</v>
      </c>
      <c r="V2652" s="4">
        <v>0</v>
      </c>
      <c r="W2652" s="4">
        <v>0</v>
      </c>
      <c r="X2652" s="4">
        <v>0</v>
      </c>
      <c r="Y2652" s="4">
        <v>0</v>
      </c>
      <c r="Z2652" s="4">
        <v>0</v>
      </c>
      <c r="AA2652" s="4">
        <v>0</v>
      </c>
      <c r="AB2652" t="s">
        <v>3</v>
      </c>
      <c r="AC2652" s="4">
        <v>0</v>
      </c>
      <c r="AD2652" s="4">
        <v>0</v>
      </c>
      <c r="AE2652" s="4">
        <v>-1875.82</v>
      </c>
      <c r="AF2652" t="s">
        <v>719</v>
      </c>
      <c r="AG2652" s="4">
        <v>0</v>
      </c>
      <c r="AH2652" s="4">
        <v>0</v>
      </c>
      <c r="AI2652" s="4">
        <v>0</v>
      </c>
      <c r="AJ2652" s="4">
        <v>0</v>
      </c>
      <c r="AK2652" s="4">
        <v>0</v>
      </c>
      <c r="AL2652" t="s">
        <v>793</v>
      </c>
      <c r="AM2652" s="71" t="str">
        <f>INDEX(Network_Insurer_Code,MATCH(Export!AL2652,Network_insurer_Name,0))</f>
        <v>CAL3</v>
      </c>
      <c r="AN2652" t="str">
        <f t="shared" si="41"/>
        <v>L1006CAL32017</v>
      </c>
    </row>
    <row r="2653" spans="1:40" x14ac:dyDescent="0.25">
      <c r="A2653">
        <v>2020</v>
      </c>
      <c r="B2653">
        <v>3</v>
      </c>
      <c r="C2653" s="1">
        <v>44013</v>
      </c>
      <c r="D2653" s="1">
        <v>44104</v>
      </c>
      <c r="E2653">
        <v>2019</v>
      </c>
      <c r="F2653" s="71" t="str">
        <f>INDEX(Client_Name,MATCH(Export!H2653,Local_Company_Name,0))</f>
        <v>Lion Manufacturing Co</v>
      </c>
      <c r="G2653" s="71">
        <f>INDEX(Client_Code,MATCH(Export!H2653,Local_Company_Name,0))</f>
        <v>1002</v>
      </c>
      <c r="H2653" t="s">
        <v>757</v>
      </c>
      <c r="I2653" t="s">
        <v>728</v>
      </c>
      <c r="J2653" t="s">
        <v>8</v>
      </c>
      <c r="K2653" s="71" t="str">
        <f>INDEX(Line_of_Business,MATCH(Export!J2653,Name,0))</f>
        <v>M</v>
      </c>
      <c r="L2653" s="9" t="s">
        <v>143</v>
      </c>
      <c r="M2653">
        <v>1432</v>
      </c>
      <c r="N2653" s="4">
        <v>0</v>
      </c>
      <c r="O2653" s="4">
        <v>0</v>
      </c>
      <c r="P2653" s="4">
        <v>0</v>
      </c>
      <c r="Q2653" s="4">
        <v>0</v>
      </c>
      <c r="R2653" s="4">
        <v>0</v>
      </c>
      <c r="S2653" s="4">
        <v>0</v>
      </c>
      <c r="T2653" s="4">
        <v>0</v>
      </c>
      <c r="U2653" s="4">
        <v>0</v>
      </c>
      <c r="V2653" s="4">
        <v>0</v>
      </c>
      <c r="W2653" s="4">
        <v>0</v>
      </c>
      <c r="X2653" s="4">
        <v>0</v>
      </c>
      <c r="Y2653" s="4">
        <v>0</v>
      </c>
      <c r="Z2653" s="4">
        <v>0</v>
      </c>
      <c r="AA2653" s="4">
        <v>0</v>
      </c>
      <c r="AB2653" t="s">
        <v>3</v>
      </c>
      <c r="AC2653" s="4">
        <v>0</v>
      </c>
      <c r="AD2653" s="4">
        <v>0</v>
      </c>
      <c r="AE2653" s="4">
        <v>0</v>
      </c>
      <c r="AF2653" t="s">
        <v>728</v>
      </c>
      <c r="AG2653" s="4">
        <v>0</v>
      </c>
      <c r="AH2653" s="4">
        <v>0</v>
      </c>
      <c r="AI2653" s="4">
        <v>0</v>
      </c>
      <c r="AJ2653" s="4">
        <v>0</v>
      </c>
      <c r="AK2653" s="4">
        <v>0</v>
      </c>
      <c r="AL2653" t="s">
        <v>787</v>
      </c>
      <c r="AM2653" s="71" t="str">
        <f>INDEX(Network_Insurer_Code,MATCH(Export!AL2653,Network_insurer_Name,0))</f>
        <v>LEI3</v>
      </c>
      <c r="AN2653" t="str">
        <f t="shared" si="41"/>
        <v>M1002LEI32019</v>
      </c>
    </row>
    <row r="2654" spans="1:40" x14ac:dyDescent="0.25">
      <c r="A2654">
        <v>2020</v>
      </c>
      <c r="B2654">
        <v>2</v>
      </c>
      <c r="C2654" s="1">
        <v>43647</v>
      </c>
      <c r="D2654" s="1">
        <v>43738</v>
      </c>
      <c r="E2654">
        <v>2019</v>
      </c>
      <c r="F2654" s="71" t="str">
        <f>INDEX(Client_Name,MATCH(Export!H2654,Local_Company_Name,0))</f>
        <v>Zebra Workings Ltd</v>
      </c>
      <c r="G2654" s="71">
        <f>INDEX(Client_Code,MATCH(Export!H2654,Local_Company_Name,0))</f>
        <v>1001</v>
      </c>
      <c r="H2654" t="s">
        <v>750</v>
      </c>
      <c r="I2654" t="s">
        <v>730</v>
      </c>
      <c r="J2654" t="s">
        <v>0</v>
      </c>
      <c r="K2654" s="71" t="str">
        <f>INDEX(Line_of_Business,MATCH(Export!J2654,Name,0))</f>
        <v>D</v>
      </c>
      <c r="L2654" s="9" t="s">
        <v>345</v>
      </c>
      <c r="M2654">
        <v>63</v>
      </c>
      <c r="N2654" s="4">
        <v>1856006</v>
      </c>
      <c r="O2654" s="4">
        <v>1856006</v>
      </c>
      <c r="P2654" s="4">
        <v>0</v>
      </c>
      <c r="Q2654" s="4">
        <v>0</v>
      </c>
      <c r="R2654" s="4">
        <v>0</v>
      </c>
      <c r="S2654" s="4">
        <v>0</v>
      </c>
      <c r="T2654" s="4">
        <v>0</v>
      </c>
      <c r="U2654" s="4">
        <v>0</v>
      </c>
      <c r="V2654" s="4">
        <v>0</v>
      </c>
      <c r="W2654" s="4">
        <v>0</v>
      </c>
      <c r="X2654" s="4">
        <v>0</v>
      </c>
      <c r="Y2654" s="4">
        <v>547522</v>
      </c>
      <c r="Z2654" s="4">
        <v>0</v>
      </c>
      <c r="AA2654" s="4">
        <v>0</v>
      </c>
      <c r="AB2654" t="s">
        <v>3</v>
      </c>
      <c r="AC2654" s="4">
        <v>0</v>
      </c>
      <c r="AD2654" s="4">
        <v>0</v>
      </c>
      <c r="AE2654" s="4">
        <v>0</v>
      </c>
      <c r="AF2654" t="s">
        <v>730</v>
      </c>
      <c r="AG2654" s="4">
        <v>0</v>
      </c>
      <c r="AH2654" s="4">
        <v>0</v>
      </c>
      <c r="AI2654" s="4">
        <v>0</v>
      </c>
      <c r="AJ2654" s="4">
        <v>1308484</v>
      </c>
      <c r="AK2654" s="4">
        <v>0</v>
      </c>
      <c r="AL2654" t="s">
        <v>791</v>
      </c>
      <c r="AM2654" s="71" t="str">
        <f>INDEX(Network_Insurer_Code,MATCH(Export!AL2654,Network_insurer_Name,0))</f>
        <v>CHI3</v>
      </c>
      <c r="AN2654" t="str">
        <f t="shared" si="41"/>
        <v>D1001CHI32019</v>
      </c>
    </row>
    <row r="2655" spans="1:40" x14ac:dyDescent="0.25">
      <c r="A2655">
        <v>2019</v>
      </c>
      <c r="B2655">
        <v>1</v>
      </c>
      <c r="C2655" s="1">
        <v>43709</v>
      </c>
      <c r="D2655" s="1">
        <v>43738</v>
      </c>
      <c r="E2655">
        <v>2019</v>
      </c>
      <c r="F2655" s="71" t="str">
        <f>INDEX(Client_Name,MATCH(Export!H2655,Local_Company_Name,0))</f>
        <v>Aplaca Engineering Co</v>
      </c>
      <c r="G2655" s="71">
        <f>INDEX(Client_Code,MATCH(Export!H2655,Local_Company_Name,0))</f>
        <v>1004</v>
      </c>
      <c r="H2655" t="s">
        <v>766</v>
      </c>
      <c r="I2655" t="s">
        <v>739</v>
      </c>
      <c r="J2655" t="s">
        <v>22</v>
      </c>
      <c r="K2655" s="71" t="str">
        <f>INDEX(Line_of_Business,MATCH(Export!J2655,Name,0))</f>
        <v>A</v>
      </c>
      <c r="L2655" s="9" t="s">
        <v>487</v>
      </c>
      <c r="M2655">
        <v>32</v>
      </c>
      <c r="N2655" s="4">
        <v>2857.9444444444398</v>
      </c>
      <c r="O2655" s="4">
        <v>2572.15</v>
      </c>
      <c r="P2655" s="4">
        <v>0</v>
      </c>
      <c r="Q2655" s="4">
        <v>0</v>
      </c>
      <c r="R2655" s="4">
        <v>0</v>
      </c>
      <c r="S2655" s="4">
        <v>0</v>
      </c>
      <c r="T2655" s="4">
        <v>0</v>
      </c>
      <c r="U2655" s="4">
        <v>0</v>
      </c>
      <c r="V2655" s="4">
        <v>0</v>
      </c>
      <c r="W2655" s="4">
        <v>0</v>
      </c>
      <c r="X2655" s="4">
        <v>0</v>
      </c>
      <c r="Y2655" s="4">
        <v>0</v>
      </c>
      <c r="Z2655" s="4">
        <v>0</v>
      </c>
      <c r="AA2655" s="4">
        <v>434.69</v>
      </c>
      <c r="AB2655" t="s">
        <v>3</v>
      </c>
      <c r="AC2655" s="4">
        <v>0</v>
      </c>
      <c r="AD2655" s="4">
        <v>0</v>
      </c>
      <c r="AE2655" s="4">
        <v>0</v>
      </c>
      <c r="AF2655" t="s">
        <v>739</v>
      </c>
      <c r="AG2655" s="4">
        <v>0</v>
      </c>
      <c r="AH2655" s="4">
        <v>0</v>
      </c>
      <c r="AI2655" s="4">
        <v>0</v>
      </c>
      <c r="AJ2655" s="4">
        <v>2137.46</v>
      </c>
      <c r="AK2655" s="4">
        <v>187000</v>
      </c>
      <c r="AL2655" t="s">
        <v>782</v>
      </c>
      <c r="AM2655" s="71" t="str">
        <f>INDEX(Network_Insurer_Code,MATCH(Export!AL2655,Network_insurer_Name,0))</f>
        <v>API2</v>
      </c>
      <c r="AN2655" t="str">
        <f t="shared" si="41"/>
        <v>A1004API22019</v>
      </c>
    </row>
    <row r="2656" spans="1:40" x14ac:dyDescent="0.25">
      <c r="A2656">
        <v>2019</v>
      </c>
      <c r="B2656">
        <v>4</v>
      </c>
      <c r="C2656" s="1">
        <v>43739</v>
      </c>
      <c r="D2656" s="1">
        <v>43830</v>
      </c>
      <c r="E2656">
        <v>2013</v>
      </c>
      <c r="F2656" s="71" t="str">
        <f>INDEX(Client_Name,MATCH(Export!H2656,Local_Company_Name,0))</f>
        <v>Tiger Jewelcrafting Ltd</v>
      </c>
      <c r="G2656" s="71">
        <f>INDEX(Client_Code,MATCH(Export!H2656,Local_Company_Name,0))</f>
        <v>1003</v>
      </c>
      <c r="H2656" t="s">
        <v>763</v>
      </c>
      <c r="I2656" t="s">
        <v>717</v>
      </c>
      <c r="J2656" t="s">
        <v>0</v>
      </c>
      <c r="K2656" s="71" t="str">
        <f>INDEX(Line_of_Business,MATCH(Export!J2656,Name,0))</f>
        <v>D</v>
      </c>
      <c r="L2656" s="9" t="s">
        <v>77</v>
      </c>
      <c r="M2656">
        <v>2700</v>
      </c>
      <c r="N2656" s="4">
        <v>0</v>
      </c>
      <c r="O2656" s="4">
        <v>0</v>
      </c>
      <c r="P2656" s="4">
        <v>17197.97</v>
      </c>
      <c r="Q2656" s="4">
        <v>0</v>
      </c>
      <c r="R2656" s="4">
        <v>0</v>
      </c>
      <c r="S2656" s="4">
        <v>0</v>
      </c>
      <c r="T2656" s="4">
        <v>0</v>
      </c>
      <c r="U2656" s="4">
        <v>0</v>
      </c>
      <c r="V2656" s="4">
        <v>0</v>
      </c>
      <c r="W2656" s="4">
        <v>0</v>
      </c>
      <c r="X2656" s="4">
        <v>0</v>
      </c>
      <c r="Y2656" s="4">
        <v>0</v>
      </c>
      <c r="Z2656" s="4">
        <v>0</v>
      </c>
      <c r="AA2656" s="4">
        <v>0</v>
      </c>
      <c r="AB2656" t="s">
        <v>3</v>
      </c>
      <c r="AC2656" s="4">
        <v>0</v>
      </c>
      <c r="AD2656" s="4">
        <v>0</v>
      </c>
      <c r="AE2656" s="4">
        <v>0</v>
      </c>
      <c r="AF2656" t="s">
        <v>717</v>
      </c>
      <c r="AG2656" s="4">
        <v>0</v>
      </c>
      <c r="AH2656" s="4">
        <v>0</v>
      </c>
      <c r="AI2656" s="4">
        <v>0</v>
      </c>
      <c r="AJ2656" s="4">
        <v>-17197.97</v>
      </c>
      <c r="AK2656" s="4">
        <v>200000</v>
      </c>
      <c r="AL2656" t="s">
        <v>795</v>
      </c>
      <c r="AM2656" s="71" t="str">
        <f>INDEX(Network_Insurer_Code,MATCH(Export!AL2656,Network_insurer_Name,0))</f>
        <v>TOL1</v>
      </c>
      <c r="AN2656" t="str">
        <f t="shared" si="41"/>
        <v>D1003TOL12013</v>
      </c>
    </row>
    <row r="2657" spans="1:40" x14ac:dyDescent="0.25">
      <c r="A2657">
        <v>2020</v>
      </c>
      <c r="B2657">
        <v>3</v>
      </c>
      <c r="C2657" s="1">
        <v>44013</v>
      </c>
      <c r="D2657" s="1">
        <v>44104</v>
      </c>
      <c r="E2657">
        <v>2018</v>
      </c>
      <c r="F2657" s="71" t="str">
        <f>INDEX(Client_Name,MATCH(Export!H2657,Local_Company_Name,0))</f>
        <v>Lion Manufacturing Co</v>
      </c>
      <c r="G2657" s="71">
        <f>INDEX(Client_Code,MATCH(Export!H2657,Local_Company_Name,0))</f>
        <v>1002</v>
      </c>
      <c r="H2657" t="s">
        <v>757</v>
      </c>
      <c r="I2657" t="s">
        <v>725</v>
      </c>
      <c r="J2657" t="s">
        <v>8</v>
      </c>
      <c r="K2657" s="71" t="str">
        <f>INDEX(Line_of_Business,MATCH(Export!J2657,Name,0))</f>
        <v>M</v>
      </c>
      <c r="L2657" s="9" t="s">
        <v>70</v>
      </c>
      <c r="M2657">
        <v>1703</v>
      </c>
      <c r="N2657" s="4">
        <v>0</v>
      </c>
      <c r="O2657" s="4">
        <v>0</v>
      </c>
      <c r="P2657" s="4">
        <v>9394.6200000000008</v>
      </c>
      <c r="Q2657" s="4">
        <v>0</v>
      </c>
      <c r="R2657" s="4">
        <v>0</v>
      </c>
      <c r="S2657" s="4">
        <v>0</v>
      </c>
      <c r="T2657" s="4">
        <v>0</v>
      </c>
      <c r="U2657" s="4">
        <v>0</v>
      </c>
      <c r="V2657" s="4">
        <v>0</v>
      </c>
      <c r="W2657" s="4">
        <v>0</v>
      </c>
      <c r="X2657" s="4">
        <v>0</v>
      </c>
      <c r="Y2657" s="4">
        <v>0</v>
      </c>
      <c r="Z2657" s="4">
        <v>0</v>
      </c>
      <c r="AA2657" s="4">
        <v>0</v>
      </c>
      <c r="AB2657" t="s">
        <v>3</v>
      </c>
      <c r="AC2657" s="4">
        <v>0</v>
      </c>
      <c r="AD2657" s="4">
        <v>0</v>
      </c>
      <c r="AE2657" s="4">
        <v>0</v>
      </c>
      <c r="AF2657" t="s">
        <v>725</v>
      </c>
      <c r="AG2657" s="4">
        <v>0</v>
      </c>
      <c r="AH2657" s="4">
        <v>0</v>
      </c>
      <c r="AI2657" s="4">
        <v>0</v>
      </c>
      <c r="AJ2657" s="4">
        <v>-9394.6200000000008</v>
      </c>
      <c r="AK2657" s="4">
        <v>200000</v>
      </c>
      <c r="AL2657" t="s">
        <v>788</v>
      </c>
      <c r="AM2657" s="71" t="str">
        <f>INDEX(Network_Insurer_Code,MATCH(Export!AL2657,Network_insurer_Name,0))</f>
        <v>RAI1</v>
      </c>
      <c r="AN2657" t="str">
        <f t="shared" si="41"/>
        <v>M1002RAI12018</v>
      </c>
    </row>
    <row r="2658" spans="1:40" x14ac:dyDescent="0.25">
      <c r="A2658">
        <v>2019</v>
      </c>
      <c r="B2658">
        <v>1</v>
      </c>
      <c r="C2658" s="1">
        <v>43466</v>
      </c>
      <c r="D2658" s="1">
        <v>43555</v>
      </c>
      <c r="E2658">
        <v>2018</v>
      </c>
      <c r="F2658" s="71" t="str">
        <f>INDEX(Client_Name,MATCH(Export!H2658,Local_Company_Name,0))</f>
        <v>Falcon Clothing</v>
      </c>
      <c r="G2658" s="71">
        <f>INDEX(Client_Code,MATCH(Export!H2658,Local_Company_Name,0))</f>
        <v>1006</v>
      </c>
      <c r="H2658" t="s">
        <v>756</v>
      </c>
      <c r="I2658" t="s">
        <v>710</v>
      </c>
      <c r="J2658" t="s">
        <v>22</v>
      </c>
      <c r="K2658" s="71" t="str">
        <f>INDEX(Line_of_Business,MATCH(Export!J2658,Name,0))</f>
        <v>A</v>
      </c>
      <c r="L2658" s="9" t="s">
        <v>67</v>
      </c>
      <c r="M2658">
        <v>160</v>
      </c>
      <c r="N2658" s="4">
        <v>9614.7099999999991</v>
      </c>
      <c r="O2658" s="4">
        <v>9614.7099999999991</v>
      </c>
      <c r="P2658" s="4">
        <v>0</v>
      </c>
      <c r="Q2658" s="4">
        <v>0</v>
      </c>
      <c r="R2658" s="4">
        <v>0</v>
      </c>
      <c r="S2658" s="4">
        <v>0</v>
      </c>
      <c r="T2658" s="4">
        <v>0</v>
      </c>
      <c r="U2658" s="4">
        <v>0</v>
      </c>
      <c r="V2658" s="4">
        <v>0</v>
      </c>
      <c r="W2658" s="4">
        <v>0</v>
      </c>
      <c r="X2658" s="4">
        <v>0</v>
      </c>
      <c r="Y2658" s="4">
        <v>1442.21</v>
      </c>
      <c r="Z2658" s="4">
        <v>0</v>
      </c>
      <c r="AA2658" s="4">
        <v>0</v>
      </c>
      <c r="AB2658" t="s">
        <v>3</v>
      </c>
      <c r="AC2658" s="4">
        <v>0</v>
      </c>
      <c r="AD2658" s="4">
        <v>0</v>
      </c>
      <c r="AE2658" s="4">
        <v>0</v>
      </c>
      <c r="AF2658" t="s">
        <v>710</v>
      </c>
      <c r="AG2658" s="4">
        <v>0</v>
      </c>
      <c r="AH2658" s="4">
        <v>0</v>
      </c>
      <c r="AI2658" s="4">
        <v>0</v>
      </c>
      <c r="AJ2658" s="4">
        <v>8172.49999999999</v>
      </c>
      <c r="AK2658" s="4">
        <v>0</v>
      </c>
      <c r="AL2658" t="s">
        <v>786</v>
      </c>
      <c r="AM2658" s="71" t="str">
        <f>INDEX(Network_Insurer_Code,MATCH(Export!AL2658,Network_insurer_Name,0))</f>
        <v>BAL1</v>
      </c>
      <c r="AN2658" t="str">
        <f t="shared" si="41"/>
        <v>A1006BAL12018</v>
      </c>
    </row>
    <row r="2659" spans="1:40" x14ac:dyDescent="0.25">
      <c r="A2659">
        <v>2020</v>
      </c>
      <c r="B2659">
        <v>2</v>
      </c>
      <c r="C2659" s="1">
        <v>43922</v>
      </c>
      <c r="D2659" s="1">
        <v>44012</v>
      </c>
      <c r="E2659">
        <v>2018</v>
      </c>
      <c r="F2659" s="71" t="str">
        <f>INDEX(Client_Name,MATCH(Export!H2659,Local_Company_Name,0))</f>
        <v>Aplaca Engineering Co</v>
      </c>
      <c r="G2659" s="71">
        <f>INDEX(Client_Code,MATCH(Export!H2659,Local_Company_Name,0))</f>
        <v>1004</v>
      </c>
      <c r="H2659" t="s">
        <v>768</v>
      </c>
      <c r="I2659" t="s">
        <v>708</v>
      </c>
      <c r="J2659" t="s">
        <v>0</v>
      </c>
      <c r="K2659" s="71" t="str">
        <f>INDEX(Line_of_Business,MATCH(Export!J2659,Name,0))</f>
        <v>D</v>
      </c>
      <c r="L2659" s="9" t="s">
        <v>292</v>
      </c>
      <c r="M2659">
        <v>156</v>
      </c>
      <c r="N2659" s="4">
        <v>0</v>
      </c>
      <c r="O2659" s="4">
        <v>0</v>
      </c>
      <c r="P2659" s="4">
        <v>6265.27</v>
      </c>
      <c r="Q2659" s="4">
        <v>0</v>
      </c>
      <c r="R2659" s="4">
        <v>0</v>
      </c>
      <c r="S2659" s="4">
        <v>0</v>
      </c>
      <c r="T2659" s="4">
        <v>0</v>
      </c>
      <c r="U2659" s="4">
        <v>0</v>
      </c>
      <c r="V2659" s="4">
        <v>0</v>
      </c>
      <c r="W2659" s="4">
        <v>93441.75</v>
      </c>
      <c r="X2659" s="4">
        <v>0</v>
      </c>
      <c r="Y2659" s="4">
        <v>0</v>
      </c>
      <c r="Z2659" s="4">
        <v>0</v>
      </c>
      <c r="AA2659" s="4">
        <v>0</v>
      </c>
      <c r="AB2659" t="s">
        <v>3</v>
      </c>
      <c r="AC2659" s="4">
        <v>0</v>
      </c>
      <c r="AD2659" s="4">
        <v>0</v>
      </c>
      <c r="AE2659" s="4">
        <v>-5256.22</v>
      </c>
      <c r="AF2659" t="s">
        <v>708</v>
      </c>
      <c r="AG2659" s="4">
        <v>0</v>
      </c>
      <c r="AH2659" s="4">
        <v>0</v>
      </c>
      <c r="AI2659" s="4">
        <v>0</v>
      </c>
      <c r="AJ2659" s="4">
        <v>-99707.02</v>
      </c>
      <c r="AK2659" s="4">
        <v>0</v>
      </c>
      <c r="AL2659" t="s">
        <v>790</v>
      </c>
      <c r="AM2659" s="71" t="str">
        <f>INDEX(Network_Insurer_Code,MATCH(Export!AL2659,Network_insurer_Name,0))</f>
        <v>STL1</v>
      </c>
      <c r="AN2659" t="str">
        <f t="shared" si="41"/>
        <v>D1004STL12018</v>
      </c>
    </row>
    <row r="2660" spans="1:40" x14ac:dyDescent="0.25">
      <c r="A2660">
        <v>2020</v>
      </c>
      <c r="B2660">
        <v>3</v>
      </c>
      <c r="C2660" s="1">
        <v>44013</v>
      </c>
      <c r="D2660" s="1">
        <v>44104</v>
      </c>
      <c r="E2660">
        <v>2020</v>
      </c>
      <c r="F2660" s="71" t="str">
        <f>INDEX(Client_Name,MATCH(Export!H2660,Local_Company_Name,0))</f>
        <v>Lion Manufacturing Co</v>
      </c>
      <c r="G2660" s="71">
        <f>INDEX(Client_Code,MATCH(Export!H2660,Local_Company_Name,0))</f>
        <v>1002</v>
      </c>
      <c r="H2660" t="s">
        <v>759</v>
      </c>
      <c r="I2660" t="s">
        <v>718</v>
      </c>
      <c r="J2660" t="s">
        <v>22</v>
      </c>
      <c r="K2660" s="71" t="str">
        <f>INDEX(Line_of_Business,MATCH(Export!J2660,Name,0))</f>
        <v>A</v>
      </c>
      <c r="L2660" s="9" t="s">
        <v>20</v>
      </c>
      <c r="M2660">
        <v>1005</v>
      </c>
      <c r="N2660" s="4">
        <v>59124.1</v>
      </c>
      <c r="O2660" s="4">
        <v>59124.1</v>
      </c>
      <c r="P2660" s="4">
        <v>0</v>
      </c>
      <c r="Q2660" s="4">
        <v>0</v>
      </c>
      <c r="R2660" s="4">
        <v>0</v>
      </c>
      <c r="S2660" s="4">
        <v>0</v>
      </c>
      <c r="T2660" s="4">
        <v>0</v>
      </c>
      <c r="U2660" s="4">
        <v>0</v>
      </c>
      <c r="V2660" s="4">
        <v>0</v>
      </c>
      <c r="W2660" s="4">
        <v>0</v>
      </c>
      <c r="X2660" s="4">
        <v>0</v>
      </c>
      <c r="Y2660" s="4">
        <v>10051.09</v>
      </c>
      <c r="Z2660" s="4">
        <v>0</v>
      </c>
      <c r="AA2660" s="4">
        <v>0</v>
      </c>
      <c r="AB2660" t="s">
        <v>3</v>
      </c>
      <c r="AC2660" s="4">
        <v>0</v>
      </c>
      <c r="AD2660" s="4">
        <v>0</v>
      </c>
      <c r="AE2660" s="4">
        <v>0</v>
      </c>
      <c r="AF2660" t="s">
        <v>718</v>
      </c>
      <c r="AG2660" s="4">
        <v>0</v>
      </c>
      <c r="AH2660" s="4">
        <v>0</v>
      </c>
      <c r="AI2660" s="4">
        <v>0</v>
      </c>
      <c r="AJ2660" s="4">
        <v>49073.0099999999</v>
      </c>
      <c r="AK2660" s="4">
        <v>0</v>
      </c>
      <c r="AL2660" t="s">
        <v>791</v>
      </c>
      <c r="AM2660" s="71" t="str">
        <f>INDEX(Network_Insurer_Code,MATCH(Export!AL2660,Network_insurer_Name,0))</f>
        <v>CHI3</v>
      </c>
      <c r="AN2660" t="str">
        <f t="shared" si="41"/>
        <v>A1002CHI32020</v>
      </c>
    </row>
    <row r="2661" spans="1:40" x14ac:dyDescent="0.25">
      <c r="A2661">
        <v>2020</v>
      </c>
      <c r="B2661">
        <v>3</v>
      </c>
      <c r="C2661" s="1">
        <v>43922</v>
      </c>
      <c r="D2661" s="1">
        <v>44012</v>
      </c>
      <c r="E2661">
        <v>2020</v>
      </c>
      <c r="F2661" s="71" t="str">
        <f>INDEX(Client_Name,MATCH(Export!H2661,Local_Company_Name,0))</f>
        <v>Tiger Jewelcrafting Ltd</v>
      </c>
      <c r="G2661" s="71">
        <f>INDEX(Client_Code,MATCH(Export!H2661,Local_Company_Name,0))</f>
        <v>1003</v>
      </c>
      <c r="H2661" t="s">
        <v>764</v>
      </c>
      <c r="I2661" t="s">
        <v>714</v>
      </c>
      <c r="J2661" t="s">
        <v>0</v>
      </c>
      <c r="K2661" s="71" t="str">
        <f>INDEX(Line_of_Business,MATCH(Export!J2661,Name,0))</f>
        <v>D</v>
      </c>
      <c r="L2661" s="9" t="s">
        <v>286</v>
      </c>
      <c r="M2661">
        <v>61</v>
      </c>
      <c r="N2661" s="4">
        <v>0</v>
      </c>
      <c r="O2661" s="4">
        <v>0</v>
      </c>
      <c r="P2661" s="4">
        <v>0</v>
      </c>
      <c r="Q2661" s="4">
        <v>0</v>
      </c>
      <c r="R2661" s="4">
        <v>0</v>
      </c>
      <c r="S2661" s="4">
        <v>0</v>
      </c>
      <c r="T2661" s="4">
        <v>0</v>
      </c>
      <c r="U2661" s="4">
        <v>0</v>
      </c>
      <c r="V2661" s="4">
        <v>0</v>
      </c>
      <c r="W2661" s="4">
        <v>0</v>
      </c>
      <c r="X2661" s="4">
        <v>0</v>
      </c>
      <c r="Y2661" s="4">
        <v>-383.02</v>
      </c>
      <c r="Z2661" s="4">
        <v>0</v>
      </c>
      <c r="AA2661" s="4">
        <v>383.02</v>
      </c>
      <c r="AB2661" t="s">
        <v>3</v>
      </c>
      <c r="AC2661" s="4">
        <v>0</v>
      </c>
      <c r="AD2661" s="4">
        <v>0</v>
      </c>
      <c r="AE2661" s="4">
        <v>0</v>
      </c>
      <c r="AF2661" t="s">
        <v>714</v>
      </c>
      <c r="AG2661" s="4">
        <v>0</v>
      </c>
      <c r="AH2661" s="4">
        <v>0</v>
      </c>
      <c r="AI2661" s="4">
        <v>0</v>
      </c>
      <c r="AJ2661" s="4">
        <v>0</v>
      </c>
      <c r="AK2661" s="4">
        <v>200000</v>
      </c>
      <c r="AL2661" t="s">
        <v>783</v>
      </c>
      <c r="AM2661" s="71" t="str">
        <f>INDEX(Network_Insurer_Code,MATCH(Export!AL2661,Network_insurer_Name,0))</f>
        <v>PEP1</v>
      </c>
      <c r="AN2661" t="str">
        <f t="shared" si="41"/>
        <v>D1003PEP12020</v>
      </c>
    </row>
    <row r="2662" spans="1:40" x14ac:dyDescent="0.25">
      <c r="A2662">
        <v>2020</v>
      </c>
      <c r="B2662">
        <v>1</v>
      </c>
      <c r="C2662" s="1">
        <v>43831</v>
      </c>
      <c r="D2662" s="1">
        <v>43921</v>
      </c>
      <c r="E2662">
        <v>2017</v>
      </c>
      <c r="F2662" s="71" t="str">
        <f>INDEX(Client_Name,MATCH(Export!H2662,Local_Company_Name,0))</f>
        <v>Lion Manufacturing Co</v>
      </c>
      <c r="G2662" s="71">
        <f>INDEX(Client_Code,MATCH(Export!H2662,Local_Company_Name,0))</f>
        <v>1002</v>
      </c>
      <c r="H2662" t="s">
        <v>752</v>
      </c>
      <c r="I2662" t="s">
        <v>717</v>
      </c>
      <c r="J2662" t="s">
        <v>8</v>
      </c>
      <c r="K2662" s="71" t="str">
        <f>INDEX(Line_of_Business,MATCH(Export!J2662,Name,0))</f>
        <v>M</v>
      </c>
      <c r="L2662" s="9" t="s">
        <v>21</v>
      </c>
      <c r="M2662">
        <v>2700</v>
      </c>
      <c r="N2662" s="4">
        <v>0</v>
      </c>
      <c r="O2662" s="4">
        <v>0</v>
      </c>
      <c r="P2662" s="4">
        <v>0</v>
      </c>
      <c r="Q2662" s="4">
        <v>0</v>
      </c>
      <c r="R2662" s="4">
        <v>0</v>
      </c>
      <c r="S2662" s="4">
        <v>0</v>
      </c>
      <c r="T2662" s="4">
        <v>0</v>
      </c>
      <c r="U2662" s="4">
        <v>0</v>
      </c>
      <c r="V2662" s="4">
        <v>0</v>
      </c>
      <c r="W2662" s="4">
        <v>0</v>
      </c>
      <c r="X2662" s="4">
        <v>0</v>
      </c>
      <c r="Y2662" s="4">
        <v>0</v>
      </c>
      <c r="Z2662" s="4">
        <v>0</v>
      </c>
      <c r="AA2662" s="4">
        <v>0</v>
      </c>
      <c r="AB2662" t="s">
        <v>3</v>
      </c>
      <c r="AC2662" s="4">
        <v>0</v>
      </c>
      <c r="AD2662" s="4">
        <v>0</v>
      </c>
      <c r="AE2662" s="4">
        <v>1096.78</v>
      </c>
      <c r="AF2662" t="s">
        <v>717</v>
      </c>
      <c r="AG2662" s="4">
        <v>0</v>
      </c>
      <c r="AH2662" s="4">
        <v>0</v>
      </c>
      <c r="AI2662" s="4">
        <v>0</v>
      </c>
      <c r="AJ2662" s="4">
        <v>0</v>
      </c>
      <c r="AK2662" s="4">
        <v>200000</v>
      </c>
      <c r="AL2662" t="s">
        <v>784</v>
      </c>
      <c r="AM2662" s="71" t="str">
        <f>INDEX(Network_Insurer_Code,MATCH(Export!AL2662,Network_insurer_Name,0))</f>
        <v>PII1</v>
      </c>
      <c r="AN2662" t="str">
        <f t="shared" si="41"/>
        <v>M1002PII12017</v>
      </c>
    </row>
    <row r="2663" spans="1:40" x14ac:dyDescent="0.25">
      <c r="A2663">
        <v>2019</v>
      </c>
      <c r="B2663">
        <v>3</v>
      </c>
      <c r="C2663" s="1">
        <v>43647</v>
      </c>
      <c r="D2663" s="1">
        <v>43738</v>
      </c>
      <c r="E2663">
        <v>2019</v>
      </c>
      <c r="F2663" s="71" t="str">
        <f>INDEX(Client_Name,MATCH(Export!H2663,Local_Company_Name,0))</f>
        <v>Flaimngo Tailoring</v>
      </c>
      <c r="G2663" s="71">
        <f>INDEX(Client_Code,MATCH(Export!H2663,Local_Company_Name,0))</f>
        <v>1005</v>
      </c>
      <c r="H2663" t="s">
        <v>770</v>
      </c>
      <c r="I2663" t="s">
        <v>715</v>
      </c>
      <c r="J2663" t="s">
        <v>0</v>
      </c>
      <c r="K2663" s="71" t="str">
        <f>INDEX(Line_of_Business,MATCH(Export!J2663,Name,0))</f>
        <v>D</v>
      </c>
      <c r="L2663" s="9" t="s">
        <v>59</v>
      </c>
      <c r="M2663">
        <v>122</v>
      </c>
      <c r="N2663" s="4">
        <v>922.37999999999897</v>
      </c>
      <c r="O2663" s="4">
        <v>922.37999999999897</v>
      </c>
      <c r="P2663" s="4">
        <v>0</v>
      </c>
      <c r="Q2663" s="4">
        <v>0</v>
      </c>
      <c r="R2663" s="4">
        <v>0</v>
      </c>
      <c r="S2663" s="4">
        <v>0</v>
      </c>
      <c r="T2663" s="4">
        <v>0</v>
      </c>
      <c r="U2663" s="4">
        <v>0</v>
      </c>
      <c r="V2663" s="4">
        <v>0</v>
      </c>
      <c r="W2663" s="4">
        <v>0</v>
      </c>
      <c r="X2663" s="4">
        <v>0</v>
      </c>
      <c r="Y2663" s="4">
        <v>92.239999999999895</v>
      </c>
      <c r="Z2663" s="4">
        <v>125.36</v>
      </c>
      <c r="AA2663" s="4">
        <v>0</v>
      </c>
      <c r="AB2663" t="s">
        <v>3</v>
      </c>
      <c r="AC2663" s="4">
        <v>0</v>
      </c>
      <c r="AD2663" s="4">
        <v>0</v>
      </c>
      <c r="AE2663" s="4">
        <v>0</v>
      </c>
      <c r="AF2663" t="s">
        <v>715</v>
      </c>
      <c r="AG2663" s="4">
        <v>0</v>
      </c>
      <c r="AH2663" s="4">
        <v>0</v>
      </c>
      <c r="AI2663" s="4">
        <v>0</v>
      </c>
      <c r="AJ2663" s="4">
        <v>704.77999999999895</v>
      </c>
      <c r="AK2663" s="4">
        <v>0</v>
      </c>
      <c r="AL2663" t="s">
        <v>798</v>
      </c>
      <c r="AM2663" s="71" t="str">
        <f>INDEX(Network_Insurer_Code,MATCH(Export!AL2663,Network_insurer_Name,0))</f>
        <v>PEI2</v>
      </c>
      <c r="AN2663" t="str">
        <f t="shared" si="41"/>
        <v>D1005PEI22019</v>
      </c>
    </row>
    <row r="2664" spans="1:40" x14ac:dyDescent="0.25">
      <c r="A2664">
        <v>2019</v>
      </c>
      <c r="B2664">
        <v>4</v>
      </c>
      <c r="C2664" s="1">
        <v>43739</v>
      </c>
      <c r="D2664" s="1">
        <v>43830</v>
      </c>
      <c r="E2664">
        <v>2017</v>
      </c>
      <c r="F2664" s="71" t="str">
        <f>INDEX(Client_Name,MATCH(Export!H2664,Local_Company_Name,0))</f>
        <v>Tiger Jewelcrafting Ltd</v>
      </c>
      <c r="G2664" s="71">
        <f>INDEX(Client_Code,MATCH(Export!H2664,Local_Company_Name,0))</f>
        <v>1003</v>
      </c>
      <c r="H2664" t="s">
        <v>761</v>
      </c>
      <c r="I2664" t="s">
        <v>723</v>
      </c>
      <c r="J2664" t="s">
        <v>0</v>
      </c>
      <c r="K2664" s="71" t="str">
        <f>INDEX(Line_of_Business,MATCH(Export!J2664,Name,0))</f>
        <v>D</v>
      </c>
      <c r="L2664" s="9" t="s">
        <v>271</v>
      </c>
      <c r="M2664">
        <v>0</v>
      </c>
      <c r="N2664" s="4">
        <v>0</v>
      </c>
      <c r="O2664" s="4">
        <v>0</v>
      </c>
      <c r="P2664" s="4">
        <v>0</v>
      </c>
      <c r="Q2664" s="4">
        <v>0</v>
      </c>
      <c r="R2664" s="4">
        <v>0</v>
      </c>
      <c r="S2664" s="4">
        <v>0</v>
      </c>
      <c r="T2664" s="4">
        <v>0</v>
      </c>
      <c r="U2664" s="4">
        <v>0</v>
      </c>
      <c r="V2664" s="4">
        <v>0</v>
      </c>
      <c r="W2664" s="4">
        <v>0</v>
      </c>
      <c r="X2664" s="4">
        <v>0</v>
      </c>
      <c r="Y2664" s="4">
        <v>0</v>
      </c>
      <c r="Z2664" s="4">
        <v>0</v>
      </c>
      <c r="AA2664" s="4">
        <v>0</v>
      </c>
      <c r="AB2664" t="s">
        <v>3</v>
      </c>
      <c r="AC2664" s="4">
        <v>0</v>
      </c>
      <c r="AD2664" s="4">
        <v>0</v>
      </c>
      <c r="AE2664" s="4">
        <v>0</v>
      </c>
      <c r="AF2664" t="s">
        <v>723</v>
      </c>
      <c r="AG2664" s="4">
        <v>0</v>
      </c>
      <c r="AH2664" s="4">
        <v>0</v>
      </c>
      <c r="AI2664" s="4">
        <v>0</v>
      </c>
      <c r="AJ2664" s="4">
        <v>0</v>
      </c>
      <c r="AK2664" s="4">
        <v>0</v>
      </c>
      <c r="AL2664" t="s">
        <v>790</v>
      </c>
      <c r="AM2664" s="71" t="str">
        <f>INDEX(Network_Insurer_Code,MATCH(Export!AL2664,Network_insurer_Name,0))</f>
        <v>STL1</v>
      </c>
      <c r="AN2664" t="str">
        <f t="shared" si="41"/>
        <v>D1003STL12017</v>
      </c>
    </row>
    <row r="2665" spans="1:40" x14ac:dyDescent="0.25">
      <c r="A2665">
        <v>2020</v>
      </c>
      <c r="B2665">
        <v>3</v>
      </c>
      <c r="C2665" s="1">
        <v>44013</v>
      </c>
      <c r="D2665" s="1">
        <v>44104</v>
      </c>
      <c r="E2665">
        <v>2017</v>
      </c>
      <c r="F2665" s="71" t="str">
        <f>INDEX(Client_Name,MATCH(Export!H2665,Local_Company_Name,0))</f>
        <v>Lion Manufacturing Co</v>
      </c>
      <c r="G2665" s="71">
        <f>INDEX(Client_Code,MATCH(Export!H2665,Local_Company_Name,0))</f>
        <v>1002</v>
      </c>
      <c r="H2665" t="s">
        <v>760</v>
      </c>
      <c r="I2665" t="s">
        <v>723</v>
      </c>
      <c r="J2665" t="s">
        <v>8</v>
      </c>
      <c r="K2665" s="71" t="str">
        <f>INDEX(Line_of_Business,MATCH(Export!J2665,Name,0))</f>
        <v>M</v>
      </c>
      <c r="L2665" s="9" t="s">
        <v>272</v>
      </c>
      <c r="M2665">
        <v>393</v>
      </c>
      <c r="N2665" s="4">
        <v>0</v>
      </c>
      <c r="O2665" s="4">
        <v>0</v>
      </c>
      <c r="P2665" s="4">
        <v>10716</v>
      </c>
      <c r="Q2665" s="4">
        <v>0</v>
      </c>
      <c r="R2665" s="4">
        <v>0</v>
      </c>
      <c r="S2665" s="4">
        <v>0</v>
      </c>
      <c r="T2665" s="4">
        <v>0</v>
      </c>
      <c r="U2665" s="4">
        <v>0</v>
      </c>
      <c r="V2665" s="4">
        <v>0</v>
      </c>
      <c r="W2665" s="4">
        <v>0</v>
      </c>
      <c r="X2665" s="4">
        <v>0</v>
      </c>
      <c r="Y2665" s="4">
        <v>0</v>
      </c>
      <c r="Z2665" s="4">
        <v>0</v>
      </c>
      <c r="AA2665" s="4">
        <v>0</v>
      </c>
      <c r="AB2665" t="s">
        <v>3</v>
      </c>
      <c r="AC2665" s="4">
        <v>0</v>
      </c>
      <c r="AD2665" s="4">
        <v>0</v>
      </c>
      <c r="AE2665" s="4">
        <v>0</v>
      </c>
      <c r="AF2665" t="s">
        <v>723</v>
      </c>
      <c r="AG2665" s="4">
        <v>0</v>
      </c>
      <c r="AH2665" s="4">
        <v>0</v>
      </c>
      <c r="AI2665" s="4">
        <v>0</v>
      </c>
      <c r="AJ2665" s="4">
        <v>-10716</v>
      </c>
      <c r="AK2665" s="4">
        <v>0</v>
      </c>
      <c r="AL2665" t="s">
        <v>782</v>
      </c>
      <c r="AM2665" s="71" t="str">
        <f>INDEX(Network_Insurer_Code,MATCH(Export!AL2665,Network_insurer_Name,0))</f>
        <v>API2</v>
      </c>
      <c r="AN2665" t="str">
        <f t="shared" si="41"/>
        <v>M1002API22017</v>
      </c>
    </row>
    <row r="2666" spans="1:40" x14ac:dyDescent="0.25">
      <c r="A2666">
        <v>2019</v>
      </c>
      <c r="B2666">
        <v>2</v>
      </c>
      <c r="C2666" s="1">
        <v>43556</v>
      </c>
      <c r="D2666" s="1">
        <v>43646</v>
      </c>
      <c r="E2666">
        <v>2019</v>
      </c>
      <c r="F2666" s="71" t="str">
        <f>INDEX(Client_Name,MATCH(Export!H2666,Local_Company_Name,0))</f>
        <v>Falcon Clothing</v>
      </c>
      <c r="G2666" s="71">
        <f>INDEX(Client_Code,MATCH(Export!H2666,Local_Company_Name,0))</f>
        <v>1006</v>
      </c>
      <c r="H2666" t="s">
        <v>756</v>
      </c>
      <c r="I2666" t="s">
        <v>718</v>
      </c>
      <c r="J2666" t="s">
        <v>22</v>
      </c>
      <c r="K2666" s="71" t="str">
        <f>INDEX(Line_of_Business,MATCH(Export!J2666,Name,0))</f>
        <v>A</v>
      </c>
      <c r="L2666" s="9" t="s">
        <v>411</v>
      </c>
      <c r="M2666">
        <v>277</v>
      </c>
      <c r="N2666" s="4">
        <v>57412.21</v>
      </c>
      <c r="O2666" s="4">
        <v>57412.21</v>
      </c>
      <c r="P2666" s="4">
        <v>0</v>
      </c>
      <c r="Q2666" s="4">
        <v>0</v>
      </c>
      <c r="R2666" s="4">
        <v>0</v>
      </c>
      <c r="S2666" s="4">
        <v>0</v>
      </c>
      <c r="T2666" s="4">
        <v>0</v>
      </c>
      <c r="U2666" s="4">
        <v>0</v>
      </c>
      <c r="V2666" s="4">
        <v>0</v>
      </c>
      <c r="W2666" s="4">
        <v>0</v>
      </c>
      <c r="X2666" s="4">
        <v>0</v>
      </c>
      <c r="Y2666" s="4">
        <v>8037.71</v>
      </c>
      <c r="Z2666" s="4">
        <v>0</v>
      </c>
      <c r="AA2666" s="4">
        <v>5741.22</v>
      </c>
      <c r="AB2666" t="s">
        <v>3</v>
      </c>
      <c r="AC2666" s="4">
        <v>0</v>
      </c>
      <c r="AD2666" s="4">
        <v>0</v>
      </c>
      <c r="AE2666" s="4">
        <v>0</v>
      </c>
      <c r="AF2666" t="s">
        <v>718</v>
      </c>
      <c r="AG2666" s="4">
        <v>0</v>
      </c>
      <c r="AH2666" s="4">
        <v>0</v>
      </c>
      <c r="AI2666" s="4">
        <v>0</v>
      </c>
      <c r="AJ2666" s="4">
        <v>43633.279999999999</v>
      </c>
      <c r="AK2666" s="4">
        <v>0</v>
      </c>
      <c r="AL2666" t="s">
        <v>786</v>
      </c>
      <c r="AM2666" s="71" t="str">
        <f>INDEX(Network_Insurer_Code,MATCH(Export!AL2666,Network_insurer_Name,0))</f>
        <v>BAL1</v>
      </c>
      <c r="AN2666" t="str">
        <f t="shared" si="41"/>
        <v>A1006BAL12019</v>
      </c>
    </row>
    <row r="2667" spans="1:40" x14ac:dyDescent="0.25">
      <c r="A2667">
        <v>2019</v>
      </c>
      <c r="B2667">
        <v>4</v>
      </c>
      <c r="C2667" s="1">
        <v>43739</v>
      </c>
      <c r="D2667" s="1">
        <v>43830</v>
      </c>
      <c r="E2667">
        <v>2019</v>
      </c>
      <c r="F2667" s="71" t="str">
        <f>INDEX(Client_Name,MATCH(Export!H2667,Local_Company_Name,0))</f>
        <v>Lion Manufacturing Co</v>
      </c>
      <c r="G2667" s="71">
        <f>INDEX(Client_Code,MATCH(Export!H2667,Local_Company_Name,0))</f>
        <v>1002</v>
      </c>
      <c r="H2667" t="s">
        <v>752</v>
      </c>
      <c r="I2667" t="s">
        <v>742</v>
      </c>
      <c r="J2667" t="s">
        <v>166</v>
      </c>
      <c r="K2667" s="71" t="str">
        <f>INDEX(Line_of_Business,MATCH(Export!J2667,Name,0))</f>
        <v>M</v>
      </c>
      <c r="L2667" s="9" t="s">
        <v>167</v>
      </c>
      <c r="M2667">
        <v>248100</v>
      </c>
      <c r="N2667" s="4">
        <v>38331625.608465597</v>
      </c>
      <c r="O2667" s="4">
        <v>36223386.200000003</v>
      </c>
      <c r="P2667" s="4">
        <v>216966325.47999999</v>
      </c>
      <c r="Q2667" s="4">
        <v>0</v>
      </c>
      <c r="R2667" s="4">
        <v>0</v>
      </c>
      <c r="S2667" s="4">
        <v>226348819.19999999</v>
      </c>
      <c r="T2667" s="4">
        <v>0</v>
      </c>
      <c r="U2667" s="4">
        <v>0</v>
      </c>
      <c r="V2667" s="4">
        <v>0</v>
      </c>
      <c r="W2667" s="4">
        <v>235404665.75</v>
      </c>
      <c r="X2667" s="4">
        <v>0</v>
      </c>
      <c r="Y2667" s="4">
        <v>4527923.28</v>
      </c>
      <c r="Z2667" s="4">
        <v>0</v>
      </c>
      <c r="AA2667" s="4">
        <v>0</v>
      </c>
      <c r="AB2667" t="s">
        <v>3</v>
      </c>
      <c r="AC2667" s="4">
        <v>0</v>
      </c>
      <c r="AD2667" s="4">
        <v>0</v>
      </c>
      <c r="AE2667" s="4">
        <v>0</v>
      </c>
      <c r="AF2667" t="s">
        <v>742</v>
      </c>
      <c r="AG2667" s="4">
        <v>0</v>
      </c>
      <c r="AH2667" s="4">
        <v>0</v>
      </c>
      <c r="AI2667" s="4">
        <v>0</v>
      </c>
      <c r="AJ2667" s="4">
        <v>-194326709.11000001</v>
      </c>
      <c r="AK2667" s="4" t="s">
        <v>2</v>
      </c>
      <c r="AL2667" t="s">
        <v>789</v>
      </c>
      <c r="AM2667" s="71" t="str">
        <f>INDEX(Network_Insurer_Code,MATCH(Export!AL2667,Network_insurer_Name,0))</f>
        <v>APL1</v>
      </c>
      <c r="AN2667" t="str">
        <f t="shared" si="41"/>
        <v>M1002APL12019</v>
      </c>
    </row>
    <row r="2668" spans="1:40" x14ac:dyDescent="0.25">
      <c r="A2668">
        <v>2019</v>
      </c>
      <c r="B2668">
        <v>3</v>
      </c>
      <c r="C2668" s="1">
        <v>43647</v>
      </c>
      <c r="D2668" s="1">
        <v>43738</v>
      </c>
      <c r="E2668">
        <v>2017</v>
      </c>
      <c r="F2668" s="71" t="str">
        <f>INDEX(Client_Name,MATCH(Export!H2668,Local_Company_Name,0))</f>
        <v>Flaimngo Tailoring</v>
      </c>
      <c r="G2668" s="71">
        <f>INDEX(Client_Code,MATCH(Export!H2668,Local_Company_Name,0))</f>
        <v>1005</v>
      </c>
      <c r="H2668" t="s">
        <v>770</v>
      </c>
      <c r="I2668" t="s">
        <v>721</v>
      </c>
      <c r="J2668" t="s">
        <v>8</v>
      </c>
      <c r="K2668" s="71" t="str">
        <f>INDEX(Line_of_Business,MATCH(Export!J2668,Name,0))</f>
        <v>M</v>
      </c>
      <c r="L2668" s="9" t="s">
        <v>64</v>
      </c>
      <c r="M2668">
        <v>641</v>
      </c>
      <c r="N2668" s="4">
        <v>0</v>
      </c>
      <c r="O2668" s="4">
        <v>0</v>
      </c>
      <c r="P2668" s="4">
        <v>10760</v>
      </c>
      <c r="Q2668" s="4">
        <v>0</v>
      </c>
      <c r="R2668" s="4">
        <v>0</v>
      </c>
      <c r="S2668" s="4">
        <v>0</v>
      </c>
      <c r="T2668" s="4">
        <v>0</v>
      </c>
      <c r="U2668" s="4">
        <v>0</v>
      </c>
      <c r="V2668" s="4">
        <v>0</v>
      </c>
      <c r="W2668" s="4">
        <v>0</v>
      </c>
      <c r="X2668" s="4">
        <v>0</v>
      </c>
      <c r="Y2668" s="4">
        <v>0</v>
      </c>
      <c r="Z2668" s="4">
        <v>0</v>
      </c>
      <c r="AA2668" s="4">
        <v>0</v>
      </c>
      <c r="AB2668" t="s">
        <v>3</v>
      </c>
      <c r="AC2668" s="4">
        <v>0</v>
      </c>
      <c r="AD2668" s="4">
        <v>0</v>
      </c>
      <c r="AE2668" s="4">
        <v>0</v>
      </c>
      <c r="AF2668" t="s">
        <v>721</v>
      </c>
      <c r="AG2668" s="4">
        <v>0</v>
      </c>
      <c r="AH2668" s="4">
        <v>0</v>
      </c>
      <c r="AI2668" s="4">
        <v>0</v>
      </c>
      <c r="AJ2668" s="4">
        <v>-10760</v>
      </c>
      <c r="AK2668" s="4">
        <v>200000</v>
      </c>
      <c r="AL2668" t="s">
        <v>785</v>
      </c>
      <c r="AM2668" s="71" t="str">
        <f>INDEX(Network_Insurer_Code,MATCH(Export!AL2668,Network_insurer_Name,0))</f>
        <v>WAI3</v>
      </c>
      <c r="AN2668" t="str">
        <f t="shared" si="41"/>
        <v>M1005WAI32017</v>
      </c>
    </row>
    <row r="2669" spans="1:40" x14ac:dyDescent="0.25">
      <c r="A2669">
        <v>2019</v>
      </c>
      <c r="B2669">
        <v>1</v>
      </c>
      <c r="C2669" s="1">
        <v>43466</v>
      </c>
      <c r="D2669" s="1">
        <v>43555</v>
      </c>
      <c r="E2669">
        <v>2019</v>
      </c>
      <c r="F2669" s="71" t="str">
        <f>INDEX(Client_Name,MATCH(Export!H2669,Local_Company_Name,0))</f>
        <v>Tiger Jewelcrafting Ltd</v>
      </c>
      <c r="G2669" s="71">
        <f>INDEX(Client_Code,MATCH(Export!H2669,Local_Company_Name,0))</f>
        <v>1003</v>
      </c>
      <c r="H2669" t="s">
        <v>763</v>
      </c>
      <c r="I2669" t="s">
        <v>710</v>
      </c>
      <c r="J2669" t="s">
        <v>0</v>
      </c>
      <c r="K2669" s="71" t="str">
        <f>INDEX(Line_of_Business,MATCH(Export!J2669,Name,0))</f>
        <v>D</v>
      </c>
      <c r="L2669" s="9" t="s">
        <v>169</v>
      </c>
      <c r="M2669">
        <v>479</v>
      </c>
      <c r="N2669" s="4">
        <v>357110.59</v>
      </c>
      <c r="O2669" s="4">
        <v>357110.59</v>
      </c>
      <c r="P2669" s="4">
        <v>0</v>
      </c>
      <c r="Q2669" s="4">
        <v>0</v>
      </c>
      <c r="R2669" s="4">
        <v>0</v>
      </c>
      <c r="S2669" s="4">
        <v>0</v>
      </c>
      <c r="T2669" s="4">
        <v>0</v>
      </c>
      <c r="U2669" s="4">
        <v>0</v>
      </c>
      <c r="V2669" s="4">
        <v>0</v>
      </c>
      <c r="W2669" s="4">
        <v>0</v>
      </c>
      <c r="X2669" s="4">
        <v>0</v>
      </c>
      <c r="Y2669" s="4">
        <v>42853.27</v>
      </c>
      <c r="Z2669" s="4">
        <v>0</v>
      </c>
      <c r="AA2669" s="4">
        <v>0</v>
      </c>
      <c r="AB2669" t="s">
        <v>3</v>
      </c>
      <c r="AC2669" s="4">
        <v>0</v>
      </c>
      <c r="AD2669" s="4">
        <v>0</v>
      </c>
      <c r="AE2669" s="4">
        <v>0</v>
      </c>
      <c r="AF2669" t="s">
        <v>710</v>
      </c>
      <c r="AG2669" s="4">
        <v>0</v>
      </c>
      <c r="AH2669" s="4">
        <v>0</v>
      </c>
      <c r="AI2669" s="4">
        <v>0</v>
      </c>
      <c r="AJ2669" s="4">
        <v>314257.32</v>
      </c>
      <c r="AK2669" s="4">
        <v>0</v>
      </c>
      <c r="AL2669" t="s">
        <v>787</v>
      </c>
      <c r="AM2669" s="71" t="str">
        <f>INDEX(Network_Insurer_Code,MATCH(Export!AL2669,Network_insurer_Name,0))</f>
        <v>LEI3</v>
      </c>
      <c r="AN2669" t="str">
        <f t="shared" si="41"/>
        <v>D1003LEI32019</v>
      </c>
    </row>
    <row r="2670" spans="1:40" x14ac:dyDescent="0.25">
      <c r="A2670">
        <v>2019</v>
      </c>
      <c r="B2670">
        <v>1</v>
      </c>
      <c r="C2670" s="1">
        <v>43466</v>
      </c>
      <c r="D2670" s="1">
        <v>43555</v>
      </c>
      <c r="E2670">
        <v>2018</v>
      </c>
      <c r="F2670" s="71" t="str">
        <f>INDEX(Client_Name,MATCH(Export!H2670,Local_Company_Name,0))</f>
        <v>Aplaca Engineering Co</v>
      </c>
      <c r="G2670" s="71">
        <f>INDEX(Client_Code,MATCH(Export!H2670,Local_Company_Name,0))</f>
        <v>1004</v>
      </c>
      <c r="H2670" t="s">
        <v>768</v>
      </c>
      <c r="I2670" t="s">
        <v>709</v>
      </c>
      <c r="J2670" t="s">
        <v>14</v>
      </c>
      <c r="K2670" s="71" t="str">
        <f>INDEX(Line_of_Business,MATCH(Export!J2670,Name,0))</f>
        <v>C</v>
      </c>
      <c r="L2670" s="9" t="s">
        <v>361</v>
      </c>
      <c r="M2670">
        <v>1039</v>
      </c>
      <c r="N2670" s="4">
        <v>24194.855555555499</v>
      </c>
      <c r="O2670" s="4">
        <v>21775.37</v>
      </c>
      <c r="P2670" s="4">
        <v>450000</v>
      </c>
      <c r="Q2670" s="4">
        <v>0</v>
      </c>
      <c r="R2670" s="4">
        <v>0</v>
      </c>
      <c r="S2670" s="4">
        <v>0</v>
      </c>
      <c r="T2670" s="4">
        <v>0</v>
      </c>
      <c r="U2670" s="4">
        <v>0</v>
      </c>
      <c r="V2670" s="4">
        <v>0</v>
      </c>
      <c r="W2670" s="4">
        <v>0</v>
      </c>
      <c r="X2670" s="4">
        <v>0</v>
      </c>
      <c r="Y2670" s="4">
        <v>2177.54</v>
      </c>
      <c r="Z2670" s="4">
        <v>479.06</v>
      </c>
      <c r="AA2670" s="4">
        <v>0</v>
      </c>
      <c r="AB2670" t="s">
        <v>3</v>
      </c>
      <c r="AC2670" s="4">
        <v>0</v>
      </c>
      <c r="AD2670" s="4">
        <v>0</v>
      </c>
      <c r="AE2670" s="4">
        <v>0</v>
      </c>
      <c r="AF2670" t="s">
        <v>709</v>
      </c>
      <c r="AG2670" s="4">
        <v>0</v>
      </c>
      <c r="AH2670" s="4">
        <v>0</v>
      </c>
      <c r="AI2670" s="4">
        <v>0</v>
      </c>
      <c r="AJ2670" s="4">
        <v>-430881.23</v>
      </c>
      <c r="AK2670" s="4">
        <v>0</v>
      </c>
      <c r="AL2670" t="s">
        <v>788</v>
      </c>
      <c r="AM2670" s="71" t="str">
        <f>INDEX(Network_Insurer_Code,MATCH(Export!AL2670,Network_insurer_Name,0))</f>
        <v>RAI1</v>
      </c>
      <c r="AN2670" t="str">
        <f t="shared" si="41"/>
        <v>C1004RAI12018</v>
      </c>
    </row>
    <row r="2671" spans="1:40" x14ac:dyDescent="0.25">
      <c r="A2671">
        <v>2020</v>
      </c>
      <c r="B2671">
        <v>3</v>
      </c>
      <c r="C2671" s="1">
        <v>43770</v>
      </c>
      <c r="D2671" s="1">
        <v>43830</v>
      </c>
      <c r="E2671">
        <v>2019</v>
      </c>
      <c r="F2671" s="71" t="str">
        <f>INDEX(Client_Name,MATCH(Export!H2671,Local_Company_Name,0))</f>
        <v>Zebra Workings Ltd</v>
      </c>
      <c r="G2671" s="71">
        <f>INDEX(Client_Code,MATCH(Export!H2671,Local_Company_Name,0))</f>
        <v>1001</v>
      </c>
      <c r="H2671" t="s">
        <v>749</v>
      </c>
      <c r="I2671" t="s">
        <v>709</v>
      </c>
      <c r="J2671" t="s">
        <v>0</v>
      </c>
      <c r="K2671" s="71" t="str">
        <f>INDEX(Line_of_Business,MATCH(Export!J2671,Name,0))</f>
        <v>D</v>
      </c>
      <c r="L2671" s="9">
        <v>42234014</v>
      </c>
      <c r="M2671">
        <v>0</v>
      </c>
      <c r="N2671" s="4">
        <v>-100.81</v>
      </c>
      <c r="O2671" s="4">
        <v>-100.81</v>
      </c>
      <c r="P2671" s="4">
        <v>0</v>
      </c>
      <c r="Q2671" s="4">
        <v>0</v>
      </c>
      <c r="R2671" s="4">
        <v>0</v>
      </c>
      <c r="S2671" s="4">
        <v>0</v>
      </c>
      <c r="T2671" s="4">
        <v>0</v>
      </c>
      <c r="U2671" s="4">
        <v>0</v>
      </c>
      <c r="V2671" s="4">
        <v>0</v>
      </c>
      <c r="W2671" s="4">
        <v>0</v>
      </c>
      <c r="X2671" s="4">
        <v>0</v>
      </c>
      <c r="Y2671" s="4">
        <v>0</v>
      </c>
      <c r="Z2671" s="4">
        <v>0</v>
      </c>
      <c r="AA2671" s="4">
        <v>0</v>
      </c>
      <c r="AB2671" t="s">
        <v>3</v>
      </c>
      <c r="AC2671" s="4">
        <v>0</v>
      </c>
      <c r="AD2671" s="4">
        <v>0</v>
      </c>
      <c r="AE2671" s="4">
        <v>0</v>
      </c>
      <c r="AF2671" t="s">
        <v>709</v>
      </c>
      <c r="AG2671" s="4">
        <v>0</v>
      </c>
      <c r="AH2671" s="4">
        <v>0</v>
      </c>
      <c r="AI2671" s="4">
        <v>0</v>
      </c>
      <c r="AJ2671" s="4">
        <v>-100.81</v>
      </c>
      <c r="AK2671" s="4">
        <v>187000</v>
      </c>
      <c r="AL2671" t="s">
        <v>795</v>
      </c>
      <c r="AM2671" s="71" t="str">
        <f>INDEX(Network_Insurer_Code,MATCH(Export!AL2671,Network_insurer_Name,0))</f>
        <v>TOL1</v>
      </c>
      <c r="AN2671" t="str">
        <f t="shared" si="41"/>
        <v>D1001TOL12019</v>
      </c>
    </row>
    <row r="2672" spans="1:40" x14ac:dyDescent="0.25">
      <c r="A2672">
        <v>2020</v>
      </c>
      <c r="B2672">
        <v>2</v>
      </c>
      <c r="C2672" s="1">
        <v>43922</v>
      </c>
      <c r="D2672" s="1">
        <v>44012</v>
      </c>
      <c r="E2672">
        <v>2020</v>
      </c>
      <c r="F2672" s="71" t="str">
        <f>INDEX(Client_Name,MATCH(Export!H2672,Local_Company_Name,0))</f>
        <v>Lion Manufacturing Co</v>
      </c>
      <c r="G2672" s="71">
        <f>INDEX(Client_Code,MATCH(Export!H2672,Local_Company_Name,0))</f>
        <v>1002</v>
      </c>
      <c r="H2672" t="s">
        <v>760</v>
      </c>
      <c r="I2672" t="s">
        <v>702</v>
      </c>
      <c r="J2672" t="s">
        <v>0</v>
      </c>
      <c r="K2672" s="71" t="str">
        <f>INDEX(Line_of_Business,MATCH(Export!J2672,Name,0))</f>
        <v>D</v>
      </c>
      <c r="L2672" s="9" t="s">
        <v>580</v>
      </c>
      <c r="M2672">
        <v>4055</v>
      </c>
      <c r="N2672" s="4">
        <v>6589644.3600000003</v>
      </c>
      <c r="O2672" s="4">
        <v>6589644.3600000003</v>
      </c>
      <c r="P2672" s="4">
        <v>19792.03</v>
      </c>
      <c r="Q2672" s="4">
        <v>0</v>
      </c>
      <c r="R2672" s="4">
        <v>0</v>
      </c>
      <c r="S2672" s="4">
        <v>0</v>
      </c>
      <c r="T2672" s="4">
        <v>0</v>
      </c>
      <c r="U2672" s="4">
        <v>0</v>
      </c>
      <c r="V2672" s="4">
        <v>0</v>
      </c>
      <c r="W2672" s="4">
        <v>0</v>
      </c>
      <c r="X2672" s="4">
        <v>0</v>
      </c>
      <c r="Y2672" s="4">
        <v>1126829.19</v>
      </c>
      <c r="Z2672" s="4">
        <v>566709.41</v>
      </c>
      <c r="AA2672" s="4">
        <v>125203.24</v>
      </c>
      <c r="AB2672" t="s">
        <v>3</v>
      </c>
      <c r="AC2672" s="4">
        <v>0</v>
      </c>
      <c r="AD2672" s="4">
        <v>0</v>
      </c>
      <c r="AE2672" s="4">
        <v>0</v>
      </c>
      <c r="AF2672" t="s">
        <v>702</v>
      </c>
      <c r="AG2672" s="4">
        <v>0</v>
      </c>
      <c r="AH2672" s="4">
        <v>0</v>
      </c>
      <c r="AI2672" s="4">
        <v>0</v>
      </c>
      <c r="AJ2672" s="4">
        <v>4751110.49</v>
      </c>
      <c r="AK2672" s="4">
        <v>0</v>
      </c>
      <c r="AL2672" t="s">
        <v>784</v>
      </c>
      <c r="AM2672" s="71" t="str">
        <f>INDEX(Network_Insurer_Code,MATCH(Export!AL2672,Network_insurer_Name,0))</f>
        <v>PII1</v>
      </c>
      <c r="AN2672" t="str">
        <f t="shared" si="41"/>
        <v>D1002PII12020</v>
      </c>
    </row>
    <row r="2673" spans="1:40" x14ac:dyDescent="0.25">
      <c r="A2673">
        <v>2019</v>
      </c>
      <c r="B2673">
        <v>1</v>
      </c>
      <c r="C2673" s="1">
        <v>43497</v>
      </c>
      <c r="D2673" s="1">
        <v>43555</v>
      </c>
      <c r="E2673">
        <v>2017</v>
      </c>
      <c r="F2673" s="71" t="str">
        <f>INDEX(Client_Name,MATCH(Export!H2673,Local_Company_Name,0))</f>
        <v>Zebra Workings Ltd</v>
      </c>
      <c r="G2673" s="71">
        <f>INDEX(Client_Code,MATCH(Export!H2673,Local_Company_Name,0))</f>
        <v>1001</v>
      </c>
      <c r="H2673" t="s">
        <v>751</v>
      </c>
      <c r="I2673" t="s">
        <v>720</v>
      </c>
      <c r="J2673" t="s">
        <v>8</v>
      </c>
      <c r="K2673" s="71" t="str">
        <f>INDEX(Line_of_Business,MATCH(Export!J2673,Name,0))</f>
        <v>M</v>
      </c>
      <c r="L2673" s="9" t="s">
        <v>581</v>
      </c>
      <c r="M2673">
        <v>1445</v>
      </c>
      <c r="N2673" s="4">
        <v>0</v>
      </c>
      <c r="O2673" s="4">
        <v>0</v>
      </c>
      <c r="P2673" s="4">
        <v>-22238.47</v>
      </c>
      <c r="Q2673" s="4">
        <v>0</v>
      </c>
      <c r="R2673" s="4">
        <v>0</v>
      </c>
      <c r="S2673" s="4">
        <v>0</v>
      </c>
      <c r="T2673" s="4">
        <v>0</v>
      </c>
      <c r="U2673" s="4">
        <v>0</v>
      </c>
      <c r="V2673" s="4">
        <v>0</v>
      </c>
      <c r="W2673" s="4">
        <v>0</v>
      </c>
      <c r="X2673" s="4">
        <v>0</v>
      </c>
      <c r="Y2673" s="4">
        <v>0</v>
      </c>
      <c r="Z2673" s="4">
        <v>0</v>
      </c>
      <c r="AA2673" s="4">
        <v>0</v>
      </c>
      <c r="AB2673" t="s">
        <v>3</v>
      </c>
      <c r="AC2673" s="4">
        <v>0</v>
      </c>
      <c r="AD2673" s="4">
        <v>0</v>
      </c>
      <c r="AE2673" s="4">
        <v>0</v>
      </c>
      <c r="AF2673" t="s">
        <v>720</v>
      </c>
      <c r="AG2673" s="4">
        <v>0</v>
      </c>
      <c r="AH2673" s="4">
        <v>0</v>
      </c>
      <c r="AI2673" s="4">
        <v>0</v>
      </c>
      <c r="AJ2673" s="4">
        <v>22238.47</v>
      </c>
      <c r="AK2673" s="4">
        <v>0</v>
      </c>
      <c r="AL2673" t="s">
        <v>783</v>
      </c>
      <c r="AM2673" s="71" t="str">
        <f>INDEX(Network_Insurer_Code,MATCH(Export!AL2673,Network_insurer_Name,0))</f>
        <v>PEP1</v>
      </c>
      <c r="AN2673" t="str">
        <f t="shared" si="41"/>
        <v>M1001PEP12017</v>
      </c>
    </row>
    <row r="2674" spans="1:40" x14ac:dyDescent="0.25">
      <c r="A2674">
        <v>2020</v>
      </c>
      <c r="B2674">
        <v>1</v>
      </c>
      <c r="C2674" s="1">
        <v>43831</v>
      </c>
      <c r="D2674" s="1">
        <v>43921</v>
      </c>
      <c r="E2674">
        <v>2019</v>
      </c>
      <c r="F2674" s="71" t="str">
        <f>INDEX(Client_Name,MATCH(Export!H2674,Local_Company_Name,0))</f>
        <v>Flaimngo Tailoring</v>
      </c>
      <c r="G2674" s="71">
        <f>INDEX(Client_Code,MATCH(Export!H2674,Local_Company_Name,0))</f>
        <v>1005</v>
      </c>
      <c r="H2674" t="s">
        <v>755</v>
      </c>
      <c r="I2674" t="s">
        <v>710</v>
      </c>
      <c r="J2674" t="s">
        <v>8</v>
      </c>
      <c r="K2674" s="71" t="str">
        <f>INDEX(Line_of_Business,MATCH(Export!J2674,Name,0))</f>
        <v>M</v>
      </c>
      <c r="L2674" s="9" t="s">
        <v>169</v>
      </c>
      <c r="M2674">
        <v>807</v>
      </c>
      <c r="N2674" s="4">
        <v>0</v>
      </c>
      <c r="O2674" s="4">
        <v>0</v>
      </c>
      <c r="P2674" s="4">
        <v>1965317.71</v>
      </c>
      <c r="Q2674" s="4">
        <v>0</v>
      </c>
      <c r="R2674" s="4">
        <v>0</v>
      </c>
      <c r="S2674" s="4">
        <v>0</v>
      </c>
      <c r="T2674" s="4">
        <v>0</v>
      </c>
      <c r="U2674" s="4">
        <v>0</v>
      </c>
      <c r="V2674" s="4">
        <v>0</v>
      </c>
      <c r="W2674" s="4">
        <v>0</v>
      </c>
      <c r="X2674" s="4">
        <v>0</v>
      </c>
      <c r="Y2674" s="4">
        <v>0</v>
      </c>
      <c r="Z2674" s="4">
        <v>0</v>
      </c>
      <c r="AA2674" s="4">
        <v>0</v>
      </c>
      <c r="AB2674" t="s">
        <v>3</v>
      </c>
      <c r="AC2674" s="4">
        <v>0</v>
      </c>
      <c r="AD2674" s="4">
        <v>0</v>
      </c>
      <c r="AE2674" s="4">
        <v>0</v>
      </c>
      <c r="AF2674" t="s">
        <v>710</v>
      </c>
      <c r="AG2674" s="4">
        <v>0</v>
      </c>
      <c r="AH2674" s="4">
        <v>0</v>
      </c>
      <c r="AI2674" s="4">
        <v>0</v>
      </c>
      <c r="AJ2674" s="4">
        <v>-1965317.71</v>
      </c>
      <c r="AK2674" s="4">
        <v>0</v>
      </c>
      <c r="AL2674" t="s">
        <v>785</v>
      </c>
      <c r="AM2674" s="71" t="str">
        <f>INDEX(Network_Insurer_Code,MATCH(Export!AL2674,Network_insurer_Name,0))</f>
        <v>WAI3</v>
      </c>
      <c r="AN2674" t="str">
        <f t="shared" si="41"/>
        <v>M1005WAI32019</v>
      </c>
    </row>
    <row r="2675" spans="1:40" x14ac:dyDescent="0.25">
      <c r="A2675">
        <v>2019</v>
      </c>
      <c r="B2675">
        <v>3</v>
      </c>
      <c r="C2675" s="1">
        <v>43647</v>
      </c>
      <c r="D2675" s="1">
        <v>43738</v>
      </c>
      <c r="E2675">
        <v>2018</v>
      </c>
      <c r="F2675" s="71" t="str">
        <f>INDEX(Client_Name,MATCH(Export!H2675,Local_Company_Name,0))</f>
        <v>Aplaca Engineering Co</v>
      </c>
      <c r="G2675" s="71">
        <f>INDEX(Client_Code,MATCH(Export!H2675,Local_Company_Name,0))</f>
        <v>1004</v>
      </c>
      <c r="H2675" t="s">
        <v>754</v>
      </c>
      <c r="I2675" t="s">
        <v>710</v>
      </c>
      <c r="J2675" t="s">
        <v>22</v>
      </c>
      <c r="K2675" s="71" t="str">
        <f>INDEX(Line_of_Business,MATCH(Export!J2675,Name,0))</f>
        <v>A</v>
      </c>
      <c r="L2675" s="9" t="s">
        <v>35</v>
      </c>
      <c r="M2675">
        <v>428</v>
      </c>
      <c r="N2675" s="4">
        <v>0</v>
      </c>
      <c r="O2675" s="4">
        <v>0</v>
      </c>
      <c r="P2675" s="4">
        <v>0</v>
      </c>
      <c r="Q2675" s="4">
        <v>0</v>
      </c>
      <c r="R2675" s="4">
        <v>0</v>
      </c>
      <c r="S2675" s="4">
        <v>0</v>
      </c>
      <c r="T2675" s="4">
        <v>0</v>
      </c>
      <c r="U2675" s="4">
        <v>0</v>
      </c>
      <c r="V2675" s="4">
        <v>0</v>
      </c>
      <c r="W2675" s="4">
        <v>0</v>
      </c>
      <c r="X2675" s="4">
        <v>0</v>
      </c>
      <c r="Y2675" s="4">
        <v>0</v>
      </c>
      <c r="Z2675" s="4">
        <v>0</v>
      </c>
      <c r="AA2675" s="4">
        <v>0</v>
      </c>
      <c r="AB2675" t="s">
        <v>3</v>
      </c>
      <c r="AC2675" s="4">
        <v>0</v>
      </c>
      <c r="AD2675" s="4">
        <v>0</v>
      </c>
      <c r="AE2675" s="4">
        <v>0</v>
      </c>
      <c r="AF2675" t="s">
        <v>710</v>
      </c>
      <c r="AG2675" s="4">
        <v>0</v>
      </c>
      <c r="AH2675" s="4">
        <v>0</v>
      </c>
      <c r="AI2675" s="4">
        <v>0</v>
      </c>
      <c r="AJ2675" s="4">
        <v>0</v>
      </c>
      <c r="AK2675" s="4">
        <v>0</v>
      </c>
      <c r="AL2675" t="s">
        <v>794</v>
      </c>
      <c r="AM2675" s="71" t="str">
        <f>INDEX(Network_Insurer_Code,MATCH(Export!AL2675,Network_insurer_Name,0))</f>
        <v>CUI2</v>
      </c>
      <c r="AN2675" t="str">
        <f t="shared" si="41"/>
        <v>A1004CUI22018</v>
      </c>
    </row>
    <row r="2676" spans="1:40" x14ac:dyDescent="0.25">
      <c r="A2676">
        <v>2020</v>
      </c>
      <c r="B2676">
        <v>1</v>
      </c>
      <c r="C2676" s="1">
        <v>43831</v>
      </c>
      <c r="D2676" s="1">
        <v>43921</v>
      </c>
      <c r="E2676">
        <v>2017</v>
      </c>
      <c r="F2676" s="71" t="str">
        <f>INDEX(Client_Name,MATCH(Export!H2676,Local_Company_Name,0))</f>
        <v>Aplaca Engineering Co</v>
      </c>
      <c r="G2676" s="71">
        <f>INDEX(Client_Code,MATCH(Export!H2676,Local_Company_Name,0))</f>
        <v>1004</v>
      </c>
      <c r="H2676" t="s">
        <v>754</v>
      </c>
      <c r="I2676" t="s">
        <v>717</v>
      </c>
      <c r="J2676" t="s">
        <v>5</v>
      </c>
      <c r="K2676" s="71" t="str">
        <f>INDEX(Line_of_Business,MATCH(Export!J2676,Name,0))</f>
        <v>L</v>
      </c>
      <c r="L2676" s="9" t="s">
        <v>21</v>
      </c>
      <c r="M2676">
        <v>2700</v>
      </c>
      <c r="N2676" s="4">
        <v>-3756.48</v>
      </c>
      <c r="O2676" s="4">
        <v>-3756.48</v>
      </c>
      <c r="P2676" s="4">
        <v>4174.9799999999996</v>
      </c>
      <c r="Q2676" s="4">
        <v>0</v>
      </c>
      <c r="R2676" s="4">
        <v>0</v>
      </c>
      <c r="S2676" s="4">
        <v>0</v>
      </c>
      <c r="T2676" s="4">
        <v>0</v>
      </c>
      <c r="U2676" s="4">
        <v>0</v>
      </c>
      <c r="V2676" s="4">
        <v>0</v>
      </c>
      <c r="W2676" s="4">
        <v>0</v>
      </c>
      <c r="X2676" s="4">
        <v>0</v>
      </c>
      <c r="Y2676" s="4">
        <v>-159.66</v>
      </c>
      <c r="Z2676" s="4">
        <v>0</v>
      </c>
      <c r="AA2676" s="4">
        <v>-93.92</v>
      </c>
      <c r="AB2676" t="s">
        <v>3</v>
      </c>
      <c r="AC2676" s="4">
        <v>0</v>
      </c>
      <c r="AD2676" s="4">
        <v>0</v>
      </c>
      <c r="AE2676" s="4">
        <v>0</v>
      </c>
      <c r="AF2676" t="s">
        <v>717</v>
      </c>
      <c r="AG2676" s="4">
        <v>0</v>
      </c>
      <c r="AH2676" s="4">
        <v>0</v>
      </c>
      <c r="AI2676" s="4">
        <v>0</v>
      </c>
      <c r="AJ2676" s="4">
        <v>-7677.8799999999901</v>
      </c>
      <c r="AK2676" s="4">
        <v>200000</v>
      </c>
      <c r="AL2676" t="s">
        <v>789</v>
      </c>
      <c r="AM2676" s="71" t="str">
        <f>INDEX(Network_Insurer_Code,MATCH(Export!AL2676,Network_insurer_Name,0))</f>
        <v>APL1</v>
      </c>
      <c r="AN2676" t="str">
        <f t="shared" si="41"/>
        <v>L1004APL12017</v>
      </c>
    </row>
    <row r="2677" spans="1:40" x14ac:dyDescent="0.25">
      <c r="A2677">
        <v>2020</v>
      </c>
      <c r="B2677">
        <v>1</v>
      </c>
      <c r="C2677" s="1">
        <v>43831</v>
      </c>
      <c r="D2677" s="1">
        <v>43921</v>
      </c>
      <c r="E2677">
        <v>2018</v>
      </c>
      <c r="F2677" s="71" t="str">
        <f>INDEX(Client_Name,MATCH(Export!H2677,Local_Company_Name,0))</f>
        <v>Lion Manufacturing Co</v>
      </c>
      <c r="G2677" s="71">
        <f>INDEX(Client_Code,MATCH(Export!H2677,Local_Company_Name,0))</f>
        <v>1002</v>
      </c>
      <c r="H2677" t="s">
        <v>757</v>
      </c>
      <c r="I2677" t="s">
        <v>713</v>
      </c>
      <c r="J2677" t="s">
        <v>8</v>
      </c>
      <c r="K2677" s="71" t="str">
        <f>INDEX(Line_of_Business,MATCH(Export!J2677,Name,0))</f>
        <v>M</v>
      </c>
      <c r="L2677" s="9" t="s">
        <v>39</v>
      </c>
      <c r="M2677">
        <v>1178</v>
      </c>
      <c r="N2677" s="4">
        <v>0</v>
      </c>
      <c r="O2677" s="4">
        <v>0</v>
      </c>
      <c r="P2677" s="4">
        <v>12948</v>
      </c>
      <c r="Q2677" s="4">
        <v>0</v>
      </c>
      <c r="R2677" s="4">
        <v>0</v>
      </c>
      <c r="S2677" s="4">
        <v>0</v>
      </c>
      <c r="T2677" s="4">
        <v>0</v>
      </c>
      <c r="U2677" s="4">
        <v>0</v>
      </c>
      <c r="V2677" s="4">
        <v>0</v>
      </c>
      <c r="W2677" s="4">
        <v>0</v>
      </c>
      <c r="X2677" s="4">
        <v>0</v>
      </c>
      <c r="Y2677" s="4">
        <v>0</v>
      </c>
      <c r="Z2677" s="4">
        <v>0</v>
      </c>
      <c r="AA2677" s="4">
        <v>0</v>
      </c>
      <c r="AB2677" t="s">
        <v>3</v>
      </c>
      <c r="AC2677" s="4">
        <v>0</v>
      </c>
      <c r="AD2677" s="4">
        <v>0</v>
      </c>
      <c r="AE2677" s="4">
        <v>-8600.0499999999993</v>
      </c>
      <c r="AF2677" t="s">
        <v>713</v>
      </c>
      <c r="AG2677" s="4">
        <v>0</v>
      </c>
      <c r="AH2677" s="4">
        <v>0</v>
      </c>
      <c r="AI2677" s="4">
        <v>0</v>
      </c>
      <c r="AJ2677" s="4">
        <v>-12948</v>
      </c>
      <c r="AK2677" s="4">
        <v>0</v>
      </c>
      <c r="AL2677" t="s">
        <v>793</v>
      </c>
      <c r="AM2677" s="71" t="str">
        <f>INDEX(Network_Insurer_Code,MATCH(Export!AL2677,Network_insurer_Name,0))</f>
        <v>CAL3</v>
      </c>
      <c r="AN2677" t="str">
        <f t="shared" si="41"/>
        <v>M1002CAL32018</v>
      </c>
    </row>
    <row r="2678" spans="1:40" x14ac:dyDescent="0.25">
      <c r="A2678">
        <v>2019</v>
      </c>
      <c r="B2678">
        <v>3</v>
      </c>
      <c r="C2678" s="1">
        <v>43647</v>
      </c>
      <c r="D2678" s="1">
        <v>43738</v>
      </c>
      <c r="E2678">
        <v>2018</v>
      </c>
      <c r="F2678" s="71" t="str">
        <f>INDEX(Client_Name,MATCH(Export!H2678,Local_Company_Name,0))</f>
        <v>Aplaca Engineering Co</v>
      </c>
      <c r="G2678" s="71">
        <f>INDEX(Client_Code,MATCH(Export!H2678,Local_Company_Name,0))</f>
        <v>1004</v>
      </c>
      <c r="H2678" t="s">
        <v>766</v>
      </c>
      <c r="I2678" t="s">
        <v>712</v>
      </c>
      <c r="J2678" t="s">
        <v>22</v>
      </c>
      <c r="K2678" s="71" t="str">
        <f>INDEX(Line_of_Business,MATCH(Export!J2678,Name,0))</f>
        <v>A</v>
      </c>
      <c r="L2678" s="9" t="s">
        <v>50</v>
      </c>
      <c r="M2678">
        <v>5680</v>
      </c>
      <c r="N2678" s="4">
        <v>0</v>
      </c>
      <c r="O2678" s="4">
        <v>0</v>
      </c>
      <c r="P2678" s="4">
        <v>25554.09</v>
      </c>
      <c r="Q2678" s="4">
        <v>0</v>
      </c>
      <c r="R2678" s="4">
        <v>0</v>
      </c>
      <c r="S2678" s="4">
        <v>0</v>
      </c>
      <c r="T2678" s="4">
        <v>0</v>
      </c>
      <c r="U2678" s="4">
        <v>0</v>
      </c>
      <c r="V2678" s="4">
        <v>0</v>
      </c>
      <c r="W2678" s="4">
        <v>0</v>
      </c>
      <c r="X2678" s="4">
        <v>0</v>
      </c>
      <c r="Y2678" s="4">
        <v>0</v>
      </c>
      <c r="Z2678" s="4">
        <v>0</v>
      </c>
      <c r="AA2678" s="4">
        <v>0</v>
      </c>
      <c r="AB2678" t="s">
        <v>3</v>
      </c>
      <c r="AC2678" s="4">
        <v>0</v>
      </c>
      <c r="AD2678" s="4">
        <v>0</v>
      </c>
      <c r="AE2678" s="4">
        <v>19154.36</v>
      </c>
      <c r="AF2678" t="s">
        <v>712</v>
      </c>
      <c r="AG2678" s="4">
        <v>0</v>
      </c>
      <c r="AH2678" s="4">
        <v>0</v>
      </c>
      <c r="AI2678" s="4">
        <v>0</v>
      </c>
      <c r="AJ2678" s="4">
        <v>-25554.09</v>
      </c>
      <c r="AK2678" s="4">
        <v>0</v>
      </c>
      <c r="AL2678" t="s">
        <v>782</v>
      </c>
      <c r="AM2678" s="71" t="str">
        <f>INDEX(Network_Insurer_Code,MATCH(Export!AL2678,Network_insurer_Name,0))</f>
        <v>API2</v>
      </c>
      <c r="AN2678" t="str">
        <f t="shared" si="41"/>
        <v>A1004API22018</v>
      </c>
    </row>
    <row r="2679" spans="1:40" x14ac:dyDescent="0.25">
      <c r="A2679">
        <v>2020</v>
      </c>
      <c r="B2679">
        <v>1</v>
      </c>
      <c r="C2679" s="1">
        <v>43831</v>
      </c>
      <c r="D2679" s="1">
        <v>43921</v>
      </c>
      <c r="E2679">
        <v>2019</v>
      </c>
      <c r="F2679" s="71" t="str">
        <f>INDEX(Client_Name,MATCH(Export!H2679,Local_Company_Name,0))</f>
        <v>Zebra Workings Ltd</v>
      </c>
      <c r="G2679" s="71">
        <f>INDEX(Client_Code,MATCH(Export!H2679,Local_Company_Name,0))</f>
        <v>1001</v>
      </c>
      <c r="H2679" t="s">
        <v>747</v>
      </c>
      <c r="I2679" t="s">
        <v>716</v>
      </c>
      <c r="J2679" t="s">
        <v>22</v>
      </c>
      <c r="K2679" s="71" t="str">
        <f>INDEX(Line_of_Business,MATCH(Export!J2679,Name,0))</f>
        <v>A</v>
      </c>
      <c r="L2679" s="9" t="s">
        <v>52</v>
      </c>
      <c r="M2679">
        <v>14290</v>
      </c>
      <c r="N2679" s="4">
        <v>1815534.4111111099</v>
      </c>
      <c r="O2679" s="4">
        <v>1633980.97</v>
      </c>
      <c r="P2679" s="4">
        <v>0</v>
      </c>
      <c r="Q2679" s="4">
        <v>0</v>
      </c>
      <c r="R2679" s="4">
        <v>0</v>
      </c>
      <c r="S2679" s="4">
        <v>0</v>
      </c>
      <c r="T2679" s="4">
        <v>0</v>
      </c>
      <c r="U2679" s="4">
        <v>0</v>
      </c>
      <c r="V2679" s="4">
        <v>0</v>
      </c>
      <c r="W2679" s="4">
        <v>0</v>
      </c>
      <c r="X2679" s="4">
        <v>0</v>
      </c>
      <c r="Y2679" s="4">
        <v>172548.39</v>
      </c>
      <c r="Z2679" s="4">
        <v>112908.08</v>
      </c>
      <c r="AA2679" s="4">
        <v>0</v>
      </c>
      <c r="AB2679" t="s">
        <v>3</v>
      </c>
      <c r="AC2679" s="4">
        <v>0</v>
      </c>
      <c r="AD2679" s="4">
        <v>0</v>
      </c>
      <c r="AE2679" s="4">
        <v>0</v>
      </c>
      <c r="AF2679" t="s">
        <v>716</v>
      </c>
      <c r="AG2679" s="4">
        <v>0</v>
      </c>
      <c r="AH2679" s="4">
        <v>0</v>
      </c>
      <c r="AI2679" s="4">
        <v>0</v>
      </c>
      <c r="AJ2679" s="4">
        <v>1348524.5</v>
      </c>
      <c r="AK2679" s="4">
        <v>187000</v>
      </c>
      <c r="AL2679" t="s">
        <v>795</v>
      </c>
      <c r="AM2679" s="71" t="str">
        <f>INDEX(Network_Insurer_Code,MATCH(Export!AL2679,Network_insurer_Name,0))</f>
        <v>TOL1</v>
      </c>
      <c r="AN2679" t="str">
        <f t="shared" si="41"/>
        <v>A1001TOL12019</v>
      </c>
    </row>
    <row r="2680" spans="1:40" x14ac:dyDescent="0.25">
      <c r="A2680">
        <v>2019</v>
      </c>
      <c r="B2680">
        <v>1</v>
      </c>
      <c r="C2680" s="1">
        <v>43466</v>
      </c>
      <c r="D2680" s="1">
        <v>43555</v>
      </c>
      <c r="E2680">
        <v>2018</v>
      </c>
      <c r="F2680" s="71" t="str">
        <f>INDEX(Client_Name,MATCH(Export!H2680,Local_Company_Name,0))</f>
        <v>Tiger Jewelcrafting Ltd</v>
      </c>
      <c r="G2680" s="71">
        <f>INDEX(Client_Code,MATCH(Export!H2680,Local_Company_Name,0))</f>
        <v>1003</v>
      </c>
      <c r="H2680" t="s">
        <v>753</v>
      </c>
      <c r="I2680" t="s">
        <v>721</v>
      </c>
      <c r="J2680" t="s">
        <v>22</v>
      </c>
      <c r="K2680" s="71" t="str">
        <f>INDEX(Line_of_Business,MATCH(Export!J2680,Name,0))</f>
        <v>A</v>
      </c>
      <c r="L2680" s="9" t="s">
        <v>99</v>
      </c>
      <c r="M2680">
        <v>8</v>
      </c>
      <c r="N2680" s="4">
        <v>3960</v>
      </c>
      <c r="O2680" s="4">
        <v>3960</v>
      </c>
      <c r="P2680" s="4">
        <v>0</v>
      </c>
      <c r="Q2680" s="4">
        <v>0</v>
      </c>
      <c r="R2680" s="4">
        <v>0</v>
      </c>
      <c r="S2680" s="4">
        <v>0</v>
      </c>
      <c r="T2680" s="4">
        <v>0</v>
      </c>
      <c r="U2680" s="4">
        <v>0</v>
      </c>
      <c r="V2680" s="4">
        <v>0</v>
      </c>
      <c r="W2680" s="4">
        <v>0</v>
      </c>
      <c r="X2680" s="4">
        <v>0</v>
      </c>
      <c r="Y2680" s="4">
        <v>594</v>
      </c>
      <c r="Z2680" s="4">
        <v>34</v>
      </c>
      <c r="AA2680" s="4">
        <v>0</v>
      </c>
      <c r="AB2680" t="s">
        <v>3</v>
      </c>
      <c r="AC2680" s="4">
        <v>0</v>
      </c>
      <c r="AD2680" s="4">
        <v>0</v>
      </c>
      <c r="AE2680" s="4">
        <v>0</v>
      </c>
      <c r="AF2680" t="s">
        <v>721</v>
      </c>
      <c r="AG2680" s="4">
        <v>0</v>
      </c>
      <c r="AH2680" s="4">
        <v>0</v>
      </c>
      <c r="AI2680" s="4">
        <v>0</v>
      </c>
      <c r="AJ2680" s="4">
        <v>3332</v>
      </c>
      <c r="AK2680" s="4">
        <v>0</v>
      </c>
      <c r="AL2680" t="s">
        <v>788</v>
      </c>
      <c r="AM2680" s="71" t="str">
        <f>INDEX(Network_Insurer_Code,MATCH(Export!AL2680,Network_insurer_Name,0))</f>
        <v>RAI1</v>
      </c>
      <c r="AN2680" t="str">
        <f t="shared" si="41"/>
        <v>A1003RAI12018</v>
      </c>
    </row>
    <row r="2681" spans="1:40" x14ac:dyDescent="0.25">
      <c r="A2681">
        <v>2019</v>
      </c>
      <c r="B2681">
        <v>2</v>
      </c>
      <c r="C2681" s="1">
        <v>43556</v>
      </c>
      <c r="D2681" s="1">
        <v>43646</v>
      </c>
      <c r="E2681">
        <v>2016</v>
      </c>
      <c r="F2681" s="71" t="str">
        <f>INDEX(Client_Name,MATCH(Export!H2681,Local_Company_Name,0))</f>
        <v>Tiger Jewelcrafting Ltd</v>
      </c>
      <c r="G2681" s="71">
        <f>INDEX(Client_Code,MATCH(Export!H2681,Local_Company_Name,0))</f>
        <v>1003</v>
      </c>
      <c r="H2681" t="s">
        <v>762</v>
      </c>
      <c r="I2681" t="s">
        <v>711</v>
      </c>
      <c r="J2681" t="s">
        <v>8</v>
      </c>
      <c r="K2681" s="71" t="str">
        <f>INDEX(Line_of_Business,MATCH(Export!J2681,Name,0))</f>
        <v>M</v>
      </c>
      <c r="L2681" s="9" t="s">
        <v>460</v>
      </c>
      <c r="M2681">
        <v>6294</v>
      </c>
      <c r="N2681" s="4">
        <v>0</v>
      </c>
      <c r="O2681" s="4">
        <v>0</v>
      </c>
      <c r="P2681" s="4">
        <v>114.48</v>
      </c>
      <c r="Q2681" s="4">
        <v>0</v>
      </c>
      <c r="R2681" s="4">
        <v>0</v>
      </c>
      <c r="S2681" s="4">
        <v>0</v>
      </c>
      <c r="T2681" s="4">
        <v>0</v>
      </c>
      <c r="U2681" s="4">
        <v>0</v>
      </c>
      <c r="V2681" s="4">
        <v>0</v>
      </c>
      <c r="W2681" s="4">
        <v>0</v>
      </c>
      <c r="X2681" s="4">
        <v>0</v>
      </c>
      <c r="Y2681" s="4">
        <v>0</v>
      </c>
      <c r="Z2681" s="4">
        <v>0</v>
      </c>
      <c r="AA2681" s="4">
        <v>0</v>
      </c>
      <c r="AB2681" t="s">
        <v>3</v>
      </c>
      <c r="AC2681" s="4">
        <v>0</v>
      </c>
      <c r="AD2681" s="4">
        <v>0</v>
      </c>
      <c r="AE2681" s="4">
        <v>0</v>
      </c>
      <c r="AF2681" t="s">
        <v>711</v>
      </c>
      <c r="AG2681" s="4">
        <v>0</v>
      </c>
      <c r="AH2681" s="4">
        <v>0</v>
      </c>
      <c r="AI2681" s="4">
        <v>0</v>
      </c>
      <c r="AJ2681" s="4">
        <v>-114.48</v>
      </c>
      <c r="AK2681" s="4">
        <v>0</v>
      </c>
      <c r="AL2681" t="s">
        <v>791</v>
      </c>
      <c r="AM2681" s="71" t="str">
        <f>INDEX(Network_Insurer_Code,MATCH(Export!AL2681,Network_insurer_Name,0))</f>
        <v>CHI3</v>
      </c>
      <c r="AN2681" t="str">
        <f t="shared" si="41"/>
        <v>M1003CHI32016</v>
      </c>
    </row>
    <row r="2682" spans="1:40" x14ac:dyDescent="0.25">
      <c r="A2682">
        <v>2019</v>
      </c>
      <c r="B2682">
        <v>2</v>
      </c>
      <c r="C2682" s="1">
        <v>43556</v>
      </c>
      <c r="D2682" s="1">
        <v>43646</v>
      </c>
      <c r="E2682">
        <v>2019</v>
      </c>
      <c r="F2682" s="71" t="str">
        <f>INDEX(Client_Name,MATCH(Export!H2682,Local_Company_Name,0))</f>
        <v>Flaimngo Tailoring</v>
      </c>
      <c r="G2682" s="71">
        <f>INDEX(Client_Code,MATCH(Export!H2682,Local_Company_Name,0))</f>
        <v>1005</v>
      </c>
      <c r="H2682" t="s">
        <v>770</v>
      </c>
      <c r="I2682" t="s">
        <v>712</v>
      </c>
      <c r="J2682" t="s">
        <v>22</v>
      </c>
      <c r="K2682" s="71" t="str">
        <f>INDEX(Line_of_Business,MATCH(Export!J2682,Name,0))</f>
        <v>A</v>
      </c>
      <c r="L2682" s="9" t="s">
        <v>350</v>
      </c>
      <c r="M2682">
        <v>0</v>
      </c>
      <c r="N2682" s="4">
        <v>32267.466666666602</v>
      </c>
      <c r="O2682" s="4">
        <v>29040.720000000001</v>
      </c>
      <c r="P2682" s="4">
        <v>0</v>
      </c>
      <c r="Q2682" s="4">
        <v>0</v>
      </c>
      <c r="R2682" s="4">
        <v>0</v>
      </c>
      <c r="S2682" s="4">
        <v>0</v>
      </c>
      <c r="T2682" s="4">
        <v>0</v>
      </c>
      <c r="U2682" s="4">
        <v>0</v>
      </c>
      <c r="V2682" s="4">
        <v>0</v>
      </c>
      <c r="W2682" s="4">
        <v>0</v>
      </c>
      <c r="X2682" s="4">
        <v>0</v>
      </c>
      <c r="Y2682" s="4">
        <v>2169.2399999999998</v>
      </c>
      <c r="Z2682" s="4">
        <v>5151.95</v>
      </c>
      <c r="AA2682" s="4">
        <v>0</v>
      </c>
      <c r="AB2682" t="s">
        <v>3</v>
      </c>
      <c r="AC2682" s="4">
        <v>0</v>
      </c>
      <c r="AD2682" s="4">
        <v>0</v>
      </c>
      <c r="AE2682" s="4">
        <v>100</v>
      </c>
      <c r="AF2682" t="s">
        <v>712</v>
      </c>
      <c r="AG2682" s="4">
        <v>0</v>
      </c>
      <c r="AH2682" s="4">
        <v>0</v>
      </c>
      <c r="AI2682" s="4">
        <v>0</v>
      </c>
      <c r="AJ2682" s="4">
        <v>21719.53</v>
      </c>
      <c r="AK2682" s="4">
        <v>0</v>
      </c>
      <c r="AL2682" t="s">
        <v>789</v>
      </c>
      <c r="AM2682" s="71" t="str">
        <f>INDEX(Network_Insurer_Code,MATCH(Export!AL2682,Network_insurer_Name,0))</f>
        <v>APL1</v>
      </c>
      <c r="AN2682" t="str">
        <f t="shared" si="41"/>
        <v>A1005APL12019</v>
      </c>
    </row>
    <row r="2683" spans="1:40" x14ac:dyDescent="0.25">
      <c r="A2683">
        <v>2020</v>
      </c>
      <c r="B2683">
        <v>3</v>
      </c>
      <c r="C2683" s="1">
        <v>44013</v>
      </c>
      <c r="D2683" s="1">
        <v>44104</v>
      </c>
      <c r="E2683">
        <v>2019</v>
      </c>
      <c r="F2683" s="71" t="str">
        <f>INDEX(Client_Name,MATCH(Export!H2683,Local_Company_Name,0))</f>
        <v>Flaimngo Tailoring</v>
      </c>
      <c r="G2683" s="71">
        <f>INDEX(Client_Code,MATCH(Export!H2683,Local_Company_Name,0))</f>
        <v>1005</v>
      </c>
      <c r="H2683" t="s">
        <v>770</v>
      </c>
      <c r="I2683" t="s">
        <v>707</v>
      </c>
      <c r="J2683" t="s">
        <v>5</v>
      </c>
      <c r="K2683" s="71" t="str">
        <f>INDEX(Line_of_Business,MATCH(Export!J2683,Name,0))</f>
        <v>L</v>
      </c>
      <c r="L2683" s="9" t="s">
        <v>13</v>
      </c>
      <c r="M2683">
        <v>965</v>
      </c>
      <c r="N2683" s="4">
        <v>-20.45</v>
      </c>
      <c r="O2683" s="4">
        <v>-20.45</v>
      </c>
      <c r="P2683" s="4">
        <v>0</v>
      </c>
      <c r="Q2683" s="4">
        <v>0</v>
      </c>
      <c r="R2683" s="4">
        <v>0</v>
      </c>
      <c r="S2683" s="4">
        <v>0</v>
      </c>
      <c r="T2683" s="4">
        <v>0</v>
      </c>
      <c r="U2683" s="4">
        <v>0</v>
      </c>
      <c r="V2683" s="4">
        <v>0</v>
      </c>
      <c r="W2683" s="4">
        <v>0</v>
      </c>
      <c r="X2683" s="4">
        <v>0</v>
      </c>
      <c r="Y2683" s="4">
        <v>-2.0499999999999998</v>
      </c>
      <c r="Z2683" s="4">
        <v>0</v>
      </c>
      <c r="AA2683" s="4">
        <v>0</v>
      </c>
      <c r="AB2683" t="s">
        <v>3</v>
      </c>
      <c r="AC2683" s="4">
        <v>0</v>
      </c>
      <c r="AD2683" s="4">
        <v>0</v>
      </c>
      <c r="AE2683" s="4">
        <v>0</v>
      </c>
      <c r="AF2683" t="s">
        <v>707</v>
      </c>
      <c r="AG2683" s="4">
        <v>0</v>
      </c>
      <c r="AH2683" s="4">
        <v>0</v>
      </c>
      <c r="AI2683" s="4">
        <v>0</v>
      </c>
      <c r="AJ2683" s="4">
        <v>-18.399999999999999</v>
      </c>
      <c r="AK2683" s="4">
        <v>200000</v>
      </c>
      <c r="AL2683" t="s">
        <v>792</v>
      </c>
      <c r="AM2683" s="71" t="str">
        <f>INDEX(Network_Insurer_Code,MATCH(Export!AL2683,Network_insurer_Name,0))</f>
        <v>CAL1</v>
      </c>
      <c r="AN2683" t="str">
        <f t="shared" si="41"/>
        <v>L1005CAL12019</v>
      </c>
    </row>
    <row r="2684" spans="1:40" x14ac:dyDescent="0.25">
      <c r="A2684">
        <v>2019</v>
      </c>
      <c r="B2684">
        <v>3</v>
      </c>
      <c r="C2684" s="1">
        <v>43647</v>
      </c>
      <c r="D2684" s="1">
        <v>43738</v>
      </c>
      <c r="E2684">
        <v>2019</v>
      </c>
      <c r="F2684" s="71" t="str">
        <f>INDEX(Client_Name,MATCH(Export!H2684,Local_Company_Name,0))</f>
        <v>Aplaca Engineering Co</v>
      </c>
      <c r="G2684" s="71">
        <f>INDEX(Client_Code,MATCH(Export!H2684,Local_Company_Name,0))</f>
        <v>1004</v>
      </c>
      <c r="H2684" t="s">
        <v>767</v>
      </c>
      <c r="I2684" t="s">
        <v>707</v>
      </c>
      <c r="J2684" t="s">
        <v>8</v>
      </c>
      <c r="K2684" s="71" t="str">
        <f>INDEX(Line_of_Business,MATCH(Export!J2684,Name,0))</f>
        <v>M</v>
      </c>
      <c r="L2684" s="9" t="s">
        <v>52</v>
      </c>
      <c r="M2684">
        <v>50</v>
      </c>
      <c r="N2684" s="4">
        <v>104546.757575757</v>
      </c>
      <c r="O2684" s="4">
        <v>103501.29</v>
      </c>
      <c r="P2684" s="4">
        <v>3707.34</v>
      </c>
      <c r="Q2684" s="4">
        <v>0</v>
      </c>
      <c r="R2684" s="4">
        <v>0</v>
      </c>
      <c r="S2684" s="4">
        <v>25875.32</v>
      </c>
      <c r="T2684" s="4">
        <v>0</v>
      </c>
      <c r="U2684" s="4">
        <v>0</v>
      </c>
      <c r="V2684" s="4">
        <v>0</v>
      </c>
      <c r="W2684" s="4">
        <v>0</v>
      </c>
      <c r="X2684" s="4">
        <v>0</v>
      </c>
      <c r="Y2684" s="4">
        <v>25875.32</v>
      </c>
      <c r="Z2684" s="4">
        <v>0</v>
      </c>
      <c r="AA2684" s="4">
        <v>10350.129999999999</v>
      </c>
      <c r="AB2684" t="s">
        <v>3</v>
      </c>
      <c r="AC2684" s="4">
        <v>0</v>
      </c>
      <c r="AD2684" s="4">
        <v>0</v>
      </c>
      <c r="AE2684" s="4">
        <v>25875.32</v>
      </c>
      <c r="AF2684" t="s">
        <v>707</v>
      </c>
      <c r="AG2684" s="4">
        <v>0</v>
      </c>
      <c r="AH2684" s="4">
        <v>0</v>
      </c>
      <c r="AI2684" s="4">
        <v>0</v>
      </c>
      <c r="AJ2684" s="4">
        <v>89443.819999999905</v>
      </c>
      <c r="AK2684" s="4">
        <v>0</v>
      </c>
      <c r="AL2684" t="s">
        <v>787</v>
      </c>
      <c r="AM2684" s="71" t="str">
        <f>INDEX(Network_Insurer_Code,MATCH(Export!AL2684,Network_insurer_Name,0))</f>
        <v>LEI3</v>
      </c>
      <c r="AN2684" t="str">
        <f t="shared" si="41"/>
        <v>M1004LEI32019</v>
      </c>
    </row>
    <row r="2685" spans="1:40" x14ac:dyDescent="0.25">
      <c r="A2685">
        <v>2019</v>
      </c>
      <c r="B2685">
        <v>4</v>
      </c>
      <c r="C2685" s="1">
        <v>43739</v>
      </c>
      <c r="D2685" s="1">
        <v>43830</v>
      </c>
      <c r="E2685">
        <v>2018</v>
      </c>
      <c r="F2685" s="71" t="str">
        <f>INDEX(Client_Name,MATCH(Export!H2685,Local_Company_Name,0))</f>
        <v>Tiger Jewelcrafting Ltd</v>
      </c>
      <c r="G2685" s="71">
        <f>INDEX(Client_Code,MATCH(Export!H2685,Local_Company_Name,0))</f>
        <v>1003</v>
      </c>
      <c r="H2685" t="s">
        <v>763</v>
      </c>
      <c r="I2685" t="s">
        <v>712</v>
      </c>
      <c r="J2685" t="s">
        <v>22</v>
      </c>
      <c r="K2685" s="71" t="str">
        <f>INDEX(Line_of_Business,MATCH(Export!J2685,Name,0))</f>
        <v>A</v>
      </c>
      <c r="L2685" s="9" t="s">
        <v>50</v>
      </c>
      <c r="M2685">
        <v>5680</v>
      </c>
      <c r="N2685" s="4">
        <v>0</v>
      </c>
      <c r="O2685" s="4">
        <v>0</v>
      </c>
      <c r="P2685" s="4">
        <v>8927.91</v>
      </c>
      <c r="Q2685" s="4">
        <v>0</v>
      </c>
      <c r="R2685" s="4">
        <v>0</v>
      </c>
      <c r="S2685" s="4">
        <v>0</v>
      </c>
      <c r="T2685" s="4">
        <v>0</v>
      </c>
      <c r="U2685" s="4">
        <v>0</v>
      </c>
      <c r="V2685" s="4">
        <v>0</v>
      </c>
      <c r="W2685" s="4">
        <v>0</v>
      </c>
      <c r="X2685" s="4">
        <v>0</v>
      </c>
      <c r="Y2685" s="4">
        <v>0</v>
      </c>
      <c r="Z2685" s="4">
        <v>0</v>
      </c>
      <c r="AA2685" s="4">
        <v>0</v>
      </c>
      <c r="AB2685" t="s">
        <v>3</v>
      </c>
      <c r="AC2685" s="4">
        <v>0</v>
      </c>
      <c r="AD2685" s="4">
        <v>0</v>
      </c>
      <c r="AE2685" s="4">
        <v>-4410</v>
      </c>
      <c r="AF2685" t="s">
        <v>712</v>
      </c>
      <c r="AG2685" s="4">
        <v>0</v>
      </c>
      <c r="AH2685" s="4">
        <v>0</v>
      </c>
      <c r="AI2685" s="4">
        <v>0</v>
      </c>
      <c r="AJ2685" s="4">
        <v>-8927.91</v>
      </c>
      <c r="AK2685" s="4">
        <v>0</v>
      </c>
      <c r="AL2685" t="s">
        <v>794</v>
      </c>
      <c r="AM2685" s="71" t="str">
        <f>INDEX(Network_Insurer_Code,MATCH(Export!AL2685,Network_insurer_Name,0))</f>
        <v>CUI2</v>
      </c>
      <c r="AN2685" t="str">
        <f t="shared" si="41"/>
        <v>A1003CUI22018</v>
      </c>
    </row>
    <row r="2686" spans="1:40" x14ac:dyDescent="0.25">
      <c r="A2686">
        <v>2019</v>
      </c>
      <c r="B2686">
        <v>3</v>
      </c>
      <c r="C2686" s="1">
        <v>43647</v>
      </c>
      <c r="D2686" s="1">
        <v>43738</v>
      </c>
      <c r="E2686">
        <v>2019</v>
      </c>
      <c r="F2686" s="71" t="str">
        <f>INDEX(Client_Name,MATCH(Export!H2686,Local_Company_Name,0))</f>
        <v>Flaimngo Tailoring</v>
      </c>
      <c r="G2686" s="71">
        <f>INDEX(Client_Code,MATCH(Export!H2686,Local_Company_Name,0))</f>
        <v>1005</v>
      </c>
      <c r="H2686" t="s">
        <v>770</v>
      </c>
      <c r="I2686" t="s">
        <v>712</v>
      </c>
      <c r="J2686" t="s">
        <v>5</v>
      </c>
      <c r="K2686" s="71" t="str">
        <f>INDEX(Line_of_Business,MATCH(Export!J2686,Name,0))</f>
        <v>L</v>
      </c>
      <c r="L2686" s="9" t="s">
        <v>311</v>
      </c>
      <c r="M2686">
        <v>2461</v>
      </c>
      <c r="N2686" s="4">
        <v>0</v>
      </c>
      <c r="O2686" s="4">
        <v>0</v>
      </c>
      <c r="P2686" s="4">
        <v>0</v>
      </c>
      <c r="Q2686" s="4">
        <v>0</v>
      </c>
      <c r="R2686" s="4">
        <v>0</v>
      </c>
      <c r="S2686" s="4">
        <v>0</v>
      </c>
      <c r="T2686" s="4">
        <v>0</v>
      </c>
      <c r="U2686" s="4">
        <v>0</v>
      </c>
      <c r="V2686" s="4">
        <v>0</v>
      </c>
      <c r="W2686" s="4">
        <v>0</v>
      </c>
      <c r="X2686" s="4">
        <v>0</v>
      </c>
      <c r="Y2686" s="4">
        <v>0</v>
      </c>
      <c r="Z2686" s="4">
        <v>0</v>
      </c>
      <c r="AA2686" s="4">
        <v>0</v>
      </c>
      <c r="AB2686" t="s">
        <v>3</v>
      </c>
      <c r="AC2686" s="4">
        <v>0</v>
      </c>
      <c r="AD2686" s="4">
        <v>0</v>
      </c>
      <c r="AE2686" s="4">
        <v>0</v>
      </c>
      <c r="AF2686" t="s">
        <v>712</v>
      </c>
      <c r="AG2686" s="4">
        <v>0</v>
      </c>
      <c r="AH2686" s="4">
        <v>0</v>
      </c>
      <c r="AI2686" s="4">
        <v>0</v>
      </c>
      <c r="AJ2686" s="4">
        <v>0</v>
      </c>
      <c r="AK2686" s="4">
        <v>0</v>
      </c>
      <c r="AL2686" t="s">
        <v>790</v>
      </c>
      <c r="AM2686" s="71" t="str">
        <f>INDEX(Network_Insurer_Code,MATCH(Export!AL2686,Network_insurer_Name,0))</f>
        <v>STL1</v>
      </c>
      <c r="AN2686" t="str">
        <f t="shared" si="41"/>
        <v>L1005STL12019</v>
      </c>
    </row>
    <row r="2687" spans="1:40" x14ac:dyDescent="0.25">
      <c r="A2687">
        <v>2020</v>
      </c>
      <c r="B2687">
        <v>2</v>
      </c>
      <c r="C2687" s="1">
        <v>43922</v>
      </c>
      <c r="D2687" s="1">
        <v>44012</v>
      </c>
      <c r="E2687">
        <v>2019</v>
      </c>
      <c r="F2687" s="71" t="str">
        <f>INDEX(Client_Name,MATCH(Export!H2687,Local_Company_Name,0))</f>
        <v>Zebra Workings Ltd</v>
      </c>
      <c r="G2687" s="71">
        <f>INDEX(Client_Code,MATCH(Export!H2687,Local_Company_Name,0))</f>
        <v>1001</v>
      </c>
      <c r="H2687" t="s">
        <v>747</v>
      </c>
      <c r="I2687" t="s">
        <v>779</v>
      </c>
      <c r="J2687" t="s">
        <v>5</v>
      </c>
      <c r="K2687" s="71" t="str">
        <f>INDEX(Line_of_Business,MATCH(Export!J2687,Name,0))</f>
        <v>L</v>
      </c>
      <c r="L2687" s="9">
        <v>11867</v>
      </c>
      <c r="M2687">
        <v>316</v>
      </c>
      <c r="N2687" s="4">
        <v>230620.6</v>
      </c>
      <c r="O2687" s="4">
        <v>230620.6</v>
      </c>
      <c r="P2687" s="4">
        <v>56303.97</v>
      </c>
      <c r="Q2687" s="4">
        <v>0</v>
      </c>
      <c r="R2687" s="4">
        <v>0</v>
      </c>
      <c r="S2687" s="4">
        <v>0</v>
      </c>
      <c r="T2687" s="4">
        <v>0</v>
      </c>
      <c r="U2687" s="4">
        <v>0</v>
      </c>
      <c r="V2687" s="4">
        <v>0</v>
      </c>
      <c r="W2687" s="4">
        <v>0</v>
      </c>
      <c r="X2687" s="4">
        <v>0</v>
      </c>
      <c r="Y2687" s="4">
        <v>16143.45</v>
      </c>
      <c r="Z2687" s="4">
        <v>0</v>
      </c>
      <c r="AA2687" s="4">
        <v>0</v>
      </c>
      <c r="AB2687" t="s">
        <v>3</v>
      </c>
      <c r="AC2687" s="4">
        <v>0</v>
      </c>
      <c r="AD2687" s="4">
        <v>0</v>
      </c>
      <c r="AE2687" s="4">
        <v>0</v>
      </c>
      <c r="AF2687" t="s">
        <v>779</v>
      </c>
      <c r="AG2687" s="4">
        <v>0</v>
      </c>
      <c r="AH2687" s="4">
        <v>0</v>
      </c>
      <c r="AI2687" s="4">
        <v>0</v>
      </c>
      <c r="AJ2687" s="4">
        <v>158173.18</v>
      </c>
      <c r="AK2687" s="4">
        <v>0</v>
      </c>
      <c r="AL2687" t="s">
        <v>798</v>
      </c>
      <c r="AM2687" s="71" t="str">
        <f>INDEX(Network_Insurer_Code,MATCH(Export!AL2687,Network_insurer_Name,0))</f>
        <v>PEI2</v>
      </c>
      <c r="AN2687" t="str">
        <f t="shared" si="41"/>
        <v>L1001PEI22019</v>
      </c>
    </row>
    <row r="2688" spans="1:40" x14ac:dyDescent="0.25">
      <c r="A2688">
        <v>2019</v>
      </c>
      <c r="B2688">
        <v>4</v>
      </c>
      <c r="C2688" s="1">
        <v>43739</v>
      </c>
      <c r="D2688" s="1">
        <v>43830</v>
      </c>
      <c r="E2688">
        <v>2018</v>
      </c>
      <c r="F2688" s="71" t="str">
        <f>INDEX(Client_Name,MATCH(Export!H2688,Local_Company_Name,0))</f>
        <v>Tiger Jewelcrafting Ltd</v>
      </c>
      <c r="G2688" s="71">
        <f>INDEX(Client_Code,MATCH(Export!H2688,Local_Company_Name,0))</f>
        <v>1003</v>
      </c>
      <c r="H2688" t="s">
        <v>764</v>
      </c>
      <c r="I2688" t="s">
        <v>718</v>
      </c>
      <c r="J2688" t="s">
        <v>8</v>
      </c>
      <c r="K2688" s="71" t="str">
        <f>INDEX(Line_of_Business,MATCH(Export!J2688,Name,0))</f>
        <v>M</v>
      </c>
      <c r="L2688" s="9">
        <v>279200</v>
      </c>
      <c r="M2688">
        <v>178</v>
      </c>
      <c r="N2688" s="4">
        <v>0</v>
      </c>
      <c r="O2688" s="4">
        <v>0</v>
      </c>
      <c r="P2688" s="4">
        <v>127076.48</v>
      </c>
      <c r="Q2688" s="4">
        <v>0</v>
      </c>
      <c r="R2688" s="4">
        <v>0</v>
      </c>
      <c r="S2688" s="4">
        <v>0</v>
      </c>
      <c r="T2688" s="4">
        <v>0</v>
      </c>
      <c r="U2688" s="4">
        <v>0</v>
      </c>
      <c r="V2688" s="4">
        <v>0</v>
      </c>
      <c r="W2688" s="4">
        <v>0</v>
      </c>
      <c r="X2688" s="4">
        <v>0</v>
      </c>
      <c r="Y2688" s="4">
        <v>0</v>
      </c>
      <c r="Z2688" s="4">
        <v>0</v>
      </c>
      <c r="AA2688" s="4">
        <v>0</v>
      </c>
      <c r="AB2688" t="s">
        <v>3</v>
      </c>
      <c r="AC2688" s="4">
        <v>0</v>
      </c>
      <c r="AD2688" s="4">
        <v>0</v>
      </c>
      <c r="AE2688" s="4">
        <v>0</v>
      </c>
      <c r="AF2688" t="s">
        <v>718</v>
      </c>
      <c r="AG2688" s="4">
        <v>0</v>
      </c>
      <c r="AH2688" s="4">
        <v>0</v>
      </c>
      <c r="AI2688" s="4">
        <v>0</v>
      </c>
      <c r="AJ2688" s="4">
        <v>-127076.48</v>
      </c>
      <c r="AK2688" s="4">
        <v>0</v>
      </c>
      <c r="AL2688" t="s">
        <v>788</v>
      </c>
      <c r="AM2688" s="71" t="str">
        <f>INDEX(Network_Insurer_Code,MATCH(Export!AL2688,Network_insurer_Name,0))</f>
        <v>RAI1</v>
      </c>
      <c r="AN2688" t="str">
        <f t="shared" si="41"/>
        <v>M1003RAI12018</v>
      </c>
    </row>
    <row r="2689" spans="1:40" x14ac:dyDescent="0.25">
      <c r="A2689">
        <v>2019</v>
      </c>
      <c r="B2689">
        <v>4</v>
      </c>
      <c r="C2689" s="1">
        <v>43739</v>
      </c>
      <c r="D2689" s="1">
        <v>43830</v>
      </c>
      <c r="E2689">
        <v>2018</v>
      </c>
      <c r="F2689" s="71" t="str">
        <f>INDEX(Client_Name,MATCH(Export!H2689,Local_Company_Name,0))</f>
        <v>Lion Manufacturing Co</v>
      </c>
      <c r="G2689" s="71">
        <f>INDEX(Client_Code,MATCH(Export!H2689,Local_Company_Name,0))</f>
        <v>1002</v>
      </c>
      <c r="H2689" t="s">
        <v>760</v>
      </c>
      <c r="I2689" t="s">
        <v>712</v>
      </c>
      <c r="J2689" t="s">
        <v>5</v>
      </c>
      <c r="K2689" s="71" t="str">
        <f>INDEX(Line_of_Business,MATCH(Export!J2689,Name,0))</f>
        <v>L</v>
      </c>
      <c r="L2689" s="9" t="s">
        <v>408</v>
      </c>
      <c r="M2689">
        <v>1252</v>
      </c>
      <c r="N2689" s="4">
        <v>0</v>
      </c>
      <c r="O2689" s="4">
        <v>0</v>
      </c>
      <c r="P2689" s="4">
        <v>11790</v>
      </c>
      <c r="Q2689" s="4">
        <v>0</v>
      </c>
      <c r="R2689" s="4">
        <v>0</v>
      </c>
      <c r="S2689" s="4">
        <v>0</v>
      </c>
      <c r="T2689" s="4">
        <v>0</v>
      </c>
      <c r="U2689" s="4">
        <v>0</v>
      </c>
      <c r="V2689" s="4">
        <v>0</v>
      </c>
      <c r="W2689" s="4">
        <v>0</v>
      </c>
      <c r="X2689" s="4">
        <v>0</v>
      </c>
      <c r="Y2689" s="4">
        <v>0</v>
      </c>
      <c r="Z2689" s="4">
        <v>0</v>
      </c>
      <c r="AA2689" s="4">
        <v>0</v>
      </c>
      <c r="AB2689" t="s">
        <v>3</v>
      </c>
      <c r="AC2689" s="4">
        <v>0</v>
      </c>
      <c r="AD2689" s="4">
        <v>0</v>
      </c>
      <c r="AE2689" s="4">
        <v>0</v>
      </c>
      <c r="AF2689" t="s">
        <v>712</v>
      </c>
      <c r="AG2689" s="4">
        <v>0</v>
      </c>
      <c r="AH2689" s="4">
        <v>0</v>
      </c>
      <c r="AI2689" s="4">
        <v>0</v>
      </c>
      <c r="AJ2689" s="4">
        <v>-11790</v>
      </c>
      <c r="AK2689" s="4">
        <v>200000</v>
      </c>
      <c r="AL2689" t="s">
        <v>786</v>
      </c>
      <c r="AM2689" s="71" t="str">
        <f>INDEX(Network_Insurer_Code,MATCH(Export!AL2689,Network_insurer_Name,0))</f>
        <v>BAL1</v>
      </c>
      <c r="AN2689" t="str">
        <f t="shared" si="41"/>
        <v>L1002BAL12018</v>
      </c>
    </row>
    <row r="2690" spans="1:40" x14ac:dyDescent="0.25">
      <c r="A2690">
        <v>2019</v>
      </c>
      <c r="B2690">
        <v>3</v>
      </c>
      <c r="C2690" s="1">
        <v>43647</v>
      </c>
      <c r="D2690" s="1">
        <v>43738</v>
      </c>
      <c r="E2690">
        <v>2018</v>
      </c>
      <c r="F2690" s="71" t="str">
        <f>INDEX(Client_Name,MATCH(Export!H2690,Local_Company_Name,0))</f>
        <v>Flaimngo Tailoring</v>
      </c>
      <c r="G2690" s="71">
        <f>INDEX(Client_Code,MATCH(Export!H2690,Local_Company_Name,0))</f>
        <v>1005</v>
      </c>
      <c r="H2690" t="s">
        <v>755</v>
      </c>
      <c r="I2690" t="s">
        <v>722</v>
      </c>
      <c r="J2690" t="s">
        <v>0</v>
      </c>
      <c r="K2690" s="71" t="str">
        <f>INDEX(Line_of_Business,MATCH(Export!J2690,Name,0))</f>
        <v>D</v>
      </c>
      <c r="L2690" s="9" t="s">
        <v>246</v>
      </c>
      <c r="M2690">
        <v>141</v>
      </c>
      <c r="N2690" s="4">
        <v>-74.989999999999995</v>
      </c>
      <c r="O2690" s="4">
        <v>-74.989999999999995</v>
      </c>
      <c r="P2690" s="4">
        <v>0</v>
      </c>
      <c r="Q2690" s="4">
        <v>0</v>
      </c>
      <c r="R2690" s="4">
        <v>0</v>
      </c>
      <c r="S2690" s="4">
        <v>0</v>
      </c>
      <c r="T2690" s="4">
        <v>0</v>
      </c>
      <c r="U2690" s="4">
        <v>0</v>
      </c>
      <c r="V2690" s="4">
        <v>0</v>
      </c>
      <c r="W2690" s="4">
        <v>0</v>
      </c>
      <c r="X2690" s="4">
        <v>0</v>
      </c>
      <c r="Y2690" s="4">
        <v>-10.77</v>
      </c>
      <c r="Z2690" s="4">
        <v>-3.16</v>
      </c>
      <c r="AA2690" s="4">
        <v>0</v>
      </c>
      <c r="AB2690" t="s">
        <v>3</v>
      </c>
      <c r="AC2690" s="4">
        <v>0</v>
      </c>
      <c r="AD2690" s="4">
        <v>0</v>
      </c>
      <c r="AE2690" s="4">
        <v>0</v>
      </c>
      <c r="AF2690" t="s">
        <v>722</v>
      </c>
      <c r="AG2690" s="4">
        <v>0</v>
      </c>
      <c r="AH2690" s="4">
        <v>0</v>
      </c>
      <c r="AI2690" s="4">
        <v>0</v>
      </c>
      <c r="AJ2690" s="4">
        <v>-61.06</v>
      </c>
      <c r="AK2690" s="4">
        <v>0</v>
      </c>
      <c r="AL2690" t="s">
        <v>795</v>
      </c>
      <c r="AM2690" s="71" t="str">
        <f>INDEX(Network_Insurer_Code,MATCH(Export!AL2690,Network_insurer_Name,0))</f>
        <v>TOL1</v>
      </c>
      <c r="AN2690" t="str">
        <f t="shared" ref="AN2690:AN2753" si="42">_xlfn.CONCAT(K2690,G2690,AM2690,E2690)</f>
        <v>D1005TOL12018</v>
      </c>
    </row>
    <row r="2691" spans="1:40" x14ac:dyDescent="0.25">
      <c r="A2691">
        <v>2020</v>
      </c>
      <c r="B2691">
        <v>1</v>
      </c>
      <c r="C2691" s="1">
        <v>43831</v>
      </c>
      <c r="D2691" s="1">
        <v>43921</v>
      </c>
      <c r="E2691">
        <v>2019</v>
      </c>
      <c r="F2691" s="71" t="str">
        <f>INDEX(Client_Name,MATCH(Export!H2691,Local_Company_Name,0))</f>
        <v>Lion Manufacturing Co</v>
      </c>
      <c r="G2691" s="71">
        <f>INDEX(Client_Code,MATCH(Export!H2691,Local_Company_Name,0))</f>
        <v>1002</v>
      </c>
      <c r="H2691" t="s">
        <v>757</v>
      </c>
      <c r="I2691" t="s">
        <v>716</v>
      </c>
      <c r="J2691" t="s">
        <v>8</v>
      </c>
      <c r="K2691" s="71" t="str">
        <f>INDEX(Line_of_Business,MATCH(Export!J2691,Name,0))</f>
        <v>M</v>
      </c>
      <c r="L2691" s="9">
        <v>900000008420</v>
      </c>
      <c r="M2691">
        <v>153</v>
      </c>
      <c r="N2691" s="4">
        <v>20582.312499999902</v>
      </c>
      <c r="O2691" s="4">
        <v>16465.849999999999</v>
      </c>
      <c r="P2691" s="4">
        <v>520922.18</v>
      </c>
      <c r="Q2691" s="4">
        <v>0</v>
      </c>
      <c r="R2691" s="4">
        <v>0</v>
      </c>
      <c r="S2691" s="4">
        <v>0</v>
      </c>
      <c r="T2691" s="4">
        <v>0</v>
      </c>
      <c r="U2691" s="4">
        <v>0</v>
      </c>
      <c r="V2691" s="4">
        <v>0</v>
      </c>
      <c r="W2691" s="4">
        <v>0</v>
      </c>
      <c r="X2691" s="4">
        <v>0</v>
      </c>
      <c r="Y2691" s="4">
        <v>4281.1899999999996</v>
      </c>
      <c r="Z2691" s="4">
        <v>141.61000000000001</v>
      </c>
      <c r="AA2691" s="4">
        <v>0</v>
      </c>
      <c r="AB2691" t="s">
        <v>3</v>
      </c>
      <c r="AC2691" s="4">
        <v>0</v>
      </c>
      <c r="AD2691" s="4">
        <v>0</v>
      </c>
      <c r="AE2691" s="4">
        <v>0</v>
      </c>
      <c r="AF2691" t="s">
        <v>716</v>
      </c>
      <c r="AG2691" s="4">
        <v>0</v>
      </c>
      <c r="AH2691" s="4">
        <v>0</v>
      </c>
      <c r="AI2691" s="4">
        <v>0</v>
      </c>
      <c r="AJ2691" s="4">
        <v>-508879.13</v>
      </c>
      <c r="AK2691" s="4">
        <v>200000</v>
      </c>
      <c r="AL2691" t="s">
        <v>783</v>
      </c>
      <c r="AM2691" s="71" t="str">
        <f>INDEX(Network_Insurer_Code,MATCH(Export!AL2691,Network_insurer_Name,0))</f>
        <v>PEP1</v>
      </c>
      <c r="AN2691" t="str">
        <f t="shared" si="42"/>
        <v>M1002PEP12019</v>
      </c>
    </row>
    <row r="2692" spans="1:40" x14ac:dyDescent="0.25">
      <c r="A2692">
        <v>2019</v>
      </c>
      <c r="B2692">
        <v>1</v>
      </c>
      <c r="C2692" s="1">
        <v>43466</v>
      </c>
      <c r="D2692" s="1">
        <v>43555</v>
      </c>
      <c r="E2692">
        <v>2018</v>
      </c>
      <c r="F2692" s="71" t="str">
        <f>INDEX(Client_Name,MATCH(Export!H2692,Local_Company_Name,0))</f>
        <v>Aplaca Engineering Co</v>
      </c>
      <c r="G2692" s="71">
        <f>INDEX(Client_Code,MATCH(Export!H2692,Local_Company_Name,0))</f>
        <v>1004</v>
      </c>
      <c r="H2692" t="s">
        <v>765</v>
      </c>
      <c r="I2692" t="s">
        <v>711</v>
      </c>
      <c r="J2692" t="s">
        <v>5</v>
      </c>
      <c r="K2692" s="71" t="str">
        <f>INDEX(Line_of_Business,MATCH(Export!J2692,Name,0))</f>
        <v>L</v>
      </c>
      <c r="L2692" s="9" t="s">
        <v>288</v>
      </c>
      <c r="M2692">
        <v>1544</v>
      </c>
      <c r="N2692" s="4">
        <v>0</v>
      </c>
      <c r="O2692" s="4">
        <v>0</v>
      </c>
      <c r="P2692" s="4">
        <v>0</v>
      </c>
      <c r="Q2692" s="4">
        <v>0</v>
      </c>
      <c r="R2692" s="4">
        <v>0</v>
      </c>
      <c r="S2692" s="4">
        <v>0</v>
      </c>
      <c r="T2692" s="4">
        <v>0</v>
      </c>
      <c r="U2692" s="4">
        <v>0</v>
      </c>
      <c r="V2692" s="4">
        <v>0</v>
      </c>
      <c r="W2692" s="4">
        <v>0</v>
      </c>
      <c r="X2692" s="4">
        <v>0</v>
      </c>
      <c r="Y2692" s="4">
        <v>0</v>
      </c>
      <c r="Z2692" s="4">
        <v>0</v>
      </c>
      <c r="AA2692" s="4">
        <v>0</v>
      </c>
      <c r="AB2692" t="s">
        <v>3</v>
      </c>
      <c r="AC2692" s="4">
        <v>0</v>
      </c>
      <c r="AD2692" s="4">
        <v>0</v>
      </c>
      <c r="AE2692" s="4">
        <v>0</v>
      </c>
      <c r="AF2692" t="s">
        <v>711</v>
      </c>
      <c r="AG2692" s="4">
        <v>0</v>
      </c>
      <c r="AH2692" s="4">
        <v>0</v>
      </c>
      <c r="AI2692" s="4">
        <v>0</v>
      </c>
      <c r="AJ2692" s="4">
        <v>0</v>
      </c>
      <c r="AK2692" s="4">
        <v>0</v>
      </c>
      <c r="AL2692" t="s">
        <v>797</v>
      </c>
      <c r="AM2692" s="71" t="str">
        <f>INDEX(Network_Insurer_Code,MATCH(Export!AL2692,Network_insurer_Name,0))</f>
        <v>ONI3</v>
      </c>
      <c r="AN2692" t="str">
        <f t="shared" si="42"/>
        <v>L1004ONI32018</v>
      </c>
    </row>
    <row r="2693" spans="1:40" x14ac:dyDescent="0.25">
      <c r="A2693">
        <v>2020</v>
      </c>
      <c r="B2693">
        <v>2</v>
      </c>
      <c r="C2693" s="1">
        <v>43922</v>
      </c>
      <c r="D2693" s="1">
        <v>44012</v>
      </c>
      <c r="E2693">
        <v>2018</v>
      </c>
      <c r="F2693" s="71" t="str">
        <f>INDEX(Client_Name,MATCH(Export!H2693,Local_Company_Name,0))</f>
        <v>Zebra Workings Ltd</v>
      </c>
      <c r="G2693" s="71">
        <f>INDEX(Client_Code,MATCH(Export!H2693,Local_Company_Name,0))</f>
        <v>1001</v>
      </c>
      <c r="H2693" t="s">
        <v>751</v>
      </c>
      <c r="I2693" t="s">
        <v>711</v>
      </c>
      <c r="J2693" t="s">
        <v>5</v>
      </c>
      <c r="K2693" s="71" t="str">
        <f>INDEX(Line_of_Business,MATCH(Export!J2693,Name,0))</f>
        <v>L</v>
      </c>
      <c r="L2693" s="9">
        <v>42233908</v>
      </c>
      <c r="M2693">
        <v>8098</v>
      </c>
      <c r="N2693" s="4">
        <v>0</v>
      </c>
      <c r="O2693" s="4">
        <v>0</v>
      </c>
      <c r="P2693" s="4">
        <v>0</v>
      </c>
      <c r="Q2693" s="4">
        <v>0</v>
      </c>
      <c r="R2693" s="4">
        <v>0</v>
      </c>
      <c r="S2693" s="4">
        <v>0</v>
      </c>
      <c r="T2693" s="4">
        <v>0</v>
      </c>
      <c r="U2693" s="4">
        <v>0</v>
      </c>
      <c r="V2693" s="4">
        <v>0</v>
      </c>
      <c r="W2693" s="4">
        <v>0</v>
      </c>
      <c r="X2693" s="4">
        <v>0</v>
      </c>
      <c r="Y2693" s="4">
        <v>0</v>
      </c>
      <c r="Z2693" s="4">
        <v>0</v>
      </c>
      <c r="AA2693" s="4">
        <v>0</v>
      </c>
      <c r="AB2693" t="s">
        <v>3</v>
      </c>
      <c r="AC2693" s="4">
        <v>0</v>
      </c>
      <c r="AD2693" s="4">
        <v>0</v>
      </c>
      <c r="AE2693" s="4">
        <v>44175</v>
      </c>
      <c r="AF2693" t="s">
        <v>711</v>
      </c>
      <c r="AG2693" s="4">
        <v>0</v>
      </c>
      <c r="AH2693" s="4">
        <v>0</v>
      </c>
      <c r="AI2693" s="4">
        <v>0</v>
      </c>
      <c r="AJ2693" s="4">
        <v>0</v>
      </c>
      <c r="AK2693" s="4">
        <v>187000</v>
      </c>
      <c r="AL2693" t="s">
        <v>785</v>
      </c>
      <c r="AM2693" s="71" t="str">
        <f>INDEX(Network_Insurer_Code,MATCH(Export!AL2693,Network_insurer_Name,0))</f>
        <v>WAI3</v>
      </c>
      <c r="AN2693" t="str">
        <f t="shared" si="42"/>
        <v>L1001WAI32018</v>
      </c>
    </row>
    <row r="2694" spans="1:40" x14ac:dyDescent="0.25">
      <c r="A2694">
        <v>2019</v>
      </c>
      <c r="B2694">
        <v>2</v>
      </c>
      <c r="C2694" s="1">
        <v>43556</v>
      </c>
      <c r="D2694" s="1">
        <v>43646</v>
      </c>
      <c r="E2694">
        <v>2019</v>
      </c>
      <c r="F2694" s="71" t="str">
        <f>INDEX(Client_Name,MATCH(Export!H2694,Local_Company_Name,0))</f>
        <v>Falcon Clothing</v>
      </c>
      <c r="G2694" s="71">
        <f>INDEX(Client_Code,MATCH(Export!H2694,Local_Company_Name,0))</f>
        <v>1006</v>
      </c>
      <c r="H2694" t="s">
        <v>756</v>
      </c>
      <c r="I2694" t="s">
        <v>710</v>
      </c>
      <c r="J2694" t="s">
        <v>5</v>
      </c>
      <c r="K2694" s="71" t="str">
        <f>INDEX(Line_of_Business,MATCH(Export!J2694,Name,0))</f>
        <v>L</v>
      </c>
      <c r="L2694" s="9" t="s">
        <v>241</v>
      </c>
      <c r="M2694">
        <v>382</v>
      </c>
      <c r="N2694" s="4">
        <v>4183.82</v>
      </c>
      <c r="O2694" s="4">
        <v>4183.82</v>
      </c>
      <c r="P2694" s="4">
        <v>0</v>
      </c>
      <c r="Q2694" s="4">
        <v>0</v>
      </c>
      <c r="R2694" s="4">
        <v>0</v>
      </c>
      <c r="S2694" s="4">
        <v>0</v>
      </c>
      <c r="T2694" s="4">
        <v>0</v>
      </c>
      <c r="U2694" s="4">
        <v>0</v>
      </c>
      <c r="V2694" s="4">
        <v>0</v>
      </c>
      <c r="W2694" s="4">
        <v>0</v>
      </c>
      <c r="X2694" s="4">
        <v>0</v>
      </c>
      <c r="Y2694" s="4">
        <v>627.55999999999995</v>
      </c>
      <c r="Z2694" s="4">
        <v>0</v>
      </c>
      <c r="AA2694" s="4">
        <v>0</v>
      </c>
      <c r="AB2694" t="s">
        <v>3</v>
      </c>
      <c r="AC2694" s="4">
        <v>0</v>
      </c>
      <c r="AD2694" s="4">
        <v>0</v>
      </c>
      <c r="AE2694" s="4">
        <v>0</v>
      </c>
      <c r="AF2694" t="s">
        <v>710</v>
      </c>
      <c r="AG2694" s="4">
        <v>0</v>
      </c>
      <c r="AH2694" s="4">
        <v>0</v>
      </c>
      <c r="AI2694" s="4">
        <v>0</v>
      </c>
      <c r="AJ2694" s="4">
        <v>3556.2599999999902</v>
      </c>
      <c r="AK2694" s="4">
        <v>0</v>
      </c>
      <c r="AL2694" t="s">
        <v>783</v>
      </c>
      <c r="AM2694" s="71" t="str">
        <f>INDEX(Network_Insurer_Code,MATCH(Export!AL2694,Network_insurer_Name,0))</f>
        <v>PEP1</v>
      </c>
      <c r="AN2694" t="str">
        <f t="shared" si="42"/>
        <v>L1006PEP12019</v>
      </c>
    </row>
    <row r="2695" spans="1:40" x14ac:dyDescent="0.25">
      <c r="A2695">
        <v>2019</v>
      </c>
      <c r="B2695">
        <v>3</v>
      </c>
      <c r="C2695" s="1">
        <v>43647</v>
      </c>
      <c r="D2695" s="1">
        <v>43738</v>
      </c>
      <c r="E2695">
        <v>2018</v>
      </c>
      <c r="F2695" s="71" t="str">
        <f>INDEX(Client_Name,MATCH(Export!H2695,Local_Company_Name,0))</f>
        <v>Lion Manufacturing Co</v>
      </c>
      <c r="G2695" s="71">
        <f>INDEX(Client_Code,MATCH(Export!H2695,Local_Company_Name,0))</f>
        <v>1002</v>
      </c>
      <c r="H2695" t="s">
        <v>758</v>
      </c>
      <c r="I2695" t="s">
        <v>707</v>
      </c>
      <c r="J2695" t="s">
        <v>22</v>
      </c>
      <c r="K2695" s="71" t="str">
        <f>INDEX(Line_of_Business,MATCH(Export!J2695,Name,0))</f>
        <v>A</v>
      </c>
      <c r="L2695" s="9" t="s">
        <v>54</v>
      </c>
      <c r="M2695">
        <v>0</v>
      </c>
      <c r="N2695" s="4">
        <v>-874.5</v>
      </c>
      <c r="O2695" s="4">
        <v>-874.5</v>
      </c>
      <c r="P2695" s="4">
        <v>9969.0300000000007</v>
      </c>
      <c r="Q2695" s="4">
        <v>0</v>
      </c>
      <c r="R2695" s="4">
        <v>0</v>
      </c>
      <c r="S2695" s="4">
        <v>0</v>
      </c>
      <c r="T2695" s="4">
        <v>0</v>
      </c>
      <c r="U2695" s="4">
        <v>0</v>
      </c>
      <c r="V2695" s="4">
        <v>0</v>
      </c>
      <c r="W2695" s="4">
        <v>0</v>
      </c>
      <c r="X2695" s="4">
        <v>0</v>
      </c>
      <c r="Y2695" s="4">
        <v>-69.959999999999994</v>
      </c>
      <c r="Z2695" s="4">
        <v>0</v>
      </c>
      <c r="AA2695" s="4">
        <v>-69.959999999999994</v>
      </c>
      <c r="AB2695" t="s">
        <v>3</v>
      </c>
      <c r="AC2695" s="4">
        <v>0</v>
      </c>
      <c r="AD2695" s="4">
        <v>0</v>
      </c>
      <c r="AE2695" s="4">
        <v>0</v>
      </c>
      <c r="AF2695" t="s">
        <v>707</v>
      </c>
      <c r="AG2695" s="4">
        <v>0</v>
      </c>
      <c r="AH2695" s="4">
        <v>0</v>
      </c>
      <c r="AI2695" s="4">
        <v>0</v>
      </c>
      <c r="AJ2695" s="4">
        <v>-10703.61</v>
      </c>
      <c r="AK2695" s="4">
        <v>0</v>
      </c>
      <c r="AL2695" t="s">
        <v>785</v>
      </c>
      <c r="AM2695" s="71" t="str">
        <f>INDEX(Network_Insurer_Code,MATCH(Export!AL2695,Network_insurer_Name,0))</f>
        <v>WAI3</v>
      </c>
      <c r="AN2695" t="str">
        <f t="shared" si="42"/>
        <v>A1002WAI32018</v>
      </c>
    </row>
    <row r="2696" spans="1:40" x14ac:dyDescent="0.25">
      <c r="A2696">
        <v>2020</v>
      </c>
      <c r="B2696">
        <v>1</v>
      </c>
      <c r="C2696" s="1">
        <v>43831</v>
      </c>
      <c r="D2696" s="1">
        <v>43921</v>
      </c>
      <c r="E2696">
        <v>2019</v>
      </c>
      <c r="F2696" s="71" t="str">
        <f>INDEX(Client_Name,MATCH(Export!H2696,Local_Company_Name,0))</f>
        <v>Tiger Jewelcrafting Ltd</v>
      </c>
      <c r="G2696" s="71">
        <f>INDEX(Client_Code,MATCH(Export!H2696,Local_Company_Name,0))</f>
        <v>1003</v>
      </c>
      <c r="H2696" t="s">
        <v>763</v>
      </c>
      <c r="I2696" t="s">
        <v>707</v>
      </c>
      <c r="J2696" t="s">
        <v>8</v>
      </c>
      <c r="K2696" s="71" t="str">
        <f>INDEX(Line_of_Business,MATCH(Export!J2696,Name,0))</f>
        <v>M</v>
      </c>
      <c r="L2696" s="9">
        <v>50584666</v>
      </c>
      <c r="M2696">
        <v>34</v>
      </c>
      <c r="N2696" s="4">
        <v>0</v>
      </c>
      <c r="O2696" s="4">
        <v>0</v>
      </c>
      <c r="P2696" s="4">
        <v>9606.99</v>
      </c>
      <c r="Q2696" s="4">
        <v>0</v>
      </c>
      <c r="R2696" s="4">
        <v>0</v>
      </c>
      <c r="S2696" s="4">
        <v>0</v>
      </c>
      <c r="T2696" s="4">
        <v>0</v>
      </c>
      <c r="U2696" s="4">
        <v>0</v>
      </c>
      <c r="V2696" s="4">
        <v>0</v>
      </c>
      <c r="W2696" s="4">
        <v>0</v>
      </c>
      <c r="X2696" s="4">
        <v>0</v>
      </c>
      <c r="Y2696" s="4">
        <v>0</v>
      </c>
      <c r="Z2696" s="4">
        <v>0</v>
      </c>
      <c r="AA2696" s="4">
        <v>0</v>
      </c>
      <c r="AB2696" t="s">
        <v>3</v>
      </c>
      <c r="AC2696" s="4">
        <v>0</v>
      </c>
      <c r="AD2696" s="4">
        <v>0</v>
      </c>
      <c r="AE2696" s="4">
        <v>-2016.07</v>
      </c>
      <c r="AF2696" t="s">
        <v>707</v>
      </c>
      <c r="AG2696" s="4">
        <v>0</v>
      </c>
      <c r="AH2696" s="4">
        <v>0</v>
      </c>
      <c r="AI2696" s="4">
        <v>0</v>
      </c>
      <c r="AJ2696" s="4">
        <v>-9606.99</v>
      </c>
      <c r="AK2696" s="4">
        <v>0</v>
      </c>
      <c r="AL2696" t="s">
        <v>785</v>
      </c>
      <c r="AM2696" s="71" t="str">
        <f>INDEX(Network_Insurer_Code,MATCH(Export!AL2696,Network_insurer_Name,0))</f>
        <v>WAI3</v>
      </c>
      <c r="AN2696" t="str">
        <f t="shared" si="42"/>
        <v>M1003WAI32019</v>
      </c>
    </row>
    <row r="2697" spans="1:40" x14ac:dyDescent="0.25">
      <c r="A2697">
        <v>2020</v>
      </c>
      <c r="B2697">
        <v>1</v>
      </c>
      <c r="C2697" s="1">
        <v>43831</v>
      </c>
      <c r="D2697" s="1">
        <v>43921</v>
      </c>
      <c r="E2697">
        <v>2018</v>
      </c>
      <c r="F2697" s="71" t="str">
        <f>INDEX(Client_Name,MATCH(Export!H2697,Local_Company_Name,0))</f>
        <v>Aplaca Engineering Co</v>
      </c>
      <c r="G2697" s="71">
        <f>INDEX(Client_Code,MATCH(Export!H2697,Local_Company_Name,0))</f>
        <v>1004</v>
      </c>
      <c r="H2697" t="s">
        <v>766</v>
      </c>
      <c r="I2697" t="s">
        <v>719</v>
      </c>
      <c r="J2697" t="s">
        <v>5</v>
      </c>
      <c r="K2697" s="71" t="str">
        <f>INDEX(Line_of_Business,MATCH(Export!J2697,Name,0))</f>
        <v>L</v>
      </c>
      <c r="L2697" s="9" t="s">
        <v>465</v>
      </c>
      <c r="M2697">
        <v>4493</v>
      </c>
      <c r="N2697" s="4">
        <v>0</v>
      </c>
      <c r="O2697" s="4">
        <v>0</v>
      </c>
      <c r="P2697" s="4">
        <v>1822.84</v>
      </c>
      <c r="Q2697" s="4">
        <v>0</v>
      </c>
      <c r="R2697" s="4">
        <v>0</v>
      </c>
      <c r="S2697" s="4">
        <v>0</v>
      </c>
      <c r="T2697" s="4">
        <v>0</v>
      </c>
      <c r="U2697" s="4">
        <v>0</v>
      </c>
      <c r="V2697" s="4">
        <v>0</v>
      </c>
      <c r="W2697" s="4">
        <v>0</v>
      </c>
      <c r="X2697" s="4">
        <v>0</v>
      </c>
      <c r="Y2697" s="4">
        <v>0</v>
      </c>
      <c r="Z2697" s="4">
        <v>0</v>
      </c>
      <c r="AA2697" s="4">
        <v>0</v>
      </c>
      <c r="AB2697" t="s">
        <v>3</v>
      </c>
      <c r="AC2697" s="4">
        <v>0</v>
      </c>
      <c r="AD2697" s="4">
        <v>0</v>
      </c>
      <c r="AE2697" s="4">
        <v>0</v>
      </c>
      <c r="AF2697" t="s">
        <v>719</v>
      </c>
      <c r="AG2697" s="4">
        <v>0</v>
      </c>
      <c r="AH2697" s="4">
        <v>0</v>
      </c>
      <c r="AI2697" s="4">
        <v>0</v>
      </c>
      <c r="AJ2697" s="4">
        <v>-1822.84</v>
      </c>
      <c r="AK2697" s="4">
        <v>0</v>
      </c>
      <c r="AL2697" t="s">
        <v>789</v>
      </c>
      <c r="AM2697" s="71" t="str">
        <f>INDEX(Network_Insurer_Code,MATCH(Export!AL2697,Network_insurer_Name,0))</f>
        <v>APL1</v>
      </c>
      <c r="AN2697" t="str">
        <f t="shared" si="42"/>
        <v>L1004APL12018</v>
      </c>
    </row>
    <row r="2698" spans="1:40" x14ac:dyDescent="0.25">
      <c r="A2698">
        <v>2019</v>
      </c>
      <c r="B2698">
        <v>4</v>
      </c>
      <c r="C2698" s="1">
        <v>43739</v>
      </c>
      <c r="D2698" s="1">
        <v>43830</v>
      </c>
      <c r="E2698">
        <v>2018</v>
      </c>
      <c r="F2698" s="71" t="str">
        <f>INDEX(Client_Name,MATCH(Export!H2698,Local_Company_Name,0))</f>
        <v>Falcon Clothing</v>
      </c>
      <c r="G2698" s="71">
        <f>INDEX(Client_Code,MATCH(Export!H2698,Local_Company_Name,0))</f>
        <v>1006</v>
      </c>
      <c r="H2698" t="s">
        <v>776</v>
      </c>
      <c r="I2698" t="s">
        <v>709</v>
      </c>
      <c r="J2698" t="s">
        <v>22</v>
      </c>
      <c r="K2698" s="71" t="str">
        <f>INDEX(Line_of_Business,MATCH(Export!J2698,Name,0))</f>
        <v>A</v>
      </c>
      <c r="L2698" s="9" t="s">
        <v>52</v>
      </c>
      <c r="M2698">
        <v>126</v>
      </c>
      <c r="N2698" s="4">
        <v>-84062.93</v>
      </c>
      <c r="O2698" s="4">
        <v>-84062.93</v>
      </c>
      <c r="P2698" s="4">
        <v>0</v>
      </c>
      <c r="Q2698" s="4">
        <v>0</v>
      </c>
      <c r="R2698" s="4">
        <v>0</v>
      </c>
      <c r="S2698" s="4">
        <v>0</v>
      </c>
      <c r="T2698" s="4">
        <v>0</v>
      </c>
      <c r="U2698" s="4">
        <v>0</v>
      </c>
      <c r="V2698" s="4">
        <v>0</v>
      </c>
      <c r="W2698" s="4">
        <v>0</v>
      </c>
      <c r="X2698" s="4">
        <v>0</v>
      </c>
      <c r="Y2698" s="4">
        <v>-12609.44</v>
      </c>
      <c r="Z2698" s="4">
        <v>-1849.38</v>
      </c>
      <c r="AA2698" s="4">
        <v>-14122.57</v>
      </c>
      <c r="AB2698" t="s">
        <v>3</v>
      </c>
      <c r="AC2698" s="4">
        <v>0</v>
      </c>
      <c r="AD2698" s="4">
        <v>0</v>
      </c>
      <c r="AE2698" s="4">
        <v>0</v>
      </c>
      <c r="AF2698" t="s">
        <v>709</v>
      </c>
      <c r="AG2698" s="4">
        <v>0</v>
      </c>
      <c r="AH2698" s="4">
        <v>0</v>
      </c>
      <c r="AI2698" s="4">
        <v>0</v>
      </c>
      <c r="AJ2698" s="4">
        <v>-55481.539999999899</v>
      </c>
      <c r="AK2698" s="4">
        <v>0</v>
      </c>
      <c r="AL2698" t="s">
        <v>798</v>
      </c>
      <c r="AM2698" s="71" t="str">
        <f>INDEX(Network_Insurer_Code,MATCH(Export!AL2698,Network_insurer_Name,0))</f>
        <v>PEI2</v>
      </c>
      <c r="AN2698" t="str">
        <f t="shared" si="42"/>
        <v>A1006PEI22018</v>
      </c>
    </row>
    <row r="2699" spans="1:40" x14ac:dyDescent="0.25">
      <c r="A2699">
        <v>2020</v>
      </c>
      <c r="B2699">
        <v>3</v>
      </c>
      <c r="C2699" s="1">
        <v>43922</v>
      </c>
      <c r="D2699" s="1">
        <v>44012</v>
      </c>
      <c r="E2699">
        <v>2019</v>
      </c>
      <c r="F2699" s="71" t="str">
        <f>INDEX(Client_Name,MATCH(Export!H2699,Local_Company_Name,0))</f>
        <v>Flaimngo Tailoring</v>
      </c>
      <c r="G2699" s="71">
        <f>INDEX(Client_Code,MATCH(Export!H2699,Local_Company_Name,0))</f>
        <v>1005</v>
      </c>
      <c r="H2699" t="s">
        <v>772</v>
      </c>
      <c r="I2699" t="s">
        <v>709</v>
      </c>
      <c r="J2699" t="s">
        <v>22</v>
      </c>
      <c r="K2699" s="71" t="str">
        <f>INDEX(Line_of_Business,MATCH(Export!J2699,Name,0))</f>
        <v>A</v>
      </c>
      <c r="L2699" s="9" t="s">
        <v>525</v>
      </c>
      <c r="M2699">
        <v>186</v>
      </c>
      <c r="N2699" s="4">
        <v>16005.63</v>
      </c>
      <c r="O2699" s="4">
        <v>16005.63</v>
      </c>
      <c r="P2699" s="4">
        <v>0</v>
      </c>
      <c r="Q2699" s="4">
        <v>0</v>
      </c>
      <c r="R2699" s="4">
        <v>0</v>
      </c>
      <c r="S2699" s="4">
        <v>0</v>
      </c>
      <c r="T2699" s="4">
        <v>0</v>
      </c>
      <c r="U2699" s="4">
        <v>0</v>
      </c>
      <c r="V2699" s="4">
        <v>0</v>
      </c>
      <c r="W2699" s="4">
        <v>0</v>
      </c>
      <c r="X2699" s="4">
        <v>0</v>
      </c>
      <c r="Y2699" s="4">
        <v>1920.68</v>
      </c>
      <c r="Z2699" s="4">
        <v>0</v>
      </c>
      <c r="AA2699" s="4">
        <v>0</v>
      </c>
      <c r="AB2699" t="s">
        <v>3</v>
      </c>
      <c r="AC2699" s="4">
        <v>0</v>
      </c>
      <c r="AD2699" s="4">
        <v>0</v>
      </c>
      <c r="AE2699" s="4">
        <v>0</v>
      </c>
      <c r="AF2699" t="s">
        <v>709</v>
      </c>
      <c r="AG2699" s="4">
        <v>0</v>
      </c>
      <c r="AH2699" s="4">
        <v>0</v>
      </c>
      <c r="AI2699" s="4">
        <v>0</v>
      </c>
      <c r="AJ2699" s="4">
        <v>14084.949999999901</v>
      </c>
      <c r="AK2699" s="4">
        <v>200000</v>
      </c>
      <c r="AL2699" t="s">
        <v>797</v>
      </c>
      <c r="AM2699" s="71" t="str">
        <f>INDEX(Network_Insurer_Code,MATCH(Export!AL2699,Network_insurer_Name,0))</f>
        <v>ONI3</v>
      </c>
      <c r="AN2699" t="str">
        <f t="shared" si="42"/>
        <v>A1005ONI32019</v>
      </c>
    </row>
    <row r="2700" spans="1:40" x14ac:dyDescent="0.25">
      <c r="A2700">
        <v>2020</v>
      </c>
      <c r="B2700">
        <v>2</v>
      </c>
      <c r="C2700" s="1">
        <v>43922</v>
      </c>
      <c r="D2700" s="1">
        <v>44012</v>
      </c>
      <c r="E2700">
        <v>2020</v>
      </c>
      <c r="F2700" s="71" t="str">
        <f>INDEX(Client_Name,MATCH(Export!H2700,Local_Company_Name,0))</f>
        <v>Aplaca Engineering Co</v>
      </c>
      <c r="G2700" s="71">
        <f>INDEX(Client_Code,MATCH(Export!H2700,Local_Company_Name,0))</f>
        <v>1004</v>
      </c>
      <c r="H2700" t="s">
        <v>766</v>
      </c>
      <c r="I2700" t="s">
        <v>707</v>
      </c>
      <c r="J2700" t="s">
        <v>22</v>
      </c>
      <c r="K2700" s="71" t="str">
        <f>INDEX(Line_of_Business,MATCH(Export!J2700,Name,0))</f>
        <v>A</v>
      </c>
      <c r="L2700" s="9">
        <v>501258035</v>
      </c>
      <c r="M2700">
        <v>3</v>
      </c>
      <c r="N2700" s="4">
        <v>3372.2</v>
      </c>
      <c r="O2700" s="4">
        <v>3372.2</v>
      </c>
      <c r="P2700" s="4">
        <v>0</v>
      </c>
      <c r="Q2700" s="4">
        <v>0</v>
      </c>
      <c r="R2700" s="4">
        <v>0</v>
      </c>
      <c r="S2700" s="4">
        <v>0</v>
      </c>
      <c r="T2700" s="4">
        <v>0</v>
      </c>
      <c r="U2700" s="4">
        <v>0</v>
      </c>
      <c r="V2700" s="4">
        <v>0</v>
      </c>
      <c r="W2700" s="4">
        <v>0</v>
      </c>
      <c r="X2700" s="4">
        <v>0</v>
      </c>
      <c r="Y2700" s="4">
        <v>327.10000000000002</v>
      </c>
      <c r="Z2700" s="4">
        <v>0</v>
      </c>
      <c r="AA2700" s="4">
        <v>505.83</v>
      </c>
      <c r="AB2700" t="s">
        <v>3</v>
      </c>
      <c r="AC2700" s="4">
        <v>0</v>
      </c>
      <c r="AD2700" s="4">
        <v>0</v>
      </c>
      <c r="AE2700" s="4">
        <v>0</v>
      </c>
      <c r="AF2700" t="s">
        <v>707</v>
      </c>
      <c r="AG2700" s="4">
        <v>0</v>
      </c>
      <c r="AH2700" s="4">
        <v>0</v>
      </c>
      <c r="AI2700" s="4">
        <v>0</v>
      </c>
      <c r="AJ2700" s="4">
        <v>2539.27</v>
      </c>
      <c r="AK2700" s="4">
        <v>0</v>
      </c>
      <c r="AL2700" t="s">
        <v>796</v>
      </c>
      <c r="AM2700" s="71" t="str">
        <f>INDEX(Network_Insurer_Code,MATCH(Export!AL2700,Network_insurer_Name,0))</f>
        <v>POL2</v>
      </c>
      <c r="AN2700" t="str">
        <f t="shared" si="42"/>
        <v>A1004POL22020</v>
      </c>
    </row>
    <row r="2701" spans="1:40" x14ac:dyDescent="0.25">
      <c r="A2701">
        <v>2019</v>
      </c>
      <c r="B2701">
        <v>4</v>
      </c>
      <c r="C2701" s="1">
        <v>43739</v>
      </c>
      <c r="D2701" s="1">
        <v>43830</v>
      </c>
      <c r="E2701">
        <v>2019</v>
      </c>
      <c r="F2701" s="71" t="str">
        <f>INDEX(Client_Name,MATCH(Export!H2701,Local_Company_Name,0))</f>
        <v>Tiger Jewelcrafting Ltd</v>
      </c>
      <c r="G2701" s="71">
        <f>INDEX(Client_Code,MATCH(Export!H2701,Local_Company_Name,0))</f>
        <v>1003</v>
      </c>
      <c r="H2701" t="s">
        <v>762</v>
      </c>
      <c r="I2701" t="s">
        <v>707</v>
      </c>
      <c r="J2701" t="s">
        <v>8</v>
      </c>
      <c r="K2701" s="71" t="str">
        <f>INDEX(Line_of_Business,MATCH(Export!J2701,Name,0))</f>
        <v>M</v>
      </c>
      <c r="L2701" s="9">
        <v>50881118</v>
      </c>
      <c r="M2701">
        <v>40</v>
      </c>
      <c r="N2701" s="4">
        <v>0</v>
      </c>
      <c r="O2701" s="4">
        <v>0</v>
      </c>
      <c r="P2701" s="4">
        <v>37595.339999999997</v>
      </c>
      <c r="Q2701" s="4">
        <v>0</v>
      </c>
      <c r="R2701" s="4">
        <v>0</v>
      </c>
      <c r="S2701" s="4">
        <v>0</v>
      </c>
      <c r="T2701" s="4">
        <v>0</v>
      </c>
      <c r="U2701" s="4">
        <v>0</v>
      </c>
      <c r="V2701" s="4">
        <v>0</v>
      </c>
      <c r="W2701" s="4">
        <v>0</v>
      </c>
      <c r="X2701" s="4">
        <v>0</v>
      </c>
      <c r="Y2701" s="4">
        <v>0</v>
      </c>
      <c r="Z2701" s="4">
        <v>0</v>
      </c>
      <c r="AA2701" s="4">
        <v>0</v>
      </c>
      <c r="AB2701" t="s">
        <v>3</v>
      </c>
      <c r="AC2701" s="4">
        <v>0</v>
      </c>
      <c r="AD2701" s="4">
        <v>0</v>
      </c>
      <c r="AE2701" s="4">
        <v>0</v>
      </c>
      <c r="AF2701" t="s">
        <v>707</v>
      </c>
      <c r="AG2701" s="4">
        <v>0</v>
      </c>
      <c r="AH2701" s="4">
        <v>0</v>
      </c>
      <c r="AI2701" s="4">
        <v>0</v>
      </c>
      <c r="AJ2701" s="4">
        <v>-37595.339999999997</v>
      </c>
      <c r="AK2701" s="4">
        <v>0</v>
      </c>
      <c r="AL2701" t="s">
        <v>792</v>
      </c>
      <c r="AM2701" s="71" t="str">
        <f>INDEX(Network_Insurer_Code,MATCH(Export!AL2701,Network_insurer_Name,0))</f>
        <v>CAL1</v>
      </c>
      <c r="AN2701" t="str">
        <f t="shared" si="42"/>
        <v>M1003CAL12019</v>
      </c>
    </row>
    <row r="2702" spans="1:40" x14ac:dyDescent="0.25">
      <c r="A2702">
        <v>2020</v>
      </c>
      <c r="B2702">
        <v>2</v>
      </c>
      <c r="C2702" s="1">
        <v>43922</v>
      </c>
      <c r="D2702" s="1">
        <v>44012</v>
      </c>
      <c r="E2702">
        <v>2019</v>
      </c>
      <c r="F2702" s="71" t="str">
        <f>INDEX(Client_Name,MATCH(Export!H2702,Local_Company_Name,0))</f>
        <v>Aplaca Engineering Co</v>
      </c>
      <c r="G2702" s="71">
        <f>INDEX(Client_Code,MATCH(Export!H2702,Local_Company_Name,0))</f>
        <v>1004</v>
      </c>
      <c r="H2702" t="s">
        <v>766</v>
      </c>
      <c r="I2702" t="s">
        <v>713</v>
      </c>
      <c r="J2702" t="s">
        <v>8</v>
      </c>
      <c r="K2702" s="71" t="str">
        <f>INDEX(Line_of_Business,MATCH(Export!J2702,Name,0))</f>
        <v>M</v>
      </c>
      <c r="L2702" s="9" t="s">
        <v>39</v>
      </c>
      <c r="M2702">
        <v>1150</v>
      </c>
      <c r="N2702" s="4">
        <v>0</v>
      </c>
      <c r="O2702" s="4">
        <v>0</v>
      </c>
      <c r="P2702" s="4">
        <v>215842.35</v>
      </c>
      <c r="Q2702" s="4">
        <v>0</v>
      </c>
      <c r="R2702" s="4">
        <v>0</v>
      </c>
      <c r="S2702" s="4">
        <v>0</v>
      </c>
      <c r="T2702" s="4">
        <v>0</v>
      </c>
      <c r="U2702" s="4">
        <v>0</v>
      </c>
      <c r="V2702" s="4">
        <v>0</v>
      </c>
      <c r="W2702" s="4">
        <v>0</v>
      </c>
      <c r="X2702" s="4">
        <v>0</v>
      </c>
      <c r="Y2702" s="4">
        <v>0</v>
      </c>
      <c r="Z2702" s="4">
        <v>0</v>
      </c>
      <c r="AA2702" s="4">
        <v>0</v>
      </c>
      <c r="AB2702" t="s">
        <v>3</v>
      </c>
      <c r="AC2702" s="4">
        <v>0</v>
      </c>
      <c r="AD2702" s="4">
        <v>0</v>
      </c>
      <c r="AE2702" s="4">
        <v>-146980.15</v>
      </c>
      <c r="AF2702" t="s">
        <v>713</v>
      </c>
      <c r="AG2702" s="4">
        <v>0</v>
      </c>
      <c r="AH2702" s="4">
        <v>0</v>
      </c>
      <c r="AI2702" s="4">
        <v>0</v>
      </c>
      <c r="AJ2702" s="4">
        <v>-215842.35</v>
      </c>
      <c r="AK2702" s="4">
        <v>0</v>
      </c>
      <c r="AL2702" t="s">
        <v>785</v>
      </c>
      <c r="AM2702" s="71" t="str">
        <f>INDEX(Network_Insurer_Code,MATCH(Export!AL2702,Network_insurer_Name,0))</f>
        <v>WAI3</v>
      </c>
      <c r="AN2702" t="str">
        <f t="shared" si="42"/>
        <v>M1004WAI32019</v>
      </c>
    </row>
    <row r="2703" spans="1:40" x14ac:dyDescent="0.25">
      <c r="A2703">
        <v>2020</v>
      </c>
      <c r="B2703">
        <v>3</v>
      </c>
      <c r="C2703" s="1">
        <v>44013</v>
      </c>
      <c r="D2703" s="1">
        <v>44104</v>
      </c>
      <c r="E2703">
        <v>2016</v>
      </c>
      <c r="F2703" s="71" t="str">
        <f>INDEX(Client_Name,MATCH(Export!H2703,Local_Company_Name,0))</f>
        <v>Aplaca Engineering Co</v>
      </c>
      <c r="G2703" s="71">
        <f>INDEX(Client_Code,MATCH(Export!H2703,Local_Company_Name,0))</f>
        <v>1004</v>
      </c>
      <c r="H2703" t="s">
        <v>766</v>
      </c>
      <c r="I2703" t="s">
        <v>707</v>
      </c>
      <c r="J2703" t="s">
        <v>22</v>
      </c>
      <c r="K2703" s="71" t="str">
        <f>INDEX(Line_of_Business,MATCH(Export!J2703,Name,0))</f>
        <v>A</v>
      </c>
      <c r="L2703" s="9">
        <v>50572300</v>
      </c>
      <c r="M2703">
        <v>0</v>
      </c>
      <c r="N2703" s="4">
        <v>0</v>
      </c>
      <c r="O2703" s="4">
        <v>0</v>
      </c>
      <c r="P2703" s="4">
        <v>0</v>
      </c>
      <c r="Q2703" s="4">
        <v>0</v>
      </c>
      <c r="R2703" s="4">
        <v>0</v>
      </c>
      <c r="S2703" s="4">
        <v>0</v>
      </c>
      <c r="T2703" s="4">
        <v>0</v>
      </c>
      <c r="U2703" s="4">
        <v>0</v>
      </c>
      <c r="V2703" s="4">
        <v>0</v>
      </c>
      <c r="W2703" s="4">
        <v>0</v>
      </c>
      <c r="X2703" s="4">
        <v>0</v>
      </c>
      <c r="Y2703" s="4">
        <v>0</v>
      </c>
      <c r="Z2703" s="4">
        <v>0</v>
      </c>
      <c r="AA2703" s="4">
        <v>0</v>
      </c>
      <c r="AB2703" t="s">
        <v>3</v>
      </c>
      <c r="AC2703" s="4">
        <v>0</v>
      </c>
      <c r="AD2703" s="4">
        <v>0</v>
      </c>
      <c r="AE2703" s="4">
        <v>-30000</v>
      </c>
      <c r="AF2703" t="s">
        <v>707</v>
      </c>
      <c r="AG2703" s="4">
        <v>0</v>
      </c>
      <c r="AH2703" s="4">
        <v>0</v>
      </c>
      <c r="AI2703" s="4">
        <v>0</v>
      </c>
      <c r="AJ2703" s="4">
        <v>0</v>
      </c>
      <c r="AK2703" s="4">
        <v>0</v>
      </c>
      <c r="AL2703" t="s">
        <v>795</v>
      </c>
      <c r="AM2703" s="71" t="str">
        <f>INDEX(Network_Insurer_Code,MATCH(Export!AL2703,Network_insurer_Name,0))</f>
        <v>TOL1</v>
      </c>
      <c r="AN2703" t="str">
        <f t="shared" si="42"/>
        <v>A1004TOL12016</v>
      </c>
    </row>
    <row r="2704" spans="1:40" x14ac:dyDescent="0.25">
      <c r="A2704">
        <v>2019</v>
      </c>
      <c r="B2704">
        <v>2</v>
      </c>
      <c r="C2704" s="1">
        <v>43556</v>
      </c>
      <c r="D2704" s="1">
        <v>43646</v>
      </c>
      <c r="E2704">
        <v>2018</v>
      </c>
      <c r="F2704" s="71" t="str">
        <f>INDEX(Client_Name,MATCH(Export!H2704,Local_Company_Name,0))</f>
        <v>Aplaca Engineering Co</v>
      </c>
      <c r="G2704" s="71">
        <f>INDEX(Client_Code,MATCH(Export!H2704,Local_Company_Name,0))</f>
        <v>1004</v>
      </c>
      <c r="H2704" t="s">
        <v>767</v>
      </c>
      <c r="I2704" t="s">
        <v>707</v>
      </c>
      <c r="J2704" t="s">
        <v>8</v>
      </c>
      <c r="K2704" s="71" t="str">
        <f>INDEX(Line_of_Business,MATCH(Export!J2704,Name,0))</f>
        <v>M</v>
      </c>
      <c r="L2704" s="9" t="s">
        <v>66</v>
      </c>
      <c r="M2704">
        <v>169</v>
      </c>
      <c r="N2704" s="4">
        <v>5929.27</v>
      </c>
      <c r="O2704" s="4">
        <v>5929.27</v>
      </c>
      <c r="P2704" s="4">
        <v>22617.83</v>
      </c>
      <c r="Q2704" s="4">
        <v>0</v>
      </c>
      <c r="R2704" s="4">
        <v>0</v>
      </c>
      <c r="S2704" s="4">
        <v>0</v>
      </c>
      <c r="T2704" s="4">
        <v>0</v>
      </c>
      <c r="U2704" s="4">
        <v>0</v>
      </c>
      <c r="V2704" s="4">
        <v>0</v>
      </c>
      <c r="W2704" s="4">
        <v>0</v>
      </c>
      <c r="X2704" s="4">
        <v>0</v>
      </c>
      <c r="Y2704" s="4">
        <v>569.22</v>
      </c>
      <c r="Z2704" s="4">
        <v>0</v>
      </c>
      <c r="AA2704" s="4">
        <v>0</v>
      </c>
      <c r="AB2704" t="s">
        <v>3</v>
      </c>
      <c r="AC2704" s="4">
        <v>0</v>
      </c>
      <c r="AD2704" s="4">
        <v>0</v>
      </c>
      <c r="AE2704" s="4">
        <v>0</v>
      </c>
      <c r="AF2704" t="s">
        <v>707</v>
      </c>
      <c r="AG2704" s="4">
        <v>0</v>
      </c>
      <c r="AH2704" s="4">
        <v>0</v>
      </c>
      <c r="AI2704" s="4">
        <v>0</v>
      </c>
      <c r="AJ2704" s="4">
        <v>-17257.78</v>
      </c>
      <c r="AK2704" s="4">
        <v>200000</v>
      </c>
      <c r="AL2704" t="s">
        <v>791</v>
      </c>
      <c r="AM2704" s="71" t="str">
        <f>INDEX(Network_Insurer_Code,MATCH(Export!AL2704,Network_insurer_Name,0))</f>
        <v>CHI3</v>
      </c>
      <c r="AN2704" t="str">
        <f t="shared" si="42"/>
        <v>M1004CHI32018</v>
      </c>
    </row>
    <row r="2705" spans="1:40" x14ac:dyDescent="0.25">
      <c r="A2705">
        <v>2020</v>
      </c>
      <c r="B2705">
        <v>3</v>
      </c>
      <c r="C2705" s="1">
        <v>44013</v>
      </c>
      <c r="D2705" s="1">
        <v>44104</v>
      </c>
      <c r="E2705">
        <v>2020</v>
      </c>
      <c r="F2705" s="71" t="str">
        <f>INDEX(Client_Name,MATCH(Export!H2705,Local_Company_Name,0))</f>
        <v>Zebra Workings Ltd</v>
      </c>
      <c r="G2705" s="71">
        <f>INDEX(Client_Code,MATCH(Export!H2705,Local_Company_Name,0))</f>
        <v>1001</v>
      </c>
      <c r="H2705" t="s">
        <v>747</v>
      </c>
      <c r="I2705" t="s">
        <v>708</v>
      </c>
      <c r="J2705" t="s">
        <v>5</v>
      </c>
      <c r="K2705" s="71" t="str">
        <f>INDEX(Line_of_Business,MATCH(Export!J2705,Name,0))</f>
        <v>L</v>
      </c>
      <c r="L2705" s="9" t="s">
        <v>312</v>
      </c>
      <c r="M2705">
        <v>13</v>
      </c>
      <c r="N2705" s="4">
        <v>15614</v>
      </c>
      <c r="O2705" s="4">
        <v>15614</v>
      </c>
      <c r="P2705" s="4">
        <v>0</v>
      </c>
      <c r="Q2705" s="4">
        <v>0</v>
      </c>
      <c r="R2705" s="4">
        <v>0</v>
      </c>
      <c r="S2705" s="4">
        <v>0</v>
      </c>
      <c r="T2705" s="4">
        <v>0</v>
      </c>
      <c r="U2705" s="4">
        <v>0</v>
      </c>
      <c r="V2705" s="4">
        <v>0</v>
      </c>
      <c r="W2705" s="4">
        <v>0</v>
      </c>
      <c r="X2705" s="4">
        <v>0</v>
      </c>
      <c r="Y2705" s="4">
        <v>1249.1199999999999</v>
      </c>
      <c r="Z2705" s="4">
        <v>0</v>
      </c>
      <c r="AA2705" s="4">
        <v>0</v>
      </c>
      <c r="AB2705" t="s">
        <v>3</v>
      </c>
      <c r="AC2705" s="4">
        <v>0</v>
      </c>
      <c r="AD2705" s="4">
        <v>0</v>
      </c>
      <c r="AE2705" s="4">
        <v>0</v>
      </c>
      <c r="AF2705" t="s">
        <v>708</v>
      </c>
      <c r="AG2705" s="4">
        <v>0</v>
      </c>
      <c r="AH2705" s="4">
        <v>0</v>
      </c>
      <c r="AI2705" s="4">
        <v>0</v>
      </c>
      <c r="AJ2705" s="4">
        <v>14364.88</v>
      </c>
      <c r="AK2705" s="4">
        <v>0</v>
      </c>
      <c r="AL2705" t="s">
        <v>787</v>
      </c>
      <c r="AM2705" s="71" t="str">
        <f>INDEX(Network_Insurer_Code,MATCH(Export!AL2705,Network_insurer_Name,0))</f>
        <v>LEI3</v>
      </c>
      <c r="AN2705" t="str">
        <f t="shared" si="42"/>
        <v>L1001LEI32020</v>
      </c>
    </row>
    <row r="2706" spans="1:40" x14ac:dyDescent="0.25">
      <c r="A2706">
        <v>2020</v>
      </c>
      <c r="B2706">
        <v>2</v>
      </c>
      <c r="C2706" s="1">
        <v>43922</v>
      </c>
      <c r="D2706" s="1">
        <v>44012</v>
      </c>
      <c r="E2706">
        <v>2020</v>
      </c>
      <c r="F2706" s="71" t="str">
        <f>INDEX(Client_Name,MATCH(Export!H2706,Local_Company_Name,0))</f>
        <v>Lion Manufacturing Co</v>
      </c>
      <c r="G2706" s="71">
        <f>INDEX(Client_Code,MATCH(Export!H2706,Local_Company_Name,0))</f>
        <v>1002</v>
      </c>
      <c r="H2706" t="s">
        <v>758</v>
      </c>
      <c r="I2706" t="s">
        <v>720</v>
      </c>
      <c r="J2706" t="s">
        <v>8</v>
      </c>
      <c r="K2706" s="71" t="str">
        <f>INDEX(Line_of_Business,MATCH(Export!J2706,Name,0))</f>
        <v>M</v>
      </c>
      <c r="L2706" s="9" t="s">
        <v>445</v>
      </c>
      <c r="M2706">
        <v>9</v>
      </c>
      <c r="N2706" s="4">
        <v>0</v>
      </c>
      <c r="O2706" s="4">
        <v>0</v>
      </c>
      <c r="P2706" s="4">
        <v>54914.11</v>
      </c>
      <c r="Q2706" s="4">
        <v>0</v>
      </c>
      <c r="R2706" s="4">
        <v>0</v>
      </c>
      <c r="S2706" s="4">
        <v>0</v>
      </c>
      <c r="T2706" s="4">
        <v>0</v>
      </c>
      <c r="U2706" s="4">
        <v>0</v>
      </c>
      <c r="V2706" s="4">
        <v>0</v>
      </c>
      <c r="W2706" s="4">
        <v>0</v>
      </c>
      <c r="X2706" s="4">
        <v>0</v>
      </c>
      <c r="Y2706" s="4">
        <v>0</v>
      </c>
      <c r="Z2706" s="4">
        <v>0</v>
      </c>
      <c r="AA2706" s="4">
        <v>0</v>
      </c>
      <c r="AB2706" t="s">
        <v>3</v>
      </c>
      <c r="AC2706" s="4">
        <v>0</v>
      </c>
      <c r="AD2706" s="4">
        <v>0</v>
      </c>
      <c r="AE2706" s="4">
        <v>0</v>
      </c>
      <c r="AF2706" t="s">
        <v>720</v>
      </c>
      <c r="AG2706" s="4">
        <v>0</v>
      </c>
      <c r="AH2706" s="4">
        <v>0</v>
      </c>
      <c r="AI2706" s="4">
        <v>0</v>
      </c>
      <c r="AJ2706" s="4">
        <v>-54914.11</v>
      </c>
      <c r="AK2706" s="4">
        <v>0</v>
      </c>
      <c r="AL2706" t="s">
        <v>796</v>
      </c>
      <c r="AM2706" s="71" t="str">
        <f>INDEX(Network_Insurer_Code,MATCH(Export!AL2706,Network_insurer_Name,0))</f>
        <v>POL2</v>
      </c>
      <c r="AN2706" t="str">
        <f t="shared" si="42"/>
        <v>M1002POL22020</v>
      </c>
    </row>
    <row r="2707" spans="1:40" x14ac:dyDescent="0.25">
      <c r="A2707">
        <v>2020</v>
      </c>
      <c r="B2707">
        <v>3</v>
      </c>
      <c r="C2707" s="1">
        <v>44013</v>
      </c>
      <c r="D2707" s="1">
        <v>44104</v>
      </c>
      <c r="E2707">
        <v>2020</v>
      </c>
      <c r="F2707" s="71" t="str">
        <f>INDEX(Client_Name,MATCH(Export!H2707,Local_Company_Name,0))</f>
        <v>Flaimngo Tailoring</v>
      </c>
      <c r="G2707" s="71">
        <f>INDEX(Client_Code,MATCH(Export!H2707,Local_Company_Name,0))</f>
        <v>1005</v>
      </c>
      <c r="H2707" t="s">
        <v>770</v>
      </c>
      <c r="I2707" t="s">
        <v>720</v>
      </c>
      <c r="J2707" t="s">
        <v>8</v>
      </c>
      <c r="K2707" s="71" t="str">
        <f>INDEX(Line_of_Business,MATCH(Export!J2707,Name,0))</f>
        <v>M</v>
      </c>
      <c r="L2707" s="9" t="s">
        <v>106</v>
      </c>
      <c r="M2707">
        <v>287</v>
      </c>
      <c r="N2707" s="4">
        <v>952905.37373737304</v>
      </c>
      <c r="O2707" s="4">
        <v>943376.32</v>
      </c>
      <c r="P2707" s="4">
        <v>2276605.63</v>
      </c>
      <c r="Q2707" s="4">
        <v>0</v>
      </c>
      <c r="R2707" s="4">
        <v>0</v>
      </c>
      <c r="S2707" s="4">
        <v>0</v>
      </c>
      <c r="T2707" s="4">
        <v>0</v>
      </c>
      <c r="U2707" s="4">
        <v>0</v>
      </c>
      <c r="V2707" s="4">
        <v>0</v>
      </c>
      <c r="W2707" s="4">
        <v>0</v>
      </c>
      <c r="X2707" s="4">
        <v>0</v>
      </c>
      <c r="Y2707" s="4">
        <v>113205.16</v>
      </c>
      <c r="Z2707" s="4">
        <v>0</v>
      </c>
      <c r="AA2707" s="4">
        <v>0</v>
      </c>
      <c r="AB2707" t="s">
        <v>3</v>
      </c>
      <c r="AC2707" s="4">
        <v>0</v>
      </c>
      <c r="AD2707" s="4">
        <v>0</v>
      </c>
      <c r="AE2707" s="4">
        <v>0</v>
      </c>
      <c r="AF2707" t="s">
        <v>720</v>
      </c>
      <c r="AG2707" s="4">
        <v>0</v>
      </c>
      <c r="AH2707" s="4">
        <v>0</v>
      </c>
      <c r="AI2707" s="4">
        <v>0</v>
      </c>
      <c r="AJ2707" s="4">
        <v>-1446434.47</v>
      </c>
      <c r="AK2707" s="4" t="s">
        <v>2</v>
      </c>
      <c r="AL2707" t="s">
        <v>781</v>
      </c>
      <c r="AM2707" s="71" t="str">
        <f>INDEX(Network_Insurer_Code,MATCH(Export!AL2707,Network_insurer_Name,0))</f>
        <v>ORI1</v>
      </c>
      <c r="AN2707" t="str">
        <f t="shared" si="42"/>
        <v>M1005ORI12020</v>
      </c>
    </row>
    <row r="2708" spans="1:40" x14ac:dyDescent="0.25">
      <c r="A2708">
        <v>2020</v>
      </c>
      <c r="B2708">
        <v>3</v>
      </c>
      <c r="C2708" s="1">
        <v>44013</v>
      </c>
      <c r="D2708" s="1">
        <v>44104</v>
      </c>
      <c r="E2708">
        <v>2019</v>
      </c>
      <c r="F2708" s="71" t="str">
        <f>INDEX(Client_Name,MATCH(Export!H2708,Local_Company_Name,0))</f>
        <v>Flaimngo Tailoring</v>
      </c>
      <c r="G2708" s="71">
        <f>INDEX(Client_Code,MATCH(Export!H2708,Local_Company_Name,0))</f>
        <v>1005</v>
      </c>
      <c r="H2708" t="s">
        <v>770</v>
      </c>
      <c r="I2708" t="s">
        <v>735</v>
      </c>
      <c r="J2708" t="s">
        <v>8</v>
      </c>
      <c r="K2708" s="71" t="str">
        <f>INDEX(Line_of_Business,MATCH(Export!J2708,Name,0))</f>
        <v>M</v>
      </c>
      <c r="L2708" s="9">
        <v>90500006645</v>
      </c>
      <c r="M2708">
        <v>27</v>
      </c>
      <c r="N2708" s="4">
        <v>0</v>
      </c>
      <c r="O2708" s="4">
        <v>0</v>
      </c>
      <c r="P2708" s="4">
        <v>252</v>
      </c>
      <c r="Q2708" s="4">
        <v>0</v>
      </c>
      <c r="R2708" s="4">
        <v>0</v>
      </c>
      <c r="S2708" s="4">
        <v>0</v>
      </c>
      <c r="T2708" s="4">
        <v>0</v>
      </c>
      <c r="U2708" s="4">
        <v>0</v>
      </c>
      <c r="V2708" s="4">
        <v>0</v>
      </c>
      <c r="W2708" s="4">
        <v>0</v>
      </c>
      <c r="X2708" s="4">
        <v>0</v>
      </c>
      <c r="Y2708" s="4">
        <v>0</v>
      </c>
      <c r="Z2708" s="4">
        <v>0</v>
      </c>
      <c r="AA2708" s="4">
        <v>0</v>
      </c>
      <c r="AB2708" t="s">
        <v>3</v>
      </c>
      <c r="AC2708" s="4">
        <v>0</v>
      </c>
      <c r="AD2708" s="4">
        <v>0</v>
      </c>
      <c r="AE2708" s="4">
        <v>0</v>
      </c>
      <c r="AF2708" t="s">
        <v>735</v>
      </c>
      <c r="AG2708" s="4">
        <v>0</v>
      </c>
      <c r="AH2708" s="4">
        <v>0</v>
      </c>
      <c r="AI2708" s="4">
        <v>0</v>
      </c>
      <c r="AJ2708" s="4">
        <v>-252</v>
      </c>
      <c r="AK2708" s="4">
        <v>0</v>
      </c>
      <c r="AL2708" t="s">
        <v>781</v>
      </c>
      <c r="AM2708" s="71" t="str">
        <f>INDEX(Network_Insurer_Code,MATCH(Export!AL2708,Network_insurer_Name,0))</f>
        <v>ORI1</v>
      </c>
      <c r="AN2708" t="str">
        <f t="shared" si="42"/>
        <v>M1005ORI12019</v>
      </c>
    </row>
    <row r="2709" spans="1:40" x14ac:dyDescent="0.25">
      <c r="A2709">
        <v>2020</v>
      </c>
      <c r="B2709">
        <v>2</v>
      </c>
      <c r="C2709" s="1">
        <v>43922</v>
      </c>
      <c r="D2709" s="1">
        <v>44012</v>
      </c>
      <c r="E2709">
        <v>2020</v>
      </c>
      <c r="F2709" s="71" t="str">
        <f>INDEX(Client_Name,MATCH(Export!H2709,Local_Company_Name,0))</f>
        <v>Tiger Jewelcrafting Ltd</v>
      </c>
      <c r="G2709" s="71">
        <f>INDEX(Client_Code,MATCH(Export!H2709,Local_Company_Name,0))</f>
        <v>1003</v>
      </c>
      <c r="H2709" t="s">
        <v>764</v>
      </c>
      <c r="I2709" t="s">
        <v>717</v>
      </c>
      <c r="J2709" t="s">
        <v>8</v>
      </c>
      <c r="K2709" s="71" t="str">
        <f>INDEX(Line_of_Business,MATCH(Export!J2709,Name,0))</f>
        <v>M</v>
      </c>
      <c r="L2709" s="9" t="s">
        <v>174</v>
      </c>
      <c r="M2709">
        <v>3241</v>
      </c>
      <c r="N2709" s="4">
        <v>18674.8</v>
      </c>
      <c r="O2709" s="4">
        <v>18674.8</v>
      </c>
      <c r="P2709" s="4">
        <v>573199.35</v>
      </c>
      <c r="Q2709" s="4">
        <v>0</v>
      </c>
      <c r="R2709" s="4">
        <v>0</v>
      </c>
      <c r="S2709" s="4">
        <v>0</v>
      </c>
      <c r="T2709" s="4">
        <v>0</v>
      </c>
      <c r="U2709" s="4">
        <v>0</v>
      </c>
      <c r="V2709" s="4">
        <v>0</v>
      </c>
      <c r="W2709" s="4">
        <v>0</v>
      </c>
      <c r="X2709" s="4">
        <v>0</v>
      </c>
      <c r="Y2709" s="4">
        <v>370.2</v>
      </c>
      <c r="Z2709" s="4">
        <v>2221.5</v>
      </c>
      <c r="AA2709" s="4">
        <v>1316.26</v>
      </c>
      <c r="AB2709" t="s">
        <v>3</v>
      </c>
      <c r="AC2709" s="4">
        <v>0</v>
      </c>
      <c r="AD2709" s="4">
        <v>0</v>
      </c>
      <c r="AE2709" s="4">
        <v>147680.22</v>
      </c>
      <c r="AF2709" t="s">
        <v>717</v>
      </c>
      <c r="AG2709" s="4">
        <v>0</v>
      </c>
      <c r="AH2709" s="4">
        <v>0</v>
      </c>
      <c r="AI2709" s="4">
        <v>0</v>
      </c>
      <c r="AJ2709" s="4">
        <v>-558432.50999999896</v>
      </c>
      <c r="AK2709" s="4">
        <v>200000</v>
      </c>
      <c r="AL2709" t="s">
        <v>787</v>
      </c>
      <c r="AM2709" s="71" t="str">
        <f>INDEX(Network_Insurer_Code,MATCH(Export!AL2709,Network_insurer_Name,0))</f>
        <v>LEI3</v>
      </c>
      <c r="AN2709" t="str">
        <f t="shared" si="42"/>
        <v>M1003LEI32020</v>
      </c>
    </row>
    <row r="2710" spans="1:40" x14ac:dyDescent="0.25">
      <c r="A2710">
        <v>2020</v>
      </c>
      <c r="B2710">
        <v>1</v>
      </c>
      <c r="C2710" s="1">
        <v>43831</v>
      </c>
      <c r="D2710" s="1">
        <v>43921</v>
      </c>
      <c r="E2710">
        <v>2020</v>
      </c>
      <c r="F2710" s="71" t="str">
        <f>INDEX(Client_Name,MATCH(Export!H2710,Local_Company_Name,0))</f>
        <v>Falcon Clothing</v>
      </c>
      <c r="G2710" s="71">
        <f>INDEX(Client_Code,MATCH(Export!H2710,Local_Company_Name,0))</f>
        <v>1006</v>
      </c>
      <c r="H2710" t="s">
        <v>756</v>
      </c>
      <c r="I2710" t="s">
        <v>716</v>
      </c>
      <c r="J2710" t="s">
        <v>22</v>
      </c>
      <c r="K2710" s="71" t="str">
        <f>INDEX(Line_of_Business,MATCH(Export!J2710,Name,0))</f>
        <v>A</v>
      </c>
      <c r="L2710" s="9" t="s">
        <v>242</v>
      </c>
      <c r="M2710">
        <v>10819</v>
      </c>
      <c r="N2710" s="4">
        <v>3553302.0888888799</v>
      </c>
      <c r="O2710" s="4">
        <v>3197971.88</v>
      </c>
      <c r="P2710" s="4">
        <v>0</v>
      </c>
      <c r="Q2710" s="4">
        <v>0</v>
      </c>
      <c r="R2710" s="4">
        <v>0</v>
      </c>
      <c r="S2710" s="4">
        <v>0</v>
      </c>
      <c r="T2710" s="4">
        <v>0</v>
      </c>
      <c r="U2710" s="4">
        <v>0</v>
      </c>
      <c r="V2710" s="4">
        <v>0</v>
      </c>
      <c r="W2710" s="4">
        <v>0</v>
      </c>
      <c r="X2710" s="4">
        <v>0</v>
      </c>
      <c r="Y2710" s="4">
        <v>284619.5</v>
      </c>
      <c r="Z2710" s="4">
        <v>220979.86</v>
      </c>
      <c r="AA2710" s="4">
        <v>0</v>
      </c>
      <c r="AB2710" t="s">
        <v>3</v>
      </c>
      <c r="AC2710" s="4">
        <v>0</v>
      </c>
      <c r="AD2710" s="4">
        <v>0</v>
      </c>
      <c r="AE2710" s="4">
        <v>0</v>
      </c>
      <c r="AF2710" t="s">
        <v>716</v>
      </c>
      <c r="AG2710" s="4">
        <v>0</v>
      </c>
      <c r="AH2710" s="4">
        <v>0</v>
      </c>
      <c r="AI2710" s="4">
        <v>0</v>
      </c>
      <c r="AJ2710" s="4">
        <v>2692372.52</v>
      </c>
      <c r="AK2710" s="4">
        <v>0</v>
      </c>
      <c r="AL2710" t="s">
        <v>797</v>
      </c>
      <c r="AM2710" s="71" t="str">
        <f>INDEX(Network_Insurer_Code,MATCH(Export!AL2710,Network_insurer_Name,0))</f>
        <v>ONI3</v>
      </c>
      <c r="AN2710" t="str">
        <f t="shared" si="42"/>
        <v>A1006ONI32020</v>
      </c>
    </row>
    <row r="2711" spans="1:40" x14ac:dyDescent="0.25">
      <c r="A2711">
        <v>2020</v>
      </c>
      <c r="B2711">
        <v>2</v>
      </c>
      <c r="C2711" s="1">
        <v>43922</v>
      </c>
      <c r="D2711" s="1">
        <v>44012</v>
      </c>
      <c r="E2711">
        <v>2020</v>
      </c>
      <c r="F2711" s="71" t="str">
        <f>INDEX(Client_Name,MATCH(Export!H2711,Local_Company_Name,0))</f>
        <v>Lion Manufacturing Co</v>
      </c>
      <c r="G2711" s="71">
        <f>INDEX(Client_Code,MATCH(Export!H2711,Local_Company_Name,0))</f>
        <v>1002</v>
      </c>
      <c r="H2711" t="s">
        <v>752</v>
      </c>
      <c r="I2711" t="s">
        <v>711</v>
      </c>
      <c r="J2711" t="s">
        <v>5</v>
      </c>
      <c r="K2711" s="71" t="str">
        <f>INDEX(Line_of_Business,MATCH(Export!J2711,Name,0))</f>
        <v>L</v>
      </c>
      <c r="L2711" s="9">
        <v>1361001923583</v>
      </c>
      <c r="M2711">
        <v>26</v>
      </c>
      <c r="N2711" s="4">
        <v>0</v>
      </c>
      <c r="O2711" s="4">
        <v>0</v>
      </c>
      <c r="P2711" s="4">
        <v>0</v>
      </c>
      <c r="Q2711" s="4">
        <v>0</v>
      </c>
      <c r="R2711" s="4">
        <v>0</v>
      </c>
      <c r="S2711" s="4">
        <v>0</v>
      </c>
      <c r="T2711" s="4">
        <v>0</v>
      </c>
      <c r="U2711" s="4">
        <v>0</v>
      </c>
      <c r="V2711" s="4">
        <v>0</v>
      </c>
      <c r="W2711" s="4">
        <v>0</v>
      </c>
      <c r="X2711" s="4">
        <v>0</v>
      </c>
      <c r="Y2711" s="4">
        <v>407.05</v>
      </c>
      <c r="Z2711" s="4">
        <v>0</v>
      </c>
      <c r="AA2711" s="4">
        <v>0</v>
      </c>
      <c r="AB2711" t="s">
        <v>3</v>
      </c>
      <c r="AC2711" s="4">
        <v>0</v>
      </c>
      <c r="AD2711" s="4">
        <v>0</v>
      </c>
      <c r="AE2711" s="4">
        <v>0</v>
      </c>
      <c r="AF2711" t="s">
        <v>711</v>
      </c>
      <c r="AG2711" s="4">
        <v>0</v>
      </c>
      <c r="AH2711" s="4">
        <v>0</v>
      </c>
      <c r="AI2711" s="4">
        <v>0</v>
      </c>
      <c r="AJ2711" s="4">
        <v>-407.05</v>
      </c>
      <c r="AK2711" s="4">
        <v>0</v>
      </c>
      <c r="AL2711" t="s">
        <v>781</v>
      </c>
      <c r="AM2711" s="71" t="str">
        <f>INDEX(Network_Insurer_Code,MATCH(Export!AL2711,Network_insurer_Name,0))</f>
        <v>ORI1</v>
      </c>
      <c r="AN2711" t="str">
        <f t="shared" si="42"/>
        <v>L1002ORI12020</v>
      </c>
    </row>
    <row r="2712" spans="1:40" x14ac:dyDescent="0.25">
      <c r="A2712">
        <v>2020</v>
      </c>
      <c r="B2712">
        <v>2</v>
      </c>
      <c r="C2712" s="1">
        <v>43922</v>
      </c>
      <c r="D2712" s="1">
        <v>44012</v>
      </c>
      <c r="E2712">
        <v>2020</v>
      </c>
      <c r="F2712" s="71" t="str">
        <f>INDEX(Client_Name,MATCH(Export!H2712,Local_Company_Name,0))</f>
        <v>Tiger Jewelcrafting Ltd</v>
      </c>
      <c r="G2712" s="71">
        <f>INDEX(Client_Code,MATCH(Export!H2712,Local_Company_Name,0))</f>
        <v>1003</v>
      </c>
      <c r="H2712" t="s">
        <v>762</v>
      </c>
      <c r="I2712" t="s">
        <v>710</v>
      </c>
      <c r="J2712" t="s">
        <v>8</v>
      </c>
      <c r="K2712" s="71" t="str">
        <f>INDEX(Line_of_Business,MATCH(Export!J2712,Name,0))</f>
        <v>M</v>
      </c>
      <c r="L2712" s="9">
        <v>102966</v>
      </c>
      <c r="M2712">
        <v>171</v>
      </c>
      <c r="N2712" s="4">
        <v>2185770</v>
      </c>
      <c r="O2712" s="4">
        <v>2185770</v>
      </c>
      <c r="P2712" s="4">
        <v>381961.54</v>
      </c>
      <c r="Q2712" s="4">
        <v>0</v>
      </c>
      <c r="R2712" s="4">
        <v>0</v>
      </c>
      <c r="S2712" s="4">
        <v>0</v>
      </c>
      <c r="T2712" s="4">
        <v>0</v>
      </c>
      <c r="U2712" s="4">
        <v>0</v>
      </c>
      <c r="V2712" s="4">
        <v>0</v>
      </c>
      <c r="W2712" s="4">
        <v>0</v>
      </c>
      <c r="X2712" s="4">
        <v>0</v>
      </c>
      <c r="Y2712" s="4">
        <v>327865.5</v>
      </c>
      <c r="Z2712" s="4">
        <v>0</v>
      </c>
      <c r="AA2712" s="4">
        <v>0</v>
      </c>
      <c r="AB2712" t="s">
        <v>3</v>
      </c>
      <c r="AC2712" s="4">
        <v>0</v>
      </c>
      <c r="AD2712" s="4">
        <v>0</v>
      </c>
      <c r="AE2712" s="4">
        <v>0</v>
      </c>
      <c r="AF2712" t="s">
        <v>710</v>
      </c>
      <c r="AG2712" s="4">
        <v>0</v>
      </c>
      <c r="AH2712" s="4">
        <v>0</v>
      </c>
      <c r="AI2712" s="4">
        <v>0</v>
      </c>
      <c r="AJ2712" s="4">
        <v>1475942.96</v>
      </c>
      <c r="AK2712" s="4">
        <v>0</v>
      </c>
      <c r="AL2712" t="s">
        <v>796</v>
      </c>
      <c r="AM2712" s="71" t="str">
        <f>INDEX(Network_Insurer_Code,MATCH(Export!AL2712,Network_insurer_Name,0))</f>
        <v>POL2</v>
      </c>
      <c r="AN2712" t="str">
        <f t="shared" si="42"/>
        <v>M1003POL22020</v>
      </c>
    </row>
    <row r="2713" spans="1:40" x14ac:dyDescent="0.25">
      <c r="A2713">
        <v>2020</v>
      </c>
      <c r="B2713">
        <v>2</v>
      </c>
      <c r="C2713" s="1">
        <v>43922</v>
      </c>
      <c r="D2713" s="1">
        <v>44012</v>
      </c>
      <c r="E2713">
        <v>2019</v>
      </c>
      <c r="F2713" s="71" t="str">
        <f>INDEX(Client_Name,MATCH(Export!H2713,Local_Company_Name,0))</f>
        <v>Tiger Jewelcrafting Ltd</v>
      </c>
      <c r="G2713" s="71">
        <f>INDEX(Client_Code,MATCH(Export!H2713,Local_Company_Name,0))</f>
        <v>1003</v>
      </c>
      <c r="H2713" t="s">
        <v>753</v>
      </c>
      <c r="I2713" t="s">
        <v>724</v>
      </c>
      <c r="J2713" t="s">
        <v>8</v>
      </c>
      <c r="K2713" s="71" t="str">
        <f>INDEX(Line_of_Business,MATCH(Export!J2713,Name,0))</f>
        <v>M</v>
      </c>
      <c r="L2713" s="9">
        <v>77605</v>
      </c>
      <c r="M2713">
        <v>54</v>
      </c>
      <c r="N2713" s="4">
        <v>0</v>
      </c>
      <c r="O2713" s="4">
        <v>0</v>
      </c>
      <c r="P2713" s="4">
        <v>421.89</v>
      </c>
      <c r="Q2713" s="4">
        <v>0</v>
      </c>
      <c r="R2713" s="4">
        <v>0</v>
      </c>
      <c r="S2713" s="4">
        <v>0</v>
      </c>
      <c r="T2713" s="4">
        <v>0</v>
      </c>
      <c r="U2713" s="4">
        <v>0</v>
      </c>
      <c r="V2713" s="4">
        <v>0</v>
      </c>
      <c r="W2713" s="4">
        <v>0</v>
      </c>
      <c r="X2713" s="4">
        <v>0</v>
      </c>
      <c r="Y2713" s="4">
        <v>0</v>
      </c>
      <c r="Z2713" s="4">
        <v>0</v>
      </c>
      <c r="AA2713" s="4">
        <v>0</v>
      </c>
      <c r="AB2713" t="s">
        <v>3</v>
      </c>
      <c r="AC2713" s="4">
        <v>0</v>
      </c>
      <c r="AD2713" s="4">
        <v>0</v>
      </c>
      <c r="AE2713" s="4">
        <v>0</v>
      </c>
      <c r="AF2713" t="s">
        <v>724</v>
      </c>
      <c r="AG2713" s="4">
        <v>0</v>
      </c>
      <c r="AH2713" s="4">
        <v>0</v>
      </c>
      <c r="AI2713" s="4">
        <v>0</v>
      </c>
      <c r="AJ2713" s="4">
        <v>-421.89</v>
      </c>
      <c r="AK2713" s="4">
        <v>0</v>
      </c>
      <c r="AL2713" t="s">
        <v>794</v>
      </c>
      <c r="AM2713" s="71" t="str">
        <f>INDEX(Network_Insurer_Code,MATCH(Export!AL2713,Network_insurer_Name,0))</f>
        <v>CUI2</v>
      </c>
      <c r="AN2713" t="str">
        <f t="shared" si="42"/>
        <v>M1003CUI22019</v>
      </c>
    </row>
    <row r="2714" spans="1:40" x14ac:dyDescent="0.25">
      <c r="A2714">
        <v>2020</v>
      </c>
      <c r="B2714">
        <v>1</v>
      </c>
      <c r="C2714" s="1">
        <v>43831</v>
      </c>
      <c r="D2714" s="1">
        <v>43921</v>
      </c>
      <c r="E2714">
        <v>2019</v>
      </c>
      <c r="F2714" s="71" t="str">
        <f>INDEX(Client_Name,MATCH(Export!H2714,Local_Company_Name,0))</f>
        <v>Flaimngo Tailoring</v>
      </c>
      <c r="G2714" s="71">
        <f>INDEX(Client_Code,MATCH(Export!H2714,Local_Company_Name,0))</f>
        <v>1005</v>
      </c>
      <c r="H2714" t="s">
        <v>755</v>
      </c>
      <c r="I2714" t="s">
        <v>719</v>
      </c>
      <c r="J2714" t="s">
        <v>5</v>
      </c>
      <c r="K2714" s="71" t="str">
        <f>INDEX(Line_of_Business,MATCH(Export!J2714,Name,0))</f>
        <v>L</v>
      </c>
      <c r="L2714" s="9" t="s">
        <v>582</v>
      </c>
      <c r="M2714">
        <v>5083</v>
      </c>
      <c r="N2714" s="4">
        <v>0</v>
      </c>
      <c r="O2714" s="4">
        <v>0</v>
      </c>
      <c r="P2714" s="4">
        <v>36443.589999999997</v>
      </c>
      <c r="Q2714" s="4">
        <v>0</v>
      </c>
      <c r="R2714" s="4">
        <v>0</v>
      </c>
      <c r="S2714" s="4">
        <v>0</v>
      </c>
      <c r="T2714" s="4">
        <v>0</v>
      </c>
      <c r="U2714" s="4">
        <v>0</v>
      </c>
      <c r="V2714" s="4">
        <v>0</v>
      </c>
      <c r="W2714" s="4">
        <v>0</v>
      </c>
      <c r="X2714" s="4">
        <v>0</v>
      </c>
      <c r="Y2714" s="4">
        <v>0</v>
      </c>
      <c r="Z2714" s="4">
        <v>0</v>
      </c>
      <c r="AA2714" s="4">
        <v>0</v>
      </c>
      <c r="AB2714" t="s">
        <v>3</v>
      </c>
      <c r="AC2714" s="4">
        <v>0</v>
      </c>
      <c r="AD2714" s="4">
        <v>0</v>
      </c>
      <c r="AE2714" s="4">
        <v>-2665.48</v>
      </c>
      <c r="AF2714" t="s">
        <v>719</v>
      </c>
      <c r="AG2714" s="4">
        <v>0</v>
      </c>
      <c r="AH2714" s="4">
        <v>0</v>
      </c>
      <c r="AI2714" s="4">
        <v>0</v>
      </c>
      <c r="AJ2714" s="4">
        <v>-36443.589999999997</v>
      </c>
      <c r="AK2714" s="4">
        <v>0</v>
      </c>
      <c r="AL2714" t="s">
        <v>793</v>
      </c>
      <c r="AM2714" s="71" t="str">
        <f>INDEX(Network_Insurer_Code,MATCH(Export!AL2714,Network_insurer_Name,0))</f>
        <v>CAL3</v>
      </c>
      <c r="AN2714" t="str">
        <f t="shared" si="42"/>
        <v>L1005CAL32019</v>
      </c>
    </row>
    <row r="2715" spans="1:40" x14ac:dyDescent="0.25">
      <c r="A2715">
        <v>2020</v>
      </c>
      <c r="B2715">
        <v>2</v>
      </c>
      <c r="C2715" s="1">
        <v>44013</v>
      </c>
      <c r="D2715" s="1">
        <v>44104</v>
      </c>
      <c r="E2715">
        <v>2019</v>
      </c>
      <c r="F2715" s="71" t="str">
        <f>INDEX(Client_Name,MATCH(Export!H2715,Local_Company_Name,0))</f>
        <v>Falcon Clothing</v>
      </c>
      <c r="G2715" s="71">
        <f>INDEX(Client_Code,MATCH(Export!H2715,Local_Company_Name,0))</f>
        <v>1006</v>
      </c>
      <c r="H2715" t="s">
        <v>776</v>
      </c>
      <c r="I2715" t="s">
        <v>717</v>
      </c>
      <c r="J2715" t="s">
        <v>5</v>
      </c>
      <c r="K2715" s="71" t="str">
        <f>INDEX(Line_of_Business,MATCH(Export!J2715,Name,0))</f>
        <v>L</v>
      </c>
      <c r="L2715" s="9" t="s">
        <v>114</v>
      </c>
      <c r="M2715">
        <v>2700</v>
      </c>
      <c r="N2715" s="4">
        <v>100365.14</v>
      </c>
      <c r="O2715" s="4">
        <v>100365.14</v>
      </c>
      <c r="P2715" s="4">
        <v>0</v>
      </c>
      <c r="Q2715" s="4">
        <v>0</v>
      </c>
      <c r="R2715" s="4">
        <v>0</v>
      </c>
      <c r="S2715" s="4">
        <v>-154625.84</v>
      </c>
      <c r="T2715" s="4">
        <v>0</v>
      </c>
      <c r="U2715" s="4">
        <v>0</v>
      </c>
      <c r="V2715" s="4">
        <v>0</v>
      </c>
      <c r="W2715" s="4">
        <v>0</v>
      </c>
      <c r="X2715" s="4">
        <v>0</v>
      </c>
      <c r="Y2715" s="4">
        <v>4265.5200000000004</v>
      </c>
      <c r="Z2715" s="4">
        <v>0</v>
      </c>
      <c r="AA2715" s="4">
        <v>2509.12</v>
      </c>
      <c r="AB2715" t="s">
        <v>3</v>
      </c>
      <c r="AC2715" s="4">
        <v>0</v>
      </c>
      <c r="AD2715" s="4">
        <v>0</v>
      </c>
      <c r="AE2715" s="4">
        <v>0</v>
      </c>
      <c r="AF2715" t="s">
        <v>717</v>
      </c>
      <c r="AG2715" s="4">
        <v>0</v>
      </c>
      <c r="AH2715" s="4">
        <v>0</v>
      </c>
      <c r="AI2715" s="4">
        <v>0</v>
      </c>
      <c r="AJ2715" s="4">
        <v>-61035.34</v>
      </c>
      <c r="AK2715" s="4">
        <v>200000</v>
      </c>
      <c r="AL2715" t="s">
        <v>795</v>
      </c>
      <c r="AM2715" s="71" t="str">
        <f>INDEX(Network_Insurer_Code,MATCH(Export!AL2715,Network_insurer_Name,0))</f>
        <v>TOL1</v>
      </c>
      <c r="AN2715" t="str">
        <f t="shared" si="42"/>
        <v>L1006TOL12019</v>
      </c>
    </row>
    <row r="2716" spans="1:40" x14ac:dyDescent="0.25">
      <c r="A2716">
        <v>2019</v>
      </c>
      <c r="B2716">
        <v>4</v>
      </c>
      <c r="C2716" s="1">
        <v>43739</v>
      </c>
      <c r="D2716" s="1">
        <v>43830</v>
      </c>
      <c r="E2716">
        <v>2019</v>
      </c>
      <c r="F2716" s="71" t="str">
        <f>INDEX(Client_Name,MATCH(Export!H2716,Local_Company_Name,0))</f>
        <v>Tiger Jewelcrafting Ltd</v>
      </c>
      <c r="G2716" s="71">
        <f>INDEX(Client_Code,MATCH(Export!H2716,Local_Company_Name,0))</f>
        <v>1003</v>
      </c>
      <c r="H2716" t="s">
        <v>753</v>
      </c>
      <c r="I2716" t="s">
        <v>710</v>
      </c>
      <c r="J2716" t="s">
        <v>0</v>
      </c>
      <c r="K2716" s="71" t="str">
        <f>INDEX(Line_of_Business,MATCH(Export!J2716,Name,0))</f>
        <v>D</v>
      </c>
      <c r="L2716" s="9" t="s">
        <v>241</v>
      </c>
      <c r="M2716">
        <v>382</v>
      </c>
      <c r="N2716" s="4">
        <v>422.83</v>
      </c>
      <c r="O2716" s="4">
        <v>422.83</v>
      </c>
      <c r="P2716" s="4">
        <v>0</v>
      </c>
      <c r="Q2716" s="4">
        <v>0</v>
      </c>
      <c r="R2716" s="4">
        <v>0</v>
      </c>
      <c r="S2716" s="4">
        <v>0</v>
      </c>
      <c r="T2716" s="4">
        <v>0</v>
      </c>
      <c r="U2716" s="4">
        <v>0</v>
      </c>
      <c r="V2716" s="4">
        <v>0</v>
      </c>
      <c r="W2716" s="4">
        <v>0</v>
      </c>
      <c r="X2716" s="4">
        <v>0</v>
      </c>
      <c r="Y2716" s="4">
        <v>63.43</v>
      </c>
      <c r="Z2716" s="4">
        <v>0</v>
      </c>
      <c r="AA2716" s="4">
        <v>0</v>
      </c>
      <c r="AB2716" t="s">
        <v>3</v>
      </c>
      <c r="AC2716" s="4">
        <v>0</v>
      </c>
      <c r="AD2716" s="4">
        <v>0</v>
      </c>
      <c r="AE2716" s="4">
        <v>0</v>
      </c>
      <c r="AF2716" t="s">
        <v>710</v>
      </c>
      <c r="AG2716" s="4">
        <v>0</v>
      </c>
      <c r="AH2716" s="4">
        <v>0</v>
      </c>
      <c r="AI2716" s="4">
        <v>0</v>
      </c>
      <c r="AJ2716" s="4">
        <v>359.4</v>
      </c>
      <c r="AK2716" s="4">
        <v>0</v>
      </c>
      <c r="AL2716" t="s">
        <v>787</v>
      </c>
      <c r="AM2716" s="71" t="str">
        <f>INDEX(Network_Insurer_Code,MATCH(Export!AL2716,Network_insurer_Name,0))</f>
        <v>LEI3</v>
      </c>
      <c r="AN2716" t="str">
        <f t="shared" si="42"/>
        <v>D1003LEI32019</v>
      </c>
    </row>
    <row r="2717" spans="1:40" x14ac:dyDescent="0.25">
      <c r="A2717">
        <v>2019</v>
      </c>
      <c r="B2717">
        <v>4</v>
      </c>
      <c r="C2717" s="1">
        <v>43831</v>
      </c>
      <c r="D2717" s="1">
        <v>43921</v>
      </c>
      <c r="E2717">
        <v>2015</v>
      </c>
      <c r="F2717" s="71" t="str">
        <f>INDEX(Client_Name,MATCH(Export!H2717,Local_Company_Name,0))</f>
        <v>Lion Manufacturing Co</v>
      </c>
      <c r="G2717" s="71">
        <f>INDEX(Client_Code,MATCH(Export!H2717,Local_Company_Name,0))</f>
        <v>1002</v>
      </c>
      <c r="H2717" t="s">
        <v>760</v>
      </c>
      <c r="I2717" t="s">
        <v>707</v>
      </c>
      <c r="J2717" t="s">
        <v>8</v>
      </c>
      <c r="K2717" s="71" t="str">
        <f>INDEX(Line_of_Business,MATCH(Export!J2717,Name,0))</f>
        <v>M</v>
      </c>
      <c r="L2717" s="9" t="s">
        <v>359</v>
      </c>
      <c r="M2717">
        <v>918</v>
      </c>
      <c r="N2717" s="4">
        <v>0</v>
      </c>
      <c r="O2717" s="4">
        <v>0</v>
      </c>
      <c r="P2717" s="4">
        <v>0</v>
      </c>
      <c r="Q2717" s="4">
        <v>0</v>
      </c>
      <c r="R2717" s="4">
        <v>0</v>
      </c>
      <c r="S2717" s="4">
        <v>0</v>
      </c>
      <c r="T2717" s="4">
        <v>0</v>
      </c>
      <c r="U2717" s="4">
        <v>0</v>
      </c>
      <c r="V2717" s="4">
        <v>0</v>
      </c>
      <c r="W2717" s="4">
        <v>0</v>
      </c>
      <c r="X2717" s="4">
        <v>0</v>
      </c>
      <c r="Y2717" s="4">
        <v>0</v>
      </c>
      <c r="Z2717" s="4">
        <v>0</v>
      </c>
      <c r="AA2717" s="4">
        <v>0</v>
      </c>
      <c r="AB2717" t="s">
        <v>3</v>
      </c>
      <c r="AC2717" s="4">
        <v>0</v>
      </c>
      <c r="AD2717" s="4">
        <v>0</v>
      </c>
      <c r="AE2717" s="4">
        <v>0</v>
      </c>
      <c r="AF2717" t="s">
        <v>707</v>
      </c>
      <c r="AG2717" s="4">
        <v>0</v>
      </c>
      <c r="AH2717" s="4">
        <v>0</v>
      </c>
      <c r="AI2717" s="4">
        <v>0</v>
      </c>
      <c r="AJ2717" s="4">
        <v>0</v>
      </c>
      <c r="AK2717" s="4">
        <v>0</v>
      </c>
      <c r="AL2717" t="s">
        <v>784</v>
      </c>
      <c r="AM2717" s="71" t="str">
        <f>INDEX(Network_Insurer_Code,MATCH(Export!AL2717,Network_insurer_Name,0))</f>
        <v>PII1</v>
      </c>
      <c r="AN2717" t="str">
        <f t="shared" si="42"/>
        <v>M1002PII12015</v>
      </c>
    </row>
    <row r="2718" spans="1:40" x14ac:dyDescent="0.25">
      <c r="A2718">
        <v>2020</v>
      </c>
      <c r="B2718">
        <v>2</v>
      </c>
      <c r="C2718" s="1">
        <v>43647</v>
      </c>
      <c r="D2718" s="1">
        <v>43738</v>
      </c>
      <c r="E2718">
        <v>2018</v>
      </c>
      <c r="F2718" s="71" t="str">
        <f>INDEX(Client_Name,MATCH(Export!H2718,Local_Company_Name,0))</f>
        <v>Zebra Workings Ltd</v>
      </c>
      <c r="G2718" s="71">
        <f>INDEX(Client_Code,MATCH(Export!H2718,Local_Company_Name,0))</f>
        <v>1001</v>
      </c>
      <c r="H2718" t="s">
        <v>749</v>
      </c>
      <c r="I2718" t="s">
        <v>719</v>
      </c>
      <c r="J2718" t="s">
        <v>5</v>
      </c>
      <c r="K2718" s="71" t="str">
        <f>INDEX(Line_of_Business,MATCH(Export!J2718,Name,0))</f>
        <v>L</v>
      </c>
      <c r="L2718" s="9" t="s">
        <v>223</v>
      </c>
      <c r="M2718">
        <v>2535</v>
      </c>
      <c r="N2718" s="4">
        <v>22539.49</v>
      </c>
      <c r="O2718" s="4">
        <v>22539.49</v>
      </c>
      <c r="P2718" s="4">
        <v>44933.19</v>
      </c>
      <c r="Q2718" s="4">
        <v>0</v>
      </c>
      <c r="R2718" s="4">
        <v>0</v>
      </c>
      <c r="S2718" s="4">
        <v>0</v>
      </c>
      <c r="T2718" s="4">
        <v>0</v>
      </c>
      <c r="U2718" s="4">
        <v>0</v>
      </c>
      <c r="V2718" s="4">
        <v>0</v>
      </c>
      <c r="W2718" s="4">
        <v>0</v>
      </c>
      <c r="X2718" s="4">
        <v>0</v>
      </c>
      <c r="Y2718" s="4">
        <v>1419.99</v>
      </c>
      <c r="Z2718" s="4">
        <v>157.78</v>
      </c>
      <c r="AA2718" s="4">
        <v>0</v>
      </c>
      <c r="AB2718" t="s">
        <v>3</v>
      </c>
      <c r="AC2718" s="4">
        <v>0</v>
      </c>
      <c r="AD2718" s="4">
        <v>0</v>
      </c>
      <c r="AE2718" s="4">
        <v>0</v>
      </c>
      <c r="AF2718" t="s">
        <v>719</v>
      </c>
      <c r="AG2718" s="4">
        <v>0</v>
      </c>
      <c r="AH2718" s="4">
        <v>0</v>
      </c>
      <c r="AI2718" s="4">
        <v>0</v>
      </c>
      <c r="AJ2718" s="4">
        <v>-23971.47</v>
      </c>
      <c r="AK2718" s="4">
        <v>0</v>
      </c>
      <c r="AL2718" t="s">
        <v>792</v>
      </c>
      <c r="AM2718" s="71" t="str">
        <f>INDEX(Network_Insurer_Code,MATCH(Export!AL2718,Network_insurer_Name,0))</f>
        <v>CAL1</v>
      </c>
      <c r="AN2718" t="str">
        <f t="shared" si="42"/>
        <v>L1001CAL12018</v>
      </c>
    </row>
    <row r="2719" spans="1:40" x14ac:dyDescent="0.25">
      <c r="A2719">
        <v>2019</v>
      </c>
      <c r="B2719">
        <v>1</v>
      </c>
      <c r="C2719" s="1">
        <v>43466</v>
      </c>
      <c r="D2719" s="1">
        <v>43555</v>
      </c>
      <c r="E2719">
        <v>2017</v>
      </c>
      <c r="F2719" s="71" t="str">
        <f>INDEX(Client_Name,MATCH(Export!H2719,Local_Company_Name,0))</f>
        <v>Tiger Jewelcrafting Ltd</v>
      </c>
      <c r="G2719" s="71">
        <f>INDEX(Client_Code,MATCH(Export!H2719,Local_Company_Name,0))</f>
        <v>1003</v>
      </c>
      <c r="H2719" t="s">
        <v>762</v>
      </c>
      <c r="I2719" t="s">
        <v>708</v>
      </c>
      <c r="J2719" t="s">
        <v>14</v>
      </c>
      <c r="K2719" s="71" t="str">
        <f>INDEX(Line_of_Business,MATCH(Export!J2719,Name,0))</f>
        <v>C</v>
      </c>
      <c r="L2719" s="9">
        <v>85893585</v>
      </c>
      <c r="M2719">
        <v>3186</v>
      </c>
      <c r="N2719" s="4">
        <v>0</v>
      </c>
      <c r="O2719" s="4">
        <v>0</v>
      </c>
      <c r="P2719" s="4">
        <v>0</v>
      </c>
      <c r="Q2719" s="4">
        <v>0</v>
      </c>
      <c r="R2719" s="4">
        <v>0</v>
      </c>
      <c r="S2719" s="4">
        <v>0</v>
      </c>
      <c r="T2719" s="4">
        <v>0</v>
      </c>
      <c r="U2719" s="4">
        <v>0</v>
      </c>
      <c r="V2719" s="4">
        <v>0</v>
      </c>
      <c r="W2719" s="4">
        <v>0</v>
      </c>
      <c r="X2719" s="4">
        <v>0</v>
      </c>
      <c r="Y2719" s="4">
        <v>0</v>
      </c>
      <c r="Z2719" s="4">
        <v>0</v>
      </c>
      <c r="AA2719" s="4">
        <v>0</v>
      </c>
      <c r="AB2719" t="s">
        <v>3</v>
      </c>
      <c r="AC2719" s="4">
        <v>0</v>
      </c>
      <c r="AD2719" s="4">
        <v>0</v>
      </c>
      <c r="AE2719" s="4">
        <v>437002.85</v>
      </c>
      <c r="AF2719" t="s">
        <v>708</v>
      </c>
      <c r="AG2719" s="4">
        <v>0</v>
      </c>
      <c r="AH2719" s="4">
        <v>0</v>
      </c>
      <c r="AI2719" s="4">
        <v>0</v>
      </c>
      <c r="AJ2719" s="4">
        <v>0</v>
      </c>
      <c r="AK2719" s="4">
        <v>187000</v>
      </c>
      <c r="AL2719" t="s">
        <v>789</v>
      </c>
      <c r="AM2719" s="71" t="str">
        <f>INDEX(Network_Insurer_Code,MATCH(Export!AL2719,Network_insurer_Name,0))</f>
        <v>APL1</v>
      </c>
      <c r="AN2719" t="str">
        <f t="shared" si="42"/>
        <v>C1003APL12017</v>
      </c>
    </row>
    <row r="2720" spans="1:40" x14ac:dyDescent="0.25">
      <c r="A2720">
        <v>2019</v>
      </c>
      <c r="B2720">
        <v>4</v>
      </c>
      <c r="C2720" s="1">
        <v>43739</v>
      </c>
      <c r="D2720" s="1">
        <v>43830</v>
      </c>
      <c r="E2720">
        <v>2019</v>
      </c>
      <c r="F2720" s="71" t="str">
        <f>INDEX(Client_Name,MATCH(Export!H2720,Local_Company_Name,0))</f>
        <v>Flaimngo Tailoring</v>
      </c>
      <c r="G2720" s="71">
        <f>INDEX(Client_Code,MATCH(Export!H2720,Local_Company_Name,0))</f>
        <v>1005</v>
      </c>
      <c r="H2720" t="s">
        <v>771</v>
      </c>
      <c r="I2720" t="s">
        <v>710</v>
      </c>
      <c r="J2720" t="s">
        <v>22</v>
      </c>
      <c r="K2720" s="71" t="str">
        <f>INDEX(Line_of_Business,MATCH(Export!J2720,Name,0))</f>
        <v>A</v>
      </c>
      <c r="L2720" s="9" t="s">
        <v>231</v>
      </c>
      <c r="M2720">
        <v>103</v>
      </c>
      <c r="N2720" s="4">
        <v>-5591.53</v>
      </c>
      <c r="O2720" s="4">
        <v>-5591.53</v>
      </c>
      <c r="P2720" s="4">
        <v>0</v>
      </c>
      <c r="Q2720" s="4">
        <v>0</v>
      </c>
      <c r="R2720" s="4">
        <v>0</v>
      </c>
      <c r="S2720" s="4">
        <v>0</v>
      </c>
      <c r="T2720" s="4">
        <v>0</v>
      </c>
      <c r="U2720" s="4">
        <v>0</v>
      </c>
      <c r="V2720" s="4">
        <v>0</v>
      </c>
      <c r="W2720" s="4">
        <v>0</v>
      </c>
      <c r="X2720" s="4">
        <v>0</v>
      </c>
      <c r="Y2720" s="4">
        <v>-838.73</v>
      </c>
      <c r="Z2720" s="4">
        <v>0</v>
      </c>
      <c r="AA2720" s="4">
        <v>-670.99</v>
      </c>
      <c r="AB2720" t="s">
        <v>3</v>
      </c>
      <c r="AC2720" s="4">
        <v>0</v>
      </c>
      <c r="AD2720" s="4">
        <v>0</v>
      </c>
      <c r="AE2720" s="4">
        <v>0</v>
      </c>
      <c r="AF2720" t="s">
        <v>710</v>
      </c>
      <c r="AG2720" s="4">
        <v>0</v>
      </c>
      <c r="AH2720" s="4">
        <v>0</v>
      </c>
      <c r="AI2720" s="4">
        <v>0</v>
      </c>
      <c r="AJ2720" s="4">
        <v>-4081.8099999999899</v>
      </c>
      <c r="AK2720" s="4">
        <v>0</v>
      </c>
      <c r="AL2720" t="s">
        <v>785</v>
      </c>
      <c r="AM2720" s="71" t="str">
        <f>INDEX(Network_Insurer_Code,MATCH(Export!AL2720,Network_insurer_Name,0))</f>
        <v>WAI3</v>
      </c>
      <c r="AN2720" t="str">
        <f t="shared" si="42"/>
        <v>A1005WAI32019</v>
      </c>
    </row>
    <row r="2721" spans="1:40" x14ac:dyDescent="0.25">
      <c r="A2721">
        <v>2019</v>
      </c>
      <c r="B2721">
        <v>3</v>
      </c>
      <c r="C2721" s="1">
        <v>43647</v>
      </c>
      <c r="D2721" s="1">
        <v>43738</v>
      </c>
      <c r="E2721">
        <v>2018</v>
      </c>
      <c r="F2721" s="71" t="str">
        <f>INDEX(Client_Name,MATCH(Export!H2721,Local_Company_Name,0))</f>
        <v>Flaimngo Tailoring</v>
      </c>
      <c r="G2721" s="71">
        <f>INDEX(Client_Code,MATCH(Export!H2721,Local_Company_Name,0))</f>
        <v>1005</v>
      </c>
      <c r="H2721" t="s">
        <v>769</v>
      </c>
      <c r="I2721" t="s">
        <v>709</v>
      </c>
      <c r="J2721" t="s">
        <v>8</v>
      </c>
      <c r="K2721" s="71" t="str">
        <f>INDEX(Line_of_Business,MATCH(Export!J2721,Name,0))</f>
        <v>M</v>
      </c>
      <c r="L2721" s="9" t="s">
        <v>553</v>
      </c>
      <c r="M2721">
        <v>10879</v>
      </c>
      <c r="N2721" s="4">
        <v>0</v>
      </c>
      <c r="O2721" s="4">
        <v>0</v>
      </c>
      <c r="P2721" s="4">
        <v>101515</v>
      </c>
      <c r="Q2721" s="4">
        <v>0</v>
      </c>
      <c r="R2721" s="4">
        <v>0</v>
      </c>
      <c r="S2721" s="4">
        <v>0</v>
      </c>
      <c r="T2721" s="4">
        <v>0</v>
      </c>
      <c r="U2721" s="4">
        <v>0</v>
      </c>
      <c r="V2721" s="4">
        <v>0</v>
      </c>
      <c r="W2721" s="4">
        <v>0</v>
      </c>
      <c r="X2721" s="4">
        <v>0</v>
      </c>
      <c r="Y2721" s="4">
        <v>7958.78</v>
      </c>
      <c r="Z2721" s="4">
        <v>12181.8</v>
      </c>
      <c r="AA2721" s="4">
        <v>0</v>
      </c>
      <c r="AB2721" t="s">
        <v>3</v>
      </c>
      <c r="AC2721" s="4">
        <v>0</v>
      </c>
      <c r="AD2721" s="4">
        <v>0</v>
      </c>
      <c r="AE2721" s="4">
        <v>0</v>
      </c>
      <c r="AF2721" t="s">
        <v>709</v>
      </c>
      <c r="AG2721" s="4">
        <v>0</v>
      </c>
      <c r="AH2721" s="4">
        <v>0</v>
      </c>
      <c r="AI2721" s="4">
        <v>0</v>
      </c>
      <c r="AJ2721" s="4">
        <v>-121655.58</v>
      </c>
      <c r="AK2721" s="4">
        <v>0</v>
      </c>
      <c r="AL2721" t="s">
        <v>793</v>
      </c>
      <c r="AM2721" s="71" t="str">
        <f>INDEX(Network_Insurer_Code,MATCH(Export!AL2721,Network_insurer_Name,0))</f>
        <v>CAL3</v>
      </c>
      <c r="AN2721" t="str">
        <f t="shared" si="42"/>
        <v>M1005CAL32018</v>
      </c>
    </row>
    <row r="2722" spans="1:40" x14ac:dyDescent="0.25">
      <c r="A2722">
        <v>2019</v>
      </c>
      <c r="B2722">
        <v>1</v>
      </c>
      <c r="C2722" s="1">
        <v>43466</v>
      </c>
      <c r="D2722" s="1">
        <v>43555</v>
      </c>
      <c r="E2722">
        <v>2018</v>
      </c>
      <c r="F2722" s="71" t="str">
        <f>INDEX(Client_Name,MATCH(Export!H2722,Local_Company_Name,0))</f>
        <v>Falcon Clothing</v>
      </c>
      <c r="G2722" s="71">
        <f>INDEX(Client_Code,MATCH(Export!H2722,Local_Company_Name,0))</f>
        <v>1006</v>
      </c>
      <c r="H2722" t="s">
        <v>773</v>
      </c>
      <c r="I2722" t="s">
        <v>709</v>
      </c>
      <c r="J2722" t="s">
        <v>22</v>
      </c>
      <c r="K2722" s="71" t="str">
        <f>INDEX(Line_of_Business,MATCH(Export!J2722,Name,0))</f>
        <v>A</v>
      </c>
      <c r="L2722" s="9" t="s">
        <v>276</v>
      </c>
      <c r="M2722">
        <v>1828</v>
      </c>
      <c r="N2722" s="4">
        <v>0</v>
      </c>
      <c r="O2722" s="4">
        <v>0</v>
      </c>
      <c r="P2722" s="4">
        <v>179124</v>
      </c>
      <c r="Q2722" s="4">
        <v>0</v>
      </c>
      <c r="R2722" s="4">
        <v>0</v>
      </c>
      <c r="S2722" s="4">
        <v>0</v>
      </c>
      <c r="T2722" s="4">
        <v>0</v>
      </c>
      <c r="U2722" s="4">
        <v>0</v>
      </c>
      <c r="V2722" s="4">
        <v>0</v>
      </c>
      <c r="W2722" s="4">
        <v>0</v>
      </c>
      <c r="X2722" s="4">
        <v>0</v>
      </c>
      <c r="Y2722" s="4">
        <v>0</v>
      </c>
      <c r="Z2722" s="4">
        <v>0</v>
      </c>
      <c r="AA2722" s="4">
        <v>0</v>
      </c>
      <c r="AB2722" t="s">
        <v>3</v>
      </c>
      <c r="AC2722" s="4">
        <v>-5002168</v>
      </c>
      <c r="AD2722" s="4">
        <v>0</v>
      </c>
      <c r="AE2722" s="4">
        <v>1364269</v>
      </c>
      <c r="AF2722" t="s">
        <v>709</v>
      </c>
      <c r="AG2722" s="4">
        <v>0</v>
      </c>
      <c r="AH2722" s="4">
        <v>0</v>
      </c>
      <c r="AI2722" s="4">
        <v>0</v>
      </c>
      <c r="AJ2722" s="4">
        <v>-179124</v>
      </c>
      <c r="AK2722" s="4">
        <v>0</v>
      </c>
      <c r="AL2722" t="s">
        <v>795</v>
      </c>
      <c r="AM2722" s="71" t="str">
        <f>INDEX(Network_Insurer_Code,MATCH(Export!AL2722,Network_insurer_Name,0))</f>
        <v>TOL1</v>
      </c>
      <c r="AN2722" t="str">
        <f t="shared" si="42"/>
        <v>A1006TOL12018</v>
      </c>
    </row>
    <row r="2723" spans="1:40" x14ac:dyDescent="0.25">
      <c r="A2723">
        <v>2020</v>
      </c>
      <c r="B2723">
        <v>3</v>
      </c>
      <c r="C2723" s="1">
        <v>44013</v>
      </c>
      <c r="D2723" s="1">
        <v>44104</v>
      </c>
      <c r="E2723">
        <v>2020</v>
      </c>
      <c r="F2723" s="71" t="str">
        <f>INDEX(Client_Name,MATCH(Export!H2723,Local_Company_Name,0))</f>
        <v>Flaimngo Tailoring</v>
      </c>
      <c r="G2723" s="71">
        <f>INDEX(Client_Code,MATCH(Export!H2723,Local_Company_Name,0))</f>
        <v>1005</v>
      </c>
      <c r="H2723" t="s">
        <v>755</v>
      </c>
      <c r="I2723" t="s">
        <v>728</v>
      </c>
      <c r="J2723" t="s">
        <v>5</v>
      </c>
      <c r="K2723" s="71" t="str">
        <f>INDEX(Line_of_Business,MATCH(Export!J2723,Name,0))</f>
        <v>L</v>
      </c>
      <c r="L2723" s="9">
        <v>910000000334</v>
      </c>
      <c r="M2723">
        <v>541</v>
      </c>
      <c r="N2723" s="4">
        <v>0</v>
      </c>
      <c r="O2723" s="4">
        <v>0</v>
      </c>
      <c r="P2723" s="4">
        <v>0</v>
      </c>
      <c r="Q2723" s="4">
        <v>0</v>
      </c>
      <c r="R2723" s="4">
        <v>0</v>
      </c>
      <c r="S2723" s="4">
        <v>0</v>
      </c>
      <c r="T2723" s="4">
        <v>0</v>
      </c>
      <c r="U2723" s="4">
        <v>0</v>
      </c>
      <c r="V2723" s="4">
        <v>0</v>
      </c>
      <c r="W2723" s="4">
        <v>0</v>
      </c>
      <c r="X2723" s="4">
        <v>0</v>
      </c>
      <c r="Y2723" s="4">
        <v>-624777</v>
      </c>
      <c r="Z2723" s="4">
        <v>0</v>
      </c>
      <c r="AA2723" s="4">
        <v>0</v>
      </c>
      <c r="AB2723" t="s">
        <v>3</v>
      </c>
      <c r="AC2723" s="4">
        <v>0</v>
      </c>
      <c r="AD2723" s="4">
        <v>0</v>
      </c>
      <c r="AE2723" s="4">
        <v>0</v>
      </c>
      <c r="AF2723" t="s">
        <v>728</v>
      </c>
      <c r="AG2723" s="4">
        <v>0</v>
      </c>
      <c r="AH2723" s="4">
        <v>0</v>
      </c>
      <c r="AI2723" s="4">
        <v>0</v>
      </c>
      <c r="AJ2723" s="4">
        <v>624777</v>
      </c>
      <c r="AK2723" s="4">
        <v>0</v>
      </c>
      <c r="AL2723" t="s">
        <v>797</v>
      </c>
      <c r="AM2723" s="71" t="str">
        <f>INDEX(Network_Insurer_Code,MATCH(Export!AL2723,Network_insurer_Name,0))</f>
        <v>ONI3</v>
      </c>
      <c r="AN2723" t="str">
        <f t="shared" si="42"/>
        <v>L1005ONI32020</v>
      </c>
    </row>
    <row r="2724" spans="1:40" x14ac:dyDescent="0.25">
      <c r="A2724">
        <v>2019</v>
      </c>
      <c r="B2724">
        <v>4</v>
      </c>
      <c r="C2724" s="1">
        <v>43739</v>
      </c>
      <c r="D2724" s="1">
        <v>43830</v>
      </c>
      <c r="E2724">
        <v>2019</v>
      </c>
      <c r="F2724" s="71" t="str">
        <f>INDEX(Client_Name,MATCH(Export!H2724,Local_Company_Name,0))</f>
        <v>Zebra Workings Ltd</v>
      </c>
      <c r="G2724" s="71">
        <f>INDEX(Client_Code,MATCH(Export!H2724,Local_Company_Name,0))</f>
        <v>1001</v>
      </c>
      <c r="H2724" t="s">
        <v>748</v>
      </c>
      <c r="I2724" t="s">
        <v>715</v>
      </c>
      <c r="J2724" t="s">
        <v>5</v>
      </c>
      <c r="K2724" s="71" t="str">
        <f>INDEX(Line_of_Business,MATCH(Export!J2724,Name,0))</f>
        <v>L</v>
      </c>
      <c r="L2724" s="9" t="s">
        <v>195</v>
      </c>
      <c r="M2724">
        <v>50</v>
      </c>
      <c r="N2724" s="4">
        <v>-10.85</v>
      </c>
      <c r="O2724" s="4">
        <v>-8.68</v>
      </c>
      <c r="P2724" s="4">
        <v>0</v>
      </c>
      <c r="Q2724" s="4">
        <v>0</v>
      </c>
      <c r="R2724" s="4">
        <v>0</v>
      </c>
      <c r="S2724" s="4">
        <v>0</v>
      </c>
      <c r="T2724" s="4">
        <v>0</v>
      </c>
      <c r="U2724" s="4">
        <v>0</v>
      </c>
      <c r="V2724" s="4">
        <v>0</v>
      </c>
      <c r="W2724" s="4">
        <v>0</v>
      </c>
      <c r="X2724" s="4">
        <v>0</v>
      </c>
      <c r="Y2724" s="4">
        <v>-0.87</v>
      </c>
      <c r="Z2724" s="4">
        <v>-7.0000000000000007E-2</v>
      </c>
      <c r="AA2724" s="4">
        <v>0</v>
      </c>
      <c r="AB2724" t="s">
        <v>3</v>
      </c>
      <c r="AC2724" s="4">
        <v>0</v>
      </c>
      <c r="AD2724" s="4">
        <v>0</v>
      </c>
      <c r="AE2724" s="4">
        <v>0</v>
      </c>
      <c r="AF2724" t="s">
        <v>715</v>
      </c>
      <c r="AG2724" s="4">
        <v>0</v>
      </c>
      <c r="AH2724" s="4">
        <v>0</v>
      </c>
      <c r="AI2724" s="4">
        <v>0</v>
      </c>
      <c r="AJ2724" s="4">
        <v>-7.7399999999999904</v>
      </c>
      <c r="AK2724" s="4">
        <v>0</v>
      </c>
      <c r="AL2724" t="s">
        <v>784</v>
      </c>
      <c r="AM2724" s="71" t="str">
        <f>INDEX(Network_Insurer_Code,MATCH(Export!AL2724,Network_insurer_Name,0))</f>
        <v>PII1</v>
      </c>
      <c r="AN2724" t="str">
        <f t="shared" si="42"/>
        <v>L1001PII12019</v>
      </c>
    </row>
    <row r="2725" spans="1:40" x14ac:dyDescent="0.25">
      <c r="A2725">
        <v>2020</v>
      </c>
      <c r="B2725">
        <v>3</v>
      </c>
      <c r="C2725" s="1">
        <v>43770</v>
      </c>
      <c r="D2725" s="1">
        <v>44135</v>
      </c>
      <c r="E2725">
        <v>2019</v>
      </c>
      <c r="F2725" s="71" t="str">
        <f>INDEX(Client_Name,MATCH(Export!H2725,Local_Company_Name,0))</f>
        <v>Flaimngo Tailoring</v>
      </c>
      <c r="G2725" s="71">
        <f>INDEX(Client_Code,MATCH(Export!H2725,Local_Company_Name,0))</f>
        <v>1005</v>
      </c>
      <c r="H2725" t="s">
        <v>770</v>
      </c>
      <c r="I2725" t="s">
        <v>715</v>
      </c>
      <c r="J2725" t="s">
        <v>0</v>
      </c>
      <c r="K2725" s="71" t="str">
        <f>INDEX(Line_of_Business,MATCH(Export!J2725,Name,0))</f>
        <v>D</v>
      </c>
      <c r="L2725" s="9">
        <v>42233686</v>
      </c>
      <c r="M2725">
        <v>0</v>
      </c>
      <c r="N2725" s="4">
        <v>-391.2</v>
      </c>
      <c r="O2725" s="4">
        <v>-391.2</v>
      </c>
      <c r="P2725" s="4">
        <v>0</v>
      </c>
      <c r="Q2725" s="4">
        <v>0</v>
      </c>
      <c r="R2725" s="4">
        <v>0</v>
      </c>
      <c r="S2725" s="4">
        <v>0</v>
      </c>
      <c r="T2725" s="4">
        <v>0</v>
      </c>
      <c r="U2725" s="4">
        <v>0</v>
      </c>
      <c r="V2725" s="4">
        <v>0</v>
      </c>
      <c r="W2725" s="4">
        <v>0</v>
      </c>
      <c r="X2725" s="4">
        <v>0</v>
      </c>
      <c r="Y2725" s="4">
        <v>0</v>
      </c>
      <c r="Z2725" s="4">
        <v>0</v>
      </c>
      <c r="AA2725" s="4">
        <v>0</v>
      </c>
      <c r="AB2725" t="s">
        <v>3</v>
      </c>
      <c r="AC2725" s="4">
        <v>0</v>
      </c>
      <c r="AD2725" s="4">
        <v>0</v>
      </c>
      <c r="AE2725" s="4">
        <v>0</v>
      </c>
      <c r="AF2725" t="s">
        <v>715</v>
      </c>
      <c r="AG2725" s="4">
        <v>0</v>
      </c>
      <c r="AH2725" s="4">
        <v>0</v>
      </c>
      <c r="AI2725" s="4">
        <v>0</v>
      </c>
      <c r="AJ2725" s="4">
        <v>-391.2</v>
      </c>
      <c r="AK2725" s="4">
        <v>187000</v>
      </c>
      <c r="AL2725" t="s">
        <v>797</v>
      </c>
      <c r="AM2725" s="71" t="str">
        <f>INDEX(Network_Insurer_Code,MATCH(Export!AL2725,Network_insurer_Name,0))</f>
        <v>ONI3</v>
      </c>
      <c r="AN2725" t="str">
        <f t="shared" si="42"/>
        <v>D1005ONI32019</v>
      </c>
    </row>
    <row r="2726" spans="1:40" x14ac:dyDescent="0.25">
      <c r="A2726">
        <v>2020</v>
      </c>
      <c r="B2726">
        <v>1</v>
      </c>
      <c r="C2726" s="1">
        <v>43831</v>
      </c>
      <c r="D2726" s="1">
        <v>43921</v>
      </c>
      <c r="E2726">
        <v>2020</v>
      </c>
      <c r="F2726" s="71" t="str">
        <f>INDEX(Client_Name,MATCH(Export!H2726,Local_Company_Name,0))</f>
        <v>Aplaca Engineering Co</v>
      </c>
      <c r="G2726" s="71">
        <f>INDEX(Client_Code,MATCH(Export!H2726,Local_Company_Name,0))</f>
        <v>1004</v>
      </c>
      <c r="H2726" t="s">
        <v>766</v>
      </c>
      <c r="I2726" t="s">
        <v>736</v>
      </c>
      <c r="J2726" t="s">
        <v>8</v>
      </c>
      <c r="K2726" s="71" t="str">
        <f>INDEX(Line_of_Business,MATCH(Export!J2726,Name,0))</f>
        <v>M</v>
      </c>
      <c r="L2726" s="9" t="s">
        <v>451</v>
      </c>
      <c r="M2726">
        <v>1824</v>
      </c>
      <c r="N2726" s="4">
        <v>2701051.5</v>
      </c>
      <c r="O2726" s="4">
        <v>1350525.75</v>
      </c>
      <c r="P2726" s="4">
        <v>235203.11</v>
      </c>
      <c r="Q2726" s="4">
        <v>0</v>
      </c>
      <c r="R2726" s="4">
        <v>0</v>
      </c>
      <c r="S2726" s="4">
        <v>0</v>
      </c>
      <c r="T2726" s="4">
        <v>0</v>
      </c>
      <c r="U2726" s="4">
        <v>0</v>
      </c>
      <c r="V2726" s="4">
        <v>0</v>
      </c>
      <c r="W2726" s="4">
        <v>0</v>
      </c>
      <c r="X2726" s="4">
        <v>0</v>
      </c>
      <c r="Y2726" s="4">
        <v>202578.86</v>
      </c>
      <c r="Z2726" s="4">
        <v>81031.55</v>
      </c>
      <c r="AA2726" s="4">
        <v>0</v>
      </c>
      <c r="AB2726" t="s">
        <v>3</v>
      </c>
      <c r="AC2726" s="4">
        <v>0</v>
      </c>
      <c r="AD2726" s="4">
        <v>0</v>
      </c>
      <c r="AE2726" s="4">
        <v>0</v>
      </c>
      <c r="AF2726" t="s">
        <v>736</v>
      </c>
      <c r="AG2726" s="4">
        <v>0</v>
      </c>
      <c r="AH2726" s="4">
        <v>0</v>
      </c>
      <c r="AI2726" s="4">
        <v>0</v>
      </c>
      <c r="AJ2726" s="4">
        <v>831712.23</v>
      </c>
      <c r="AK2726" s="4">
        <v>0</v>
      </c>
      <c r="AL2726" t="s">
        <v>795</v>
      </c>
      <c r="AM2726" s="71" t="str">
        <f>INDEX(Network_Insurer_Code,MATCH(Export!AL2726,Network_insurer_Name,0))</f>
        <v>TOL1</v>
      </c>
      <c r="AN2726" t="str">
        <f t="shared" si="42"/>
        <v>M1004TOL12020</v>
      </c>
    </row>
    <row r="2727" spans="1:40" x14ac:dyDescent="0.25">
      <c r="A2727">
        <v>2020</v>
      </c>
      <c r="B2727">
        <v>1</v>
      </c>
      <c r="C2727" s="1">
        <v>43831</v>
      </c>
      <c r="D2727" s="1">
        <v>43921</v>
      </c>
      <c r="E2727">
        <v>2020</v>
      </c>
      <c r="F2727" s="71" t="str">
        <f>INDEX(Client_Name,MATCH(Export!H2727,Local_Company_Name,0))</f>
        <v>Falcon Clothing</v>
      </c>
      <c r="G2727" s="71">
        <f>INDEX(Client_Code,MATCH(Export!H2727,Local_Company_Name,0))</f>
        <v>1006</v>
      </c>
      <c r="H2727" t="s">
        <v>774</v>
      </c>
      <c r="I2727" t="s">
        <v>706</v>
      </c>
      <c r="J2727" t="s">
        <v>0</v>
      </c>
      <c r="K2727" s="71" t="str">
        <f>INDEX(Line_of_Business,MATCH(Export!J2727,Name,0))</f>
        <v>D</v>
      </c>
      <c r="L2727" s="9">
        <v>5671</v>
      </c>
      <c r="M2727">
        <v>33</v>
      </c>
      <c r="N2727" s="4">
        <v>57267.85</v>
      </c>
      <c r="O2727" s="4">
        <v>57267.85</v>
      </c>
      <c r="P2727" s="4">
        <v>0</v>
      </c>
      <c r="Q2727" s="4">
        <v>0</v>
      </c>
      <c r="R2727" s="4">
        <v>0</v>
      </c>
      <c r="S2727" s="4">
        <v>0</v>
      </c>
      <c r="T2727" s="4">
        <v>0</v>
      </c>
      <c r="U2727" s="4">
        <v>0</v>
      </c>
      <c r="V2727" s="4">
        <v>0</v>
      </c>
      <c r="W2727" s="4">
        <v>0</v>
      </c>
      <c r="X2727" s="4">
        <v>0</v>
      </c>
      <c r="Y2727" s="4">
        <v>3598.87</v>
      </c>
      <c r="Z2727" s="4">
        <v>0</v>
      </c>
      <c r="AA2727" s="4">
        <v>0</v>
      </c>
      <c r="AB2727" t="s">
        <v>3</v>
      </c>
      <c r="AC2727" s="4">
        <v>0</v>
      </c>
      <c r="AD2727" s="4">
        <v>0</v>
      </c>
      <c r="AE2727" s="4">
        <v>0</v>
      </c>
      <c r="AF2727" t="s">
        <v>706</v>
      </c>
      <c r="AG2727" s="4">
        <v>0</v>
      </c>
      <c r="AH2727" s="4">
        <v>0</v>
      </c>
      <c r="AI2727" s="4">
        <v>0</v>
      </c>
      <c r="AJ2727" s="4">
        <v>53668.979999999901</v>
      </c>
      <c r="AK2727" s="4" t="s">
        <v>2</v>
      </c>
      <c r="AL2727" t="s">
        <v>793</v>
      </c>
      <c r="AM2727" s="71" t="str">
        <f>INDEX(Network_Insurer_Code,MATCH(Export!AL2727,Network_insurer_Name,0))</f>
        <v>CAL3</v>
      </c>
      <c r="AN2727" t="str">
        <f t="shared" si="42"/>
        <v>D1006CAL32020</v>
      </c>
    </row>
    <row r="2728" spans="1:40" x14ac:dyDescent="0.25">
      <c r="A2728">
        <v>2020</v>
      </c>
      <c r="B2728">
        <v>1</v>
      </c>
      <c r="C2728" s="1">
        <v>43831</v>
      </c>
      <c r="D2728" s="1">
        <v>43921</v>
      </c>
      <c r="E2728">
        <v>2020</v>
      </c>
      <c r="F2728" s="71" t="str">
        <f>INDEX(Client_Name,MATCH(Export!H2728,Local_Company_Name,0))</f>
        <v>Flaimngo Tailoring</v>
      </c>
      <c r="G2728" s="71">
        <f>INDEX(Client_Code,MATCH(Export!H2728,Local_Company_Name,0))</f>
        <v>1005</v>
      </c>
      <c r="H2728" t="s">
        <v>769</v>
      </c>
      <c r="I2728" t="s">
        <v>717</v>
      </c>
      <c r="J2728" t="s">
        <v>8</v>
      </c>
      <c r="K2728" s="71" t="str">
        <f>INDEX(Line_of_Business,MATCH(Export!J2728,Name,0))</f>
        <v>M</v>
      </c>
      <c r="L2728" s="9" t="s">
        <v>583</v>
      </c>
      <c r="M2728">
        <v>4357</v>
      </c>
      <c r="N2728" s="4">
        <v>481219.68</v>
      </c>
      <c r="O2728" s="4">
        <v>481219.68</v>
      </c>
      <c r="P2728" s="4">
        <v>264124.01</v>
      </c>
      <c r="Q2728" s="4">
        <v>0</v>
      </c>
      <c r="R2728" s="4">
        <v>0</v>
      </c>
      <c r="S2728" s="4">
        <v>0</v>
      </c>
      <c r="T2728" s="4">
        <v>0</v>
      </c>
      <c r="U2728" s="4">
        <v>0</v>
      </c>
      <c r="V2728" s="4">
        <v>0</v>
      </c>
      <c r="W2728" s="4">
        <v>0</v>
      </c>
      <c r="X2728" s="4">
        <v>0</v>
      </c>
      <c r="Y2728" s="4">
        <v>40903.67</v>
      </c>
      <c r="Z2728" s="4">
        <v>0</v>
      </c>
      <c r="AA2728" s="4">
        <v>12030.49</v>
      </c>
      <c r="AB2728" t="s">
        <v>3</v>
      </c>
      <c r="AC2728" s="4">
        <v>0</v>
      </c>
      <c r="AD2728" s="4">
        <v>0</v>
      </c>
      <c r="AE2728" s="4">
        <v>0</v>
      </c>
      <c r="AF2728" t="s">
        <v>717</v>
      </c>
      <c r="AG2728" s="4">
        <v>0</v>
      </c>
      <c r="AH2728" s="4">
        <v>0</v>
      </c>
      <c r="AI2728" s="4">
        <v>0</v>
      </c>
      <c r="AJ2728" s="4">
        <v>164161.51</v>
      </c>
      <c r="AK2728" s="4">
        <v>0</v>
      </c>
      <c r="AL2728" t="s">
        <v>783</v>
      </c>
      <c r="AM2728" s="71" t="str">
        <f>INDEX(Network_Insurer_Code,MATCH(Export!AL2728,Network_insurer_Name,0))</f>
        <v>PEP1</v>
      </c>
      <c r="AN2728" t="str">
        <f t="shared" si="42"/>
        <v>M1005PEP12020</v>
      </c>
    </row>
    <row r="2729" spans="1:40" x14ac:dyDescent="0.25">
      <c r="A2729">
        <v>2020</v>
      </c>
      <c r="B2729">
        <v>1</v>
      </c>
      <c r="C2729" s="1">
        <v>43831</v>
      </c>
      <c r="D2729" s="1">
        <v>43921</v>
      </c>
      <c r="E2729">
        <v>2019</v>
      </c>
      <c r="F2729" s="71" t="str">
        <f>INDEX(Client_Name,MATCH(Export!H2729,Local_Company_Name,0))</f>
        <v>Zebra Workings Ltd</v>
      </c>
      <c r="G2729" s="71">
        <f>INDEX(Client_Code,MATCH(Export!H2729,Local_Company_Name,0))</f>
        <v>1001</v>
      </c>
      <c r="H2729" t="s">
        <v>747</v>
      </c>
      <c r="I2729" t="s">
        <v>724</v>
      </c>
      <c r="J2729" t="s">
        <v>8</v>
      </c>
      <c r="K2729" s="71" t="str">
        <f>INDEX(Line_of_Business,MATCH(Export!J2729,Name,0))</f>
        <v>M</v>
      </c>
      <c r="L2729" s="9">
        <v>76489</v>
      </c>
      <c r="M2729">
        <v>302</v>
      </c>
      <c r="N2729" s="4">
        <v>0</v>
      </c>
      <c r="O2729" s="4">
        <v>0</v>
      </c>
      <c r="P2729" s="4">
        <v>35153.17</v>
      </c>
      <c r="Q2729" s="4">
        <v>0</v>
      </c>
      <c r="R2729" s="4">
        <v>0</v>
      </c>
      <c r="S2729" s="4">
        <v>0</v>
      </c>
      <c r="T2729" s="4">
        <v>0</v>
      </c>
      <c r="U2729" s="4">
        <v>0</v>
      </c>
      <c r="V2729" s="4">
        <v>0</v>
      </c>
      <c r="W2729" s="4">
        <v>0</v>
      </c>
      <c r="X2729" s="4">
        <v>0</v>
      </c>
      <c r="Y2729" s="4">
        <v>0</v>
      </c>
      <c r="Z2729" s="4">
        <v>0</v>
      </c>
      <c r="AA2729" s="4">
        <v>0</v>
      </c>
      <c r="AB2729" t="s">
        <v>3</v>
      </c>
      <c r="AC2729" s="4">
        <v>0</v>
      </c>
      <c r="AD2729" s="4">
        <v>0</v>
      </c>
      <c r="AE2729" s="4">
        <v>0</v>
      </c>
      <c r="AF2729" t="s">
        <v>724</v>
      </c>
      <c r="AG2729" s="4">
        <v>0</v>
      </c>
      <c r="AH2729" s="4">
        <v>0</v>
      </c>
      <c r="AI2729" s="4">
        <v>0</v>
      </c>
      <c r="AJ2729" s="4">
        <v>-35153.17</v>
      </c>
      <c r="AK2729" s="4">
        <v>0</v>
      </c>
      <c r="AL2729" t="s">
        <v>787</v>
      </c>
      <c r="AM2729" s="71" t="str">
        <f>INDEX(Network_Insurer_Code,MATCH(Export!AL2729,Network_insurer_Name,0))</f>
        <v>LEI3</v>
      </c>
      <c r="AN2729" t="str">
        <f t="shared" si="42"/>
        <v>M1001LEI32019</v>
      </c>
    </row>
    <row r="2730" spans="1:40" x14ac:dyDescent="0.25">
      <c r="A2730">
        <v>2020</v>
      </c>
      <c r="B2730">
        <v>1</v>
      </c>
      <c r="C2730" s="1">
        <v>43831</v>
      </c>
      <c r="D2730" s="1">
        <v>43921</v>
      </c>
      <c r="E2730">
        <v>2019</v>
      </c>
      <c r="F2730" s="71" t="str">
        <f>INDEX(Client_Name,MATCH(Export!H2730,Local_Company_Name,0))</f>
        <v>Lion Manufacturing Co</v>
      </c>
      <c r="G2730" s="71">
        <f>INDEX(Client_Code,MATCH(Export!H2730,Local_Company_Name,0))</f>
        <v>1002</v>
      </c>
      <c r="H2730" t="s">
        <v>759</v>
      </c>
      <c r="I2730" t="s">
        <v>708</v>
      </c>
      <c r="J2730" t="s">
        <v>22</v>
      </c>
      <c r="K2730" s="71" t="str">
        <f>INDEX(Line_of_Business,MATCH(Export!J2730,Name,0))</f>
        <v>A</v>
      </c>
      <c r="L2730" s="9" t="s">
        <v>116</v>
      </c>
      <c r="M2730">
        <v>69</v>
      </c>
      <c r="N2730" s="4">
        <v>0</v>
      </c>
      <c r="O2730" s="4">
        <v>0</v>
      </c>
      <c r="P2730" s="4">
        <v>0</v>
      </c>
      <c r="Q2730" s="4">
        <v>0</v>
      </c>
      <c r="R2730" s="4">
        <v>0</v>
      </c>
      <c r="S2730" s="4">
        <v>0</v>
      </c>
      <c r="T2730" s="4">
        <v>0</v>
      </c>
      <c r="U2730" s="4">
        <v>0</v>
      </c>
      <c r="V2730" s="4">
        <v>0</v>
      </c>
      <c r="W2730" s="4">
        <v>0</v>
      </c>
      <c r="X2730" s="4">
        <v>0</v>
      </c>
      <c r="Y2730" s="4">
        <v>0</v>
      </c>
      <c r="Z2730" s="4">
        <v>0</v>
      </c>
      <c r="AA2730" s="4">
        <v>0</v>
      </c>
      <c r="AB2730" t="s">
        <v>3</v>
      </c>
      <c r="AC2730" s="4">
        <v>0</v>
      </c>
      <c r="AD2730" s="4">
        <v>0</v>
      </c>
      <c r="AE2730" s="4">
        <v>0</v>
      </c>
      <c r="AF2730" t="s">
        <v>708</v>
      </c>
      <c r="AG2730" s="4">
        <v>0</v>
      </c>
      <c r="AH2730" s="4">
        <v>0</v>
      </c>
      <c r="AI2730" s="4">
        <v>0</v>
      </c>
      <c r="AJ2730" s="4">
        <v>0</v>
      </c>
      <c r="AK2730" s="4">
        <v>0</v>
      </c>
      <c r="AL2730" t="s">
        <v>787</v>
      </c>
      <c r="AM2730" s="71" t="str">
        <f>INDEX(Network_Insurer_Code,MATCH(Export!AL2730,Network_insurer_Name,0))</f>
        <v>LEI3</v>
      </c>
      <c r="AN2730" t="str">
        <f t="shared" si="42"/>
        <v>A1002LEI32019</v>
      </c>
    </row>
    <row r="2731" spans="1:40" x14ac:dyDescent="0.25">
      <c r="A2731">
        <v>2020</v>
      </c>
      <c r="B2731">
        <v>2</v>
      </c>
      <c r="C2731" s="1">
        <v>44112</v>
      </c>
      <c r="D2731" s="1">
        <v>44203</v>
      </c>
      <c r="E2731">
        <v>2019</v>
      </c>
      <c r="F2731" s="71" t="str">
        <f>INDEX(Client_Name,MATCH(Export!H2731,Local_Company_Name,0))</f>
        <v>Falcon Clothing</v>
      </c>
      <c r="G2731" s="71">
        <f>INDEX(Client_Code,MATCH(Export!H2731,Local_Company_Name,0))</f>
        <v>1006</v>
      </c>
      <c r="H2731" t="s">
        <v>756</v>
      </c>
      <c r="I2731" t="s">
        <v>711</v>
      </c>
      <c r="J2731" t="s">
        <v>5</v>
      </c>
      <c r="K2731" s="71" t="str">
        <f>INDEX(Line_of_Business,MATCH(Export!J2731,Name,0))</f>
        <v>L</v>
      </c>
      <c r="L2731" s="9">
        <v>1361001923513</v>
      </c>
      <c r="M2731">
        <v>216</v>
      </c>
      <c r="N2731" s="4">
        <v>89.16</v>
      </c>
      <c r="O2731" s="4">
        <v>89.16</v>
      </c>
      <c r="P2731" s="4">
        <v>0</v>
      </c>
      <c r="Q2731" s="4">
        <v>0</v>
      </c>
      <c r="R2731" s="4">
        <v>0</v>
      </c>
      <c r="S2731" s="4">
        <v>0</v>
      </c>
      <c r="T2731" s="4">
        <v>0</v>
      </c>
      <c r="U2731" s="4">
        <v>0</v>
      </c>
      <c r="V2731" s="4">
        <v>0</v>
      </c>
      <c r="W2731" s="4">
        <v>0</v>
      </c>
      <c r="X2731" s="4">
        <v>0</v>
      </c>
      <c r="Y2731" s="4">
        <v>4.46</v>
      </c>
      <c r="Z2731" s="4">
        <v>0</v>
      </c>
      <c r="AA2731" s="4">
        <v>8.92</v>
      </c>
      <c r="AB2731" t="s">
        <v>3</v>
      </c>
      <c r="AC2731" s="4">
        <v>0</v>
      </c>
      <c r="AD2731" s="4">
        <v>0</v>
      </c>
      <c r="AE2731" s="4">
        <v>0</v>
      </c>
      <c r="AF2731" t="s">
        <v>711</v>
      </c>
      <c r="AG2731" s="4">
        <v>0</v>
      </c>
      <c r="AH2731" s="4">
        <v>0</v>
      </c>
      <c r="AI2731" s="4">
        <v>0</v>
      </c>
      <c r="AJ2731" s="4">
        <v>75.78</v>
      </c>
      <c r="AK2731" s="4">
        <v>0</v>
      </c>
      <c r="AL2731" t="s">
        <v>791</v>
      </c>
      <c r="AM2731" s="71" t="str">
        <f>INDEX(Network_Insurer_Code,MATCH(Export!AL2731,Network_insurer_Name,0))</f>
        <v>CHI3</v>
      </c>
      <c r="AN2731" t="str">
        <f t="shared" si="42"/>
        <v>L1006CHI32019</v>
      </c>
    </row>
    <row r="2732" spans="1:40" x14ac:dyDescent="0.25">
      <c r="A2732">
        <v>2020</v>
      </c>
      <c r="B2732">
        <v>2</v>
      </c>
      <c r="C2732" s="1">
        <v>43922</v>
      </c>
      <c r="D2732" s="1">
        <v>44012</v>
      </c>
      <c r="E2732">
        <v>2019</v>
      </c>
      <c r="F2732" s="71" t="str">
        <f>INDEX(Client_Name,MATCH(Export!H2732,Local_Company_Name,0))</f>
        <v>Zebra Workings Ltd</v>
      </c>
      <c r="G2732" s="71">
        <f>INDEX(Client_Code,MATCH(Export!H2732,Local_Company_Name,0))</f>
        <v>1001</v>
      </c>
      <c r="H2732" t="s">
        <v>749</v>
      </c>
      <c r="I2732" t="s">
        <v>710</v>
      </c>
      <c r="J2732" t="s">
        <v>8</v>
      </c>
      <c r="K2732" s="71" t="str">
        <f>INDEX(Line_of_Business,MATCH(Export!J2732,Name,0))</f>
        <v>M</v>
      </c>
      <c r="L2732" s="9" t="s">
        <v>169</v>
      </c>
      <c r="M2732">
        <v>807</v>
      </c>
      <c r="N2732" s="4">
        <v>0</v>
      </c>
      <c r="O2732" s="4">
        <v>0</v>
      </c>
      <c r="P2732" s="4">
        <v>533386.91</v>
      </c>
      <c r="Q2732" s="4">
        <v>0</v>
      </c>
      <c r="R2732" s="4">
        <v>0</v>
      </c>
      <c r="S2732" s="4">
        <v>0</v>
      </c>
      <c r="T2732" s="4">
        <v>0</v>
      </c>
      <c r="U2732" s="4">
        <v>0</v>
      </c>
      <c r="V2732" s="4">
        <v>0</v>
      </c>
      <c r="W2732" s="4">
        <v>0</v>
      </c>
      <c r="X2732" s="4">
        <v>0</v>
      </c>
      <c r="Y2732" s="4">
        <v>0</v>
      </c>
      <c r="Z2732" s="4">
        <v>0</v>
      </c>
      <c r="AA2732" s="4">
        <v>0</v>
      </c>
      <c r="AB2732" t="s">
        <v>3</v>
      </c>
      <c r="AC2732" s="4">
        <v>0</v>
      </c>
      <c r="AD2732" s="4">
        <v>0</v>
      </c>
      <c r="AE2732" s="4">
        <v>0</v>
      </c>
      <c r="AF2732" t="s">
        <v>710</v>
      </c>
      <c r="AG2732" s="4">
        <v>0</v>
      </c>
      <c r="AH2732" s="4">
        <v>0</v>
      </c>
      <c r="AI2732" s="4">
        <v>0</v>
      </c>
      <c r="AJ2732" s="4">
        <v>-533386.91</v>
      </c>
      <c r="AK2732" s="4">
        <v>0</v>
      </c>
      <c r="AL2732" t="s">
        <v>798</v>
      </c>
      <c r="AM2732" s="71" t="str">
        <f>INDEX(Network_Insurer_Code,MATCH(Export!AL2732,Network_insurer_Name,0))</f>
        <v>PEI2</v>
      </c>
      <c r="AN2732" t="str">
        <f t="shared" si="42"/>
        <v>M1001PEI22019</v>
      </c>
    </row>
    <row r="2733" spans="1:40" x14ac:dyDescent="0.25">
      <c r="A2733">
        <v>2019</v>
      </c>
      <c r="B2733">
        <v>4</v>
      </c>
      <c r="C2733" s="1">
        <v>43739</v>
      </c>
      <c r="D2733" s="1">
        <v>43830</v>
      </c>
      <c r="E2733">
        <v>2017</v>
      </c>
      <c r="F2733" s="71" t="str">
        <f>INDEX(Client_Name,MATCH(Export!H2733,Local_Company_Name,0))</f>
        <v>Lion Manufacturing Co</v>
      </c>
      <c r="G2733" s="71">
        <f>INDEX(Client_Code,MATCH(Export!H2733,Local_Company_Name,0))</f>
        <v>1002</v>
      </c>
      <c r="H2733" t="s">
        <v>757</v>
      </c>
      <c r="I2733" t="s">
        <v>722</v>
      </c>
      <c r="J2733" t="s">
        <v>5</v>
      </c>
      <c r="K2733" s="71" t="str">
        <f>INDEX(Line_of_Business,MATCH(Export!J2733,Name,0))</f>
        <v>L</v>
      </c>
      <c r="L2733" s="9" t="s">
        <v>19</v>
      </c>
      <c r="M2733">
        <v>1229</v>
      </c>
      <c r="N2733" s="4">
        <v>0</v>
      </c>
      <c r="O2733" s="4">
        <v>0</v>
      </c>
      <c r="P2733" s="4">
        <v>0</v>
      </c>
      <c r="Q2733" s="4">
        <v>0</v>
      </c>
      <c r="R2733" s="4">
        <v>0</v>
      </c>
      <c r="S2733" s="4">
        <v>0</v>
      </c>
      <c r="T2733" s="4">
        <v>0</v>
      </c>
      <c r="U2733" s="4">
        <v>0</v>
      </c>
      <c r="V2733" s="4">
        <v>0</v>
      </c>
      <c r="W2733" s="4">
        <v>0</v>
      </c>
      <c r="X2733" s="4">
        <v>0</v>
      </c>
      <c r="Y2733" s="4">
        <v>0</v>
      </c>
      <c r="Z2733" s="4">
        <v>0</v>
      </c>
      <c r="AA2733" s="4">
        <v>0</v>
      </c>
      <c r="AB2733" t="s">
        <v>3</v>
      </c>
      <c r="AC2733" s="4">
        <v>0</v>
      </c>
      <c r="AD2733" s="4">
        <v>0</v>
      </c>
      <c r="AE2733" s="4">
        <v>0</v>
      </c>
      <c r="AF2733" t="s">
        <v>722</v>
      </c>
      <c r="AG2733" s="4">
        <v>0</v>
      </c>
      <c r="AH2733" s="4">
        <v>0</v>
      </c>
      <c r="AI2733" s="4">
        <v>0</v>
      </c>
      <c r="AJ2733" s="4">
        <v>0</v>
      </c>
      <c r="AK2733" s="4">
        <v>0</v>
      </c>
      <c r="AL2733" t="s">
        <v>788</v>
      </c>
      <c r="AM2733" s="71" t="str">
        <f>INDEX(Network_Insurer_Code,MATCH(Export!AL2733,Network_insurer_Name,0))</f>
        <v>RAI1</v>
      </c>
      <c r="AN2733" t="str">
        <f t="shared" si="42"/>
        <v>L1002RAI12017</v>
      </c>
    </row>
    <row r="2734" spans="1:40" x14ac:dyDescent="0.25">
      <c r="A2734">
        <v>2019</v>
      </c>
      <c r="B2734">
        <v>4</v>
      </c>
      <c r="C2734" s="1">
        <v>43739</v>
      </c>
      <c r="D2734" s="1">
        <v>43830</v>
      </c>
      <c r="E2734">
        <v>2017</v>
      </c>
      <c r="F2734" s="71" t="str">
        <f>INDEX(Client_Name,MATCH(Export!H2734,Local_Company_Name,0))</f>
        <v>Lion Manufacturing Co</v>
      </c>
      <c r="G2734" s="71">
        <f>INDEX(Client_Code,MATCH(Export!H2734,Local_Company_Name,0))</f>
        <v>1002</v>
      </c>
      <c r="H2734" t="s">
        <v>757</v>
      </c>
      <c r="I2734" t="s">
        <v>720</v>
      </c>
      <c r="J2734" t="s">
        <v>8</v>
      </c>
      <c r="K2734" s="71" t="str">
        <f>INDEX(Line_of_Business,MATCH(Export!J2734,Name,0))</f>
        <v>M</v>
      </c>
      <c r="L2734" s="9" t="s">
        <v>581</v>
      </c>
      <c r="M2734">
        <v>1445</v>
      </c>
      <c r="N2734" s="4">
        <v>0</v>
      </c>
      <c r="O2734" s="4">
        <v>0</v>
      </c>
      <c r="P2734" s="4">
        <v>28800</v>
      </c>
      <c r="Q2734" s="4">
        <v>0</v>
      </c>
      <c r="R2734" s="4">
        <v>0</v>
      </c>
      <c r="S2734" s="4">
        <v>0</v>
      </c>
      <c r="T2734" s="4">
        <v>0</v>
      </c>
      <c r="U2734" s="4">
        <v>0</v>
      </c>
      <c r="V2734" s="4">
        <v>0</v>
      </c>
      <c r="W2734" s="4">
        <v>0</v>
      </c>
      <c r="X2734" s="4">
        <v>0</v>
      </c>
      <c r="Y2734" s="4">
        <v>0</v>
      </c>
      <c r="Z2734" s="4">
        <v>0</v>
      </c>
      <c r="AA2734" s="4">
        <v>0</v>
      </c>
      <c r="AB2734" t="s">
        <v>3</v>
      </c>
      <c r="AC2734" s="4">
        <v>0</v>
      </c>
      <c r="AD2734" s="4">
        <v>0</v>
      </c>
      <c r="AE2734" s="4">
        <v>0</v>
      </c>
      <c r="AF2734" t="s">
        <v>720</v>
      </c>
      <c r="AG2734" s="4">
        <v>0</v>
      </c>
      <c r="AH2734" s="4">
        <v>0</v>
      </c>
      <c r="AI2734" s="4">
        <v>0</v>
      </c>
      <c r="AJ2734" s="4">
        <v>-28800</v>
      </c>
      <c r="AK2734" s="4">
        <v>0</v>
      </c>
      <c r="AL2734" t="s">
        <v>788</v>
      </c>
      <c r="AM2734" s="71" t="str">
        <f>INDEX(Network_Insurer_Code,MATCH(Export!AL2734,Network_insurer_Name,0))</f>
        <v>RAI1</v>
      </c>
      <c r="AN2734" t="str">
        <f t="shared" si="42"/>
        <v>M1002RAI12017</v>
      </c>
    </row>
    <row r="2735" spans="1:40" x14ac:dyDescent="0.25">
      <c r="A2735">
        <v>2020</v>
      </c>
      <c r="B2735">
        <v>2</v>
      </c>
      <c r="C2735" s="1">
        <v>43922</v>
      </c>
      <c r="D2735" s="1">
        <v>44012</v>
      </c>
      <c r="E2735">
        <v>2020</v>
      </c>
      <c r="F2735" s="71" t="str">
        <f>INDEX(Client_Name,MATCH(Export!H2735,Local_Company_Name,0))</f>
        <v>Lion Manufacturing Co</v>
      </c>
      <c r="G2735" s="71">
        <f>INDEX(Client_Code,MATCH(Export!H2735,Local_Company_Name,0))</f>
        <v>1002</v>
      </c>
      <c r="H2735" t="s">
        <v>757</v>
      </c>
      <c r="I2735" t="s">
        <v>715</v>
      </c>
      <c r="J2735" t="s">
        <v>22</v>
      </c>
      <c r="K2735" s="71" t="str">
        <f>INDEX(Line_of_Business,MATCH(Export!J2735,Name,0))</f>
        <v>A</v>
      </c>
      <c r="L2735" s="9" t="s">
        <v>38</v>
      </c>
      <c r="M2735">
        <v>21</v>
      </c>
      <c r="N2735" s="4">
        <v>1726.62</v>
      </c>
      <c r="O2735" s="4">
        <v>1726.62</v>
      </c>
      <c r="P2735" s="4">
        <v>0</v>
      </c>
      <c r="Q2735" s="4">
        <v>0</v>
      </c>
      <c r="R2735" s="4">
        <v>0</v>
      </c>
      <c r="S2735" s="4">
        <v>0</v>
      </c>
      <c r="T2735" s="4">
        <v>0</v>
      </c>
      <c r="U2735" s="4">
        <v>0</v>
      </c>
      <c r="V2735" s="4">
        <v>0</v>
      </c>
      <c r="W2735" s="4">
        <v>0</v>
      </c>
      <c r="X2735" s="4">
        <v>0</v>
      </c>
      <c r="Y2735" s="4">
        <v>172.66</v>
      </c>
      <c r="Z2735" s="4">
        <v>271.94</v>
      </c>
      <c r="AA2735" s="4">
        <v>0</v>
      </c>
      <c r="AB2735" t="s">
        <v>3</v>
      </c>
      <c r="AC2735" s="4">
        <v>0</v>
      </c>
      <c r="AD2735" s="4">
        <v>0</v>
      </c>
      <c r="AE2735" s="4">
        <v>0</v>
      </c>
      <c r="AF2735" t="s">
        <v>715</v>
      </c>
      <c r="AG2735" s="4">
        <v>0</v>
      </c>
      <c r="AH2735" s="4">
        <v>0</v>
      </c>
      <c r="AI2735" s="4">
        <v>0</v>
      </c>
      <c r="AJ2735" s="4">
        <v>1282.01999999999</v>
      </c>
      <c r="AK2735" s="4">
        <v>200000</v>
      </c>
      <c r="AL2735" t="s">
        <v>794</v>
      </c>
      <c r="AM2735" s="71" t="str">
        <f>INDEX(Network_Insurer_Code,MATCH(Export!AL2735,Network_insurer_Name,0))</f>
        <v>CUI2</v>
      </c>
      <c r="AN2735" t="str">
        <f t="shared" si="42"/>
        <v>A1002CUI22020</v>
      </c>
    </row>
    <row r="2736" spans="1:40" x14ac:dyDescent="0.25">
      <c r="A2736">
        <v>2020</v>
      </c>
      <c r="B2736">
        <v>3</v>
      </c>
      <c r="C2736" s="1">
        <v>44013</v>
      </c>
      <c r="D2736" s="1">
        <v>44104</v>
      </c>
      <c r="E2736">
        <v>2020</v>
      </c>
      <c r="F2736" s="71" t="str">
        <f>INDEX(Client_Name,MATCH(Export!H2736,Local_Company_Name,0))</f>
        <v>Falcon Clothing</v>
      </c>
      <c r="G2736" s="71">
        <f>INDEX(Client_Code,MATCH(Export!H2736,Local_Company_Name,0))</f>
        <v>1006</v>
      </c>
      <c r="H2736" t="s">
        <v>773</v>
      </c>
      <c r="I2736" t="s">
        <v>707</v>
      </c>
      <c r="J2736" t="s">
        <v>22</v>
      </c>
      <c r="K2736" s="71" t="str">
        <f>INDEX(Line_of_Business,MATCH(Export!J2736,Name,0))</f>
        <v>A</v>
      </c>
      <c r="L2736" s="9">
        <v>501258044</v>
      </c>
      <c r="M2736">
        <v>5</v>
      </c>
      <c r="N2736" s="4">
        <v>0</v>
      </c>
      <c r="O2736" s="4">
        <v>0</v>
      </c>
      <c r="P2736" s="4">
        <v>48.8</v>
      </c>
      <c r="Q2736" s="4">
        <v>0</v>
      </c>
      <c r="R2736" s="4">
        <v>0</v>
      </c>
      <c r="S2736" s="4">
        <v>0</v>
      </c>
      <c r="T2736" s="4">
        <v>0</v>
      </c>
      <c r="U2736" s="4">
        <v>0</v>
      </c>
      <c r="V2736" s="4">
        <v>0</v>
      </c>
      <c r="W2736" s="4">
        <v>0</v>
      </c>
      <c r="X2736" s="4">
        <v>0</v>
      </c>
      <c r="Y2736" s="4">
        <v>0</v>
      </c>
      <c r="Z2736" s="4">
        <v>0</v>
      </c>
      <c r="AA2736" s="4">
        <v>0</v>
      </c>
      <c r="AB2736" t="s">
        <v>3</v>
      </c>
      <c r="AC2736" s="4">
        <v>0</v>
      </c>
      <c r="AD2736" s="4">
        <v>0</v>
      </c>
      <c r="AE2736" s="4">
        <v>0</v>
      </c>
      <c r="AF2736" t="s">
        <v>707</v>
      </c>
      <c r="AG2736" s="4">
        <v>0</v>
      </c>
      <c r="AH2736" s="4">
        <v>0</v>
      </c>
      <c r="AI2736" s="4">
        <v>0</v>
      </c>
      <c r="AJ2736" s="4">
        <v>-48.8</v>
      </c>
      <c r="AK2736" s="4">
        <v>0</v>
      </c>
      <c r="AL2736" t="s">
        <v>796</v>
      </c>
      <c r="AM2736" s="71" t="str">
        <f>INDEX(Network_Insurer_Code,MATCH(Export!AL2736,Network_insurer_Name,0))</f>
        <v>POL2</v>
      </c>
      <c r="AN2736" t="str">
        <f t="shared" si="42"/>
        <v>A1006POL22020</v>
      </c>
    </row>
    <row r="2737" spans="1:40" x14ac:dyDescent="0.25">
      <c r="A2737">
        <v>2020</v>
      </c>
      <c r="B2737">
        <v>3</v>
      </c>
      <c r="C2737" s="1">
        <v>43647</v>
      </c>
      <c r="D2737" s="1">
        <v>43738</v>
      </c>
      <c r="E2737">
        <v>2019</v>
      </c>
      <c r="F2737" s="71" t="str">
        <f>INDEX(Client_Name,MATCH(Export!H2737,Local_Company_Name,0))</f>
        <v>Flaimngo Tailoring</v>
      </c>
      <c r="G2737" s="71">
        <f>INDEX(Client_Code,MATCH(Export!H2737,Local_Company_Name,0))</f>
        <v>1005</v>
      </c>
      <c r="H2737" t="s">
        <v>755</v>
      </c>
      <c r="I2737" t="s">
        <v>724</v>
      </c>
      <c r="J2737" t="s">
        <v>22</v>
      </c>
      <c r="K2737" s="71" t="str">
        <f>INDEX(Line_of_Business,MATCH(Export!J2737,Name,0))</f>
        <v>A</v>
      </c>
      <c r="L2737" s="9">
        <v>77613</v>
      </c>
      <c r="M2737">
        <v>66</v>
      </c>
      <c r="N2737" s="4">
        <v>2917.43</v>
      </c>
      <c r="O2737" s="4">
        <v>2917.43</v>
      </c>
      <c r="P2737" s="4">
        <v>0</v>
      </c>
      <c r="Q2737" s="4">
        <v>0</v>
      </c>
      <c r="R2737" s="4">
        <v>0</v>
      </c>
      <c r="S2737" s="4">
        <v>0</v>
      </c>
      <c r="T2737" s="4">
        <v>0</v>
      </c>
      <c r="U2737" s="4">
        <v>0</v>
      </c>
      <c r="V2737" s="4">
        <v>0</v>
      </c>
      <c r="W2737" s="4">
        <v>0</v>
      </c>
      <c r="X2737" s="4">
        <v>0</v>
      </c>
      <c r="Y2737" s="4">
        <v>0</v>
      </c>
      <c r="Z2737" s="4">
        <v>0</v>
      </c>
      <c r="AA2737" s="4">
        <v>0</v>
      </c>
      <c r="AB2737" t="s">
        <v>3</v>
      </c>
      <c r="AC2737" s="4">
        <v>0</v>
      </c>
      <c r="AD2737" s="4">
        <v>0</v>
      </c>
      <c r="AE2737" s="4">
        <v>0</v>
      </c>
      <c r="AF2737" t="s">
        <v>724</v>
      </c>
      <c r="AG2737" s="4">
        <v>0</v>
      </c>
      <c r="AH2737" s="4">
        <v>0</v>
      </c>
      <c r="AI2737" s="4">
        <v>0</v>
      </c>
      <c r="AJ2737" s="4">
        <v>2917.43</v>
      </c>
      <c r="AK2737" s="4">
        <v>0</v>
      </c>
      <c r="AL2737" t="s">
        <v>793</v>
      </c>
      <c r="AM2737" s="71" t="str">
        <f>INDEX(Network_Insurer_Code,MATCH(Export!AL2737,Network_insurer_Name,0))</f>
        <v>CAL3</v>
      </c>
      <c r="AN2737" t="str">
        <f t="shared" si="42"/>
        <v>A1005CAL32019</v>
      </c>
    </row>
    <row r="2738" spans="1:40" x14ac:dyDescent="0.25">
      <c r="A2738">
        <v>2020</v>
      </c>
      <c r="B2738">
        <v>2</v>
      </c>
      <c r="C2738" s="1">
        <v>43922</v>
      </c>
      <c r="D2738" s="1">
        <v>44012</v>
      </c>
      <c r="E2738">
        <v>2019</v>
      </c>
      <c r="F2738" s="71" t="str">
        <f>INDEX(Client_Name,MATCH(Export!H2738,Local_Company_Name,0))</f>
        <v>Zebra Workings Ltd</v>
      </c>
      <c r="G2738" s="71">
        <f>INDEX(Client_Code,MATCH(Export!H2738,Local_Company_Name,0))</f>
        <v>1001</v>
      </c>
      <c r="H2738" t="s">
        <v>750</v>
      </c>
      <c r="I2738" t="s">
        <v>707</v>
      </c>
      <c r="J2738" t="s">
        <v>22</v>
      </c>
      <c r="K2738" s="71" t="str">
        <f>INDEX(Line_of_Business,MATCH(Export!J2738,Name,0))</f>
        <v>A</v>
      </c>
      <c r="L2738" s="9">
        <v>66312510</v>
      </c>
      <c r="M2738">
        <v>0</v>
      </c>
      <c r="N2738" s="4">
        <v>0</v>
      </c>
      <c r="O2738" s="4">
        <v>0</v>
      </c>
      <c r="P2738" s="4">
        <v>12552.19</v>
      </c>
      <c r="Q2738" s="4">
        <v>0</v>
      </c>
      <c r="R2738" s="4">
        <v>0</v>
      </c>
      <c r="S2738" s="4">
        <v>0</v>
      </c>
      <c r="T2738" s="4">
        <v>0</v>
      </c>
      <c r="U2738" s="4">
        <v>0</v>
      </c>
      <c r="V2738" s="4">
        <v>0</v>
      </c>
      <c r="W2738" s="4">
        <v>0</v>
      </c>
      <c r="X2738" s="4">
        <v>0</v>
      </c>
      <c r="Y2738" s="4">
        <v>0</v>
      </c>
      <c r="Z2738" s="4">
        <v>0</v>
      </c>
      <c r="AA2738" s="4">
        <v>0</v>
      </c>
      <c r="AB2738" t="s">
        <v>3</v>
      </c>
      <c r="AC2738" s="4">
        <v>0</v>
      </c>
      <c r="AD2738" s="4">
        <v>0</v>
      </c>
      <c r="AE2738" s="4">
        <v>49500</v>
      </c>
      <c r="AF2738" t="s">
        <v>707</v>
      </c>
      <c r="AG2738" s="4">
        <v>0</v>
      </c>
      <c r="AH2738" s="4">
        <v>0</v>
      </c>
      <c r="AI2738" s="4">
        <v>0</v>
      </c>
      <c r="AJ2738" s="4">
        <v>-12552.19</v>
      </c>
      <c r="AK2738" s="4">
        <v>200000</v>
      </c>
      <c r="AL2738" t="s">
        <v>785</v>
      </c>
      <c r="AM2738" s="71" t="str">
        <f>INDEX(Network_Insurer_Code,MATCH(Export!AL2738,Network_insurer_Name,0))</f>
        <v>WAI3</v>
      </c>
      <c r="AN2738" t="str">
        <f t="shared" si="42"/>
        <v>A1001WAI32019</v>
      </c>
    </row>
    <row r="2739" spans="1:40" x14ac:dyDescent="0.25">
      <c r="A2739">
        <v>2019</v>
      </c>
      <c r="B2739">
        <v>1</v>
      </c>
      <c r="C2739" s="1">
        <v>43466</v>
      </c>
      <c r="D2739" s="1">
        <v>43555</v>
      </c>
      <c r="E2739">
        <v>2018</v>
      </c>
      <c r="F2739" s="71" t="str">
        <f>INDEX(Client_Name,MATCH(Export!H2739,Local_Company_Name,0))</f>
        <v>Falcon Clothing</v>
      </c>
      <c r="G2739" s="71">
        <f>INDEX(Client_Code,MATCH(Export!H2739,Local_Company_Name,0))</f>
        <v>1006</v>
      </c>
      <c r="H2739" t="s">
        <v>774</v>
      </c>
      <c r="I2739" t="s">
        <v>707</v>
      </c>
      <c r="J2739" t="s">
        <v>22</v>
      </c>
      <c r="K2739" s="71" t="str">
        <f>INDEX(Line_of_Business,MATCH(Export!J2739,Name,0))</f>
        <v>A</v>
      </c>
      <c r="L2739" s="9">
        <v>324633249</v>
      </c>
      <c r="M2739">
        <v>22</v>
      </c>
      <c r="N2739" s="4">
        <v>0</v>
      </c>
      <c r="O2739" s="4">
        <v>0</v>
      </c>
      <c r="P2739" s="4">
        <v>0</v>
      </c>
      <c r="Q2739" s="4">
        <v>0</v>
      </c>
      <c r="R2739" s="4">
        <v>0</v>
      </c>
      <c r="S2739" s="4">
        <v>0</v>
      </c>
      <c r="T2739" s="4">
        <v>0</v>
      </c>
      <c r="U2739" s="4">
        <v>0</v>
      </c>
      <c r="V2739" s="4">
        <v>0</v>
      </c>
      <c r="W2739" s="4">
        <v>0</v>
      </c>
      <c r="X2739" s="4">
        <v>0</v>
      </c>
      <c r="Y2739" s="4">
        <v>0</v>
      </c>
      <c r="Z2739" s="4">
        <v>0</v>
      </c>
      <c r="AA2739" s="4">
        <v>0</v>
      </c>
      <c r="AB2739" t="s">
        <v>3</v>
      </c>
      <c r="AC2739" s="4">
        <v>30714</v>
      </c>
      <c r="AD2739" s="4">
        <v>0</v>
      </c>
      <c r="AE2739" s="4">
        <v>0</v>
      </c>
      <c r="AF2739" t="s">
        <v>707</v>
      </c>
      <c r="AG2739" s="4">
        <v>0</v>
      </c>
      <c r="AH2739" s="4">
        <v>0</v>
      </c>
      <c r="AI2739" s="4">
        <v>0</v>
      </c>
      <c r="AJ2739" s="4">
        <v>0</v>
      </c>
      <c r="AK2739" s="4">
        <v>0</v>
      </c>
      <c r="AL2739" t="s">
        <v>797</v>
      </c>
      <c r="AM2739" s="71" t="str">
        <f>INDEX(Network_Insurer_Code,MATCH(Export!AL2739,Network_insurer_Name,0))</f>
        <v>ONI3</v>
      </c>
      <c r="AN2739" t="str">
        <f t="shared" si="42"/>
        <v>A1006ONI32018</v>
      </c>
    </row>
    <row r="2740" spans="1:40" x14ac:dyDescent="0.25">
      <c r="A2740">
        <v>2019</v>
      </c>
      <c r="B2740">
        <v>2</v>
      </c>
      <c r="C2740" s="1">
        <v>43556</v>
      </c>
      <c r="D2740" s="1">
        <v>43646</v>
      </c>
      <c r="E2740">
        <v>2019</v>
      </c>
      <c r="F2740" s="71" t="str">
        <f>INDEX(Client_Name,MATCH(Export!H2740,Local_Company_Name,0))</f>
        <v>Zebra Workings Ltd</v>
      </c>
      <c r="G2740" s="71">
        <f>INDEX(Client_Code,MATCH(Export!H2740,Local_Company_Name,0))</f>
        <v>1001</v>
      </c>
      <c r="H2740" t="s">
        <v>750</v>
      </c>
      <c r="I2740" t="s">
        <v>707</v>
      </c>
      <c r="J2740" t="s">
        <v>8</v>
      </c>
      <c r="K2740" s="71" t="str">
        <f>INDEX(Line_of_Business,MATCH(Export!J2740,Name,0))</f>
        <v>M</v>
      </c>
      <c r="L2740" s="9">
        <v>50567993</v>
      </c>
      <c r="M2740">
        <v>125</v>
      </c>
      <c r="N2740" s="4">
        <v>149959.63</v>
      </c>
      <c r="O2740" s="4">
        <v>149959.63</v>
      </c>
      <c r="P2740" s="4">
        <v>16126.02</v>
      </c>
      <c r="Q2740" s="4">
        <v>0</v>
      </c>
      <c r="R2740" s="4">
        <v>0</v>
      </c>
      <c r="S2740" s="4">
        <v>0</v>
      </c>
      <c r="T2740" s="4">
        <v>0</v>
      </c>
      <c r="U2740" s="4">
        <v>0</v>
      </c>
      <c r="V2740" s="4">
        <v>0</v>
      </c>
      <c r="W2740" s="4">
        <v>0</v>
      </c>
      <c r="X2740" s="4">
        <v>0</v>
      </c>
      <c r="Y2740" s="4">
        <v>14396.12</v>
      </c>
      <c r="Z2740" s="4">
        <v>0</v>
      </c>
      <c r="AA2740" s="4">
        <v>0</v>
      </c>
      <c r="AB2740" t="s">
        <v>3</v>
      </c>
      <c r="AC2740" s="4">
        <v>0</v>
      </c>
      <c r="AD2740" s="4">
        <v>0</v>
      </c>
      <c r="AE2740" s="4">
        <v>0</v>
      </c>
      <c r="AF2740" t="s">
        <v>707</v>
      </c>
      <c r="AG2740" s="4">
        <v>0</v>
      </c>
      <c r="AH2740" s="4">
        <v>0</v>
      </c>
      <c r="AI2740" s="4">
        <v>0</v>
      </c>
      <c r="AJ2740" s="4">
        <v>119437.49</v>
      </c>
      <c r="AK2740" s="4">
        <v>0</v>
      </c>
      <c r="AL2740" t="s">
        <v>795</v>
      </c>
      <c r="AM2740" s="71" t="str">
        <f>INDEX(Network_Insurer_Code,MATCH(Export!AL2740,Network_insurer_Name,0))</f>
        <v>TOL1</v>
      </c>
      <c r="AN2740" t="str">
        <f t="shared" si="42"/>
        <v>M1001TOL12019</v>
      </c>
    </row>
    <row r="2741" spans="1:40" x14ac:dyDescent="0.25">
      <c r="A2741">
        <v>2020</v>
      </c>
      <c r="B2741">
        <v>2</v>
      </c>
      <c r="C2741" s="1">
        <v>43922</v>
      </c>
      <c r="D2741" s="1">
        <v>44012</v>
      </c>
      <c r="E2741">
        <v>2020</v>
      </c>
      <c r="F2741" s="71" t="str">
        <f>INDEX(Client_Name,MATCH(Export!H2741,Local_Company_Name,0))</f>
        <v>Falcon Clothing</v>
      </c>
      <c r="G2741" s="71">
        <f>INDEX(Client_Code,MATCH(Export!H2741,Local_Company_Name,0))</f>
        <v>1006</v>
      </c>
      <c r="H2741" t="s">
        <v>756</v>
      </c>
      <c r="I2741" t="s">
        <v>708</v>
      </c>
      <c r="J2741" t="s">
        <v>5</v>
      </c>
      <c r="K2741" s="71" t="str">
        <f>INDEX(Line_of_Business,MATCH(Export!J2741,Name,0))</f>
        <v>L</v>
      </c>
      <c r="L2741" s="9" t="s">
        <v>312</v>
      </c>
      <c r="M2741">
        <v>13</v>
      </c>
      <c r="N2741" s="4">
        <v>7807</v>
      </c>
      <c r="O2741" s="4">
        <v>7807</v>
      </c>
      <c r="P2741" s="4">
        <v>0</v>
      </c>
      <c r="Q2741" s="4">
        <v>0</v>
      </c>
      <c r="R2741" s="4">
        <v>0</v>
      </c>
      <c r="S2741" s="4">
        <v>0</v>
      </c>
      <c r="T2741" s="4">
        <v>0</v>
      </c>
      <c r="U2741" s="4">
        <v>0</v>
      </c>
      <c r="V2741" s="4">
        <v>0</v>
      </c>
      <c r="W2741" s="4">
        <v>0</v>
      </c>
      <c r="X2741" s="4">
        <v>0</v>
      </c>
      <c r="Y2741" s="4">
        <v>624.55999999999995</v>
      </c>
      <c r="Z2741" s="4">
        <v>0</v>
      </c>
      <c r="AA2741" s="4">
        <v>0</v>
      </c>
      <c r="AB2741" t="s">
        <v>3</v>
      </c>
      <c r="AC2741" s="4">
        <v>0</v>
      </c>
      <c r="AD2741" s="4">
        <v>0</v>
      </c>
      <c r="AE2741" s="4">
        <v>0</v>
      </c>
      <c r="AF2741" t="s">
        <v>708</v>
      </c>
      <c r="AG2741" s="4">
        <v>0</v>
      </c>
      <c r="AH2741" s="4">
        <v>0</v>
      </c>
      <c r="AI2741" s="4">
        <v>0</v>
      </c>
      <c r="AJ2741" s="4">
        <v>7182.44</v>
      </c>
      <c r="AK2741" s="4">
        <v>0</v>
      </c>
      <c r="AL2741" t="s">
        <v>789</v>
      </c>
      <c r="AM2741" s="71" t="str">
        <f>INDEX(Network_Insurer_Code,MATCH(Export!AL2741,Network_insurer_Name,0))</f>
        <v>APL1</v>
      </c>
      <c r="AN2741" t="str">
        <f t="shared" si="42"/>
        <v>L1006APL12020</v>
      </c>
    </row>
    <row r="2742" spans="1:40" x14ac:dyDescent="0.25">
      <c r="A2742">
        <v>2020</v>
      </c>
      <c r="B2742">
        <v>1</v>
      </c>
      <c r="C2742" s="1">
        <v>43831</v>
      </c>
      <c r="D2742" s="1">
        <v>43921</v>
      </c>
      <c r="E2742">
        <v>2018</v>
      </c>
      <c r="F2742" s="71" t="str">
        <f>INDEX(Client_Name,MATCH(Export!H2742,Local_Company_Name,0))</f>
        <v>Zebra Workings Ltd</v>
      </c>
      <c r="G2742" s="71">
        <f>INDEX(Client_Code,MATCH(Export!H2742,Local_Company_Name,0))</f>
        <v>1001</v>
      </c>
      <c r="H2742" t="s">
        <v>748</v>
      </c>
      <c r="I2742" t="s">
        <v>779</v>
      </c>
      <c r="J2742" t="s">
        <v>22</v>
      </c>
      <c r="K2742" s="71" t="str">
        <f>INDEX(Line_of_Business,MATCH(Export!J2742,Name,0))</f>
        <v>A</v>
      </c>
      <c r="L2742" s="9" t="s">
        <v>551</v>
      </c>
      <c r="M2742">
        <v>14959</v>
      </c>
      <c r="N2742" s="4">
        <v>0</v>
      </c>
      <c r="O2742" s="4">
        <v>0</v>
      </c>
      <c r="P2742" s="4">
        <v>312.20999999999998</v>
      </c>
      <c r="Q2742" s="4">
        <v>0</v>
      </c>
      <c r="R2742" s="4">
        <v>0</v>
      </c>
      <c r="S2742" s="4">
        <v>0</v>
      </c>
      <c r="T2742" s="4">
        <v>0</v>
      </c>
      <c r="U2742" s="4">
        <v>0</v>
      </c>
      <c r="V2742" s="4">
        <v>0</v>
      </c>
      <c r="W2742" s="4">
        <v>0</v>
      </c>
      <c r="X2742" s="4">
        <v>0</v>
      </c>
      <c r="Y2742" s="4">
        <v>0</v>
      </c>
      <c r="Z2742" s="4">
        <v>0</v>
      </c>
      <c r="AA2742" s="4">
        <v>0</v>
      </c>
      <c r="AB2742" t="s">
        <v>3</v>
      </c>
      <c r="AC2742" s="4">
        <v>0</v>
      </c>
      <c r="AD2742" s="4">
        <v>0</v>
      </c>
      <c r="AE2742" s="4">
        <v>0</v>
      </c>
      <c r="AF2742" t="s">
        <v>779</v>
      </c>
      <c r="AG2742" s="4">
        <v>0</v>
      </c>
      <c r="AH2742" s="4">
        <v>0</v>
      </c>
      <c r="AI2742" s="4">
        <v>0</v>
      </c>
      <c r="AJ2742" s="4">
        <v>-312.20999999999998</v>
      </c>
      <c r="AK2742" s="4">
        <v>0</v>
      </c>
      <c r="AL2742" t="s">
        <v>782</v>
      </c>
      <c r="AM2742" s="71" t="str">
        <f>INDEX(Network_Insurer_Code,MATCH(Export!AL2742,Network_insurer_Name,0))</f>
        <v>API2</v>
      </c>
      <c r="AN2742" t="str">
        <f t="shared" si="42"/>
        <v>A1001API22018</v>
      </c>
    </row>
    <row r="2743" spans="1:40" x14ac:dyDescent="0.25">
      <c r="A2743">
        <v>2020</v>
      </c>
      <c r="B2743">
        <v>3</v>
      </c>
      <c r="C2743" s="1">
        <v>44013</v>
      </c>
      <c r="D2743" s="1">
        <v>44104</v>
      </c>
      <c r="E2743">
        <v>2019</v>
      </c>
      <c r="F2743" s="71" t="str">
        <f>INDEX(Client_Name,MATCH(Export!H2743,Local_Company_Name,0))</f>
        <v>Zebra Workings Ltd</v>
      </c>
      <c r="G2743" s="71">
        <f>INDEX(Client_Code,MATCH(Export!H2743,Local_Company_Name,0))</f>
        <v>1001</v>
      </c>
      <c r="H2743" t="s">
        <v>751</v>
      </c>
      <c r="I2743" t="s">
        <v>709</v>
      </c>
      <c r="J2743" t="s">
        <v>5</v>
      </c>
      <c r="K2743" s="71" t="str">
        <f>INDEX(Line_of_Business,MATCH(Export!J2743,Name,0))</f>
        <v>L</v>
      </c>
      <c r="L2743" s="9" t="s">
        <v>72</v>
      </c>
      <c r="M2743">
        <v>4900</v>
      </c>
      <c r="N2743" s="4">
        <v>-3082.13333333333</v>
      </c>
      <c r="O2743" s="4">
        <v>-2773.92</v>
      </c>
      <c r="P2743" s="4">
        <v>505521</v>
      </c>
      <c r="Q2743" s="4">
        <v>0</v>
      </c>
      <c r="R2743" s="4">
        <v>0</v>
      </c>
      <c r="S2743" s="4">
        <v>0</v>
      </c>
      <c r="T2743" s="4">
        <v>0</v>
      </c>
      <c r="U2743" s="4">
        <v>0</v>
      </c>
      <c r="V2743" s="4">
        <v>0</v>
      </c>
      <c r="W2743" s="4">
        <v>0</v>
      </c>
      <c r="X2743" s="4">
        <v>0</v>
      </c>
      <c r="Y2743" s="4">
        <v>-221.91</v>
      </c>
      <c r="Z2743" s="4">
        <v>-61.03</v>
      </c>
      <c r="AA2743" s="4">
        <v>0</v>
      </c>
      <c r="AB2743" t="s">
        <v>3</v>
      </c>
      <c r="AC2743" s="4">
        <v>0</v>
      </c>
      <c r="AD2743" s="4">
        <v>0</v>
      </c>
      <c r="AE2743" s="4">
        <v>0</v>
      </c>
      <c r="AF2743" t="s">
        <v>709</v>
      </c>
      <c r="AG2743" s="4">
        <v>0</v>
      </c>
      <c r="AH2743" s="4">
        <v>0</v>
      </c>
      <c r="AI2743" s="4">
        <v>0</v>
      </c>
      <c r="AJ2743" s="4">
        <v>-508011.98</v>
      </c>
      <c r="AK2743" s="4">
        <v>0</v>
      </c>
      <c r="AL2743" t="s">
        <v>788</v>
      </c>
      <c r="AM2743" s="71" t="str">
        <f>INDEX(Network_Insurer_Code,MATCH(Export!AL2743,Network_insurer_Name,0))</f>
        <v>RAI1</v>
      </c>
      <c r="AN2743" t="str">
        <f t="shared" si="42"/>
        <v>L1001RAI12019</v>
      </c>
    </row>
    <row r="2744" spans="1:40" x14ac:dyDescent="0.25">
      <c r="A2744">
        <v>2020</v>
      </c>
      <c r="B2744">
        <v>1</v>
      </c>
      <c r="C2744" s="1">
        <v>43831</v>
      </c>
      <c r="D2744" s="1">
        <v>43921</v>
      </c>
      <c r="E2744">
        <v>2019</v>
      </c>
      <c r="F2744" s="71" t="str">
        <f>INDEX(Client_Name,MATCH(Export!H2744,Local_Company_Name,0))</f>
        <v>Aplaca Engineering Co</v>
      </c>
      <c r="G2744" s="71">
        <f>INDEX(Client_Code,MATCH(Export!H2744,Local_Company_Name,0))</f>
        <v>1004</v>
      </c>
      <c r="H2744" t="s">
        <v>767</v>
      </c>
      <c r="I2744" t="s">
        <v>722</v>
      </c>
      <c r="J2744" t="s">
        <v>8</v>
      </c>
      <c r="K2744" s="71" t="str">
        <f>INDEX(Line_of_Business,MATCH(Export!J2744,Name,0))</f>
        <v>M</v>
      </c>
      <c r="L2744" s="9" t="s">
        <v>538</v>
      </c>
      <c r="M2744">
        <v>30</v>
      </c>
      <c r="N2744" s="4">
        <v>68.61</v>
      </c>
      <c r="O2744" s="4">
        <v>68.61</v>
      </c>
      <c r="P2744" s="4">
        <v>0</v>
      </c>
      <c r="Q2744" s="4">
        <v>0</v>
      </c>
      <c r="R2744" s="4">
        <v>0</v>
      </c>
      <c r="S2744" s="4">
        <v>0</v>
      </c>
      <c r="T2744" s="4">
        <v>0</v>
      </c>
      <c r="U2744" s="4">
        <v>0</v>
      </c>
      <c r="V2744" s="4">
        <v>0</v>
      </c>
      <c r="W2744" s="4">
        <v>0</v>
      </c>
      <c r="X2744" s="4">
        <v>0</v>
      </c>
      <c r="Y2744" s="4">
        <v>8.68</v>
      </c>
      <c r="Z2744" s="4">
        <v>10.77</v>
      </c>
      <c r="AA2744" s="4">
        <v>0</v>
      </c>
      <c r="AB2744" t="s">
        <v>3</v>
      </c>
      <c r="AC2744" s="4">
        <v>0</v>
      </c>
      <c r="AD2744" s="4">
        <v>0</v>
      </c>
      <c r="AE2744" s="4">
        <v>0</v>
      </c>
      <c r="AF2744" t="s">
        <v>722</v>
      </c>
      <c r="AG2744" s="4">
        <v>0</v>
      </c>
      <c r="AH2744" s="4">
        <v>0</v>
      </c>
      <c r="AI2744" s="4">
        <v>0</v>
      </c>
      <c r="AJ2744" s="4">
        <v>49.16</v>
      </c>
      <c r="AK2744" s="4">
        <v>200000</v>
      </c>
      <c r="AL2744" t="s">
        <v>796</v>
      </c>
      <c r="AM2744" s="71" t="str">
        <f>INDEX(Network_Insurer_Code,MATCH(Export!AL2744,Network_insurer_Name,0))</f>
        <v>POL2</v>
      </c>
      <c r="AN2744" t="str">
        <f t="shared" si="42"/>
        <v>M1004POL22019</v>
      </c>
    </row>
    <row r="2745" spans="1:40" x14ac:dyDescent="0.25">
      <c r="A2745">
        <v>2020</v>
      </c>
      <c r="B2745">
        <v>1</v>
      </c>
      <c r="C2745" s="1">
        <v>43556</v>
      </c>
      <c r="D2745" s="1">
        <v>43646</v>
      </c>
      <c r="E2745">
        <v>2019</v>
      </c>
      <c r="F2745" s="71" t="str">
        <f>INDEX(Client_Name,MATCH(Export!H2745,Local_Company_Name,0))</f>
        <v>Falcon Clothing</v>
      </c>
      <c r="G2745" s="71">
        <f>INDEX(Client_Code,MATCH(Export!H2745,Local_Company_Name,0))</f>
        <v>1006</v>
      </c>
      <c r="H2745" t="s">
        <v>773</v>
      </c>
      <c r="I2745" t="s">
        <v>725</v>
      </c>
      <c r="J2745" t="s">
        <v>5</v>
      </c>
      <c r="K2745" s="71" t="str">
        <f>INDEX(Line_of_Business,MATCH(Export!J2745,Name,0))</f>
        <v>L</v>
      </c>
      <c r="L2745" s="9" t="s">
        <v>301</v>
      </c>
      <c r="M2745">
        <v>645</v>
      </c>
      <c r="N2745" s="4">
        <v>79077.48</v>
      </c>
      <c r="O2745" s="4">
        <v>79077.48</v>
      </c>
      <c r="P2745" s="4">
        <v>0</v>
      </c>
      <c r="Q2745" s="4">
        <v>0</v>
      </c>
      <c r="R2745" s="4">
        <v>0</v>
      </c>
      <c r="S2745" s="4">
        <v>0</v>
      </c>
      <c r="T2745" s="4">
        <v>0</v>
      </c>
      <c r="U2745" s="4">
        <v>0</v>
      </c>
      <c r="V2745" s="4">
        <v>0</v>
      </c>
      <c r="W2745" s="4">
        <v>0</v>
      </c>
      <c r="X2745" s="4">
        <v>0</v>
      </c>
      <c r="Y2745" s="4">
        <v>8105.44</v>
      </c>
      <c r="Z2745" s="4">
        <v>0</v>
      </c>
      <c r="AA2745" s="4">
        <v>0</v>
      </c>
      <c r="AB2745" t="s">
        <v>3</v>
      </c>
      <c r="AC2745" s="4">
        <v>0</v>
      </c>
      <c r="AD2745" s="4">
        <v>0</v>
      </c>
      <c r="AE2745" s="4">
        <v>0</v>
      </c>
      <c r="AF2745" t="s">
        <v>725</v>
      </c>
      <c r="AG2745" s="4">
        <v>0</v>
      </c>
      <c r="AH2745" s="4">
        <v>0</v>
      </c>
      <c r="AI2745" s="4">
        <v>0</v>
      </c>
      <c r="AJ2745" s="4">
        <v>70972.039999999994</v>
      </c>
      <c r="AK2745" s="4">
        <v>200000</v>
      </c>
      <c r="AL2745" t="s">
        <v>791</v>
      </c>
      <c r="AM2745" s="71" t="str">
        <f>INDEX(Network_Insurer_Code,MATCH(Export!AL2745,Network_insurer_Name,0))</f>
        <v>CHI3</v>
      </c>
      <c r="AN2745" t="str">
        <f t="shared" si="42"/>
        <v>L1006CHI32019</v>
      </c>
    </row>
    <row r="2746" spans="1:40" x14ac:dyDescent="0.25">
      <c r="A2746">
        <v>2020</v>
      </c>
      <c r="B2746">
        <v>2</v>
      </c>
      <c r="C2746" s="1">
        <v>43831</v>
      </c>
      <c r="D2746" s="1">
        <v>43921</v>
      </c>
      <c r="E2746">
        <v>2020</v>
      </c>
      <c r="F2746" s="71" t="str">
        <f>INDEX(Client_Name,MATCH(Export!H2746,Local_Company_Name,0))</f>
        <v>Lion Manufacturing Co</v>
      </c>
      <c r="G2746" s="71">
        <f>INDEX(Client_Code,MATCH(Export!H2746,Local_Company_Name,0))</f>
        <v>1002</v>
      </c>
      <c r="H2746" t="s">
        <v>757</v>
      </c>
      <c r="I2746" t="s">
        <v>725</v>
      </c>
      <c r="J2746" t="s">
        <v>5</v>
      </c>
      <c r="K2746" s="71" t="str">
        <f>INDEX(Line_of_Business,MATCH(Export!J2746,Name,0))</f>
        <v>L</v>
      </c>
      <c r="L2746" s="9" t="s">
        <v>105</v>
      </c>
      <c r="M2746">
        <v>69</v>
      </c>
      <c r="N2746" s="4">
        <v>-32088.868686868602</v>
      </c>
      <c r="O2746" s="4">
        <v>-31767.98</v>
      </c>
      <c r="P2746" s="4">
        <v>0</v>
      </c>
      <c r="Q2746" s="4">
        <v>0</v>
      </c>
      <c r="R2746" s="4">
        <v>0</v>
      </c>
      <c r="S2746" s="4">
        <v>0</v>
      </c>
      <c r="T2746" s="4">
        <v>0</v>
      </c>
      <c r="U2746" s="4">
        <v>0</v>
      </c>
      <c r="V2746" s="4">
        <v>0</v>
      </c>
      <c r="W2746" s="4">
        <v>0</v>
      </c>
      <c r="X2746" s="4">
        <v>0</v>
      </c>
      <c r="Y2746" s="4">
        <v>-6353.37</v>
      </c>
      <c r="Z2746" s="4">
        <v>-1245.24</v>
      </c>
      <c r="AA2746" s="4">
        <v>0</v>
      </c>
      <c r="AB2746" t="s">
        <v>3</v>
      </c>
      <c r="AC2746" s="4">
        <v>0</v>
      </c>
      <c r="AD2746" s="4">
        <v>0</v>
      </c>
      <c r="AE2746" s="4">
        <v>0</v>
      </c>
      <c r="AF2746" t="s">
        <v>725</v>
      </c>
      <c r="AG2746" s="4">
        <v>0</v>
      </c>
      <c r="AH2746" s="4">
        <v>0</v>
      </c>
      <c r="AI2746" s="4">
        <v>0</v>
      </c>
      <c r="AJ2746" s="4">
        <v>-24169.37</v>
      </c>
      <c r="AK2746" s="4">
        <v>0</v>
      </c>
      <c r="AL2746" t="s">
        <v>782</v>
      </c>
      <c r="AM2746" s="71" t="str">
        <f>INDEX(Network_Insurer_Code,MATCH(Export!AL2746,Network_insurer_Name,0))</f>
        <v>API2</v>
      </c>
      <c r="AN2746" t="str">
        <f t="shared" si="42"/>
        <v>L1002API22020</v>
      </c>
    </row>
    <row r="2747" spans="1:40" x14ac:dyDescent="0.25">
      <c r="A2747">
        <v>2019</v>
      </c>
      <c r="B2747">
        <v>1</v>
      </c>
      <c r="C2747" s="1">
        <v>43466</v>
      </c>
      <c r="D2747" s="1">
        <v>43555</v>
      </c>
      <c r="E2747">
        <v>2017</v>
      </c>
      <c r="F2747" s="71" t="str">
        <f>INDEX(Client_Name,MATCH(Export!H2747,Local_Company_Name,0))</f>
        <v>Falcon Clothing</v>
      </c>
      <c r="G2747" s="71">
        <f>INDEX(Client_Code,MATCH(Export!H2747,Local_Company_Name,0))</f>
        <v>1006</v>
      </c>
      <c r="H2747" t="s">
        <v>775</v>
      </c>
      <c r="I2747" t="s">
        <v>723</v>
      </c>
      <c r="J2747" t="s">
        <v>95</v>
      </c>
      <c r="K2747" s="71" t="str">
        <f>INDEX(Line_of_Business,MATCH(Export!J2747,Name,0))</f>
        <v>P</v>
      </c>
      <c r="L2747" s="9" t="s">
        <v>584</v>
      </c>
      <c r="M2747">
        <v>0</v>
      </c>
      <c r="N2747" s="4">
        <v>-973.95</v>
      </c>
      <c r="O2747" s="4">
        <v>-973.95</v>
      </c>
      <c r="P2747" s="4">
        <v>0</v>
      </c>
      <c r="Q2747" s="4">
        <v>0</v>
      </c>
      <c r="R2747" s="4">
        <v>0</v>
      </c>
      <c r="S2747" s="4">
        <v>0</v>
      </c>
      <c r="T2747" s="4">
        <v>0</v>
      </c>
      <c r="U2747" s="4">
        <v>0</v>
      </c>
      <c r="V2747" s="4">
        <v>0</v>
      </c>
      <c r="W2747" s="4">
        <v>0</v>
      </c>
      <c r="X2747" s="4">
        <v>0</v>
      </c>
      <c r="Y2747" s="4">
        <v>-94.43</v>
      </c>
      <c r="Z2747" s="4">
        <v>0</v>
      </c>
      <c r="AA2747" s="4">
        <v>0</v>
      </c>
      <c r="AB2747" t="s">
        <v>3</v>
      </c>
      <c r="AC2747" s="4">
        <v>0</v>
      </c>
      <c r="AD2747" s="4">
        <v>0</v>
      </c>
      <c r="AE2747" s="4">
        <v>0</v>
      </c>
      <c r="AF2747" t="s">
        <v>723</v>
      </c>
      <c r="AG2747" s="4">
        <v>0</v>
      </c>
      <c r="AH2747" s="4">
        <v>0</v>
      </c>
      <c r="AI2747" s="4">
        <v>0</v>
      </c>
      <c r="AJ2747" s="4">
        <v>-879.52</v>
      </c>
      <c r="AK2747" s="4">
        <v>0</v>
      </c>
      <c r="AL2747" t="s">
        <v>787</v>
      </c>
      <c r="AM2747" s="71" t="str">
        <f>INDEX(Network_Insurer_Code,MATCH(Export!AL2747,Network_insurer_Name,0))</f>
        <v>LEI3</v>
      </c>
      <c r="AN2747" t="str">
        <f t="shared" si="42"/>
        <v>P1006LEI32017</v>
      </c>
    </row>
    <row r="2748" spans="1:40" x14ac:dyDescent="0.25">
      <c r="A2748">
        <v>2019</v>
      </c>
      <c r="B2748">
        <v>1</v>
      </c>
      <c r="C2748" s="1">
        <v>43466</v>
      </c>
      <c r="D2748" s="1">
        <v>43555</v>
      </c>
      <c r="E2748">
        <v>2018</v>
      </c>
      <c r="F2748" s="71" t="str">
        <f>INDEX(Client_Name,MATCH(Export!H2748,Local_Company_Name,0))</f>
        <v>Flaimngo Tailoring</v>
      </c>
      <c r="G2748" s="71">
        <f>INDEX(Client_Code,MATCH(Export!H2748,Local_Company_Name,0))</f>
        <v>1005</v>
      </c>
      <c r="H2748" t="s">
        <v>772</v>
      </c>
      <c r="I2748" t="s">
        <v>720</v>
      </c>
      <c r="J2748" t="s">
        <v>0</v>
      </c>
      <c r="K2748" s="71" t="str">
        <f>INDEX(Line_of_Business,MATCH(Export!J2748,Name,0))</f>
        <v>D</v>
      </c>
      <c r="L2748" s="9" t="s">
        <v>238</v>
      </c>
      <c r="M2748">
        <v>294</v>
      </c>
      <c r="N2748" s="4">
        <v>109693.75999999999</v>
      </c>
      <c r="O2748" s="4">
        <v>109693.75999999999</v>
      </c>
      <c r="P2748" s="4">
        <v>0</v>
      </c>
      <c r="Q2748" s="4">
        <v>0</v>
      </c>
      <c r="R2748" s="4">
        <v>0</v>
      </c>
      <c r="S2748" s="4">
        <v>0</v>
      </c>
      <c r="T2748" s="4">
        <v>0</v>
      </c>
      <c r="U2748" s="4">
        <v>0</v>
      </c>
      <c r="V2748" s="4">
        <v>0</v>
      </c>
      <c r="W2748" s="4">
        <v>0</v>
      </c>
      <c r="X2748" s="4">
        <v>0</v>
      </c>
      <c r="Y2748" s="4">
        <v>13163.25</v>
      </c>
      <c r="Z2748" s="4">
        <v>0</v>
      </c>
      <c r="AA2748" s="4">
        <v>0</v>
      </c>
      <c r="AB2748" t="s">
        <v>3</v>
      </c>
      <c r="AC2748" s="4">
        <v>0</v>
      </c>
      <c r="AD2748" s="4">
        <v>0</v>
      </c>
      <c r="AE2748" s="4">
        <v>0</v>
      </c>
      <c r="AF2748" t="s">
        <v>720</v>
      </c>
      <c r="AG2748" s="4">
        <v>0</v>
      </c>
      <c r="AH2748" s="4">
        <v>0</v>
      </c>
      <c r="AI2748" s="4">
        <v>0</v>
      </c>
      <c r="AJ2748" s="4">
        <v>96530.51</v>
      </c>
      <c r="AK2748" s="4">
        <v>200000</v>
      </c>
      <c r="AL2748" t="s">
        <v>784</v>
      </c>
      <c r="AM2748" s="71" t="str">
        <f>INDEX(Network_Insurer_Code,MATCH(Export!AL2748,Network_insurer_Name,0))</f>
        <v>PII1</v>
      </c>
      <c r="AN2748" t="str">
        <f t="shared" si="42"/>
        <v>D1005PII12018</v>
      </c>
    </row>
    <row r="2749" spans="1:40" x14ac:dyDescent="0.25">
      <c r="A2749">
        <v>2019</v>
      </c>
      <c r="B2749">
        <v>4</v>
      </c>
      <c r="C2749" s="1">
        <v>43831</v>
      </c>
      <c r="D2749" s="1">
        <v>43921</v>
      </c>
      <c r="E2749">
        <v>2019</v>
      </c>
      <c r="F2749" s="71" t="str">
        <f>INDEX(Client_Name,MATCH(Export!H2749,Local_Company_Name,0))</f>
        <v>Falcon Clothing</v>
      </c>
      <c r="G2749" s="71">
        <f>INDEX(Client_Code,MATCH(Export!H2749,Local_Company_Name,0))</f>
        <v>1006</v>
      </c>
      <c r="H2749" t="s">
        <v>776</v>
      </c>
      <c r="I2749" t="s">
        <v>718</v>
      </c>
      <c r="J2749" t="s">
        <v>22</v>
      </c>
      <c r="K2749" s="71" t="str">
        <f>INDEX(Line_of_Business,MATCH(Export!J2749,Name,0))</f>
        <v>A</v>
      </c>
      <c r="L2749" s="9" t="s">
        <v>20</v>
      </c>
      <c r="M2749">
        <v>1032</v>
      </c>
      <c r="N2749" s="4">
        <v>0</v>
      </c>
      <c r="O2749" s="4">
        <v>0</v>
      </c>
      <c r="P2749" s="4">
        <v>0</v>
      </c>
      <c r="Q2749" s="4">
        <v>0</v>
      </c>
      <c r="R2749" s="4">
        <v>0</v>
      </c>
      <c r="S2749" s="4">
        <v>0</v>
      </c>
      <c r="T2749" s="4">
        <v>0</v>
      </c>
      <c r="U2749" s="4">
        <v>0</v>
      </c>
      <c r="V2749" s="4">
        <v>0</v>
      </c>
      <c r="W2749" s="4">
        <v>0</v>
      </c>
      <c r="X2749" s="4">
        <v>0</v>
      </c>
      <c r="Y2749" s="4">
        <v>0</v>
      </c>
      <c r="Z2749" s="4">
        <v>-494.89</v>
      </c>
      <c r="AA2749" s="4">
        <v>0</v>
      </c>
      <c r="AB2749" t="s">
        <v>3</v>
      </c>
      <c r="AC2749" s="4">
        <v>0</v>
      </c>
      <c r="AD2749" s="4">
        <v>0</v>
      </c>
      <c r="AE2749" s="4">
        <v>0</v>
      </c>
      <c r="AF2749" t="s">
        <v>718</v>
      </c>
      <c r="AG2749" s="4">
        <v>0</v>
      </c>
      <c r="AH2749" s="4">
        <v>0</v>
      </c>
      <c r="AI2749" s="4">
        <v>0</v>
      </c>
      <c r="AJ2749" s="4">
        <v>494.89</v>
      </c>
      <c r="AK2749" s="4">
        <v>0</v>
      </c>
      <c r="AL2749" t="s">
        <v>783</v>
      </c>
      <c r="AM2749" s="71" t="str">
        <f>INDEX(Network_Insurer_Code,MATCH(Export!AL2749,Network_insurer_Name,0))</f>
        <v>PEP1</v>
      </c>
      <c r="AN2749" t="str">
        <f t="shared" si="42"/>
        <v>A1006PEP12019</v>
      </c>
    </row>
    <row r="2750" spans="1:40" x14ac:dyDescent="0.25">
      <c r="A2750">
        <v>2020</v>
      </c>
      <c r="B2750">
        <v>3</v>
      </c>
      <c r="C2750" s="1">
        <v>44013</v>
      </c>
      <c r="D2750" s="1">
        <v>44104</v>
      </c>
      <c r="E2750">
        <v>2019</v>
      </c>
      <c r="F2750" s="71" t="str">
        <f>INDEX(Client_Name,MATCH(Export!H2750,Local_Company_Name,0))</f>
        <v>Zebra Workings Ltd</v>
      </c>
      <c r="G2750" s="71">
        <f>INDEX(Client_Code,MATCH(Export!H2750,Local_Company_Name,0))</f>
        <v>1001</v>
      </c>
      <c r="H2750" t="s">
        <v>748</v>
      </c>
      <c r="I2750" t="s">
        <v>736</v>
      </c>
      <c r="J2750" t="s">
        <v>8</v>
      </c>
      <c r="K2750" s="71" t="str">
        <f>INDEX(Line_of_Business,MATCH(Export!J2750,Name,0))</f>
        <v>M</v>
      </c>
      <c r="L2750" s="9" t="s">
        <v>266</v>
      </c>
      <c r="M2750">
        <v>5924</v>
      </c>
      <c r="N2750" s="4">
        <v>0</v>
      </c>
      <c r="O2750" s="4">
        <v>0</v>
      </c>
      <c r="P2750" s="4">
        <v>225.23</v>
      </c>
      <c r="Q2750" s="4">
        <v>0</v>
      </c>
      <c r="R2750" s="4">
        <v>0</v>
      </c>
      <c r="S2750" s="4">
        <v>0</v>
      </c>
      <c r="T2750" s="4">
        <v>0</v>
      </c>
      <c r="U2750" s="4">
        <v>0</v>
      </c>
      <c r="V2750" s="4">
        <v>0</v>
      </c>
      <c r="W2750" s="4">
        <v>0</v>
      </c>
      <c r="X2750" s="4">
        <v>0</v>
      </c>
      <c r="Y2750" s="4">
        <v>0</v>
      </c>
      <c r="Z2750" s="4">
        <v>0</v>
      </c>
      <c r="AA2750" s="4">
        <v>0</v>
      </c>
      <c r="AB2750" t="s">
        <v>3</v>
      </c>
      <c r="AC2750" s="4">
        <v>0</v>
      </c>
      <c r="AD2750" s="4">
        <v>0</v>
      </c>
      <c r="AE2750" s="4">
        <v>0</v>
      </c>
      <c r="AF2750" t="s">
        <v>736</v>
      </c>
      <c r="AG2750" s="4">
        <v>0</v>
      </c>
      <c r="AH2750" s="4">
        <v>0</v>
      </c>
      <c r="AI2750" s="4">
        <v>0</v>
      </c>
      <c r="AJ2750" s="4">
        <v>-225.23</v>
      </c>
      <c r="AK2750" s="4">
        <v>0</v>
      </c>
      <c r="AL2750" t="s">
        <v>797</v>
      </c>
      <c r="AM2750" s="71" t="str">
        <f>INDEX(Network_Insurer_Code,MATCH(Export!AL2750,Network_insurer_Name,0))</f>
        <v>ONI3</v>
      </c>
      <c r="AN2750" t="str">
        <f t="shared" si="42"/>
        <v>M1001ONI32019</v>
      </c>
    </row>
    <row r="2751" spans="1:40" x14ac:dyDescent="0.25">
      <c r="A2751">
        <v>2020</v>
      </c>
      <c r="B2751">
        <v>1</v>
      </c>
      <c r="C2751" s="1">
        <v>43831</v>
      </c>
      <c r="D2751" s="1">
        <v>43921</v>
      </c>
      <c r="E2751">
        <v>2019</v>
      </c>
      <c r="F2751" s="71" t="str">
        <f>INDEX(Client_Name,MATCH(Export!H2751,Local_Company_Name,0))</f>
        <v>Aplaca Engineering Co</v>
      </c>
      <c r="G2751" s="71">
        <f>INDEX(Client_Code,MATCH(Export!H2751,Local_Company_Name,0))</f>
        <v>1004</v>
      </c>
      <c r="H2751" t="s">
        <v>765</v>
      </c>
      <c r="I2751" t="s">
        <v>720</v>
      </c>
      <c r="J2751" t="s">
        <v>0</v>
      </c>
      <c r="K2751" s="71" t="str">
        <f>INDEX(Line_of_Business,MATCH(Export!J2751,Name,0))</f>
        <v>D</v>
      </c>
      <c r="L2751" s="9" t="s">
        <v>458</v>
      </c>
      <c r="M2751">
        <v>910</v>
      </c>
      <c r="N2751" s="4">
        <v>201048.103254769</v>
      </c>
      <c r="O2751" s="4">
        <v>179133.86</v>
      </c>
      <c r="P2751" s="4">
        <v>0</v>
      </c>
      <c r="Q2751" s="4">
        <v>0</v>
      </c>
      <c r="R2751" s="4">
        <v>0</v>
      </c>
      <c r="S2751" s="4">
        <v>0</v>
      </c>
      <c r="T2751" s="4">
        <v>0</v>
      </c>
      <c r="U2751" s="4">
        <v>0</v>
      </c>
      <c r="V2751" s="4">
        <v>0</v>
      </c>
      <c r="W2751" s="4">
        <v>0</v>
      </c>
      <c r="X2751" s="4">
        <v>0</v>
      </c>
      <c r="Y2751" s="4">
        <v>26870.080000000002</v>
      </c>
      <c r="Z2751" s="4">
        <v>0</v>
      </c>
      <c r="AA2751" s="4">
        <v>0</v>
      </c>
      <c r="AB2751" t="s">
        <v>3</v>
      </c>
      <c r="AC2751" s="4">
        <v>0</v>
      </c>
      <c r="AD2751" s="4">
        <v>0</v>
      </c>
      <c r="AE2751" s="4">
        <v>0</v>
      </c>
      <c r="AF2751" t="s">
        <v>720</v>
      </c>
      <c r="AG2751" s="4">
        <v>0</v>
      </c>
      <c r="AH2751" s="4">
        <v>0</v>
      </c>
      <c r="AI2751" s="4">
        <v>0</v>
      </c>
      <c r="AJ2751" s="4">
        <v>152263.77999999901</v>
      </c>
      <c r="AK2751" s="4">
        <v>0</v>
      </c>
      <c r="AL2751" t="s">
        <v>788</v>
      </c>
      <c r="AM2751" s="71" t="str">
        <f>INDEX(Network_Insurer_Code,MATCH(Export!AL2751,Network_insurer_Name,0))</f>
        <v>RAI1</v>
      </c>
      <c r="AN2751" t="str">
        <f t="shared" si="42"/>
        <v>D1004RAI12019</v>
      </c>
    </row>
    <row r="2752" spans="1:40" x14ac:dyDescent="0.25">
      <c r="A2752">
        <v>2020</v>
      </c>
      <c r="B2752">
        <v>3</v>
      </c>
      <c r="C2752" s="1">
        <v>44013</v>
      </c>
      <c r="D2752" s="1">
        <v>44104</v>
      </c>
      <c r="E2752">
        <v>2019</v>
      </c>
      <c r="F2752" s="71" t="str">
        <f>INDEX(Client_Name,MATCH(Export!H2752,Local_Company_Name,0))</f>
        <v>Tiger Jewelcrafting Ltd</v>
      </c>
      <c r="G2752" s="71">
        <f>INDEX(Client_Code,MATCH(Export!H2752,Local_Company_Name,0))</f>
        <v>1003</v>
      </c>
      <c r="H2752" t="s">
        <v>763</v>
      </c>
      <c r="I2752" t="s">
        <v>722</v>
      </c>
      <c r="J2752" t="s">
        <v>8</v>
      </c>
      <c r="K2752" s="71" t="str">
        <f>INDEX(Line_of_Business,MATCH(Export!J2752,Name,0))</f>
        <v>M</v>
      </c>
      <c r="L2752" s="9" t="s">
        <v>84</v>
      </c>
      <c r="M2752">
        <v>1303</v>
      </c>
      <c r="N2752" s="4">
        <v>181.81</v>
      </c>
      <c r="O2752" s="4">
        <v>181.81</v>
      </c>
      <c r="P2752" s="4">
        <v>9213.99</v>
      </c>
      <c r="Q2752" s="4">
        <v>0</v>
      </c>
      <c r="R2752" s="4">
        <v>0</v>
      </c>
      <c r="S2752" s="4">
        <v>0</v>
      </c>
      <c r="T2752" s="4">
        <v>0</v>
      </c>
      <c r="U2752" s="4">
        <v>0</v>
      </c>
      <c r="V2752" s="4">
        <v>0</v>
      </c>
      <c r="W2752" s="4">
        <v>0</v>
      </c>
      <c r="X2752" s="4">
        <v>0</v>
      </c>
      <c r="Y2752" s="4">
        <v>36.81</v>
      </c>
      <c r="Z2752" s="4">
        <v>23.44</v>
      </c>
      <c r="AA2752" s="4">
        <v>0</v>
      </c>
      <c r="AB2752" t="s">
        <v>3</v>
      </c>
      <c r="AC2752" s="4">
        <v>0</v>
      </c>
      <c r="AD2752" s="4">
        <v>0</v>
      </c>
      <c r="AE2752" s="4">
        <v>0</v>
      </c>
      <c r="AF2752" t="s">
        <v>722</v>
      </c>
      <c r="AG2752" s="4">
        <v>0</v>
      </c>
      <c r="AH2752" s="4">
        <v>0</v>
      </c>
      <c r="AI2752" s="4">
        <v>0</v>
      </c>
      <c r="AJ2752" s="4">
        <v>-9092.43</v>
      </c>
      <c r="AK2752" s="4">
        <v>0</v>
      </c>
      <c r="AL2752" t="s">
        <v>794</v>
      </c>
      <c r="AM2752" s="71" t="str">
        <f>INDEX(Network_Insurer_Code,MATCH(Export!AL2752,Network_insurer_Name,0))</f>
        <v>CUI2</v>
      </c>
      <c r="AN2752" t="str">
        <f t="shared" si="42"/>
        <v>M1003CUI22019</v>
      </c>
    </row>
    <row r="2753" spans="1:40" x14ac:dyDescent="0.25">
      <c r="A2753">
        <v>2019</v>
      </c>
      <c r="B2753">
        <v>4</v>
      </c>
      <c r="C2753" s="1">
        <v>43739</v>
      </c>
      <c r="D2753" s="1">
        <v>43830</v>
      </c>
      <c r="E2753">
        <v>2019</v>
      </c>
      <c r="F2753" s="71" t="str">
        <f>INDEX(Client_Name,MATCH(Export!H2753,Local_Company_Name,0))</f>
        <v>Tiger Jewelcrafting Ltd</v>
      </c>
      <c r="G2753" s="71">
        <f>INDEX(Client_Code,MATCH(Export!H2753,Local_Company_Name,0))</f>
        <v>1003</v>
      </c>
      <c r="H2753" t="s">
        <v>761</v>
      </c>
      <c r="I2753" t="s">
        <v>708</v>
      </c>
      <c r="J2753" t="s">
        <v>22</v>
      </c>
      <c r="K2753" s="71" t="str">
        <f>INDEX(Line_of_Business,MATCH(Export!J2753,Name,0))</f>
        <v>A</v>
      </c>
      <c r="L2753" s="9" t="s">
        <v>116</v>
      </c>
      <c r="M2753">
        <v>69</v>
      </c>
      <c r="N2753" s="4">
        <v>9405</v>
      </c>
      <c r="O2753" s="4">
        <v>9405</v>
      </c>
      <c r="P2753" s="4">
        <v>0</v>
      </c>
      <c r="Q2753" s="4">
        <v>0</v>
      </c>
      <c r="R2753" s="4">
        <v>0</v>
      </c>
      <c r="S2753" s="4">
        <v>0</v>
      </c>
      <c r="T2753" s="4">
        <v>0</v>
      </c>
      <c r="U2753" s="4">
        <v>0</v>
      </c>
      <c r="V2753" s="4">
        <v>0</v>
      </c>
      <c r="W2753" s="4">
        <v>0</v>
      </c>
      <c r="X2753" s="4">
        <v>0</v>
      </c>
      <c r="Y2753" s="4">
        <v>941</v>
      </c>
      <c r="Z2753" s="4">
        <v>0</v>
      </c>
      <c r="AA2753" s="4">
        <v>0</v>
      </c>
      <c r="AB2753" t="s">
        <v>3</v>
      </c>
      <c r="AC2753" s="4">
        <v>0</v>
      </c>
      <c r="AD2753" s="4">
        <v>0</v>
      </c>
      <c r="AE2753" s="4">
        <v>0</v>
      </c>
      <c r="AF2753" t="s">
        <v>708</v>
      </c>
      <c r="AG2753" s="4">
        <v>0</v>
      </c>
      <c r="AH2753" s="4">
        <v>0</v>
      </c>
      <c r="AI2753" s="4">
        <v>0</v>
      </c>
      <c r="AJ2753" s="4">
        <v>8464</v>
      </c>
      <c r="AK2753" s="4">
        <v>0</v>
      </c>
      <c r="AL2753" t="s">
        <v>788</v>
      </c>
      <c r="AM2753" s="71" t="str">
        <f>INDEX(Network_Insurer_Code,MATCH(Export!AL2753,Network_insurer_Name,0))</f>
        <v>RAI1</v>
      </c>
      <c r="AN2753" t="str">
        <f t="shared" si="42"/>
        <v>A1003RAI12019</v>
      </c>
    </row>
    <row r="2754" spans="1:40" x14ac:dyDescent="0.25">
      <c r="A2754">
        <v>2019</v>
      </c>
      <c r="B2754">
        <v>1</v>
      </c>
      <c r="C2754" s="1">
        <v>43466</v>
      </c>
      <c r="D2754" s="1">
        <v>43555</v>
      </c>
      <c r="E2754">
        <v>2018</v>
      </c>
      <c r="F2754" s="71" t="str">
        <f>INDEX(Client_Name,MATCH(Export!H2754,Local_Company_Name,0))</f>
        <v>Flaimngo Tailoring</v>
      </c>
      <c r="G2754" s="71">
        <f>INDEX(Client_Code,MATCH(Export!H2754,Local_Company_Name,0))</f>
        <v>1005</v>
      </c>
      <c r="H2754" t="s">
        <v>771</v>
      </c>
      <c r="I2754" t="s">
        <v>779</v>
      </c>
      <c r="J2754" t="s">
        <v>8</v>
      </c>
      <c r="K2754" s="71" t="str">
        <f>INDEX(Line_of_Business,MATCH(Export!J2754,Name,0))</f>
        <v>M</v>
      </c>
      <c r="L2754" s="9" t="s">
        <v>28</v>
      </c>
      <c r="M2754">
        <v>2095</v>
      </c>
      <c r="N2754" s="4">
        <v>0</v>
      </c>
      <c r="O2754" s="4">
        <v>0</v>
      </c>
      <c r="P2754" s="4">
        <v>696235.26</v>
      </c>
      <c r="Q2754" s="4">
        <v>0</v>
      </c>
      <c r="R2754" s="4">
        <v>0</v>
      </c>
      <c r="S2754" s="4">
        <v>0</v>
      </c>
      <c r="T2754" s="4">
        <v>0</v>
      </c>
      <c r="U2754" s="4">
        <v>0</v>
      </c>
      <c r="V2754" s="4">
        <v>0</v>
      </c>
      <c r="W2754" s="4">
        <v>0</v>
      </c>
      <c r="X2754" s="4">
        <v>0</v>
      </c>
      <c r="Y2754" s="4">
        <v>0</v>
      </c>
      <c r="Z2754" s="4">
        <v>0</v>
      </c>
      <c r="AA2754" s="4">
        <v>0</v>
      </c>
      <c r="AB2754" t="s">
        <v>3</v>
      </c>
      <c r="AC2754" s="4">
        <v>0</v>
      </c>
      <c r="AD2754" s="4">
        <v>0</v>
      </c>
      <c r="AE2754" s="4">
        <v>0</v>
      </c>
      <c r="AF2754" t="s">
        <v>779</v>
      </c>
      <c r="AG2754" s="4">
        <v>0</v>
      </c>
      <c r="AH2754" s="4">
        <v>0</v>
      </c>
      <c r="AI2754" s="4">
        <v>0</v>
      </c>
      <c r="AJ2754" s="4">
        <v>-696235.26</v>
      </c>
      <c r="AK2754" s="4">
        <v>0</v>
      </c>
      <c r="AL2754" t="s">
        <v>793</v>
      </c>
      <c r="AM2754" s="71" t="str">
        <f>INDEX(Network_Insurer_Code,MATCH(Export!AL2754,Network_insurer_Name,0))</f>
        <v>CAL3</v>
      </c>
      <c r="AN2754" t="str">
        <f t="shared" ref="AN2754:AN2817" si="43">_xlfn.CONCAT(K2754,G2754,AM2754,E2754)</f>
        <v>M1005CAL32018</v>
      </c>
    </row>
    <row r="2755" spans="1:40" x14ac:dyDescent="0.25">
      <c r="A2755">
        <v>2020</v>
      </c>
      <c r="B2755">
        <v>2</v>
      </c>
      <c r="C2755" s="1">
        <v>43922</v>
      </c>
      <c r="D2755" s="1">
        <v>44012</v>
      </c>
      <c r="E2755">
        <v>2020</v>
      </c>
      <c r="F2755" s="71" t="str">
        <f>INDEX(Client_Name,MATCH(Export!H2755,Local_Company_Name,0))</f>
        <v>Lion Manufacturing Co</v>
      </c>
      <c r="G2755" s="71">
        <f>INDEX(Client_Code,MATCH(Export!H2755,Local_Company_Name,0))</f>
        <v>1002</v>
      </c>
      <c r="H2755" t="s">
        <v>759</v>
      </c>
      <c r="I2755" t="s">
        <v>779</v>
      </c>
      <c r="J2755" t="s">
        <v>22</v>
      </c>
      <c r="K2755" s="71" t="str">
        <f>INDEX(Line_of_Business,MATCH(Export!J2755,Name,0))</f>
        <v>A</v>
      </c>
      <c r="L2755" s="9" t="s">
        <v>49</v>
      </c>
      <c r="M2755">
        <v>1536</v>
      </c>
      <c r="N2755" s="4">
        <v>7887533</v>
      </c>
      <c r="O2755" s="4">
        <v>7887533</v>
      </c>
      <c r="P2755" s="4">
        <v>0</v>
      </c>
      <c r="Q2755" s="4">
        <v>0</v>
      </c>
      <c r="R2755" s="4">
        <v>0</v>
      </c>
      <c r="S2755" s="4">
        <v>0</v>
      </c>
      <c r="T2755" s="4">
        <v>0</v>
      </c>
      <c r="U2755" s="4">
        <v>0</v>
      </c>
      <c r="V2755" s="4">
        <v>0</v>
      </c>
      <c r="W2755" s="4">
        <v>0</v>
      </c>
      <c r="X2755" s="4">
        <v>0</v>
      </c>
      <c r="Y2755" s="4">
        <v>788753.3</v>
      </c>
      <c r="Z2755" s="4">
        <v>788753.3</v>
      </c>
      <c r="AA2755" s="4">
        <v>0</v>
      </c>
      <c r="AB2755" t="s">
        <v>3</v>
      </c>
      <c r="AC2755" s="4">
        <v>0</v>
      </c>
      <c r="AD2755" s="4">
        <v>0</v>
      </c>
      <c r="AE2755" s="4">
        <v>473986</v>
      </c>
      <c r="AF2755" t="s">
        <v>779</v>
      </c>
      <c r="AG2755" s="4">
        <v>0</v>
      </c>
      <c r="AH2755" s="4">
        <v>0</v>
      </c>
      <c r="AI2755" s="4">
        <v>0</v>
      </c>
      <c r="AJ2755" s="4">
        <v>6310026.4000000004</v>
      </c>
      <c r="AK2755" s="4">
        <v>0</v>
      </c>
      <c r="AL2755" t="s">
        <v>792</v>
      </c>
      <c r="AM2755" s="71" t="str">
        <f>INDEX(Network_Insurer_Code,MATCH(Export!AL2755,Network_insurer_Name,0))</f>
        <v>CAL1</v>
      </c>
      <c r="AN2755" t="str">
        <f t="shared" si="43"/>
        <v>A1002CAL12020</v>
      </c>
    </row>
    <row r="2756" spans="1:40" x14ac:dyDescent="0.25">
      <c r="A2756">
        <v>2020</v>
      </c>
      <c r="B2756">
        <v>2</v>
      </c>
      <c r="C2756" s="1">
        <v>43922</v>
      </c>
      <c r="D2756" s="1">
        <v>44012</v>
      </c>
      <c r="E2756">
        <v>2020</v>
      </c>
      <c r="F2756" s="71" t="str">
        <f>INDEX(Client_Name,MATCH(Export!H2756,Local_Company_Name,0))</f>
        <v>Lion Manufacturing Co</v>
      </c>
      <c r="G2756" s="71">
        <f>INDEX(Client_Code,MATCH(Export!H2756,Local_Company_Name,0))</f>
        <v>1002</v>
      </c>
      <c r="H2756" t="s">
        <v>759</v>
      </c>
      <c r="I2756" t="s">
        <v>707</v>
      </c>
      <c r="J2756" t="s">
        <v>22</v>
      </c>
      <c r="K2756" s="71" t="str">
        <f>INDEX(Line_of_Business,MATCH(Export!J2756,Name,0))</f>
        <v>A</v>
      </c>
      <c r="L2756" s="9">
        <v>501258033</v>
      </c>
      <c r="M2756">
        <v>1</v>
      </c>
      <c r="N2756" s="4">
        <v>589.27</v>
      </c>
      <c r="O2756" s="4">
        <v>589.27</v>
      </c>
      <c r="P2756" s="4">
        <v>0</v>
      </c>
      <c r="Q2756" s="4">
        <v>0</v>
      </c>
      <c r="R2756" s="4">
        <v>0</v>
      </c>
      <c r="S2756" s="4">
        <v>0</v>
      </c>
      <c r="T2756" s="4">
        <v>0</v>
      </c>
      <c r="U2756" s="4">
        <v>0</v>
      </c>
      <c r="V2756" s="4">
        <v>0</v>
      </c>
      <c r="W2756" s="4">
        <v>0</v>
      </c>
      <c r="X2756" s="4">
        <v>0</v>
      </c>
      <c r="Y2756" s="4">
        <v>57.16</v>
      </c>
      <c r="Z2756" s="4">
        <v>0</v>
      </c>
      <c r="AA2756" s="4">
        <v>141.41999999999999</v>
      </c>
      <c r="AB2756" t="s">
        <v>3</v>
      </c>
      <c r="AC2756" s="4">
        <v>0</v>
      </c>
      <c r="AD2756" s="4">
        <v>0</v>
      </c>
      <c r="AE2756" s="4">
        <v>0</v>
      </c>
      <c r="AF2756" t="s">
        <v>707</v>
      </c>
      <c r="AG2756" s="4">
        <v>0</v>
      </c>
      <c r="AH2756" s="4">
        <v>0</v>
      </c>
      <c r="AI2756" s="4">
        <v>0</v>
      </c>
      <c r="AJ2756" s="4">
        <v>390.69</v>
      </c>
      <c r="AK2756" s="4">
        <v>0</v>
      </c>
      <c r="AL2756" t="s">
        <v>795</v>
      </c>
      <c r="AM2756" s="71" t="str">
        <f>INDEX(Network_Insurer_Code,MATCH(Export!AL2756,Network_insurer_Name,0))</f>
        <v>TOL1</v>
      </c>
      <c r="AN2756" t="str">
        <f t="shared" si="43"/>
        <v>A1002TOL12020</v>
      </c>
    </row>
    <row r="2757" spans="1:40" x14ac:dyDescent="0.25">
      <c r="A2757">
        <v>2020</v>
      </c>
      <c r="B2757">
        <v>3</v>
      </c>
      <c r="C2757" s="1">
        <v>44013</v>
      </c>
      <c r="D2757" s="1">
        <v>44104</v>
      </c>
      <c r="E2757">
        <v>2020</v>
      </c>
      <c r="F2757" s="71" t="str">
        <f>INDEX(Client_Name,MATCH(Export!H2757,Local_Company_Name,0))</f>
        <v>Tiger Jewelcrafting Ltd</v>
      </c>
      <c r="G2757" s="71">
        <f>INDEX(Client_Code,MATCH(Export!H2757,Local_Company_Name,0))</f>
        <v>1003</v>
      </c>
      <c r="H2757" t="s">
        <v>753</v>
      </c>
      <c r="I2757" t="s">
        <v>711</v>
      </c>
      <c r="J2757" t="s">
        <v>8</v>
      </c>
      <c r="K2757" s="71" t="str">
        <f>INDEX(Line_of_Business,MATCH(Export!J2757,Name,0))</f>
        <v>M</v>
      </c>
      <c r="L2757" s="9" t="s">
        <v>585</v>
      </c>
      <c r="M2757">
        <v>46</v>
      </c>
      <c r="N2757" s="4">
        <v>176000.61</v>
      </c>
      <c r="O2757" s="4">
        <v>176000.61</v>
      </c>
      <c r="P2757" s="4">
        <v>71459.17</v>
      </c>
      <c r="Q2757" s="4">
        <v>0</v>
      </c>
      <c r="R2757" s="4">
        <v>0</v>
      </c>
      <c r="S2757" s="4">
        <v>0</v>
      </c>
      <c r="T2757" s="4">
        <v>0</v>
      </c>
      <c r="U2757" s="4">
        <v>0</v>
      </c>
      <c r="V2757" s="4">
        <v>0</v>
      </c>
      <c r="W2757" s="4">
        <v>0</v>
      </c>
      <c r="X2757" s="4">
        <v>0</v>
      </c>
      <c r="Y2757" s="4">
        <v>30800.11</v>
      </c>
      <c r="Z2757" s="4">
        <v>0</v>
      </c>
      <c r="AA2757" s="4">
        <v>17600.060000000001</v>
      </c>
      <c r="AB2757" t="s">
        <v>3</v>
      </c>
      <c r="AC2757" s="4">
        <v>0</v>
      </c>
      <c r="AD2757" s="4">
        <v>0</v>
      </c>
      <c r="AE2757" s="4">
        <v>0</v>
      </c>
      <c r="AF2757" t="s">
        <v>711</v>
      </c>
      <c r="AG2757" s="4">
        <v>0</v>
      </c>
      <c r="AH2757" s="4">
        <v>0</v>
      </c>
      <c r="AI2757" s="4">
        <v>0</v>
      </c>
      <c r="AJ2757" s="4">
        <v>56141.269999999902</v>
      </c>
      <c r="AK2757" s="4">
        <v>200000</v>
      </c>
      <c r="AL2757" t="s">
        <v>787</v>
      </c>
      <c r="AM2757" s="71" t="str">
        <f>INDEX(Network_Insurer_Code,MATCH(Export!AL2757,Network_insurer_Name,0))</f>
        <v>LEI3</v>
      </c>
      <c r="AN2757" t="str">
        <f t="shared" si="43"/>
        <v>M1003LEI32020</v>
      </c>
    </row>
    <row r="2758" spans="1:40" x14ac:dyDescent="0.25">
      <c r="A2758">
        <v>2020</v>
      </c>
      <c r="B2758">
        <v>2</v>
      </c>
      <c r="C2758" s="1">
        <v>43191</v>
      </c>
      <c r="D2758" s="1">
        <v>43281</v>
      </c>
      <c r="E2758">
        <v>2018</v>
      </c>
      <c r="F2758" s="71" t="str">
        <f>INDEX(Client_Name,MATCH(Export!H2758,Local_Company_Name,0))</f>
        <v>Zebra Workings Ltd</v>
      </c>
      <c r="G2758" s="71">
        <f>INDEX(Client_Code,MATCH(Export!H2758,Local_Company_Name,0))</f>
        <v>1001</v>
      </c>
      <c r="H2758" t="s">
        <v>750</v>
      </c>
      <c r="I2758" t="s">
        <v>717</v>
      </c>
      <c r="J2758" t="s">
        <v>0</v>
      </c>
      <c r="K2758" s="71" t="str">
        <f>INDEX(Line_of_Business,MATCH(Export!J2758,Name,0))</f>
        <v>D</v>
      </c>
      <c r="L2758" s="9" t="s">
        <v>161</v>
      </c>
      <c r="M2758">
        <v>1139</v>
      </c>
      <c r="N2758" s="4">
        <v>0</v>
      </c>
      <c r="O2758" s="4">
        <v>0</v>
      </c>
      <c r="P2758" s="4">
        <v>0</v>
      </c>
      <c r="Q2758" s="4">
        <v>0</v>
      </c>
      <c r="R2758" s="4">
        <v>0</v>
      </c>
      <c r="S2758" s="4">
        <v>0</v>
      </c>
      <c r="T2758" s="4">
        <v>0</v>
      </c>
      <c r="U2758" s="4">
        <v>0</v>
      </c>
      <c r="V2758" s="4">
        <v>0</v>
      </c>
      <c r="W2758" s="4">
        <v>0</v>
      </c>
      <c r="X2758" s="4">
        <v>0</v>
      </c>
      <c r="Y2758" s="4">
        <v>0</v>
      </c>
      <c r="Z2758" s="4">
        <v>0</v>
      </c>
      <c r="AA2758" s="4">
        <v>0</v>
      </c>
      <c r="AB2758" t="s">
        <v>3</v>
      </c>
      <c r="AC2758" s="4">
        <v>0</v>
      </c>
      <c r="AD2758" s="4">
        <v>33859.160000000003</v>
      </c>
      <c r="AE2758" s="4">
        <v>0</v>
      </c>
      <c r="AF2758" t="s">
        <v>717</v>
      </c>
      <c r="AG2758" s="4">
        <v>0</v>
      </c>
      <c r="AH2758" s="4">
        <v>0</v>
      </c>
      <c r="AI2758" s="4">
        <v>0</v>
      </c>
      <c r="AJ2758" s="4">
        <v>0</v>
      </c>
      <c r="AK2758" s="4">
        <v>0</v>
      </c>
      <c r="AL2758" t="s">
        <v>793</v>
      </c>
      <c r="AM2758" s="71" t="str">
        <f>INDEX(Network_Insurer_Code,MATCH(Export!AL2758,Network_insurer_Name,0))</f>
        <v>CAL3</v>
      </c>
      <c r="AN2758" t="str">
        <f t="shared" si="43"/>
        <v>D1001CAL32018</v>
      </c>
    </row>
    <row r="2759" spans="1:40" x14ac:dyDescent="0.25">
      <c r="A2759">
        <v>2020</v>
      </c>
      <c r="B2759">
        <v>2</v>
      </c>
      <c r="C2759" s="1">
        <v>43922</v>
      </c>
      <c r="D2759" s="1">
        <v>44012</v>
      </c>
      <c r="E2759">
        <v>2019</v>
      </c>
      <c r="F2759" s="71" t="str">
        <f>INDEX(Client_Name,MATCH(Export!H2759,Local_Company_Name,0))</f>
        <v>Aplaca Engineering Co</v>
      </c>
      <c r="G2759" s="71">
        <f>INDEX(Client_Code,MATCH(Export!H2759,Local_Company_Name,0))</f>
        <v>1004</v>
      </c>
      <c r="H2759" t="s">
        <v>768</v>
      </c>
      <c r="I2759" t="s">
        <v>720</v>
      </c>
      <c r="J2759" t="s">
        <v>8</v>
      </c>
      <c r="K2759" s="71" t="str">
        <f>INDEX(Line_of_Business,MATCH(Export!J2759,Name,0))</f>
        <v>M</v>
      </c>
      <c r="L2759" s="9" t="s">
        <v>545</v>
      </c>
      <c r="M2759">
        <v>379</v>
      </c>
      <c r="N2759" s="4">
        <v>41922.951739618402</v>
      </c>
      <c r="O2759" s="4">
        <v>37353.35</v>
      </c>
      <c r="P2759" s="4">
        <v>2135695.7999999998</v>
      </c>
      <c r="Q2759" s="4">
        <v>0</v>
      </c>
      <c r="R2759" s="4">
        <v>0</v>
      </c>
      <c r="S2759" s="4">
        <v>0</v>
      </c>
      <c r="T2759" s="4">
        <v>0</v>
      </c>
      <c r="U2759" s="4">
        <v>0</v>
      </c>
      <c r="V2759" s="4">
        <v>0</v>
      </c>
      <c r="W2759" s="4">
        <v>0</v>
      </c>
      <c r="X2759" s="4">
        <v>0</v>
      </c>
      <c r="Y2759" s="4">
        <v>4482.3999999999996</v>
      </c>
      <c r="Z2759" s="4">
        <v>0</v>
      </c>
      <c r="AA2759" s="4">
        <v>0</v>
      </c>
      <c r="AB2759" t="s">
        <v>3</v>
      </c>
      <c r="AC2759" s="4">
        <v>0</v>
      </c>
      <c r="AD2759" s="4">
        <v>0</v>
      </c>
      <c r="AE2759" s="4">
        <v>0</v>
      </c>
      <c r="AF2759" t="s">
        <v>720</v>
      </c>
      <c r="AG2759" s="4">
        <v>0</v>
      </c>
      <c r="AH2759" s="4">
        <v>0</v>
      </c>
      <c r="AI2759" s="4">
        <v>0</v>
      </c>
      <c r="AJ2759" s="4">
        <v>-2102824.8499999898</v>
      </c>
      <c r="AK2759" s="4">
        <v>200000</v>
      </c>
      <c r="AL2759" t="s">
        <v>795</v>
      </c>
      <c r="AM2759" s="71" t="str">
        <f>INDEX(Network_Insurer_Code,MATCH(Export!AL2759,Network_insurer_Name,0))</f>
        <v>TOL1</v>
      </c>
      <c r="AN2759" t="str">
        <f t="shared" si="43"/>
        <v>M1004TOL12019</v>
      </c>
    </row>
    <row r="2760" spans="1:40" x14ac:dyDescent="0.25">
      <c r="A2760">
        <v>2019</v>
      </c>
      <c r="B2760">
        <v>1</v>
      </c>
      <c r="C2760" s="1">
        <v>43466</v>
      </c>
      <c r="D2760" s="1">
        <v>43555</v>
      </c>
      <c r="E2760">
        <v>2018</v>
      </c>
      <c r="F2760" s="71" t="str">
        <f>INDEX(Client_Name,MATCH(Export!H2760,Local_Company_Name,0))</f>
        <v>Lion Manufacturing Co</v>
      </c>
      <c r="G2760" s="71">
        <f>INDEX(Client_Code,MATCH(Export!H2760,Local_Company_Name,0))</f>
        <v>1002</v>
      </c>
      <c r="H2760" t="s">
        <v>758</v>
      </c>
      <c r="I2760" t="s">
        <v>709</v>
      </c>
      <c r="J2760" t="s">
        <v>0</v>
      </c>
      <c r="K2760" s="71" t="str">
        <f>INDEX(Line_of_Business,MATCH(Export!J2760,Name,0))</f>
        <v>D</v>
      </c>
      <c r="L2760" s="9" t="s">
        <v>52</v>
      </c>
      <c r="M2760">
        <v>126</v>
      </c>
      <c r="N2760" s="4">
        <v>12667</v>
      </c>
      <c r="O2760" s="4">
        <v>12667</v>
      </c>
      <c r="P2760" s="4">
        <v>0</v>
      </c>
      <c r="Q2760" s="4">
        <v>0</v>
      </c>
      <c r="R2760" s="4">
        <v>0</v>
      </c>
      <c r="S2760" s="4">
        <v>0</v>
      </c>
      <c r="T2760" s="4">
        <v>0</v>
      </c>
      <c r="U2760" s="4">
        <v>0</v>
      </c>
      <c r="V2760" s="4">
        <v>0</v>
      </c>
      <c r="W2760" s="4">
        <v>0</v>
      </c>
      <c r="X2760" s="4">
        <v>0</v>
      </c>
      <c r="Y2760" s="4">
        <v>1900.05</v>
      </c>
      <c r="Z2760" s="4">
        <v>278.67</v>
      </c>
      <c r="AA2760" s="4">
        <v>2128.06</v>
      </c>
      <c r="AB2760" t="s">
        <v>3</v>
      </c>
      <c r="AC2760" s="4">
        <v>0</v>
      </c>
      <c r="AD2760" s="4">
        <v>0</v>
      </c>
      <c r="AE2760" s="4">
        <v>0</v>
      </c>
      <c r="AF2760" t="s">
        <v>709</v>
      </c>
      <c r="AG2760" s="4">
        <v>0</v>
      </c>
      <c r="AH2760" s="4">
        <v>0</v>
      </c>
      <c r="AI2760" s="4">
        <v>0</v>
      </c>
      <c r="AJ2760" s="4">
        <v>8360.2199999999993</v>
      </c>
      <c r="AK2760" s="4">
        <v>0</v>
      </c>
      <c r="AL2760" t="s">
        <v>793</v>
      </c>
      <c r="AM2760" s="71" t="str">
        <f>INDEX(Network_Insurer_Code,MATCH(Export!AL2760,Network_insurer_Name,0))</f>
        <v>CAL3</v>
      </c>
      <c r="AN2760" t="str">
        <f t="shared" si="43"/>
        <v>D1002CAL32018</v>
      </c>
    </row>
    <row r="2761" spans="1:40" x14ac:dyDescent="0.25">
      <c r="A2761">
        <v>2019</v>
      </c>
      <c r="B2761">
        <v>3</v>
      </c>
      <c r="C2761" s="1">
        <v>43556</v>
      </c>
      <c r="D2761" s="1">
        <v>43646</v>
      </c>
      <c r="E2761">
        <v>2018</v>
      </c>
      <c r="F2761" s="71" t="str">
        <f>INDEX(Client_Name,MATCH(Export!H2761,Local_Company_Name,0))</f>
        <v>Tiger Jewelcrafting Ltd</v>
      </c>
      <c r="G2761" s="71">
        <f>INDEX(Client_Code,MATCH(Export!H2761,Local_Company_Name,0))</f>
        <v>1003</v>
      </c>
      <c r="H2761" t="s">
        <v>763</v>
      </c>
      <c r="I2761" t="s">
        <v>704</v>
      </c>
      <c r="J2761" t="s">
        <v>0</v>
      </c>
      <c r="K2761" s="71" t="str">
        <f>INDEX(Line_of_Business,MATCH(Export!J2761,Name,0))</f>
        <v>D</v>
      </c>
      <c r="L2761" s="9" t="s">
        <v>586</v>
      </c>
      <c r="M2761">
        <v>78</v>
      </c>
      <c r="N2761" s="4">
        <v>0</v>
      </c>
      <c r="O2761" s="4">
        <v>0</v>
      </c>
      <c r="P2761" s="4">
        <v>0</v>
      </c>
      <c r="Q2761" s="4">
        <v>0</v>
      </c>
      <c r="R2761" s="4">
        <v>0</v>
      </c>
      <c r="S2761" s="4">
        <v>0</v>
      </c>
      <c r="T2761" s="4">
        <v>0</v>
      </c>
      <c r="U2761" s="4">
        <v>0</v>
      </c>
      <c r="V2761" s="4">
        <v>0</v>
      </c>
      <c r="W2761" s="4">
        <v>0</v>
      </c>
      <c r="X2761" s="4">
        <v>0</v>
      </c>
      <c r="Y2761" s="4">
        <v>0.7</v>
      </c>
      <c r="Z2761" s="4">
        <v>0</v>
      </c>
      <c r="AA2761" s="4">
        <v>0</v>
      </c>
      <c r="AB2761" t="s">
        <v>3</v>
      </c>
      <c r="AC2761" s="4">
        <v>0</v>
      </c>
      <c r="AD2761" s="4">
        <v>0</v>
      </c>
      <c r="AE2761" s="4">
        <v>0</v>
      </c>
      <c r="AF2761" t="s">
        <v>704</v>
      </c>
      <c r="AG2761" s="4">
        <v>0</v>
      </c>
      <c r="AH2761" s="4">
        <v>0</v>
      </c>
      <c r="AI2761" s="4">
        <v>0</v>
      </c>
      <c r="AJ2761" s="4">
        <v>-0.7</v>
      </c>
      <c r="AK2761" s="4">
        <v>0</v>
      </c>
      <c r="AL2761" t="s">
        <v>798</v>
      </c>
      <c r="AM2761" s="71" t="str">
        <f>INDEX(Network_Insurer_Code,MATCH(Export!AL2761,Network_insurer_Name,0))</f>
        <v>PEI2</v>
      </c>
      <c r="AN2761" t="str">
        <f t="shared" si="43"/>
        <v>D1003PEI22018</v>
      </c>
    </row>
    <row r="2762" spans="1:40" x14ac:dyDescent="0.25">
      <c r="A2762">
        <v>2020</v>
      </c>
      <c r="B2762">
        <v>3</v>
      </c>
      <c r="C2762" s="1">
        <v>44105</v>
      </c>
      <c r="D2762" s="1">
        <v>44196</v>
      </c>
      <c r="E2762">
        <v>2019</v>
      </c>
      <c r="F2762" s="71" t="str">
        <f>INDEX(Client_Name,MATCH(Export!H2762,Local_Company_Name,0))</f>
        <v>Tiger Jewelcrafting Ltd</v>
      </c>
      <c r="G2762" s="71">
        <f>INDEX(Client_Code,MATCH(Export!H2762,Local_Company_Name,0))</f>
        <v>1003</v>
      </c>
      <c r="H2762" t="s">
        <v>753</v>
      </c>
      <c r="I2762" t="s">
        <v>718</v>
      </c>
      <c r="J2762" t="s">
        <v>8</v>
      </c>
      <c r="K2762" s="71" t="str">
        <f>INDEX(Line_of_Business,MATCH(Export!J2762,Name,0))</f>
        <v>M</v>
      </c>
      <c r="L2762" s="9">
        <v>279200</v>
      </c>
      <c r="M2762">
        <v>159</v>
      </c>
      <c r="N2762" s="4">
        <v>0</v>
      </c>
      <c r="O2762" s="4">
        <v>0</v>
      </c>
      <c r="P2762" s="4">
        <v>0</v>
      </c>
      <c r="Q2762" s="4">
        <v>0</v>
      </c>
      <c r="R2762" s="4">
        <v>0</v>
      </c>
      <c r="S2762" s="4">
        <v>0</v>
      </c>
      <c r="T2762" s="4">
        <v>0</v>
      </c>
      <c r="U2762" s="4">
        <v>0</v>
      </c>
      <c r="V2762" s="4">
        <v>0</v>
      </c>
      <c r="W2762" s="4">
        <v>0</v>
      </c>
      <c r="X2762" s="4">
        <v>0</v>
      </c>
      <c r="Y2762" s="4">
        <v>0</v>
      </c>
      <c r="Z2762" s="4">
        <v>0</v>
      </c>
      <c r="AA2762" s="4">
        <v>0</v>
      </c>
      <c r="AB2762" t="s">
        <v>3</v>
      </c>
      <c r="AC2762" s="4">
        <v>0</v>
      </c>
      <c r="AD2762" s="4">
        <v>0</v>
      </c>
      <c r="AE2762" s="4">
        <v>0</v>
      </c>
      <c r="AF2762" t="s">
        <v>718</v>
      </c>
      <c r="AG2762" s="4">
        <v>0</v>
      </c>
      <c r="AH2762" s="4">
        <v>0</v>
      </c>
      <c r="AI2762" s="4">
        <v>0</v>
      </c>
      <c r="AJ2762" s="4">
        <v>0</v>
      </c>
      <c r="AK2762" s="4">
        <v>0</v>
      </c>
      <c r="AL2762" t="s">
        <v>789</v>
      </c>
      <c r="AM2762" s="71" t="str">
        <f>INDEX(Network_Insurer_Code,MATCH(Export!AL2762,Network_insurer_Name,0))</f>
        <v>APL1</v>
      </c>
      <c r="AN2762" t="str">
        <f t="shared" si="43"/>
        <v>M1003APL12019</v>
      </c>
    </row>
    <row r="2763" spans="1:40" x14ac:dyDescent="0.25">
      <c r="A2763">
        <v>2019</v>
      </c>
      <c r="B2763">
        <v>4</v>
      </c>
      <c r="C2763" s="1">
        <v>43556</v>
      </c>
      <c r="D2763" s="1">
        <v>43646</v>
      </c>
      <c r="E2763">
        <v>2019</v>
      </c>
      <c r="F2763" s="71" t="str">
        <f>INDEX(Client_Name,MATCH(Export!H2763,Local_Company_Name,0))</f>
        <v>Lion Manufacturing Co</v>
      </c>
      <c r="G2763" s="71">
        <f>INDEX(Client_Code,MATCH(Export!H2763,Local_Company_Name,0))</f>
        <v>1002</v>
      </c>
      <c r="H2763" t="s">
        <v>759</v>
      </c>
      <c r="I2763" t="s">
        <v>718</v>
      </c>
      <c r="J2763" t="s">
        <v>8</v>
      </c>
      <c r="K2763" s="71" t="str">
        <f>INDEX(Line_of_Business,MATCH(Export!J2763,Name,0))</f>
        <v>M</v>
      </c>
      <c r="L2763" s="9" t="s">
        <v>82</v>
      </c>
      <c r="M2763">
        <v>871</v>
      </c>
      <c r="N2763" s="4">
        <v>0</v>
      </c>
      <c r="O2763" s="4">
        <v>0</v>
      </c>
      <c r="P2763" s="4">
        <v>0</v>
      </c>
      <c r="Q2763" s="4">
        <v>0</v>
      </c>
      <c r="R2763" s="4">
        <v>0</v>
      </c>
      <c r="S2763" s="4">
        <v>0</v>
      </c>
      <c r="T2763" s="4">
        <v>0</v>
      </c>
      <c r="U2763" s="4">
        <v>0</v>
      </c>
      <c r="V2763" s="4">
        <v>0</v>
      </c>
      <c r="W2763" s="4">
        <v>0</v>
      </c>
      <c r="X2763" s="4">
        <v>0</v>
      </c>
      <c r="Y2763" s="4">
        <v>0</v>
      </c>
      <c r="Z2763" s="4">
        <v>0</v>
      </c>
      <c r="AA2763" s="4">
        <v>0</v>
      </c>
      <c r="AB2763" t="s">
        <v>3</v>
      </c>
      <c r="AC2763" s="4">
        <v>0</v>
      </c>
      <c r="AD2763" s="4">
        <v>0</v>
      </c>
      <c r="AE2763" s="4">
        <v>0</v>
      </c>
      <c r="AF2763" t="s">
        <v>718</v>
      </c>
      <c r="AG2763" s="4">
        <v>0</v>
      </c>
      <c r="AH2763" s="4">
        <v>0</v>
      </c>
      <c r="AI2763" s="4">
        <v>0</v>
      </c>
      <c r="AJ2763" s="4">
        <v>0</v>
      </c>
      <c r="AK2763" s="4">
        <v>0</v>
      </c>
      <c r="AL2763" t="s">
        <v>793</v>
      </c>
      <c r="AM2763" s="71" t="str">
        <f>INDEX(Network_Insurer_Code,MATCH(Export!AL2763,Network_insurer_Name,0))</f>
        <v>CAL3</v>
      </c>
      <c r="AN2763" t="str">
        <f t="shared" si="43"/>
        <v>M1002CAL32019</v>
      </c>
    </row>
    <row r="2764" spans="1:40" x14ac:dyDescent="0.25">
      <c r="A2764">
        <v>2020</v>
      </c>
      <c r="B2764">
        <v>2</v>
      </c>
      <c r="C2764" s="1">
        <v>43922</v>
      </c>
      <c r="D2764" s="1">
        <v>44012</v>
      </c>
      <c r="E2764">
        <v>2020</v>
      </c>
      <c r="F2764" s="71" t="str">
        <f>INDEX(Client_Name,MATCH(Export!H2764,Local_Company_Name,0))</f>
        <v>Tiger Jewelcrafting Ltd</v>
      </c>
      <c r="G2764" s="71">
        <f>INDEX(Client_Code,MATCH(Export!H2764,Local_Company_Name,0))</f>
        <v>1003</v>
      </c>
      <c r="H2764" t="s">
        <v>763</v>
      </c>
      <c r="I2764" t="s">
        <v>780</v>
      </c>
      <c r="J2764" t="s">
        <v>22</v>
      </c>
      <c r="K2764" s="71" t="str">
        <f>INDEX(Line_of_Business,MATCH(Export!J2764,Name,0))</f>
        <v>A</v>
      </c>
      <c r="L2764" s="9" t="s">
        <v>204</v>
      </c>
      <c r="M2764">
        <v>119</v>
      </c>
      <c r="N2764" s="4">
        <v>3905.92</v>
      </c>
      <c r="O2764" s="4">
        <v>3905.92</v>
      </c>
      <c r="P2764" s="4">
        <v>0</v>
      </c>
      <c r="Q2764" s="4">
        <v>0</v>
      </c>
      <c r="R2764" s="4">
        <v>0</v>
      </c>
      <c r="S2764" s="4">
        <v>0</v>
      </c>
      <c r="T2764" s="4">
        <v>0</v>
      </c>
      <c r="U2764" s="4">
        <v>0</v>
      </c>
      <c r="V2764" s="4">
        <v>0</v>
      </c>
      <c r="W2764" s="4">
        <v>0</v>
      </c>
      <c r="X2764" s="4">
        <v>0</v>
      </c>
      <c r="Y2764" s="4">
        <v>417.93</v>
      </c>
      <c r="Z2764" s="4">
        <v>132</v>
      </c>
      <c r="AA2764" s="4">
        <v>0</v>
      </c>
      <c r="AB2764" t="s">
        <v>3</v>
      </c>
      <c r="AC2764" s="4">
        <v>0</v>
      </c>
      <c r="AD2764" s="4">
        <v>0</v>
      </c>
      <c r="AE2764" s="4">
        <v>0</v>
      </c>
      <c r="AF2764" t="s">
        <v>780</v>
      </c>
      <c r="AG2764" s="4">
        <v>0</v>
      </c>
      <c r="AH2764" s="4">
        <v>0</v>
      </c>
      <c r="AI2764" s="4">
        <v>0</v>
      </c>
      <c r="AJ2764" s="4">
        <v>3355.99</v>
      </c>
      <c r="AK2764" s="4" t="s">
        <v>2</v>
      </c>
      <c r="AL2764" t="s">
        <v>790</v>
      </c>
      <c r="AM2764" s="71" t="str">
        <f>INDEX(Network_Insurer_Code,MATCH(Export!AL2764,Network_insurer_Name,0))</f>
        <v>STL1</v>
      </c>
      <c r="AN2764" t="str">
        <f t="shared" si="43"/>
        <v>A1003STL12020</v>
      </c>
    </row>
    <row r="2765" spans="1:40" x14ac:dyDescent="0.25">
      <c r="A2765">
        <v>2020</v>
      </c>
      <c r="B2765">
        <v>1</v>
      </c>
      <c r="C2765" s="1">
        <v>43739</v>
      </c>
      <c r="D2765" s="1">
        <v>43830</v>
      </c>
      <c r="E2765">
        <v>2019</v>
      </c>
      <c r="F2765" s="71" t="str">
        <f>INDEX(Client_Name,MATCH(Export!H2765,Local_Company_Name,0))</f>
        <v>Aplaca Engineering Co</v>
      </c>
      <c r="G2765" s="71">
        <f>INDEX(Client_Code,MATCH(Export!H2765,Local_Company_Name,0))</f>
        <v>1004</v>
      </c>
      <c r="H2765" t="s">
        <v>765</v>
      </c>
      <c r="I2765" t="s">
        <v>716</v>
      </c>
      <c r="J2765" t="s">
        <v>22</v>
      </c>
      <c r="K2765" s="71" t="str">
        <f>INDEX(Line_of_Business,MATCH(Export!J2765,Name,0))</f>
        <v>A</v>
      </c>
      <c r="L2765" s="9" t="s">
        <v>52</v>
      </c>
      <c r="M2765">
        <v>2416</v>
      </c>
      <c r="N2765" s="4">
        <v>216.23</v>
      </c>
      <c r="O2765" s="4">
        <v>216.23</v>
      </c>
      <c r="P2765" s="4">
        <v>0</v>
      </c>
      <c r="Q2765" s="4">
        <v>0</v>
      </c>
      <c r="R2765" s="4">
        <v>0</v>
      </c>
      <c r="S2765" s="4">
        <v>0</v>
      </c>
      <c r="T2765" s="4">
        <v>0</v>
      </c>
      <c r="U2765" s="4">
        <v>0</v>
      </c>
      <c r="V2765" s="4">
        <v>0</v>
      </c>
      <c r="W2765" s="4">
        <v>0</v>
      </c>
      <c r="X2765" s="4">
        <v>0</v>
      </c>
      <c r="Y2765" s="4">
        <v>40.36</v>
      </c>
      <c r="Z2765" s="4">
        <v>14.94</v>
      </c>
      <c r="AA2765" s="4">
        <v>0</v>
      </c>
      <c r="AB2765" t="s">
        <v>3</v>
      </c>
      <c r="AC2765" s="4">
        <v>0</v>
      </c>
      <c r="AD2765" s="4">
        <v>0</v>
      </c>
      <c r="AE2765" s="4">
        <v>0</v>
      </c>
      <c r="AF2765" t="s">
        <v>716</v>
      </c>
      <c r="AG2765" s="4">
        <v>0</v>
      </c>
      <c r="AH2765" s="4">
        <v>0</v>
      </c>
      <c r="AI2765" s="4">
        <v>0</v>
      </c>
      <c r="AJ2765" s="4">
        <v>160.93</v>
      </c>
      <c r="AK2765" s="4">
        <v>0</v>
      </c>
      <c r="AL2765" t="s">
        <v>794</v>
      </c>
      <c r="AM2765" s="71" t="str">
        <f>INDEX(Network_Insurer_Code,MATCH(Export!AL2765,Network_insurer_Name,0))</f>
        <v>CUI2</v>
      </c>
      <c r="AN2765" t="str">
        <f t="shared" si="43"/>
        <v>A1004CUI22019</v>
      </c>
    </row>
    <row r="2766" spans="1:40" x14ac:dyDescent="0.25">
      <c r="A2766">
        <v>2019</v>
      </c>
      <c r="B2766">
        <v>1</v>
      </c>
      <c r="C2766" s="1">
        <v>43466</v>
      </c>
      <c r="D2766" s="1">
        <v>43555</v>
      </c>
      <c r="E2766">
        <v>2016</v>
      </c>
      <c r="F2766" s="71" t="str">
        <f>INDEX(Client_Name,MATCH(Export!H2766,Local_Company_Name,0))</f>
        <v>Zebra Workings Ltd</v>
      </c>
      <c r="G2766" s="71">
        <f>INDEX(Client_Code,MATCH(Export!H2766,Local_Company_Name,0))</f>
        <v>1001</v>
      </c>
      <c r="H2766" t="s">
        <v>748</v>
      </c>
      <c r="I2766" t="s">
        <v>716</v>
      </c>
      <c r="J2766" t="s">
        <v>8</v>
      </c>
      <c r="K2766" s="71" t="str">
        <f>INDEX(Line_of_Business,MATCH(Export!J2766,Name,0))</f>
        <v>M</v>
      </c>
      <c r="L2766" s="9" t="s">
        <v>115</v>
      </c>
      <c r="M2766">
        <v>1611</v>
      </c>
      <c r="N2766" s="4">
        <v>0</v>
      </c>
      <c r="O2766" s="4">
        <v>0</v>
      </c>
      <c r="P2766" s="4">
        <v>90440.31</v>
      </c>
      <c r="Q2766" s="4">
        <v>0</v>
      </c>
      <c r="R2766" s="4">
        <v>0</v>
      </c>
      <c r="S2766" s="4">
        <v>0</v>
      </c>
      <c r="T2766" s="4">
        <v>0</v>
      </c>
      <c r="U2766" s="4">
        <v>0</v>
      </c>
      <c r="V2766" s="4">
        <v>0</v>
      </c>
      <c r="W2766" s="4">
        <v>0</v>
      </c>
      <c r="X2766" s="4">
        <v>0</v>
      </c>
      <c r="Y2766" s="4">
        <v>0</v>
      </c>
      <c r="Z2766" s="4">
        <v>0</v>
      </c>
      <c r="AA2766" s="4">
        <v>0</v>
      </c>
      <c r="AB2766" t="s">
        <v>3</v>
      </c>
      <c r="AC2766" s="4">
        <v>0</v>
      </c>
      <c r="AD2766" s="4">
        <v>0</v>
      </c>
      <c r="AE2766" s="4">
        <v>0</v>
      </c>
      <c r="AF2766" t="s">
        <v>716</v>
      </c>
      <c r="AG2766" s="4">
        <v>0</v>
      </c>
      <c r="AH2766" s="4">
        <v>0</v>
      </c>
      <c r="AI2766" s="4">
        <v>0</v>
      </c>
      <c r="AJ2766" s="4">
        <v>-90440.31</v>
      </c>
      <c r="AK2766" s="4">
        <v>0</v>
      </c>
      <c r="AL2766" t="s">
        <v>795</v>
      </c>
      <c r="AM2766" s="71" t="str">
        <f>INDEX(Network_Insurer_Code,MATCH(Export!AL2766,Network_insurer_Name,0))</f>
        <v>TOL1</v>
      </c>
      <c r="AN2766" t="str">
        <f t="shared" si="43"/>
        <v>M1001TOL12016</v>
      </c>
    </row>
    <row r="2767" spans="1:40" x14ac:dyDescent="0.25">
      <c r="A2767">
        <v>2020</v>
      </c>
      <c r="B2767">
        <v>3</v>
      </c>
      <c r="C2767" s="1">
        <v>44013</v>
      </c>
      <c r="D2767" s="1">
        <v>44104</v>
      </c>
      <c r="E2767">
        <v>2015</v>
      </c>
      <c r="F2767" s="71" t="str">
        <f>INDEX(Client_Name,MATCH(Export!H2767,Local_Company_Name,0))</f>
        <v>Flaimngo Tailoring</v>
      </c>
      <c r="G2767" s="71">
        <f>INDEX(Client_Code,MATCH(Export!H2767,Local_Company_Name,0))</f>
        <v>1005</v>
      </c>
      <c r="H2767" t="s">
        <v>771</v>
      </c>
      <c r="I2767" t="s">
        <v>717</v>
      </c>
      <c r="J2767" t="s">
        <v>0</v>
      </c>
      <c r="K2767" s="71" t="str">
        <f>INDEX(Line_of_Business,MATCH(Export!J2767,Name,0))</f>
        <v>D</v>
      </c>
      <c r="L2767" s="9" t="s">
        <v>77</v>
      </c>
      <c r="M2767">
        <v>2700</v>
      </c>
      <c r="N2767" s="4">
        <v>0</v>
      </c>
      <c r="O2767" s="4">
        <v>0</v>
      </c>
      <c r="P2767" s="4">
        <v>4758.97</v>
      </c>
      <c r="Q2767" s="4">
        <v>0</v>
      </c>
      <c r="R2767" s="4">
        <v>0</v>
      </c>
      <c r="S2767" s="4">
        <v>0</v>
      </c>
      <c r="T2767" s="4">
        <v>0</v>
      </c>
      <c r="U2767" s="4">
        <v>0</v>
      </c>
      <c r="V2767" s="4">
        <v>0</v>
      </c>
      <c r="W2767" s="4">
        <v>0</v>
      </c>
      <c r="X2767" s="4">
        <v>0</v>
      </c>
      <c r="Y2767" s="4">
        <v>0</v>
      </c>
      <c r="Z2767" s="4">
        <v>0</v>
      </c>
      <c r="AA2767" s="4">
        <v>0</v>
      </c>
      <c r="AB2767" t="s">
        <v>3</v>
      </c>
      <c r="AC2767" s="4">
        <v>0</v>
      </c>
      <c r="AD2767" s="4">
        <v>0</v>
      </c>
      <c r="AE2767" s="4">
        <v>0</v>
      </c>
      <c r="AF2767" t="s">
        <v>717</v>
      </c>
      <c r="AG2767" s="4">
        <v>0</v>
      </c>
      <c r="AH2767" s="4">
        <v>0</v>
      </c>
      <c r="AI2767" s="4">
        <v>0</v>
      </c>
      <c r="AJ2767" s="4">
        <v>-4758.97</v>
      </c>
      <c r="AK2767" s="4">
        <v>200000</v>
      </c>
      <c r="AL2767" t="s">
        <v>793</v>
      </c>
      <c r="AM2767" s="71" t="str">
        <f>INDEX(Network_Insurer_Code,MATCH(Export!AL2767,Network_insurer_Name,0))</f>
        <v>CAL3</v>
      </c>
      <c r="AN2767" t="str">
        <f t="shared" si="43"/>
        <v>D1005CAL32015</v>
      </c>
    </row>
    <row r="2768" spans="1:40" x14ac:dyDescent="0.25">
      <c r="A2768">
        <v>2019</v>
      </c>
      <c r="B2768">
        <v>4</v>
      </c>
      <c r="C2768" s="1">
        <v>43831</v>
      </c>
      <c r="D2768" s="1">
        <v>43921</v>
      </c>
      <c r="E2768">
        <v>2019</v>
      </c>
      <c r="F2768" s="71" t="str">
        <f>INDEX(Client_Name,MATCH(Export!H2768,Local_Company_Name,0))</f>
        <v>Falcon Clothing</v>
      </c>
      <c r="G2768" s="71">
        <f>INDEX(Client_Code,MATCH(Export!H2768,Local_Company_Name,0))</f>
        <v>1006</v>
      </c>
      <c r="H2768" t="s">
        <v>776</v>
      </c>
      <c r="I2768" t="s">
        <v>707</v>
      </c>
      <c r="J2768" t="s">
        <v>22</v>
      </c>
      <c r="K2768" s="71" t="str">
        <f>INDEX(Line_of_Business,MATCH(Export!J2768,Name,0))</f>
        <v>A</v>
      </c>
      <c r="L2768" s="9">
        <v>50571820</v>
      </c>
      <c r="M2768">
        <v>0</v>
      </c>
      <c r="N2768" s="4">
        <v>479.95555555555501</v>
      </c>
      <c r="O2768" s="4">
        <v>431.96</v>
      </c>
      <c r="P2768" s="4">
        <v>0</v>
      </c>
      <c r="Q2768" s="4">
        <v>0</v>
      </c>
      <c r="R2768" s="4">
        <v>0</v>
      </c>
      <c r="S2768" s="4">
        <v>0</v>
      </c>
      <c r="T2768" s="4">
        <v>0</v>
      </c>
      <c r="U2768" s="4">
        <v>0</v>
      </c>
      <c r="V2768" s="4">
        <v>0</v>
      </c>
      <c r="W2768" s="4">
        <v>0</v>
      </c>
      <c r="X2768" s="4">
        <v>0</v>
      </c>
      <c r="Y2768" s="4">
        <v>48.81</v>
      </c>
      <c r="Z2768" s="4">
        <v>0</v>
      </c>
      <c r="AA2768" s="4">
        <v>64.790000000000006</v>
      </c>
      <c r="AB2768" t="s">
        <v>3</v>
      </c>
      <c r="AC2768" s="4">
        <v>0</v>
      </c>
      <c r="AD2768" s="4">
        <v>0</v>
      </c>
      <c r="AE2768" s="4">
        <v>0</v>
      </c>
      <c r="AF2768" t="s">
        <v>707</v>
      </c>
      <c r="AG2768" s="4">
        <v>0</v>
      </c>
      <c r="AH2768" s="4">
        <v>0</v>
      </c>
      <c r="AI2768" s="4">
        <v>0</v>
      </c>
      <c r="AJ2768" s="4">
        <v>318.35999999999899</v>
      </c>
      <c r="AK2768" s="4">
        <v>187000</v>
      </c>
      <c r="AL2768" t="s">
        <v>792</v>
      </c>
      <c r="AM2768" s="71" t="str">
        <f>INDEX(Network_Insurer_Code,MATCH(Export!AL2768,Network_insurer_Name,0))</f>
        <v>CAL1</v>
      </c>
      <c r="AN2768" t="str">
        <f t="shared" si="43"/>
        <v>A1006CAL12019</v>
      </c>
    </row>
    <row r="2769" spans="1:40" x14ac:dyDescent="0.25">
      <c r="A2769">
        <v>2019</v>
      </c>
      <c r="B2769">
        <v>1</v>
      </c>
      <c r="C2769" s="1">
        <v>43466</v>
      </c>
      <c r="D2769" s="1">
        <v>43555</v>
      </c>
      <c r="E2769">
        <v>2018</v>
      </c>
      <c r="F2769" s="71" t="str">
        <f>INDEX(Client_Name,MATCH(Export!H2769,Local_Company_Name,0))</f>
        <v>Tiger Jewelcrafting Ltd</v>
      </c>
      <c r="G2769" s="71">
        <f>INDEX(Client_Code,MATCH(Export!H2769,Local_Company_Name,0))</f>
        <v>1003</v>
      </c>
      <c r="H2769" t="s">
        <v>761</v>
      </c>
      <c r="I2769" t="s">
        <v>736</v>
      </c>
      <c r="J2769" t="s">
        <v>5</v>
      </c>
      <c r="K2769" s="71" t="str">
        <f>INDEX(Line_of_Business,MATCH(Export!J2769,Name,0))</f>
        <v>L</v>
      </c>
      <c r="L2769" s="9" t="s">
        <v>587</v>
      </c>
      <c r="M2769">
        <v>393</v>
      </c>
      <c r="N2769" s="4">
        <v>-6.78</v>
      </c>
      <c r="O2769" s="4">
        <v>-6.78</v>
      </c>
      <c r="P2769" s="4">
        <v>0</v>
      </c>
      <c r="Q2769" s="4">
        <v>0</v>
      </c>
      <c r="R2769" s="4">
        <v>0</v>
      </c>
      <c r="S2769" s="4">
        <v>0</v>
      </c>
      <c r="T2769" s="4">
        <v>0</v>
      </c>
      <c r="U2769" s="4">
        <v>0</v>
      </c>
      <c r="V2769" s="4">
        <v>0</v>
      </c>
      <c r="W2769" s="4">
        <v>0</v>
      </c>
      <c r="X2769" s="4">
        <v>0</v>
      </c>
      <c r="Y2769" s="4">
        <v>-0.68</v>
      </c>
      <c r="Z2769" s="4">
        <v>0</v>
      </c>
      <c r="AA2769" s="4">
        <v>0</v>
      </c>
      <c r="AB2769" t="s">
        <v>3</v>
      </c>
      <c r="AC2769" s="4">
        <v>0</v>
      </c>
      <c r="AD2769" s="4">
        <v>0</v>
      </c>
      <c r="AE2769" s="4">
        <v>0</v>
      </c>
      <c r="AF2769" t="s">
        <v>736</v>
      </c>
      <c r="AG2769" s="4">
        <v>0</v>
      </c>
      <c r="AH2769" s="4">
        <v>0</v>
      </c>
      <c r="AI2769" s="4">
        <v>0</v>
      </c>
      <c r="AJ2769" s="4">
        <v>-6.1</v>
      </c>
      <c r="AK2769" s="4">
        <v>0</v>
      </c>
      <c r="AL2769" t="s">
        <v>788</v>
      </c>
      <c r="AM2769" s="71" t="str">
        <f>INDEX(Network_Insurer_Code,MATCH(Export!AL2769,Network_insurer_Name,0))</f>
        <v>RAI1</v>
      </c>
      <c r="AN2769" t="str">
        <f t="shared" si="43"/>
        <v>L1003RAI12018</v>
      </c>
    </row>
    <row r="2770" spans="1:40" x14ac:dyDescent="0.25">
      <c r="A2770">
        <v>2019</v>
      </c>
      <c r="B2770">
        <v>1</v>
      </c>
      <c r="C2770" s="1">
        <v>43466</v>
      </c>
      <c r="D2770" s="1">
        <v>43555</v>
      </c>
      <c r="E2770">
        <v>2017</v>
      </c>
      <c r="F2770" s="71" t="str">
        <f>INDEX(Client_Name,MATCH(Export!H2770,Local_Company_Name,0))</f>
        <v>Flaimngo Tailoring</v>
      </c>
      <c r="G2770" s="71">
        <f>INDEX(Client_Code,MATCH(Export!H2770,Local_Company_Name,0))</f>
        <v>1005</v>
      </c>
      <c r="H2770" t="s">
        <v>772</v>
      </c>
      <c r="I2770" t="s">
        <v>737</v>
      </c>
      <c r="J2770" t="s">
        <v>8</v>
      </c>
      <c r="K2770" s="71" t="str">
        <f>INDEX(Line_of_Business,MATCH(Export!J2770,Name,0))</f>
        <v>M</v>
      </c>
      <c r="L2770" s="9" t="s">
        <v>548</v>
      </c>
      <c r="M2770">
        <v>3537</v>
      </c>
      <c r="N2770" s="4">
        <v>0</v>
      </c>
      <c r="O2770" s="4">
        <v>0</v>
      </c>
      <c r="P2770" s="4">
        <v>-52884.95</v>
      </c>
      <c r="Q2770" s="4">
        <v>0</v>
      </c>
      <c r="R2770" s="4">
        <v>0</v>
      </c>
      <c r="S2770" s="4">
        <v>0</v>
      </c>
      <c r="T2770" s="4">
        <v>0</v>
      </c>
      <c r="U2770" s="4">
        <v>0</v>
      </c>
      <c r="V2770" s="4">
        <v>0</v>
      </c>
      <c r="W2770" s="4">
        <v>0</v>
      </c>
      <c r="X2770" s="4">
        <v>0</v>
      </c>
      <c r="Y2770" s="4">
        <v>0</v>
      </c>
      <c r="Z2770" s="4">
        <v>0</v>
      </c>
      <c r="AA2770" s="4">
        <v>0</v>
      </c>
      <c r="AB2770" t="s">
        <v>3</v>
      </c>
      <c r="AC2770" s="4">
        <v>0</v>
      </c>
      <c r="AD2770" s="4">
        <v>0</v>
      </c>
      <c r="AE2770" s="4">
        <v>0</v>
      </c>
      <c r="AF2770" t="s">
        <v>737</v>
      </c>
      <c r="AG2770" s="4">
        <v>0</v>
      </c>
      <c r="AH2770" s="4">
        <v>0</v>
      </c>
      <c r="AI2770" s="4">
        <v>0</v>
      </c>
      <c r="AJ2770" s="4">
        <v>52884.95</v>
      </c>
      <c r="AK2770" s="4">
        <v>0</v>
      </c>
      <c r="AL2770" t="s">
        <v>783</v>
      </c>
      <c r="AM2770" s="71" t="str">
        <f>INDEX(Network_Insurer_Code,MATCH(Export!AL2770,Network_insurer_Name,0))</f>
        <v>PEP1</v>
      </c>
      <c r="AN2770" t="str">
        <f t="shared" si="43"/>
        <v>M1005PEP12017</v>
      </c>
    </row>
    <row r="2771" spans="1:40" x14ac:dyDescent="0.25">
      <c r="A2771">
        <v>2019</v>
      </c>
      <c r="B2771">
        <v>3</v>
      </c>
      <c r="C2771" s="1">
        <v>43647</v>
      </c>
      <c r="D2771" s="1">
        <v>43738</v>
      </c>
      <c r="E2771">
        <v>2018</v>
      </c>
      <c r="F2771" s="71" t="str">
        <f>INDEX(Client_Name,MATCH(Export!H2771,Local_Company_Name,0))</f>
        <v>Falcon Clothing</v>
      </c>
      <c r="G2771" s="71">
        <f>INDEX(Client_Code,MATCH(Export!H2771,Local_Company_Name,0))</f>
        <v>1006</v>
      </c>
      <c r="H2771" t="s">
        <v>775</v>
      </c>
      <c r="I2771" t="s">
        <v>707</v>
      </c>
      <c r="J2771" t="s">
        <v>8</v>
      </c>
      <c r="K2771" s="71" t="str">
        <f>INDEX(Line_of_Business,MATCH(Export!J2771,Name,0))</f>
        <v>M</v>
      </c>
      <c r="L2771" s="9" t="s">
        <v>66</v>
      </c>
      <c r="M2771">
        <v>169</v>
      </c>
      <c r="N2771" s="4">
        <v>906.83</v>
      </c>
      <c r="O2771" s="4">
        <v>906.83</v>
      </c>
      <c r="P2771" s="4">
        <v>3018.83</v>
      </c>
      <c r="Q2771" s="4">
        <v>0</v>
      </c>
      <c r="R2771" s="4">
        <v>0</v>
      </c>
      <c r="S2771" s="4">
        <v>0</v>
      </c>
      <c r="T2771" s="4">
        <v>0</v>
      </c>
      <c r="U2771" s="4">
        <v>0</v>
      </c>
      <c r="V2771" s="4">
        <v>0</v>
      </c>
      <c r="W2771" s="4">
        <v>0</v>
      </c>
      <c r="X2771" s="4">
        <v>0</v>
      </c>
      <c r="Y2771" s="4">
        <v>87.06</v>
      </c>
      <c r="Z2771" s="4">
        <v>0</v>
      </c>
      <c r="AA2771" s="4">
        <v>0</v>
      </c>
      <c r="AB2771" t="s">
        <v>3</v>
      </c>
      <c r="AC2771" s="4">
        <v>0</v>
      </c>
      <c r="AD2771" s="4">
        <v>0</v>
      </c>
      <c r="AE2771" s="4">
        <v>0</v>
      </c>
      <c r="AF2771" t="s">
        <v>707</v>
      </c>
      <c r="AG2771" s="4">
        <v>0</v>
      </c>
      <c r="AH2771" s="4">
        <v>0</v>
      </c>
      <c r="AI2771" s="4">
        <v>0</v>
      </c>
      <c r="AJ2771" s="4">
        <v>-2199.06</v>
      </c>
      <c r="AK2771" s="4">
        <v>200000</v>
      </c>
      <c r="AL2771" t="s">
        <v>792</v>
      </c>
      <c r="AM2771" s="71" t="str">
        <f>INDEX(Network_Insurer_Code,MATCH(Export!AL2771,Network_insurer_Name,0))</f>
        <v>CAL1</v>
      </c>
      <c r="AN2771" t="str">
        <f t="shared" si="43"/>
        <v>M1006CAL12018</v>
      </c>
    </row>
    <row r="2772" spans="1:40" x14ac:dyDescent="0.25">
      <c r="A2772">
        <v>2020</v>
      </c>
      <c r="B2772">
        <v>3</v>
      </c>
      <c r="C2772" s="1">
        <v>44013</v>
      </c>
      <c r="D2772" s="1">
        <v>44104</v>
      </c>
      <c r="E2772">
        <v>2020</v>
      </c>
      <c r="F2772" s="71" t="str">
        <f>INDEX(Client_Name,MATCH(Export!H2772,Local_Company_Name,0))</f>
        <v>Aplaca Engineering Co</v>
      </c>
      <c r="G2772" s="71">
        <f>INDEX(Client_Code,MATCH(Export!H2772,Local_Company_Name,0))</f>
        <v>1004</v>
      </c>
      <c r="H2772" t="s">
        <v>754</v>
      </c>
      <c r="I2772" t="s">
        <v>706</v>
      </c>
      <c r="J2772" t="s">
        <v>0</v>
      </c>
      <c r="K2772" s="71" t="str">
        <f>INDEX(Line_of_Business,MATCH(Export!J2772,Name,0))</f>
        <v>D</v>
      </c>
      <c r="L2772" s="9" t="s">
        <v>1</v>
      </c>
      <c r="M2772">
        <v>77</v>
      </c>
      <c r="N2772" s="4">
        <v>90460.1</v>
      </c>
      <c r="O2772" s="4">
        <v>90460.1</v>
      </c>
      <c r="P2772" s="4">
        <v>0</v>
      </c>
      <c r="Q2772" s="4">
        <v>0</v>
      </c>
      <c r="R2772" s="4">
        <v>0</v>
      </c>
      <c r="S2772" s="4">
        <v>0</v>
      </c>
      <c r="T2772" s="4">
        <v>0</v>
      </c>
      <c r="U2772" s="4">
        <v>0</v>
      </c>
      <c r="V2772" s="4">
        <v>0</v>
      </c>
      <c r="W2772" s="4">
        <v>0</v>
      </c>
      <c r="X2772" s="4">
        <v>0</v>
      </c>
      <c r="Y2772" s="4">
        <v>5998.33</v>
      </c>
      <c r="Z2772" s="4">
        <v>0</v>
      </c>
      <c r="AA2772" s="4">
        <v>2713.8</v>
      </c>
      <c r="AB2772" t="s">
        <v>3</v>
      </c>
      <c r="AC2772" s="4">
        <v>0</v>
      </c>
      <c r="AD2772" s="4">
        <v>0</v>
      </c>
      <c r="AE2772" s="4">
        <v>0</v>
      </c>
      <c r="AF2772" t="s">
        <v>706</v>
      </c>
      <c r="AG2772" s="4">
        <v>0</v>
      </c>
      <c r="AH2772" s="4">
        <v>0</v>
      </c>
      <c r="AI2772" s="4">
        <v>0</v>
      </c>
      <c r="AJ2772" s="4">
        <v>81747.97</v>
      </c>
      <c r="AK2772" s="4">
        <v>0</v>
      </c>
      <c r="AL2772" t="s">
        <v>791</v>
      </c>
      <c r="AM2772" s="71" t="str">
        <f>INDEX(Network_Insurer_Code,MATCH(Export!AL2772,Network_insurer_Name,0))</f>
        <v>CHI3</v>
      </c>
      <c r="AN2772" t="str">
        <f t="shared" si="43"/>
        <v>D1004CHI32020</v>
      </c>
    </row>
    <row r="2773" spans="1:40" x14ac:dyDescent="0.25">
      <c r="A2773">
        <v>2020</v>
      </c>
      <c r="B2773">
        <v>3</v>
      </c>
      <c r="C2773" s="1">
        <v>44013</v>
      </c>
      <c r="D2773" s="1">
        <v>44104</v>
      </c>
      <c r="E2773">
        <v>2020</v>
      </c>
      <c r="F2773" s="71" t="str">
        <f>INDEX(Client_Name,MATCH(Export!H2773,Local_Company_Name,0))</f>
        <v>Aplaca Engineering Co</v>
      </c>
      <c r="G2773" s="71">
        <f>INDEX(Client_Code,MATCH(Export!H2773,Local_Company_Name,0))</f>
        <v>1004</v>
      </c>
      <c r="H2773" t="s">
        <v>766</v>
      </c>
      <c r="I2773" t="s">
        <v>719</v>
      </c>
      <c r="J2773" t="s">
        <v>8</v>
      </c>
      <c r="K2773" s="71" t="str">
        <f>INDEX(Line_of_Business,MATCH(Export!J2773,Name,0))</f>
        <v>M</v>
      </c>
      <c r="L2773" s="9">
        <v>11077</v>
      </c>
      <c r="M2773">
        <v>16</v>
      </c>
      <c r="N2773" s="4">
        <v>4044</v>
      </c>
      <c r="O2773" s="4">
        <v>4044</v>
      </c>
      <c r="P2773" s="4">
        <v>3460</v>
      </c>
      <c r="Q2773" s="4">
        <v>0</v>
      </c>
      <c r="R2773" s="4">
        <v>0</v>
      </c>
      <c r="S2773" s="4">
        <v>0</v>
      </c>
      <c r="T2773" s="4">
        <v>0</v>
      </c>
      <c r="U2773" s="4">
        <v>0</v>
      </c>
      <c r="V2773" s="4">
        <v>0</v>
      </c>
      <c r="W2773" s="4">
        <v>0</v>
      </c>
      <c r="X2773" s="4">
        <v>0</v>
      </c>
      <c r="Y2773" s="4">
        <v>485.28</v>
      </c>
      <c r="Z2773" s="4">
        <v>56.62</v>
      </c>
      <c r="AA2773" s="4">
        <v>0</v>
      </c>
      <c r="AB2773" t="s">
        <v>3</v>
      </c>
      <c r="AC2773" s="4">
        <v>0</v>
      </c>
      <c r="AD2773" s="4">
        <v>0</v>
      </c>
      <c r="AE2773" s="4">
        <v>-1181</v>
      </c>
      <c r="AF2773" t="s">
        <v>719</v>
      </c>
      <c r="AG2773" s="4">
        <v>0</v>
      </c>
      <c r="AH2773" s="4">
        <v>0</v>
      </c>
      <c r="AI2773" s="4">
        <v>0</v>
      </c>
      <c r="AJ2773" s="4">
        <v>42.1</v>
      </c>
      <c r="AK2773" s="4">
        <v>0</v>
      </c>
      <c r="AL2773" t="s">
        <v>790</v>
      </c>
      <c r="AM2773" s="71" t="str">
        <f>INDEX(Network_Insurer_Code,MATCH(Export!AL2773,Network_insurer_Name,0))</f>
        <v>STL1</v>
      </c>
      <c r="AN2773" t="str">
        <f t="shared" si="43"/>
        <v>M1004STL12020</v>
      </c>
    </row>
    <row r="2774" spans="1:40" x14ac:dyDescent="0.25">
      <c r="A2774">
        <v>2020</v>
      </c>
      <c r="B2774">
        <v>1</v>
      </c>
      <c r="C2774" s="1">
        <v>43831</v>
      </c>
      <c r="D2774" s="1">
        <v>43921</v>
      </c>
      <c r="E2774">
        <v>2016</v>
      </c>
      <c r="F2774" s="71" t="str">
        <f>INDEX(Client_Name,MATCH(Export!H2774,Local_Company_Name,0))</f>
        <v>Tiger Jewelcrafting Ltd</v>
      </c>
      <c r="G2774" s="71">
        <f>INDEX(Client_Code,MATCH(Export!H2774,Local_Company_Name,0))</f>
        <v>1003</v>
      </c>
      <c r="H2774" t="s">
        <v>753</v>
      </c>
      <c r="I2774" t="s">
        <v>717</v>
      </c>
      <c r="J2774" t="s">
        <v>5</v>
      </c>
      <c r="K2774" s="71" t="str">
        <f>INDEX(Line_of_Business,MATCH(Export!J2774,Name,0))</f>
        <v>L</v>
      </c>
      <c r="L2774" s="9" t="s">
        <v>21</v>
      </c>
      <c r="M2774">
        <v>2700</v>
      </c>
      <c r="N2774" s="4">
        <v>-4004.34</v>
      </c>
      <c r="O2774" s="4">
        <v>-4004.34</v>
      </c>
      <c r="P2774" s="4">
        <v>0</v>
      </c>
      <c r="Q2774" s="4">
        <v>0</v>
      </c>
      <c r="R2774" s="4">
        <v>0</v>
      </c>
      <c r="S2774" s="4">
        <v>0</v>
      </c>
      <c r="T2774" s="4">
        <v>0</v>
      </c>
      <c r="U2774" s="4">
        <v>0</v>
      </c>
      <c r="V2774" s="4">
        <v>0</v>
      </c>
      <c r="W2774" s="4">
        <v>0</v>
      </c>
      <c r="X2774" s="4">
        <v>0</v>
      </c>
      <c r="Y2774" s="4">
        <v>-170.19</v>
      </c>
      <c r="Z2774" s="4">
        <v>0</v>
      </c>
      <c r="AA2774" s="4">
        <v>-100.12</v>
      </c>
      <c r="AB2774" t="s">
        <v>3</v>
      </c>
      <c r="AC2774" s="4">
        <v>0</v>
      </c>
      <c r="AD2774" s="4">
        <v>0</v>
      </c>
      <c r="AE2774" s="4">
        <v>0</v>
      </c>
      <c r="AF2774" t="s">
        <v>717</v>
      </c>
      <c r="AG2774" s="4">
        <v>0</v>
      </c>
      <c r="AH2774" s="4">
        <v>0</v>
      </c>
      <c r="AI2774" s="4">
        <v>0</v>
      </c>
      <c r="AJ2774" s="4">
        <v>-3734.03</v>
      </c>
      <c r="AK2774" s="4">
        <v>200000</v>
      </c>
      <c r="AL2774" t="s">
        <v>781</v>
      </c>
      <c r="AM2774" s="71" t="str">
        <f>INDEX(Network_Insurer_Code,MATCH(Export!AL2774,Network_insurer_Name,0))</f>
        <v>ORI1</v>
      </c>
      <c r="AN2774" t="str">
        <f t="shared" si="43"/>
        <v>L1003ORI12016</v>
      </c>
    </row>
    <row r="2775" spans="1:40" x14ac:dyDescent="0.25">
      <c r="A2775">
        <v>2019</v>
      </c>
      <c r="B2775">
        <v>2</v>
      </c>
      <c r="C2775" s="1">
        <v>43556</v>
      </c>
      <c r="D2775" s="1">
        <v>43646</v>
      </c>
      <c r="E2775">
        <v>2017</v>
      </c>
      <c r="F2775" s="71" t="str">
        <f>INDEX(Client_Name,MATCH(Export!H2775,Local_Company_Name,0))</f>
        <v>Zebra Workings Ltd</v>
      </c>
      <c r="G2775" s="71">
        <f>INDEX(Client_Code,MATCH(Export!H2775,Local_Company_Name,0))</f>
        <v>1001</v>
      </c>
      <c r="H2775" t="s">
        <v>751</v>
      </c>
      <c r="I2775" t="s">
        <v>711</v>
      </c>
      <c r="J2775" t="s">
        <v>8</v>
      </c>
      <c r="K2775" s="71" t="str">
        <f>INDEX(Line_of_Business,MATCH(Export!J2775,Name,0))</f>
        <v>M</v>
      </c>
      <c r="L2775" s="9">
        <v>1171006125580</v>
      </c>
      <c r="M2775">
        <v>18</v>
      </c>
      <c r="N2775" s="4">
        <v>0</v>
      </c>
      <c r="O2775" s="4">
        <v>0</v>
      </c>
      <c r="P2775" s="4">
        <v>0</v>
      </c>
      <c r="Q2775" s="4">
        <v>0</v>
      </c>
      <c r="R2775" s="4">
        <v>0</v>
      </c>
      <c r="S2775" s="4">
        <v>0</v>
      </c>
      <c r="T2775" s="4">
        <v>0</v>
      </c>
      <c r="U2775" s="4">
        <v>0</v>
      </c>
      <c r="V2775" s="4">
        <v>0</v>
      </c>
      <c r="W2775" s="4">
        <v>0</v>
      </c>
      <c r="X2775" s="4">
        <v>0</v>
      </c>
      <c r="Y2775" s="4">
        <v>0</v>
      </c>
      <c r="Z2775" s="4">
        <v>0</v>
      </c>
      <c r="AA2775" s="4">
        <v>0</v>
      </c>
      <c r="AB2775" t="s">
        <v>3</v>
      </c>
      <c r="AC2775" s="4">
        <v>0</v>
      </c>
      <c r="AD2775" s="4">
        <v>0</v>
      </c>
      <c r="AE2775" s="4">
        <v>-2566.38</v>
      </c>
      <c r="AF2775" t="s">
        <v>711</v>
      </c>
      <c r="AG2775" s="4">
        <v>0</v>
      </c>
      <c r="AH2775" s="4">
        <v>0</v>
      </c>
      <c r="AI2775" s="4">
        <v>0</v>
      </c>
      <c r="AJ2775" s="4">
        <v>0</v>
      </c>
      <c r="AK2775" s="4">
        <v>0</v>
      </c>
      <c r="AL2775" t="s">
        <v>798</v>
      </c>
      <c r="AM2775" s="71" t="str">
        <f>INDEX(Network_Insurer_Code,MATCH(Export!AL2775,Network_insurer_Name,0))</f>
        <v>PEI2</v>
      </c>
      <c r="AN2775" t="str">
        <f t="shared" si="43"/>
        <v>M1001PEI22017</v>
      </c>
    </row>
    <row r="2776" spans="1:40" x14ac:dyDescent="0.25">
      <c r="A2776">
        <v>2020</v>
      </c>
      <c r="B2776">
        <v>3</v>
      </c>
      <c r="C2776" s="1">
        <v>44013</v>
      </c>
      <c r="D2776" s="1">
        <v>44104</v>
      </c>
      <c r="E2776">
        <v>2019</v>
      </c>
      <c r="F2776" s="71" t="str">
        <f>INDEX(Client_Name,MATCH(Export!H2776,Local_Company_Name,0))</f>
        <v>Zebra Workings Ltd</v>
      </c>
      <c r="G2776" s="71">
        <f>INDEX(Client_Code,MATCH(Export!H2776,Local_Company_Name,0))</f>
        <v>1001</v>
      </c>
      <c r="H2776" t="s">
        <v>747</v>
      </c>
      <c r="I2776" t="s">
        <v>720</v>
      </c>
      <c r="J2776" t="s">
        <v>8</v>
      </c>
      <c r="K2776" s="71" t="str">
        <f>INDEX(Line_of_Business,MATCH(Export!J2776,Name,0))</f>
        <v>M</v>
      </c>
      <c r="L2776" s="9" t="s">
        <v>545</v>
      </c>
      <c r="M2776">
        <v>379</v>
      </c>
      <c r="N2776" s="4">
        <v>0</v>
      </c>
      <c r="O2776" s="4">
        <v>0</v>
      </c>
      <c r="P2776" s="4">
        <v>34130.25</v>
      </c>
      <c r="Q2776" s="4">
        <v>0</v>
      </c>
      <c r="R2776" s="4">
        <v>0</v>
      </c>
      <c r="S2776" s="4">
        <v>0</v>
      </c>
      <c r="T2776" s="4">
        <v>0</v>
      </c>
      <c r="U2776" s="4">
        <v>0</v>
      </c>
      <c r="V2776" s="4">
        <v>0</v>
      </c>
      <c r="W2776" s="4">
        <v>0</v>
      </c>
      <c r="X2776" s="4">
        <v>0</v>
      </c>
      <c r="Y2776" s="4">
        <v>0</v>
      </c>
      <c r="Z2776" s="4">
        <v>0</v>
      </c>
      <c r="AA2776" s="4">
        <v>0</v>
      </c>
      <c r="AB2776" t="s">
        <v>3</v>
      </c>
      <c r="AC2776" s="4">
        <v>0</v>
      </c>
      <c r="AD2776" s="4">
        <v>0</v>
      </c>
      <c r="AE2776" s="4">
        <v>0</v>
      </c>
      <c r="AF2776" t="s">
        <v>720</v>
      </c>
      <c r="AG2776" s="4">
        <v>0</v>
      </c>
      <c r="AH2776" s="4">
        <v>0</v>
      </c>
      <c r="AI2776" s="4">
        <v>0</v>
      </c>
      <c r="AJ2776" s="4">
        <v>-34130.25</v>
      </c>
      <c r="AK2776" s="4">
        <v>200000</v>
      </c>
      <c r="AL2776" t="s">
        <v>790</v>
      </c>
      <c r="AM2776" s="71" t="str">
        <f>INDEX(Network_Insurer_Code,MATCH(Export!AL2776,Network_insurer_Name,0))</f>
        <v>STL1</v>
      </c>
      <c r="AN2776" t="str">
        <f t="shared" si="43"/>
        <v>M1001STL12019</v>
      </c>
    </row>
    <row r="2777" spans="1:40" x14ac:dyDescent="0.25">
      <c r="A2777">
        <v>2020</v>
      </c>
      <c r="B2777">
        <v>1</v>
      </c>
      <c r="C2777" s="1">
        <v>43831</v>
      </c>
      <c r="D2777" s="1">
        <v>43921</v>
      </c>
      <c r="E2777">
        <v>2020</v>
      </c>
      <c r="F2777" s="71" t="str">
        <f>INDEX(Client_Name,MATCH(Export!H2777,Local_Company_Name,0))</f>
        <v>Aplaca Engineering Co</v>
      </c>
      <c r="G2777" s="71">
        <f>INDEX(Client_Code,MATCH(Export!H2777,Local_Company_Name,0))</f>
        <v>1004</v>
      </c>
      <c r="H2777" t="s">
        <v>754</v>
      </c>
      <c r="I2777" t="s">
        <v>717</v>
      </c>
      <c r="J2777" t="s">
        <v>8</v>
      </c>
      <c r="K2777" s="71" t="str">
        <f>INDEX(Line_of_Business,MATCH(Export!J2777,Name,0))</f>
        <v>M</v>
      </c>
      <c r="L2777" s="9" t="s">
        <v>505</v>
      </c>
      <c r="M2777">
        <v>3003</v>
      </c>
      <c r="N2777" s="4">
        <v>0</v>
      </c>
      <c r="O2777" s="4">
        <v>0</v>
      </c>
      <c r="P2777" s="4">
        <v>0</v>
      </c>
      <c r="Q2777" s="4">
        <v>0</v>
      </c>
      <c r="R2777" s="4">
        <v>0</v>
      </c>
      <c r="S2777" s="4">
        <v>0</v>
      </c>
      <c r="T2777" s="4">
        <v>0</v>
      </c>
      <c r="U2777" s="4">
        <v>0</v>
      </c>
      <c r="V2777" s="4">
        <v>0</v>
      </c>
      <c r="W2777" s="4">
        <v>0</v>
      </c>
      <c r="X2777" s="4">
        <v>0</v>
      </c>
      <c r="Y2777" s="4">
        <v>0</v>
      </c>
      <c r="Z2777" s="4">
        <v>0</v>
      </c>
      <c r="AA2777" s="4">
        <v>0</v>
      </c>
      <c r="AB2777" t="s">
        <v>3</v>
      </c>
      <c r="AC2777" s="4">
        <v>0</v>
      </c>
      <c r="AD2777" s="4">
        <v>0</v>
      </c>
      <c r="AE2777" s="4">
        <v>715158.22</v>
      </c>
      <c r="AF2777" t="s">
        <v>717</v>
      </c>
      <c r="AG2777" s="4">
        <v>0</v>
      </c>
      <c r="AH2777" s="4">
        <v>0</v>
      </c>
      <c r="AI2777" s="4">
        <v>0</v>
      </c>
      <c r="AJ2777" s="4">
        <v>0</v>
      </c>
      <c r="AK2777" s="4">
        <v>0</v>
      </c>
      <c r="AL2777" t="s">
        <v>795</v>
      </c>
      <c r="AM2777" s="71" t="str">
        <f>INDEX(Network_Insurer_Code,MATCH(Export!AL2777,Network_insurer_Name,0))</f>
        <v>TOL1</v>
      </c>
      <c r="AN2777" t="str">
        <f t="shared" si="43"/>
        <v>M1004TOL12020</v>
      </c>
    </row>
    <row r="2778" spans="1:40" x14ac:dyDescent="0.25">
      <c r="A2778">
        <v>2019</v>
      </c>
      <c r="B2778">
        <v>3</v>
      </c>
      <c r="C2778" s="1">
        <v>43647</v>
      </c>
      <c r="D2778" s="1">
        <v>43738</v>
      </c>
      <c r="E2778">
        <v>2018</v>
      </c>
      <c r="F2778" s="71" t="str">
        <f>INDEX(Client_Name,MATCH(Export!H2778,Local_Company_Name,0))</f>
        <v>Flaimngo Tailoring</v>
      </c>
      <c r="G2778" s="71">
        <f>INDEX(Client_Code,MATCH(Export!H2778,Local_Company_Name,0))</f>
        <v>1005</v>
      </c>
      <c r="H2778" t="s">
        <v>770</v>
      </c>
      <c r="I2778" t="s">
        <v>707</v>
      </c>
      <c r="J2778" t="s">
        <v>0</v>
      </c>
      <c r="K2778" s="71" t="str">
        <f>INDEX(Line_of_Business,MATCH(Export!J2778,Name,0))</f>
        <v>D</v>
      </c>
      <c r="L2778" s="9">
        <v>76557511</v>
      </c>
      <c r="M2778">
        <v>148</v>
      </c>
      <c r="N2778" s="4">
        <v>-533</v>
      </c>
      <c r="O2778" s="4">
        <v>-533</v>
      </c>
      <c r="P2778" s="4">
        <v>0</v>
      </c>
      <c r="Q2778" s="4">
        <v>0</v>
      </c>
      <c r="R2778" s="4">
        <v>0</v>
      </c>
      <c r="S2778" s="4">
        <v>0</v>
      </c>
      <c r="T2778" s="4">
        <v>0</v>
      </c>
      <c r="U2778" s="4">
        <v>0</v>
      </c>
      <c r="V2778" s="4">
        <v>0</v>
      </c>
      <c r="W2778" s="4">
        <v>0</v>
      </c>
      <c r="X2778" s="4">
        <v>0</v>
      </c>
      <c r="Y2778" s="4">
        <v>-42.64</v>
      </c>
      <c r="Z2778" s="4">
        <v>0</v>
      </c>
      <c r="AA2778" s="4">
        <v>-42.64</v>
      </c>
      <c r="AB2778" t="s">
        <v>3</v>
      </c>
      <c r="AC2778" s="4">
        <v>0</v>
      </c>
      <c r="AD2778" s="4">
        <v>0</v>
      </c>
      <c r="AE2778" s="4">
        <v>0</v>
      </c>
      <c r="AF2778" t="s">
        <v>707</v>
      </c>
      <c r="AG2778" s="4">
        <v>0</v>
      </c>
      <c r="AH2778" s="4">
        <v>0</v>
      </c>
      <c r="AI2778" s="4">
        <v>0</v>
      </c>
      <c r="AJ2778" s="4">
        <v>-447.72</v>
      </c>
      <c r="AK2778" s="4">
        <v>0</v>
      </c>
      <c r="AL2778" t="s">
        <v>788</v>
      </c>
      <c r="AM2778" s="71" t="str">
        <f>INDEX(Network_Insurer_Code,MATCH(Export!AL2778,Network_insurer_Name,0))</f>
        <v>RAI1</v>
      </c>
      <c r="AN2778" t="str">
        <f t="shared" si="43"/>
        <v>D1005RAI12018</v>
      </c>
    </row>
    <row r="2779" spans="1:40" x14ac:dyDescent="0.25">
      <c r="A2779">
        <v>2019</v>
      </c>
      <c r="B2779">
        <v>2</v>
      </c>
      <c r="C2779" s="1">
        <v>43556</v>
      </c>
      <c r="D2779" s="1">
        <v>43646</v>
      </c>
      <c r="E2779">
        <v>2018</v>
      </c>
      <c r="F2779" s="71" t="str">
        <f>INDEX(Client_Name,MATCH(Export!H2779,Local_Company_Name,0))</f>
        <v>Flaimngo Tailoring</v>
      </c>
      <c r="G2779" s="71">
        <f>INDEX(Client_Code,MATCH(Export!H2779,Local_Company_Name,0))</f>
        <v>1005</v>
      </c>
      <c r="H2779" t="s">
        <v>755</v>
      </c>
      <c r="I2779" t="s">
        <v>702</v>
      </c>
      <c r="J2779" t="s">
        <v>5</v>
      </c>
      <c r="K2779" s="71" t="str">
        <f>INDEX(Line_of_Business,MATCH(Export!J2779,Name,0))</f>
        <v>L</v>
      </c>
      <c r="L2779" s="9" t="s">
        <v>152</v>
      </c>
      <c r="M2779">
        <v>4475</v>
      </c>
      <c r="N2779" s="4">
        <v>0</v>
      </c>
      <c r="O2779" s="4">
        <v>0</v>
      </c>
      <c r="P2779" s="4">
        <v>100000</v>
      </c>
      <c r="Q2779" s="4">
        <v>0</v>
      </c>
      <c r="R2779" s="4">
        <v>0</v>
      </c>
      <c r="S2779" s="4">
        <v>0</v>
      </c>
      <c r="T2779" s="4">
        <v>0</v>
      </c>
      <c r="U2779" s="4">
        <v>0</v>
      </c>
      <c r="V2779" s="4">
        <v>0</v>
      </c>
      <c r="W2779" s="4">
        <v>0</v>
      </c>
      <c r="X2779" s="4">
        <v>0</v>
      </c>
      <c r="Y2779" s="4">
        <v>0</v>
      </c>
      <c r="Z2779" s="4">
        <v>0</v>
      </c>
      <c r="AA2779" s="4">
        <v>0</v>
      </c>
      <c r="AB2779" t="s">
        <v>3</v>
      </c>
      <c r="AC2779" s="4">
        <v>0</v>
      </c>
      <c r="AD2779" s="4">
        <v>0</v>
      </c>
      <c r="AE2779" s="4">
        <v>0</v>
      </c>
      <c r="AF2779" t="s">
        <v>702</v>
      </c>
      <c r="AG2779" s="4">
        <v>0</v>
      </c>
      <c r="AH2779" s="4">
        <v>0</v>
      </c>
      <c r="AI2779" s="4">
        <v>0</v>
      </c>
      <c r="AJ2779" s="4">
        <v>-100000</v>
      </c>
      <c r="AK2779" s="4">
        <v>0</v>
      </c>
      <c r="AL2779" t="s">
        <v>794</v>
      </c>
      <c r="AM2779" s="71" t="str">
        <f>INDEX(Network_Insurer_Code,MATCH(Export!AL2779,Network_insurer_Name,0))</f>
        <v>CUI2</v>
      </c>
      <c r="AN2779" t="str">
        <f t="shared" si="43"/>
        <v>L1005CUI22018</v>
      </c>
    </row>
    <row r="2780" spans="1:40" x14ac:dyDescent="0.25">
      <c r="A2780">
        <v>2019</v>
      </c>
      <c r="B2780">
        <v>4</v>
      </c>
      <c r="C2780" s="1">
        <v>43739</v>
      </c>
      <c r="D2780" s="1">
        <v>43830</v>
      </c>
      <c r="E2780">
        <v>2019</v>
      </c>
      <c r="F2780" s="71" t="str">
        <f>INDEX(Client_Name,MATCH(Export!H2780,Local_Company_Name,0))</f>
        <v>Falcon Clothing</v>
      </c>
      <c r="G2780" s="71">
        <f>INDEX(Client_Code,MATCH(Export!H2780,Local_Company_Name,0))</f>
        <v>1006</v>
      </c>
      <c r="H2780" t="s">
        <v>773</v>
      </c>
      <c r="I2780" t="s">
        <v>706</v>
      </c>
      <c r="J2780" t="s">
        <v>0</v>
      </c>
      <c r="K2780" s="71" t="str">
        <f>INDEX(Line_of_Business,MATCH(Export!J2780,Name,0))</f>
        <v>D</v>
      </c>
      <c r="L2780" s="9">
        <v>2267</v>
      </c>
      <c r="M2780">
        <v>71</v>
      </c>
      <c r="N2780" s="4">
        <v>222014.4</v>
      </c>
      <c r="O2780" s="4">
        <v>222014.4</v>
      </c>
      <c r="P2780" s="4">
        <v>0</v>
      </c>
      <c r="Q2780" s="4">
        <v>0</v>
      </c>
      <c r="R2780" s="4">
        <v>0</v>
      </c>
      <c r="S2780" s="4">
        <v>0</v>
      </c>
      <c r="T2780" s="4">
        <v>0</v>
      </c>
      <c r="U2780" s="4">
        <v>0</v>
      </c>
      <c r="V2780" s="4">
        <v>0</v>
      </c>
      <c r="W2780" s="4">
        <v>0</v>
      </c>
      <c r="X2780" s="4">
        <v>65656.259999999995</v>
      </c>
      <c r="Y2780" s="4">
        <v>10338.91</v>
      </c>
      <c r="Z2780" s="4">
        <v>0</v>
      </c>
      <c r="AA2780" s="4">
        <v>4440.29</v>
      </c>
      <c r="AB2780" t="s">
        <v>3</v>
      </c>
      <c r="AC2780" s="4">
        <v>0</v>
      </c>
      <c r="AD2780" s="4">
        <v>0</v>
      </c>
      <c r="AE2780" s="4">
        <v>0</v>
      </c>
      <c r="AF2780" t="s">
        <v>706</v>
      </c>
      <c r="AG2780" s="4">
        <v>0</v>
      </c>
      <c r="AH2780" s="4">
        <v>0</v>
      </c>
      <c r="AI2780" s="4">
        <v>0</v>
      </c>
      <c r="AJ2780" s="4">
        <v>141578.94</v>
      </c>
      <c r="AK2780" s="4">
        <v>0</v>
      </c>
      <c r="AL2780" t="s">
        <v>790</v>
      </c>
      <c r="AM2780" s="71" t="str">
        <f>INDEX(Network_Insurer_Code,MATCH(Export!AL2780,Network_insurer_Name,0))</f>
        <v>STL1</v>
      </c>
      <c r="AN2780" t="str">
        <f t="shared" si="43"/>
        <v>D1006STL12019</v>
      </c>
    </row>
    <row r="2781" spans="1:40" x14ac:dyDescent="0.25">
      <c r="A2781">
        <v>2019</v>
      </c>
      <c r="B2781">
        <v>4</v>
      </c>
      <c r="C2781" s="1">
        <v>43739</v>
      </c>
      <c r="D2781" s="1">
        <v>43830</v>
      </c>
      <c r="E2781">
        <v>2019</v>
      </c>
      <c r="F2781" s="71" t="str">
        <f>INDEX(Client_Name,MATCH(Export!H2781,Local_Company_Name,0))</f>
        <v>Flaimngo Tailoring</v>
      </c>
      <c r="G2781" s="71">
        <f>INDEX(Client_Code,MATCH(Export!H2781,Local_Company_Name,0))</f>
        <v>1005</v>
      </c>
      <c r="H2781" t="s">
        <v>771</v>
      </c>
      <c r="I2781" t="s">
        <v>707</v>
      </c>
      <c r="J2781" t="s">
        <v>8</v>
      </c>
      <c r="K2781" s="71" t="str">
        <f>INDEX(Line_of_Business,MATCH(Export!J2781,Name,0))</f>
        <v>M</v>
      </c>
      <c r="L2781" s="9">
        <v>50881551</v>
      </c>
      <c r="M2781">
        <v>17</v>
      </c>
      <c r="N2781" s="4">
        <v>0</v>
      </c>
      <c r="O2781" s="4">
        <v>0</v>
      </c>
      <c r="P2781" s="4">
        <v>24984.89</v>
      </c>
      <c r="Q2781" s="4">
        <v>0</v>
      </c>
      <c r="R2781" s="4">
        <v>0</v>
      </c>
      <c r="S2781" s="4">
        <v>0</v>
      </c>
      <c r="T2781" s="4">
        <v>0</v>
      </c>
      <c r="U2781" s="4">
        <v>0</v>
      </c>
      <c r="V2781" s="4">
        <v>0</v>
      </c>
      <c r="W2781" s="4">
        <v>0</v>
      </c>
      <c r="X2781" s="4">
        <v>0</v>
      </c>
      <c r="Y2781" s="4">
        <v>0</v>
      </c>
      <c r="Z2781" s="4">
        <v>0</v>
      </c>
      <c r="AA2781" s="4">
        <v>0</v>
      </c>
      <c r="AB2781" t="s">
        <v>3</v>
      </c>
      <c r="AC2781" s="4">
        <v>0</v>
      </c>
      <c r="AD2781" s="4">
        <v>0</v>
      </c>
      <c r="AE2781" s="4">
        <v>0</v>
      </c>
      <c r="AF2781" t="s">
        <v>707</v>
      </c>
      <c r="AG2781" s="4">
        <v>0</v>
      </c>
      <c r="AH2781" s="4">
        <v>0</v>
      </c>
      <c r="AI2781" s="4">
        <v>0</v>
      </c>
      <c r="AJ2781" s="4">
        <v>-24984.89</v>
      </c>
      <c r="AK2781" s="4">
        <v>0</v>
      </c>
      <c r="AL2781" t="s">
        <v>792</v>
      </c>
      <c r="AM2781" s="71" t="str">
        <f>INDEX(Network_Insurer_Code,MATCH(Export!AL2781,Network_insurer_Name,0))</f>
        <v>CAL1</v>
      </c>
      <c r="AN2781" t="str">
        <f t="shared" si="43"/>
        <v>M1005CAL12019</v>
      </c>
    </row>
    <row r="2782" spans="1:40" x14ac:dyDescent="0.25">
      <c r="A2782">
        <v>2019</v>
      </c>
      <c r="B2782">
        <v>3</v>
      </c>
      <c r="C2782" s="1">
        <v>43647</v>
      </c>
      <c r="D2782" s="1">
        <v>43738</v>
      </c>
      <c r="E2782">
        <v>2018</v>
      </c>
      <c r="F2782" s="71" t="str">
        <f>INDEX(Client_Name,MATCH(Export!H2782,Local_Company_Name,0))</f>
        <v>Zebra Workings Ltd</v>
      </c>
      <c r="G2782" s="71">
        <f>INDEX(Client_Code,MATCH(Export!H2782,Local_Company_Name,0))</f>
        <v>1001</v>
      </c>
      <c r="H2782" t="s">
        <v>750</v>
      </c>
      <c r="I2782" t="s">
        <v>707</v>
      </c>
      <c r="J2782" t="s">
        <v>5</v>
      </c>
      <c r="K2782" s="71" t="str">
        <f>INDEX(Line_of_Business,MATCH(Export!J2782,Name,0))</f>
        <v>L</v>
      </c>
      <c r="L2782" s="9">
        <v>28743846</v>
      </c>
      <c r="M2782">
        <v>0</v>
      </c>
      <c r="N2782" s="4">
        <v>0</v>
      </c>
      <c r="O2782" s="4">
        <v>0</v>
      </c>
      <c r="P2782" s="4">
        <v>0</v>
      </c>
      <c r="Q2782" s="4">
        <v>0</v>
      </c>
      <c r="R2782" s="4">
        <v>0</v>
      </c>
      <c r="S2782" s="4">
        <v>0</v>
      </c>
      <c r="T2782" s="4">
        <v>0</v>
      </c>
      <c r="U2782" s="4">
        <v>0</v>
      </c>
      <c r="V2782" s="4">
        <v>0</v>
      </c>
      <c r="W2782" s="4">
        <v>0</v>
      </c>
      <c r="X2782" s="4">
        <v>0</v>
      </c>
      <c r="Y2782" s="4">
        <v>0</v>
      </c>
      <c r="Z2782" s="4">
        <v>0</v>
      </c>
      <c r="AA2782" s="4">
        <v>0</v>
      </c>
      <c r="AB2782" t="s">
        <v>3</v>
      </c>
      <c r="AC2782" s="4">
        <v>0</v>
      </c>
      <c r="AD2782" s="4">
        <v>0</v>
      </c>
      <c r="AE2782" s="4">
        <v>118600</v>
      </c>
      <c r="AF2782" t="s">
        <v>707</v>
      </c>
      <c r="AG2782" s="4">
        <v>0</v>
      </c>
      <c r="AH2782" s="4">
        <v>0</v>
      </c>
      <c r="AI2782" s="4">
        <v>0</v>
      </c>
      <c r="AJ2782" s="4">
        <v>0</v>
      </c>
      <c r="AK2782" s="4">
        <v>200000</v>
      </c>
      <c r="AL2782" t="s">
        <v>785</v>
      </c>
      <c r="AM2782" s="71" t="str">
        <f>INDEX(Network_Insurer_Code,MATCH(Export!AL2782,Network_insurer_Name,0))</f>
        <v>WAI3</v>
      </c>
      <c r="AN2782" t="str">
        <f t="shared" si="43"/>
        <v>L1001WAI32018</v>
      </c>
    </row>
    <row r="2783" spans="1:40" x14ac:dyDescent="0.25">
      <c r="A2783">
        <v>2019</v>
      </c>
      <c r="B2783">
        <v>3</v>
      </c>
      <c r="C2783" s="1">
        <v>43556</v>
      </c>
      <c r="D2783" s="1">
        <v>43646</v>
      </c>
      <c r="E2783">
        <v>2019</v>
      </c>
      <c r="F2783" s="71" t="str">
        <f>INDEX(Client_Name,MATCH(Export!H2783,Local_Company_Name,0))</f>
        <v>Tiger Jewelcrafting Ltd</v>
      </c>
      <c r="G2783" s="71">
        <f>INDEX(Client_Code,MATCH(Export!H2783,Local_Company_Name,0))</f>
        <v>1003</v>
      </c>
      <c r="H2783" t="s">
        <v>761</v>
      </c>
      <c r="I2783" t="s">
        <v>708</v>
      </c>
      <c r="J2783" t="s">
        <v>5</v>
      </c>
      <c r="K2783" s="71" t="str">
        <f>INDEX(Line_of_Business,MATCH(Export!J2783,Name,0))</f>
        <v>L</v>
      </c>
      <c r="L2783" s="9" t="s">
        <v>116</v>
      </c>
      <c r="M2783">
        <v>69</v>
      </c>
      <c r="N2783" s="4">
        <v>0</v>
      </c>
      <c r="O2783" s="4">
        <v>0</v>
      </c>
      <c r="P2783" s="4">
        <v>0</v>
      </c>
      <c r="Q2783" s="4">
        <v>0</v>
      </c>
      <c r="R2783" s="4">
        <v>0</v>
      </c>
      <c r="S2783" s="4">
        <v>0</v>
      </c>
      <c r="T2783" s="4">
        <v>0</v>
      </c>
      <c r="U2783" s="4">
        <v>0</v>
      </c>
      <c r="V2783" s="4">
        <v>0</v>
      </c>
      <c r="W2783" s="4">
        <v>0</v>
      </c>
      <c r="X2783" s="4">
        <v>0</v>
      </c>
      <c r="Y2783" s="4">
        <v>0</v>
      </c>
      <c r="Z2783" s="4">
        <v>0.1</v>
      </c>
      <c r="AA2783" s="4">
        <v>0</v>
      </c>
      <c r="AB2783" t="s">
        <v>3</v>
      </c>
      <c r="AC2783" s="4">
        <v>0</v>
      </c>
      <c r="AD2783" s="4">
        <v>0</v>
      </c>
      <c r="AE2783" s="4">
        <v>0</v>
      </c>
      <c r="AF2783" t="s">
        <v>708</v>
      </c>
      <c r="AG2783" s="4">
        <v>0</v>
      </c>
      <c r="AH2783" s="4">
        <v>0</v>
      </c>
      <c r="AI2783" s="4">
        <v>0</v>
      </c>
      <c r="AJ2783" s="4">
        <v>-0.1</v>
      </c>
      <c r="AK2783" s="4">
        <v>0</v>
      </c>
      <c r="AL2783" t="s">
        <v>783</v>
      </c>
      <c r="AM2783" s="71" t="str">
        <f>INDEX(Network_Insurer_Code,MATCH(Export!AL2783,Network_insurer_Name,0))</f>
        <v>PEP1</v>
      </c>
      <c r="AN2783" t="str">
        <f t="shared" si="43"/>
        <v>L1003PEP12019</v>
      </c>
    </row>
    <row r="2784" spans="1:40" x14ac:dyDescent="0.25">
      <c r="A2784">
        <v>2019</v>
      </c>
      <c r="B2784">
        <v>1</v>
      </c>
      <c r="C2784" s="1">
        <v>43466</v>
      </c>
      <c r="D2784" s="1">
        <v>43555</v>
      </c>
      <c r="E2784">
        <v>2019</v>
      </c>
      <c r="F2784" s="71" t="str">
        <f>INDEX(Client_Name,MATCH(Export!H2784,Local_Company_Name,0))</f>
        <v>Tiger Jewelcrafting Ltd</v>
      </c>
      <c r="G2784" s="71">
        <f>INDEX(Client_Code,MATCH(Export!H2784,Local_Company_Name,0))</f>
        <v>1003</v>
      </c>
      <c r="H2784" t="s">
        <v>763</v>
      </c>
      <c r="I2784" t="s">
        <v>709</v>
      </c>
      <c r="J2784" t="s">
        <v>5</v>
      </c>
      <c r="K2784" s="71" t="str">
        <f>INDEX(Line_of_Business,MATCH(Export!J2784,Name,0))</f>
        <v>L</v>
      </c>
      <c r="L2784" s="9" t="s">
        <v>355</v>
      </c>
      <c r="M2784">
        <v>82</v>
      </c>
      <c r="N2784" s="4">
        <v>0</v>
      </c>
      <c r="O2784" s="4">
        <v>0</v>
      </c>
      <c r="P2784" s="4">
        <v>0</v>
      </c>
      <c r="Q2784" s="4">
        <v>0</v>
      </c>
      <c r="R2784" s="4">
        <v>0</v>
      </c>
      <c r="S2784" s="4">
        <v>0</v>
      </c>
      <c r="T2784" s="4">
        <v>0</v>
      </c>
      <c r="U2784" s="4">
        <v>0</v>
      </c>
      <c r="V2784" s="4">
        <v>0</v>
      </c>
      <c r="W2784" s="4">
        <v>0</v>
      </c>
      <c r="X2784" s="4">
        <v>0</v>
      </c>
      <c r="Y2784" s="4">
        <v>0</v>
      </c>
      <c r="Z2784" s="4">
        <v>0</v>
      </c>
      <c r="AA2784" s="4">
        <v>0</v>
      </c>
      <c r="AB2784" t="s">
        <v>3</v>
      </c>
      <c r="AC2784" s="4">
        <v>0</v>
      </c>
      <c r="AD2784" s="4">
        <v>0</v>
      </c>
      <c r="AE2784" s="4">
        <v>0</v>
      </c>
      <c r="AF2784" t="s">
        <v>709</v>
      </c>
      <c r="AG2784" s="4">
        <v>0</v>
      </c>
      <c r="AH2784" s="4">
        <v>0</v>
      </c>
      <c r="AI2784" s="4">
        <v>0</v>
      </c>
      <c r="AJ2784" s="4">
        <v>0</v>
      </c>
      <c r="AK2784" s="4">
        <v>0</v>
      </c>
      <c r="AL2784" t="s">
        <v>794</v>
      </c>
      <c r="AM2784" s="71" t="str">
        <f>INDEX(Network_Insurer_Code,MATCH(Export!AL2784,Network_insurer_Name,0))</f>
        <v>CUI2</v>
      </c>
      <c r="AN2784" t="str">
        <f t="shared" si="43"/>
        <v>L1003CUI22019</v>
      </c>
    </row>
    <row r="2785" spans="1:40" x14ac:dyDescent="0.25">
      <c r="A2785">
        <v>2019</v>
      </c>
      <c r="B2785">
        <v>4</v>
      </c>
      <c r="C2785" s="1">
        <v>43831</v>
      </c>
      <c r="D2785" s="1">
        <v>43921</v>
      </c>
      <c r="E2785">
        <v>2016</v>
      </c>
      <c r="F2785" s="71" t="str">
        <f>INDEX(Client_Name,MATCH(Export!H2785,Local_Company_Name,0))</f>
        <v>Zebra Workings Ltd</v>
      </c>
      <c r="G2785" s="71">
        <f>INDEX(Client_Code,MATCH(Export!H2785,Local_Company_Name,0))</f>
        <v>1001</v>
      </c>
      <c r="H2785" t="s">
        <v>749</v>
      </c>
      <c r="I2785" t="s">
        <v>702</v>
      </c>
      <c r="J2785" t="s">
        <v>5</v>
      </c>
      <c r="K2785" s="71" t="str">
        <f>INDEX(Line_of_Business,MATCH(Export!J2785,Name,0))</f>
        <v>L</v>
      </c>
      <c r="L2785" s="9" t="s">
        <v>152</v>
      </c>
      <c r="M2785">
        <v>5170</v>
      </c>
      <c r="N2785" s="4">
        <v>0</v>
      </c>
      <c r="O2785" s="4">
        <v>0</v>
      </c>
      <c r="P2785" s="4">
        <v>0</v>
      </c>
      <c r="Q2785" s="4">
        <v>0</v>
      </c>
      <c r="R2785" s="4">
        <v>0</v>
      </c>
      <c r="S2785" s="4">
        <v>0</v>
      </c>
      <c r="T2785" s="4">
        <v>0</v>
      </c>
      <c r="U2785" s="4">
        <v>0</v>
      </c>
      <c r="V2785" s="4">
        <v>0</v>
      </c>
      <c r="W2785" s="4">
        <v>0</v>
      </c>
      <c r="X2785" s="4">
        <v>0</v>
      </c>
      <c r="Y2785" s="4">
        <v>0</v>
      </c>
      <c r="Z2785" s="4">
        <v>0</v>
      </c>
      <c r="AA2785" s="4">
        <v>0</v>
      </c>
      <c r="AB2785" t="s">
        <v>3</v>
      </c>
      <c r="AC2785" s="4">
        <v>0</v>
      </c>
      <c r="AD2785" s="4">
        <v>0</v>
      </c>
      <c r="AE2785" s="4">
        <v>0</v>
      </c>
      <c r="AF2785" t="s">
        <v>702</v>
      </c>
      <c r="AG2785" s="4">
        <v>0</v>
      </c>
      <c r="AH2785" s="4">
        <v>0</v>
      </c>
      <c r="AI2785" s="4">
        <v>0</v>
      </c>
      <c r="AJ2785" s="4">
        <v>0</v>
      </c>
      <c r="AK2785" s="4">
        <v>0</v>
      </c>
      <c r="AL2785" t="s">
        <v>792</v>
      </c>
      <c r="AM2785" s="71" t="str">
        <f>INDEX(Network_Insurer_Code,MATCH(Export!AL2785,Network_insurer_Name,0))</f>
        <v>CAL1</v>
      </c>
      <c r="AN2785" t="str">
        <f t="shared" si="43"/>
        <v>L1001CAL12016</v>
      </c>
    </row>
    <row r="2786" spans="1:40" x14ac:dyDescent="0.25">
      <c r="A2786">
        <v>2020</v>
      </c>
      <c r="B2786">
        <v>2</v>
      </c>
      <c r="C2786" s="1">
        <v>43922</v>
      </c>
      <c r="D2786" s="1">
        <v>44012</v>
      </c>
      <c r="E2786">
        <v>2019</v>
      </c>
      <c r="F2786" s="71" t="str">
        <f>INDEX(Client_Name,MATCH(Export!H2786,Local_Company_Name,0))</f>
        <v>Tiger Jewelcrafting Ltd</v>
      </c>
      <c r="G2786" s="71">
        <f>INDEX(Client_Code,MATCH(Export!H2786,Local_Company_Name,0))</f>
        <v>1003</v>
      </c>
      <c r="H2786" t="s">
        <v>753</v>
      </c>
      <c r="I2786" t="s">
        <v>736</v>
      </c>
      <c r="J2786" t="s">
        <v>5</v>
      </c>
      <c r="K2786" s="71" t="str">
        <f>INDEX(Line_of_Business,MATCH(Export!J2786,Name,0))</f>
        <v>L</v>
      </c>
      <c r="L2786" s="9" t="s">
        <v>15</v>
      </c>
      <c r="M2786">
        <v>805</v>
      </c>
      <c r="N2786" s="4">
        <v>208.02</v>
      </c>
      <c r="O2786" s="4">
        <v>104.01</v>
      </c>
      <c r="P2786" s="4">
        <v>0</v>
      </c>
      <c r="Q2786" s="4">
        <v>0</v>
      </c>
      <c r="R2786" s="4">
        <v>0</v>
      </c>
      <c r="S2786" s="4">
        <v>0</v>
      </c>
      <c r="T2786" s="4">
        <v>0</v>
      </c>
      <c r="U2786" s="4">
        <v>0</v>
      </c>
      <c r="V2786" s="4">
        <v>0</v>
      </c>
      <c r="W2786" s="4">
        <v>0</v>
      </c>
      <c r="X2786" s="4">
        <v>0</v>
      </c>
      <c r="Y2786" s="4">
        <v>15.6</v>
      </c>
      <c r="Z2786" s="4">
        <v>6.24</v>
      </c>
      <c r="AA2786" s="4">
        <v>0</v>
      </c>
      <c r="AB2786" t="s">
        <v>3</v>
      </c>
      <c r="AC2786" s="4">
        <v>0</v>
      </c>
      <c r="AD2786" s="4">
        <v>0</v>
      </c>
      <c r="AE2786" s="4">
        <v>0</v>
      </c>
      <c r="AF2786" t="s">
        <v>736</v>
      </c>
      <c r="AG2786" s="4">
        <v>0</v>
      </c>
      <c r="AH2786" s="4">
        <v>0</v>
      </c>
      <c r="AI2786" s="4">
        <v>0</v>
      </c>
      <c r="AJ2786" s="4">
        <v>82.17</v>
      </c>
      <c r="AK2786" s="4">
        <v>0</v>
      </c>
      <c r="AL2786" t="s">
        <v>793</v>
      </c>
      <c r="AM2786" s="71" t="str">
        <f>INDEX(Network_Insurer_Code,MATCH(Export!AL2786,Network_insurer_Name,0))</f>
        <v>CAL3</v>
      </c>
      <c r="AN2786" t="str">
        <f t="shared" si="43"/>
        <v>L1003CAL32019</v>
      </c>
    </row>
    <row r="2787" spans="1:40" x14ac:dyDescent="0.25">
      <c r="A2787">
        <v>2020</v>
      </c>
      <c r="B2787">
        <v>1</v>
      </c>
      <c r="C2787" s="1">
        <v>43862</v>
      </c>
      <c r="D2787" s="1">
        <v>43921</v>
      </c>
      <c r="E2787">
        <v>2020</v>
      </c>
      <c r="F2787" s="71" t="str">
        <f>INDEX(Client_Name,MATCH(Export!H2787,Local_Company_Name,0))</f>
        <v>Zebra Workings Ltd</v>
      </c>
      <c r="G2787" s="71">
        <f>INDEX(Client_Code,MATCH(Export!H2787,Local_Company_Name,0))</f>
        <v>1001</v>
      </c>
      <c r="H2787" t="s">
        <v>749</v>
      </c>
      <c r="I2787" t="s">
        <v>711</v>
      </c>
      <c r="J2787" t="s">
        <v>5</v>
      </c>
      <c r="K2787" s="71" t="str">
        <f>INDEX(Line_of_Business,MATCH(Export!J2787,Name,0))</f>
        <v>L</v>
      </c>
      <c r="L2787" s="9" t="s">
        <v>52</v>
      </c>
      <c r="M2787">
        <v>24</v>
      </c>
      <c r="N2787" s="4">
        <v>32652.240000000002</v>
      </c>
      <c r="O2787" s="4">
        <v>32652.240000000002</v>
      </c>
      <c r="P2787" s="4">
        <v>0</v>
      </c>
      <c r="Q2787" s="4">
        <v>0</v>
      </c>
      <c r="R2787" s="4">
        <v>0</v>
      </c>
      <c r="S2787" s="4">
        <v>0</v>
      </c>
      <c r="T2787" s="4">
        <v>0</v>
      </c>
      <c r="U2787" s="4">
        <v>0</v>
      </c>
      <c r="V2787" s="4">
        <v>0</v>
      </c>
      <c r="W2787" s="4">
        <v>0</v>
      </c>
      <c r="X2787" s="4">
        <v>0</v>
      </c>
      <c r="Y2787" s="4">
        <v>0</v>
      </c>
      <c r="Z2787" s="4">
        <v>0</v>
      </c>
      <c r="AA2787" s="4">
        <v>0</v>
      </c>
      <c r="AB2787" t="s">
        <v>3</v>
      </c>
      <c r="AC2787" s="4">
        <v>0</v>
      </c>
      <c r="AD2787" s="4">
        <v>0</v>
      </c>
      <c r="AE2787" s="4">
        <v>0</v>
      </c>
      <c r="AF2787" t="s">
        <v>711</v>
      </c>
      <c r="AG2787" s="4">
        <v>0</v>
      </c>
      <c r="AH2787" s="4">
        <v>0</v>
      </c>
      <c r="AI2787" s="4">
        <v>0</v>
      </c>
      <c r="AJ2787" s="4">
        <v>32652.240000000002</v>
      </c>
      <c r="AK2787" s="4">
        <v>0</v>
      </c>
      <c r="AL2787" t="s">
        <v>784</v>
      </c>
      <c r="AM2787" s="71" t="str">
        <f>INDEX(Network_Insurer_Code,MATCH(Export!AL2787,Network_insurer_Name,0))</f>
        <v>PII1</v>
      </c>
      <c r="AN2787" t="str">
        <f t="shared" si="43"/>
        <v>L1001PII12020</v>
      </c>
    </row>
    <row r="2788" spans="1:40" x14ac:dyDescent="0.25">
      <c r="A2788">
        <v>2020</v>
      </c>
      <c r="B2788">
        <v>2</v>
      </c>
      <c r="C2788" s="1">
        <v>44013</v>
      </c>
      <c r="D2788" s="1">
        <v>44104</v>
      </c>
      <c r="E2788">
        <v>2018</v>
      </c>
      <c r="F2788" s="71" t="str">
        <f>INDEX(Client_Name,MATCH(Export!H2788,Local_Company_Name,0))</f>
        <v>Tiger Jewelcrafting Ltd</v>
      </c>
      <c r="G2788" s="71">
        <f>INDEX(Client_Code,MATCH(Export!H2788,Local_Company_Name,0))</f>
        <v>1003</v>
      </c>
      <c r="H2788" t="s">
        <v>763</v>
      </c>
      <c r="I2788" t="s">
        <v>717</v>
      </c>
      <c r="J2788" t="s">
        <v>0</v>
      </c>
      <c r="K2788" s="71" t="str">
        <f>INDEX(Line_of_Business,MATCH(Export!J2788,Name,0))</f>
        <v>D</v>
      </c>
      <c r="L2788" s="9" t="s">
        <v>21</v>
      </c>
      <c r="M2788">
        <v>2700</v>
      </c>
      <c r="N2788" s="4">
        <v>0</v>
      </c>
      <c r="O2788" s="4">
        <v>0</v>
      </c>
      <c r="P2788" s="4">
        <v>0</v>
      </c>
      <c r="Q2788" s="4">
        <v>0</v>
      </c>
      <c r="R2788" s="4">
        <v>0</v>
      </c>
      <c r="S2788" s="4">
        <v>-578469</v>
      </c>
      <c r="T2788" s="4">
        <v>0</v>
      </c>
      <c r="U2788" s="4">
        <v>0</v>
      </c>
      <c r="V2788" s="4">
        <v>0</v>
      </c>
      <c r="W2788" s="4">
        <v>-3227252.16</v>
      </c>
      <c r="X2788" s="4">
        <v>0</v>
      </c>
      <c r="Y2788" s="4">
        <v>0</v>
      </c>
      <c r="Z2788" s="4">
        <v>0</v>
      </c>
      <c r="AA2788" s="4">
        <v>0</v>
      </c>
      <c r="AB2788" t="s">
        <v>3</v>
      </c>
      <c r="AC2788" s="4">
        <v>0</v>
      </c>
      <c r="AD2788" s="4">
        <v>0</v>
      </c>
      <c r="AE2788" s="4">
        <v>0</v>
      </c>
      <c r="AF2788" t="s">
        <v>717</v>
      </c>
      <c r="AG2788" s="4">
        <v>0</v>
      </c>
      <c r="AH2788" s="4">
        <v>0</v>
      </c>
      <c r="AI2788" s="4">
        <v>0</v>
      </c>
      <c r="AJ2788" s="4">
        <v>2648783.16</v>
      </c>
      <c r="AK2788" s="4">
        <v>200000</v>
      </c>
      <c r="AL2788" t="s">
        <v>788</v>
      </c>
      <c r="AM2788" s="71" t="str">
        <f>INDEX(Network_Insurer_Code,MATCH(Export!AL2788,Network_insurer_Name,0))</f>
        <v>RAI1</v>
      </c>
      <c r="AN2788" t="str">
        <f t="shared" si="43"/>
        <v>D1003RAI12018</v>
      </c>
    </row>
    <row r="2789" spans="1:40" x14ac:dyDescent="0.25">
      <c r="A2789">
        <v>2019</v>
      </c>
      <c r="B2789">
        <v>3</v>
      </c>
      <c r="C2789" s="1">
        <v>43647</v>
      </c>
      <c r="D2789" s="1">
        <v>43738</v>
      </c>
      <c r="E2789">
        <v>2017</v>
      </c>
      <c r="F2789" s="71" t="str">
        <f>INDEX(Client_Name,MATCH(Export!H2789,Local_Company_Name,0))</f>
        <v>Lion Manufacturing Co</v>
      </c>
      <c r="G2789" s="71">
        <f>INDEX(Client_Code,MATCH(Export!H2789,Local_Company_Name,0))</f>
        <v>1002</v>
      </c>
      <c r="H2789" t="s">
        <v>758</v>
      </c>
      <c r="I2789" t="s">
        <v>723</v>
      </c>
      <c r="J2789" t="s">
        <v>0</v>
      </c>
      <c r="K2789" s="71" t="str">
        <f>INDEX(Line_of_Business,MATCH(Export!J2789,Name,0))</f>
        <v>D</v>
      </c>
      <c r="L2789" s="9" t="s">
        <v>235</v>
      </c>
      <c r="M2789">
        <v>0</v>
      </c>
      <c r="N2789" s="4">
        <v>0</v>
      </c>
      <c r="O2789" s="4">
        <v>0</v>
      </c>
      <c r="P2789" s="4">
        <v>6320.51</v>
      </c>
      <c r="Q2789" s="4">
        <v>0</v>
      </c>
      <c r="R2789" s="4">
        <v>0</v>
      </c>
      <c r="S2789" s="4">
        <v>0</v>
      </c>
      <c r="T2789" s="4">
        <v>0</v>
      </c>
      <c r="U2789" s="4">
        <v>0</v>
      </c>
      <c r="V2789" s="4">
        <v>0</v>
      </c>
      <c r="W2789" s="4">
        <v>0</v>
      </c>
      <c r="X2789" s="4">
        <v>0</v>
      </c>
      <c r="Y2789" s="4">
        <v>0</v>
      </c>
      <c r="Z2789" s="4">
        <v>0</v>
      </c>
      <c r="AA2789" s="4">
        <v>0</v>
      </c>
      <c r="AB2789" t="s">
        <v>3</v>
      </c>
      <c r="AC2789" s="4">
        <v>0</v>
      </c>
      <c r="AD2789" s="4">
        <v>0</v>
      </c>
      <c r="AE2789" s="4">
        <v>47602</v>
      </c>
      <c r="AF2789" t="s">
        <v>723</v>
      </c>
      <c r="AG2789" s="4">
        <v>0</v>
      </c>
      <c r="AH2789" s="4">
        <v>0</v>
      </c>
      <c r="AI2789" s="4">
        <v>0</v>
      </c>
      <c r="AJ2789" s="4">
        <v>-6320.51</v>
      </c>
      <c r="AK2789" s="4">
        <v>0</v>
      </c>
      <c r="AL2789" t="s">
        <v>791</v>
      </c>
      <c r="AM2789" s="71" t="str">
        <f>INDEX(Network_Insurer_Code,MATCH(Export!AL2789,Network_insurer_Name,0))</f>
        <v>CHI3</v>
      </c>
      <c r="AN2789" t="str">
        <f t="shared" si="43"/>
        <v>D1002CHI32017</v>
      </c>
    </row>
    <row r="2790" spans="1:40" x14ac:dyDescent="0.25">
      <c r="A2790">
        <v>2020</v>
      </c>
      <c r="B2790">
        <v>1</v>
      </c>
      <c r="C2790" s="1">
        <v>43831</v>
      </c>
      <c r="D2790" s="1">
        <v>43921</v>
      </c>
      <c r="E2790">
        <v>2018</v>
      </c>
      <c r="F2790" s="71" t="str">
        <f>INDEX(Client_Name,MATCH(Export!H2790,Local_Company_Name,0))</f>
        <v>Tiger Jewelcrafting Ltd</v>
      </c>
      <c r="G2790" s="71">
        <f>INDEX(Client_Code,MATCH(Export!H2790,Local_Company_Name,0))</f>
        <v>1003</v>
      </c>
      <c r="H2790" t="s">
        <v>763</v>
      </c>
      <c r="I2790" t="s">
        <v>704</v>
      </c>
      <c r="J2790" t="s">
        <v>0</v>
      </c>
      <c r="K2790" s="71" t="str">
        <f>INDEX(Line_of_Business,MATCH(Export!J2790,Name,0))</f>
        <v>D</v>
      </c>
      <c r="L2790" s="9" t="s">
        <v>494</v>
      </c>
      <c r="M2790">
        <v>408</v>
      </c>
      <c r="N2790" s="4">
        <v>0</v>
      </c>
      <c r="O2790" s="4">
        <v>0</v>
      </c>
      <c r="P2790" s="4">
        <v>10603.32</v>
      </c>
      <c r="Q2790" s="4">
        <v>0</v>
      </c>
      <c r="R2790" s="4">
        <v>0</v>
      </c>
      <c r="S2790" s="4">
        <v>0</v>
      </c>
      <c r="T2790" s="4">
        <v>0</v>
      </c>
      <c r="U2790" s="4">
        <v>0</v>
      </c>
      <c r="V2790" s="4">
        <v>0</v>
      </c>
      <c r="W2790" s="4">
        <v>0</v>
      </c>
      <c r="X2790" s="4">
        <v>0</v>
      </c>
      <c r="Y2790" s="4">
        <v>0</v>
      </c>
      <c r="Z2790" s="4">
        <v>0</v>
      </c>
      <c r="AA2790" s="4">
        <v>0</v>
      </c>
      <c r="AB2790" t="s">
        <v>3</v>
      </c>
      <c r="AC2790" s="4">
        <v>0</v>
      </c>
      <c r="AD2790" s="4">
        <v>0</v>
      </c>
      <c r="AE2790" s="4">
        <v>-9415.61</v>
      </c>
      <c r="AF2790" t="s">
        <v>704</v>
      </c>
      <c r="AG2790" s="4">
        <v>0</v>
      </c>
      <c r="AH2790" s="4">
        <v>0</v>
      </c>
      <c r="AI2790" s="4">
        <v>0</v>
      </c>
      <c r="AJ2790" s="4">
        <v>-10603.32</v>
      </c>
      <c r="AK2790" s="4">
        <v>0</v>
      </c>
      <c r="AL2790" t="s">
        <v>793</v>
      </c>
      <c r="AM2790" s="71" t="str">
        <f>INDEX(Network_Insurer_Code,MATCH(Export!AL2790,Network_insurer_Name,0))</f>
        <v>CAL3</v>
      </c>
      <c r="AN2790" t="str">
        <f t="shared" si="43"/>
        <v>D1003CAL32018</v>
      </c>
    </row>
    <row r="2791" spans="1:40" x14ac:dyDescent="0.25">
      <c r="A2791">
        <v>2020</v>
      </c>
      <c r="B2791">
        <v>3</v>
      </c>
      <c r="C2791" s="1">
        <v>44013</v>
      </c>
      <c r="D2791" s="1">
        <v>44104</v>
      </c>
      <c r="E2791">
        <v>2020</v>
      </c>
      <c r="F2791" s="71" t="str">
        <f>INDEX(Client_Name,MATCH(Export!H2791,Local_Company_Name,0))</f>
        <v>Flaimngo Tailoring</v>
      </c>
      <c r="G2791" s="71">
        <f>INDEX(Client_Code,MATCH(Export!H2791,Local_Company_Name,0))</f>
        <v>1005</v>
      </c>
      <c r="H2791" t="s">
        <v>770</v>
      </c>
      <c r="I2791" t="s">
        <v>720</v>
      </c>
      <c r="J2791" t="s">
        <v>22</v>
      </c>
      <c r="K2791" s="71" t="str">
        <f>INDEX(Line_of_Business,MATCH(Export!J2791,Name,0))</f>
        <v>A</v>
      </c>
      <c r="L2791" s="9" t="s">
        <v>52</v>
      </c>
      <c r="M2791">
        <v>284</v>
      </c>
      <c r="N2791" s="4">
        <v>86003.676767676705</v>
      </c>
      <c r="O2791" s="4">
        <v>85143.64</v>
      </c>
      <c r="P2791" s="4">
        <v>145838.88</v>
      </c>
      <c r="Q2791" s="4">
        <v>0</v>
      </c>
      <c r="R2791" s="4">
        <v>0</v>
      </c>
      <c r="S2791" s="4">
        <v>0</v>
      </c>
      <c r="T2791" s="4">
        <v>0</v>
      </c>
      <c r="U2791" s="4">
        <v>0</v>
      </c>
      <c r="V2791" s="4">
        <v>0</v>
      </c>
      <c r="W2791" s="4">
        <v>0</v>
      </c>
      <c r="X2791" s="4">
        <v>0</v>
      </c>
      <c r="Y2791" s="4">
        <v>10217.24</v>
      </c>
      <c r="Z2791" s="4">
        <v>0</v>
      </c>
      <c r="AA2791" s="4">
        <v>0</v>
      </c>
      <c r="AB2791" t="s">
        <v>3</v>
      </c>
      <c r="AC2791" s="4">
        <v>0</v>
      </c>
      <c r="AD2791" s="4">
        <v>0</v>
      </c>
      <c r="AE2791" s="4">
        <v>0</v>
      </c>
      <c r="AF2791" t="s">
        <v>720</v>
      </c>
      <c r="AG2791" s="4">
        <v>0</v>
      </c>
      <c r="AH2791" s="4">
        <v>0</v>
      </c>
      <c r="AI2791" s="4">
        <v>0</v>
      </c>
      <c r="AJ2791" s="4">
        <v>-70912.479999999996</v>
      </c>
      <c r="AK2791" s="4">
        <v>200000</v>
      </c>
      <c r="AL2791" t="s">
        <v>781</v>
      </c>
      <c r="AM2791" s="71" t="str">
        <f>INDEX(Network_Insurer_Code,MATCH(Export!AL2791,Network_insurer_Name,0))</f>
        <v>ORI1</v>
      </c>
      <c r="AN2791" t="str">
        <f t="shared" si="43"/>
        <v>A1005ORI12020</v>
      </c>
    </row>
    <row r="2792" spans="1:40" x14ac:dyDescent="0.25">
      <c r="A2792">
        <v>2020</v>
      </c>
      <c r="B2792">
        <v>1</v>
      </c>
      <c r="C2792" s="1">
        <v>43831</v>
      </c>
      <c r="D2792" s="1">
        <v>43921</v>
      </c>
      <c r="E2792">
        <v>2020</v>
      </c>
      <c r="F2792" s="71" t="str">
        <f>INDEX(Client_Name,MATCH(Export!H2792,Local_Company_Name,0))</f>
        <v>Tiger Jewelcrafting Ltd</v>
      </c>
      <c r="G2792" s="71">
        <f>INDEX(Client_Code,MATCH(Export!H2792,Local_Company_Name,0))</f>
        <v>1003</v>
      </c>
      <c r="H2792" t="s">
        <v>762</v>
      </c>
      <c r="I2792" t="s">
        <v>709</v>
      </c>
      <c r="J2792" t="s">
        <v>5</v>
      </c>
      <c r="K2792" s="71" t="str">
        <f>INDEX(Line_of_Business,MATCH(Export!J2792,Name,0))</f>
        <v>L</v>
      </c>
      <c r="L2792" s="9" t="s">
        <v>588</v>
      </c>
      <c r="M2792">
        <v>81</v>
      </c>
      <c r="N2792" s="4">
        <v>839.82222222222197</v>
      </c>
      <c r="O2792" s="4">
        <v>755.84</v>
      </c>
      <c r="P2792" s="4">
        <v>0</v>
      </c>
      <c r="Q2792" s="4">
        <v>0</v>
      </c>
      <c r="R2792" s="4">
        <v>0</v>
      </c>
      <c r="S2792" s="4">
        <v>0</v>
      </c>
      <c r="T2792" s="4">
        <v>0</v>
      </c>
      <c r="U2792" s="4">
        <v>0</v>
      </c>
      <c r="V2792" s="4">
        <v>0</v>
      </c>
      <c r="W2792" s="4">
        <v>0</v>
      </c>
      <c r="X2792" s="4">
        <v>0</v>
      </c>
      <c r="Y2792" s="4">
        <v>26.45</v>
      </c>
      <c r="Z2792" s="4">
        <v>16.63</v>
      </c>
      <c r="AA2792" s="4">
        <v>0</v>
      </c>
      <c r="AB2792" t="s">
        <v>3</v>
      </c>
      <c r="AC2792" s="4">
        <v>0</v>
      </c>
      <c r="AD2792" s="4">
        <v>0</v>
      </c>
      <c r="AE2792" s="4">
        <v>0</v>
      </c>
      <c r="AF2792" t="s">
        <v>709</v>
      </c>
      <c r="AG2792" s="4">
        <v>0</v>
      </c>
      <c r="AH2792" s="4">
        <v>0</v>
      </c>
      <c r="AI2792" s="4">
        <v>0</v>
      </c>
      <c r="AJ2792" s="4">
        <v>712.76</v>
      </c>
      <c r="AK2792" s="4">
        <v>0</v>
      </c>
      <c r="AL2792" t="s">
        <v>785</v>
      </c>
      <c r="AM2792" s="71" t="str">
        <f>INDEX(Network_Insurer_Code,MATCH(Export!AL2792,Network_insurer_Name,0))</f>
        <v>WAI3</v>
      </c>
      <c r="AN2792" t="str">
        <f t="shared" si="43"/>
        <v>L1003WAI32020</v>
      </c>
    </row>
    <row r="2793" spans="1:40" x14ac:dyDescent="0.25">
      <c r="A2793">
        <v>2019</v>
      </c>
      <c r="B2793">
        <v>2</v>
      </c>
      <c r="C2793" s="1">
        <v>43556</v>
      </c>
      <c r="D2793" s="1">
        <v>43646</v>
      </c>
      <c r="E2793">
        <v>2017</v>
      </c>
      <c r="F2793" s="71" t="str">
        <f>INDEX(Client_Name,MATCH(Export!H2793,Local_Company_Name,0))</f>
        <v>Flaimngo Tailoring</v>
      </c>
      <c r="G2793" s="71">
        <f>INDEX(Client_Code,MATCH(Export!H2793,Local_Company_Name,0))</f>
        <v>1005</v>
      </c>
      <c r="H2793" t="s">
        <v>772</v>
      </c>
      <c r="I2793" t="s">
        <v>704</v>
      </c>
      <c r="J2793" t="s">
        <v>5</v>
      </c>
      <c r="K2793" s="71" t="str">
        <f>INDEX(Line_of_Business,MATCH(Export!J2793,Name,0))</f>
        <v>L</v>
      </c>
      <c r="L2793" s="9" t="s">
        <v>303</v>
      </c>
      <c r="M2793">
        <v>6523</v>
      </c>
      <c r="N2793" s="4">
        <v>21001.68</v>
      </c>
      <c r="O2793" s="4">
        <v>21001.68</v>
      </c>
      <c r="P2793" s="4">
        <v>0</v>
      </c>
      <c r="Q2793" s="4">
        <v>0</v>
      </c>
      <c r="R2793" s="4">
        <v>0</v>
      </c>
      <c r="S2793" s="4">
        <v>0</v>
      </c>
      <c r="T2793" s="4">
        <v>0</v>
      </c>
      <c r="U2793" s="4">
        <v>0</v>
      </c>
      <c r="V2793" s="4">
        <v>0</v>
      </c>
      <c r="W2793" s="4">
        <v>0</v>
      </c>
      <c r="X2793" s="4">
        <v>0</v>
      </c>
      <c r="Y2793" s="4">
        <v>1995.16</v>
      </c>
      <c r="Z2793" s="4">
        <v>0</v>
      </c>
      <c r="AA2793" s="4">
        <v>0</v>
      </c>
      <c r="AB2793" t="s">
        <v>3</v>
      </c>
      <c r="AC2793" s="4">
        <v>0</v>
      </c>
      <c r="AD2793" s="4">
        <v>0</v>
      </c>
      <c r="AE2793" s="4">
        <v>0</v>
      </c>
      <c r="AF2793" t="s">
        <v>704</v>
      </c>
      <c r="AG2793" s="4">
        <v>0</v>
      </c>
      <c r="AH2793" s="4">
        <v>0</v>
      </c>
      <c r="AI2793" s="4">
        <v>0</v>
      </c>
      <c r="AJ2793" s="4">
        <v>19006.52</v>
      </c>
      <c r="AK2793" s="4">
        <v>0</v>
      </c>
      <c r="AL2793" t="s">
        <v>783</v>
      </c>
      <c r="AM2793" s="71" t="str">
        <f>INDEX(Network_Insurer_Code,MATCH(Export!AL2793,Network_insurer_Name,0))</f>
        <v>PEP1</v>
      </c>
      <c r="AN2793" t="str">
        <f t="shared" si="43"/>
        <v>L1005PEP12017</v>
      </c>
    </row>
    <row r="2794" spans="1:40" x14ac:dyDescent="0.25">
      <c r="A2794">
        <v>2019</v>
      </c>
      <c r="B2794">
        <v>4</v>
      </c>
      <c r="C2794" s="1">
        <v>43739</v>
      </c>
      <c r="D2794" s="1">
        <v>43830</v>
      </c>
      <c r="E2794">
        <v>2018</v>
      </c>
      <c r="F2794" s="71" t="str">
        <f>INDEX(Client_Name,MATCH(Export!H2794,Local_Company_Name,0))</f>
        <v>Tiger Jewelcrafting Ltd</v>
      </c>
      <c r="G2794" s="71">
        <f>INDEX(Client_Code,MATCH(Export!H2794,Local_Company_Name,0))</f>
        <v>1003</v>
      </c>
      <c r="H2794" t="s">
        <v>764</v>
      </c>
      <c r="I2794" t="s">
        <v>725</v>
      </c>
      <c r="J2794" t="s">
        <v>8</v>
      </c>
      <c r="K2794" s="71" t="str">
        <f>INDEX(Line_of_Business,MATCH(Export!J2794,Name,0))</f>
        <v>M</v>
      </c>
      <c r="L2794" s="9" t="s">
        <v>70</v>
      </c>
      <c r="M2794">
        <v>1703</v>
      </c>
      <c r="N2794" s="4">
        <v>0</v>
      </c>
      <c r="O2794" s="4">
        <v>0</v>
      </c>
      <c r="P2794" s="4">
        <v>8726.7000000000007</v>
      </c>
      <c r="Q2794" s="4">
        <v>0</v>
      </c>
      <c r="R2794" s="4">
        <v>0</v>
      </c>
      <c r="S2794" s="4">
        <v>0</v>
      </c>
      <c r="T2794" s="4">
        <v>0</v>
      </c>
      <c r="U2794" s="4">
        <v>0</v>
      </c>
      <c r="V2794" s="4">
        <v>0</v>
      </c>
      <c r="W2794" s="4">
        <v>0</v>
      </c>
      <c r="X2794" s="4">
        <v>0</v>
      </c>
      <c r="Y2794" s="4">
        <v>0</v>
      </c>
      <c r="Z2794" s="4">
        <v>0</v>
      </c>
      <c r="AA2794" s="4">
        <v>0</v>
      </c>
      <c r="AB2794" t="s">
        <v>3</v>
      </c>
      <c r="AC2794" s="4">
        <v>0</v>
      </c>
      <c r="AD2794" s="4">
        <v>0</v>
      </c>
      <c r="AE2794" s="4">
        <v>0</v>
      </c>
      <c r="AF2794" t="s">
        <v>725</v>
      </c>
      <c r="AG2794" s="4">
        <v>0</v>
      </c>
      <c r="AH2794" s="4">
        <v>0</v>
      </c>
      <c r="AI2794" s="4">
        <v>0</v>
      </c>
      <c r="AJ2794" s="4">
        <v>-8726.7000000000007</v>
      </c>
      <c r="AK2794" s="4">
        <v>200000</v>
      </c>
      <c r="AL2794" t="s">
        <v>797</v>
      </c>
      <c r="AM2794" s="71" t="str">
        <f>INDEX(Network_Insurer_Code,MATCH(Export!AL2794,Network_insurer_Name,0))</f>
        <v>ONI3</v>
      </c>
      <c r="AN2794" t="str">
        <f t="shared" si="43"/>
        <v>M1003ONI32018</v>
      </c>
    </row>
    <row r="2795" spans="1:40" x14ac:dyDescent="0.25">
      <c r="A2795">
        <v>2019</v>
      </c>
      <c r="B2795">
        <v>4</v>
      </c>
      <c r="C2795" s="1">
        <v>43647</v>
      </c>
      <c r="D2795" s="1">
        <v>43738</v>
      </c>
      <c r="E2795">
        <v>2018</v>
      </c>
      <c r="F2795" s="71" t="str">
        <f>INDEX(Client_Name,MATCH(Export!H2795,Local_Company_Name,0))</f>
        <v>Lion Manufacturing Co</v>
      </c>
      <c r="G2795" s="71">
        <f>INDEX(Client_Code,MATCH(Export!H2795,Local_Company_Name,0))</f>
        <v>1002</v>
      </c>
      <c r="H2795" t="s">
        <v>757</v>
      </c>
      <c r="I2795" t="s">
        <v>719</v>
      </c>
      <c r="J2795" t="s">
        <v>5</v>
      </c>
      <c r="K2795" s="71" t="str">
        <f>INDEX(Line_of_Business,MATCH(Export!J2795,Name,0))</f>
        <v>L</v>
      </c>
      <c r="L2795" s="9" t="s">
        <v>223</v>
      </c>
      <c r="M2795">
        <v>2535</v>
      </c>
      <c r="N2795" s="4">
        <v>0</v>
      </c>
      <c r="O2795" s="4">
        <v>0</v>
      </c>
      <c r="P2795" s="4">
        <v>0</v>
      </c>
      <c r="Q2795" s="4">
        <v>0</v>
      </c>
      <c r="R2795" s="4">
        <v>0</v>
      </c>
      <c r="S2795" s="4">
        <v>0</v>
      </c>
      <c r="T2795" s="4">
        <v>0</v>
      </c>
      <c r="U2795" s="4">
        <v>0</v>
      </c>
      <c r="V2795" s="4">
        <v>0</v>
      </c>
      <c r="W2795" s="4">
        <v>0</v>
      </c>
      <c r="X2795" s="4">
        <v>0</v>
      </c>
      <c r="Y2795" s="4">
        <v>12.03</v>
      </c>
      <c r="Z2795" s="4">
        <v>0</v>
      </c>
      <c r="AA2795" s="4">
        <v>0</v>
      </c>
      <c r="AB2795" t="s">
        <v>3</v>
      </c>
      <c r="AC2795" s="4">
        <v>0</v>
      </c>
      <c r="AD2795" s="4">
        <v>0</v>
      </c>
      <c r="AE2795" s="4">
        <v>0</v>
      </c>
      <c r="AF2795" t="s">
        <v>719</v>
      </c>
      <c r="AG2795" s="4">
        <v>0</v>
      </c>
      <c r="AH2795" s="4">
        <v>0</v>
      </c>
      <c r="AI2795" s="4">
        <v>0</v>
      </c>
      <c r="AJ2795" s="4">
        <v>-12.03</v>
      </c>
      <c r="AK2795" s="4">
        <v>0</v>
      </c>
      <c r="AL2795" t="s">
        <v>792</v>
      </c>
      <c r="AM2795" s="71" t="str">
        <f>INDEX(Network_Insurer_Code,MATCH(Export!AL2795,Network_insurer_Name,0))</f>
        <v>CAL1</v>
      </c>
      <c r="AN2795" t="str">
        <f t="shared" si="43"/>
        <v>L1002CAL12018</v>
      </c>
    </row>
    <row r="2796" spans="1:40" x14ac:dyDescent="0.25">
      <c r="A2796">
        <v>2019</v>
      </c>
      <c r="B2796">
        <v>3</v>
      </c>
      <c r="C2796" s="1">
        <v>43647</v>
      </c>
      <c r="D2796" s="1">
        <v>43738</v>
      </c>
      <c r="E2796">
        <v>2018</v>
      </c>
      <c r="F2796" s="71" t="str">
        <f>INDEX(Client_Name,MATCH(Export!H2796,Local_Company_Name,0))</f>
        <v>Zebra Workings Ltd</v>
      </c>
      <c r="G2796" s="71">
        <f>INDEX(Client_Code,MATCH(Export!H2796,Local_Company_Name,0))</f>
        <v>1001</v>
      </c>
      <c r="H2796" t="s">
        <v>747</v>
      </c>
      <c r="I2796" t="s">
        <v>704</v>
      </c>
      <c r="J2796" t="s">
        <v>0</v>
      </c>
      <c r="K2796" s="71" t="str">
        <f>INDEX(Line_of_Business,MATCH(Export!J2796,Name,0))</f>
        <v>D</v>
      </c>
      <c r="L2796" s="9" t="s">
        <v>406</v>
      </c>
      <c r="M2796">
        <v>14435</v>
      </c>
      <c r="N2796" s="4">
        <v>0</v>
      </c>
      <c r="O2796" s="4">
        <v>0</v>
      </c>
      <c r="P2796" s="4">
        <v>40071.56</v>
      </c>
      <c r="Q2796" s="4">
        <v>0</v>
      </c>
      <c r="R2796" s="4">
        <v>0</v>
      </c>
      <c r="S2796" s="4">
        <v>0</v>
      </c>
      <c r="T2796" s="4">
        <v>0</v>
      </c>
      <c r="U2796" s="4">
        <v>0</v>
      </c>
      <c r="V2796" s="4">
        <v>0</v>
      </c>
      <c r="W2796" s="4">
        <v>0</v>
      </c>
      <c r="X2796" s="4">
        <v>0</v>
      </c>
      <c r="Y2796" s="4">
        <v>0</v>
      </c>
      <c r="Z2796" s="4">
        <v>0</v>
      </c>
      <c r="AA2796" s="4">
        <v>0</v>
      </c>
      <c r="AB2796" t="s">
        <v>3</v>
      </c>
      <c r="AC2796" s="4">
        <v>0</v>
      </c>
      <c r="AD2796" s="4">
        <v>0</v>
      </c>
      <c r="AE2796" s="4">
        <v>33422</v>
      </c>
      <c r="AF2796" t="s">
        <v>704</v>
      </c>
      <c r="AG2796" s="4">
        <v>0</v>
      </c>
      <c r="AH2796" s="4">
        <v>0</v>
      </c>
      <c r="AI2796" s="4">
        <v>0</v>
      </c>
      <c r="AJ2796" s="4">
        <v>-40071.56</v>
      </c>
      <c r="AK2796" s="4">
        <v>0</v>
      </c>
      <c r="AL2796" t="s">
        <v>782</v>
      </c>
      <c r="AM2796" s="71" t="str">
        <f>INDEX(Network_Insurer_Code,MATCH(Export!AL2796,Network_insurer_Name,0))</f>
        <v>API2</v>
      </c>
      <c r="AN2796" t="str">
        <f t="shared" si="43"/>
        <v>D1001API22018</v>
      </c>
    </row>
    <row r="2797" spans="1:40" x14ac:dyDescent="0.25">
      <c r="A2797">
        <v>2020</v>
      </c>
      <c r="B2797">
        <v>1</v>
      </c>
      <c r="C2797" s="1">
        <v>43739</v>
      </c>
      <c r="D2797" s="1">
        <v>43830</v>
      </c>
      <c r="E2797">
        <v>2018</v>
      </c>
      <c r="F2797" s="71" t="str">
        <f>INDEX(Client_Name,MATCH(Export!H2797,Local_Company_Name,0))</f>
        <v>Lion Manufacturing Co</v>
      </c>
      <c r="G2797" s="71">
        <f>INDEX(Client_Code,MATCH(Export!H2797,Local_Company_Name,0))</f>
        <v>1002</v>
      </c>
      <c r="H2797" t="s">
        <v>760</v>
      </c>
      <c r="I2797" t="s">
        <v>719</v>
      </c>
      <c r="J2797" t="s">
        <v>5</v>
      </c>
      <c r="K2797" s="71" t="str">
        <f>INDEX(Line_of_Business,MATCH(Export!J2797,Name,0))</f>
        <v>L</v>
      </c>
      <c r="L2797" s="9" t="s">
        <v>223</v>
      </c>
      <c r="M2797">
        <v>2535</v>
      </c>
      <c r="N2797" s="4">
        <v>44752</v>
      </c>
      <c r="O2797" s="4">
        <v>44752</v>
      </c>
      <c r="P2797" s="4">
        <v>-44933.19</v>
      </c>
      <c r="Q2797" s="4">
        <v>0</v>
      </c>
      <c r="R2797" s="4">
        <v>0</v>
      </c>
      <c r="S2797" s="4">
        <v>0</v>
      </c>
      <c r="T2797" s="4">
        <v>0</v>
      </c>
      <c r="U2797" s="4">
        <v>0</v>
      </c>
      <c r="V2797" s="4">
        <v>0</v>
      </c>
      <c r="W2797" s="4">
        <v>0</v>
      </c>
      <c r="X2797" s="4">
        <v>0</v>
      </c>
      <c r="Y2797" s="4">
        <v>2819.37</v>
      </c>
      <c r="Z2797" s="4">
        <v>313.27</v>
      </c>
      <c r="AA2797" s="4">
        <v>0</v>
      </c>
      <c r="AB2797" t="s">
        <v>3</v>
      </c>
      <c r="AC2797" s="4">
        <v>0</v>
      </c>
      <c r="AD2797" s="4">
        <v>0</v>
      </c>
      <c r="AE2797" s="4">
        <v>0</v>
      </c>
      <c r="AF2797" t="s">
        <v>719</v>
      </c>
      <c r="AG2797" s="4">
        <v>0</v>
      </c>
      <c r="AH2797" s="4">
        <v>0</v>
      </c>
      <c r="AI2797" s="4">
        <v>0</v>
      </c>
      <c r="AJ2797" s="4">
        <v>86552.55</v>
      </c>
      <c r="AK2797" s="4">
        <v>0</v>
      </c>
      <c r="AL2797" t="s">
        <v>794</v>
      </c>
      <c r="AM2797" s="71" t="str">
        <f>INDEX(Network_Insurer_Code,MATCH(Export!AL2797,Network_insurer_Name,0))</f>
        <v>CUI2</v>
      </c>
      <c r="AN2797" t="str">
        <f t="shared" si="43"/>
        <v>L1002CUI22018</v>
      </c>
    </row>
    <row r="2798" spans="1:40" x14ac:dyDescent="0.25">
      <c r="A2798">
        <v>2020</v>
      </c>
      <c r="B2798">
        <v>2</v>
      </c>
      <c r="C2798" s="1">
        <v>43647</v>
      </c>
      <c r="D2798" s="1">
        <v>43738</v>
      </c>
      <c r="E2798">
        <v>2018</v>
      </c>
      <c r="F2798" s="71" t="str">
        <f>INDEX(Client_Name,MATCH(Export!H2798,Local_Company_Name,0))</f>
        <v>Aplaca Engineering Co</v>
      </c>
      <c r="G2798" s="71">
        <f>INDEX(Client_Code,MATCH(Export!H2798,Local_Company_Name,0))</f>
        <v>1004</v>
      </c>
      <c r="H2798" t="s">
        <v>768</v>
      </c>
      <c r="I2798" t="s">
        <v>719</v>
      </c>
      <c r="J2798" t="s">
        <v>5</v>
      </c>
      <c r="K2798" s="71" t="str">
        <f>INDEX(Line_of_Business,MATCH(Export!J2798,Name,0))</f>
        <v>L</v>
      </c>
      <c r="L2798" s="9" t="s">
        <v>465</v>
      </c>
      <c r="M2798">
        <v>4493</v>
      </c>
      <c r="N2798" s="4">
        <v>36397.94</v>
      </c>
      <c r="O2798" s="4">
        <v>36397.94</v>
      </c>
      <c r="P2798" s="4">
        <v>189650.85</v>
      </c>
      <c r="Q2798" s="4">
        <v>0</v>
      </c>
      <c r="R2798" s="4">
        <v>0</v>
      </c>
      <c r="S2798" s="4">
        <v>0</v>
      </c>
      <c r="T2798" s="4">
        <v>0</v>
      </c>
      <c r="U2798" s="4">
        <v>0</v>
      </c>
      <c r="V2798" s="4">
        <v>0</v>
      </c>
      <c r="W2798" s="4">
        <v>0</v>
      </c>
      <c r="X2798" s="4">
        <v>0</v>
      </c>
      <c r="Y2798" s="4">
        <v>2293.0700000000002</v>
      </c>
      <c r="Z2798" s="4">
        <v>255.16</v>
      </c>
      <c r="AA2798" s="4">
        <v>-0.37</v>
      </c>
      <c r="AB2798" t="s">
        <v>3</v>
      </c>
      <c r="AC2798" s="4">
        <v>0</v>
      </c>
      <c r="AD2798" s="4">
        <v>0</v>
      </c>
      <c r="AE2798" s="4">
        <v>0</v>
      </c>
      <c r="AF2798" t="s">
        <v>719</v>
      </c>
      <c r="AG2798" s="4">
        <v>0</v>
      </c>
      <c r="AH2798" s="4">
        <v>0</v>
      </c>
      <c r="AI2798" s="4">
        <v>0</v>
      </c>
      <c r="AJ2798" s="4">
        <v>-155800.76999999999</v>
      </c>
      <c r="AK2798" s="4">
        <v>0</v>
      </c>
      <c r="AL2798" t="s">
        <v>788</v>
      </c>
      <c r="AM2798" s="71" t="str">
        <f>INDEX(Network_Insurer_Code,MATCH(Export!AL2798,Network_insurer_Name,0))</f>
        <v>RAI1</v>
      </c>
      <c r="AN2798" t="str">
        <f t="shared" si="43"/>
        <v>L1004RAI12018</v>
      </c>
    </row>
    <row r="2799" spans="1:40" x14ac:dyDescent="0.25">
      <c r="A2799">
        <v>2020</v>
      </c>
      <c r="B2799">
        <v>3</v>
      </c>
      <c r="C2799" s="1">
        <v>43831</v>
      </c>
      <c r="D2799" s="1">
        <v>43921</v>
      </c>
      <c r="E2799">
        <v>2020</v>
      </c>
      <c r="F2799" s="71" t="str">
        <f>INDEX(Client_Name,MATCH(Export!H2799,Local_Company_Name,0))</f>
        <v>Tiger Jewelcrafting Ltd</v>
      </c>
      <c r="G2799" s="71">
        <f>INDEX(Client_Code,MATCH(Export!H2799,Local_Company_Name,0))</f>
        <v>1003</v>
      </c>
      <c r="H2799" t="s">
        <v>762</v>
      </c>
      <c r="I2799" t="s">
        <v>708</v>
      </c>
      <c r="J2799" t="s">
        <v>5</v>
      </c>
      <c r="K2799" s="71" t="str">
        <f>INDEX(Line_of_Business,MATCH(Export!J2799,Name,0))</f>
        <v>L</v>
      </c>
      <c r="L2799" s="9">
        <v>85893585</v>
      </c>
      <c r="M2799">
        <v>2973</v>
      </c>
      <c r="N2799" s="4">
        <v>0</v>
      </c>
      <c r="O2799" s="4">
        <v>0</v>
      </c>
      <c r="P2799" s="4">
        <v>0</v>
      </c>
      <c r="Q2799" s="4">
        <v>0</v>
      </c>
      <c r="R2799" s="4">
        <v>0</v>
      </c>
      <c r="S2799" s="4">
        <v>0</v>
      </c>
      <c r="T2799" s="4">
        <v>0</v>
      </c>
      <c r="U2799" s="4">
        <v>0</v>
      </c>
      <c r="V2799" s="4">
        <v>0</v>
      </c>
      <c r="W2799" s="4">
        <v>0</v>
      </c>
      <c r="X2799" s="4">
        <v>0</v>
      </c>
      <c r="Y2799" s="4">
        <v>0</v>
      </c>
      <c r="Z2799" s="4">
        <v>0</v>
      </c>
      <c r="AA2799" s="4">
        <v>0</v>
      </c>
      <c r="AB2799" t="s">
        <v>3</v>
      </c>
      <c r="AC2799" s="4">
        <v>0</v>
      </c>
      <c r="AD2799" s="4">
        <v>0</v>
      </c>
      <c r="AE2799" s="4">
        <v>-1458361.8</v>
      </c>
      <c r="AF2799" t="s">
        <v>708</v>
      </c>
      <c r="AG2799" s="4">
        <v>0</v>
      </c>
      <c r="AH2799" s="4">
        <v>0</v>
      </c>
      <c r="AI2799" s="4">
        <v>0</v>
      </c>
      <c r="AJ2799" s="4">
        <v>0</v>
      </c>
      <c r="AK2799" s="4">
        <v>187000</v>
      </c>
      <c r="AL2799" t="s">
        <v>785</v>
      </c>
      <c r="AM2799" s="71" t="str">
        <f>INDEX(Network_Insurer_Code,MATCH(Export!AL2799,Network_insurer_Name,0))</f>
        <v>WAI3</v>
      </c>
      <c r="AN2799" t="str">
        <f t="shared" si="43"/>
        <v>L1003WAI32020</v>
      </c>
    </row>
    <row r="2800" spans="1:40" x14ac:dyDescent="0.25">
      <c r="A2800">
        <v>2019</v>
      </c>
      <c r="B2800">
        <v>2</v>
      </c>
      <c r="C2800" s="1">
        <v>43586</v>
      </c>
      <c r="D2800" s="1">
        <v>43646</v>
      </c>
      <c r="E2800">
        <v>2019</v>
      </c>
      <c r="F2800" s="71" t="str">
        <f>INDEX(Client_Name,MATCH(Export!H2800,Local_Company_Name,0))</f>
        <v>Aplaca Engineering Co</v>
      </c>
      <c r="G2800" s="71">
        <f>INDEX(Client_Code,MATCH(Export!H2800,Local_Company_Name,0))</f>
        <v>1004</v>
      </c>
      <c r="H2800" t="s">
        <v>768</v>
      </c>
      <c r="I2800" t="s">
        <v>709</v>
      </c>
      <c r="J2800" t="s">
        <v>0</v>
      </c>
      <c r="K2800" s="71" t="str">
        <f>INDEX(Line_of_Business,MATCH(Export!J2800,Name,0))</f>
        <v>D</v>
      </c>
      <c r="L2800" s="9" t="s">
        <v>94</v>
      </c>
      <c r="M2800">
        <v>1039</v>
      </c>
      <c r="N2800" s="4">
        <v>274171.63333333301</v>
      </c>
      <c r="O2800" s="4">
        <v>246754.47</v>
      </c>
      <c r="P2800" s="4">
        <v>0</v>
      </c>
      <c r="Q2800" s="4">
        <v>0</v>
      </c>
      <c r="R2800" s="4">
        <v>0</v>
      </c>
      <c r="S2800" s="4">
        <v>0</v>
      </c>
      <c r="T2800" s="4">
        <v>0</v>
      </c>
      <c r="U2800" s="4">
        <v>0</v>
      </c>
      <c r="V2800" s="4">
        <v>0</v>
      </c>
      <c r="W2800" s="4">
        <v>0</v>
      </c>
      <c r="X2800" s="4">
        <v>0</v>
      </c>
      <c r="Y2800" s="4">
        <v>24675.45</v>
      </c>
      <c r="Z2800" s="4">
        <v>5428.6</v>
      </c>
      <c r="AA2800" s="4">
        <v>0</v>
      </c>
      <c r="AB2800" t="s">
        <v>3</v>
      </c>
      <c r="AC2800" s="4">
        <v>0</v>
      </c>
      <c r="AD2800" s="4">
        <v>0</v>
      </c>
      <c r="AE2800" s="4">
        <v>0</v>
      </c>
      <c r="AF2800" t="s">
        <v>709</v>
      </c>
      <c r="AG2800" s="4">
        <v>0</v>
      </c>
      <c r="AH2800" s="4">
        <v>0</v>
      </c>
      <c r="AI2800" s="4">
        <v>0</v>
      </c>
      <c r="AJ2800" s="4">
        <v>216650.41999999899</v>
      </c>
      <c r="AK2800" s="4">
        <v>0</v>
      </c>
      <c r="AL2800" t="s">
        <v>785</v>
      </c>
      <c r="AM2800" s="71" t="str">
        <f>INDEX(Network_Insurer_Code,MATCH(Export!AL2800,Network_insurer_Name,0))</f>
        <v>WAI3</v>
      </c>
      <c r="AN2800" t="str">
        <f t="shared" si="43"/>
        <v>D1004WAI32019</v>
      </c>
    </row>
    <row r="2801" spans="1:40" x14ac:dyDescent="0.25">
      <c r="A2801">
        <v>2019</v>
      </c>
      <c r="B2801">
        <v>3</v>
      </c>
      <c r="C2801" s="1">
        <v>43647</v>
      </c>
      <c r="D2801" s="1">
        <v>43738</v>
      </c>
      <c r="E2801">
        <v>2018</v>
      </c>
      <c r="F2801" s="71" t="str">
        <f>INDEX(Client_Name,MATCH(Export!H2801,Local_Company_Name,0))</f>
        <v>Zebra Workings Ltd</v>
      </c>
      <c r="G2801" s="71">
        <f>INDEX(Client_Code,MATCH(Export!H2801,Local_Company_Name,0))</f>
        <v>1001</v>
      </c>
      <c r="H2801" t="s">
        <v>747</v>
      </c>
      <c r="I2801" t="s">
        <v>732</v>
      </c>
      <c r="J2801" t="s">
        <v>5</v>
      </c>
      <c r="K2801" s="71" t="str">
        <f>INDEX(Line_of_Business,MATCH(Export!J2801,Name,0))</f>
        <v>L</v>
      </c>
      <c r="L2801" s="9" t="s">
        <v>299</v>
      </c>
      <c r="M2801">
        <v>1311</v>
      </c>
      <c r="N2801" s="4">
        <v>0</v>
      </c>
      <c r="O2801" s="4">
        <v>0</v>
      </c>
      <c r="P2801" s="4">
        <v>34285</v>
      </c>
      <c r="Q2801" s="4">
        <v>0</v>
      </c>
      <c r="R2801" s="4">
        <v>0</v>
      </c>
      <c r="S2801" s="4">
        <v>0</v>
      </c>
      <c r="T2801" s="4">
        <v>0</v>
      </c>
      <c r="U2801" s="4">
        <v>0</v>
      </c>
      <c r="V2801" s="4">
        <v>0</v>
      </c>
      <c r="W2801" s="4">
        <v>0</v>
      </c>
      <c r="X2801" s="4">
        <v>0</v>
      </c>
      <c r="Y2801" s="4">
        <v>0</v>
      </c>
      <c r="Z2801" s="4">
        <v>0</v>
      </c>
      <c r="AA2801" s="4">
        <v>0</v>
      </c>
      <c r="AB2801" t="s">
        <v>3</v>
      </c>
      <c r="AC2801" s="4">
        <v>0</v>
      </c>
      <c r="AD2801" s="4">
        <v>0</v>
      </c>
      <c r="AE2801" s="4">
        <v>0</v>
      </c>
      <c r="AF2801" t="s">
        <v>732</v>
      </c>
      <c r="AG2801" s="4">
        <v>0</v>
      </c>
      <c r="AH2801" s="4">
        <v>0</v>
      </c>
      <c r="AI2801" s="4">
        <v>0</v>
      </c>
      <c r="AJ2801" s="4">
        <v>-34285</v>
      </c>
      <c r="AK2801" s="4">
        <v>0</v>
      </c>
      <c r="AL2801" t="s">
        <v>786</v>
      </c>
      <c r="AM2801" s="71" t="str">
        <f>INDEX(Network_Insurer_Code,MATCH(Export!AL2801,Network_insurer_Name,0))</f>
        <v>BAL1</v>
      </c>
      <c r="AN2801" t="str">
        <f t="shared" si="43"/>
        <v>L1001BAL12018</v>
      </c>
    </row>
    <row r="2802" spans="1:40" x14ac:dyDescent="0.25">
      <c r="A2802">
        <v>2019</v>
      </c>
      <c r="B2802">
        <v>2</v>
      </c>
      <c r="C2802" s="1">
        <v>43556</v>
      </c>
      <c r="D2802" s="1">
        <v>43646</v>
      </c>
      <c r="E2802">
        <v>2019</v>
      </c>
      <c r="F2802" s="71" t="str">
        <f>INDEX(Client_Name,MATCH(Export!H2802,Local_Company_Name,0))</f>
        <v>Lion Manufacturing Co</v>
      </c>
      <c r="G2802" s="71">
        <f>INDEX(Client_Code,MATCH(Export!H2802,Local_Company_Name,0))</f>
        <v>1002</v>
      </c>
      <c r="H2802" t="s">
        <v>758</v>
      </c>
      <c r="I2802" t="s">
        <v>711</v>
      </c>
      <c r="J2802" t="s">
        <v>8</v>
      </c>
      <c r="K2802" s="71" t="str">
        <f>INDEX(Line_of_Business,MATCH(Export!J2802,Name,0))</f>
        <v>M</v>
      </c>
      <c r="L2802" s="9" t="s">
        <v>562</v>
      </c>
      <c r="M2802">
        <v>38</v>
      </c>
      <c r="N2802" s="4">
        <v>133806.72</v>
      </c>
      <c r="O2802" s="4">
        <v>133806.72</v>
      </c>
      <c r="P2802" s="4">
        <v>8838.08</v>
      </c>
      <c r="Q2802" s="4">
        <v>0</v>
      </c>
      <c r="R2802" s="4">
        <v>0</v>
      </c>
      <c r="S2802" s="4">
        <v>0</v>
      </c>
      <c r="T2802" s="4">
        <v>0</v>
      </c>
      <c r="U2802" s="4">
        <v>0</v>
      </c>
      <c r="V2802" s="4">
        <v>0</v>
      </c>
      <c r="W2802" s="4">
        <v>0</v>
      </c>
      <c r="X2802" s="4">
        <v>0</v>
      </c>
      <c r="Y2802" s="4">
        <v>23416.18</v>
      </c>
      <c r="Z2802" s="4">
        <v>0</v>
      </c>
      <c r="AA2802" s="4">
        <v>13380.67</v>
      </c>
      <c r="AB2802" t="s">
        <v>3</v>
      </c>
      <c r="AC2802" s="4">
        <v>219615.98</v>
      </c>
      <c r="AD2802" s="4">
        <v>0</v>
      </c>
      <c r="AE2802" s="4">
        <v>0</v>
      </c>
      <c r="AF2802" t="s">
        <v>711</v>
      </c>
      <c r="AG2802" s="4">
        <v>0</v>
      </c>
      <c r="AH2802" s="4">
        <v>0</v>
      </c>
      <c r="AI2802" s="4">
        <v>0</v>
      </c>
      <c r="AJ2802" s="4">
        <v>88171.79</v>
      </c>
      <c r="AK2802" s="4">
        <v>200000</v>
      </c>
      <c r="AL2802" t="s">
        <v>787</v>
      </c>
      <c r="AM2802" s="71" t="str">
        <f>INDEX(Network_Insurer_Code,MATCH(Export!AL2802,Network_insurer_Name,0))</f>
        <v>LEI3</v>
      </c>
      <c r="AN2802" t="str">
        <f t="shared" si="43"/>
        <v>M1002LEI32019</v>
      </c>
    </row>
    <row r="2803" spans="1:40" x14ac:dyDescent="0.25">
      <c r="A2803">
        <v>2020</v>
      </c>
      <c r="B2803">
        <v>3</v>
      </c>
      <c r="C2803" s="1">
        <v>44013</v>
      </c>
      <c r="D2803" s="1">
        <v>44104</v>
      </c>
      <c r="E2803">
        <v>2020</v>
      </c>
      <c r="F2803" s="71" t="str">
        <f>INDEX(Client_Name,MATCH(Export!H2803,Local_Company_Name,0))</f>
        <v>Flaimngo Tailoring</v>
      </c>
      <c r="G2803" s="71">
        <f>INDEX(Client_Code,MATCH(Export!H2803,Local_Company_Name,0))</f>
        <v>1005</v>
      </c>
      <c r="H2803" t="s">
        <v>771</v>
      </c>
      <c r="I2803" t="s">
        <v>715</v>
      </c>
      <c r="J2803" t="s">
        <v>8</v>
      </c>
      <c r="K2803" s="71" t="str">
        <f>INDEX(Line_of_Business,MATCH(Export!J2803,Name,0))</f>
        <v>M</v>
      </c>
      <c r="L2803" s="9" t="s">
        <v>59</v>
      </c>
      <c r="M2803">
        <v>226</v>
      </c>
      <c r="N2803" s="4">
        <v>14953.25</v>
      </c>
      <c r="O2803" s="4">
        <v>14953.25</v>
      </c>
      <c r="P2803" s="4">
        <v>5932.02</v>
      </c>
      <c r="Q2803" s="4">
        <v>0</v>
      </c>
      <c r="R2803" s="4">
        <v>0</v>
      </c>
      <c r="S2803" s="4">
        <v>0</v>
      </c>
      <c r="T2803" s="4">
        <v>0</v>
      </c>
      <c r="U2803" s="4">
        <v>0</v>
      </c>
      <c r="V2803" s="4">
        <v>0</v>
      </c>
      <c r="W2803" s="4">
        <v>0</v>
      </c>
      <c r="X2803" s="4">
        <v>0</v>
      </c>
      <c r="Y2803" s="4">
        <v>1495.33</v>
      </c>
      <c r="Z2803" s="4">
        <v>2242.9899999999998</v>
      </c>
      <c r="AA2803" s="4">
        <v>0</v>
      </c>
      <c r="AB2803" t="s">
        <v>3</v>
      </c>
      <c r="AC2803" s="4">
        <v>0</v>
      </c>
      <c r="AD2803" s="4">
        <v>0</v>
      </c>
      <c r="AE2803" s="4">
        <v>0</v>
      </c>
      <c r="AF2803" t="s">
        <v>715</v>
      </c>
      <c r="AG2803" s="4">
        <v>0</v>
      </c>
      <c r="AH2803" s="4">
        <v>0</v>
      </c>
      <c r="AI2803" s="4">
        <v>0</v>
      </c>
      <c r="AJ2803" s="4">
        <v>5282.91</v>
      </c>
      <c r="AK2803" s="4">
        <v>0</v>
      </c>
      <c r="AL2803" t="s">
        <v>783</v>
      </c>
      <c r="AM2803" s="71" t="str">
        <f>INDEX(Network_Insurer_Code,MATCH(Export!AL2803,Network_insurer_Name,0))</f>
        <v>PEP1</v>
      </c>
      <c r="AN2803" t="str">
        <f t="shared" si="43"/>
        <v>M1005PEP12020</v>
      </c>
    </row>
    <row r="2804" spans="1:40" x14ac:dyDescent="0.25">
      <c r="A2804">
        <v>2019</v>
      </c>
      <c r="B2804">
        <v>2</v>
      </c>
      <c r="C2804" s="1">
        <v>43556</v>
      </c>
      <c r="D2804" s="1">
        <v>43646</v>
      </c>
      <c r="E2804">
        <v>2019</v>
      </c>
      <c r="F2804" s="71" t="str">
        <f>INDEX(Client_Name,MATCH(Export!H2804,Local_Company_Name,0))</f>
        <v>Flaimngo Tailoring</v>
      </c>
      <c r="G2804" s="71">
        <f>INDEX(Client_Code,MATCH(Export!H2804,Local_Company_Name,0))</f>
        <v>1005</v>
      </c>
      <c r="H2804" t="s">
        <v>770</v>
      </c>
      <c r="I2804" t="s">
        <v>736</v>
      </c>
      <c r="J2804" t="s">
        <v>5</v>
      </c>
      <c r="K2804" s="71" t="str">
        <f>INDEX(Line_of_Business,MATCH(Export!J2804,Name,0))</f>
        <v>L</v>
      </c>
      <c r="L2804" s="9" t="s">
        <v>97</v>
      </c>
      <c r="M2804">
        <v>92</v>
      </c>
      <c r="N2804" s="4">
        <v>20269.060000000001</v>
      </c>
      <c r="O2804" s="4">
        <v>10134.530000000001</v>
      </c>
      <c r="P2804" s="4">
        <v>0</v>
      </c>
      <c r="Q2804" s="4">
        <v>0</v>
      </c>
      <c r="R2804" s="4">
        <v>0</v>
      </c>
      <c r="S2804" s="4">
        <v>0</v>
      </c>
      <c r="T2804" s="4">
        <v>0</v>
      </c>
      <c r="U2804" s="4">
        <v>0</v>
      </c>
      <c r="V2804" s="4">
        <v>0</v>
      </c>
      <c r="W2804" s="4">
        <v>0</v>
      </c>
      <c r="X2804" s="4">
        <v>0</v>
      </c>
      <c r="Y2804" s="4">
        <v>1520.18</v>
      </c>
      <c r="Z2804" s="4">
        <v>0</v>
      </c>
      <c r="AA2804" s="4">
        <v>0</v>
      </c>
      <c r="AB2804" t="s">
        <v>3</v>
      </c>
      <c r="AC2804" s="4">
        <v>0</v>
      </c>
      <c r="AD2804" s="4">
        <v>0</v>
      </c>
      <c r="AE2804" s="4">
        <v>0</v>
      </c>
      <c r="AF2804" t="s">
        <v>736</v>
      </c>
      <c r="AG2804" s="4">
        <v>0</v>
      </c>
      <c r="AH2804" s="4">
        <v>0</v>
      </c>
      <c r="AI2804" s="4">
        <v>0</v>
      </c>
      <c r="AJ2804" s="4">
        <v>8614.35</v>
      </c>
      <c r="AK2804" s="4">
        <v>200000</v>
      </c>
      <c r="AL2804" t="s">
        <v>789</v>
      </c>
      <c r="AM2804" s="71" t="str">
        <f>INDEX(Network_Insurer_Code,MATCH(Export!AL2804,Network_insurer_Name,0))</f>
        <v>APL1</v>
      </c>
      <c r="AN2804" t="str">
        <f t="shared" si="43"/>
        <v>L1005APL12019</v>
      </c>
    </row>
    <row r="2805" spans="1:40" x14ac:dyDescent="0.25">
      <c r="A2805">
        <v>2019</v>
      </c>
      <c r="B2805">
        <v>4</v>
      </c>
      <c r="C2805" s="1">
        <v>43739</v>
      </c>
      <c r="D2805" s="1">
        <v>43830</v>
      </c>
      <c r="E2805">
        <v>2019</v>
      </c>
      <c r="F2805" s="71" t="str">
        <f>INDEX(Client_Name,MATCH(Export!H2805,Local_Company_Name,0))</f>
        <v>Falcon Clothing</v>
      </c>
      <c r="G2805" s="71">
        <f>INDEX(Client_Code,MATCH(Export!H2805,Local_Company_Name,0))</f>
        <v>1006</v>
      </c>
      <c r="H2805" t="s">
        <v>775</v>
      </c>
      <c r="I2805" t="s">
        <v>704</v>
      </c>
      <c r="J2805" t="s">
        <v>0</v>
      </c>
      <c r="K2805" s="71" t="str">
        <f>INDEX(Line_of_Business,MATCH(Export!J2805,Name,0))</f>
        <v>D</v>
      </c>
      <c r="L2805" s="9" t="s">
        <v>132</v>
      </c>
      <c r="M2805">
        <v>14435</v>
      </c>
      <c r="N2805" s="4">
        <v>0</v>
      </c>
      <c r="O2805" s="4">
        <v>0</v>
      </c>
      <c r="P2805" s="4">
        <v>1039.8800000000001</v>
      </c>
      <c r="Q2805" s="4">
        <v>0</v>
      </c>
      <c r="R2805" s="4">
        <v>0</v>
      </c>
      <c r="S2805" s="4">
        <v>0</v>
      </c>
      <c r="T2805" s="4">
        <v>0</v>
      </c>
      <c r="U2805" s="4">
        <v>0</v>
      </c>
      <c r="V2805" s="4">
        <v>0</v>
      </c>
      <c r="W2805" s="4">
        <v>0</v>
      </c>
      <c r="X2805" s="4">
        <v>0</v>
      </c>
      <c r="Y2805" s="4">
        <v>0</v>
      </c>
      <c r="Z2805" s="4">
        <v>0</v>
      </c>
      <c r="AA2805" s="4">
        <v>0</v>
      </c>
      <c r="AB2805" t="s">
        <v>3</v>
      </c>
      <c r="AC2805" s="4">
        <v>0</v>
      </c>
      <c r="AD2805" s="4">
        <v>0</v>
      </c>
      <c r="AE2805" s="4">
        <v>48595.71</v>
      </c>
      <c r="AF2805" t="s">
        <v>704</v>
      </c>
      <c r="AG2805" s="4">
        <v>0</v>
      </c>
      <c r="AH2805" s="4">
        <v>0</v>
      </c>
      <c r="AI2805" s="4">
        <v>0</v>
      </c>
      <c r="AJ2805" s="4">
        <v>-1039.8800000000001</v>
      </c>
      <c r="AK2805" s="4">
        <v>0</v>
      </c>
      <c r="AL2805" t="s">
        <v>784</v>
      </c>
      <c r="AM2805" s="71" t="str">
        <f>INDEX(Network_Insurer_Code,MATCH(Export!AL2805,Network_insurer_Name,0))</f>
        <v>PII1</v>
      </c>
      <c r="AN2805" t="str">
        <f t="shared" si="43"/>
        <v>D1006PII12019</v>
      </c>
    </row>
    <row r="2806" spans="1:40" x14ac:dyDescent="0.25">
      <c r="A2806">
        <v>2020</v>
      </c>
      <c r="B2806">
        <v>2</v>
      </c>
      <c r="C2806" s="1">
        <v>43922</v>
      </c>
      <c r="D2806" s="1">
        <v>44012</v>
      </c>
      <c r="E2806">
        <v>2019</v>
      </c>
      <c r="F2806" s="71" t="str">
        <f>INDEX(Client_Name,MATCH(Export!H2806,Local_Company_Name,0))</f>
        <v>Tiger Jewelcrafting Ltd</v>
      </c>
      <c r="G2806" s="71">
        <f>INDEX(Client_Code,MATCH(Export!H2806,Local_Company_Name,0))</f>
        <v>1003</v>
      </c>
      <c r="H2806" t="s">
        <v>753</v>
      </c>
      <c r="I2806" t="s">
        <v>779</v>
      </c>
      <c r="J2806" t="s">
        <v>8</v>
      </c>
      <c r="K2806" s="71" t="str">
        <f>INDEX(Line_of_Business,MATCH(Export!J2806,Name,0))</f>
        <v>M</v>
      </c>
      <c r="L2806" s="9" t="s">
        <v>589</v>
      </c>
      <c r="M2806">
        <v>172</v>
      </c>
      <c r="N2806" s="4">
        <v>0</v>
      </c>
      <c r="O2806" s="4">
        <v>0</v>
      </c>
      <c r="P2806" s="4">
        <v>633.5</v>
      </c>
      <c r="Q2806" s="4">
        <v>0</v>
      </c>
      <c r="R2806" s="4">
        <v>0</v>
      </c>
      <c r="S2806" s="4">
        <v>0</v>
      </c>
      <c r="T2806" s="4">
        <v>0</v>
      </c>
      <c r="U2806" s="4">
        <v>0</v>
      </c>
      <c r="V2806" s="4">
        <v>0</v>
      </c>
      <c r="W2806" s="4">
        <v>0</v>
      </c>
      <c r="X2806" s="4">
        <v>0</v>
      </c>
      <c r="Y2806" s="4">
        <v>0</v>
      </c>
      <c r="Z2806" s="4">
        <v>0</v>
      </c>
      <c r="AA2806" s="4">
        <v>0</v>
      </c>
      <c r="AB2806" t="s">
        <v>3</v>
      </c>
      <c r="AC2806" s="4">
        <v>0</v>
      </c>
      <c r="AD2806" s="4">
        <v>0</v>
      </c>
      <c r="AE2806" s="4">
        <v>0</v>
      </c>
      <c r="AF2806" t="s">
        <v>779</v>
      </c>
      <c r="AG2806" s="4">
        <v>0</v>
      </c>
      <c r="AH2806" s="4">
        <v>0</v>
      </c>
      <c r="AI2806" s="4">
        <v>0</v>
      </c>
      <c r="AJ2806" s="4">
        <v>-633.5</v>
      </c>
      <c r="AK2806" s="4">
        <v>0</v>
      </c>
      <c r="AL2806" t="s">
        <v>786</v>
      </c>
      <c r="AM2806" s="71" t="str">
        <f>INDEX(Network_Insurer_Code,MATCH(Export!AL2806,Network_insurer_Name,0))</f>
        <v>BAL1</v>
      </c>
      <c r="AN2806" t="str">
        <f t="shared" si="43"/>
        <v>M1003BAL12019</v>
      </c>
    </row>
    <row r="2807" spans="1:40" x14ac:dyDescent="0.25">
      <c r="A2807">
        <v>2019</v>
      </c>
      <c r="B2807">
        <v>1</v>
      </c>
      <c r="C2807" s="1">
        <v>43466</v>
      </c>
      <c r="D2807" s="1">
        <v>43555</v>
      </c>
      <c r="E2807">
        <v>2018</v>
      </c>
      <c r="F2807" s="71" t="str">
        <f>INDEX(Client_Name,MATCH(Export!H2807,Local_Company_Name,0))</f>
        <v>Falcon Clothing</v>
      </c>
      <c r="G2807" s="71">
        <f>INDEX(Client_Code,MATCH(Export!H2807,Local_Company_Name,0))</f>
        <v>1006</v>
      </c>
      <c r="H2807" t="s">
        <v>774</v>
      </c>
      <c r="I2807" t="s">
        <v>718</v>
      </c>
      <c r="J2807" t="s">
        <v>8</v>
      </c>
      <c r="K2807" s="71" t="str">
        <f>INDEX(Line_of_Business,MATCH(Export!J2807,Name,0))</f>
        <v>M</v>
      </c>
      <c r="L2807" s="9" t="s">
        <v>128</v>
      </c>
      <c r="M2807">
        <v>197</v>
      </c>
      <c r="N2807" s="4">
        <v>0</v>
      </c>
      <c r="O2807" s="4">
        <v>0</v>
      </c>
      <c r="P2807" s="4">
        <v>0</v>
      </c>
      <c r="Q2807" s="4">
        <v>0</v>
      </c>
      <c r="R2807" s="4">
        <v>0</v>
      </c>
      <c r="S2807" s="4">
        <v>0</v>
      </c>
      <c r="T2807" s="4">
        <v>0</v>
      </c>
      <c r="U2807" s="4">
        <v>0</v>
      </c>
      <c r="V2807" s="4">
        <v>0</v>
      </c>
      <c r="W2807" s="4">
        <v>0</v>
      </c>
      <c r="X2807" s="4">
        <v>0</v>
      </c>
      <c r="Y2807" s="4">
        <v>0</v>
      </c>
      <c r="Z2807" s="4">
        <v>0</v>
      </c>
      <c r="AA2807" s="4">
        <v>0</v>
      </c>
      <c r="AB2807" t="s">
        <v>3</v>
      </c>
      <c r="AC2807" s="4">
        <v>0</v>
      </c>
      <c r="AD2807" s="4">
        <v>0</v>
      </c>
      <c r="AE2807" s="4">
        <v>0</v>
      </c>
      <c r="AF2807" t="s">
        <v>718</v>
      </c>
      <c r="AG2807" s="4">
        <v>0</v>
      </c>
      <c r="AH2807" s="4">
        <v>0</v>
      </c>
      <c r="AI2807" s="4">
        <v>0</v>
      </c>
      <c r="AJ2807" s="4">
        <v>0</v>
      </c>
      <c r="AK2807" s="4">
        <v>0</v>
      </c>
      <c r="AL2807" t="s">
        <v>793</v>
      </c>
      <c r="AM2807" s="71" t="str">
        <f>INDEX(Network_Insurer_Code,MATCH(Export!AL2807,Network_insurer_Name,0))</f>
        <v>CAL3</v>
      </c>
      <c r="AN2807" t="str">
        <f t="shared" si="43"/>
        <v>M1006CAL32018</v>
      </c>
    </row>
    <row r="2808" spans="1:40" x14ac:dyDescent="0.25">
      <c r="A2808">
        <v>2020</v>
      </c>
      <c r="B2808">
        <v>2</v>
      </c>
      <c r="C2808" s="1">
        <v>43922</v>
      </c>
      <c r="D2808" s="1">
        <v>44012</v>
      </c>
      <c r="E2808">
        <v>2015</v>
      </c>
      <c r="F2808" s="71" t="str">
        <f>INDEX(Client_Name,MATCH(Export!H2808,Local_Company_Name,0))</f>
        <v>Zebra Workings Ltd</v>
      </c>
      <c r="G2808" s="71">
        <f>INDEX(Client_Code,MATCH(Export!H2808,Local_Company_Name,0))</f>
        <v>1001</v>
      </c>
      <c r="H2808" t="s">
        <v>750</v>
      </c>
      <c r="I2808" t="s">
        <v>704</v>
      </c>
      <c r="J2808" t="s">
        <v>0</v>
      </c>
      <c r="K2808" s="71" t="str">
        <f>INDEX(Line_of_Business,MATCH(Export!J2808,Name,0))</f>
        <v>D</v>
      </c>
      <c r="L2808" s="9" t="s">
        <v>375</v>
      </c>
      <c r="M2808">
        <v>576</v>
      </c>
      <c r="N2808" s="4">
        <v>0</v>
      </c>
      <c r="O2808" s="4">
        <v>0</v>
      </c>
      <c r="P2808" s="4">
        <v>3229.65</v>
      </c>
      <c r="Q2808" s="4">
        <v>0</v>
      </c>
      <c r="R2808" s="4">
        <v>0</v>
      </c>
      <c r="S2808" s="4">
        <v>0</v>
      </c>
      <c r="T2808" s="4">
        <v>0</v>
      </c>
      <c r="U2808" s="4">
        <v>0</v>
      </c>
      <c r="V2808" s="4">
        <v>0</v>
      </c>
      <c r="W2808" s="4">
        <v>0</v>
      </c>
      <c r="X2808" s="4">
        <v>0</v>
      </c>
      <c r="Y2808" s="4">
        <v>0</v>
      </c>
      <c r="Z2808" s="4">
        <v>0</v>
      </c>
      <c r="AA2808" s="4">
        <v>0</v>
      </c>
      <c r="AB2808" t="s">
        <v>3</v>
      </c>
      <c r="AC2808" s="4">
        <v>0</v>
      </c>
      <c r="AD2808" s="4">
        <v>0</v>
      </c>
      <c r="AE2808" s="4">
        <v>-2836.42</v>
      </c>
      <c r="AF2808" t="s">
        <v>704</v>
      </c>
      <c r="AG2808" s="4">
        <v>0</v>
      </c>
      <c r="AH2808" s="4">
        <v>0</v>
      </c>
      <c r="AI2808" s="4">
        <v>0</v>
      </c>
      <c r="AJ2808" s="4">
        <v>-3229.65</v>
      </c>
      <c r="AK2808" s="4">
        <v>0</v>
      </c>
      <c r="AL2808" t="s">
        <v>795</v>
      </c>
      <c r="AM2808" s="71" t="str">
        <f>INDEX(Network_Insurer_Code,MATCH(Export!AL2808,Network_insurer_Name,0))</f>
        <v>TOL1</v>
      </c>
      <c r="AN2808" t="str">
        <f t="shared" si="43"/>
        <v>D1001TOL12015</v>
      </c>
    </row>
    <row r="2809" spans="1:40" x14ac:dyDescent="0.25">
      <c r="A2809">
        <v>2020</v>
      </c>
      <c r="B2809">
        <v>2</v>
      </c>
      <c r="C2809" s="1">
        <v>43922</v>
      </c>
      <c r="D2809" s="1">
        <v>44012</v>
      </c>
      <c r="E2809">
        <v>2019</v>
      </c>
      <c r="F2809" s="71" t="str">
        <f>INDEX(Client_Name,MATCH(Export!H2809,Local_Company_Name,0))</f>
        <v>Lion Manufacturing Co</v>
      </c>
      <c r="G2809" s="71">
        <f>INDEX(Client_Code,MATCH(Export!H2809,Local_Company_Name,0))</f>
        <v>1002</v>
      </c>
      <c r="H2809" t="s">
        <v>752</v>
      </c>
      <c r="I2809" t="s">
        <v>704</v>
      </c>
      <c r="J2809" t="s">
        <v>22</v>
      </c>
      <c r="K2809" s="71" t="str">
        <f>INDEX(Line_of_Business,MATCH(Export!J2809,Name,0))</f>
        <v>A</v>
      </c>
      <c r="L2809" s="9" t="s">
        <v>129</v>
      </c>
      <c r="M2809">
        <v>492</v>
      </c>
      <c r="N2809" s="4">
        <v>0</v>
      </c>
      <c r="O2809" s="4">
        <v>0</v>
      </c>
      <c r="P2809" s="4">
        <v>0</v>
      </c>
      <c r="Q2809" s="4">
        <v>0</v>
      </c>
      <c r="R2809" s="4">
        <v>0</v>
      </c>
      <c r="S2809" s="4">
        <v>0</v>
      </c>
      <c r="T2809" s="4">
        <v>0</v>
      </c>
      <c r="U2809" s="4">
        <v>0</v>
      </c>
      <c r="V2809" s="4">
        <v>0</v>
      </c>
      <c r="W2809" s="4">
        <v>0</v>
      </c>
      <c r="X2809" s="4">
        <v>0</v>
      </c>
      <c r="Y2809" s="4">
        <v>0</v>
      </c>
      <c r="Z2809" s="4">
        <v>0</v>
      </c>
      <c r="AA2809" s="4">
        <v>0</v>
      </c>
      <c r="AB2809" t="s">
        <v>3</v>
      </c>
      <c r="AC2809" s="4">
        <v>0</v>
      </c>
      <c r="AD2809" s="4">
        <v>0</v>
      </c>
      <c r="AE2809" s="4">
        <v>30000</v>
      </c>
      <c r="AF2809" t="s">
        <v>704</v>
      </c>
      <c r="AG2809" s="4">
        <v>0</v>
      </c>
      <c r="AH2809" s="4">
        <v>0</v>
      </c>
      <c r="AI2809" s="4">
        <v>0</v>
      </c>
      <c r="AJ2809" s="4">
        <v>0</v>
      </c>
      <c r="AK2809" s="4">
        <v>0</v>
      </c>
      <c r="AL2809" t="s">
        <v>798</v>
      </c>
      <c r="AM2809" s="71" t="str">
        <f>INDEX(Network_Insurer_Code,MATCH(Export!AL2809,Network_insurer_Name,0))</f>
        <v>PEI2</v>
      </c>
      <c r="AN2809" t="str">
        <f t="shared" si="43"/>
        <v>A1002PEI22019</v>
      </c>
    </row>
    <row r="2810" spans="1:40" x14ac:dyDescent="0.25">
      <c r="A2810">
        <v>2020</v>
      </c>
      <c r="B2810">
        <v>1</v>
      </c>
      <c r="C2810" s="1">
        <v>43831</v>
      </c>
      <c r="D2810" s="1">
        <v>43921</v>
      </c>
      <c r="E2810">
        <v>2019</v>
      </c>
      <c r="F2810" s="71" t="str">
        <f>INDEX(Client_Name,MATCH(Export!H2810,Local_Company_Name,0))</f>
        <v>Lion Manufacturing Co</v>
      </c>
      <c r="G2810" s="71">
        <f>INDEX(Client_Code,MATCH(Export!H2810,Local_Company_Name,0))</f>
        <v>1002</v>
      </c>
      <c r="H2810" t="s">
        <v>760</v>
      </c>
      <c r="I2810" t="s">
        <v>715</v>
      </c>
      <c r="J2810" t="s">
        <v>8</v>
      </c>
      <c r="K2810" s="71" t="str">
        <f>INDEX(Line_of_Business,MATCH(Export!J2810,Name,0))</f>
        <v>M</v>
      </c>
      <c r="L2810" s="9" t="s">
        <v>38</v>
      </c>
      <c r="M2810">
        <v>37</v>
      </c>
      <c r="N2810" s="4">
        <v>595.61</v>
      </c>
      <c r="O2810" s="4">
        <v>595.61</v>
      </c>
      <c r="P2810" s="4">
        <v>7047.57</v>
      </c>
      <c r="Q2810" s="4">
        <v>0</v>
      </c>
      <c r="R2810" s="4">
        <v>0</v>
      </c>
      <c r="S2810" s="4">
        <v>0</v>
      </c>
      <c r="T2810" s="4">
        <v>0</v>
      </c>
      <c r="U2810" s="4">
        <v>0</v>
      </c>
      <c r="V2810" s="4">
        <v>0</v>
      </c>
      <c r="W2810" s="4">
        <v>0</v>
      </c>
      <c r="X2810" s="4">
        <v>0</v>
      </c>
      <c r="Y2810" s="4">
        <v>59.56</v>
      </c>
      <c r="Z2810" s="4">
        <v>89.34</v>
      </c>
      <c r="AA2810" s="4">
        <v>0</v>
      </c>
      <c r="AB2810" t="s">
        <v>3</v>
      </c>
      <c r="AC2810" s="4">
        <v>0</v>
      </c>
      <c r="AD2810" s="4">
        <v>0</v>
      </c>
      <c r="AE2810" s="4">
        <v>0</v>
      </c>
      <c r="AF2810" t="s">
        <v>715</v>
      </c>
      <c r="AG2810" s="4">
        <v>0</v>
      </c>
      <c r="AH2810" s="4">
        <v>0</v>
      </c>
      <c r="AI2810" s="4">
        <v>0</v>
      </c>
      <c r="AJ2810" s="4">
        <v>-6600.86</v>
      </c>
      <c r="AK2810" s="4">
        <v>200000</v>
      </c>
      <c r="AL2810" t="s">
        <v>795</v>
      </c>
      <c r="AM2810" s="71" t="str">
        <f>INDEX(Network_Insurer_Code,MATCH(Export!AL2810,Network_insurer_Name,0))</f>
        <v>TOL1</v>
      </c>
      <c r="AN2810" t="str">
        <f t="shared" si="43"/>
        <v>M1002TOL12019</v>
      </c>
    </row>
    <row r="2811" spans="1:40" x14ac:dyDescent="0.25">
      <c r="A2811">
        <v>2019</v>
      </c>
      <c r="B2811">
        <v>4</v>
      </c>
      <c r="C2811" s="1">
        <v>43739</v>
      </c>
      <c r="D2811" s="1">
        <v>43830</v>
      </c>
      <c r="E2811">
        <v>2018</v>
      </c>
      <c r="F2811" s="71" t="str">
        <f>INDEX(Client_Name,MATCH(Export!H2811,Local_Company_Name,0))</f>
        <v>Zebra Workings Ltd</v>
      </c>
      <c r="G2811" s="71">
        <f>INDEX(Client_Code,MATCH(Export!H2811,Local_Company_Name,0))</f>
        <v>1001</v>
      </c>
      <c r="H2811" t="s">
        <v>750</v>
      </c>
      <c r="I2811" t="s">
        <v>732</v>
      </c>
      <c r="J2811" t="s">
        <v>5</v>
      </c>
      <c r="K2811" s="71" t="str">
        <f>INDEX(Line_of_Business,MATCH(Export!J2811,Name,0))</f>
        <v>L</v>
      </c>
      <c r="L2811" s="9" t="s">
        <v>299</v>
      </c>
      <c r="M2811">
        <v>1311</v>
      </c>
      <c r="N2811" s="4">
        <v>0</v>
      </c>
      <c r="O2811" s="4">
        <v>0</v>
      </c>
      <c r="P2811" s="4">
        <v>19300</v>
      </c>
      <c r="Q2811" s="4">
        <v>0</v>
      </c>
      <c r="R2811" s="4">
        <v>0</v>
      </c>
      <c r="S2811" s="4">
        <v>0</v>
      </c>
      <c r="T2811" s="4">
        <v>0</v>
      </c>
      <c r="U2811" s="4">
        <v>0</v>
      </c>
      <c r="V2811" s="4">
        <v>0</v>
      </c>
      <c r="W2811" s="4">
        <v>0</v>
      </c>
      <c r="X2811" s="4">
        <v>0</v>
      </c>
      <c r="Y2811" s="4">
        <v>0</v>
      </c>
      <c r="Z2811" s="4">
        <v>0</v>
      </c>
      <c r="AA2811" s="4">
        <v>0</v>
      </c>
      <c r="AB2811" t="s">
        <v>3</v>
      </c>
      <c r="AC2811" s="4">
        <v>0</v>
      </c>
      <c r="AD2811" s="4">
        <v>0</v>
      </c>
      <c r="AE2811" s="4">
        <v>0</v>
      </c>
      <c r="AF2811" t="s">
        <v>732</v>
      </c>
      <c r="AG2811" s="4">
        <v>0</v>
      </c>
      <c r="AH2811" s="4">
        <v>0</v>
      </c>
      <c r="AI2811" s="4">
        <v>0</v>
      </c>
      <c r="AJ2811" s="4">
        <v>-19300</v>
      </c>
      <c r="AK2811" s="4">
        <v>0</v>
      </c>
      <c r="AL2811" t="s">
        <v>795</v>
      </c>
      <c r="AM2811" s="71" t="str">
        <f>INDEX(Network_Insurer_Code,MATCH(Export!AL2811,Network_insurer_Name,0))</f>
        <v>TOL1</v>
      </c>
      <c r="AN2811" t="str">
        <f t="shared" si="43"/>
        <v>L1001TOL12018</v>
      </c>
    </row>
    <row r="2812" spans="1:40" x14ac:dyDescent="0.25">
      <c r="A2812">
        <v>2019</v>
      </c>
      <c r="B2812">
        <v>4</v>
      </c>
      <c r="C2812" s="1">
        <v>43739</v>
      </c>
      <c r="D2812" s="1">
        <v>43830</v>
      </c>
      <c r="E2812">
        <v>2010</v>
      </c>
      <c r="F2812" s="71" t="str">
        <f>INDEX(Client_Name,MATCH(Export!H2812,Local_Company_Name,0))</f>
        <v>Lion Manufacturing Co</v>
      </c>
      <c r="G2812" s="71">
        <f>INDEX(Client_Code,MATCH(Export!H2812,Local_Company_Name,0))</f>
        <v>1002</v>
      </c>
      <c r="H2812" t="s">
        <v>757</v>
      </c>
      <c r="I2812" t="s">
        <v>704</v>
      </c>
      <c r="J2812" t="s">
        <v>0</v>
      </c>
      <c r="K2812" s="71" t="str">
        <f>INDEX(Line_of_Business,MATCH(Export!J2812,Name,0))</f>
        <v>D</v>
      </c>
      <c r="L2812" s="9" t="s">
        <v>37</v>
      </c>
      <c r="M2812">
        <v>14536</v>
      </c>
      <c r="N2812" s="4">
        <v>0</v>
      </c>
      <c r="O2812" s="4">
        <v>0</v>
      </c>
      <c r="P2812" s="4">
        <v>70919.77</v>
      </c>
      <c r="Q2812" s="4">
        <v>0</v>
      </c>
      <c r="R2812" s="4">
        <v>0</v>
      </c>
      <c r="S2812" s="4">
        <v>0</v>
      </c>
      <c r="T2812" s="4">
        <v>0</v>
      </c>
      <c r="U2812" s="4">
        <v>0</v>
      </c>
      <c r="V2812" s="4">
        <v>0</v>
      </c>
      <c r="W2812" s="4">
        <v>0</v>
      </c>
      <c r="X2812" s="4">
        <v>0</v>
      </c>
      <c r="Y2812" s="4">
        <v>0</v>
      </c>
      <c r="Z2812" s="4">
        <v>0</v>
      </c>
      <c r="AA2812" s="4">
        <v>0</v>
      </c>
      <c r="AB2812" t="s">
        <v>3</v>
      </c>
      <c r="AC2812" s="4">
        <v>0</v>
      </c>
      <c r="AD2812" s="4">
        <v>0</v>
      </c>
      <c r="AE2812" s="4">
        <v>-107943.97</v>
      </c>
      <c r="AF2812" t="s">
        <v>704</v>
      </c>
      <c r="AG2812" s="4">
        <v>0</v>
      </c>
      <c r="AH2812" s="4">
        <v>0</v>
      </c>
      <c r="AI2812" s="4">
        <v>0</v>
      </c>
      <c r="AJ2812" s="4">
        <v>-70919.77</v>
      </c>
      <c r="AK2812" s="4">
        <v>0</v>
      </c>
      <c r="AL2812" t="s">
        <v>783</v>
      </c>
      <c r="AM2812" s="71" t="str">
        <f>INDEX(Network_Insurer_Code,MATCH(Export!AL2812,Network_insurer_Name,0))</f>
        <v>PEP1</v>
      </c>
      <c r="AN2812" t="str">
        <f t="shared" si="43"/>
        <v>D1002PEP12010</v>
      </c>
    </row>
    <row r="2813" spans="1:40" x14ac:dyDescent="0.25">
      <c r="A2813">
        <v>2019</v>
      </c>
      <c r="B2813">
        <v>4</v>
      </c>
      <c r="C2813" s="1">
        <v>43831</v>
      </c>
      <c r="D2813" s="1">
        <v>43921</v>
      </c>
      <c r="E2813">
        <v>2019</v>
      </c>
      <c r="F2813" s="71" t="str">
        <f>INDEX(Client_Name,MATCH(Export!H2813,Local_Company_Name,0))</f>
        <v>Flaimngo Tailoring</v>
      </c>
      <c r="G2813" s="71">
        <f>INDEX(Client_Code,MATCH(Export!H2813,Local_Company_Name,0))</f>
        <v>1005</v>
      </c>
      <c r="H2813" t="s">
        <v>770</v>
      </c>
      <c r="I2813" t="s">
        <v>702</v>
      </c>
      <c r="J2813" t="s">
        <v>5</v>
      </c>
      <c r="K2813" s="71" t="str">
        <f>INDEX(Line_of_Business,MATCH(Export!J2813,Name,0))</f>
        <v>L</v>
      </c>
      <c r="L2813" s="9" t="s">
        <v>590</v>
      </c>
      <c r="M2813">
        <v>196</v>
      </c>
      <c r="N2813" s="4">
        <v>0</v>
      </c>
      <c r="O2813" s="4">
        <v>0</v>
      </c>
      <c r="P2813" s="4">
        <v>0</v>
      </c>
      <c r="Q2813" s="4">
        <v>0</v>
      </c>
      <c r="R2813" s="4">
        <v>0</v>
      </c>
      <c r="S2813" s="4">
        <v>0</v>
      </c>
      <c r="T2813" s="4">
        <v>0</v>
      </c>
      <c r="U2813" s="4">
        <v>0</v>
      </c>
      <c r="V2813" s="4">
        <v>0</v>
      </c>
      <c r="W2813" s="4">
        <v>0</v>
      </c>
      <c r="X2813" s="4">
        <v>0</v>
      </c>
      <c r="Y2813" s="4">
        <v>-1148</v>
      </c>
      <c r="Z2813" s="4">
        <v>0</v>
      </c>
      <c r="AA2813" s="4">
        <v>0</v>
      </c>
      <c r="AB2813" t="s">
        <v>3</v>
      </c>
      <c r="AC2813" s="4">
        <v>0</v>
      </c>
      <c r="AD2813" s="4">
        <v>0</v>
      </c>
      <c r="AE2813" s="4">
        <v>0</v>
      </c>
      <c r="AF2813" t="s">
        <v>702</v>
      </c>
      <c r="AG2813" s="4">
        <v>0</v>
      </c>
      <c r="AH2813" s="4">
        <v>0</v>
      </c>
      <c r="AI2813" s="4">
        <v>0</v>
      </c>
      <c r="AJ2813" s="4">
        <v>1148</v>
      </c>
      <c r="AK2813" s="4">
        <v>200000</v>
      </c>
      <c r="AL2813" t="s">
        <v>796</v>
      </c>
      <c r="AM2813" s="71" t="str">
        <f>INDEX(Network_Insurer_Code,MATCH(Export!AL2813,Network_insurer_Name,0))</f>
        <v>POL2</v>
      </c>
      <c r="AN2813" t="str">
        <f t="shared" si="43"/>
        <v>L1005POL22019</v>
      </c>
    </row>
    <row r="2814" spans="1:40" x14ac:dyDescent="0.25">
      <c r="A2814">
        <v>2020</v>
      </c>
      <c r="B2814">
        <v>1</v>
      </c>
      <c r="C2814" s="1">
        <v>43831</v>
      </c>
      <c r="D2814" s="1">
        <v>43921</v>
      </c>
      <c r="E2814">
        <v>2019</v>
      </c>
      <c r="F2814" s="71" t="str">
        <f>INDEX(Client_Name,MATCH(Export!H2814,Local_Company_Name,0))</f>
        <v>Tiger Jewelcrafting Ltd</v>
      </c>
      <c r="G2814" s="71">
        <f>INDEX(Client_Code,MATCH(Export!H2814,Local_Company_Name,0))</f>
        <v>1003</v>
      </c>
      <c r="H2814" t="s">
        <v>764</v>
      </c>
      <c r="I2814" t="s">
        <v>707</v>
      </c>
      <c r="J2814" t="s">
        <v>22</v>
      </c>
      <c r="K2814" s="71" t="str">
        <f>INDEX(Line_of_Business,MATCH(Export!J2814,Name,0))</f>
        <v>A</v>
      </c>
      <c r="L2814" s="9">
        <v>79267013</v>
      </c>
      <c r="M2814">
        <v>0</v>
      </c>
      <c r="N2814" s="4">
        <v>447.79</v>
      </c>
      <c r="O2814" s="4">
        <v>447.79</v>
      </c>
      <c r="P2814" s="4">
        <v>5390.15</v>
      </c>
      <c r="Q2814" s="4">
        <v>0</v>
      </c>
      <c r="R2814" s="4">
        <v>0</v>
      </c>
      <c r="S2814" s="4">
        <v>0</v>
      </c>
      <c r="T2814" s="4">
        <v>0</v>
      </c>
      <c r="U2814" s="4">
        <v>0</v>
      </c>
      <c r="V2814" s="4">
        <v>0</v>
      </c>
      <c r="W2814" s="4">
        <v>0</v>
      </c>
      <c r="X2814" s="4">
        <v>0</v>
      </c>
      <c r="Y2814" s="4">
        <v>43.43</v>
      </c>
      <c r="Z2814" s="4">
        <v>0</v>
      </c>
      <c r="AA2814" s="4">
        <v>89.56</v>
      </c>
      <c r="AB2814" t="s">
        <v>3</v>
      </c>
      <c r="AC2814" s="4">
        <v>0</v>
      </c>
      <c r="AD2814" s="4">
        <v>0</v>
      </c>
      <c r="AE2814" s="4">
        <v>364500</v>
      </c>
      <c r="AF2814" t="s">
        <v>707</v>
      </c>
      <c r="AG2814" s="4">
        <v>0</v>
      </c>
      <c r="AH2814" s="4">
        <v>0</v>
      </c>
      <c r="AI2814" s="4">
        <v>0</v>
      </c>
      <c r="AJ2814" s="4">
        <v>-5075.3500000000004</v>
      </c>
      <c r="AK2814" s="4">
        <v>0</v>
      </c>
      <c r="AL2814" t="s">
        <v>785</v>
      </c>
      <c r="AM2814" s="71" t="str">
        <f>INDEX(Network_Insurer_Code,MATCH(Export!AL2814,Network_insurer_Name,0))</f>
        <v>WAI3</v>
      </c>
      <c r="AN2814" t="str">
        <f t="shared" si="43"/>
        <v>A1003WAI32019</v>
      </c>
    </row>
    <row r="2815" spans="1:40" x14ac:dyDescent="0.25">
      <c r="A2815">
        <v>2020</v>
      </c>
      <c r="B2815">
        <v>2</v>
      </c>
      <c r="C2815" s="1">
        <v>43922</v>
      </c>
      <c r="D2815" s="1">
        <v>44012</v>
      </c>
      <c r="E2815">
        <v>2020</v>
      </c>
      <c r="F2815" s="71" t="str">
        <f>INDEX(Client_Name,MATCH(Export!H2815,Local_Company_Name,0))</f>
        <v>Falcon Clothing</v>
      </c>
      <c r="G2815" s="71">
        <f>INDEX(Client_Code,MATCH(Export!H2815,Local_Company_Name,0))</f>
        <v>1006</v>
      </c>
      <c r="H2815" t="s">
        <v>773</v>
      </c>
      <c r="I2815" t="s">
        <v>710</v>
      </c>
      <c r="J2815" t="s">
        <v>8</v>
      </c>
      <c r="K2815" s="71" t="str">
        <f>INDEX(Line_of_Business,MATCH(Export!J2815,Name,0))</f>
        <v>M</v>
      </c>
      <c r="L2815" s="9" t="s">
        <v>92</v>
      </c>
      <c r="M2815">
        <v>64</v>
      </c>
      <c r="N2815" s="4">
        <v>1303329.04</v>
      </c>
      <c r="O2815" s="4">
        <v>1303329.04</v>
      </c>
      <c r="P2815" s="4">
        <v>67551.3</v>
      </c>
      <c r="Q2815" s="4">
        <v>0</v>
      </c>
      <c r="R2815" s="4">
        <v>0</v>
      </c>
      <c r="S2815" s="4">
        <v>0</v>
      </c>
      <c r="T2815" s="4">
        <v>0</v>
      </c>
      <c r="U2815" s="4">
        <v>0</v>
      </c>
      <c r="V2815" s="4">
        <v>0</v>
      </c>
      <c r="W2815" s="4">
        <v>0</v>
      </c>
      <c r="X2815" s="4">
        <v>0</v>
      </c>
      <c r="Y2815" s="4">
        <v>208532.65</v>
      </c>
      <c r="Z2815" s="4">
        <v>0</v>
      </c>
      <c r="AA2815" s="4">
        <v>0</v>
      </c>
      <c r="AB2815" t="s">
        <v>3</v>
      </c>
      <c r="AC2815" s="4">
        <v>0</v>
      </c>
      <c r="AD2815" s="4">
        <v>0</v>
      </c>
      <c r="AE2815" s="4">
        <v>0</v>
      </c>
      <c r="AF2815" t="s">
        <v>710</v>
      </c>
      <c r="AG2815" s="4">
        <v>0</v>
      </c>
      <c r="AH2815" s="4">
        <v>0</v>
      </c>
      <c r="AI2815" s="4">
        <v>0</v>
      </c>
      <c r="AJ2815" s="4">
        <v>1027245.09</v>
      </c>
      <c r="AK2815" s="4">
        <v>200000</v>
      </c>
      <c r="AL2815" t="s">
        <v>793</v>
      </c>
      <c r="AM2815" s="71" t="str">
        <f>INDEX(Network_Insurer_Code,MATCH(Export!AL2815,Network_insurer_Name,0))</f>
        <v>CAL3</v>
      </c>
      <c r="AN2815" t="str">
        <f t="shared" si="43"/>
        <v>M1006CAL32020</v>
      </c>
    </row>
    <row r="2816" spans="1:40" x14ac:dyDescent="0.25">
      <c r="A2816">
        <v>2020</v>
      </c>
      <c r="B2816">
        <v>4</v>
      </c>
      <c r="C2816" s="1">
        <v>43739</v>
      </c>
      <c r="D2816" s="1">
        <v>43830</v>
      </c>
      <c r="E2816">
        <v>2018</v>
      </c>
      <c r="F2816" s="71" t="str">
        <f>INDEX(Client_Name,MATCH(Export!H2816,Local_Company_Name,0))</f>
        <v>Falcon Clothing</v>
      </c>
      <c r="G2816" s="71">
        <f>INDEX(Client_Code,MATCH(Export!H2816,Local_Company_Name,0))</f>
        <v>1006</v>
      </c>
      <c r="H2816" t="s">
        <v>775</v>
      </c>
      <c r="I2816" t="s">
        <v>720</v>
      </c>
      <c r="J2816" t="s">
        <v>5</v>
      </c>
      <c r="K2816" s="71" t="str">
        <f>INDEX(Line_of_Business,MATCH(Export!J2816,Name,0))</f>
        <v>L</v>
      </c>
      <c r="L2816" s="9" t="s">
        <v>121</v>
      </c>
      <c r="M2816">
        <v>1130</v>
      </c>
      <c r="N2816" s="4">
        <v>0</v>
      </c>
      <c r="O2816" s="4">
        <v>0</v>
      </c>
      <c r="P2816" s="4">
        <v>0</v>
      </c>
      <c r="Q2816" s="4">
        <v>0</v>
      </c>
      <c r="R2816" s="4">
        <v>0</v>
      </c>
      <c r="S2816" s="4">
        <v>0</v>
      </c>
      <c r="T2816" s="4">
        <v>0</v>
      </c>
      <c r="U2816" s="4">
        <v>0</v>
      </c>
      <c r="V2816" s="4">
        <v>0</v>
      </c>
      <c r="W2816" s="4">
        <v>0</v>
      </c>
      <c r="X2816" s="4">
        <v>0</v>
      </c>
      <c r="Y2816" s="4">
        <v>0</v>
      </c>
      <c r="Z2816" s="4">
        <v>0</v>
      </c>
      <c r="AA2816" s="4">
        <v>0</v>
      </c>
      <c r="AB2816" t="s">
        <v>3</v>
      </c>
      <c r="AC2816" s="4">
        <v>0</v>
      </c>
      <c r="AD2816" s="4">
        <v>0</v>
      </c>
      <c r="AE2816" s="4">
        <v>0</v>
      </c>
      <c r="AF2816" t="s">
        <v>720</v>
      </c>
      <c r="AG2816" s="4">
        <v>0</v>
      </c>
      <c r="AH2816" s="4">
        <v>0</v>
      </c>
      <c r="AI2816" s="4">
        <v>0</v>
      </c>
      <c r="AJ2816" s="4">
        <v>0</v>
      </c>
      <c r="AK2816" s="4">
        <v>0</v>
      </c>
      <c r="AL2816" t="s">
        <v>789</v>
      </c>
      <c r="AM2816" s="71" t="str">
        <f>INDEX(Network_Insurer_Code,MATCH(Export!AL2816,Network_insurer_Name,0))</f>
        <v>APL1</v>
      </c>
      <c r="AN2816" t="str">
        <f t="shared" si="43"/>
        <v>L1006APL12018</v>
      </c>
    </row>
    <row r="2817" spans="1:40" x14ac:dyDescent="0.25">
      <c r="A2817">
        <v>2019</v>
      </c>
      <c r="B2817">
        <v>3</v>
      </c>
      <c r="C2817" s="1">
        <v>43647</v>
      </c>
      <c r="D2817" s="1">
        <v>43738</v>
      </c>
      <c r="E2817">
        <v>2019</v>
      </c>
      <c r="F2817" s="71" t="str">
        <f>INDEX(Client_Name,MATCH(Export!H2817,Local_Company_Name,0))</f>
        <v>Falcon Clothing</v>
      </c>
      <c r="G2817" s="71">
        <f>INDEX(Client_Code,MATCH(Export!H2817,Local_Company_Name,0))</f>
        <v>1006</v>
      </c>
      <c r="H2817" t="s">
        <v>773</v>
      </c>
      <c r="I2817" t="s">
        <v>704</v>
      </c>
      <c r="J2817" t="s">
        <v>0</v>
      </c>
      <c r="K2817" s="71" t="str">
        <f>INDEX(Line_of_Business,MATCH(Export!J2817,Name,0))</f>
        <v>D</v>
      </c>
      <c r="L2817" s="9" t="s">
        <v>132</v>
      </c>
      <c r="M2817">
        <v>14435</v>
      </c>
      <c r="N2817" s="4">
        <v>2700443.13</v>
      </c>
      <c r="O2817" s="4">
        <v>2700443.13</v>
      </c>
      <c r="P2817" s="4">
        <v>0</v>
      </c>
      <c r="Q2817" s="4">
        <v>0</v>
      </c>
      <c r="R2817" s="4">
        <v>0</v>
      </c>
      <c r="S2817" s="4">
        <v>0</v>
      </c>
      <c r="T2817" s="4">
        <v>0</v>
      </c>
      <c r="U2817" s="4">
        <v>0</v>
      </c>
      <c r="V2817" s="4">
        <v>0</v>
      </c>
      <c r="W2817" s="4">
        <v>0</v>
      </c>
      <c r="X2817" s="4">
        <v>0</v>
      </c>
      <c r="Y2817" s="4">
        <v>243039.88</v>
      </c>
      <c r="Z2817" s="4">
        <v>0</v>
      </c>
      <c r="AA2817" s="4">
        <v>0</v>
      </c>
      <c r="AB2817" t="s">
        <v>3</v>
      </c>
      <c r="AC2817" s="4">
        <v>0</v>
      </c>
      <c r="AD2817" s="4">
        <v>0</v>
      </c>
      <c r="AE2817" s="4">
        <v>0</v>
      </c>
      <c r="AF2817" t="s">
        <v>704</v>
      </c>
      <c r="AG2817" s="4">
        <v>0</v>
      </c>
      <c r="AH2817" s="4">
        <v>0</v>
      </c>
      <c r="AI2817" s="4">
        <v>0</v>
      </c>
      <c r="AJ2817" s="4">
        <v>2457403.25</v>
      </c>
      <c r="AK2817" s="4">
        <v>0</v>
      </c>
      <c r="AL2817" t="s">
        <v>793</v>
      </c>
      <c r="AM2817" s="71" t="str">
        <f>INDEX(Network_Insurer_Code,MATCH(Export!AL2817,Network_insurer_Name,0))</f>
        <v>CAL3</v>
      </c>
      <c r="AN2817" t="str">
        <f t="shared" si="43"/>
        <v>D1006CAL32019</v>
      </c>
    </row>
    <row r="2818" spans="1:40" x14ac:dyDescent="0.25">
      <c r="A2818">
        <v>2020</v>
      </c>
      <c r="B2818">
        <v>2</v>
      </c>
      <c r="C2818" s="1">
        <v>43922</v>
      </c>
      <c r="D2818" s="1">
        <v>44012</v>
      </c>
      <c r="E2818">
        <v>2019</v>
      </c>
      <c r="F2818" s="71" t="str">
        <f>INDEX(Client_Name,MATCH(Export!H2818,Local_Company_Name,0))</f>
        <v>Aplaca Engineering Co</v>
      </c>
      <c r="G2818" s="71">
        <f>INDEX(Client_Code,MATCH(Export!H2818,Local_Company_Name,0))</f>
        <v>1004</v>
      </c>
      <c r="H2818" t="s">
        <v>768</v>
      </c>
      <c r="I2818" t="s">
        <v>702</v>
      </c>
      <c r="J2818" t="s">
        <v>5</v>
      </c>
      <c r="K2818" s="71" t="str">
        <f>INDEX(Line_of_Business,MATCH(Export!J2818,Name,0))</f>
        <v>L</v>
      </c>
      <c r="L2818" s="9" t="s">
        <v>305</v>
      </c>
      <c r="M2818">
        <v>28</v>
      </c>
      <c r="N2818" s="4">
        <v>9430.4599999999991</v>
      </c>
      <c r="O2818" s="4">
        <v>9430.4599999999991</v>
      </c>
      <c r="P2818" s="4">
        <v>0</v>
      </c>
      <c r="Q2818" s="4">
        <v>0</v>
      </c>
      <c r="R2818" s="4">
        <v>0</v>
      </c>
      <c r="S2818" s="4">
        <v>0</v>
      </c>
      <c r="T2818" s="4">
        <v>0</v>
      </c>
      <c r="U2818" s="4">
        <v>0</v>
      </c>
      <c r="V2818" s="4">
        <v>0</v>
      </c>
      <c r="W2818" s="4">
        <v>0</v>
      </c>
      <c r="X2818" s="4">
        <v>0</v>
      </c>
      <c r="Y2818" s="4">
        <v>943.05</v>
      </c>
      <c r="Z2818" s="4">
        <v>235.76</v>
      </c>
      <c r="AA2818" s="4">
        <v>121.3</v>
      </c>
      <c r="AB2818" t="s">
        <v>3</v>
      </c>
      <c r="AC2818" s="4">
        <v>0</v>
      </c>
      <c r="AD2818" s="4">
        <v>0</v>
      </c>
      <c r="AE2818" s="4">
        <v>0</v>
      </c>
      <c r="AF2818" t="s">
        <v>702</v>
      </c>
      <c r="AG2818" s="4">
        <v>0</v>
      </c>
      <c r="AH2818" s="4">
        <v>0</v>
      </c>
      <c r="AI2818" s="4">
        <v>0</v>
      </c>
      <c r="AJ2818" s="4">
        <v>8130.3499999999904</v>
      </c>
      <c r="AK2818" s="4">
        <v>0</v>
      </c>
      <c r="AL2818" t="s">
        <v>795</v>
      </c>
      <c r="AM2818" s="71" t="str">
        <f>INDEX(Network_Insurer_Code,MATCH(Export!AL2818,Network_insurer_Name,0))</f>
        <v>TOL1</v>
      </c>
      <c r="AN2818" t="str">
        <f t="shared" ref="AN2818:AN2881" si="44">_xlfn.CONCAT(K2818,G2818,AM2818,E2818)</f>
        <v>L1004TOL12019</v>
      </c>
    </row>
    <row r="2819" spans="1:40" x14ac:dyDescent="0.25">
      <c r="A2819">
        <v>2020</v>
      </c>
      <c r="B2819">
        <v>2</v>
      </c>
      <c r="C2819" s="1">
        <v>43922</v>
      </c>
      <c r="D2819" s="1">
        <v>44012</v>
      </c>
      <c r="E2819">
        <v>2020</v>
      </c>
      <c r="F2819" s="71" t="str">
        <f>INDEX(Client_Name,MATCH(Export!H2819,Local_Company_Name,0))</f>
        <v>Lion Manufacturing Co</v>
      </c>
      <c r="G2819" s="71">
        <f>INDEX(Client_Code,MATCH(Export!H2819,Local_Company_Name,0))</f>
        <v>1002</v>
      </c>
      <c r="H2819" t="s">
        <v>758</v>
      </c>
      <c r="I2819" t="s">
        <v>736</v>
      </c>
      <c r="J2819" t="s">
        <v>8</v>
      </c>
      <c r="K2819" s="71" t="str">
        <f>INDEX(Line_of_Business,MATCH(Export!J2819,Name,0))</f>
        <v>M</v>
      </c>
      <c r="L2819" s="9" t="s">
        <v>409</v>
      </c>
      <c r="M2819">
        <v>1824</v>
      </c>
      <c r="N2819" s="4">
        <v>-13773.36</v>
      </c>
      <c r="O2819" s="4">
        <v>-6886.68</v>
      </c>
      <c r="P2819" s="4">
        <v>116213.59</v>
      </c>
      <c r="Q2819" s="4">
        <v>0</v>
      </c>
      <c r="R2819" s="4">
        <v>0</v>
      </c>
      <c r="S2819" s="4">
        <v>0</v>
      </c>
      <c r="T2819" s="4">
        <v>0</v>
      </c>
      <c r="U2819" s="4">
        <v>0</v>
      </c>
      <c r="V2819" s="4">
        <v>0</v>
      </c>
      <c r="W2819" s="4">
        <v>0</v>
      </c>
      <c r="X2819" s="4">
        <v>0</v>
      </c>
      <c r="Y2819" s="4">
        <v>-1033</v>
      </c>
      <c r="Z2819" s="4">
        <v>-413.2</v>
      </c>
      <c r="AA2819" s="4">
        <v>0</v>
      </c>
      <c r="AB2819" t="s">
        <v>3</v>
      </c>
      <c r="AC2819" s="4">
        <v>0</v>
      </c>
      <c r="AD2819" s="4">
        <v>0</v>
      </c>
      <c r="AE2819" s="4">
        <v>0</v>
      </c>
      <c r="AF2819" t="s">
        <v>736</v>
      </c>
      <c r="AG2819" s="4">
        <v>0</v>
      </c>
      <c r="AH2819" s="4">
        <v>0</v>
      </c>
      <c r="AI2819" s="4">
        <v>0</v>
      </c>
      <c r="AJ2819" s="4">
        <v>-121654.069999999</v>
      </c>
      <c r="AK2819" s="4">
        <v>0</v>
      </c>
      <c r="AL2819" t="s">
        <v>788</v>
      </c>
      <c r="AM2819" s="71" t="str">
        <f>INDEX(Network_Insurer_Code,MATCH(Export!AL2819,Network_insurer_Name,0))</f>
        <v>RAI1</v>
      </c>
      <c r="AN2819" t="str">
        <f t="shared" si="44"/>
        <v>M1002RAI12020</v>
      </c>
    </row>
    <row r="2820" spans="1:40" x14ac:dyDescent="0.25">
      <c r="A2820">
        <v>2019</v>
      </c>
      <c r="B2820">
        <v>2</v>
      </c>
      <c r="C2820" s="1">
        <v>43556</v>
      </c>
      <c r="D2820" s="1">
        <v>43646</v>
      </c>
      <c r="E2820">
        <v>2019</v>
      </c>
      <c r="F2820" s="71" t="str">
        <f>INDEX(Client_Name,MATCH(Export!H2820,Local_Company_Name,0))</f>
        <v>Flaimngo Tailoring</v>
      </c>
      <c r="G2820" s="71">
        <f>INDEX(Client_Code,MATCH(Export!H2820,Local_Company_Name,0))</f>
        <v>1005</v>
      </c>
      <c r="H2820" t="s">
        <v>755</v>
      </c>
      <c r="I2820" t="s">
        <v>736</v>
      </c>
      <c r="J2820" t="s">
        <v>22</v>
      </c>
      <c r="K2820" s="71" t="str">
        <f>INDEX(Line_of_Business,MATCH(Export!J2820,Name,0))</f>
        <v>A</v>
      </c>
      <c r="L2820" s="9" t="s">
        <v>276</v>
      </c>
      <c r="M2820">
        <v>1728</v>
      </c>
      <c r="N2820" s="4">
        <v>10284456</v>
      </c>
      <c r="O2820" s="4">
        <v>10284456</v>
      </c>
      <c r="P2820" s="4">
        <v>0</v>
      </c>
      <c r="Q2820" s="4">
        <v>0</v>
      </c>
      <c r="R2820" s="4">
        <v>0</v>
      </c>
      <c r="S2820" s="4">
        <v>0</v>
      </c>
      <c r="T2820" s="4">
        <v>0</v>
      </c>
      <c r="U2820" s="4">
        <v>0</v>
      </c>
      <c r="V2820" s="4">
        <v>0</v>
      </c>
      <c r="W2820" s="4">
        <v>0</v>
      </c>
      <c r="X2820" s="4">
        <v>0</v>
      </c>
      <c r="Y2820" s="4">
        <v>1028445.6</v>
      </c>
      <c r="Z2820" s="4">
        <v>1028445.6</v>
      </c>
      <c r="AA2820" s="4">
        <v>0</v>
      </c>
      <c r="AB2820" t="s">
        <v>3</v>
      </c>
      <c r="AC2820" s="4">
        <v>0</v>
      </c>
      <c r="AD2820" s="4">
        <v>0</v>
      </c>
      <c r="AE2820" s="4">
        <v>74940</v>
      </c>
      <c r="AF2820" t="s">
        <v>736</v>
      </c>
      <c r="AG2820" s="4">
        <v>0</v>
      </c>
      <c r="AH2820" s="4">
        <v>0</v>
      </c>
      <c r="AI2820" s="4">
        <v>0</v>
      </c>
      <c r="AJ2820" s="4">
        <v>8227564.7999999998</v>
      </c>
      <c r="AK2820" s="4">
        <v>0</v>
      </c>
      <c r="AL2820" t="s">
        <v>794</v>
      </c>
      <c r="AM2820" s="71" t="str">
        <f>INDEX(Network_Insurer_Code,MATCH(Export!AL2820,Network_insurer_Name,0))</f>
        <v>CUI2</v>
      </c>
      <c r="AN2820" t="str">
        <f t="shared" si="44"/>
        <v>A1005CUI22019</v>
      </c>
    </row>
    <row r="2821" spans="1:40" x14ac:dyDescent="0.25">
      <c r="A2821">
        <v>2020</v>
      </c>
      <c r="B2821">
        <v>2</v>
      </c>
      <c r="C2821" s="1">
        <v>43922</v>
      </c>
      <c r="D2821" s="1">
        <v>44012</v>
      </c>
      <c r="E2821">
        <v>2019</v>
      </c>
      <c r="F2821" s="71" t="str">
        <f>INDEX(Client_Name,MATCH(Export!H2821,Local_Company_Name,0))</f>
        <v>Flaimngo Tailoring</v>
      </c>
      <c r="G2821" s="71">
        <f>INDEX(Client_Code,MATCH(Export!H2821,Local_Company_Name,0))</f>
        <v>1005</v>
      </c>
      <c r="H2821" t="s">
        <v>772</v>
      </c>
      <c r="I2821" t="s">
        <v>779</v>
      </c>
      <c r="J2821" t="s">
        <v>8</v>
      </c>
      <c r="K2821" s="71" t="str">
        <f>INDEX(Line_of_Business,MATCH(Export!J2821,Name,0))</f>
        <v>M</v>
      </c>
      <c r="L2821" s="9">
        <v>78813</v>
      </c>
      <c r="M2821">
        <v>50</v>
      </c>
      <c r="N2821" s="4">
        <v>309952.36</v>
      </c>
      <c r="O2821" s="4">
        <v>309952.36</v>
      </c>
      <c r="P2821" s="4">
        <v>79415.42</v>
      </c>
      <c r="Q2821" s="4">
        <v>0</v>
      </c>
      <c r="R2821" s="4">
        <v>0</v>
      </c>
      <c r="S2821" s="4">
        <v>0</v>
      </c>
      <c r="T2821" s="4">
        <v>0</v>
      </c>
      <c r="U2821" s="4">
        <v>0</v>
      </c>
      <c r="V2821" s="4">
        <v>0</v>
      </c>
      <c r="W2821" s="4">
        <v>0</v>
      </c>
      <c r="X2821" s="4">
        <v>0</v>
      </c>
      <c r="Y2821" s="4">
        <v>47639.69</v>
      </c>
      <c r="Z2821" s="4">
        <v>0</v>
      </c>
      <c r="AA2821" s="4">
        <v>0</v>
      </c>
      <c r="AB2821" t="s">
        <v>3</v>
      </c>
      <c r="AC2821" s="4">
        <v>0</v>
      </c>
      <c r="AD2821" s="4">
        <v>0</v>
      </c>
      <c r="AE2821" s="4">
        <v>0</v>
      </c>
      <c r="AF2821" t="s">
        <v>779</v>
      </c>
      <c r="AG2821" s="4">
        <v>0</v>
      </c>
      <c r="AH2821" s="4">
        <v>0</v>
      </c>
      <c r="AI2821" s="4">
        <v>0</v>
      </c>
      <c r="AJ2821" s="4">
        <v>182897.25</v>
      </c>
      <c r="AK2821" s="4">
        <v>0</v>
      </c>
      <c r="AL2821" t="s">
        <v>789</v>
      </c>
      <c r="AM2821" s="71" t="str">
        <f>INDEX(Network_Insurer_Code,MATCH(Export!AL2821,Network_insurer_Name,0))</f>
        <v>APL1</v>
      </c>
      <c r="AN2821" t="str">
        <f t="shared" si="44"/>
        <v>M1005APL12019</v>
      </c>
    </row>
    <row r="2822" spans="1:40" x14ac:dyDescent="0.25">
      <c r="A2822">
        <v>2019</v>
      </c>
      <c r="B2822">
        <v>2</v>
      </c>
      <c r="C2822" s="1">
        <v>43556</v>
      </c>
      <c r="D2822" s="1">
        <v>43646</v>
      </c>
      <c r="E2822">
        <v>2019</v>
      </c>
      <c r="F2822" s="71" t="str">
        <f>INDEX(Client_Name,MATCH(Export!H2822,Local_Company_Name,0))</f>
        <v>Aplaca Engineering Co</v>
      </c>
      <c r="G2822" s="71">
        <f>INDEX(Client_Code,MATCH(Export!H2822,Local_Company_Name,0))</f>
        <v>1004</v>
      </c>
      <c r="H2822" t="s">
        <v>765</v>
      </c>
      <c r="I2822" t="s">
        <v>718</v>
      </c>
      <c r="J2822" t="s">
        <v>22</v>
      </c>
      <c r="K2822" s="71" t="str">
        <f>INDEX(Line_of_Business,MATCH(Export!J2822,Name,0))</f>
        <v>A</v>
      </c>
      <c r="L2822" s="9" t="s">
        <v>20</v>
      </c>
      <c r="M2822">
        <v>1032</v>
      </c>
      <c r="N2822" s="4">
        <v>108653.519999999</v>
      </c>
      <c r="O2822" s="4">
        <v>108653.519999999</v>
      </c>
      <c r="P2822" s="4">
        <v>0</v>
      </c>
      <c r="Q2822" s="4">
        <v>0</v>
      </c>
      <c r="R2822" s="4">
        <v>0</v>
      </c>
      <c r="S2822" s="4">
        <v>0</v>
      </c>
      <c r="T2822" s="4">
        <v>0</v>
      </c>
      <c r="U2822" s="4">
        <v>0</v>
      </c>
      <c r="V2822" s="4">
        <v>0</v>
      </c>
      <c r="W2822" s="4">
        <v>0</v>
      </c>
      <c r="X2822" s="4">
        <v>0</v>
      </c>
      <c r="Y2822" s="4">
        <v>18471.099999999999</v>
      </c>
      <c r="Z2822" s="4">
        <v>869.23</v>
      </c>
      <c r="AA2822" s="4">
        <v>0</v>
      </c>
      <c r="AB2822" t="s">
        <v>3</v>
      </c>
      <c r="AC2822" s="4">
        <v>0</v>
      </c>
      <c r="AD2822" s="4">
        <v>0</v>
      </c>
      <c r="AE2822" s="4">
        <v>0</v>
      </c>
      <c r="AF2822" t="s">
        <v>718</v>
      </c>
      <c r="AG2822" s="4">
        <v>0</v>
      </c>
      <c r="AH2822" s="4">
        <v>0</v>
      </c>
      <c r="AI2822" s="4">
        <v>0</v>
      </c>
      <c r="AJ2822" s="4">
        <v>89313.1899999999</v>
      </c>
      <c r="AK2822" s="4">
        <v>0</v>
      </c>
      <c r="AL2822" t="s">
        <v>798</v>
      </c>
      <c r="AM2822" s="71" t="str">
        <f>INDEX(Network_Insurer_Code,MATCH(Export!AL2822,Network_insurer_Name,0))</f>
        <v>PEI2</v>
      </c>
      <c r="AN2822" t="str">
        <f t="shared" si="44"/>
        <v>A1004PEI22019</v>
      </c>
    </row>
    <row r="2823" spans="1:40" x14ac:dyDescent="0.25">
      <c r="A2823">
        <v>2019</v>
      </c>
      <c r="B2823">
        <v>4</v>
      </c>
      <c r="C2823" s="1">
        <v>43739</v>
      </c>
      <c r="D2823" s="1">
        <v>43830</v>
      </c>
      <c r="E2823">
        <v>2017</v>
      </c>
      <c r="F2823" s="71" t="str">
        <f>INDEX(Client_Name,MATCH(Export!H2823,Local_Company_Name,0))</f>
        <v>Falcon Clothing</v>
      </c>
      <c r="G2823" s="71">
        <f>INDEX(Client_Code,MATCH(Export!H2823,Local_Company_Name,0))</f>
        <v>1006</v>
      </c>
      <c r="H2823" t="s">
        <v>775</v>
      </c>
      <c r="I2823" t="s">
        <v>717</v>
      </c>
      <c r="J2823" t="s">
        <v>8</v>
      </c>
      <c r="K2823" s="71" t="str">
        <f>INDEX(Line_of_Business,MATCH(Export!J2823,Name,0))</f>
        <v>M</v>
      </c>
      <c r="L2823" s="9" t="s">
        <v>21</v>
      </c>
      <c r="M2823">
        <v>2700</v>
      </c>
      <c r="N2823" s="4">
        <v>0</v>
      </c>
      <c r="O2823" s="4">
        <v>0</v>
      </c>
      <c r="P2823" s="4">
        <v>7493.04</v>
      </c>
      <c r="Q2823" s="4">
        <v>0</v>
      </c>
      <c r="R2823" s="4">
        <v>0</v>
      </c>
      <c r="S2823" s="4">
        <v>0</v>
      </c>
      <c r="T2823" s="4">
        <v>0</v>
      </c>
      <c r="U2823" s="4">
        <v>0</v>
      </c>
      <c r="V2823" s="4">
        <v>0</v>
      </c>
      <c r="W2823" s="4">
        <v>0</v>
      </c>
      <c r="X2823" s="4">
        <v>0</v>
      </c>
      <c r="Y2823" s="4">
        <v>0</v>
      </c>
      <c r="Z2823" s="4">
        <v>0</v>
      </c>
      <c r="AA2823" s="4">
        <v>0</v>
      </c>
      <c r="AB2823" t="s">
        <v>3</v>
      </c>
      <c r="AC2823" s="4">
        <v>0</v>
      </c>
      <c r="AD2823" s="4">
        <v>0</v>
      </c>
      <c r="AE2823" s="4">
        <v>0</v>
      </c>
      <c r="AF2823" t="s">
        <v>717</v>
      </c>
      <c r="AG2823" s="4">
        <v>0</v>
      </c>
      <c r="AH2823" s="4">
        <v>0</v>
      </c>
      <c r="AI2823" s="4">
        <v>0</v>
      </c>
      <c r="AJ2823" s="4">
        <v>-7493.04</v>
      </c>
      <c r="AK2823" s="4">
        <v>200000</v>
      </c>
      <c r="AL2823" t="s">
        <v>790</v>
      </c>
      <c r="AM2823" s="71" t="str">
        <f>INDEX(Network_Insurer_Code,MATCH(Export!AL2823,Network_insurer_Name,0))</f>
        <v>STL1</v>
      </c>
      <c r="AN2823" t="str">
        <f t="shared" si="44"/>
        <v>M1006STL12017</v>
      </c>
    </row>
    <row r="2824" spans="1:40" x14ac:dyDescent="0.25">
      <c r="A2824">
        <v>2019</v>
      </c>
      <c r="B2824">
        <v>2</v>
      </c>
      <c r="C2824" s="1">
        <v>43556</v>
      </c>
      <c r="D2824" s="1">
        <v>43646</v>
      </c>
      <c r="E2824">
        <v>2019</v>
      </c>
      <c r="F2824" s="71" t="str">
        <f>INDEX(Client_Name,MATCH(Export!H2824,Local_Company_Name,0))</f>
        <v>Aplaca Engineering Co</v>
      </c>
      <c r="G2824" s="71">
        <f>INDEX(Client_Code,MATCH(Export!H2824,Local_Company_Name,0))</f>
        <v>1004</v>
      </c>
      <c r="H2824" t="s">
        <v>754</v>
      </c>
      <c r="I2824" t="s">
        <v>720</v>
      </c>
      <c r="J2824" t="s">
        <v>0</v>
      </c>
      <c r="K2824" s="71" t="str">
        <f>INDEX(Line_of_Business,MATCH(Export!J2824,Name,0))</f>
        <v>D</v>
      </c>
      <c r="L2824" s="9" t="s">
        <v>454</v>
      </c>
      <c r="M2824">
        <v>242</v>
      </c>
      <c r="N2824" s="4">
        <v>236759.75757575699</v>
      </c>
      <c r="O2824" s="4">
        <v>234392.16</v>
      </c>
      <c r="P2824" s="4">
        <v>0</v>
      </c>
      <c r="Q2824" s="4">
        <v>0</v>
      </c>
      <c r="R2824" s="4">
        <v>0</v>
      </c>
      <c r="S2824" s="4">
        <v>0</v>
      </c>
      <c r="T2824" s="4">
        <v>0</v>
      </c>
      <c r="U2824" s="4">
        <v>0</v>
      </c>
      <c r="V2824" s="4">
        <v>0</v>
      </c>
      <c r="W2824" s="4">
        <v>0</v>
      </c>
      <c r="X2824" s="4">
        <v>0</v>
      </c>
      <c r="Y2824" s="4">
        <v>28127.06</v>
      </c>
      <c r="Z2824" s="4">
        <v>0</v>
      </c>
      <c r="AA2824" s="4">
        <v>0</v>
      </c>
      <c r="AB2824" t="s">
        <v>3</v>
      </c>
      <c r="AC2824" s="4">
        <v>0</v>
      </c>
      <c r="AD2824" s="4">
        <v>0</v>
      </c>
      <c r="AE2824" s="4">
        <v>0</v>
      </c>
      <c r="AF2824" t="s">
        <v>720</v>
      </c>
      <c r="AG2824" s="4">
        <v>0</v>
      </c>
      <c r="AH2824" s="4">
        <v>0</v>
      </c>
      <c r="AI2824" s="4">
        <v>0</v>
      </c>
      <c r="AJ2824" s="4">
        <v>206265.1</v>
      </c>
      <c r="AK2824" s="4">
        <v>0</v>
      </c>
      <c r="AL2824" t="s">
        <v>798</v>
      </c>
      <c r="AM2824" s="71" t="str">
        <f>INDEX(Network_Insurer_Code,MATCH(Export!AL2824,Network_insurer_Name,0))</f>
        <v>PEI2</v>
      </c>
      <c r="AN2824" t="str">
        <f t="shared" si="44"/>
        <v>D1004PEI22019</v>
      </c>
    </row>
    <row r="2825" spans="1:40" x14ac:dyDescent="0.25">
      <c r="A2825">
        <v>2019</v>
      </c>
      <c r="B2825">
        <v>4</v>
      </c>
      <c r="C2825" s="1">
        <v>43739</v>
      </c>
      <c r="D2825" s="1">
        <v>43830</v>
      </c>
      <c r="E2825">
        <v>2019</v>
      </c>
      <c r="F2825" s="71" t="str">
        <f>INDEX(Client_Name,MATCH(Export!H2825,Local_Company_Name,0))</f>
        <v>Lion Manufacturing Co</v>
      </c>
      <c r="G2825" s="71">
        <f>INDEX(Client_Code,MATCH(Export!H2825,Local_Company_Name,0))</f>
        <v>1002</v>
      </c>
      <c r="H2825" t="s">
        <v>757</v>
      </c>
      <c r="I2825" t="s">
        <v>709</v>
      </c>
      <c r="J2825" t="s">
        <v>0</v>
      </c>
      <c r="K2825" s="71" t="str">
        <f>INDEX(Line_of_Business,MATCH(Export!J2825,Name,0))</f>
        <v>D</v>
      </c>
      <c r="L2825" s="9" t="s">
        <v>124</v>
      </c>
      <c r="M2825">
        <v>124</v>
      </c>
      <c r="N2825" s="4">
        <v>14074.4444444444</v>
      </c>
      <c r="O2825" s="4">
        <v>12667</v>
      </c>
      <c r="P2825" s="4">
        <v>0</v>
      </c>
      <c r="Q2825" s="4">
        <v>0</v>
      </c>
      <c r="R2825" s="4">
        <v>0</v>
      </c>
      <c r="S2825" s="4">
        <v>0</v>
      </c>
      <c r="T2825" s="4">
        <v>0</v>
      </c>
      <c r="U2825" s="4">
        <v>0</v>
      </c>
      <c r="V2825" s="4">
        <v>0</v>
      </c>
      <c r="W2825" s="4">
        <v>0</v>
      </c>
      <c r="X2825" s="4">
        <v>0</v>
      </c>
      <c r="Y2825" s="4">
        <v>1900.05</v>
      </c>
      <c r="Z2825" s="4">
        <v>278.67</v>
      </c>
      <c r="AA2825" s="4">
        <v>2128.06</v>
      </c>
      <c r="AB2825" t="s">
        <v>3</v>
      </c>
      <c r="AC2825" s="4">
        <v>0</v>
      </c>
      <c r="AD2825" s="4">
        <v>0</v>
      </c>
      <c r="AE2825" s="4">
        <v>0</v>
      </c>
      <c r="AF2825" t="s">
        <v>709</v>
      </c>
      <c r="AG2825" s="4">
        <v>0</v>
      </c>
      <c r="AH2825" s="4">
        <v>0</v>
      </c>
      <c r="AI2825" s="4">
        <v>0</v>
      </c>
      <c r="AJ2825" s="4">
        <v>8360.2199999999993</v>
      </c>
      <c r="AK2825" s="4">
        <v>0</v>
      </c>
      <c r="AL2825" t="s">
        <v>783</v>
      </c>
      <c r="AM2825" s="71" t="str">
        <f>INDEX(Network_Insurer_Code,MATCH(Export!AL2825,Network_insurer_Name,0))</f>
        <v>PEP1</v>
      </c>
      <c r="AN2825" t="str">
        <f t="shared" si="44"/>
        <v>D1002PEP12019</v>
      </c>
    </row>
    <row r="2826" spans="1:40" x14ac:dyDescent="0.25">
      <c r="A2826">
        <v>2020</v>
      </c>
      <c r="B2826">
        <v>2</v>
      </c>
      <c r="C2826" s="1">
        <v>43922</v>
      </c>
      <c r="D2826" s="1">
        <v>44012</v>
      </c>
      <c r="E2826">
        <v>2019</v>
      </c>
      <c r="F2826" s="71" t="str">
        <f>INDEX(Client_Name,MATCH(Export!H2826,Local_Company_Name,0))</f>
        <v>Zebra Workings Ltd</v>
      </c>
      <c r="G2826" s="71">
        <f>INDEX(Client_Code,MATCH(Export!H2826,Local_Company_Name,0))</f>
        <v>1001</v>
      </c>
      <c r="H2826" t="s">
        <v>748</v>
      </c>
      <c r="I2826" t="s">
        <v>710</v>
      </c>
      <c r="J2826" t="s">
        <v>8</v>
      </c>
      <c r="K2826" s="71" t="str">
        <f>INDEX(Line_of_Business,MATCH(Export!J2826,Name,0))</f>
        <v>M</v>
      </c>
      <c r="L2826" s="9" t="s">
        <v>130</v>
      </c>
      <c r="M2826">
        <v>830</v>
      </c>
      <c r="N2826" s="4">
        <v>0</v>
      </c>
      <c r="O2826" s="4">
        <v>0</v>
      </c>
      <c r="P2826" s="4">
        <v>3341.7</v>
      </c>
      <c r="Q2826" s="4">
        <v>0</v>
      </c>
      <c r="R2826" s="4">
        <v>0</v>
      </c>
      <c r="S2826" s="4">
        <v>0</v>
      </c>
      <c r="T2826" s="4">
        <v>0</v>
      </c>
      <c r="U2826" s="4">
        <v>0</v>
      </c>
      <c r="V2826" s="4">
        <v>0</v>
      </c>
      <c r="W2826" s="4">
        <v>0</v>
      </c>
      <c r="X2826" s="4">
        <v>0</v>
      </c>
      <c r="Y2826" s="4">
        <v>0</v>
      </c>
      <c r="Z2826" s="4">
        <v>0</v>
      </c>
      <c r="AA2826" s="4">
        <v>0</v>
      </c>
      <c r="AB2826" t="s">
        <v>3</v>
      </c>
      <c r="AC2826" s="4">
        <v>0</v>
      </c>
      <c r="AD2826" s="4">
        <v>0</v>
      </c>
      <c r="AE2826" s="4">
        <v>0</v>
      </c>
      <c r="AF2826" t="s">
        <v>710</v>
      </c>
      <c r="AG2826" s="4">
        <v>0</v>
      </c>
      <c r="AH2826" s="4">
        <v>0</v>
      </c>
      <c r="AI2826" s="4">
        <v>0</v>
      </c>
      <c r="AJ2826" s="4">
        <v>-3341.7</v>
      </c>
      <c r="AK2826" s="4">
        <v>0</v>
      </c>
      <c r="AL2826" t="s">
        <v>789</v>
      </c>
      <c r="AM2826" s="71" t="str">
        <f>INDEX(Network_Insurer_Code,MATCH(Export!AL2826,Network_insurer_Name,0))</f>
        <v>APL1</v>
      </c>
      <c r="AN2826" t="str">
        <f t="shared" si="44"/>
        <v>M1001APL12019</v>
      </c>
    </row>
    <row r="2827" spans="1:40" x14ac:dyDescent="0.25">
      <c r="A2827">
        <v>2019</v>
      </c>
      <c r="B2827">
        <v>4</v>
      </c>
      <c r="C2827" s="1">
        <v>43739</v>
      </c>
      <c r="D2827" s="1">
        <v>43830</v>
      </c>
      <c r="E2827">
        <v>2018</v>
      </c>
      <c r="F2827" s="71" t="str">
        <f>INDEX(Client_Name,MATCH(Export!H2827,Local_Company_Name,0))</f>
        <v>Zebra Workings Ltd</v>
      </c>
      <c r="G2827" s="71">
        <f>INDEX(Client_Code,MATCH(Export!H2827,Local_Company_Name,0))</f>
        <v>1001</v>
      </c>
      <c r="H2827" t="s">
        <v>750</v>
      </c>
      <c r="I2827" t="s">
        <v>779</v>
      </c>
      <c r="J2827" t="s">
        <v>5</v>
      </c>
      <c r="K2827" s="71" t="str">
        <f>INDEX(Line_of_Business,MATCH(Export!J2827,Name,0))</f>
        <v>L</v>
      </c>
      <c r="L2827" s="10">
        <v>3802238023</v>
      </c>
      <c r="M2827">
        <v>47</v>
      </c>
      <c r="N2827" s="4">
        <v>1489.56</v>
      </c>
      <c r="O2827" s="4">
        <v>1489.56</v>
      </c>
      <c r="P2827" s="4">
        <v>0</v>
      </c>
      <c r="Q2827" s="4">
        <v>0</v>
      </c>
      <c r="R2827" s="4">
        <v>0</v>
      </c>
      <c r="S2827" s="4">
        <v>0</v>
      </c>
      <c r="T2827" s="4">
        <v>0</v>
      </c>
      <c r="U2827" s="4">
        <v>0</v>
      </c>
      <c r="V2827" s="4">
        <v>0</v>
      </c>
      <c r="W2827" s="4">
        <v>0</v>
      </c>
      <c r="X2827" s="4">
        <v>0</v>
      </c>
      <c r="Y2827" s="4">
        <v>223.43</v>
      </c>
      <c r="Z2827" s="4">
        <v>0</v>
      </c>
      <c r="AA2827" s="4">
        <v>0</v>
      </c>
      <c r="AB2827" t="s">
        <v>3</v>
      </c>
      <c r="AC2827" s="4">
        <v>0</v>
      </c>
      <c r="AD2827" s="4">
        <v>0</v>
      </c>
      <c r="AE2827" s="4">
        <v>0</v>
      </c>
      <c r="AF2827" t="s">
        <v>779</v>
      </c>
      <c r="AG2827" s="4">
        <v>0</v>
      </c>
      <c r="AH2827" s="4">
        <v>0</v>
      </c>
      <c r="AI2827" s="4">
        <v>0</v>
      </c>
      <c r="AJ2827" s="4">
        <v>1266.1299999999901</v>
      </c>
      <c r="AK2827" s="4">
        <v>0</v>
      </c>
      <c r="AL2827" t="s">
        <v>789</v>
      </c>
      <c r="AM2827" s="71" t="str">
        <f>INDEX(Network_Insurer_Code,MATCH(Export!AL2827,Network_insurer_Name,0))</f>
        <v>APL1</v>
      </c>
      <c r="AN2827" t="str">
        <f t="shared" si="44"/>
        <v>L1001APL12018</v>
      </c>
    </row>
    <row r="2828" spans="1:40" x14ac:dyDescent="0.25">
      <c r="A2828">
        <v>2020</v>
      </c>
      <c r="B2828">
        <v>2</v>
      </c>
      <c r="C2828" s="1">
        <v>44013</v>
      </c>
      <c r="D2828" s="1">
        <v>44104</v>
      </c>
      <c r="E2828">
        <v>2020</v>
      </c>
      <c r="F2828" s="71" t="str">
        <f>INDEX(Client_Name,MATCH(Export!H2828,Local_Company_Name,0))</f>
        <v>Tiger Jewelcrafting Ltd</v>
      </c>
      <c r="G2828" s="71">
        <f>INDEX(Client_Code,MATCH(Export!H2828,Local_Company_Name,0))</f>
        <v>1003</v>
      </c>
      <c r="H2828" t="s">
        <v>761</v>
      </c>
      <c r="I2828" t="s">
        <v>711</v>
      </c>
      <c r="J2828" t="s">
        <v>8</v>
      </c>
      <c r="K2828" s="71" t="str">
        <f>INDEX(Line_of_Business,MATCH(Export!J2828,Name,0))</f>
        <v>M</v>
      </c>
      <c r="L2828" s="9" t="s">
        <v>481</v>
      </c>
      <c r="M2828">
        <v>18</v>
      </c>
      <c r="N2828" s="4">
        <v>0</v>
      </c>
      <c r="O2828" s="4">
        <v>0</v>
      </c>
      <c r="P2828" s="4">
        <v>0</v>
      </c>
      <c r="Q2828" s="4">
        <v>0</v>
      </c>
      <c r="R2828" s="4">
        <v>0</v>
      </c>
      <c r="S2828" s="4">
        <v>0</v>
      </c>
      <c r="T2828" s="4">
        <v>0</v>
      </c>
      <c r="U2828" s="4">
        <v>0</v>
      </c>
      <c r="V2828" s="4">
        <v>0</v>
      </c>
      <c r="W2828" s="4">
        <v>0</v>
      </c>
      <c r="X2828" s="4">
        <v>0</v>
      </c>
      <c r="Y2828" s="4">
        <v>0</v>
      </c>
      <c r="Z2828" s="4">
        <v>0</v>
      </c>
      <c r="AA2828" s="4">
        <v>0</v>
      </c>
      <c r="AB2828" t="s">
        <v>3</v>
      </c>
      <c r="AC2828" s="4">
        <v>0</v>
      </c>
      <c r="AD2828" s="4">
        <v>0</v>
      </c>
      <c r="AE2828" s="4">
        <v>0</v>
      </c>
      <c r="AF2828" t="s">
        <v>711</v>
      </c>
      <c r="AG2828" s="4">
        <v>0</v>
      </c>
      <c r="AH2828" s="4">
        <v>0</v>
      </c>
      <c r="AI2828" s="4">
        <v>0</v>
      </c>
      <c r="AJ2828" s="4">
        <v>0</v>
      </c>
      <c r="AK2828" s="4">
        <v>0</v>
      </c>
      <c r="AL2828" t="s">
        <v>794</v>
      </c>
      <c r="AM2828" s="71" t="str">
        <f>INDEX(Network_Insurer_Code,MATCH(Export!AL2828,Network_insurer_Name,0))</f>
        <v>CUI2</v>
      </c>
      <c r="AN2828" t="str">
        <f t="shared" si="44"/>
        <v>M1003CUI22020</v>
      </c>
    </row>
    <row r="2829" spans="1:40" x14ac:dyDescent="0.25">
      <c r="A2829">
        <v>2020</v>
      </c>
      <c r="B2829">
        <v>3</v>
      </c>
      <c r="C2829" s="1">
        <v>44013</v>
      </c>
      <c r="D2829" s="1">
        <v>44104</v>
      </c>
      <c r="E2829">
        <v>2018</v>
      </c>
      <c r="F2829" s="71" t="str">
        <f>INDEX(Client_Name,MATCH(Export!H2829,Local_Company_Name,0))</f>
        <v>Flaimngo Tailoring</v>
      </c>
      <c r="G2829" s="71">
        <f>INDEX(Client_Code,MATCH(Export!H2829,Local_Company_Name,0))</f>
        <v>1005</v>
      </c>
      <c r="H2829" t="s">
        <v>771</v>
      </c>
      <c r="I2829" t="s">
        <v>711</v>
      </c>
      <c r="J2829" t="s">
        <v>8</v>
      </c>
      <c r="K2829" s="71" t="str">
        <f>INDEX(Line_of_Business,MATCH(Export!J2829,Name,0))</f>
        <v>M</v>
      </c>
      <c r="L2829" s="9" t="s">
        <v>243</v>
      </c>
      <c r="M2829">
        <v>2076</v>
      </c>
      <c r="N2829" s="4">
        <v>0</v>
      </c>
      <c r="O2829" s="4">
        <v>0</v>
      </c>
      <c r="P2829" s="4">
        <v>3578.17</v>
      </c>
      <c r="Q2829" s="4">
        <v>0</v>
      </c>
      <c r="R2829" s="4">
        <v>0</v>
      </c>
      <c r="S2829" s="4">
        <v>0</v>
      </c>
      <c r="T2829" s="4">
        <v>0</v>
      </c>
      <c r="U2829" s="4">
        <v>0</v>
      </c>
      <c r="V2829" s="4">
        <v>0</v>
      </c>
      <c r="W2829" s="4">
        <v>0</v>
      </c>
      <c r="X2829" s="4">
        <v>0</v>
      </c>
      <c r="Y2829" s="4">
        <v>0</v>
      </c>
      <c r="Z2829" s="4">
        <v>0</v>
      </c>
      <c r="AA2829" s="4">
        <v>0</v>
      </c>
      <c r="AB2829" t="s">
        <v>3</v>
      </c>
      <c r="AC2829" s="4">
        <v>0</v>
      </c>
      <c r="AD2829" s="4">
        <v>0</v>
      </c>
      <c r="AE2829" s="4">
        <v>0</v>
      </c>
      <c r="AF2829" t="s">
        <v>711</v>
      </c>
      <c r="AG2829" s="4">
        <v>0</v>
      </c>
      <c r="AH2829" s="4">
        <v>0</v>
      </c>
      <c r="AI2829" s="4">
        <v>0</v>
      </c>
      <c r="AJ2829" s="4">
        <v>-3578.17</v>
      </c>
      <c r="AK2829" s="4">
        <v>0</v>
      </c>
      <c r="AL2829" t="s">
        <v>782</v>
      </c>
      <c r="AM2829" s="71" t="str">
        <f>INDEX(Network_Insurer_Code,MATCH(Export!AL2829,Network_insurer_Name,0))</f>
        <v>API2</v>
      </c>
      <c r="AN2829" t="str">
        <f t="shared" si="44"/>
        <v>M1005API22018</v>
      </c>
    </row>
    <row r="2830" spans="1:40" x14ac:dyDescent="0.25">
      <c r="A2830">
        <v>2020</v>
      </c>
      <c r="B2830">
        <v>2</v>
      </c>
      <c r="C2830" s="1">
        <v>43922</v>
      </c>
      <c r="D2830" s="1">
        <v>44012</v>
      </c>
      <c r="E2830">
        <v>2020</v>
      </c>
      <c r="F2830" s="71" t="str">
        <f>INDEX(Client_Name,MATCH(Export!H2830,Local_Company_Name,0))</f>
        <v>Falcon Clothing</v>
      </c>
      <c r="G2830" s="71">
        <f>INDEX(Client_Code,MATCH(Export!H2830,Local_Company_Name,0))</f>
        <v>1006</v>
      </c>
      <c r="H2830" t="s">
        <v>775</v>
      </c>
      <c r="I2830" t="s">
        <v>719</v>
      </c>
      <c r="J2830" t="s">
        <v>8</v>
      </c>
      <c r="K2830" s="71" t="str">
        <f>INDEX(Line_of_Business,MATCH(Export!J2830,Name,0))</f>
        <v>M</v>
      </c>
      <c r="L2830" s="9">
        <v>11761</v>
      </c>
      <c r="M2830">
        <v>324</v>
      </c>
      <c r="N2830" s="4">
        <v>113874</v>
      </c>
      <c r="O2830" s="4">
        <v>113874</v>
      </c>
      <c r="P2830" s="4">
        <v>10024.799999999999</v>
      </c>
      <c r="Q2830" s="4">
        <v>0</v>
      </c>
      <c r="R2830" s="4">
        <v>0</v>
      </c>
      <c r="S2830" s="4">
        <v>0</v>
      </c>
      <c r="T2830" s="4">
        <v>0</v>
      </c>
      <c r="U2830" s="4">
        <v>0</v>
      </c>
      <c r="V2830" s="4">
        <v>0</v>
      </c>
      <c r="W2830" s="4">
        <v>0</v>
      </c>
      <c r="X2830" s="4">
        <v>0</v>
      </c>
      <c r="Y2830" s="4">
        <v>11387.4</v>
      </c>
      <c r="Z2830" s="4">
        <v>1594.24</v>
      </c>
      <c r="AA2830" s="4">
        <v>28468.5</v>
      </c>
      <c r="AB2830" t="s">
        <v>3</v>
      </c>
      <c r="AC2830" s="4">
        <v>0</v>
      </c>
      <c r="AD2830" s="4">
        <v>0</v>
      </c>
      <c r="AE2830" s="4">
        <v>7994</v>
      </c>
      <c r="AF2830" t="s">
        <v>719</v>
      </c>
      <c r="AG2830" s="4">
        <v>0</v>
      </c>
      <c r="AH2830" s="4">
        <v>0</v>
      </c>
      <c r="AI2830" s="4">
        <v>0</v>
      </c>
      <c r="AJ2830" s="4">
        <v>62399.06</v>
      </c>
      <c r="AK2830" s="4" t="s">
        <v>2</v>
      </c>
      <c r="AL2830" t="s">
        <v>796</v>
      </c>
      <c r="AM2830" s="71" t="str">
        <f>INDEX(Network_Insurer_Code,MATCH(Export!AL2830,Network_insurer_Name,0))</f>
        <v>POL2</v>
      </c>
      <c r="AN2830" t="str">
        <f t="shared" si="44"/>
        <v>M1006POL22020</v>
      </c>
    </row>
    <row r="2831" spans="1:40" x14ac:dyDescent="0.25">
      <c r="A2831">
        <v>2020</v>
      </c>
      <c r="B2831">
        <v>1</v>
      </c>
      <c r="C2831" s="1">
        <v>43831</v>
      </c>
      <c r="D2831" s="1">
        <v>43921</v>
      </c>
      <c r="E2831">
        <v>2018</v>
      </c>
      <c r="F2831" s="71" t="str">
        <f>INDEX(Client_Name,MATCH(Export!H2831,Local_Company_Name,0))</f>
        <v>Aplaca Engineering Co</v>
      </c>
      <c r="G2831" s="71">
        <f>INDEX(Client_Code,MATCH(Export!H2831,Local_Company_Name,0))</f>
        <v>1004</v>
      </c>
      <c r="H2831" t="s">
        <v>754</v>
      </c>
      <c r="I2831" t="s">
        <v>707</v>
      </c>
      <c r="J2831" t="s">
        <v>8</v>
      </c>
      <c r="K2831" s="71" t="str">
        <f>INDEX(Line_of_Business,MATCH(Export!J2831,Name,0))</f>
        <v>M</v>
      </c>
      <c r="L2831" s="9" t="s">
        <v>591</v>
      </c>
      <c r="M2831">
        <v>0</v>
      </c>
      <c r="N2831" s="4">
        <v>0</v>
      </c>
      <c r="O2831" s="4">
        <v>0</v>
      </c>
      <c r="P2831" s="4">
        <v>0</v>
      </c>
      <c r="Q2831" s="4">
        <v>0</v>
      </c>
      <c r="R2831" s="4">
        <v>0</v>
      </c>
      <c r="S2831" s="4">
        <v>0</v>
      </c>
      <c r="T2831" s="4">
        <v>0</v>
      </c>
      <c r="U2831" s="4">
        <v>0</v>
      </c>
      <c r="V2831" s="4">
        <v>0</v>
      </c>
      <c r="W2831" s="4">
        <v>0</v>
      </c>
      <c r="X2831" s="4">
        <v>0</v>
      </c>
      <c r="Y2831" s="4">
        <v>0</v>
      </c>
      <c r="Z2831" s="4">
        <v>0</v>
      </c>
      <c r="AA2831" s="4">
        <v>0</v>
      </c>
      <c r="AB2831" t="s">
        <v>3</v>
      </c>
      <c r="AC2831" s="4">
        <v>0</v>
      </c>
      <c r="AD2831" s="4">
        <v>0</v>
      </c>
      <c r="AE2831" s="4">
        <v>-1004.25</v>
      </c>
      <c r="AF2831" t="s">
        <v>707</v>
      </c>
      <c r="AG2831" s="4">
        <v>0</v>
      </c>
      <c r="AH2831" s="4">
        <v>0</v>
      </c>
      <c r="AI2831" s="4">
        <v>0</v>
      </c>
      <c r="AJ2831" s="4">
        <v>0</v>
      </c>
      <c r="AK2831" s="4">
        <v>0</v>
      </c>
      <c r="AL2831" t="s">
        <v>785</v>
      </c>
      <c r="AM2831" s="71" t="str">
        <f>INDEX(Network_Insurer_Code,MATCH(Export!AL2831,Network_insurer_Name,0))</f>
        <v>WAI3</v>
      </c>
      <c r="AN2831" t="str">
        <f t="shared" si="44"/>
        <v>M1004WAI32018</v>
      </c>
    </row>
    <row r="2832" spans="1:40" x14ac:dyDescent="0.25">
      <c r="A2832">
        <v>2020</v>
      </c>
      <c r="B2832">
        <v>1</v>
      </c>
      <c r="C2832" s="1">
        <v>43739</v>
      </c>
      <c r="D2832" s="1">
        <v>43830</v>
      </c>
      <c r="E2832">
        <v>2019</v>
      </c>
      <c r="F2832" s="71" t="str">
        <f>INDEX(Client_Name,MATCH(Export!H2832,Local_Company_Name,0))</f>
        <v>Tiger Jewelcrafting Ltd</v>
      </c>
      <c r="G2832" s="71">
        <f>INDEX(Client_Code,MATCH(Export!H2832,Local_Company_Name,0))</f>
        <v>1003</v>
      </c>
      <c r="H2832" t="s">
        <v>763</v>
      </c>
      <c r="I2832" t="s">
        <v>702</v>
      </c>
      <c r="J2832" t="s">
        <v>0</v>
      </c>
      <c r="K2832" s="71" t="str">
        <f>INDEX(Line_of_Business,MATCH(Export!J2832,Name,0))</f>
        <v>D</v>
      </c>
      <c r="L2832" s="9" t="s">
        <v>495</v>
      </c>
      <c r="M2832">
        <v>14728</v>
      </c>
      <c r="N2832" s="4">
        <v>2420914.27</v>
      </c>
      <c r="O2832" s="4">
        <v>2420914.27</v>
      </c>
      <c r="P2832" s="4">
        <v>88811.59</v>
      </c>
      <c r="Q2832" s="4">
        <v>0</v>
      </c>
      <c r="R2832" s="4">
        <v>0</v>
      </c>
      <c r="S2832" s="4">
        <v>0</v>
      </c>
      <c r="T2832" s="4">
        <v>0</v>
      </c>
      <c r="U2832" s="4">
        <v>0</v>
      </c>
      <c r="V2832" s="4">
        <v>0</v>
      </c>
      <c r="W2832" s="4">
        <v>0</v>
      </c>
      <c r="X2832" s="4">
        <v>0</v>
      </c>
      <c r="Y2832" s="4">
        <v>302614.28000000003</v>
      </c>
      <c r="Z2832" s="4">
        <v>232407.77</v>
      </c>
      <c r="AA2832" s="4">
        <v>56576.76</v>
      </c>
      <c r="AB2832" t="s">
        <v>3</v>
      </c>
      <c r="AC2832" s="4">
        <v>0</v>
      </c>
      <c r="AD2832" s="4">
        <v>0</v>
      </c>
      <c r="AE2832" s="4">
        <v>0</v>
      </c>
      <c r="AF2832" t="s">
        <v>702</v>
      </c>
      <c r="AG2832" s="4">
        <v>0</v>
      </c>
      <c r="AH2832" s="4">
        <v>0</v>
      </c>
      <c r="AI2832" s="4">
        <v>0</v>
      </c>
      <c r="AJ2832" s="4">
        <v>1740503.87</v>
      </c>
      <c r="AK2832" s="4">
        <v>0</v>
      </c>
      <c r="AL2832" t="s">
        <v>783</v>
      </c>
      <c r="AM2832" s="71" t="str">
        <f>INDEX(Network_Insurer_Code,MATCH(Export!AL2832,Network_insurer_Name,0))</f>
        <v>PEP1</v>
      </c>
      <c r="AN2832" t="str">
        <f t="shared" si="44"/>
        <v>D1003PEP12019</v>
      </c>
    </row>
    <row r="2833" spans="1:40" x14ac:dyDescent="0.25">
      <c r="A2833">
        <v>2019</v>
      </c>
      <c r="B2833">
        <v>4</v>
      </c>
      <c r="C2833" s="1">
        <v>43739</v>
      </c>
      <c r="D2833" s="1">
        <v>43830</v>
      </c>
      <c r="E2833">
        <v>2018</v>
      </c>
      <c r="F2833" s="71" t="str">
        <f>INDEX(Client_Name,MATCH(Export!H2833,Local_Company_Name,0))</f>
        <v>Lion Manufacturing Co</v>
      </c>
      <c r="G2833" s="71">
        <f>INDEX(Client_Code,MATCH(Export!H2833,Local_Company_Name,0))</f>
        <v>1002</v>
      </c>
      <c r="H2833" t="s">
        <v>752</v>
      </c>
      <c r="I2833" t="s">
        <v>736</v>
      </c>
      <c r="J2833" t="s">
        <v>8</v>
      </c>
      <c r="K2833" s="71" t="str">
        <f>INDEX(Line_of_Business,MATCH(Export!J2833,Name,0))</f>
        <v>M</v>
      </c>
      <c r="L2833" s="9" t="s">
        <v>592</v>
      </c>
      <c r="M2833">
        <v>397</v>
      </c>
      <c r="N2833" s="4">
        <v>0</v>
      </c>
      <c r="O2833" s="4">
        <v>0</v>
      </c>
      <c r="P2833" s="4">
        <v>1440.81</v>
      </c>
      <c r="Q2833" s="4">
        <v>0</v>
      </c>
      <c r="R2833" s="4">
        <v>0</v>
      </c>
      <c r="S2833" s="4">
        <v>0</v>
      </c>
      <c r="T2833" s="4">
        <v>0</v>
      </c>
      <c r="U2833" s="4">
        <v>0</v>
      </c>
      <c r="V2833" s="4">
        <v>0</v>
      </c>
      <c r="W2833" s="4">
        <v>0</v>
      </c>
      <c r="X2833" s="4">
        <v>0</v>
      </c>
      <c r="Y2833" s="4">
        <v>0</v>
      </c>
      <c r="Z2833" s="4">
        <v>0</v>
      </c>
      <c r="AA2833" s="4">
        <v>0</v>
      </c>
      <c r="AB2833" t="s">
        <v>3</v>
      </c>
      <c r="AC2833" s="4">
        <v>0</v>
      </c>
      <c r="AD2833" s="4">
        <v>0</v>
      </c>
      <c r="AE2833" s="4">
        <v>0</v>
      </c>
      <c r="AF2833" t="s">
        <v>736</v>
      </c>
      <c r="AG2833" s="4">
        <v>0</v>
      </c>
      <c r="AH2833" s="4">
        <v>0</v>
      </c>
      <c r="AI2833" s="4">
        <v>0</v>
      </c>
      <c r="AJ2833" s="4">
        <v>-1440.81</v>
      </c>
      <c r="AK2833" s="4">
        <v>0</v>
      </c>
      <c r="AL2833" t="s">
        <v>781</v>
      </c>
      <c r="AM2833" s="71" t="str">
        <f>INDEX(Network_Insurer_Code,MATCH(Export!AL2833,Network_insurer_Name,0))</f>
        <v>ORI1</v>
      </c>
      <c r="AN2833" t="str">
        <f t="shared" si="44"/>
        <v>M1002ORI12018</v>
      </c>
    </row>
    <row r="2834" spans="1:40" x14ac:dyDescent="0.25">
      <c r="A2834">
        <v>2020</v>
      </c>
      <c r="B2834">
        <v>1</v>
      </c>
      <c r="C2834" s="1">
        <v>43647</v>
      </c>
      <c r="D2834" s="1">
        <v>43738</v>
      </c>
      <c r="E2834">
        <v>2018</v>
      </c>
      <c r="F2834" s="71" t="str">
        <f>INDEX(Client_Name,MATCH(Export!H2834,Local_Company_Name,0))</f>
        <v>Zebra Workings Ltd</v>
      </c>
      <c r="G2834" s="71">
        <f>INDEX(Client_Code,MATCH(Export!H2834,Local_Company_Name,0))</f>
        <v>1001</v>
      </c>
      <c r="H2834" t="s">
        <v>747</v>
      </c>
      <c r="I2834" t="s">
        <v>702</v>
      </c>
      <c r="J2834" t="s">
        <v>5</v>
      </c>
      <c r="K2834" s="71" t="str">
        <f>INDEX(Line_of_Business,MATCH(Export!J2834,Name,0))</f>
        <v>L</v>
      </c>
      <c r="L2834" s="9" t="s">
        <v>34</v>
      </c>
      <c r="M2834">
        <v>145</v>
      </c>
      <c r="N2834" s="4">
        <v>-59638.38</v>
      </c>
      <c r="O2834" s="4">
        <v>-59638.38</v>
      </c>
      <c r="P2834" s="4">
        <v>0</v>
      </c>
      <c r="Q2834" s="4">
        <v>0</v>
      </c>
      <c r="R2834" s="4">
        <v>0</v>
      </c>
      <c r="S2834" s="4">
        <v>0</v>
      </c>
      <c r="T2834" s="4">
        <v>0</v>
      </c>
      <c r="U2834" s="4">
        <v>0</v>
      </c>
      <c r="V2834" s="4">
        <v>0</v>
      </c>
      <c r="W2834" s="4">
        <v>0</v>
      </c>
      <c r="X2834" s="4">
        <v>0</v>
      </c>
      <c r="Y2834" s="4">
        <v>-5963.84</v>
      </c>
      <c r="Z2834" s="4">
        <v>-1490.96</v>
      </c>
      <c r="AA2834" s="4">
        <v>-767.1</v>
      </c>
      <c r="AB2834" t="s">
        <v>3</v>
      </c>
      <c r="AC2834" s="4">
        <v>0</v>
      </c>
      <c r="AD2834" s="4">
        <v>0</v>
      </c>
      <c r="AE2834" s="4">
        <v>0</v>
      </c>
      <c r="AF2834" t="s">
        <v>702</v>
      </c>
      <c r="AG2834" s="4">
        <v>0</v>
      </c>
      <c r="AH2834" s="4">
        <v>0</v>
      </c>
      <c r="AI2834" s="4">
        <v>0</v>
      </c>
      <c r="AJ2834" s="4">
        <v>-51416.479999999901</v>
      </c>
      <c r="AK2834" s="4">
        <v>0</v>
      </c>
      <c r="AL2834" t="s">
        <v>798</v>
      </c>
      <c r="AM2834" s="71" t="str">
        <f>INDEX(Network_Insurer_Code,MATCH(Export!AL2834,Network_insurer_Name,0))</f>
        <v>PEI2</v>
      </c>
      <c r="AN2834" t="str">
        <f t="shared" si="44"/>
        <v>L1001PEI22018</v>
      </c>
    </row>
    <row r="2835" spans="1:40" x14ac:dyDescent="0.25">
      <c r="A2835">
        <v>2020</v>
      </c>
      <c r="B2835">
        <v>1</v>
      </c>
      <c r="C2835" s="1">
        <v>43831</v>
      </c>
      <c r="D2835" s="1">
        <v>43921</v>
      </c>
      <c r="E2835">
        <v>2019</v>
      </c>
      <c r="F2835" s="71" t="str">
        <f>INDEX(Client_Name,MATCH(Export!H2835,Local_Company_Name,0))</f>
        <v>Lion Manufacturing Co</v>
      </c>
      <c r="G2835" s="71">
        <f>INDEX(Client_Code,MATCH(Export!H2835,Local_Company_Name,0))</f>
        <v>1002</v>
      </c>
      <c r="H2835" t="s">
        <v>759</v>
      </c>
      <c r="I2835" t="s">
        <v>707</v>
      </c>
      <c r="J2835" t="s">
        <v>8</v>
      </c>
      <c r="K2835" s="71" t="str">
        <f>INDEX(Line_of_Business,MATCH(Export!J2835,Name,0))</f>
        <v>M</v>
      </c>
      <c r="L2835" s="10">
        <v>5058686850579880</v>
      </c>
      <c r="M2835">
        <v>3</v>
      </c>
      <c r="N2835" s="4">
        <v>0</v>
      </c>
      <c r="O2835" s="4">
        <v>0</v>
      </c>
      <c r="P2835" s="4">
        <v>351.2</v>
      </c>
      <c r="Q2835" s="4">
        <v>0</v>
      </c>
      <c r="R2835" s="4">
        <v>0</v>
      </c>
      <c r="S2835" s="4">
        <v>0</v>
      </c>
      <c r="T2835" s="4">
        <v>0</v>
      </c>
      <c r="U2835" s="4">
        <v>0</v>
      </c>
      <c r="V2835" s="4">
        <v>0</v>
      </c>
      <c r="W2835" s="4">
        <v>0</v>
      </c>
      <c r="X2835" s="4">
        <v>0</v>
      </c>
      <c r="Y2835" s="4">
        <v>0</v>
      </c>
      <c r="Z2835" s="4">
        <v>0</v>
      </c>
      <c r="AA2835" s="4">
        <v>0</v>
      </c>
      <c r="AB2835" t="s">
        <v>3</v>
      </c>
      <c r="AC2835" s="4">
        <v>0</v>
      </c>
      <c r="AD2835" s="4">
        <v>0</v>
      </c>
      <c r="AE2835" s="4">
        <v>0</v>
      </c>
      <c r="AF2835" t="s">
        <v>707</v>
      </c>
      <c r="AG2835" s="4">
        <v>0</v>
      </c>
      <c r="AH2835" s="4">
        <v>0</v>
      </c>
      <c r="AI2835" s="4">
        <v>0</v>
      </c>
      <c r="AJ2835" s="4">
        <v>-351.2</v>
      </c>
      <c r="AK2835" s="4">
        <v>0</v>
      </c>
      <c r="AL2835" t="s">
        <v>781</v>
      </c>
      <c r="AM2835" s="71" t="str">
        <f>INDEX(Network_Insurer_Code,MATCH(Export!AL2835,Network_insurer_Name,0))</f>
        <v>ORI1</v>
      </c>
      <c r="AN2835" t="str">
        <f t="shared" si="44"/>
        <v>M1002ORI12019</v>
      </c>
    </row>
    <row r="2836" spans="1:40" x14ac:dyDescent="0.25">
      <c r="A2836">
        <v>2020</v>
      </c>
      <c r="B2836">
        <v>3</v>
      </c>
      <c r="C2836" s="1">
        <v>44013</v>
      </c>
      <c r="D2836" s="1">
        <v>44104</v>
      </c>
      <c r="E2836">
        <v>2020</v>
      </c>
      <c r="F2836" s="71" t="str">
        <f>INDEX(Client_Name,MATCH(Export!H2836,Local_Company_Name,0))</f>
        <v>Tiger Jewelcrafting Ltd</v>
      </c>
      <c r="G2836" s="71">
        <f>INDEX(Client_Code,MATCH(Export!H2836,Local_Company_Name,0))</f>
        <v>1003</v>
      </c>
      <c r="H2836" t="s">
        <v>764</v>
      </c>
      <c r="I2836" t="s">
        <v>779</v>
      </c>
      <c r="J2836" t="s">
        <v>8</v>
      </c>
      <c r="K2836" s="71" t="str">
        <f>INDEX(Line_of_Business,MATCH(Export!J2836,Name,0))</f>
        <v>M</v>
      </c>
      <c r="L2836" s="9" t="s">
        <v>250</v>
      </c>
      <c r="M2836">
        <v>591</v>
      </c>
      <c r="N2836" s="4">
        <v>0</v>
      </c>
      <c r="O2836" s="4">
        <v>0</v>
      </c>
      <c r="P2836" s="4">
        <v>288152.98</v>
      </c>
      <c r="Q2836" s="4">
        <v>0</v>
      </c>
      <c r="R2836" s="4">
        <v>0</v>
      </c>
      <c r="S2836" s="4">
        <v>0</v>
      </c>
      <c r="T2836" s="4">
        <v>0</v>
      </c>
      <c r="U2836" s="4">
        <v>0</v>
      </c>
      <c r="V2836" s="4">
        <v>0</v>
      </c>
      <c r="W2836" s="4">
        <v>0</v>
      </c>
      <c r="X2836" s="4">
        <v>0</v>
      </c>
      <c r="Y2836" s="4">
        <v>0</v>
      </c>
      <c r="Z2836" s="4">
        <v>0</v>
      </c>
      <c r="AA2836" s="4">
        <v>0</v>
      </c>
      <c r="AB2836" t="s">
        <v>3</v>
      </c>
      <c r="AC2836" s="4">
        <v>0</v>
      </c>
      <c r="AD2836" s="4">
        <v>0</v>
      </c>
      <c r="AE2836" s="4">
        <v>0</v>
      </c>
      <c r="AF2836" t="s">
        <v>779</v>
      </c>
      <c r="AG2836" s="4">
        <v>0</v>
      </c>
      <c r="AH2836" s="4">
        <v>0</v>
      </c>
      <c r="AI2836" s="4">
        <v>0</v>
      </c>
      <c r="AJ2836" s="4">
        <v>-288152.98</v>
      </c>
      <c r="AK2836" s="4">
        <v>0</v>
      </c>
      <c r="AL2836" t="s">
        <v>788</v>
      </c>
      <c r="AM2836" s="71" t="str">
        <f>INDEX(Network_Insurer_Code,MATCH(Export!AL2836,Network_insurer_Name,0))</f>
        <v>RAI1</v>
      </c>
      <c r="AN2836" t="str">
        <f t="shared" si="44"/>
        <v>M1003RAI12020</v>
      </c>
    </row>
    <row r="2837" spans="1:40" x14ac:dyDescent="0.25">
      <c r="A2837">
        <v>2020</v>
      </c>
      <c r="B2837">
        <v>2</v>
      </c>
      <c r="C2837" s="1">
        <v>43922</v>
      </c>
      <c r="D2837" s="1">
        <v>44012</v>
      </c>
      <c r="E2837">
        <v>2017</v>
      </c>
      <c r="F2837" s="71" t="str">
        <f>INDEX(Client_Name,MATCH(Export!H2837,Local_Company_Name,0))</f>
        <v>Lion Manufacturing Co</v>
      </c>
      <c r="G2837" s="71">
        <f>INDEX(Client_Code,MATCH(Export!H2837,Local_Company_Name,0))</f>
        <v>1002</v>
      </c>
      <c r="H2837" t="s">
        <v>759</v>
      </c>
      <c r="I2837" t="s">
        <v>702</v>
      </c>
      <c r="J2837" t="s">
        <v>0</v>
      </c>
      <c r="K2837" s="71" t="str">
        <f>INDEX(Line_of_Business,MATCH(Export!J2837,Name,0))</f>
        <v>D</v>
      </c>
      <c r="L2837" s="9" t="s">
        <v>85</v>
      </c>
      <c r="M2837">
        <v>12185</v>
      </c>
      <c r="N2837" s="4">
        <v>0</v>
      </c>
      <c r="O2837" s="4">
        <v>0</v>
      </c>
      <c r="P2837" s="4">
        <v>170567.57</v>
      </c>
      <c r="Q2837" s="4">
        <v>0</v>
      </c>
      <c r="R2837" s="4">
        <v>0</v>
      </c>
      <c r="S2837" s="4">
        <v>0</v>
      </c>
      <c r="T2837" s="4">
        <v>0</v>
      </c>
      <c r="U2837" s="4">
        <v>0</v>
      </c>
      <c r="V2837" s="4">
        <v>0</v>
      </c>
      <c r="W2837" s="4">
        <v>0</v>
      </c>
      <c r="X2837" s="4">
        <v>0</v>
      </c>
      <c r="Y2837" s="4">
        <v>0</v>
      </c>
      <c r="Z2837" s="4">
        <v>0</v>
      </c>
      <c r="AA2837" s="4">
        <v>0</v>
      </c>
      <c r="AB2837" t="s">
        <v>3</v>
      </c>
      <c r="AC2837" s="4">
        <v>0</v>
      </c>
      <c r="AD2837" s="4">
        <v>0</v>
      </c>
      <c r="AE2837" s="4">
        <v>-222180.04</v>
      </c>
      <c r="AF2837" t="s">
        <v>702</v>
      </c>
      <c r="AG2837" s="4">
        <v>0</v>
      </c>
      <c r="AH2837" s="4">
        <v>0</v>
      </c>
      <c r="AI2837" s="4">
        <v>0</v>
      </c>
      <c r="AJ2837" s="4">
        <v>-170567.57</v>
      </c>
      <c r="AK2837" s="4">
        <v>0</v>
      </c>
      <c r="AL2837" t="s">
        <v>782</v>
      </c>
      <c r="AM2837" s="71" t="str">
        <f>INDEX(Network_Insurer_Code,MATCH(Export!AL2837,Network_insurer_Name,0))</f>
        <v>API2</v>
      </c>
      <c r="AN2837" t="str">
        <f t="shared" si="44"/>
        <v>D1002API22017</v>
      </c>
    </row>
    <row r="2838" spans="1:40" x14ac:dyDescent="0.25">
      <c r="A2838">
        <v>2020</v>
      </c>
      <c r="B2838">
        <v>3</v>
      </c>
      <c r="C2838" s="1">
        <v>44013</v>
      </c>
      <c r="D2838" s="1">
        <v>44104</v>
      </c>
      <c r="E2838">
        <v>2018</v>
      </c>
      <c r="F2838" s="71" t="str">
        <f>INDEX(Client_Name,MATCH(Export!H2838,Local_Company_Name,0))</f>
        <v>Aplaca Engineering Co</v>
      </c>
      <c r="G2838" s="71">
        <f>INDEX(Client_Code,MATCH(Export!H2838,Local_Company_Name,0))</f>
        <v>1004</v>
      </c>
      <c r="H2838" t="s">
        <v>768</v>
      </c>
      <c r="I2838" t="s">
        <v>702</v>
      </c>
      <c r="J2838" t="s">
        <v>8</v>
      </c>
      <c r="K2838" s="71" t="str">
        <f>INDEX(Line_of_Business,MATCH(Export!J2838,Name,0))</f>
        <v>M</v>
      </c>
      <c r="L2838" s="9" t="s">
        <v>105</v>
      </c>
      <c r="M2838">
        <v>107</v>
      </c>
      <c r="N2838" s="4">
        <v>0</v>
      </c>
      <c r="O2838" s="4">
        <v>0</v>
      </c>
      <c r="P2838" s="4">
        <v>253.44</v>
      </c>
      <c r="Q2838" s="4">
        <v>0</v>
      </c>
      <c r="R2838" s="4">
        <v>0</v>
      </c>
      <c r="S2838" s="4">
        <v>0</v>
      </c>
      <c r="T2838" s="4">
        <v>0</v>
      </c>
      <c r="U2838" s="4">
        <v>0</v>
      </c>
      <c r="V2838" s="4">
        <v>0</v>
      </c>
      <c r="W2838" s="4">
        <v>0</v>
      </c>
      <c r="X2838" s="4">
        <v>0</v>
      </c>
      <c r="Y2838" s="4">
        <v>0</v>
      </c>
      <c r="Z2838" s="4">
        <v>0</v>
      </c>
      <c r="AA2838" s="4">
        <v>0</v>
      </c>
      <c r="AB2838" t="s">
        <v>3</v>
      </c>
      <c r="AC2838" s="4">
        <v>0</v>
      </c>
      <c r="AD2838" s="4">
        <v>0</v>
      </c>
      <c r="AE2838" s="4">
        <v>0</v>
      </c>
      <c r="AF2838" t="s">
        <v>702</v>
      </c>
      <c r="AG2838" s="4">
        <v>0</v>
      </c>
      <c r="AH2838" s="4">
        <v>0</v>
      </c>
      <c r="AI2838" s="4">
        <v>0</v>
      </c>
      <c r="AJ2838" s="4">
        <v>-253.44</v>
      </c>
      <c r="AK2838" s="4">
        <v>0</v>
      </c>
      <c r="AL2838" t="s">
        <v>792</v>
      </c>
      <c r="AM2838" s="71" t="str">
        <f>INDEX(Network_Insurer_Code,MATCH(Export!AL2838,Network_insurer_Name,0))</f>
        <v>CAL1</v>
      </c>
      <c r="AN2838" t="str">
        <f t="shared" si="44"/>
        <v>M1004CAL12018</v>
      </c>
    </row>
    <row r="2839" spans="1:40" x14ac:dyDescent="0.25">
      <c r="A2839">
        <v>2020</v>
      </c>
      <c r="B2839">
        <v>2</v>
      </c>
      <c r="C2839" s="1">
        <v>43922</v>
      </c>
      <c r="D2839" s="1">
        <v>44012</v>
      </c>
      <c r="E2839">
        <v>2018</v>
      </c>
      <c r="F2839" s="71" t="str">
        <f>INDEX(Client_Name,MATCH(Export!H2839,Local_Company_Name,0))</f>
        <v>Flaimngo Tailoring</v>
      </c>
      <c r="G2839" s="71">
        <f>INDEX(Client_Code,MATCH(Export!H2839,Local_Company_Name,0))</f>
        <v>1005</v>
      </c>
      <c r="H2839" t="s">
        <v>771</v>
      </c>
      <c r="I2839" t="s">
        <v>702</v>
      </c>
      <c r="J2839" t="s">
        <v>5</v>
      </c>
      <c r="K2839" s="71" t="str">
        <f>INDEX(Line_of_Business,MATCH(Export!J2839,Name,0))</f>
        <v>L</v>
      </c>
      <c r="L2839" s="9" t="s">
        <v>279</v>
      </c>
      <c r="M2839">
        <v>2064</v>
      </c>
      <c r="N2839" s="4">
        <v>0</v>
      </c>
      <c r="O2839" s="4">
        <v>0</v>
      </c>
      <c r="P2839" s="4">
        <v>0</v>
      </c>
      <c r="Q2839" s="4">
        <v>0</v>
      </c>
      <c r="R2839" s="4">
        <v>0</v>
      </c>
      <c r="S2839" s="4">
        <v>0</v>
      </c>
      <c r="T2839" s="4">
        <v>0</v>
      </c>
      <c r="U2839" s="4">
        <v>0</v>
      </c>
      <c r="V2839" s="4">
        <v>0</v>
      </c>
      <c r="W2839" s="4">
        <v>0</v>
      </c>
      <c r="X2839" s="4">
        <v>0</v>
      </c>
      <c r="Y2839" s="4">
        <v>0</v>
      </c>
      <c r="Z2839" s="4">
        <v>0</v>
      </c>
      <c r="AA2839" s="4">
        <v>0</v>
      </c>
      <c r="AB2839" t="s">
        <v>3</v>
      </c>
      <c r="AC2839" s="4">
        <v>0</v>
      </c>
      <c r="AD2839" s="4">
        <v>0</v>
      </c>
      <c r="AE2839" s="4">
        <v>0</v>
      </c>
      <c r="AF2839" t="s">
        <v>702</v>
      </c>
      <c r="AG2839" s="4">
        <v>0</v>
      </c>
      <c r="AH2839" s="4">
        <v>0</v>
      </c>
      <c r="AI2839" s="4">
        <v>0</v>
      </c>
      <c r="AJ2839" s="4">
        <v>0</v>
      </c>
      <c r="AK2839" s="4">
        <v>0</v>
      </c>
      <c r="AL2839" t="s">
        <v>792</v>
      </c>
      <c r="AM2839" s="71" t="str">
        <f>INDEX(Network_Insurer_Code,MATCH(Export!AL2839,Network_insurer_Name,0))</f>
        <v>CAL1</v>
      </c>
      <c r="AN2839" t="str">
        <f t="shared" si="44"/>
        <v>L1005CAL12018</v>
      </c>
    </row>
    <row r="2840" spans="1:40" x14ac:dyDescent="0.25">
      <c r="A2840">
        <v>2019</v>
      </c>
      <c r="B2840">
        <v>4</v>
      </c>
      <c r="C2840" s="1">
        <v>43739</v>
      </c>
      <c r="D2840" s="1">
        <v>43830</v>
      </c>
      <c r="E2840">
        <v>2018</v>
      </c>
      <c r="F2840" s="71" t="str">
        <f>INDEX(Client_Name,MATCH(Export!H2840,Local_Company_Name,0))</f>
        <v>Flaimngo Tailoring</v>
      </c>
      <c r="G2840" s="71">
        <f>INDEX(Client_Code,MATCH(Export!H2840,Local_Company_Name,0))</f>
        <v>1005</v>
      </c>
      <c r="H2840" t="s">
        <v>770</v>
      </c>
      <c r="I2840" t="s">
        <v>707</v>
      </c>
      <c r="J2840" t="s">
        <v>0</v>
      </c>
      <c r="K2840" s="71" t="str">
        <f>INDEX(Line_of_Business,MATCH(Export!J2840,Name,0))</f>
        <v>D</v>
      </c>
      <c r="L2840" s="9" t="s">
        <v>404</v>
      </c>
      <c r="M2840">
        <v>0</v>
      </c>
      <c r="N2840" s="4">
        <v>4024.39</v>
      </c>
      <c r="O2840" s="4">
        <v>4024.39</v>
      </c>
      <c r="P2840" s="4">
        <v>0</v>
      </c>
      <c r="Q2840" s="4">
        <v>0</v>
      </c>
      <c r="R2840" s="4">
        <v>0</v>
      </c>
      <c r="S2840" s="4">
        <v>0</v>
      </c>
      <c r="T2840" s="4">
        <v>0</v>
      </c>
      <c r="U2840" s="4">
        <v>0</v>
      </c>
      <c r="V2840" s="4">
        <v>0</v>
      </c>
      <c r="W2840" s="4">
        <v>0</v>
      </c>
      <c r="X2840" s="4">
        <v>0</v>
      </c>
      <c r="Y2840" s="4">
        <v>386.34</v>
      </c>
      <c r="Z2840" s="4">
        <v>0</v>
      </c>
      <c r="AA2840" s="4">
        <v>563.41</v>
      </c>
      <c r="AB2840" t="s">
        <v>3</v>
      </c>
      <c r="AC2840" s="4">
        <v>0</v>
      </c>
      <c r="AD2840" s="4">
        <v>0</v>
      </c>
      <c r="AE2840" s="4">
        <v>0</v>
      </c>
      <c r="AF2840" t="s">
        <v>707</v>
      </c>
      <c r="AG2840" s="4">
        <v>0</v>
      </c>
      <c r="AH2840" s="4">
        <v>0</v>
      </c>
      <c r="AI2840" s="4">
        <v>0</v>
      </c>
      <c r="AJ2840" s="4">
        <v>3074.64</v>
      </c>
      <c r="AK2840" s="4">
        <v>0</v>
      </c>
      <c r="AL2840" t="s">
        <v>794</v>
      </c>
      <c r="AM2840" s="71" t="str">
        <f>INDEX(Network_Insurer_Code,MATCH(Export!AL2840,Network_insurer_Name,0))</f>
        <v>CUI2</v>
      </c>
      <c r="AN2840" t="str">
        <f t="shared" si="44"/>
        <v>D1005CUI22018</v>
      </c>
    </row>
    <row r="2841" spans="1:40" x14ac:dyDescent="0.25">
      <c r="A2841">
        <v>2020</v>
      </c>
      <c r="B2841">
        <v>3</v>
      </c>
      <c r="C2841" s="1">
        <v>44105</v>
      </c>
      <c r="D2841" s="1">
        <v>44196</v>
      </c>
      <c r="E2841">
        <v>2019</v>
      </c>
      <c r="F2841" s="71" t="str">
        <f>INDEX(Client_Name,MATCH(Export!H2841,Local_Company_Name,0))</f>
        <v>Falcon Clothing</v>
      </c>
      <c r="G2841" s="71">
        <f>INDEX(Client_Code,MATCH(Export!H2841,Local_Company_Name,0))</f>
        <v>1006</v>
      </c>
      <c r="H2841" t="s">
        <v>775</v>
      </c>
      <c r="I2841" t="s">
        <v>704</v>
      </c>
      <c r="J2841" t="s">
        <v>0</v>
      </c>
      <c r="K2841" s="71" t="str">
        <f>INDEX(Line_of_Business,MATCH(Export!J2841,Name,0))</f>
        <v>D</v>
      </c>
      <c r="L2841" s="9" t="s">
        <v>132</v>
      </c>
      <c r="M2841">
        <v>14435</v>
      </c>
      <c r="N2841" s="4">
        <v>0</v>
      </c>
      <c r="O2841" s="4">
        <v>0</v>
      </c>
      <c r="P2841" s="4">
        <v>0</v>
      </c>
      <c r="Q2841" s="4">
        <v>0</v>
      </c>
      <c r="R2841" s="4">
        <v>0</v>
      </c>
      <c r="S2841" s="4">
        <v>0</v>
      </c>
      <c r="T2841" s="4">
        <v>0</v>
      </c>
      <c r="U2841" s="4">
        <v>0</v>
      </c>
      <c r="V2841" s="4">
        <v>0</v>
      </c>
      <c r="W2841" s="4">
        <v>0</v>
      </c>
      <c r="X2841" s="4">
        <v>0</v>
      </c>
      <c r="Y2841" s="4">
        <v>0</v>
      </c>
      <c r="Z2841" s="4">
        <v>0</v>
      </c>
      <c r="AA2841" s="4">
        <v>0</v>
      </c>
      <c r="AB2841" t="s">
        <v>3</v>
      </c>
      <c r="AC2841" s="4">
        <v>0</v>
      </c>
      <c r="AD2841" s="4">
        <v>0</v>
      </c>
      <c r="AE2841" s="4">
        <v>-350637.99</v>
      </c>
      <c r="AF2841" t="s">
        <v>704</v>
      </c>
      <c r="AG2841" s="4">
        <v>0</v>
      </c>
      <c r="AH2841" s="4">
        <v>0</v>
      </c>
      <c r="AI2841" s="4">
        <v>0</v>
      </c>
      <c r="AJ2841" s="4">
        <v>0</v>
      </c>
      <c r="AK2841" s="4">
        <v>0</v>
      </c>
      <c r="AL2841" t="s">
        <v>784</v>
      </c>
      <c r="AM2841" s="71" t="str">
        <f>INDEX(Network_Insurer_Code,MATCH(Export!AL2841,Network_insurer_Name,0))</f>
        <v>PII1</v>
      </c>
      <c r="AN2841" t="str">
        <f t="shared" si="44"/>
        <v>D1006PII12019</v>
      </c>
    </row>
    <row r="2842" spans="1:40" x14ac:dyDescent="0.25">
      <c r="A2842">
        <v>2020</v>
      </c>
      <c r="B2842">
        <v>2</v>
      </c>
      <c r="C2842" s="1">
        <v>43922</v>
      </c>
      <c r="D2842" s="1">
        <v>44012</v>
      </c>
      <c r="E2842">
        <v>2020</v>
      </c>
      <c r="F2842" s="71" t="str">
        <f>INDEX(Client_Name,MATCH(Export!H2842,Local_Company_Name,0))</f>
        <v>Aplaca Engineering Co</v>
      </c>
      <c r="G2842" s="71">
        <f>INDEX(Client_Code,MATCH(Export!H2842,Local_Company_Name,0))</f>
        <v>1004</v>
      </c>
      <c r="H2842" t="s">
        <v>766</v>
      </c>
      <c r="I2842" t="s">
        <v>704</v>
      </c>
      <c r="J2842" t="s">
        <v>5</v>
      </c>
      <c r="K2842" s="71" t="str">
        <f>INDEX(Line_of_Business,MATCH(Export!J2842,Name,0))</f>
        <v>L</v>
      </c>
      <c r="L2842" s="9" t="s">
        <v>276</v>
      </c>
      <c r="M2842">
        <v>1739</v>
      </c>
      <c r="N2842" s="4">
        <v>19699505</v>
      </c>
      <c r="O2842" s="4">
        <v>19699505</v>
      </c>
      <c r="P2842" s="4">
        <v>0</v>
      </c>
      <c r="Q2842" s="4">
        <v>0</v>
      </c>
      <c r="R2842" s="4">
        <v>0</v>
      </c>
      <c r="S2842" s="4">
        <v>0</v>
      </c>
      <c r="T2842" s="4">
        <v>0</v>
      </c>
      <c r="U2842" s="4">
        <v>0</v>
      </c>
      <c r="V2842" s="4">
        <v>0</v>
      </c>
      <c r="W2842" s="4">
        <v>0</v>
      </c>
      <c r="X2842" s="4">
        <v>0</v>
      </c>
      <c r="Y2842" s="4">
        <v>1969950.5</v>
      </c>
      <c r="Z2842" s="4">
        <v>0</v>
      </c>
      <c r="AA2842" s="4">
        <v>0</v>
      </c>
      <c r="AB2842" t="s">
        <v>3</v>
      </c>
      <c r="AC2842" s="4">
        <v>0</v>
      </c>
      <c r="AD2842" s="4">
        <v>0</v>
      </c>
      <c r="AE2842" s="4">
        <v>0</v>
      </c>
      <c r="AF2842" t="s">
        <v>704</v>
      </c>
      <c r="AG2842" s="4">
        <v>0</v>
      </c>
      <c r="AH2842" s="4">
        <v>0</v>
      </c>
      <c r="AI2842" s="4">
        <v>0</v>
      </c>
      <c r="AJ2842" s="4">
        <v>17729554.5</v>
      </c>
      <c r="AK2842" s="4">
        <v>0</v>
      </c>
      <c r="AL2842" t="s">
        <v>797</v>
      </c>
      <c r="AM2842" s="71" t="str">
        <f>INDEX(Network_Insurer_Code,MATCH(Export!AL2842,Network_insurer_Name,0))</f>
        <v>ONI3</v>
      </c>
      <c r="AN2842" t="str">
        <f t="shared" si="44"/>
        <v>L1004ONI32020</v>
      </c>
    </row>
    <row r="2843" spans="1:40" x14ac:dyDescent="0.25">
      <c r="A2843">
        <v>2019</v>
      </c>
      <c r="B2843">
        <v>4</v>
      </c>
      <c r="C2843" s="1">
        <v>43739</v>
      </c>
      <c r="D2843" s="1">
        <v>43830</v>
      </c>
      <c r="E2843">
        <v>2018</v>
      </c>
      <c r="F2843" s="71" t="str">
        <f>INDEX(Client_Name,MATCH(Export!H2843,Local_Company_Name,0))</f>
        <v>Tiger Jewelcrafting Ltd</v>
      </c>
      <c r="G2843" s="71">
        <f>INDEX(Client_Code,MATCH(Export!H2843,Local_Company_Name,0))</f>
        <v>1003</v>
      </c>
      <c r="H2843" t="s">
        <v>762</v>
      </c>
      <c r="I2843" t="s">
        <v>704</v>
      </c>
      <c r="J2843" t="s">
        <v>5</v>
      </c>
      <c r="K2843" s="71" t="str">
        <f>INDEX(Line_of_Business,MATCH(Export!J2843,Name,0))</f>
        <v>L</v>
      </c>
      <c r="L2843" s="9" t="s">
        <v>593</v>
      </c>
      <c r="M2843">
        <v>214</v>
      </c>
      <c r="N2843" s="4">
        <v>6382.61</v>
      </c>
      <c r="O2843" s="4">
        <v>6382.61</v>
      </c>
      <c r="P2843" s="4">
        <v>0</v>
      </c>
      <c r="Q2843" s="4">
        <v>0</v>
      </c>
      <c r="R2843" s="4">
        <v>0</v>
      </c>
      <c r="S2843" s="4">
        <v>0</v>
      </c>
      <c r="T2843" s="4">
        <v>0</v>
      </c>
      <c r="U2843" s="4">
        <v>0</v>
      </c>
      <c r="V2843" s="4">
        <v>0</v>
      </c>
      <c r="W2843" s="4">
        <v>0</v>
      </c>
      <c r="X2843" s="4">
        <v>0</v>
      </c>
      <c r="Y2843" s="4">
        <v>638.26</v>
      </c>
      <c r="Z2843" s="4">
        <v>0</v>
      </c>
      <c r="AA2843" s="4">
        <v>414.87</v>
      </c>
      <c r="AB2843" t="s">
        <v>3</v>
      </c>
      <c r="AC2843" s="4">
        <v>0</v>
      </c>
      <c r="AD2843" s="4">
        <v>0</v>
      </c>
      <c r="AE2843" s="4">
        <v>0</v>
      </c>
      <c r="AF2843" t="s">
        <v>704</v>
      </c>
      <c r="AG2843" s="4">
        <v>0</v>
      </c>
      <c r="AH2843" s="4">
        <v>0</v>
      </c>
      <c r="AI2843" s="4">
        <v>0</v>
      </c>
      <c r="AJ2843" s="4">
        <v>5329.48</v>
      </c>
      <c r="AK2843" s="4">
        <v>0</v>
      </c>
      <c r="AL2843" t="s">
        <v>785</v>
      </c>
      <c r="AM2843" s="71" t="str">
        <f>INDEX(Network_Insurer_Code,MATCH(Export!AL2843,Network_insurer_Name,0))</f>
        <v>WAI3</v>
      </c>
      <c r="AN2843" t="str">
        <f t="shared" si="44"/>
        <v>L1003WAI32018</v>
      </c>
    </row>
    <row r="2844" spans="1:40" x14ac:dyDescent="0.25">
      <c r="A2844">
        <v>2020</v>
      </c>
      <c r="B2844">
        <v>1</v>
      </c>
      <c r="C2844" s="1">
        <v>43831</v>
      </c>
      <c r="D2844" s="1">
        <v>43921</v>
      </c>
      <c r="E2844">
        <v>2020</v>
      </c>
      <c r="F2844" s="71" t="str">
        <f>INDEX(Client_Name,MATCH(Export!H2844,Local_Company_Name,0))</f>
        <v>Tiger Jewelcrafting Ltd</v>
      </c>
      <c r="G2844" s="71">
        <f>INDEX(Client_Code,MATCH(Export!H2844,Local_Company_Name,0))</f>
        <v>1003</v>
      </c>
      <c r="H2844" t="s">
        <v>763</v>
      </c>
      <c r="I2844" t="s">
        <v>704</v>
      </c>
      <c r="J2844" t="s">
        <v>8</v>
      </c>
      <c r="K2844" s="71" t="str">
        <f>INDEX(Line_of_Business,MATCH(Export!J2844,Name,0))</f>
        <v>M</v>
      </c>
      <c r="L2844" s="9" t="s">
        <v>501</v>
      </c>
      <c r="M2844">
        <v>849</v>
      </c>
      <c r="N2844" s="4">
        <v>6732689.8399999999</v>
      </c>
      <c r="O2844" s="4">
        <v>6732689.8399999999</v>
      </c>
      <c r="P2844" s="4">
        <v>241151</v>
      </c>
      <c r="Q2844" s="4">
        <v>0</v>
      </c>
      <c r="R2844" s="4">
        <v>0</v>
      </c>
      <c r="S2844" s="4">
        <v>0</v>
      </c>
      <c r="T2844" s="4">
        <v>0</v>
      </c>
      <c r="U2844" s="4">
        <v>0</v>
      </c>
      <c r="V2844" s="4">
        <v>0</v>
      </c>
      <c r="W2844" s="4">
        <v>1466202.71</v>
      </c>
      <c r="X2844" s="4">
        <v>0</v>
      </c>
      <c r="Y2844" s="4">
        <v>580404.30000000005</v>
      </c>
      <c r="Z2844" s="4">
        <v>928646.88</v>
      </c>
      <c r="AA2844" s="4">
        <v>0</v>
      </c>
      <c r="AB2844" t="s">
        <v>3</v>
      </c>
      <c r="AC2844" s="4">
        <v>0</v>
      </c>
      <c r="AD2844" s="4">
        <v>0</v>
      </c>
      <c r="AE2844" s="4">
        <v>0</v>
      </c>
      <c r="AF2844" t="s">
        <v>704</v>
      </c>
      <c r="AG2844" s="4">
        <v>0</v>
      </c>
      <c r="AH2844" s="4">
        <v>0</v>
      </c>
      <c r="AI2844" s="4">
        <v>0</v>
      </c>
      <c r="AJ2844" s="4">
        <v>3516284.95</v>
      </c>
      <c r="AK2844" s="4">
        <v>0</v>
      </c>
      <c r="AL2844" t="s">
        <v>794</v>
      </c>
      <c r="AM2844" s="71" t="str">
        <f>INDEX(Network_Insurer_Code,MATCH(Export!AL2844,Network_insurer_Name,0))</f>
        <v>CUI2</v>
      </c>
      <c r="AN2844" t="str">
        <f t="shared" si="44"/>
        <v>M1003CUI22020</v>
      </c>
    </row>
    <row r="2845" spans="1:40" x14ac:dyDescent="0.25">
      <c r="A2845">
        <v>2020</v>
      </c>
      <c r="B2845">
        <v>3</v>
      </c>
      <c r="C2845" s="1">
        <v>44013</v>
      </c>
      <c r="D2845" s="1">
        <v>44104</v>
      </c>
      <c r="E2845">
        <v>2020</v>
      </c>
      <c r="F2845" s="71" t="str">
        <f>INDEX(Client_Name,MATCH(Export!H2845,Local_Company_Name,0))</f>
        <v>Aplaca Engineering Co</v>
      </c>
      <c r="G2845" s="71">
        <f>INDEX(Client_Code,MATCH(Export!H2845,Local_Company_Name,0))</f>
        <v>1004</v>
      </c>
      <c r="H2845" t="s">
        <v>766</v>
      </c>
      <c r="I2845" t="s">
        <v>779</v>
      </c>
      <c r="J2845" t="s">
        <v>0</v>
      </c>
      <c r="K2845" s="71" t="str">
        <f>INDEX(Line_of_Business,MATCH(Export!J2845,Name,0))</f>
        <v>D</v>
      </c>
      <c r="L2845" s="9" t="s">
        <v>469</v>
      </c>
      <c r="M2845">
        <v>136</v>
      </c>
      <c r="N2845" s="4">
        <v>25866.080000000002</v>
      </c>
      <c r="O2845" s="4">
        <v>25866.080000000002</v>
      </c>
      <c r="P2845" s="4">
        <v>0</v>
      </c>
      <c r="Q2845" s="4">
        <v>0</v>
      </c>
      <c r="R2845" s="4">
        <v>0</v>
      </c>
      <c r="S2845" s="4">
        <v>0</v>
      </c>
      <c r="T2845" s="4">
        <v>0</v>
      </c>
      <c r="U2845" s="4">
        <v>0</v>
      </c>
      <c r="V2845" s="4">
        <v>0</v>
      </c>
      <c r="W2845" s="4">
        <v>0</v>
      </c>
      <c r="X2845" s="4">
        <v>0</v>
      </c>
      <c r="Y2845" s="4">
        <v>2586.61</v>
      </c>
      <c r="Z2845" s="4">
        <v>0</v>
      </c>
      <c r="AA2845" s="4">
        <v>0</v>
      </c>
      <c r="AB2845" t="s">
        <v>3</v>
      </c>
      <c r="AC2845" s="4">
        <v>0</v>
      </c>
      <c r="AD2845" s="4">
        <v>0</v>
      </c>
      <c r="AE2845" s="4">
        <v>0</v>
      </c>
      <c r="AF2845" t="s">
        <v>779</v>
      </c>
      <c r="AG2845" s="4">
        <v>0</v>
      </c>
      <c r="AH2845" s="4">
        <v>0</v>
      </c>
      <c r="AI2845" s="4">
        <v>0</v>
      </c>
      <c r="AJ2845" s="4">
        <v>23279.47</v>
      </c>
      <c r="AK2845" s="4">
        <v>0</v>
      </c>
      <c r="AL2845" t="s">
        <v>788</v>
      </c>
      <c r="AM2845" s="71" t="str">
        <f>INDEX(Network_Insurer_Code,MATCH(Export!AL2845,Network_insurer_Name,0))</f>
        <v>RAI1</v>
      </c>
      <c r="AN2845" t="str">
        <f t="shared" si="44"/>
        <v>D1004RAI12020</v>
      </c>
    </row>
    <row r="2846" spans="1:40" x14ac:dyDescent="0.25">
      <c r="A2846">
        <v>2019</v>
      </c>
      <c r="B2846">
        <v>1</v>
      </c>
      <c r="C2846" s="1">
        <v>43466</v>
      </c>
      <c r="D2846" s="1">
        <v>43555</v>
      </c>
      <c r="E2846">
        <v>2018</v>
      </c>
      <c r="F2846" s="71" t="str">
        <f>INDEX(Client_Name,MATCH(Export!H2846,Local_Company_Name,0))</f>
        <v>Zebra Workings Ltd</v>
      </c>
      <c r="G2846" s="71">
        <f>INDEX(Client_Code,MATCH(Export!H2846,Local_Company_Name,0))</f>
        <v>1001</v>
      </c>
      <c r="H2846" t="s">
        <v>748</v>
      </c>
      <c r="I2846" t="s">
        <v>718</v>
      </c>
      <c r="J2846" t="s">
        <v>8</v>
      </c>
      <c r="K2846" s="71" t="str">
        <f>INDEX(Line_of_Business,MATCH(Export!J2846,Name,0))</f>
        <v>M</v>
      </c>
      <c r="L2846" s="9" t="s">
        <v>128</v>
      </c>
      <c r="M2846">
        <v>197</v>
      </c>
      <c r="N2846" s="4">
        <v>92187.8</v>
      </c>
      <c r="O2846" s="4">
        <v>92187.8</v>
      </c>
      <c r="P2846" s="4">
        <v>829888</v>
      </c>
      <c r="Q2846" s="4">
        <v>0</v>
      </c>
      <c r="R2846" s="4">
        <v>0</v>
      </c>
      <c r="S2846" s="4">
        <v>912501</v>
      </c>
      <c r="T2846" s="4">
        <v>0</v>
      </c>
      <c r="U2846" s="4">
        <v>0</v>
      </c>
      <c r="V2846" s="4">
        <v>0</v>
      </c>
      <c r="W2846" s="4">
        <v>-912501</v>
      </c>
      <c r="X2846" s="4">
        <v>0</v>
      </c>
      <c r="Y2846" s="4">
        <v>0</v>
      </c>
      <c r="Z2846" s="4">
        <v>0</v>
      </c>
      <c r="AA2846" s="4">
        <v>0</v>
      </c>
      <c r="AB2846" t="s">
        <v>3</v>
      </c>
      <c r="AC2846" s="4">
        <v>0</v>
      </c>
      <c r="AD2846" s="4">
        <v>0</v>
      </c>
      <c r="AE2846" s="4">
        <v>422821.14</v>
      </c>
      <c r="AF2846" t="s">
        <v>718</v>
      </c>
      <c r="AG2846" s="4">
        <v>0</v>
      </c>
      <c r="AH2846" s="4">
        <v>0</v>
      </c>
      <c r="AI2846" s="4">
        <v>0</v>
      </c>
      <c r="AJ2846" s="4">
        <v>1087301.8</v>
      </c>
      <c r="AK2846" s="4">
        <v>0</v>
      </c>
      <c r="AL2846" t="s">
        <v>787</v>
      </c>
      <c r="AM2846" s="71" t="str">
        <f>INDEX(Network_Insurer_Code,MATCH(Export!AL2846,Network_insurer_Name,0))</f>
        <v>LEI3</v>
      </c>
      <c r="AN2846" t="str">
        <f t="shared" si="44"/>
        <v>M1001LEI32018</v>
      </c>
    </row>
    <row r="2847" spans="1:40" x14ac:dyDescent="0.25">
      <c r="A2847">
        <v>2019</v>
      </c>
      <c r="B2847">
        <v>4</v>
      </c>
      <c r="C2847" s="1">
        <v>43739</v>
      </c>
      <c r="D2847" s="1">
        <v>43830</v>
      </c>
      <c r="E2847">
        <v>2018</v>
      </c>
      <c r="F2847" s="71" t="str">
        <f>INDEX(Client_Name,MATCH(Export!H2847,Local_Company_Name,0))</f>
        <v>Aplaca Engineering Co</v>
      </c>
      <c r="G2847" s="71">
        <f>INDEX(Client_Code,MATCH(Export!H2847,Local_Company_Name,0))</f>
        <v>1004</v>
      </c>
      <c r="H2847" t="s">
        <v>766</v>
      </c>
      <c r="I2847" t="s">
        <v>709</v>
      </c>
      <c r="J2847" t="s">
        <v>5</v>
      </c>
      <c r="K2847" s="71" t="str">
        <f>INDEX(Line_of_Business,MATCH(Export!J2847,Name,0))</f>
        <v>L</v>
      </c>
      <c r="L2847" s="9" t="s">
        <v>52</v>
      </c>
      <c r="M2847">
        <v>126</v>
      </c>
      <c r="N2847" s="4">
        <v>-180217.1</v>
      </c>
      <c r="O2847" s="4">
        <v>-180217.1</v>
      </c>
      <c r="P2847" s="4">
        <v>0</v>
      </c>
      <c r="Q2847" s="4">
        <v>0</v>
      </c>
      <c r="R2847" s="4">
        <v>0</v>
      </c>
      <c r="S2847" s="4">
        <v>0</v>
      </c>
      <c r="T2847" s="4">
        <v>0</v>
      </c>
      <c r="U2847" s="4">
        <v>0</v>
      </c>
      <c r="V2847" s="4">
        <v>0</v>
      </c>
      <c r="W2847" s="4">
        <v>0</v>
      </c>
      <c r="X2847" s="4">
        <v>0</v>
      </c>
      <c r="Y2847" s="4">
        <v>-27032.560000000001</v>
      </c>
      <c r="Z2847" s="4">
        <v>-3964.78</v>
      </c>
      <c r="AA2847" s="4">
        <v>-30276.47</v>
      </c>
      <c r="AB2847" t="s">
        <v>3</v>
      </c>
      <c r="AC2847" s="4">
        <v>0</v>
      </c>
      <c r="AD2847" s="4">
        <v>0</v>
      </c>
      <c r="AE2847" s="4">
        <v>0</v>
      </c>
      <c r="AF2847" t="s">
        <v>709</v>
      </c>
      <c r="AG2847" s="4">
        <v>0</v>
      </c>
      <c r="AH2847" s="4">
        <v>0</v>
      </c>
      <c r="AI2847" s="4">
        <v>0</v>
      </c>
      <c r="AJ2847" s="4">
        <v>-118943.29</v>
      </c>
      <c r="AK2847" s="4">
        <v>0</v>
      </c>
      <c r="AL2847" t="s">
        <v>793</v>
      </c>
      <c r="AM2847" s="71" t="str">
        <f>INDEX(Network_Insurer_Code,MATCH(Export!AL2847,Network_insurer_Name,0))</f>
        <v>CAL3</v>
      </c>
      <c r="AN2847" t="str">
        <f t="shared" si="44"/>
        <v>L1004CAL32018</v>
      </c>
    </row>
    <row r="2848" spans="1:40" x14ac:dyDescent="0.25">
      <c r="A2848">
        <v>2019</v>
      </c>
      <c r="B2848">
        <v>4</v>
      </c>
      <c r="C2848" s="1">
        <v>43739</v>
      </c>
      <c r="D2848" s="1">
        <v>43830</v>
      </c>
      <c r="E2848">
        <v>2018</v>
      </c>
      <c r="F2848" s="71" t="str">
        <f>INDEX(Client_Name,MATCH(Export!H2848,Local_Company_Name,0))</f>
        <v>Lion Manufacturing Co</v>
      </c>
      <c r="G2848" s="71">
        <f>INDEX(Client_Code,MATCH(Export!H2848,Local_Company_Name,0))</f>
        <v>1002</v>
      </c>
      <c r="H2848" t="s">
        <v>759</v>
      </c>
      <c r="I2848" t="s">
        <v>706</v>
      </c>
      <c r="J2848" t="s">
        <v>14</v>
      </c>
      <c r="K2848" s="71" t="str">
        <f>INDEX(Line_of_Business,MATCH(Export!J2848,Name,0))</f>
        <v>C</v>
      </c>
      <c r="L2848" s="9">
        <v>2267</v>
      </c>
      <c r="M2848">
        <v>70</v>
      </c>
      <c r="N2848" s="4">
        <v>0</v>
      </c>
      <c r="O2848" s="4">
        <v>0</v>
      </c>
      <c r="P2848" s="4">
        <v>0</v>
      </c>
      <c r="Q2848" s="4">
        <v>0</v>
      </c>
      <c r="R2848" s="4">
        <v>0</v>
      </c>
      <c r="S2848" s="4">
        <v>0</v>
      </c>
      <c r="T2848" s="4">
        <v>0</v>
      </c>
      <c r="U2848" s="4">
        <v>0</v>
      </c>
      <c r="V2848" s="4">
        <v>0</v>
      </c>
      <c r="W2848" s="4">
        <v>0</v>
      </c>
      <c r="X2848" s="4">
        <v>0</v>
      </c>
      <c r="Y2848" s="4">
        <v>0</v>
      </c>
      <c r="Z2848" s="4">
        <v>0</v>
      </c>
      <c r="AA2848" s="4">
        <v>0</v>
      </c>
      <c r="AB2848" t="s">
        <v>3</v>
      </c>
      <c r="AC2848" s="4">
        <v>0</v>
      </c>
      <c r="AD2848" s="4">
        <v>0</v>
      </c>
      <c r="AE2848" s="4">
        <v>0</v>
      </c>
      <c r="AF2848" t="s">
        <v>706</v>
      </c>
      <c r="AG2848" s="4">
        <v>0</v>
      </c>
      <c r="AH2848" s="4">
        <v>0</v>
      </c>
      <c r="AI2848" s="4">
        <v>0</v>
      </c>
      <c r="AJ2848" s="4">
        <v>0</v>
      </c>
      <c r="AK2848" s="4">
        <v>0</v>
      </c>
      <c r="AL2848" t="s">
        <v>791</v>
      </c>
      <c r="AM2848" s="71" t="str">
        <f>INDEX(Network_Insurer_Code,MATCH(Export!AL2848,Network_insurer_Name,0))</f>
        <v>CHI3</v>
      </c>
      <c r="AN2848" t="str">
        <f t="shared" si="44"/>
        <v>C1002CHI32018</v>
      </c>
    </row>
    <row r="2849" spans="1:40" x14ac:dyDescent="0.25">
      <c r="A2849">
        <v>2020</v>
      </c>
      <c r="B2849">
        <v>2</v>
      </c>
      <c r="C2849" s="1">
        <v>43922</v>
      </c>
      <c r="D2849" s="1">
        <v>44012</v>
      </c>
      <c r="E2849">
        <v>2019</v>
      </c>
      <c r="F2849" s="71" t="str">
        <f>INDEX(Client_Name,MATCH(Export!H2849,Local_Company_Name,0))</f>
        <v>Flaimngo Tailoring</v>
      </c>
      <c r="G2849" s="71">
        <f>INDEX(Client_Code,MATCH(Export!H2849,Local_Company_Name,0))</f>
        <v>1005</v>
      </c>
      <c r="H2849" t="s">
        <v>755</v>
      </c>
      <c r="I2849" t="s">
        <v>721</v>
      </c>
      <c r="J2849" t="s">
        <v>22</v>
      </c>
      <c r="K2849" s="71" t="str">
        <f>INDEX(Line_of_Business,MATCH(Export!J2849,Name,0))</f>
        <v>A</v>
      </c>
      <c r="L2849" s="9" t="s">
        <v>99</v>
      </c>
      <c r="M2849">
        <v>7</v>
      </c>
      <c r="N2849" s="4">
        <v>16658</v>
      </c>
      <c r="O2849" s="4">
        <v>16658</v>
      </c>
      <c r="P2849" s="4">
        <v>0</v>
      </c>
      <c r="Q2849" s="4">
        <v>0</v>
      </c>
      <c r="R2849" s="4">
        <v>0</v>
      </c>
      <c r="S2849" s="4">
        <v>0</v>
      </c>
      <c r="T2849" s="4">
        <v>0</v>
      </c>
      <c r="U2849" s="4">
        <v>0</v>
      </c>
      <c r="V2849" s="4">
        <v>0</v>
      </c>
      <c r="W2849" s="4">
        <v>0</v>
      </c>
      <c r="X2849" s="4">
        <v>0</v>
      </c>
      <c r="Y2849" s="4">
        <v>2499</v>
      </c>
      <c r="Z2849" s="4">
        <v>142</v>
      </c>
      <c r="AA2849" s="4">
        <v>0</v>
      </c>
      <c r="AB2849" t="s">
        <v>3</v>
      </c>
      <c r="AC2849" s="4">
        <v>0</v>
      </c>
      <c r="AD2849" s="4">
        <v>0</v>
      </c>
      <c r="AE2849" s="4">
        <v>0</v>
      </c>
      <c r="AF2849" t="s">
        <v>721</v>
      </c>
      <c r="AG2849" s="4">
        <v>0</v>
      </c>
      <c r="AH2849" s="4">
        <v>0</v>
      </c>
      <c r="AI2849" s="4">
        <v>0</v>
      </c>
      <c r="AJ2849" s="4">
        <v>14017</v>
      </c>
      <c r="AK2849" s="4">
        <v>0</v>
      </c>
      <c r="AL2849" t="s">
        <v>796</v>
      </c>
      <c r="AM2849" s="71" t="str">
        <f>INDEX(Network_Insurer_Code,MATCH(Export!AL2849,Network_insurer_Name,0))</f>
        <v>POL2</v>
      </c>
      <c r="AN2849" t="str">
        <f t="shared" si="44"/>
        <v>A1005POL22019</v>
      </c>
    </row>
    <row r="2850" spans="1:40" x14ac:dyDescent="0.25">
      <c r="A2850">
        <v>2019</v>
      </c>
      <c r="B2850">
        <v>4</v>
      </c>
      <c r="C2850" s="1">
        <v>43739</v>
      </c>
      <c r="D2850" s="1">
        <v>43830</v>
      </c>
      <c r="E2850">
        <v>2019</v>
      </c>
      <c r="F2850" s="71" t="str">
        <f>INDEX(Client_Name,MATCH(Export!H2850,Local_Company_Name,0))</f>
        <v>Flaimngo Tailoring</v>
      </c>
      <c r="G2850" s="71">
        <f>INDEX(Client_Code,MATCH(Export!H2850,Local_Company_Name,0))</f>
        <v>1005</v>
      </c>
      <c r="H2850" t="s">
        <v>769</v>
      </c>
      <c r="I2850" t="s">
        <v>707</v>
      </c>
      <c r="J2850" t="s">
        <v>0</v>
      </c>
      <c r="K2850" s="71" t="str">
        <f>INDEX(Line_of_Business,MATCH(Export!J2850,Name,0))</f>
        <v>D</v>
      </c>
      <c r="L2850" s="9">
        <v>79267014</v>
      </c>
      <c r="M2850">
        <v>0</v>
      </c>
      <c r="N2850" s="4">
        <v>3081.65</v>
      </c>
      <c r="O2850" s="4">
        <v>3081.65</v>
      </c>
      <c r="P2850" s="4">
        <v>0</v>
      </c>
      <c r="Q2850" s="4">
        <v>0</v>
      </c>
      <c r="R2850" s="4">
        <v>0</v>
      </c>
      <c r="S2850" s="4">
        <v>0</v>
      </c>
      <c r="T2850" s="4">
        <v>0</v>
      </c>
      <c r="U2850" s="4">
        <v>0</v>
      </c>
      <c r="V2850" s="4">
        <v>0</v>
      </c>
      <c r="W2850" s="4">
        <v>0</v>
      </c>
      <c r="X2850" s="4">
        <v>0</v>
      </c>
      <c r="Y2850" s="4">
        <v>295.83999999999997</v>
      </c>
      <c r="Z2850" s="4">
        <v>0</v>
      </c>
      <c r="AA2850" s="4">
        <v>462.25</v>
      </c>
      <c r="AB2850" t="s">
        <v>3</v>
      </c>
      <c r="AC2850" s="4">
        <v>0</v>
      </c>
      <c r="AD2850" s="4">
        <v>0</v>
      </c>
      <c r="AE2850" s="4">
        <v>0</v>
      </c>
      <c r="AF2850" t="s">
        <v>707</v>
      </c>
      <c r="AG2850" s="4">
        <v>0</v>
      </c>
      <c r="AH2850" s="4">
        <v>0</v>
      </c>
      <c r="AI2850" s="4">
        <v>0</v>
      </c>
      <c r="AJ2850" s="4">
        <v>2323.56</v>
      </c>
      <c r="AK2850" s="4">
        <v>0</v>
      </c>
      <c r="AL2850" t="s">
        <v>798</v>
      </c>
      <c r="AM2850" s="71" t="str">
        <f>INDEX(Network_Insurer_Code,MATCH(Export!AL2850,Network_insurer_Name,0))</f>
        <v>PEI2</v>
      </c>
      <c r="AN2850" t="str">
        <f t="shared" si="44"/>
        <v>D1005PEI22019</v>
      </c>
    </row>
    <row r="2851" spans="1:40" x14ac:dyDescent="0.25">
      <c r="A2851">
        <v>2019</v>
      </c>
      <c r="B2851">
        <v>2</v>
      </c>
      <c r="C2851" s="1">
        <v>43556</v>
      </c>
      <c r="D2851" s="1">
        <v>43646</v>
      </c>
      <c r="E2851">
        <v>2014</v>
      </c>
      <c r="F2851" s="71" t="str">
        <f>INDEX(Client_Name,MATCH(Export!H2851,Local_Company_Name,0))</f>
        <v>Lion Manufacturing Co</v>
      </c>
      <c r="G2851" s="71">
        <f>INDEX(Client_Code,MATCH(Export!H2851,Local_Company_Name,0))</f>
        <v>1002</v>
      </c>
      <c r="H2851" t="s">
        <v>757</v>
      </c>
      <c r="I2851" t="s">
        <v>704</v>
      </c>
      <c r="J2851" t="s">
        <v>0</v>
      </c>
      <c r="K2851" s="71" t="str">
        <f>INDEX(Line_of_Business,MATCH(Export!J2851,Name,0))</f>
        <v>D</v>
      </c>
      <c r="L2851" s="9" t="s">
        <v>474</v>
      </c>
      <c r="M2851">
        <v>0</v>
      </c>
      <c r="N2851" s="4">
        <v>0</v>
      </c>
      <c r="O2851" s="4">
        <v>0</v>
      </c>
      <c r="P2851" s="4">
        <v>5719.95</v>
      </c>
      <c r="Q2851" s="4">
        <v>0</v>
      </c>
      <c r="R2851" s="4">
        <v>0</v>
      </c>
      <c r="S2851" s="4">
        <v>0</v>
      </c>
      <c r="T2851" s="4">
        <v>0</v>
      </c>
      <c r="U2851" s="4">
        <v>0</v>
      </c>
      <c r="V2851" s="4">
        <v>0</v>
      </c>
      <c r="W2851" s="4">
        <v>0</v>
      </c>
      <c r="X2851" s="4">
        <v>0</v>
      </c>
      <c r="Y2851" s="4">
        <v>0</v>
      </c>
      <c r="Z2851" s="4">
        <v>0</v>
      </c>
      <c r="AA2851" s="4">
        <v>0</v>
      </c>
      <c r="AB2851" t="s">
        <v>3</v>
      </c>
      <c r="AC2851" s="4">
        <v>0</v>
      </c>
      <c r="AD2851" s="4">
        <v>0</v>
      </c>
      <c r="AE2851" s="4">
        <v>10518.95</v>
      </c>
      <c r="AF2851" t="s">
        <v>704</v>
      </c>
      <c r="AG2851" s="4">
        <v>0</v>
      </c>
      <c r="AH2851" s="4">
        <v>0</v>
      </c>
      <c r="AI2851" s="4">
        <v>0</v>
      </c>
      <c r="AJ2851" s="4">
        <v>-5719.95</v>
      </c>
      <c r="AK2851" s="4">
        <v>200000</v>
      </c>
      <c r="AL2851" t="s">
        <v>798</v>
      </c>
      <c r="AM2851" s="71" t="str">
        <f>INDEX(Network_Insurer_Code,MATCH(Export!AL2851,Network_insurer_Name,0))</f>
        <v>PEI2</v>
      </c>
      <c r="AN2851" t="str">
        <f t="shared" si="44"/>
        <v>D1002PEI22014</v>
      </c>
    </row>
    <row r="2852" spans="1:40" x14ac:dyDescent="0.25">
      <c r="A2852">
        <v>2020</v>
      </c>
      <c r="B2852">
        <v>3</v>
      </c>
      <c r="C2852" s="1">
        <v>44013</v>
      </c>
      <c r="D2852" s="1">
        <v>44104</v>
      </c>
      <c r="E2852">
        <v>2020</v>
      </c>
      <c r="F2852" s="71" t="str">
        <f>INDEX(Client_Name,MATCH(Export!H2852,Local_Company_Name,0))</f>
        <v>Flaimngo Tailoring</v>
      </c>
      <c r="G2852" s="71">
        <f>INDEX(Client_Code,MATCH(Export!H2852,Local_Company_Name,0))</f>
        <v>1005</v>
      </c>
      <c r="H2852" t="s">
        <v>769</v>
      </c>
      <c r="I2852" t="s">
        <v>704</v>
      </c>
      <c r="J2852" t="s">
        <v>95</v>
      </c>
      <c r="K2852" s="71" t="str">
        <f>INDEX(Line_of_Business,MATCH(Export!J2852,Name,0))</f>
        <v>P</v>
      </c>
      <c r="L2852" s="9" t="s">
        <v>594</v>
      </c>
      <c r="M2852">
        <v>89</v>
      </c>
      <c r="N2852" s="4">
        <v>196799.44</v>
      </c>
      <c r="O2852" s="4">
        <v>196799.44</v>
      </c>
      <c r="P2852" s="4">
        <v>0</v>
      </c>
      <c r="Q2852" s="4">
        <v>0</v>
      </c>
      <c r="R2852" s="4">
        <v>0</v>
      </c>
      <c r="S2852" s="4">
        <v>0</v>
      </c>
      <c r="T2852" s="4">
        <v>0</v>
      </c>
      <c r="U2852" s="4">
        <v>0</v>
      </c>
      <c r="V2852" s="4">
        <v>0</v>
      </c>
      <c r="W2852" s="4">
        <v>0</v>
      </c>
      <c r="X2852" s="4">
        <v>0</v>
      </c>
      <c r="Y2852" s="4">
        <v>18695.95</v>
      </c>
      <c r="Z2852" s="4">
        <v>0</v>
      </c>
      <c r="AA2852" s="4">
        <v>0</v>
      </c>
      <c r="AB2852" t="s">
        <v>3</v>
      </c>
      <c r="AC2852" s="4">
        <v>0</v>
      </c>
      <c r="AD2852" s="4">
        <v>0</v>
      </c>
      <c r="AE2852" s="4">
        <v>0</v>
      </c>
      <c r="AF2852" t="s">
        <v>704</v>
      </c>
      <c r="AG2852" s="4">
        <v>0</v>
      </c>
      <c r="AH2852" s="4">
        <v>0</v>
      </c>
      <c r="AI2852" s="4">
        <v>0</v>
      </c>
      <c r="AJ2852" s="4">
        <v>178103.49</v>
      </c>
      <c r="AK2852" s="4">
        <v>0</v>
      </c>
      <c r="AL2852" t="s">
        <v>787</v>
      </c>
      <c r="AM2852" s="71" t="str">
        <f>INDEX(Network_Insurer_Code,MATCH(Export!AL2852,Network_insurer_Name,0))</f>
        <v>LEI3</v>
      </c>
      <c r="AN2852" t="str">
        <f t="shared" si="44"/>
        <v>P1005LEI32020</v>
      </c>
    </row>
    <row r="2853" spans="1:40" x14ac:dyDescent="0.25">
      <c r="A2853">
        <v>2019</v>
      </c>
      <c r="B2853">
        <v>3</v>
      </c>
      <c r="C2853" s="1">
        <v>43647</v>
      </c>
      <c r="D2853" s="1">
        <v>43738</v>
      </c>
      <c r="E2853">
        <v>2018</v>
      </c>
      <c r="F2853" s="71" t="str">
        <f>INDEX(Client_Name,MATCH(Export!H2853,Local_Company_Name,0))</f>
        <v>Flaimngo Tailoring</v>
      </c>
      <c r="G2853" s="71">
        <f>INDEX(Client_Code,MATCH(Export!H2853,Local_Company_Name,0))</f>
        <v>1005</v>
      </c>
      <c r="H2853" t="s">
        <v>755</v>
      </c>
      <c r="I2853" t="s">
        <v>702</v>
      </c>
      <c r="J2853" t="s">
        <v>0</v>
      </c>
      <c r="K2853" s="71" t="str">
        <f>INDEX(Line_of_Business,MATCH(Export!J2853,Name,0))</f>
        <v>D</v>
      </c>
      <c r="L2853" s="9" t="s">
        <v>227</v>
      </c>
      <c r="M2853">
        <v>1813</v>
      </c>
      <c r="N2853" s="4">
        <v>196811</v>
      </c>
      <c r="O2853" s="4">
        <v>196811</v>
      </c>
      <c r="P2853" s="4">
        <v>0</v>
      </c>
      <c r="Q2853" s="4">
        <v>0</v>
      </c>
      <c r="R2853" s="4">
        <v>0</v>
      </c>
      <c r="S2853" s="4">
        <v>0</v>
      </c>
      <c r="T2853" s="4">
        <v>0</v>
      </c>
      <c r="U2853" s="4">
        <v>0</v>
      </c>
      <c r="V2853" s="4">
        <v>0</v>
      </c>
      <c r="W2853" s="4">
        <v>0</v>
      </c>
      <c r="X2853" s="4">
        <v>0</v>
      </c>
      <c r="Y2853" s="4">
        <v>12875.49</v>
      </c>
      <c r="Z2853" s="4">
        <v>18393.55</v>
      </c>
      <c r="AA2853" s="4">
        <v>0</v>
      </c>
      <c r="AB2853" t="s">
        <v>3</v>
      </c>
      <c r="AC2853" s="4">
        <v>0</v>
      </c>
      <c r="AD2853" s="4">
        <v>0</v>
      </c>
      <c r="AE2853" s="4">
        <v>0</v>
      </c>
      <c r="AF2853" t="s">
        <v>702</v>
      </c>
      <c r="AG2853" s="4">
        <v>0</v>
      </c>
      <c r="AH2853" s="4">
        <v>0</v>
      </c>
      <c r="AI2853" s="4">
        <v>0</v>
      </c>
      <c r="AJ2853" s="4">
        <v>165541.96</v>
      </c>
      <c r="AK2853" s="4">
        <v>0</v>
      </c>
      <c r="AL2853" t="s">
        <v>786</v>
      </c>
      <c r="AM2853" s="71" t="str">
        <f>INDEX(Network_Insurer_Code,MATCH(Export!AL2853,Network_insurer_Name,0))</f>
        <v>BAL1</v>
      </c>
      <c r="AN2853" t="str">
        <f t="shared" si="44"/>
        <v>D1005BAL12018</v>
      </c>
    </row>
    <row r="2854" spans="1:40" x14ac:dyDescent="0.25">
      <c r="A2854">
        <v>2019</v>
      </c>
      <c r="B2854">
        <v>4</v>
      </c>
      <c r="C2854" s="1">
        <v>43739</v>
      </c>
      <c r="D2854" s="1">
        <v>43830</v>
      </c>
      <c r="E2854">
        <v>2018</v>
      </c>
      <c r="F2854" s="71" t="str">
        <f>INDEX(Client_Name,MATCH(Export!H2854,Local_Company_Name,0))</f>
        <v>Flaimngo Tailoring</v>
      </c>
      <c r="G2854" s="71">
        <f>INDEX(Client_Code,MATCH(Export!H2854,Local_Company_Name,0))</f>
        <v>1005</v>
      </c>
      <c r="H2854" t="s">
        <v>755</v>
      </c>
      <c r="I2854" t="s">
        <v>707</v>
      </c>
      <c r="J2854" t="s">
        <v>5</v>
      </c>
      <c r="K2854" s="71" t="str">
        <f>INDEX(Line_of_Business,MATCH(Export!J2854,Name,0))</f>
        <v>L</v>
      </c>
      <c r="L2854" s="9" t="s">
        <v>595</v>
      </c>
      <c r="M2854">
        <v>557</v>
      </c>
      <c r="N2854" s="4">
        <v>-104.74</v>
      </c>
      <c r="O2854" s="4">
        <v>-104.74</v>
      </c>
      <c r="P2854" s="4">
        <v>0</v>
      </c>
      <c r="Q2854" s="4">
        <v>0</v>
      </c>
      <c r="R2854" s="4">
        <v>0</v>
      </c>
      <c r="S2854" s="4">
        <v>0</v>
      </c>
      <c r="T2854" s="4">
        <v>0</v>
      </c>
      <c r="U2854" s="4">
        <v>0</v>
      </c>
      <c r="V2854" s="4">
        <v>0</v>
      </c>
      <c r="W2854" s="4">
        <v>0</v>
      </c>
      <c r="X2854" s="4">
        <v>0</v>
      </c>
      <c r="Y2854" s="4">
        <v>-10.48</v>
      </c>
      <c r="Z2854" s="4">
        <v>0</v>
      </c>
      <c r="AA2854" s="4">
        <v>-8.3800000000000008</v>
      </c>
      <c r="AB2854" t="s">
        <v>3</v>
      </c>
      <c r="AC2854" s="4">
        <v>0</v>
      </c>
      <c r="AD2854" s="4">
        <v>0</v>
      </c>
      <c r="AE2854" s="4">
        <v>0</v>
      </c>
      <c r="AF2854" t="s">
        <v>707</v>
      </c>
      <c r="AG2854" s="4">
        <v>0</v>
      </c>
      <c r="AH2854" s="4">
        <v>0</v>
      </c>
      <c r="AI2854" s="4">
        <v>0</v>
      </c>
      <c r="AJ2854" s="4">
        <v>-85.88</v>
      </c>
      <c r="AK2854" s="4">
        <v>0</v>
      </c>
      <c r="AL2854" t="s">
        <v>785</v>
      </c>
      <c r="AM2854" s="71" t="str">
        <f>INDEX(Network_Insurer_Code,MATCH(Export!AL2854,Network_insurer_Name,0))</f>
        <v>WAI3</v>
      </c>
      <c r="AN2854" t="str">
        <f t="shared" si="44"/>
        <v>L1005WAI32018</v>
      </c>
    </row>
    <row r="2855" spans="1:40" x14ac:dyDescent="0.25">
      <c r="A2855">
        <v>2020</v>
      </c>
      <c r="B2855">
        <v>3</v>
      </c>
      <c r="C2855" s="1">
        <v>44013</v>
      </c>
      <c r="D2855" s="1">
        <v>44104</v>
      </c>
      <c r="E2855">
        <v>2020</v>
      </c>
      <c r="F2855" s="71" t="str">
        <f>INDEX(Client_Name,MATCH(Export!H2855,Local_Company_Name,0))</f>
        <v>Falcon Clothing</v>
      </c>
      <c r="G2855" s="71">
        <f>INDEX(Client_Code,MATCH(Export!H2855,Local_Company_Name,0))</f>
        <v>1006</v>
      </c>
      <c r="H2855" t="s">
        <v>756</v>
      </c>
      <c r="I2855" t="s">
        <v>706</v>
      </c>
      <c r="J2855" t="s">
        <v>8</v>
      </c>
      <c r="K2855" s="71" t="str">
        <f>INDEX(Line_of_Business,MATCH(Export!J2855,Name,0))</f>
        <v>M</v>
      </c>
      <c r="L2855" s="9" t="s">
        <v>1</v>
      </c>
      <c r="M2855">
        <v>81</v>
      </c>
      <c r="N2855" s="4">
        <v>47630.05</v>
      </c>
      <c r="O2855" s="4">
        <v>47630.05</v>
      </c>
      <c r="P2855" s="4">
        <v>8611</v>
      </c>
      <c r="Q2855" s="4">
        <v>0</v>
      </c>
      <c r="R2855" s="4">
        <v>0</v>
      </c>
      <c r="S2855" s="4">
        <v>0</v>
      </c>
      <c r="T2855" s="4">
        <v>0</v>
      </c>
      <c r="U2855" s="4">
        <v>0</v>
      </c>
      <c r="V2855" s="4">
        <v>0</v>
      </c>
      <c r="W2855" s="4">
        <v>0</v>
      </c>
      <c r="X2855" s="4">
        <v>0</v>
      </c>
      <c r="Y2855" s="4">
        <v>4763</v>
      </c>
      <c r="Z2855" s="4">
        <v>0</v>
      </c>
      <c r="AA2855" s="4">
        <v>1428.9</v>
      </c>
      <c r="AB2855" t="s">
        <v>3</v>
      </c>
      <c r="AC2855" s="4">
        <v>0</v>
      </c>
      <c r="AD2855" s="4">
        <v>0</v>
      </c>
      <c r="AE2855" s="4">
        <v>0</v>
      </c>
      <c r="AF2855" t="s">
        <v>706</v>
      </c>
      <c r="AG2855" s="4">
        <v>0</v>
      </c>
      <c r="AH2855" s="4">
        <v>0</v>
      </c>
      <c r="AI2855" s="4">
        <v>0</v>
      </c>
      <c r="AJ2855" s="4">
        <v>32827.15</v>
      </c>
      <c r="AK2855" s="4">
        <v>0</v>
      </c>
      <c r="AL2855" t="s">
        <v>783</v>
      </c>
      <c r="AM2855" s="71" t="str">
        <f>INDEX(Network_Insurer_Code,MATCH(Export!AL2855,Network_insurer_Name,0))</f>
        <v>PEP1</v>
      </c>
      <c r="AN2855" t="str">
        <f t="shared" si="44"/>
        <v>M1006PEP12020</v>
      </c>
    </row>
    <row r="2856" spans="1:40" x14ac:dyDescent="0.25">
      <c r="A2856">
        <v>2019</v>
      </c>
      <c r="B2856">
        <v>1</v>
      </c>
      <c r="C2856" s="1">
        <v>43466</v>
      </c>
      <c r="D2856" s="1">
        <v>43555</v>
      </c>
      <c r="E2856">
        <v>2018</v>
      </c>
      <c r="F2856" s="71" t="str">
        <f>INDEX(Client_Name,MATCH(Export!H2856,Local_Company_Name,0))</f>
        <v>Falcon Clothing</v>
      </c>
      <c r="G2856" s="71">
        <f>INDEX(Client_Code,MATCH(Export!H2856,Local_Company_Name,0))</f>
        <v>1006</v>
      </c>
      <c r="H2856" t="s">
        <v>773</v>
      </c>
      <c r="I2856" t="s">
        <v>707</v>
      </c>
      <c r="J2856" t="s">
        <v>22</v>
      </c>
      <c r="K2856" s="71" t="str">
        <f>INDEX(Line_of_Business,MATCH(Export!J2856,Name,0))</f>
        <v>A</v>
      </c>
      <c r="L2856" s="9" t="s">
        <v>307</v>
      </c>
      <c r="M2856">
        <v>0</v>
      </c>
      <c r="N2856" s="4">
        <v>0</v>
      </c>
      <c r="O2856" s="4">
        <v>0</v>
      </c>
      <c r="P2856" s="4">
        <v>19958.580000000002</v>
      </c>
      <c r="Q2856" s="4">
        <v>0</v>
      </c>
      <c r="R2856" s="4">
        <v>0</v>
      </c>
      <c r="S2856" s="4">
        <v>0</v>
      </c>
      <c r="T2856" s="4">
        <v>0</v>
      </c>
      <c r="U2856" s="4">
        <v>0</v>
      </c>
      <c r="V2856" s="4">
        <v>0</v>
      </c>
      <c r="W2856" s="4">
        <v>0</v>
      </c>
      <c r="X2856" s="4">
        <v>0</v>
      </c>
      <c r="Y2856" s="4">
        <v>0</v>
      </c>
      <c r="Z2856" s="4">
        <v>0</v>
      </c>
      <c r="AA2856" s="4">
        <v>0</v>
      </c>
      <c r="AB2856" t="s">
        <v>3</v>
      </c>
      <c r="AC2856" s="4">
        <v>-42081.72</v>
      </c>
      <c r="AD2856" s="4">
        <v>0</v>
      </c>
      <c r="AE2856" s="4">
        <v>65000</v>
      </c>
      <c r="AF2856" t="s">
        <v>707</v>
      </c>
      <c r="AG2856" s="4">
        <v>0</v>
      </c>
      <c r="AH2856" s="4">
        <v>0</v>
      </c>
      <c r="AI2856" s="4">
        <v>0</v>
      </c>
      <c r="AJ2856" s="4">
        <v>-19958.580000000002</v>
      </c>
      <c r="AK2856" s="4">
        <v>200000</v>
      </c>
      <c r="AL2856" t="s">
        <v>786</v>
      </c>
      <c r="AM2856" s="71" t="str">
        <f>INDEX(Network_Insurer_Code,MATCH(Export!AL2856,Network_insurer_Name,0))</f>
        <v>BAL1</v>
      </c>
      <c r="AN2856" t="str">
        <f t="shared" si="44"/>
        <v>A1006BAL12018</v>
      </c>
    </row>
    <row r="2857" spans="1:40" x14ac:dyDescent="0.25">
      <c r="A2857">
        <v>2020</v>
      </c>
      <c r="B2857">
        <v>2</v>
      </c>
      <c r="C2857" s="1">
        <v>43922</v>
      </c>
      <c r="D2857" s="1">
        <v>44012</v>
      </c>
      <c r="E2857">
        <v>2020</v>
      </c>
      <c r="F2857" s="71" t="str">
        <f>INDEX(Client_Name,MATCH(Export!H2857,Local_Company_Name,0))</f>
        <v>Flaimngo Tailoring</v>
      </c>
      <c r="G2857" s="71">
        <f>INDEX(Client_Code,MATCH(Export!H2857,Local_Company_Name,0))</f>
        <v>1005</v>
      </c>
      <c r="H2857" t="s">
        <v>772</v>
      </c>
      <c r="I2857" t="s">
        <v>707</v>
      </c>
      <c r="J2857" t="s">
        <v>22</v>
      </c>
      <c r="K2857" s="71" t="str">
        <f>INDEX(Line_of_Business,MATCH(Export!J2857,Name,0))</f>
        <v>A</v>
      </c>
      <c r="L2857" s="9">
        <v>77760259</v>
      </c>
      <c r="M2857">
        <v>288</v>
      </c>
      <c r="N2857" s="4">
        <v>0</v>
      </c>
      <c r="O2857" s="4">
        <v>0</v>
      </c>
      <c r="P2857" s="4">
        <v>0</v>
      </c>
      <c r="Q2857" s="4">
        <v>0</v>
      </c>
      <c r="R2857" s="4">
        <v>0</v>
      </c>
      <c r="S2857" s="4">
        <v>0</v>
      </c>
      <c r="T2857" s="4">
        <v>0</v>
      </c>
      <c r="U2857" s="4">
        <v>0</v>
      </c>
      <c r="V2857" s="4">
        <v>0</v>
      </c>
      <c r="W2857" s="4">
        <v>0</v>
      </c>
      <c r="X2857" s="4">
        <v>0</v>
      </c>
      <c r="Y2857" s="4">
        <v>0</v>
      </c>
      <c r="Z2857" s="4">
        <v>0</v>
      </c>
      <c r="AA2857" s="4">
        <v>1685.85</v>
      </c>
      <c r="AB2857" t="s">
        <v>3</v>
      </c>
      <c r="AC2857" s="4">
        <v>0</v>
      </c>
      <c r="AD2857" s="4">
        <v>0</v>
      </c>
      <c r="AE2857" s="4">
        <v>0</v>
      </c>
      <c r="AF2857" t="s">
        <v>707</v>
      </c>
      <c r="AG2857" s="4">
        <v>0</v>
      </c>
      <c r="AH2857" s="4">
        <v>0</v>
      </c>
      <c r="AI2857" s="4">
        <v>0</v>
      </c>
      <c r="AJ2857" s="4">
        <v>-1685.85</v>
      </c>
      <c r="AK2857" s="4">
        <v>0</v>
      </c>
      <c r="AL2857" t="s">
        <v>783</v>
      </c>
      <c r="AM2857" s="71" t="str">
        <f>INDEX(Network_Insurer_Code,MATCH(Export!AL2857,Network_insurer_Name,0))</f>
        <v>PEP1</v>
      </c>
      <c r="AN2857" t="str">
        <f t="shared" si="44"/>
        <v>A1005PEP12020</v>
      </c>
    </row>
    <row r="2858" spans="1:40" x14ac:dyDescent="0.25">
      <c r="A2858">
        <v>2019</v>
      </c>
      <c r="B2858">
        <v>3</v>
      </c>
      <c r="C2858" s="1">
        <v>43647</v>
      </c>
      <c r="D2858" s="1">
        <v>43738</v>
      </c>
      <c r="E2858">
        <v>2019</v>
      </c>
      <c r="F2858" s="71" t="str">
        <f>INDEX(Client_Name,MATCH(Export!H2858,Local_Company_Name,0))</f>
        <v>Lion Manufacturing Co</v>
      </c>
      <c r="G2858" s="71">
        <f>INDEX(Client_Code,MATCH(Export!H2858,Local_Company_Name,0))</f>
        <v>1002</v>
      </c>
      <c r="H2858" t="s">
        <v>759</v>
      </c>
      <c r="I2858" t="s">
        <v>704</v>
      </c>
      <c r="J2858" t="s">
        <v>0</v>
      </c>
      <c r="K2858" s="71" t="str">
        <f>INDEX(Line_of_Business,MATCH(Export!J2858,Name,0))</f>
        <v>D</v>
      </c>
      <c r="L2858" s="9" t="s">
        <v>434</v>
      </c>
      <c r="M2858">
        <v>283</v>
      </c>
      <c r="N2858" s="4">
        <v>97503.59</v>
      </c>
      <c r="O2858" s="4">
        <v>97503.59</v>
      </c>
      <c r="P2858" s="4">
        <v>0</v>
      </c>
      <c r="Q2858" s="4">
        <v>0</v>
      </c>
      <c r="R2858" s="4">
        <v>0</v>
      </c>
      <c r="S2858" s="4">
        <v>0</v>
      </c>
      <c r="T2858" s="4">
        <v>0</v>
      </c>
      <c r="U2858" s="4">
        <v>0</v>
      </c>
      <c r="V2858" s="4">
        <v>0</v>
      </c>
      <c r="W2858" s="4">
        <v>0</v>
      </c>
      <c r="X2858" s="4">
        <v>0</v>
      </c>
      <c r="Y2858" s="4">
        <v>24375.9</v>
      </c>
      <c r="Z2858" s="4">
        <v>0</v>
      </c>
      <c r="AA2858" s="4">
        <v>0</v>
      </c>
      <c r="AB2858" t="s">
        <v>3</v>
      </c>
      <c r="AC2858" s="4">
        <v>0</v>
      </c>
      <c r="AD2858" s="4">
        <v>0</v>
      </c>
      <c r="AE2858" s="4">
        <v>0</v>
      </c>
      <c r="AF2858" t="s">
        <v>704</v>
      </c>
      <c r="AG2858" s="4">
        <v>0</v>
      </c>
      <c r="AH2858" s="4">
        <v>0</v>
      </c>
      <c r="AI2858" s="4">
        <v>0</v>
      </c>
      <c r="AJ2858" s="4">
        <v>73127.69</v>
      </c>
      <c r="AK2858" s="4">
        <v>0</v>
      </c>
      <c r="AL2858" t="s">
        <v>784</v>
      </c>
      <c r="AM2858" s="71" t="str">
        <f>INDEX(Network_Insurer_Code,MATCH(Export!AL2858,Network_insurer_Name,0))</f>
        <v>PII1</v>
      </c>
      <c r="AN2858" t="str">
        <f t="shared" si="44"/>
        <v>D1002PII12019</v>
      </c>
    </row>
    <row r="2859" spans="1:40" x14ac:dyDescent="0.25">
      <c r="A2859">
        <v>2019</v>
      </c>
      <c r="B2859">
        <v>4</v>
      </c>
      <c r="C2859" s="1">
        <v>43739</v>
      </c>
      <c r="D2859" s="1">
        <v>43830</v>
      </c>
      <c r="E2859">
        <v>2019</v>
      </c>
      <c r="F2859" s="71" t="str">
        <f>INDEX(Client_Name,MATCH(Export!H2859,Local_Company_Name,0))</f>
        <v>Falcon Clothing</v>
      </c>
      <c r="G2859" s="71">
        <f>INDEX(Client_Code,MATCH(Export!H2859,Local_Company_Name,0))</f>
        <v>1006</v>
      </c>
      <c r="H2859" t="s">
        <v>773</v>
      </c>
      <c r="I2859" t="s">
        <v>710</v>
      </c>
      <c r="J2859" t="s">
        <v>5</v>
      </c>
      <c r="K2859" s="71" t="str">
        <f>INDEX(Line_of_Business,MATCH(Export!J2859,Name,0))</f>
        <v>L</v>
      </c>
      <c r="L2859" s="9" t="s">
        <v>241</v>
      </c>
      <c r="M2859">
        <v>382</v>
      </c>
      <c r="N2859" s="4">
        <v>4227.92</v>
      </c>
      <c r="O2859" s="4">
        <v>4227.92</v>
      </c>
      <c r="P2859" s="4">
        <v>0</v>
      </c>
      <c r="Q2859" s="4">
        <v>0</v>
      </c>
      <c r="R2859" s="4">
        <v>0</v>
      </c>
      <c r="S2859" s="4">
        <v>0</v>
      </c>
      <c r="T2859" s="4">
        <v>0</v>
      </c>
      <c r="U2859" s="4">
        <v>0</v>
      </c>
      <c r="V2859" s="4">
        <v>0</v>
      </c>
      <c r="W2859" s="4">
        <v>0</v>
      </c>
      <c r="X2859" s="4">
        <v>0</v>
      </c>
      <c r="Y2859" s="4">
        <v>634.19000000000005</v>
      </c>
      <c r="Z2859" s="4">
        <v>0</v>
      </c>
      <c r="AA2859" s="4">
        <v>0</v>
      </c>
      <c r="AB2859" t="s">
        <v>3</v>
      </c>
      <c r="AC2859" s="4">
        <v>0</v>
      </c>
      <c r="AD2859" s="4">
        <v>0</v>
      </c>
      <c r="AE2859" s="4">
        <v>0</v>
      </c>
      <c r="AF2859" t="s">
        <v>710</v>
      </c>
      <c r="AG2859" s="4">
        <v>0</v>
      </c>
      <c r="AH2859" s="4">
        <v>0</v>
      </c>
      <c r="AI2859" s="4">
        <v>0</v>
      </c>
      <c r="AJ2859" s="4">
        <v>3593.73</v>
      </c>
      <c r="AK2859" s="4">
        <v>0</v>
      </c>
      <c r="AL2859" t="s">
        <v>788</v>
      </c>
      <c r="AM2859" s="71" t="str">
        <f>INDEX(Network_Insurer_Code,MATCH(Export!AL2859,Network_insurer_Name,0))</f>
        <v>RAI1</v>
      </c>
      <c r="AN2859" t="str">
        <f t="shared" si="44"/>
        <v>L1006RAI12019</v>
      </c>
    </row>
    <row r="2860" spans="1:40" x14ac:dyDescent="0.25">
      <c r="A2860">
        <v>2019</v>
      </c>
      <c r="B2860">
        <v>1</v>
      </c>
      <c r="C2860" s="1">
        <v>43466</v>
      </c>
      <c r="D2860" s="1">
        <v>43555</v>
      </c>
      <c r="E2860">
        <v>2017</v>
      </c>
      <c r="F2860" s="71" t="str">
        <f>INDEX(Client_Name,MATCH(Export!H2860,Local_Company_Name,0))</f>
        <v>Zebra Workings Ltd</v>
      </c>
      <c r="G2860" s="71">
        <f>INDEX(Client_Code,MATCH(Export!H2860,Local_Company_Name,0))</f>
        <v>1001</v>
      </c>
      <c r="H2860" t="s">
        <v>749</v>
      </c>
      <c r="I2860" t="s">
        <v>713</v>
      </c>
      <c r="J2860" t="s">
        <v>8</v>
      </c>
      <c r="K2860" s="71" t="str">
        <f>INDEX(Line_of_Business,MATCH(Export!J2860,Name,0))</f>
        <v>M</v>
      </c>
      <c r="L2860" s="9" t="s">
        <v>39</v>
      </c>
      <c r="M2860">
        <v>1178</v>
      </c>
      <c r="N2860" s="4">
        <v>0</v>
      </c>
      <c r="O2860" s="4">
        <v>0</v>
      </c>
      <c r="P2860" s="4">
        <v>30747.35</v>
      </c>
      <c r="Q2860" s="4">
        <v>0</v>
      </c>
      <c r="R2860" s="4">
        <v>0</v>
      </c>
      <c r="S2860" s="4">
        <v>0</v>
      </c>
      <c r="T2860" s="4">
        <v>0</v>
      </c>
      <c r="U2860" s="4">
        <v>0</v>
      </c>
      <c r="V2860" s="4">
        <v>0</v>
      </c>
      <c r="W2860" s="4">
        <v>0</v>
      </c>
      <c r="X2860" s="4">
        <v>0</v>
      </c>
      <c r="Y2860" s="4">
        <v>0</v>
      </c>
      <c r="Z2860" s="4">
        <v>0</v>
      </c>
      <c r="AA2860" s="4">
        <v>0</v>
      </c>
      <c r="AB2860" t="s">
        <v>3</v>
      </c>
      <c r="AC2860" s="4">
        <v>0</v>
      </c>
      <c r="AD2860" s="4">
        <v>0</v>
      </c>
      <c r="AE2860" s="4">
        <v>-57386.1</v>
      </c>
      <c r="AF2860" t="s">
        <v>713</v>
      </c>
      <c r="AG2860" s="4">
        <v>0</v>
      </c>
      <c r="AH2860" s="4">
        <v>0</v>
      </c>
      <c r="AI2860" s="4">
        <v>0</v>
      </c>
      <c r="AJ2860" s="4">
        <v>-30747.35</v>
      </c>
      <c r="AK2860" s="4">
        <v>0</v>
      </c>
      <c r="AL2860" t="s">
        <v>788</v>
      </c>
      <c r="AM2860" s="71" t="str">
        <f>INDEX(Network_Insurer_Code,MATCH(Export!AL2860,Network_insurer_Name,0))</f>
        <v>RAI1</v>
      </c>
      <c r="AN2860" t="str">
        <f t="shared" si="44"/>
        <v>M1001RAI12017</v>
      </c>
    </row>
    <row r="2861" spans="1:40" x14ac:dyDescent="0.25">
      <c r="A2861">
        <v>2020</v>
      </c>
      <c r="B2861">
        <v>3</v>
      </c>
      <c r="C2861" s="1">
        <v>44013</v>
      </c>
      <c r="D2861" s="1">
        <v>44104</v>
      </c>
      <c r="E2861">
        <v>2017</v>
      </c>
      <c r="F2861" s="71" t="str">
        <f>INDEX(Client_Name,MATCH(Export!H2861,Local_Company_Name,0))</f>
        <v>Tiger Jewelcrafting Ltd</v>
      </c>
      <c r="G2861" s="71">
        <f>INDEX(Client_Code,MATCH(Export!H2861,Local_Company_Name,0))</f>
        <v>1003</v>
      </c>
      <c r="H2861" t="s">
        <v>761</v>
      </c>
      <c r="I2861" t="s">
        <v>723</v>
      </c>
      <c r="J2861" t="s">
        <v>0</v>
      </c>
      <c r="K2861" s="71" t="str">
        <f>INDEX(Line_of_Business,MATCH(Export!J2861,Name,0))</f>
        <v>D</v>
      </c>
      <c r="L2861" s="9">
        <v>8946</v>
      </c>
      <c r="M2861">
        <v>651</v>
      </c>
      <c r="N2861" s="4">
        <v>0</v>
      </c>
      <c r="O2861" s="4">
        <v>0</v>
      </c>
      <c r="P2861" s="4">
        <v>6115.68</v>
      </c>
      <c r="Q2861" s="4">
        <v>0</v>
      </c>
      <c r="R2861" s="4">
        <v>0</v>
      </c>
      <c r="S2861" s="4">
        <v>0</v>
      </c>
      <c r="T2861" s="4">
        <v>0</v>
      </c>
      <c r="U2861" s="4">
        <v>0</v>
      </c>
      <c r="V2861" s="4">
        <v>0</v>
      </c>
      <c r="W2861" s="4">
        <v>0</v>
      </c>
      <c r="X2861" s="4">
        <v>0</v>
      </c>
      <c r="Y2861" s="4">
        <v>0</v>
      </c>
      <c r="Z2861" s="4">
        <v>0</v>
      </c>
      <c r="AA2861" s="4">
        <v>0</v>
      </c>
      <c r="AB2861" t="s">
        <v>3</v>
      </c>
      <c r="AC2861" s="4">
        <v>0</v>
      </c>
      <c r="AD2861" s="4">
        <v>0</v>
      </c>
      <c r="AE2861" s="4">
        <v>48858</v>
      </c>
      <c r="AF2861" t="s">
        <v>723</v>
      </c>
      <c r="AG2861" s="4">
        <v>0</v>
      </c>
      <c r="AH2861" s="4">
        <v>0</v>
      </c>
      <c r="AI2861" s="4">
        <v>0</v>
      </c>
      <c r="AJ2861" s="4">
        <v>-6115.68</v>
      </c>
      <c r="AK2861" s="4">
        <v>0</v>
      </c>
      <c r="AL2861" t="s">
        <v>787</v>
      </c>
      <c r="AM2861" s="71" t="str">
        <f>INDEX(Network_Insurer_Code,MATCH(Export!AL2861,Network_insurer_Name,0))</f>
        <v>LEI3</v>
      </c>
      <c r="AN2861" t="str">
        <f t="shared" si="44"/>
        <v>D1003LEI32017</v>
      </c>
    </row>
    <row r="2862" spans="1:40" x14ac:dyDescent="0.25">
      <c r="A2862">
        <v>2020</v>
      </c>
      <c r="B2862">
        <v>1</v>
      </c>
      <c r="C2862" s="1">
        <v>43831</v>
      </c>
      <c r="D2862" s="1">
        <v>43921</v>
      </c>
      <c r="E2862">
        <v>2020</v>
      </c>
      <c r="F2862" s="71" t="str">
        <f>INDEX(Client_Name,MATCH(Export!H2862,Local_Company_Name,0))</f>
        <v>Zebra Workings Ltd</v>
      </c>
      <c r="G2862" s="71">
        <f>INDEX(Client_Code,MATCH(Export!H2862,Local_Company_Name,0))</f>
        <v>1001</v>
      </c>
      <c r="H2862" t="s">
        <v>751</v>
      </c>
      <c r="I2862" t="s">
        <v>711</v>
      </c>
      <c r="J2862" t="s">
        <v>8</v>
      </c>
      <c r="K2862" s="71" t="str">
        <f>INDEX(Line_of_Business,MATCH(Export!J2862,Name,0))</f>
        <v>M</v>
      </c>
      <c r="L2862" s="9">
        <v>1171006130531</v>
      </c>
      <c r="M2862">
        <v>216</v>
      </c>
      <c r="N2862" s="4">
        <v>0</v>
      </c>
      <c r="O2862" s="4">
        <v>0</v>
      </c>
      <c r="P2862" s="4">
        <v>0</v>
      </c>
      <c r="Q2862" s="4">
        <v>0</v>
      </c>
      <c r="R2862" s="4">
        <v>0</v>
      </c>
      <c r="S2862" s="4">
        <v>0</v>
      </c>
      <c r="T2862" s="4">
        <v>0</v>
      </c>
      <c r="U2862" s="4">
        <v>0</v>
      </c>
      <c r="V2862" s="4">
        <v>0</v>
      </c>
      <c r="W2862" s="4">
        <v>0</v>
      </c>
      <c r="X2862" s="4">
        <v>0</v>
      </c>
      <c r="Y2862" s="4">
        <v>0</v>
      </c>
      <c r="Z2862" s="4">
        <v>0</v>
      </c>
      <c r="AA2862" s="4">
        <v>0</v>
      </c>
      <c r="AB2862" t="s">
        <v>3</v>
      </c>
      <c r="AC2862" s="4">
        <v>0</v>
      </c>
      <c r="AD2862" s="4">
        <v>0</v>
      </c>
      <c r="AE2862" s="4">
        <v>0</v>
      </c>
      <c r="AF2862" t="s">
        <v>711</v>
      </c>
      <c r="AG2862" s="4">
        <v>0</v>
      </c>
      <c r="AH2862" s="4">
        <v>0</v>
      </c>
      <c r="AI2862" s="4">
        <v>0</v>
      </c>
      <c r="AJ2862" s="4">
        <v>0</v>
      </c>
      <c r="AK2862" s="4">
        <v>0</v>
      </c>
      <c r="AL2862" t="s">
        <v>783</v>
      </c>
      <c r="AM2862" s="71" t="str">
        <f>INDEX(Network_Insurer_Code,MATCH(Export!AL2862,Network_insurer_Name,0))</f>
        <v>PEP1</v>
      </c>
      <c r="AN2862" t="str">
        <f t="shared" si="44"/>
        <v>M1001PEP12020</v>
      </c>
    </row>
    <row r="2863" spans="1:40" x14ac:dyDescent="0.25">
      <c r="A2863">
        <v>2020</v>
      </c>
      <c r="B2863">
        <v>2</v>
      </c>
      <c r="C2863" s="1">
        <v>43922</v>
      </c>
      <c r="D2863" s="1">
        <v>44012</v>
      </c>
      <c r="E2863">
        <v>2019</v>
      </c>
      <c r="F2863" s="71" t="str">
        <f>INDEX(Client_Name,MATCH(Export!H2863,Local_Company_Name,0))</f>
        <v>Zebra Workings Ltd</v>
      </c>
      <c r="G2863" s="71">
        <f>INDEX(Client_Code,MATCH(Export!H2863,Local_Company_Name,0))</f>
        <v>1001</v>
      </c>
      <c r="H2863" t="s">
        <v>750</v>
      </c>
      <c r="I2863" t="s">
        <v>730</v>
      </c>
      <c r="J2863" t="s">
        <v>0</v>
      </c>
      <c r="K2863" s="71" t="str">
        <f>INDEX(Line_of_Business,MATCH(Export!J2863,Name,0))</f>
        <v>D</v>
      </c>
      <c r="L2863" s="9" t="s">
        <v>345</v>
      </c>
      <c r="M2863">
        <v>63</v>
      </c>
      <c r="N2863" s="4">
        <v>0</v>
      </c>
      <c r="O2863" s="4">
        <v>0</v>
      </c>
      <c r="P2863" s="4">
        <v>0</v>
      </c>
      <c r="Q2863" s="4">
        <v>0</v>
      </c>
      <c r="R2863" s="4">
        <v>0</v>
      </c>
      <c r="S2863" s="4">
        <v>0</v>
      </c>
      <c r="T2863" s="4">
        <v>0</v>
      </c>
      <c r="U2863" s="4">
        <v>0</v>
      </c>
      <c r="V2863" s="4">
        <v>0</v>
      </c>
      <c r="W2863" s="4">
        <v>0</v>
      </c>
      <c r="X2863" s="4">
        <v>0</v>
      </c>
      <c r="Y2863" s="4">
        <v>0</v>
      </c>
      <c r="Z2863" s="4">
        <v>0</v>
      </c>
      <c r="AA2863" s="4">
        <v>0</v>
      </c>
      <c r="AB2863" t="s">
        <v>3</v>
      </c>
      <c r="AC2863" s="4">
        <v>0</v>
      </c>
      <c r="AD2863" s="4">
        <v>0</v>
      </c>
      <c r="AE2863" s="4">
        <v>0</v>
      </c>
      <c r="AF2863" t="s">
        <v>730</v>
      </c>
      <c r="AG2863" s="4">
        <v>0</v>
      </c>
      <c r="AH2863" s="4">
        <v>0</v>
      </c>
      <c r="AI2863" s="4">
        <v>0</v>
      </c>
      <c r="AJ2863" s="4">
        <v>0</v>
      </c>
      <c r="AK2863" s="4">
        <v>0</v>
      </c>
      <c r="AL2863" t="s">
        <v>796</v>
      </c>
      <c r="AM2863" s="71" t="str">
        <f>INDEX(Network_Insurer_Code,MATCH(Export!AL2863,Network_insurer_Name,0))</f>
        <v>POL2</v>
      </c>
      <c r="AN2863" t="str">
        <f t="shared" si="44"/>
        <v>D1001POL22019</v>
      </c>
    </row>
    <row r="2864" spans="1:40" x14ac:dyDescent="0.25">
      <c r="A2864">
        <v>2019</v>
      </c>
      <c r="B2864">
        <v>4</v>
      </c>
      <c r="C2864" s="1">
        <v>43831</v>
      </c>
      <c r="D2864" s="1">
        <v>43921</v>
      </c>
      <c r="E2864">
        <v>2019</v>
      </c>
      <c r="F2864" s="71" t="str">
        <f>INDEX(Client_Name,MATCH(Export!H2864,Local_Company_Name,0))</f>
        <v>Aplaca Engineering Co</v>
      </c>
      <c r="G2864" s="71">
        <f>INDEX(Client_Code,MATCH(Export!H2864,Local_Company_Name,0))</f>
        <v>1004</v>
      </c>
      <c r="H2864" t="s">
        <v>754</v>
      </c>
      <c r="I2864" t="s">
        <v>730</v>
      </c>
      <c r="J2864" t="s">
        <v>5</v>
      </c>
      <c r="K2864" s="71" t="str">
        <f>INDEX(Line_of_Business,MATCH(Export!J2864,Name,0))</f>
        <v>L</v>
      </c>
      <c r="L2864" s="9" t="s">
        <v>154</v>
      </c>
      <c r="M2864">
        <v>16</v>
      </c>
      <c r="N2864" s="4">
        <v>7522820</v>
      </c>
      <c r="O2864" s="4">
        <v>7522820</v>
      </c>
      <c r="P2864" s="4">
        <v>0</v>
      </c>
      <c r="Q2864" s="4">
        <v>0</v>
      </c>
      <c r="R2864" s="4">
        <v>0</v>
      </c>
      <c r="S2864" s="4">
        <v>0</v>
      </c>
      <c r="T2864" s="4">
        <v>0</v>
      </c>
      <c r="U2864" s="4">
        <v>0</v>
      </c>
      <c r="V2864" s="4">
        <v>0</v>
      </c>
      <c r="W2864" s="4">
        <v>0</v>
      </c>
      <c r="X2864" s="4">
        <v>0</v>
      </c>
      <c r="Y2864" s="4">
        <v>2219232</v>
      </c>
      <c r="Z2864" s="4">
        <v>0</v>
      </c>
      <c r="AA2864" s="4">
        <v>0</v>
      </c>
      <c r="AB2864" t="s">
        <v>3</v>
      </c>
      <c r="AC2864" s="4">
        <v>0</v>
      </c>
      <c r="AD2864" s="4">
        <v>0</v>
      </c>
      <c r="AE2864" s="4">
        <v>0</v>
      </c>
      <c r="AF2864" t="s">
        <v>730</v>
      </c>
      <c r="AG2864" s="4">
        <v>0</v>
      </c>
      <c r="AH2864" s="4">
        <v>0</v>
      </c>
      <c r="AI2864" s="4">
        <v>0</v>
      </c>
      <c r="AJ2864" s="4">
        <v>5303588</v>
      </c>
      <c r="AK2864" s="4">
        <v>0</v>
      </c>
      <c r="AL2864" t="s">
        <v>792</v>
      </c>
      <c r="AM2864" s="71" t="str">
        <f>INDEX(Network_Insurer_Code,MATCH(Export!AL2864,Network_insurer_Name,0))</f>
        <v>CAL1</v>
      </c>
      <c r="AN2864" t="str">
        <f t="shared" si="44"/>
        <v>L1004CAL12019</v>
      </c>
    </row>
    <row r="2865" spans="1:40" x14ac:dyDescent="0.25">
      <c r="A2865">
        <v>2020</v>
      </c>
      <c r="B2865">
        <v>2</v>
      </c>
      <c r="C2865" s="1">
        <v>43922</v>
      </c>
      <c r="D2865" s="1">
        <v>44012</v>
      </c>
      <c r="E2865">
        <v>2020</v>
      </c>
      <c r="F2865" s="71" t="str">
        <f>INDEX(Client_Name,MATCH(Export!H2865,Local_Company_Name,0))</f>
        <v>Flaimngo Tailoring</v>
      </c>
      <c r="G2865" s="71">
        <f>INDEX(Client_Code,MATCH(Export!H2865,Local_Company_Name,0))</f>
        <v>1005</v>
      </c>
      <c r="H2865" t="s">
        <v>770</v>
      </c>
      <c r="I2865" t="s">
        <v>707</v>
      </c>
      <c r="J2865" t="s">
        <v>8</v>
      </c>
      <c r="K2865" s="71" t="str">
        <f>INDEX(Line_of_Business,MATCH(Export!J2865,Name,0))</f>
        <v>M</v>
      </c>
      <c r="L2865" s="9">
        <v>50576126</v>
      </c>
      <c r="M2865">
        <v>10</v>
      </c>
      <c r="N2865" s="4">
        <v>8717.3799999999992</v>
      </c>
      <c r="O2865" s="4">
        <v>8717.3799999999992</v>
      </c>
      <c r="P2865" s="4">
        <v>1962.32</v>
      </c>
      <c r="Q2865" s="4">
        <v>0</v>
      </c>
      <c r="R2865" s="4">
        <v>0</v>
      </c>
      <c r="S2865" s="4">
        <v>0</v>
      </c>
      <c r="T2865" s="4">
        <v>0</v>
      </c>
      <c r="U2865" s="4">
        <v>0</v>
      </c>
      <c r="V2865" s="4">
        <v>0</v>
      </c>
      <c r="W2865" s="4">
        <v>0</v>
      </c>
      <c r="X2865" s="4">
        <v>0</v>
      </c>
      <c r="Y2865" s="4">
        <v>836.87</v>
      </c>
      <c r="Z2865" s="4">
        <v>0</v>
      </c>
      <c r="AA2865" s="4">
        <v>0</v>
      </c>
      <c r="AB2865" t="s">
        <v>3</v>
      </c>
      <c r="AC2865" s="4">
        <v>0</v>
      </c>
      <c r="AD2865" s="4">
        <v>0</v>
      </c>
      <c r="AE2865" s="4">
        <v>0</v>
      </c>
      <c r="AF2865" t="s">
        <v>707</v>
      </c>
      <c r="AG2865" s="4">
        <v>0</v>
      </c>
      <c r="AH2865" s="4">
        <v>0</v>
      </c>
      <c r="AI2865" s="4">
        <v>0</v>
      </c>
      <c r="AJ2865" s="4">
        <v>5918.19</v>
      </c>
      <c r="AK2865" s="4">
        <v>0</v>
      </c>
      <c r="AL2865" t="s">
        <v>795</v>
      </c>
      <c r="AM2865" s="71" t="str">
        <f>INDEX(Network_Insurer_Code,MATCH(Export!AL2865,Network_insurer_Name,0))</f>
        <v>TOL1</v>
      </c>
      <c r="AN2865" t="str">
        <f t="shared" si="44"/>
        <v>M1005TOL12020</v>
      </c>
    </row>
    <row r="2866" spans="1:40" x14ac:dyDescent="0.25">
      <c r="A2866">
        <v>2019</v>
      </c>
      <c r="B2866">
        <v>3</v>
      </c>
      <c r="C2866" s="1">
        <v>43647</v>
      </c>
      <c r="D2866" s="1">
        <v>43738</v>
      </c>
      <c r="E2866">
        <v>2018</v>
      </c>
      <c r="F2866" s="71" t="str">
        <f>INDEX(Client_Name,MATCH(Export!H2866,Local_Company_Name,0))</f>
        <v>Zebra Workings Ltd</v>
      </c>
      <c r="G2866" s="71">
        <f>INDEX(Client_Code,MATCH(Export!H2866,Local_Company_Name,0))</f>
        <v>1001</v>
      </c>
      <c r="H2866" t="s">
        <v>750</v>
      </c>
      <c r="I2866" t="s">
        <v>711</v>
      </c>
      <c r="J2866" t="s">
        <v>8</v>
      </c>
      <c r="K2866" s="71" t="str">
        <f>INDEX(Line_of_Business,MATCH(Export!J2866,Name,0))</f>
        <v>M</v>
      </c>
      <c r="L2866" s="9">
        <v>1171006127058</v>
      </c>
      <c r="M2866">
        <v>459</v>
      </c>
      <c r="N2866" s="4">
        <v>0</v>
      </c>
      <c r="O2866" s="4">
        <v>0</v>
      </c>
      <c r="P2866" s="4">
        <v>8444.2199999999993</v>
      </c>
      <c r="Q2866" s="4">
        <v>0</v>
      </c>
      <c r="R2866" s="4">
        <v>0</v>
      </c>
      <c r="S2866" s="4">
        <v>0</v>
      </c>
      <c r="T2866" s="4">
        <v>0</v>
      </c>
      <c r="U2866" s="4">
        <v>0</v>
      </c>
      <c r="V2866" s="4">
        <v>0</v>
      </c>
      <c r="W2866" s="4">
        <v>0</v>
      </c>
      <c r="X2866" s="4">
        <v>0</v>
      </c>
      <c r="Y2866" s="4">
        <v>0</v>
      </c>
      <c r="Z2866" s="4">
        <v>0</v>
      </c>
      <c r="AA2866" s="4">
        <v>0</v>
      </c>
      <c r="AB2866" t="s">
        <v>3</v>
      </c>
      <c r="AC2866" s="4">
        <v>0</v>
      </c>
      <c r="AD2866" s="4">
        <v>0</v>
      </c>
      <c r="AE2866" s="4">
        <v>0</v>
      </c>
      <c r="AF2866" t="s">
        <v>711</v>
      </c>
      <c r="AG2866" s="4">
        <v>0</v>
      </c>
      <c r="AH2866" s="4">
        <v>0</v>
      </c>
      <c r="AI2866" s="4">
        <v>0</v>
      </c>
      <c r="AJ2866" s="4">
        <v>-8444.2199999999993</v>
      </c>
      <c r="AK2866" s="4">
        <v>0</v>
      </c>
      <c r="AL2866" t="s">
        <v>789</v>
      </c>
      <c r="AM2866" s="71" t="str">
        <f>INDEX(Network_Insurer_Code,MATCH(Export!AL2866,Network_insurer_Name,0))</f>
        <v>APL1</v>
      </c>
      <c r="AN2866" t="str">
        <f t="shared" si="44"/>
        <v>M1001APL12018</v>
      </c>
    </row>
    <row r="2867" spans="1:40" x14ac:dyDescent="0.25">
      <c r="A2867">
        <v>2020</v>
      </c>
      <c r="B2867">
        <v>1</v>
      </c>
      <c r="C2867" s="1">
        <v>43831</v>
      </c>
      <c r="D2867" s="1">
        <v>43921</v>
      </c>
      <c r="E2867">
        <v>2019</v>
      </c>
      <c r="F2867" s="71" t="str">
        <f>INDEX(Client_Name,MATCH(Export!H2867,Local_Company_Name,0))</f>
        <v>Lion Manufacturing Co</v>
      </c>
      <c r="G2867" s="71">
        <f>INDEX(Client_Code,MATCH(Export!H2867,Local_Company_Name,0))</f>
        <v>1002</v>
      </c>
      <c r="H2867" t="s">
        <v>758</v>
      </c>
      <c r="I2867" t="s">
        <v>729</v>
      </c>
      <c r="J2867" t="s">
        <v>5</v>
      </c>
      <c r="K2867" s="71" t="str">
        <f>INDEX(Line_of_Business,MATCH(Export!J2867,Name,0))</f>
        <v>L</v>
      </c>
      <c r="L2867" s="9">
        <v>2262381</v>
      </c>
      <c r="M2867">
        <v>1838</v>
      </c>
      <c r="N2867" s="4">
        <v>22472773</v>
      </c>
      <c r="O2867" s="4">
        <v>22472773</v>
      </c>
      <c r="P2867" s="4">
        <v>8200000</v>
      </c>
      <c r="Q2867" s="4">
        <v>0</v>
      </c>
      <c r="R2867" s="4">
        <v>0</v>
      </c>
      <c r="S2867" s="4">
        <v>0</v>
      </c>
      <c r="T2867" s="4">
        <v>0</v>
      </c>
      <c r="U2867" s="4">
        <v>0</v>
      </c>
      <c r="V2867" s="4">
        <v>0</v>
      </c>
      <c r="W2867" s="4">
        <v>0</v>
      </c>
      <c r="X2867" s="4">
        <v>0</v>
      </c>
      <c r="Y2867" s="4">
        <v>5095643</v>
      </c>
      <c r="Z2867" s="4">
        <v>0</v>
      </c>
      <c r="AA2867" s="4">
        <v>0</v>
      </c>
      <c r="AB2867" t="s">
        <v>3</v>
      </c>
      <c r="AC2867" s="4">
        <v>0</v>
      </c>
      <c r="AD2867" s="4">
        <v>0</v>
      </c>
      <c r="AE2867" s="4">
        <v>0</v>
      </c>
      <c r="AF2867" t="s">
        <v>729</v>
      </c>
      <c r="AG2867" s="4">
        <v>0</v>
      </c>
      <c r="AH2867" s="4">
        <v>0</v>
      </c>
      <c r="AI2867" s="4">
        <v>0</v>
      </c>
      <c r="AJ2867" s="4">
        <v>9177130</v>
      </c>
      <c r="AK2867" s="4">
        <v>200000</v>
      </c>
      <c r="AL2867" t="s">
        <v>788</v>
      </c>
      <c r="AM2867" s="71" t="str">
        <f>INDEX(Network_Insurer_Code,MATCH(Export!AL2867,Network_insurer_Name,0))</f>
        <v>RAI1</v>
      </c>
      <c r="AN2867" t="str">
        <f t="shared" si="44"/>
        <v>L1002RAI12019</v>
      </c>
    </row>
    <row r="2868" spans="1:40" x14ac:dyDescent="0.25">
      <c r="A2868">
        <v>2019</v>
      </c>
      <c r="B2868">
        <v>4</v>
      </c>
      <c r="C2868" s="1">
        <v>43739</v>
      </c>
      <c r="D2868" s="1">
        <v>43830</v>
      </c>
      <c r="E2868">
        <v>2019</v>
      </c>
      <c r="F2868" s="71" t="str">
        <f>INDEX(Client_Name,MATCH(Export!H2868,Local_Company_Name,0))</f>
        <v>Aplaca Engineering Co</v>
      </c>
      <c r="G2868" s="71">
        <f>INDEX(Client_Code,MATCH(Export!H2868,Local_Company_Name,0))</f>
        <v>1004</v>
      </c>
      <c r="H2868" t="s">
        <v>768</v>
      </c>
      <c r="I2868" t="s">
        <v>709</v>
      </c>
      <c r="J2868" t="s">
        <v>8</v>
      </c>
      <c r="K2868" s="71" t="str">
        <f>INDEX(Line_of_Business,MATCH(Export!J2868,Name,0))</f>
        <v>M</v>
      </c>
      <c r="L2868" s="9" t="s">
        <v>400</v>
      </c>
      <c r="M2868">
        <v>147</v>
      </c>
      <c r="N2868" s="4">
        <v>0</v>
      </c>
      <c r="O2868" s="4">
        <v>0</v>
      </c>
      <c r="P2868" s="4">
        <v>420770.82</v>
      </c>
      <c r="Q2868" s="4">
        <v>0</v>
      </c>
      <c r="R2868" s="4">
        <v>0</v>
      </c>
      <c r="S2868" s="4">
        <v>0</v>
      </c>
      <c r="T2868" s="4">
        <v>0</v>
      </c>
      <c r="U2868" s="4">
        <v>0</v>
      </c>
      <c r="V2868" s="4">
        <v>0</v>
      </c>
      <c r="W2868" s="4">
        <v>0</v>
      </c>
      <c r="X2868" s="4">
        <v>0</v>
      </c>
      <c r="Y2868" s="4">
        <v>47126.33</v>
      </c>
      <c r="Z2868" s="4">
        <v>50492.5</v>
      </c>
      <c r="AA2868" s="4">
        <v>0</v>
      </c>
      <c r="AB2868" t="s">
        <v>3</v>
      </c>
      <c r="AC2868" s="4">
        <v>0</v>
      </c>
      <c r="AD2868" s="4">
        <v>0</v>
      </c>
      <c r="AE2868" s="4">
        <v>0</v>
      </c>
      <c r="AF2868" t="s">
        <v>709</v>
      </c>
      <c r="AG2868" s="4">
        <v>0</v>
      </c>
      <c r="AH2868" s="4">
        <v>0</v>
      </c>
      <c r="AI2868" s="4">
        <v>0</v>
      </c>
      <c r="AJ2868" s="4">
        <v>-518389.65</v>
      </c>
      <c r="AK2868" s="4">
        <v>0</v>
      </c>
      <c r="AL2868" t="s">
        <v>787</v>
      </c>
      <c r="AM2868" s="71" t="str">
        <f>INDEX(Network_Insurer_Code,MATCH(Export!AL2868,Network_insurer_Name,0))</f>
        <v>LEI3</v>
      </c>
      <c r="AN2868" t="str">
        <f t="shared" si="44"/>
        <v>M1004LEI32019</v>
      </c>
    </row>
    <row r="2869" spans="1:40" x14ac:dyDescent="0.25">
      <c r="A2869">
        <v>2019</v>
      </c>
      <c r="B2869">
        <v>3</v>
      </c>
      <c r="C2869" s="1">
        <v>43586</v>
      </c>
      <c r="D2869" s="1">
        <v>43646</v>
      </c>
      <c r="E2869">
        <v>2018</v>
      </c>
      <c r="F2869" s="71" t="str">
        <f>INDEX(Client_Name,MATCH(Export!H2869,Local_Company_Name,0))</f>
        <v>Tiger Jewelcrafting Ltd</v>
      </c>
      <c r="G2869" s="71">
        <f>INDEX(Client_Code,MATCH(Export!H2869,Local_Company_Name,0))</f>
        <v>1003</v>
      </c>
      <c r="H2869" t="s">
        <v>761</v>
      </c>
      <c r="I2869" t="s">
        <v>704</v>
      </c>
      <c r="J2869" t="s">
        <v>8</v>
      </c>
      <c r="K2869" s="71" t="str">
        <f>INDEX(Line_of_Business,MATCH(Export!J2869,Name,0))</f>
        <v>M</v>
      </c>
      <c r="L2869" s="9">
        <v>1301239646</v>
      </c>
      <c r="M2869">
        <v>681</v>
      </c>
      <c r="N2869" s="4">
        <v>0</v>
      </c>
      <c r="O2869" s="4">
        <v>0</v>
      </c>
      <c r="P2869" s="4">
        <v>0</v>
      </c>
      <c r="Q2869" s="4">
        <v>0</v>
      </c>
      <c r="R2869" s="4">
        <v>0</v>
      </c>
      <c r="S2869" s="4">
        <v>0</v>
      </c>
      <c r="T2869" s="4">
        <v>0</v>
      </c>
      <c r="U2869" s="4">
        <v>0</v>
      </c>
      <c r="V2869" s="4">
        <v>0</v>
      </c>
      <c r="W2869" s="4">
        <v>-220289.34</v>
      </c>
      <c r="X2869" s="4">
        <v>0</v>
      </c>
      <c r="Y2869" s="4">
        <v>0</v>
      </c>
      <c r="Z2869" s="4">
        <v>0</v>
      </c>
      <c r="AA2869" s="4">
        <v>0</v>
      </c>
      <c r="AB2869" t="s">
        <v>3</v>
      </c>
      <c r="AC2869" s="4">
        <v>0</v>
      </c>
      <c r="AD2869" s="4">
        <v>0</v>
      </c>
      <c r="AE2869" s="4">
        <v>0</v>
      </c>
      <c r="AF2869" t="s">
        <v>704</v>
      </c>
      <c r="AG2869" s="4">
        <v>0</v>
      </c>
      <c r="AH2869" s="4">
        <v>0</v>
      </c>
      <c r="AI2869" s="4">
        <v>0</v>
      </c>
      <c r="AJ2869" s="4">
        <v>220289.34</v>
      </c>
      <c r="AK2869" s="4">
        <v>0</v>
      </c>
      <c r="AL2869" t="s">
        <v>787</v>
      </c>
      <c r="AM2869" s="71" t="str">
        <f>INDEX(Network_Insurer_Code,MATCH(Export!AL2869,Network_insurer_Name,0))</f>
        <v>LEI3</v>
      </c>
      <c r="AN2869" t="str">
        <f t="shared" si="44"/>
        <v>M1003LEI32018</v>
      </c>
    </row>
    <row r="2870" spans="1:40" x14ac:dyDescent="0.25">
      <c r="A2870">
        <v>2019</v>
      </c>
      <c r="B2870">
        <v>4</v>
      </c>
      <c r="C2870" s="1">
        <v>43739</v>
      </c>
      <c r="D2870" s="1">
        <v>43830</v>
      </c>
      <c r="E2870">
        <v>2019</v>
      </c>
      <c r="F2870" s="71" t="str">
        <f>INDEX(Client_Name,MATCH(Export!H2870,Local_Company_Name,0))</f>
        <v>Aplaca Engineering Co</v>
      </c>
      <c r="G2870" s="71">
        <f>INDEX(Client_Code,MATCH(Export!H2870,Local_Company_Name,0))</f>
        <v>1004</v>
      </c>
      <c r="H2870" t="s">
        <v>767</v>
      </c>
      <c r="I2870" t="s">
        <v>704</v>
      </c>
      <c r="J2870" t="s">
        <v>0</v>
      </c>
      <c r="K2870" s="71" t="str">
        <f>INDEX(Line_of_Business,MATCH(Export!J2870,Name,0))</f>
        <v>D</v>
      </c>
      <c r="L2870" s="9" t="s">
        <v>477</v>
      </c>
      <c r="M2870">
        <v>868</v>
      </c>
      <c r="N2870" s="4">
        <v>5788.06</v>
      </c>
      <c r="O2870" s="4">
        <v>5788.06</v>
      </c>
      <c r="P2870" s="4">
        <v>0</v>
      </c>
      <c r="Q2870" s="4">
        <v>0</v>
      </c>
      <c r="R2870" s="4">
        <v>0</v>
      </c>
      <c r="S2870" s="4">
        <v>0</v>
      </c>
      <c r="T2870" s="4">
        <v>0</v>
      </c>
      <c r="U2870" s="4">
        <v>0</v>
      </c>
      <c r="V2870" s="4">
        <v>0</v>
      </c>
      <c r="W2870" s="4">
        <v>0</v>
      </c>
      <c r="X2870" s="4">
        <v>0</v>
      </c>
      <c r="Y2870" s="4">
        <v>1099.73</v>
      </c>
      <c r="Z2870" s="4">
        <v>0</v>
      </c>
      <c r="AA2870" s="4">
        <v>0</v>
      </c>
      <c r="AB2870" t="s">
        <v>3</v>
      </c>
      <c r="AC2870" s="4">
        <v>0</v>
      </c>
      <c r="AD2870" s="4">
        <v>0</v>
      </c>
      <c r="AE2870" s="4">
        <v>0</v>
      </c>
      <c r="AF2870" t="s">
        <v>704</v>
      </c>
      <c r="AG2870" s="4">
        <v>0</v>
      </c>
      <c r="AH2870" s="4">
        <v>0</v>
      </c>
      <c r="AI2870" s="4">
        <v>0</v>
      </c>
      <c r="AJ2870" s="4">
        <v>4688.33</v>
      </c>
      <c r="AK2870" s="4">
        <v>0</v>
      </c>
      <c r="AL2870" t="s">
        <v>791</v>
      </c>
      <c r="AM2870" s="71" t="str">
        <f>INDEX(Network_Insurer_Code,MATCH(Export!AL2870,Network_insurer_Name,0))</f>
        <v>CHI3</v>
      </c>
      <c r="AN2870" t="str">
        <f t="shared" si="44"/>
        <v>D1004CHI32019</v>
      </c>
    </row>
    <row r="2871" spans="1:40" x14ac:dyDescent="0.25">
      <c r="A2871">
        <v>2020</v>
      </c>
      <c r="B2871">
        <v>2</v>
      </c>
      <c r="C2871" s="1">
        <v>43922</v>
      </c>
      <c r="D2871" s="1">
        <v>44012</v>
      </c>
      <c r="E2871">
        <v>2019</v>
      </c>
      <c r="F2871" s="71" t="str">
        <f>INDEX(Client_Name,MATCH(Export!H2871,Local_Company_Name,0))</f>
        <v>Flaimngo Tailoring</v>
      </c>
      <c r="G2871" s="71">
        <f>INDEX(Client_Code,MATCH(Export!H2871,Local_Company_Name,0))</f>
        <v>1005</v>
      </c>
      <c r="H2871" t="s">
        <v>770</v>
      </c>
      <c r="I2871" t="s">
        <v>702</v>
      </c>
      <c r="J2871" t="s">
        <v>0</v>
      </c>
      <c r="K2871" s="71" t="str">
        <f>INDEX(Line_of_Business,MATCH(Export!J2871,Name,0))</f>
        <v>D</v>
      </c>
      <c r="L2871" s="9" t="s">
        <v>495</v>
      </c>
      <c r="M2871">
        <v>14728</v>
      </c>
      <c r="N2871" s="4">
        <v>1306067.3600000001</v>
      </c>
      <c r="O2871" s="4">
        <v>1306067.3600000001</v>
      </c>
      <c r="P2871" s="4">
        <v>843952.39</v>
      </c>
      <c r="Q2871" s="4">
        <v>0</v>
      </c>
      <c r="R2871" s="4">
        <v>0</v>
      </c>
      <c r="S2871" s="4">
        <v>0</v>
      </c>
      <c r="T2871" s="4">
        <v>0</v>
      </c>
      <c r="U2871" s="4">
        <v>0</v>
      </c>
      <c r="V2871" s="4">
        <v>0</v>
      </c>
      <c r="W2871" s="4">
        <v>0</v>
      </c>
      <c r="X2871" s="4">
        <v>0</v>
      </c>
      <c r="Y2871" s="4">
        <v>163258.42000000001</v>
      </c>
      <c r="Z2871" s="4">
        <v>125382.47</v>
      </c>
      <c r="AA2871" s="4">
        <v>30522.79</v>
      </c>
      <c r="AB2871" t="s">
        <v>3</v>
      </c>
      <c r="AC2871" s="4">
        <v>0</v>
      </c>
      <c r="AD2871" s="4">
        <v>0</v>
      </c>
      <c r="AE2871" s="4">
        <v>5061948.18</v>
      </c>
      <c r="AF2871" t="s">
        <v>702</v>
      </c>
      <c r="AG2871" s="4">
        <v>0</v>
      </c>
      <c r="AH2871" s="4">
        <v>0</v>
      </c>
      <c r="AI2871" s="4">
        <v>0</v>
      </c>
      <c r="AJ2871" s="4">
        <v>142951.29</v>
      </c>
      <c r="AK2871" s="4">
        <v>0</v>
      </c>
      <c r="AL2871" t="s">
        <v>792</v>
      </c>
      <c r="AM2871" s="71" t="str">
        <f>INDEX(Network_Insurer_Code,MATCH(Export!AL2871,Network_insurer_Name,0))</f>
        <v>CAL1</v>
      </c>
      <c r="AN2871" t="str">
        <f t="shared" si="44"/>
        <v>D1005CAL12019</v>
      </c>
    </row>
    <row r="2872" spans="1:40" x14ac:dyDescent="0.25">
      <c r="A2872">
        <v>2020</v>
      </c>
      <c r="B2872">
        <v>1</v>
      </c>
      <c r="C2872" s="1">
        <v>43831</v>
      </c>
      <c r="D2872" s="1">
        <v>43921</v>
      </c>
      <c r="E2872">
        <v>2020</v>
      </c>
      <c r="F2872" s="71" t="str">
        <f>INDEX(Client_Name,MATCH(Export!H2872,Local_Company_Name,0))</f>
        <v>Tiger Jewelcrafting Ltd</v>
      </c>
      <c r="G2872" s="71">
        <f>INDEX(Client_Code,MATCH(Export!H2872,Local_Company_Name,0))</f>
        <v>1003</v>
      </c>
      <c r="H2872" t="s">
        <v>761</v>
      </c>
      <c r="I2872" t="s">
        <v>720</v>
      </c>
      <c r="J2872" t="s">
        <v>22</v>
      </c>
      <c r="K2872" s="71" t="str">
        <f>INDEX(Line_of_Business,MATCH(Export!J2872,Name,0))</f>
        <v>A</v>
      </c>
      <c r="L2872" s="9" t="s">
        <v>264</v>
      </c>
      <c r="M2872">
        <v>1147</v>
      </c>
      <c r="N2872" s="4">
        <v>0</v>
      </c>
      <c r="O2872" s="4">
        <v>0</v>
      </c>
      <c r="P2872" s="4">
        <v>0</v>
      </c>
      <c r="Q2872" s="4">
        <v>0</v>
      </c>
      <c r="R2872" s="4">
        <v>0</v>
      </c>
      <c r="S2872" s="4">
        <v>0</v>
      </c>
      <c r="T2872" s="4">
        <v>0</v>
      </c>
      <c r="U2872" s="4">
        <v>0</v>
      </c>
      <c r="V2872" s="4">
        <v>0</v>
      </c>
      <c r="W2872" s="4">
        <v>0</v>
      </c>
      <c r="X2872" s="4">
        <v>0</v>
      </c>
      <c r="Y2872" s="4">
        <v>0</v>
      </c>
      <c r="Z2872" s="4">
        <v>0</v>
      </c>
      <c r="AA2872" s="4">
        <v>0</v>
      </c>
      <c r="AB2872" t="s">
        <v>3</v>
      </c>
      <c r="AC2872" s="4">
        <v>0</v>
      </c>
      <c r="AD2872" s="4">
        <v>0</v>
      </c>
      <c r="AE2872" s="4">
        <v>0</v>
      </c>
      <c r="AF2872" t="s">
        <v>720</v>
      </c>
      <c r="AG2872" s="4">
        <v>0</v>
      </c>
      <c r="AH2872" s="4">
        <v>0</v>
      </c>
      <c r="AI2872" s="4">
        <v>0</v>
      </c>
      <c r="AJ2872" s="4">
        <v>0</v>
      </c>
      <c r="AK2872" s="4">
        <v>0</v>
      </c>
      <c r="AL2872" t="s">
        <v>792</v>
      </c>
      <c r="AM2872" s="71" t="str">
        <f>INDEX(Network_Insurer_Code,MATCH(Export!AL2872,Network_insurer_Name,0))</f>
        <v>CAL1</v>
      </c>
      <c r="AN2872" t="str">
        <f t="shared" si="44"/>
        <v>A1003CAL12020</v>
      </c>
    </row>
    <row r="2873" spans="1:40" x14ac:dyDescent="0.25">
      <c r="A2873">
        <v>2020</v>
      </c>
      <c r="B2873">
        <v>1</v>
      </c>
      <c r="C2873" s="1">
        <v>43647</v>
      </c>
      <c r="D2873" s="1">
        <v>43738</v>
      </c>
      <c r="E2873">
        <v>2019</v>
      </c>
      <c r="F2873" s="71" t="str">
        <f>INDEX(Client_Name,MATCH(Export!H2873,Local_Company_Name,0))</f>
        <v>Falcon Clothing</v>
      </c>
      <c r="G2873" s="71">
        <f>INDEX(Client_Code,MATCH(Export!H2873,Local_Company_Name,0))</f>
        <v>1006</v>
      </c>
      <c r="H2873" t="s">
        <v>776</v>
      </c>
      <c r="I2873" t="s">
        <v>716</v>
      </c>
      <c r="J2873" t="s">
        <v>22</v>
      </c>
      <c r="K2873" s="71" t="str">
        <f>INDEX(Line_of_Business,MATCH(Export!J2873,Name,0))</f>
        <v>A</v>
      </c>
      <c r="L2873" s="9" t="s">
        <v>52</v>
      </c>
      <c r="M2873">
        <v>2416</v>
      </c>
      <c r="N2873" s="4">
        <v>359.32</v>
      </c>
      <c r="O2873" s="4">
        <v>359.32</v>
      </c>
      <c r="P2873" s="4">
        <v>0</v>
      </c>
      <c r="Q2873" s="4">
        <v>0</v>
      </c>
      <c r="R2873" s="4">
        <v>0</v>
      </c>
      <c r="S2873" s="4">
        <v>0</v>
      </c>
      <c r="T2873" s="4">
        <v>0</v>
      </c>
      <c r="U2873" s="4">
        <v>0</v>
      </c>
      <c r="V2873" s="4">
        <v>0</v>
      </c>
      <c r="W2873" s="4">
        <v>0</v>
      </c>
      <c r="X2873" s="4">
        <v>0</v>
      </c>
      <c r="Y2873" s="4">
        <v>69.56</v>
      </c>
      <c r="Z2873" s="4">
        <v>24.83</v>
      </c>
      <c r="AA2873" s="4">
        <v>0</v>
      </c>
      <c r="AB2873" t="s">
        <v>3</v>
      </c>
      <c r="AC2873" s="4">
        <v>0</v>
      </c>
      <c r="AD2873" s="4">
        <v>0</v>
      </c>
      <c r="AE2873" s="4">
        <v>0</v>
      </c>
      <c r="AF2873" t="s">
        <v>716</v>
      </c>
      <c r="AG2873" s="4">
        <v>0</v>
      </c>
      <c r="AH2873" s="4">
        <v>0</v>
      </c>
      <c r="AI2873" s="4">
        <v>0</v>
      </c>
      <c r="AJ2873" s="4">
        <v>264.93</v>
      </c>
      <c r="AK2873" s="4">
        <v>0</v>
      </c>
      <c r="AL2873" t="s">
        <v>788</v>
      </c>
      <c r="AM2873" s="71" t="str">
        <f>INDEX(Network_Insurer_Code,MATCH(Export!AL2873,Network_insurer_Name,0))</f>
        <v>RAI1</v>
      </c>
      <c r="AN2873" t="str">
        <f t="shared" si="44"/>
        <v>A1006RAI12019</v>
      </c>
    </row>
    <row r="2874" spans="1:40" x14ac:dyDescent="0.25">
      <c r="A2874">
        <v>2019</v>
      </c>
      <c r="B2874">
        <v>2</v>
      </c>
      <c r="C2874" s="1">
        <v>43556</v>
      </c>
      <c r="D2874" s="1">
        <v>43646</v>
      </c>
      <c r="E2874">
        <v>2018</v>
      </c>
      <c r="F2874" s="71" t="str">
        <f>INDEX(Client_Name,MATCH(Export!H2874,Local_Company_Name,0))</f>
        <v>Tiger Jewelcrafting Ltd</v>
      </c>
      <c r="G2874" s="71">
        <f>INDEX(Client_Code,MATCH(Export!H2874,Local_Company_Name,0))</f>
        <v>1003</v>
      </c>
      <c r="H2874" t="s">
        <v>753</v>
      </c>
      <c r="I2874" t="s">
        <v>733</v>
      </c>
      <c r="J2874" t="s">
        <v>8</v>
      </c>
      <c r="K2874" s="71" t="str">
        <f>INDEX(Line_of_Business,MATCH(Export!J2874,Name,0))</f>
        <v>M</v>
      </c>
      <c r="L2874" s="9" t="s">
        <v>437</v>
      </c>
      <c r="M2874">
        <v>5</v>
      </c>
      <c r="N2874" s="4">
        <v>-996.82</v>
      </c>
      <c r="O2874" s="4">
        <v>-996.82</v>
      </c>
      <c r="P2874" s="4">
        <v>0</v>
      </c>
      <c r="Q2874" s="4">
        <v>0</v>
      </c>
      <c r="R2874" s="4">
        <v>0</v>
      </c>
      <c r="S2874" s="4">
        <v>0</v>
      </c>
      <c r="T2874" s="4">
        <v>0</v>
      </c>
      <c r="U2874" s="4">
        <v>0</v>
      </c>
      <c r="V2874" s="4">
        <v>0</v>
      </c>
      <c r="W2874" s="4">
        <v>0</v>
      </c>
      <c r="X2874" s="4">
        <v>0</v>
      </c>
      <c r="Y2874" s="4">
        <v>-117.13</v>
      </c>
      <c r="Z2874" s="4">
        <v>-74.760000000000005</v>
      </c>
      <c r="AA2874" s="4">
        <v>-124.6</v>
      </c>
      <c r="AB2874" t="s">
        <v>3</v>
      </c>
      <c r="AC2874" s="4">
        <v>0</v>
      </c>
      <c r="AD2874" s="4">
        <v>0</v>
      </c>
      <c r="AE2874" s="4">
        <v>0</v>
      </c>
      <c r="AF2874" t="s">
        <v>733</v>
      </c>
      <c r="AG2874" s="4">
        <v>0</v>
      </c>
      <c r="AH2874" s="4">
        <v>0</v>
      </c>
      <c r="AI2874" s="4">
        <v>0</v>
      </c>
      <c r="AJ2874" s="4">
        <v>-680.33</v>
      </c>
      <c r="AK2874" s="4">
        <v>0</v>
      </c>
      <c r="AL2874" t="s">
        <v>795</v>
      </c>
      <c r="AM2874" s="71" t="str">
        <f>INDEX(Network_Insurer_Code,MATCH(Export!AL2874,Network_insurer_Name,0))</f>
        <v>TOL1</v>
      </c>
      <c r="AN2874" t="str">
        <f t="shared" si="44"/>
        <v>M1003TOL12018</v>
      </c>
    </row>
    <row r="2875" spans="1:40" x14ac:dyDescent="0.25">
      <c r="A2875">
        <v>2019</v>
      </c>
      <c r="B2875">
        <v>4</v>
      </c>
      <c r="C2875" s="1">
        <v>43739</v>
      </c>
      <c r="D2875" s="1">
        <v>43830</v>
      </c>
      <c r="E2875">
        <v>2017</v>
      </c>
      <c r="F2875" s="71" t="str">
        <f>INDEX(Client_Name,MATCH(Export!H2875,Local_Company_Name,0))</f>
        <v>Falcon Clothing</v>
      </c>
      <c r="G2875" s="71">
        <f>INDEX(Client_Code,MATCH(Export!H2875,Local_Company_Name,0))</f>
        <v>1006</v>
      </c>
      <c r="H2875" t="s">
        <v>774</v>
      </c>
      <c r="I2875" t="s">
        <v>779</v>
      </c>
      <c r="J2875" t="s">
        <v>8</v>
      </c>
      <c r="K2875" s="71" t="str">
        <f>INDEX(Line_of_Business,MATCH(Export!J2875,Name,0))</f>
        <v>M</v>
      </c>
      <c r="L2875" s="9" t="s">
        <v>265</v>
      </c>
      <c r="M2875">
        <v>105</v>
      </c>
      <c r="N2875" s="4">
        <v>0</v>
      </c>
      <c r="O2875" s="4">
        <v>0</v>
      </c>
      <c r="P2875" s="4">
        <v>4.9000000000000004</v>
      </c>
      <c r="Q2875" s="4">
        <v>0</v>
      </c>
      <c r="R2875" s="4">
        <v>0</v>
      </c>
      <c r="S2875" s="4">
        <v>0</v>
      </c>
      <c r="T2875" s="4">
        <v>0</v>
      </c>
      <c r="U2875" s="4">
        <v>0</v>
      </c>
      <c r="V2875" s="4">
        <v>0</v>
      </c>
      <c r="W2875" s="4">
        <v>0</v>
      </c>
      <c r="X2875" s="4">
        <v>0</v>
      </c>
      <c r="Y2875" s="4">
        <v>0</v>
      </c>
      <c r="Z2875" s="4">
        <v>0</v>
      </c>
      <c r="AA2875" s="4">
        <v>0</v>
      </c>
      <c r="AB2875" t="s">
        <v>3</v>
      </c>
      <c r="AC2875" s="4">
        <v>0</v>
      </c>
      <c r="AD2875" s="4">
        <v>0</v>
      </c>
      <c r="AE2875" s="4">
        <v>0</v>
      </c>
      <c r="AF2875" t="s">
        <v>779</v>
      </c>
      <c r="AG2875" s="4">
        <v>0</v>
      </c>
      <c r="AH2875" s="4">
        <v>0</v>
      </c>
      <c r="AI2875" s="4">
        <v>0</v>
      </c>
      <c r="AJ2875" s="4">
        <v>-4.9000000000000004</v>
      </c>
      <c r="AK2875" s="4">
        <v>0</v>
      </c>
      <c r="AL2875" t="s">
        <v>789</v>
      </c>
      <c r="AM2875" s="71" t="str">
        <f>INDEX(Network_Insurer_Code,MATCH(Export!AL2875,Network_insurer_Name,0))</f>
        <v>APL1</v>
      </c>
      <c r="AN2875" t="str">
        <f t="shared" si="44"/>
        <v>M1006APL12017</v>
      </c>
    </row>
    <row r="2876" spans="1:40" x14ac:dyDescent="0.25">
      <c r="A2876">
        <v>2019</v>
      </c>
      <c r="B2876">
        <v>3</v>
      </c>
      <c r="C2876" s="1">
        <v>43647</v>
      </c>
      <c r="D2876" s="1">
        <v>43738</v>
      </c>
      <c r="E2876">
        <v>2018</v>
      </c>
      <c r="F2876" s="71" t="str">
        <f>INDEX(Client_Name,MATCH(Export!H2876,Local_Company_Name,0))</f>
        <v>Flaimngo Tailoring</v>
      </c>
      <c r="G2876" s="71">
        <f>INDEX(Client_Code,MATCH(Export!H2876,Local_Company_Name,0))</f>
        <v>1005</v>
      </c>
      <c r="H2876" t="s">
        <v>769</v>
      </c>
      <c r="I2876" t="s">
        <v>707</v>
      </c>
      <c r="J2876" t="s">
        <v>5</v>
      </c>
      <c r="K2876" s="71" t="str">
        <f>INDEX(Line_of_Business,MATCH(Export!J2876,Name,0))</f>
        <v>L</v>
      </c>
      <c r="L2876" s="9" t="s">
        <v>596</v>
      </c>
      <c r="M2876">
        <v>37</v>
      </c>
      <c r="N2876" s="4">
        <v>0</v>
      </c>
      <c r="O2876" s="4">
        <v>0</v>
      </c>
      <c r="P2876" s="4">
        <v>0</v>
      </c>
      <c r="Q2876" s="4">
        <v>0</v>
      </c>
      <c r="R2876" s="4">
        <v>0</v>
      </c>
      <c r="S2876" s="4">
        <v>0</v>
      </c>
      <c r="T2876" s="4">
        <v>0</v>
      </c>
      <c r="U2876" s="4">
        <v>0</v>
      </c>
      <c r="V2876" s="4">
        <v>0</v>
      </c>
      <c r="W2876" s="4">
        <v>0</v>
      </c>
      <c r="X2876" s="4">
        <v>0</v>
      </c>
      <c r="Y2876" s="4">
        <v>0</v>
      </c>
      <c r="Z2876" s="4">
        <v>0</v>
      </c>
      <c r="AA2876" s="4">
        <v>0</v>
      </c>
      <c r="AB2876" t="s">
        <v>3</v>
      </c>
      <c r="AC2876" s="4">
        <v>0</v>
      </c>
      <c r="AD2876" s="4">
        <v>0</v>
      </c>
      <c r="AE2876" s="4">
        <v>0</v>
      </c>
      <c r="AF2876" t="s">
        <v>707</v>
      </c>
      <c r="AG2876" s="4">
        <v>0</v>
      </c>
      <c r="AH2876" s="4">
        <v>0</v>
      </c>
      <c r="AI2876" s="4">
        <v>0</v>
      </c>
      <c r="AJ2876" s="4">
        <v>0</v>
      </c>
      <c r="AK2876" s="4">
        <v>0</v>
      </c>
      <c r="AL2876" t="s">
        <v>783</v>
      </c>
      <c r="AM2876" s="71" t="str">
        <f>INDEX(Network_Insurer_Code,MATCH(Export!AL2876,Network_insurer_Name,0))</f>
        <v>PEP1</v>
      </c>
      <c r="AN2876" t="str">
        <f t="shared" si="44"/>
        <v>L1005PEP12018</v>
      </c>
    </row>
    <row r="2877" spans="1:40" x14ac:dyDescent="0.25">
      <c r="A2877">
        <v>2019</v>
      </c>
      <c r="B2877">
        <v>1</v>
      </c>
      <c r="C2877" s="1">
        <v>43466</v>
      </c>
      <c r="D2877" s="1">
        <v>43555</v>
      </c>
      <c r="E2877">
        <v>2018</v>
      </c>
      <c r="F2877" s="71" t="str">
        <f>INDEX(Client_Name,MATCH(Export!H2877,Local_Company_Name,0))</f>
        <v>Flaimngo Tailoring</v>
      </c>
      <c r="G2877" s="71">
        <f>INDEX(Client_Code,MATCH(Export!H2877,Local_Company_Name,0))</f>
        <v>1005</v>
      </c>
      <c r="H2877" t="s">
        <v>772</v>
      </c>
      <c r="I2877" t="s">
        <v>707</v>
      </c>
      <c r="J2877" t="s">
        <v>8</v>
      </c>
      <c r="K2877" s="71" t="str">
        <f>INDEX(Line_of_Business,MATCH(Export!J2877,Name,0))</f>
        <v>M</v>
      </c>
      <c r="L2877" s="9">
        <v>50567993</v>
      </c>
      <c r="M2877">
        <v>239</v>
      </c>
      <c r="N2877" s="4">
        <v>0</v>
      </c>
      <c r="O2877" s="4">
        <v>0</v>
      </c>
      <c r="P2877" s="4">
        <v>21170.34</v>
      </c>
      <c r="Q2877" s="4">
        <v>0</v>
      </c>
      <c r="R2877" s="4">
        <v>0</v>
      </c>
      <c r="S2877" s="4">
        <v>0</v>
      </c>
      <c r="T2877" s="4">
        <v>0</v>
      </c>
      <c r="U2877" s="4">
        <v>0</v>
      </c>
      <c r="V2877" s="4">
        <v>0</v>
      </c>
      <c r="W2877" s="4">
        <v>0</v>
      </c>
      <c r="X2877" s="4">
        <v>0</v>
      </c>
      <c r="Y2877" s="4">
        <v>0</v>
      </c>
      <c r="Z2877" s="4">
        <v>0</v>
      </c>
      <c r="AA2877" s="4">
        <v>0</v>
      </c>
      <c r="AB2877" t="s">
        <v>3</v>
      </c>
      <c r="AC2877" s="4">
        <v>0</v>
      </c>
      <c r="AD2877" s="4">
        <v>0</v>
      </c>
      <c r="AE2877" s="4">
        <v>-638.88</v>
      </c>
      <c r="AF2877" t="s">
        <v>707</v>
      </c>
      <c r="AG2877" s="4">
        <v>0</v>
      </c>
      <c r="AH2877" s="4">
        <v>0</v>
      </c>
      <c r="AI2877" s="4">
        <v>0</v>
      </c>
      <c r="AJ2877" s="4">
        <v>-21170.34</v>
      </c>
      <c r="AK2877" s="4">
        <v>0</v>
      </c>
      <c r="AL2877" t="s">
        <v>797</v>
      </c>
      <c r="AM2877" s="71" t="str">
        <f>INDEX(Network_Insurer_Code,MATCH(Export!AL2877,Network_insurer_Name,0))</f>
        <v>ONI3</v>
      </c>
      <c r="AN2877" t="str">
        <f t="shared" si="44"/>
        <v>M1005ONI32018</v>
      </c>
    </row>
    <row r="2878" spans="1:40" x14ac:dyDescent="0.25">
      <c r="A2878">
        <v>2020</v>
      </c>
      <c r="B2878">
        <v>2</v>
      </c>
      <c r="C2878" s="1">
        <v>43922</v>
      </c>
      <c r="D2878" s="1">
        <v>44012</v>
      </c>
      <c r="E2878">
        <v>2020</v>
      </c>
      <c r="F2878" s="71" t="str">
        <f>INDEX(Client_Name,MATCH(Export!H2878,Local_Company_Name,0))</f>
        <v>Tiger Jewelcrafting Ltd</v>
      </c>
      <c r="G2878" s="71">
        <f>INDEX(Client_Code,MATCH(Export!H2878,Local_Company_Name,0))</f>
        <v>1003</v>
      </c>
      <c r="H2878" t="s">
        <v>763</v>
      </c>
      <c r="I2878" t="s">
        <v>724</v>
      </c>
      <c r="J2878" t="s">
        <v>22</v>
      </c>
      <c r="K2878" s="71" t="str">
        <f>INDEX(Line_of_Business,MATCH(Export!J2878,Name,0))</f>
        <v>A</v>
      </c>
      <c r="L2878" s="9">
        <v>80007199</v>
      </c>
      <c r="M2878">
        <v>468</v>
      </c>
      <c r="N2878" s="4">
        <v>15151.91</v>
      </c>
      <c r="O2878" s="4">
        <v>15151.91</v>
      </c>
      <c r="P2878" s="4">
        <v>0</v>
      </c>
      <c r="Q2878" s="4">
        <v>0</v>
      </c>
      <c r="R2878" s="4">
        <v>0</v>
      </c>
      <c r="S2878" s="4">
        <v>0</v>
      </c>
      <c r="T2878" s="4">
        <v>0</v>
      </c>
      <c r="U2878" s="4">
        <v>0</v>
      </c>
      <c r="V2878" s="4">
        <v>0</v>
      </c>
      <c r="W2878" s="4">
        <v>0</v>
      </c>
      <c r="X2878" s="4">
        <v>0</v>
      </c>
      <c r="Y2878" s="4">
        <v>1515.19</v>
      </c>
      <c r="Z2878" s="4">
        <v>0</v>
      </c>
      <c r="AA2878" s="4">
        <v>0</v>
      </c>
      <c r="AB2878" t="s">
        <v>3</v>
      </c>
      <c r="AC2878" s="4">
        <v>0</v>
      </c>
      <c r="AD2878" s="4">
        <v>0</v>
      </c>
      <c r="AE2878" s="4">
        <v>0</v>
      </c>
      <c r="AF2878" t="s">
        <v>724</v>
      </c>
      <c r="AG2878" s="4">
        <v>0</v>
      </c>
      <c r="AH2878" s="4">
        <v>0</v>
      </c>
      <c r="AI2878" s="4">
        <v>0</v>
      </c>
      <c r="AJ2878" s="4">
        <v>13636.72</v>
      </c>
      <c r="AK2878" s="4">
        <v>200000</v>
      </c>
      <c r="AL2878" t="s">
        <v>792</v>
      </c>
      <c r="AM2878" s="71" t="str">
        <f>INDEX(Network_Insurer_Code,MATCH(Export!AL2878,Network_insurer_Name,0))</f>
        <v>CAL1</v>
      </c>
      <c r="AN2878" t="str">
        <f t="shared" si="44"/>
        <v>A1003CAL12020</v>
      </c>
    </row>
    <row r="2879" spans="1:40" x14ac:dyDescent="0.25">
      <c r="A2879">
        <v>2019</v>
      </c>
      <c r="B2879">
        <v>4</v>
      </c>
      <c r="C2879" s="1">
        <v>43739</v>
      </c>
      <c r="D2879" s="1">
        <v>43830</v>
      </c>
      <c r="E2879">
        <v>2014</v>
      </c>
      <c r="F2879" s="71" t="str">
        <f>INDEX(Client_Name,MATCH(Export!H2879,Local_Company_Name,0))</f>
        <v>Zebra Workings Ltd</v>
      </c>
      <c r="G2879" s="71">
        <f>INDEX(Client_Code,MATCH(Export!H2879,Local_Company_Name,0))</f>
        <v>1001</v>
      </c>
      <c r="H2879" t="s">
        <v>748</v>
      </c>
      <c r="I2879" t="s">
        <v>717</v>
      </c>
      <c r="J2879" t="s">
        <v>5</v>
      </c>
      <c r="K2879" s="71" t="str">
        <f>INDEX(Line_of_Business,MATCH(Export!J2879,Name,0))</f>
        <v>L</v>
      </c>
      <c r="L2879" s="9" t="s">
        <v>77</v>
      </c>
      <c r="M2879">
        <v>2700</v>
      </c>
      <c r="N2879" s="4">
        <v>0</v>
      </c>
      <c r="O2879" s="4">
        <v>0</v>
      </c>
      <c r="P2879" s="4">
        <v>9548.3700000000008</v>
      </c>
      <c r="Q2879" s="4">
        <v>0</v>
      </c>
      <c r="R2879" s="4">
        <v>0</v>
      </c>
      <c r="S2879" s="4">
        <v>0</v>
      </c>
      <c r="T2879" s="4">
        <v>0</v>
      </c>
      <c r="U2879" s="4">
        <v>0</v>
      </c>
      <c r="V2879" s="4">
        <v>0</v>
      </c>
      <c r="W2879" s="4">
        <v>0</v>
      </c>
      <c r="X2879" s="4">
        <v>0</v>
      </c>
      <c r="Y2879" s="4">
        <v>0</v>
      </c>
      <c r="Z2879" s="4">
        <v>0</v>
      </c>
      <c r="AA2879" s="4">
        <v>0</v>
      </c>
      <c r="AB2879" t="s">
        <v>3</v>
      </c>
      <c r="AC2879" s="4">
        <v>0</v>
      </c>
      <c r="AD2879" s="4">
        <v>0</v>
      </c>
      <c r="AE2879" s="4">
        <v>0</v>
      </c>
      <c r="AF2879" t="s">
        <v>717</v>
      </c>
      <c r="AG2879" s="4">
        <v>0</v>
      </c>
      <c r="AH2879" s="4">
        <v>0</v>
      </c>
      <c r="AI2879" s="4">
        <v>0</v>
      </c>
      <c r="AJ2879" s="4">
        <v>-9548.3700000000008</v>
      </c>
      <c r="AK2879" s="4">
        <v>200000</v>
      </c>
      <c r="AL2879" t="s">
        <v>781</v>
      </c>
      <c r="AM2879" s="71" t="str">
        <f>INDEX(Network_Insurer_Code,MATCH(Export!AL2879,Network_insurer_Name,0))</f>
        <v>ORI1</v>
      </c>
      <c r="AN2879" t="str">
        <f t="shared" si="44"/>
        <v>L1001ORI12014</v>
      </c>
    </row>
    <row r="2880" spans="1:40" x14ac:dyDescent="0.25">
      <c r="A2880">
        <v>2020</v>
      </c>
      <c r="B2880">
        <v>2</v>
      </c>
      <c r="C2880" s="1">
        <v>43922</v>
      </c>
      <c r="D2880" s="1">
        <v>44012</v>
      </c>
      <c r="E2880">
        <v>2018</v>
      </c>
      <c r="F2880" s="71" t="str">
        <f>INDEX(Client_Name,MATCH(Export!H2880,Local_Company_Name,0))</f>
        <v>Aplaca Engineering Co</v>
      </c>
      <c r="G2880" s="71">
        <f>INDEX(Client_Code,MATCH(Export!H2880,Local_Company_Name,0))</f>
        <v>1004</v>
      </c>
      <c r="H2880" t="s">
        <v>766</v>
      </c>
      <c r="I2880" t="s">
        <v>708</v>
      </c>
      <c r="J2880" t="s">
        <v>22</v>
      </c>
      <c r="K2880" s="71" t="str">
        <f>INDEX(Line_of_Business,MATCH(Export!J2880,Name,0))</f>
        <v>A</v>
      </c>
      <c r="L2880" s="9" t="s">
        <v>597</v>
      </c>
      <c r="M2880">
        <v>152</v>
      </c>
      <c r="N2880" s="4">
        <v>0</v>
      </c>
      <c r="O2880" s="4">
        <v>0</v>
      </c>
      <c r="P2880" s="4">
        <v>1625</v>
      </c>
      <c r="Q2880" s="4">
        <v>0</v>
      </c>
      <c r="R2880" s="4">
        <v>0</v>
      </c>
      <c r="S2880" s="4">
        <v>0</v>
      </c>
      <c r="T2880" s="4">
        <v>0</v>
      </c>
      <c r="U2880" s="4">
        <v>0</v>
      </c>
      <c r="V2880" s="4">
        <v>0</v>
      </c>
      <c r="W2880" s="4">
        <v>0</v>
      </c>
      <c r="X2880" s="4">
        <v>0</v>
      </c>
      <c r="Y2880" s="4">
        <v>0</v>
      </c>
      <c r="Z2880" s="4">
        <v>0</v>
      </c>
      <c r="AA2880" s="4">
        <v>0</v>
      </c>
      <c r="AB2880" t="s">
        <v>3</v>
      </c>
      <c r="AC2880" s="4">
        <v>0</v>
      </c>
      <c r="AD2880" s="4">
        <v>0</v>
      </c>
      <c r="AE2880" s="4">
        <v>0</v>
      </c>
      <c r="AF2880" t="s">
        <v>708</v>
      </c>
      <c r="AG2880" s="4">
        <v>0</v>
      </c>
      <c r="AH2880" s="4">
        <v>0</v>
      </c>
      <c r="AI2880" s="4">
        <v>0</v>
      </c>
      <c r="AJ2880" s="4">
        <v>-1625</v>
      </c>
      <c r="AK2880" s="4">
        <v>0</v>
      </c>
      <c r="AL2880" t="s">
        <v>789</v>
      </c>
      <c r="AM2880" s="71" t="str">
        <f>INDEX(Network_Insurer_Code,MATCH(Export!AL2880,Network_insurer_Name,0))</f>
        <v>APL1</v>
      </c>
      <c r="AN2880" t="str">
        <f t="shared" si="44"/>
        <v>A1004APL12018</v>
      </c>
    </row>
    <row r="2881" spans="1:40" x14ac:dyDescent="0.25">
      <c r="A2881">
        <v>2019</v>
      </c>
      <c r="B2881">
        <v>3</v>
      </c>
      <c r="C2881" s="1">
        <v>43647</v>
      </c>
      <c r="D2881" s="1">
        <v>43738</v>
      </c>
      <c r="E2881">
        <v>2019</v>
      </c>
      <c r="F2881" s="71" t="str">
        <f>INDEX(Client_Name,MATCH(Export!H2881,Local_Company_Name,0))</f>
        <v>Zebra Workings Ltd</v>
      </c>
      <c r="G2881" s="71">
        <f>INDEX(Client_Code,MATCH(Export!H2881,Local_Company_Name,0))</f>
        <v>1001</v>
      </c>
      <c r="H2881" t="s">
        <v>747</v>
      </c>
      <c r="I2881" t="s">
        <v>710</v>
      </c>
      <c r="J2881" t="s">
        <v>5</v>
      </c>
      <c r="K2881" s="71" t="str">
        <f>INDEX(Line_of_Business,MATCH(Export!J2881,Name,0))</f>
        <v>L</v>
      </c>
      <c r="L2881" s="9" t="s">
        <v>92</v>
      </c>
      <c r="M2881">
        <v>64</v>
      </c>
      <c r="N2881" s="4">
        <v>-664.25</v>
      </c>
      <c r="O2881" s="4">
        <v>-664.25</v>
      </c>
      <c r="P2881" s="4">
        <v>0</v>
      </c>
      <c r="Q2881" s="4">
        <v>0</v>
      </c>
      <c r="R2881" s="4">
        <v>0</v>
      </c>
      <c r="S2881" s="4">
        <v>0</v>
      </c>
      <c r="T2881" s="4">
        <v>0</v>
      </c>
      <c r="U2881" s="4">
        <v>0</v>
      </c>
      <c r="V2881" s="4">
        <v>0</v>
      </c>
      <c r="W2881" s="4">
        <v>0</v>
      </c>
      <c r="X2881" s="4">
        <v>0</v>
      </c>
      <c r="Y2881" s="4">
        <v>-106.28</v>
      </c>
      <c r="Z2881" s="4">
        <v>0</v>
      </c>
      <c r="AA2881" s="4">
        <v>0</v>
      </c>
      <c r="AB2881" t="s">
        <v>3</v>
      </c>
      <c r="AC2881" s="4">
        <v>0</v>
      </c>
      <c r="AD2881" s="4">
        <v>0</v>
      </c>
      <c r="AE2881" s="4">
        <v>0</v>
      </c>
      <c r="AF2881" t="s">
        <v>710</v>
      </c>
      <c r="AG2881" s="4">
        <v>0</v>
      </c>
      <c r="AH2881" s="4">
        <v>0</v>
      </c>
      <c r="AI2881" s="4">
        <v>0</v>
      </c>
      <c r="AJ2881" s="4">
        <v>-557.97</v>
      </c>
      <c r="AK2881" s="4">
        <v>200000</v>
      </c>
      <c r="AL2881" t="s">
        <v>784</v>
      </c>
      <c r="AM2881" s="71" t="str">
        <f>INDEX(Network_Insurer_Code,MATCH(Export!AL2881,Network_insurer_Name,0))</f>
        <v>PII1</v>
      </c>
      <c r="AN2881" t="str">
        <f t="shared" si="44"/>
        <v>L1001PII12019</v>
      </c>
    </row>
    <row r="2882" spans="1:40" x14ac:dyDescent="0.25">
      <c r="A2882">
        <v>2019</v>
      </c>
      <c r="B2882">
        <v>2</v>
      </c>
      <c r="C2882" s="1">
        <v>43556</v>
      </c>
      <c r="D2882" s="1">
        <v>43646</v>
      </c>
      <c r="E2882">
        <v>2018</v>
      </c>
      <c r="F2882" s="71" t="str">
        <f>INDEX(Client_Name,MATCH(Export!H2882,Local_Company_Name,0))</f>
        <v>Flaimngo Tailoring</v>
      </c>
      <c r="G2882" s="71">
        <f>INDEX(Client_Code,MATCH(Export!H2882,Local_Company_Name,0))</f>
        <v>1005</v>
      </c>
      <c r="H2882" t="s">
        <v>770</v>
      </c>
      <c r="I2882" t="s">
        <v>719</v>
      </c>
      <c r="J2882" t="s">
        <v>5</v>
      </c>
      <c r="K2882" s="71" t="str">
        <f>INDEX(Line_of_Business,MATCH(Export!J2882,Name,0))</f>
        <v>L</v>
      </c>
      <c r="L2882" s="9" t="s">
        <v>315</v>
      </c>
      <c r="M2882">
        <v>391</v>
      </c>
      <c r="N2882" s="4">
        <v>9853</v>
      </c>
      <c r="O2882" s="4">
        <v>9853</v>
      </c>
      <c r="P2882" s="4">
        <v>6189.33</v>
      </c>
      <c r="Q2882" s="4">
        <v>0</v>
      </c>
      <c r="R2882" s="4">
        <v>0</v>
      </c>
      <c r="S2882" s="4">
        <v>0</v>
      </c>
      <c r="T2882" s="4">
        <v>0</v>
      </c>
      <c r="U2882" s="4">
        <v>0</v>
      </c>
      <c r="V2882" s="4">
        <v>0</v>
      </c>
      <c r="W2882" s="4">
        <v>0</v>
      </c>
      <c r="X2882" s="4">
        <v>0</v>
      </c>
      <c r="Y2882" s="4">
        <v>620.74</v>
      </c>
      <c r="Z2882" s="4">
        <v>0</v>
      </c>
      <c r="AA2882" s="4">
        <v>68.97</v>
      </c>
      <c r="AB2882" t="s">
        <v>3</v>
      </c>
      <c r="AC2882" s="4">
        <v>0</v>
      </c>
      <c r="AD2882" s="4">
        <v>0</v>
      </c>
      <c r="AE2882" s="4">
        <v>0</v>
      </c>
      <c r="AF2882" t="s">
        <v>719</v>
      </c>
      <c r="AG2882" s="4">
        <v>0</v>
      </c>
      <c r="AH2882" s="4">
        <v>0</v>
      </c>
      <c r="AI2882" s="4">
        <v>0</v>
      </c>
      <c r="AJ2882" s="4">
        <v>2973.96</v>
      </c>
      <c r="AK2882" s="4">
        <v>0</v>
      </c>
      <c r="AL2882" t="s">
        <v>784</v>
      </c>
      <c r="AM2882" s="71" t="str">
        <f>INDEX(Network_Insurer_Code,MATCH(Export!AL2882,Network_insurer_Name,0))</f>
        <v>PII1</v>
      </c>
      <c r="AN2882" t="str">
        <f t="shared" ref="AN2882:AN2945" si="45">_xlfn.CONCAT(K2882,G2882,AM2882,E2882)</f>
        <v>L1005PII12018</v>
      </c>
    </row>
    <row r="2883" spans="1:40" x14ac:dyDescent="0.25">
      <c r="A2883">
        <v>2020</v>
      </c>
      <c r="B2883">
        <v>3</v>
      </c>
      <c r="C2883" s="1">
        <v>44013</v>
      </c>
      <c r="D2883" s="1">
        <v>44104</v>
      </c>
      <c r="E2883">
        <v>2020</v>
      </c>
      <c r="F2883" s="71" t="str">
        <f>INDEX(Client_Name,MATCH(Export!H2883,Local_Company_Name,0))</f>
        <v>Falcon Clothing</v>
      </c>
      <c r="G2883" s="71">
        <f>INDEX(Client_Code,MATCH(Export!H2883,Local_Company_Name,0))</f>
        <v>1006</v>
      </c>
      <c r="H2883" t="s">
        <v>774</v>
      </c>
      <c r="I2883" t="s">
        <v>736</v>
      </c>
      <c r="J2883" t="s">
        <v>5</v>
      </c>
      <c r="K2883" s="71" t="str">
        <f>INDEX(Line_of_Business,MATCH(Export!J2883,Name,0))</f>
        <v>L</v>
      </c>
      <c r="L2883" s="9">
        <v>20007558</v>
      </c>
      <c r="M2883">
        <v>2415</v>
      </c>
      <c r="N2883" s="4">
        <v>-25750.36</v>
      </c>
      <c r="O2883" s="4">
        <v>-12875.18</v>
      </c>
      <c r="P2883" s="4">
        <v>100935</v>
      </c>
      <c r="Q2883" s="4">
        <v>0</v>
      </c>
      <c r="R2883" s="4">
        <v>0</v>
      </c>
      <c r="S2883" s="4">
        <v>0</v>
      </c>
      <c r="T2883" s="4">
        <v>0</v>
      </c>
      <c r="U2883" s="4">
        <v>0</v>
      </c>
      <c r="V2883" s="4">
        <v>0</v>
      </c>
      <c r="W2883" s="4">
        <v>0</v>
      </c>
      <c r="X2883" s="4">
        <v>0</v>
      </c>
      <c r="Y2883" s="4">
        <v>-1931.28</v>
      </c>
      <c r="Z2883" s="4">
        <v>0</v>
      </c>
      <c r="AA2883" s="4">
        <v>0</v>
      </c>
      <c r="AB2883" t="s">
        <v>3</v>
      </c>
      <c r="AC2883" s="4">
        <v>0</v>
      </c>
      <c r="AD2883" s="4">
        <v>0</v>
      </c>
      <c r="AE2883" s="4">
        <v>0</v>
      </c>
      <c r="AF2883" t="s">
        <v>736</v>
      </c>
      <c r="AG2883" s="4">
        <v>0</v>
      </c>
      <c r="AH2883" s="4">
        <v>0</v>
      </c>
      <c r="AI2883" s="4">
        <v>0</v>
      </c>
      <c r="AJ2883" s="4">
        <v>-111878.9</v>
      </c>
      <c r="AK2883" s="4">
        <v>0</v>
      </c>
      <c r="AL2883" t="s">
        <v>797</v>
      </c>
      <c r="AM2883" s="71" t="str">
        <f>INDEX(Network_Insurer_Code,MATCH(Export!AL2883,Network_insurer_Name,0))</f>
        <v>ONI3</v>
      </c>
      <c r="AN2883" t="str">
        <f t="shared" si="45"/>
        <v>L1006ONI32020</v>
      </c>
    </row>
    <row r="2884" spans="1:40" x14ac:dyDescent="0.25">
      <c r="A2884">
        <v>2019</v>
      </c>
      <c r="B2884">
        <v>2</v>
      </c>
      <c r="C2884" s="1">
        <v>43556</v>
      </c>
      <c r="D2884" s="1">
        <v>43646</v>
      </c>
      <c r="E2884">
        <v>2019</v>
      </c>
      <c r="F2884" s="71" t="str">
        <f>INDEX(Client_Name,MATCH(Export!H2884,Local_Company_Name,0))</f>
        <v>Falcon Clothing</v>
      </c>
      <c r="G2884" s="71">
        <f>INDEX(Client_Code,MATCH(Export!H2884,Local_Company_Name,0))</f>
        <v>1006</v>
      </c>
      <c r="H2884" t="s">
        <v>775</v>
      </c>
      <c r="I2884" t="s">
        <v>736</v>
      </c>
      <c r="J2884" t="s">
        <v>5</v>
      </c>
      <c r="K2884" s="71" t="str">
        <f>INDEX(Line_of_Business,MATCH(Export!J2884,Name,0))</f>
        <v>L</v>
      </c>
      <c r="L2884" s="9">
        <v>40599101</v>
      </c>
      <c r="M2884">
        <v>229</v>
      </c>
      <c r="N2884" s="4">
        <v>28030.38</v>
      </c>
      <c r="O2884" s="4">
        <v>28030.38</v>
      </c>
      <c r="P2884" s="4">
        <v>0</v>
      </c>
      <c r="Q2884" s="4">
        <v>0</v>
      </c>
      <c r="R2884" s="4">
        <v>0</v>
      </c>
      <c r="S2884" s="4">
        <v>0</v>
      </c>
      <c r="T2884" s="4">
        <v>0</v>
      </c>
      <c r="U2884" s="4">
        <v>0</v>
      </c>
      <c r="V2884" s="4">
        <v>0</v>
      </c>
      <c r="W2884" s="4">
        <v>0</v>
      </c>
      <c r="X2884" s="4">
        <v>0</v>
      </c>
      <c r="Y2884" s="4">
        <v>1957.15</v>
      </c>
      <c r="Z2884" s="4">
        <v>71.400000000000006</v>
      </c>
      <c r="AA2884" s="4">
        <v>0</v>
      </c>
      <c r="AB2884" t="s">
        <v>3</v>
      </c>
      <c r="AC2884" s="4">
        <v>0</v>
      </c>
      <c r="AD2884" s="4">
        <v>0</v>
      </c>
      <c r="AE2884" s="4">
        <v>0</v>
      </c>
      <c r="AF2884" t="s">
        <v>736</v>
      </c>
      <c r="AG2884" s="4">
        <v>0</v>
      </c>
      <c r="AH2884" s="4">
        <v>0</v>
      </c>
      <c r="AI2884" s="4">
        <v>0</v>
      </c>
      <c r="AJ2884" s="4">
        <v>26001.8299999999</v>
      </c>
      <c r="AK2884" s="4">
        <v>0</v>
      </c>
      <c r="AL2884" t="s">
        <v>795</v>
      </c>
      <c r="AM2884" s="71" t="str">
        <f>INDEX(Network_Insurer_Code,MATCH(Export!AL2884,Network_insurer_Name,0))</f>
        <v>TOL1</v>
      </c>
      <c r="AN2884" t="str">
        <f t="shared" si="45"/>
        <v>L1006TOL12019</v>
      </c>
    </row>
    <row r="2885" spans="1:40" x14ac:dyDescent="0.25">
      <c r="A2885">
        <v>2019</v>
      </c>
      <c r="B2885">
        <v>2</v>
      </c>
      <c r="C2885" s="1">
        <v>43556</v>
      </c>
      <c r="D2885" s="1">
        <v>43646</v>
      </c>
      <c r="E2885">
        <v>2019</v>
      </c>
      <c r="F2885" s="71" t="str">
        <f>INDEX(Client_Name,MATCH(Export!H2885,Local_Company_Name,0))</f>
        <v>Tiger Jewelcrafting Ltd</v>
      </c>
      <c r="G2885" s="71">
        <f>INDEX(Client_Code,MATCH(Export!H2885,Local_Company_Name,0))</f>
        <v>1003</v>
      </c>
      <c r="H2885" t="s">
        <v>762</v>
      </c>
      <c r="I2885" t="s">
        <v>707</v>
      </c>
      <c r="J2885" t="s">
        <v>8</v>
      </c>
      <c r="K2885" s="71" t="str">
        <f>INDEX(Line_of_Business,MATCH(Export!J2885,Name,0))</f>
        <v>M</v>
      </c>
      <c r="L2885" s="9">
        <v>73624776</v>
      </c>
      <c r="M2885">
        <v>2</v>
      </c>
      <c r="N2885" s="4">
        <v>0</v>
      </c>
      <c r="O2885" s="4">
        <v>0</v>
      </c>
      <c r="P2885" s="4">
        <v>8199.9500000000007</v>
      </c>
      <c r="Q2885" s="4">
        <v>0</v>
      </c>
      <c r="R2885" s="4">
        <v>0</v>
      </c>
      <c r="S2885" s="4">
        <v>0</v>
      </c>
      <c r="T2885" s="4">
        <v>0</v>
      </c>
      <c r="U2885" s="4">
        <v>0</v>
      </c>
      <c r="V2885" s="4">
        <v>0</v>
      </c>
      <c r="W2885" s="4">
        <v>0</v>
      </c>
      <c r="X2885" s="4">
        <v>0</v>
      </c>
      <c r="Y2885" s="4">
        <v>0</v>
      </c>
      <c r="Z2885" s="4">
        <v>0</v>
      </c>
      <c r="AA2885" s="4">
        <v>0</v>
      </c>
      <c r="AB2885" t="s">
        <v>3</v>
      </c>
      <c r="AC2885" s="4">
        <v>0</v>
      </c>
      <c r="AD2885" s="4">
        <v>0</v>
      </c>
      <c r="AE2885" s="4">
        <v>5668.61</v>
      </c>
      <c r="AF2885" t="s">
        <v>707</v>
      </c>
      <c r="AG2885" s="4">
        <v>0</v>
      </c>
      <c r="AH2885" s="4">
        <v>0</v>
      </c>
      <c r="AI2885" s="4">
        <v>0</v>
      </c>
      <c r="AJ2885" s="4">
        <v>-8199.9500000000007</v>
      </c>
      <c r="AK2885" s="4">
        <v>200000</v>
      </c>
      <c r="AL2885" t="s">
        <v>792</v>
      </c>
      <c r="AM2885" s="71" t="str">
        <f>INDEX(Network_Insurer_Code,MATCH(Export!AL2885,Network_insurer_Name,0))</f>
        <v>CAL1</v>
      </c>
      <c r="AN2885" t="str">
        <f t="shared" si="45"/>
        <v>M1003CAL12019</v>
      </c>
    </row>
    <row r="2886" spans="1:40" x14ac:dyDescent="0.25">
      <c r="A2886">
        <v>2019</v>
      </c>
      <c r="B2886">
        <v>1</v>
      </c>
      <c r="C2886" s="1">
        <v>43466</v>
      </c>
      <c r="D2886" s="1">
        <v>43555</v>
      </c>
      <c r="E2886">
        <v>2015</v>
      </c>
      <c r="F2886" s="71" t="str">
        <f>INDEX(Client_Name,MATCH(Export!H2886,Local_Company_Name,0))</f>
        <v>Falcon Clothing</v>
      </c>
      <c r="G2886" s="71">
        <f>INDEX(Client_Code,MATCH(Export!H2886,Local_Company_Name,0))</f>
        <v>1006</v>
      </c>
      <c r="H2886" t="s">
        <v>774</v>
      </c>
      <c r="I2886" t="s">
        <v>716</v>
      </c>
      <c r="J2886" t="s">
        <v>8</v>
      </c>
      <c r="K2886" s="71" t="str">
        <f>INDEX(Line_of_Business,MATCH(Export!J2886,Name,0))</f>
        <v>M</v>
      </c>
      <c r="L2886" s="9" t="s">
        <v>598</v>
      </c>
      <c r="M2886">
        <v>15</v>
      </c>
      <c r="N2886" s="4">
        <v>0</v>
      </c>
      <c r="O2886" s="4">
        <v>0</v>
      </c>
      <c r="P2886" s="4">
        <v>-17477.46</v>
      </c>
      <c r="Q2886" s="4">
        <v>0</v>
      </c>
      <c r="R2886" s="4">
        <v>0</v>
      </c>
      <c r="S2886" s="4">
        <v>0</v>
      </c>
      <c r="T2886" s="4">
        <v>0</v>
      </c>
      <c r="U2886" s="4">
        <v>0</v>
      </c>
      <c r="V2886" s="4">
        <v>0</v>
      </c>
      <c r="W2886" s="4">
        <v>0</v>
      </c>
      <c r="X2886" s="4">
        <v>0</v>
      </c>
      <c r="Y2886" s="4">
        <v>0</v>
      </c>
      <c r="Z2886" s="4">
        <v>0</v>
      </c>
      <c r="AA2886" s="4">
        <v>0</v>
      </c>
      <c r="AB2886" t="s">
        <v>3</v>
      </c>
      <c r="AC2886" s="4">
        <v>0</v>
      </c>
      <c r="AD2886" s="4">
        <v>0</v>
      </c>
      <c r="AE2886" s="4">
        <v>0</v>
      </c>
      <c r="AF2886" t="s">
        <v>716</v>
      </c>
      <c r="AG2886" s="4">
        <v>0</v>
      </c>
      <c r="AH2886" s="4">
        <v>0</v>
      </c>
      <c r="AI2886" s="4">
        <v>0</v>
      </c>
      <c r="AJ2886" s="4">
        <v>17477.46</v>
      </c>
      <c r="AK2886" s="4">
        <v>200000</v>
      </c>
      <c r="AL2886" t="s">
        <v>798</v>
      </c>
      <c r="AM2886" s="71" t="str">
        <f>INDEX(Network_Insurer_Code,MATCH(Export!AL2886,Network_insurer_Name,0))</f>
        <v>PEI2</v>
      </c>
      <c r="AN2886" t="str">
        <f t="shared" si="45"/>
        <v>M1006PEI22015</v>
      </c>
    </row>
    <row r="2887" spans="1:40" x14ac:dyDescent="0.25">
      <c r="A2887">
        <v>2020</v>
      </c>
      <c r="B2887">
        <v>2</v>
      </c>
      <c r="C2887" s="1">
        <v>43922</v>
      </c>
      <c r="D2887" s="1">
        <v>44012</v>
      </c>
      <c r="E2887">
        <v>2020</v>
      </c>
      <c r="F2887" s="71" t="str">
        <f>INDEX(Client_Name,MATCH(Export!H2887,Local_Company_Name,0))</f>
        <v>Aplaca Engineering Co</v>
      </c>
      <c r="G2887" s="71">
        <f>INDEX(Client_Code,MATCH(Export!H2887,Local_Company_Name,0))</f>
        <v>1004</v>
      </c>
      <c r="H2887" t="s">
        <v>768</v>
      </c>
      <c r="I2887" t="s">
        <v>711</v>
      </c>
      <c r="J2887" t="s">
        <v>5</v>
      </c>
      <c r="K2887" s="71" t="str">
        <f>INDEX(Line_of_Business,MATCH(Export!J2887,Name,0))</f>
        <v>L</v>
      </c>
      <c r="L2887" s="9" t="s">
        <v>52</v>
      </c>
      <c r="M2887">
        <v>26</v>
      </c>
      <c r="N2887" s="4">
        <v>0</v>
      </c>
      <c r="O2887" s="4">
        <v>0</v>
      </c>
      <c r="P2887" s="4">
        <v>0</v>
      </c>
      <c r="Q2887" s="4">
        <v>0</v>
      </c>
      <c r="R2887" s="4">
        <v>0</v>
      </c>
      <c r="S2887" s="4">
        <v>0</v>
      </c>
      <c r="T2887" s="4">
        <v>0</v>
      </c>
      <c r="U2887" s="4">
        <v>0</v>
      </c>
      <c r="V2887" s="4">
        <v>0</v>
      </c>
      <c r="W2887" s="4">
        <v>0</v>
      </c>
      <c r="X2887" s="4">
        <v>0</v>
      </c>
      <c r="Y2887" s="4">
        <v>407.05</v>
      </c>
      <c r="Z2887" s="4">
        <v>0</v>
      </c>
      <c r="AA2887" s="4">
        <v>0</v>
      </c>
      <c r="AB2887" t="s">
        <v>3</v>
      </c>
      <c r="AC2887" s="4">
        <v>0</v>
      </c>
      <c r="AD2887" s="4">
        <v>0</v>
      </c>
      <c r="AE2887" s="4">
        <v>0</v>
      </c>
      <c r="AF2887" t="s">
        <v>711</v>
      </c>
      <c r="AG2887" s="4">
        <v>0</v>
      </c>
      <c r="AH2887" s="4">
        <v>0</v>
      </c>
      <c r="AI2887" s="4">
        <v>0</v>
      </c>
      <c r="AJ2887" s="4">
        <v>-407.05</v>
      </c>
      <c r="AK2887" s="4">
        <v>0</v>
      </c>
      <c r="AL2887" t="s">
        <v>782</v>
      </c>
      <c r="AM2887" s="71" t="str">
        <f>INDEX(Network_Insurer_Code,MATCH(Export!AL2887,Network_insurer_Name,0))</f>
        <v>API2</v>
      </c>
      <c r="AN2887" t="str">
        <f t="shared" si="45"/>
        <v>L1004API22020</v>
      </c>
    </row>
    <row r="2888" spans="1:40" x14ac:dyDescent="0.25">
      <c r="A2888">
        <v>2019</v>
      </c>
      <c r="B2888">
        <v>2</v>
      </c>
      <c r="C2888" s="1">
        <v>43556</v>
      </c>
      <c r="D2888" s="1">
        <v>43646</v>
      </c>
      <c r="E2888">
        <v>2019</v>
      </c>
      <c r="F2888" s="71" t="str">
        <f>INDEX(Client_Name,MATCH(Export!H2888,Local_Company_Name,0))</f>
        <v>Tiger Jewelcrafting Ltd</v>
      </c>
      <c r="G2888" s="71">
        <f>INDEX(Client_Code,MATCH(Export!H2888,Local_Company_Name,0))</f>
        <v>1003</v>
      </c>
      <c r="H2888" t="s">
        <v>761</v>
      </c>
      <c r="I2888" t="s">
        <v>719</v>
      </c>
      <c r="J2888" t="s">
        <v>5</v>
      </c>
      <c r="K2888" s="71" t="str">
        <f>INDEX(Line_of_Business,MATCH(Export!J2888,Name,0))</f>
        <v>L</v>
      </c>
      <c r="L2888" s="9" t="s">
        <v>144</v>
      </c>
      <c r="M2888">
        <v>710</v>
      </c>
      <c r="N2888" s="4">
        <v>0</v>
      </c>
      <c r="O2888" s="4">
        <v>0</v>
      </c>
      <c r="P2888" s="4">
        <v>16945.72</v>
      </c>
      <c r="Q2888" s="4">
        <v>0</v>
      </c>
      <c r="R2888" s="4">
        <v>0</v>
      </c>
      <c r="S2888" s="4">
        <v>0</v>
      </c>
      <c r="T2888" s="4">
        <v>0</v>
      </c>
      <c r="U2888" s="4">
        <v>0</v>
      </c>
      <c r="V2888" s="4">
        <v>0</v>
      </c>
      <c r="W2888" s="4">
        <v>0</v>
      </c>
      <c r="X2888" s="4">
        <v>0</v>
      </c>
      <c r="Y2888" s="4">
        <v>0</v>
      </c>
      <c r="Z2888" s="4">
        <v>0</v>
      </c>
      <c r="AA2888" s="4">
        <v>0</v>
      </c>
      <c r="AB2888" t="s">
        <v>3</v>
      </c>
      <c r="AC2888" s="4">
        <v>0</v>
      </c>
      <c r="AD2888" s="4">
        <v>0</v>
      </c>
      <c r="AE2888" s="4">
        <v>-3315.64</v>
      </c>
      <c r="AF2888" t="s">
        <v>719</v>
      </c>
      <c r="AG2888" s="4">
        <v>0</v>
      </c>
      <c r="AH2888" s="4">
        <v>0</v>
      </c>
      <c r="AI2888" s="4">
        <v>0</v>
      </c>
      <c r="AJ2888" s="4">
        <v>-16945.72</v>
      </c>
      <c r="AK2888" s="4">
        <v>0</v>
      </c>
      <c r="AL2888" t="s">
        <v>788</v>
      </c>
      <c r="AM2888" s="71" t="str">
        <f>INDEX(Network_Insurer_Code,MATCH(Export!AL2888,Network_insurer_Name,0))</f>
        <v>RAI1</v>
      </c>
      <c r="AN2888" t="str">
        <f t="shared" si="45"/>
        <v>L1003RAI12019</v>
      </c>
    </row>
    <row r="2889" spans="1:40" x14ac:dyDescent="0.25">
      <c r="A2889">
        <v>2020</v>
      </c>
      <c r="B2889">
        <v>1</v>
      </c>
      <c r="C2889" s="1">
        <v>43374</v>
      </c>
      <c r="D2889" s="1">
        <v>43465</v>
      </c>
      <c r="E2889">
        <v>2018</v>
      </c>
      <c r="F2889" s="71" t="str">
        <f>INDEX(Client_Name,MATCH(Export!H2889,Local_Company_Name,0))</f>
        <v>Tiger Jewelcrafting Ltd</v>
      </c>
      <c r="G2889" s="71">
        <f>INDEX(Client_Code,MATCH(Export!H2889,Local_Company_Name,0))</f>
        <v>1003</v>
      </c>
      <c r="H2889" t="s">
        <v>762</v>
      </c>
      <c r="I2889" t="s">
        <v>779</v>
      </c>
      <c r="J2889" t="s">
        <v>0</v>
      </c>
      <c r="K2889" s="71" t="str">
        <f>INDEX(Line_of_Business,MATCH(Export!J2889,Name,0))</f>
        <v>D</v>
      </c>
      <c r="L2889" s="9" t="s">
        <v>168</v>
      </c>
      <c r="M2889">
        <v>121</v>
      </c>
      <c r="N2889" s="4">
        <v>67543.45</v>
      </c>
      <c r="O2889" s="4">
        <v>67543.45</v>
      </c>
      <c r="P2889" s="4">
        <v>0</v>
      </c>
      <c r="Q2889" s="4">
        <v>0</v>
      </c>
      <c r="R2889" s="4">
        <v>0</v>
      </c>
      <c r="S2889" s="4">
        <v>0</v>
      </c>
      <c r="T2889" s="4">
        <v>0</v>
      </c>
      <c r="U2889" s="4">
        <v>0</v>
      </c>
      <c r="V2889" s="4">
        <v>0</v>
      </c>
      <c r="W2889" s="4">
        <v>0</v>
      </c>
      <c r="X2889" s="4">
        <v>0</v>
      </c>
      <c r="Y2889" s="4">
        <v>6754.4</v>
      </c>
      <c r="Z2889" s="4">
        <v>0</v>
      </c>
      <c r="AA2889" s="4">
        <v>0</v>
      </c>
      <c r="AB2889" t="s">
        <v>3</v>
      </c>
      <c r="AC2889" s="4">
        <v>0</v>
      </c>
      <c r="AD2889" s="4">
        <v>0</v>
      </c>
      <c r="AE2889" s="4">
        <v>0</v>
      </c>
      <c r="AF2889" t="s">
        <v>779</v>
      </c>
      <c r="AG2889" s="4">
        <v>0</v>
      </c>
      <c r="AH2889" s="4">
        <v>0</v>
      </c>
      <c r="AI2889" s="4">
        <v>0</v>
      </c>
      <c r="AJ2889" s="4">
        <v>60789.049999999901</v>
      </c>
      <c r="AK2889" s="4">
        <v>0</v>
      </c>
      <c r="AL2889" t="s">
        <v>791</v>
      </c>
      <c r="AM2889" s="71" t="str">
        <f>INDEX(Network_Insurer_Code,MATCH(Export!AL2889,Network_insurer_Name,0))</f>
        <v>CHI3</v>
      </c>
      <c r="AN2889" t="str">
        <f t="shared" si="45"/>
        <v>D1003CHI32018</v>
      </c>
    </row>
    <row r="2890" spans="1:40" x14ac:dyDescent="0.25">
      <c r="A2890">
        <v>2019</v>
      </c>
      <c r="B2890">
        <v>3</v>
      </c>
      <c r="C2890" s="1">
        <v>43647</v>
      </c>
      <c r="D2890" s="1">
        <v>43738</v>
      </c>
      <c r="E2890">
        <v>2019</v>
      </c>
      <c r="F2890" s="71" t="str">
        <f>INDEX(Client_Name,MATCH(Export!H2890,Local_Company_Name,0))</f>
        <v>Flaimngo Tailoring</v>
      </c>
      <c r="G2890" s="71">
        <f>INDEX(Client_Code,MATCH(Export!H2890,Local_Company_Name,0))</f>
        <v>1005</v>
      </c>
      <c r="H2890" t="s">
        <v>770</v>
      </c>
      <c r="I2890" t="s">
        <v>708</v>
      </c>
      <c r="J2890" t="s">
        <v>22</v>
      </c>
      <c r="K2890" s="71" t="str">
        <f>INDEX(Line_of_Business,MATCH(Export!J2890,Name,0))</f>
        <v>A</v>
      </c>
      <c r="L2890" s="9" t="s">
        <v>312</v>
      </c>
      <c r="M2890">
        <v>16</v>
      </c>
      <c r="N2890" s="4">
        <v>1584</v>
      </c>
      <c r="O2890" s="4">
        <v>1584</v>
      </c>
      <c r="P2890" s="4">
        <v>0</v>
      </c>
      <c r="Q2890" s="4">
        <v>0</v>
      </c>
      <c r="R2890" s="4">
        <v>0</v>
      </c>
      <c r="S2890" s="4">
        <v>0</v>
      </c>
      <c r="T2890" s="4">
        <v>0</v>
      </c>
      <c r="U2890" s="4">
        <v>0</v>
      </c>
      <c r="V2890" s="4">
        <v>0</v>
      </c>
      <c r="W2890" s="4">
        <v>0</v>
      </c>
      <c r="X2890" s="4">
        <v>0</v>
      </c>
      <c r="Y2890" s="4">
        <v>158.4</v>
      </c>
      <c r="Z2890" s="4">
        <v>0</v>
      </c>
      <c r="AA2890" s="4">
        <v>0</v>
      </c>
      <c r="AB2890" t="s">
        <v>3</v>
      </c>
      <c r="AC2890" s="4">
        <v>0</v>
      </c>
      <c r="AD2890" s="4">
        <v>0</v>
      </c>
      <c r="AE2890" s="4">
        <v>0</v>
      </c>
      <c r="AF2890" t="s">
        <v>708</v>
      </c>
      <c r="AG2890" s="4">
        <v>0</v>
      </c>
      <c r="AH2890" s="4">
        <v>0</v>
      </c>
      <c r="AI2890" s="4">
        <v>0</v>
      </c>
      <c r="AJ2890" s="4">
        <v>1425.6</v>
      </c>
      <c r="AK2890" s="4">
        <v>0</v>
      </c>
      <c r="AL2890" t="s">
        <v>786</v>
      </c>
      <c r="AM2890" s="71" t="str">
        <f>INDEX(Network_Insurer_Code,MATCH(Export!AL2890,Network_insurer_Name,0))</f>
        <v>BAL1</v>
      </c>
      <c r="AN2890" t="str">
        <f t="shared" si="45"/>
        <v>A1005BAL12019</v>
      </c>
    </row>
    <row r="2891" spans="1:40" x14ac:dyDescent="0.25">
      <c r="A2891">
        <v>2019</v>
      </c>
      <c r="B2891">
        <v>3</v>
      </c>
      <c r="C2891" s="1">
        <v>43647</v>
      </c>
      <c r="D2891" s="1">
        <v>43738</v>
      </c>
      <c r="E2891">
        <v>2019</v>
      </c>
      <c r="F2891" s="71" t="str">
        <f>INDEX(Client_Name,MATCH(Export!H2891,Local_Company_Name,0))</f>
        <v>Lion Manufacturing Co</v>
      </c>
      <c r="G2891" s="71">
        <f>INDEX(Client_Code,MATCH(Export!H2891,Local_Company_Name,0))</f>
        <v>1002</v>
      </c>
      <c r="H2891" t="s">
        <v>757</v>
      </c>
      <c r="I2891" t="s">
        <v>736</v>
      </c>
      <c r="J2891" t="s">
        <v>5</v>
      </c>
      <c r="K2891" s="71" t="str">
        <f>INDEX(Line_of_Business,MATCH(Export!J2891,Name,0))</f>
        <v>L</v>
      </c>
      <c r="L2891" s="9" t="s">
        <v>97</v>
      </c>
      <c r="M2891">
        <v>92</v>
      </c>
      <c r="N2891" s="4">
        <v>894.82</v>
      </c>
      <c r="O2891" s="4">
        <v>447.41</v>
      </c>
      <c r="P2891" s="4">
        <v>0</v>
      </c>
      <c r="Q2891" s="4">
        <v>0</v>
      </c>
      <c r="R2891" s="4">
        <v>0</v>
      </c>
      <c r="S2891" s="4">
        <v>0</v>
      </c>
      <c r="T2891" s="4">
        <v>0</v>
      </c>
      <c r="U2891" s="4">
        <v>0</v>
      </c>
      <c r="V2891" s="4">
        <v>0</v>
      </c>
      <c r="W2891" s="4">
        <v>0</v>
      </c>
      <c r="X2891" s="4">
        <v>0</v>
      </c>
      <c r="Y2891" s="4">
        <v>67.11</v>
      </c>
      <c r="Z2891" s="4">
        <v>0</v>
      </c>
      <c r="AA2891" s="4">
        <v>0</v>
      </c>
      <c r="AB2891" t="s">
        <v>3</v>
      </c>
      <c r="AC2891" s="4">
        <v>0</v>
      </c>
      <c r="AD2891" s="4">
        <v>0</v>
      </c>
      <c r="AE2891" s="4">
        <v>0</v>
      </c>
      <c r="AF2891" t="s">
        <v>736</v>
      </c>
      <c r="AG2891" s="4">
        <v>0</v>
      </c>
      <c r="AH2891" s="4">
        <v>0</v>
      </c>
      <c r="AI2891" s="4">
        <v>0</v>
      </c>
      <c r="AJ2891" s="4">
        <v>380.3</v>
      </c>
      <c r="AK2891" s="4">
        <v>200000</v>
      </c>
      <c r="AL2891" t="s">
        <v>784</v>
      </c>
      <c r="AM2891" s="71" t="str">
        <f>INDEX(Network_Insurer_Code,MATCH(Export!AL2891,Network_insurer_Name,0))</f>
        <v>PII1</v>
      </c>
      <c r="AN2891" t="str">
        <f t="shared" si="45"/>
        <v>L1002PII12019</v>
      </c>
    </row>
    <row r="2892" spans="1:40" x14ac:dyDescent="0.25">
      <c r="A2892">
        <v>2019</v>
      </c>
      <c r="B2892">
        <v>3</v>
      </c>
      <c r="C2892" s="1">
        <v>43647</v>
      </c>
      <c r="D2892" s="1">
        <v>43738</v>
      </c>
      <c r="E2892">
        <v>2019</v>
      </c>
      <c r="F2892" s="71" t="str">
        <f>INDEX(Client_Name,MATCH(Export!H2892,Local_Company_Name,0))</f>
        <v>Flaimngo Tailoring</v>
      </c>
      <c r="G2892" s="71">
        <f>INDEX(Client_Code,MATCH(Export!H2892,Local_Company_Name,0))</f>
        <v>1005</v>
      </c>
      <c r="H2892" t="s">
        <v>770</v>
      </c>
      <c r="I2892" t="s">
        <v>734</v>
      </c>
      <c r="J2892" t="s">
        <v>5</v>
      </c>
      <c r="K2892" s="71" t="str">
        <f>INDEX(Line_of_Business,MATCH(Export!J2892,Name,0))</f>
        <v>L</v>
      </c>
      <c r="L2892" s="9" t="s">
        <v>186</v>
      </c>
      <c r="M2892">
        <v>286</v>
      </c>
      <c r="N2892" s="4">
        <v>179248.8</v>
      </c>
      <c r="O2892" s="4">
        <v>179248.8</v>
      </c>
      <c r="P2892" s="4">
        <v>483976</v>
      </c>
      <c r="Q2892" s="4">
        <v>0</v>
      </c>
      <c r="R2892" s="4">
        <v>0</v>
      </c>
      <c r="S2892" s="4">
        <v>0</v>
      </c>
      <c r="T2892" s="4">
        <v>0</v>
      </c>
      <c r="U2892" s="4">
        <v>0</v>
      </c>
      <c r="V2892" s="4">
        <v>0</v>
      </c>
      <c r="W2892" s="4">
        <v>0</v>
      </c>
      <c r="X2892" s="4">
        <v>0</v>
      </c>
      <c r="Y2892" s="4">
        <v>26887.32</v>
      </c>
      <c r="Z2892" s="4">
        <v>0</v>
      </c>
      <c r="AA2892" s="4">
        <v>0</v>
      </c>
      <c r="AB2892" t="s">
        <v>3</v>
      </c>
      <c r="AC2892" s="4">
        <v>0</v>
      </c>
      <c r="AD2892" s="4">
        <v>0</v>
      </c>
      <c r="AE2892" s="4">
        <v>0</v>
      </c>
      <c r="AF2892" t="s">
        <v>734</v>
      </c>
      <c r="AG2892" s="4">
        <v>0</v>
      </c>
      <c r="AH2892" s="4">
        <v>0</v>
      </c>
      <c r="AI2892" s="4">
        <v>0</v>
      </c>
      <c r="AJ2892" s="4">
        <v>-331614.52</v>
      </c>
      <c r="AK2892" s="4">
        <v>0</v>
      </c>
      <c r="AL2892" t="s">
        <v>788</v>
      </c>
      <c r="AM2892" s="71" t="str">
        <f>INDEX(Network_Insurer_Code,MATCH(Export!AL2892,Network_insurer_Name,0))</f>
        <v>RAI1</v>
      </c>
      <c r="AN2892" t="str">
        <f t="shared" si="45"/>
        <v>L1005RAI12019</v>
      </c>
    </row>
    <row r="2893" spans="1:40" x14ac:dyDescent="0.25">
      <c r="A2893">
        <v>2019</v>
      </c>
      <c r="B2893">
        <v>3</v>
      </c>
      <c r="C2893" s="1">
        <v>43647</v>
      </c>
      <c r="D2893" s="1">
        <v>43738</v>
      </c>
      <c r="E2893">
        <v>2018</v>
      </c>
      <c r="F2893" s="71" t="str">
        <f>INDEX(Client_Name,MATCH(Export!H2893,Local_Company_Name,0))</f>
        <v>Tiger Jewelcrafting Ltd</v>
      </c>
      <c r="G2893" s="71">
        <f>INDEX(Client_Code,MATCH(Export!H2893,Local_Company_Name,0))</f>
        <v>1003</v>
      </c>
      <c r="H2893" t="s">
        <v>761</v>
      </c>
      <c r="I2893" t="s">
        <v>734</v>
      </c>
      <c r="J2893" t="s">
        <v>5</v>
      </c>
      <c r="K2893" s="71" t="str">
        <f>INDEX(Line_of_Business,MATCH(Export!J2893,Name,0))</f>
        <v>L</v>
      </c>
      <c r="L2893" s="9" t="s">
        <v>593</v>
      </c>
      <c r="M2893">
        <v>214</v>
      </c>
      <c r="N2893" s="4">
        <v>0</v>
      </c>
      <c r="O2893" s="4">
        <v>0</v>
      </c>
      <c r="P2893" s="4">
        <v>0</v>
      </c>
      <c r="Q2893" s="4">
        <v>0</v>
      </c>
      <c r="R2893" s="4">
        <v>0</v>
      </c>
      <c r="S2893" s="4">
        <v>0</v>
      </c>
      <c r="T2893" s="4">
        <v>0</v>
      </c>
      <c r="U2893" s="4">
        <v>0</v>
      </c>
      <c r="V2893" s="4">
        <v>0</v>
      </c>
      <c r="W2893" s="4">
        <v>0</v>
      </c>
      <c r="X2893" s="4">
        <v>0</v>
      </c>
      <c r="Y2893" s="4">
        <v>0</v>
      </c>
      <c r="Z2893" s="4">
        <v>0</v>
      </c>
      <c r="AA2893" s="4">
        <v>0</v>
      </c>
      <c r="AB2893" t="s">
        <v>3</v>
      </c>
      <c r="AC2893" s="4">
        <v>0</v>
      </c>
      <c r="AD2893" s="4">
        <v>0</v>
      </c>
      <c r="AE2893" s="4">
        <v>-7604186</v>
      </c>
      <c r="AF2893" t="s">
        <v>734</v>
      </c>
      <c r="AG2893" s="4">
        <v>0</v>
      </c>
      <c r="AH2893" s="4">
        <v>0</v>
      </c>
      <c r="AI2893" s="4">
        <v>0</v>
      </c>
      <c r="AJ2893" s="4">
        <v>0</v>
      </c>
      <c r="AK2893" s="4">
        <v>0</v>
      </c>
      <c r="AL2893" t="s">
        <v>793</v>
      </c>
      <c r="AM2893" s="71" t="str">
        <f>INDEX(Network_Insurer_Code,MATCH(Export!AL2893,Network_insurer_Name,0))</f>
        <v>CAL3</v>
      </c>
      <c r="AN2893" t="str">
        <f t="shared" si="45"/>
        <v>L1003CAL32018</v>
      </c>
    </row>
    <row r="2894" spans="1:40" x14ac:dyDescent="0.25">
      <c r="A2894">
        <v>2019</v>
      </c>
      <c r="B2894">
        <v>2</v>
      </c>
      <c r="C2894" s="1">
        <v>43556</v>
      </c>
      <c r="D2894" s="1">
        <v>43646</v>
      </c>
      <c r="E2894">
        <v>2011</v>
      </c>
      <c r="F2894" s="71" t="str">
        <f>INDEX(Client_Name,MATCH(Export!H2894,Local_Company_Name,0))</f>
        <v>Tiger Jewelcrafting Ltd</v>
      </c>
      <c r="G2894" s="71">
        <f>INDEX(Client_Code,MATCH(Export!H2894,Local_Company_Name,0))</f>
        <v>1003</v>
      </c>
      <c r="H2894" t="s">
        <v>762</v>
      </c>
      <c r="I2894" t="s">
        <v>704</v>
      </c>
      <c r="J2894" t="s">
        <v>0</v>
      </c>
      <c r="K2894" s="71" t="str">
        <f>INDEX(Line_of_Business,MATCH(Export!J2894,Name,0))</f>
        <v>D</v>
      </c>
      <c r="L2894" s="9" t="s">
        <v>37</v>
      </c>
      <c r="M2894">
        <v>14536</v>
      </c>
      <c r="N2894" s="4">
        <v>0</v>
      </c>
      <c r="O2894" s="4">
        <v>0</v>
      </c>
      <c r="P2894" s="4">
        <v>6779.43</v>
      </c>
      <c r="Q2894" s="4">
        <v>0</v>
      </c>
      <c r="R2894" s="4">
        <v>0</v>
      </c>
      <c r="S2894" s="4">
        <v>0</v>
      </c>
      <c r="T2894" s="4">
        <v>0</v>
      </c>
      <c r="U2894" s="4">
        <v>0</v>
      </c>
      <c r="V2894" s="4">
        <v>0</v>
      </c>
      <c r="W2894" s="4">
        <v>0</v>
      </c>
      <c r="X2894" s="4">
        <v>0</v>
      </c>
      <c r="Y2894" s="4">
        <v>0</v>
      </c>
      <c r="Z2894" s="4">
        <v>0</v>
      </c>
      <c r="AA2894" s="4">
        <v>0</v>
      </c>
      <c r="AB2894" t="s">
        <v>3</v>
      </c>
      <c r="AC2894" s="4">
        <v>0</v>
      </c>
      <c r="AD2894" s="4">
        <v>0</v>
      </c>
      <c r="AE2894" s="4">
        <v>5346.95</v>
      </c>
      <c r="AF2894" t="s">
        <v>704</v>
      </c>
      <c r="AG2894" s="4">
        <v>0</v>
      </c>
      <c r="AH2894" s="4">
        <v>0</v>
      </c>
      <c r="AI2894" s="4">
        <v>0</v>
      </c>
      <c r="AJ2894" s="4">
        <v>-6779.43</v>
      </c>
      <c r="AK2894" s="4">
        <v>0</v>
      </c>
      <c r="AL2894" t="s">
        <v>784</v>
      </c>
      <c r="AM2894" s="71" t="str">
        <f>INDEX(Network_Insurer_Code,MATCH(Export!AL2894,Network_insurer_Name,0))</f>
        <v>PII1</v>
      </c>
      <c r="AN2894" t="str">
        <f t="shared" si="45"/>
        <v>D1003PII12011</v>
      </c>
    </row>
    <row r="2895" spans="1:40" x14ac:dyDescent="0.25">
      <c r="A2895">
        <v>2020</v>
      </c>
      <c r="B2895">
        <v>3</v>
      </c>
      <c r="C2895" s="1">
        <v>44013</v>
      </c>
      <c r="D2895" s="1">
        <v>44104</v>
      </c>
      <c r="E2895">
        <v>2020</v>
      </c>
      <c r="F2895" s="71" t="str">
        <f>INDEX(Client_Name,MATCH(Export!H2895,Local_Company_Name,0))</f>
        <v>Lion Manufacturing Co</v>
      </c>
      <c r="G2895" s="71">
        <f>INDEX(Client_Code,MATCH(Export!H2895,Local_Company_Name,0))</f>
        <v>1002</v>
      </c>
      <c r="H2895" t="s">
        <v>759</v>
      </c>
      <c r="I2895" t="s">
        <v>736</v>
      </c>
      <c r="J2895" t="s">
        <v>5</v>
      </c>
      <c r="K2895" s="71" t="str">
        <f>INDEX(Line_of_Business,MATCH(Export!J2895,Name,0))</f>
        <v>L</v>
      </c>
      <c r="L2895" s="9" t="s">
        <v>97</v>
      </c>
      <c r="M2895">
        <v>94</v>
      </c>
      <c r="N2895" s="4">
        <v>617.70000000000005</v>
      </c>
      <c r="O2895" s="4">
        <v>308.85000000000002</v>
      </c>
      <c r="P2895" s="4">
        <v>0</v>
      </c>
      <c r="Q2895" s="4">
        <v>0</v>
      </c>
      <c r="R2895" s="4">
        <v>0</v>
      </c>
      <c r="S2895" s="4">
        <v>0</v>
      </c>
      <c r="T2895" s="4">
        <v>0</v>
      </c>
      <c r="U2895" s="4">
        <v>0</v>
      </c>
      <c r="V2895" s="4">
        <v>0</v>
      </c>
      <c r="W2895" s="4">
        <v>0</v>
      </c>
      <c r="X2895" s="4">
        <v>0</v>
      </c>
      <c r="Y2895" s="4">
        <v>46.33</v>
      </c>
      <c r="Z2895" s="4">
        <v>18.53</v>
      </c>
      <c r="AA2895" s="4">
        <v>0</v>
      </c>
      <c r="AB2895" t="s">
        <v>3</v>
      </c>
      <c r="AC2895" s="4">
        <v>0</v>
      </c>
      <c r="AD2895" s="4">
        <v>0</v>
      </c>
      <c r="AE2895" s="4">
        <v>0</v>
      </c>
      <c r="AF2895" t="s">
        <v>736</v>
      </c>
      <c r="AG2895" s="4">
        <v>0</v>
      </c>
      <c r="AH2895" s="4">
        <v>0</v>
      </c>
      <c r="AI2895" s="4">
        <v>0</v>
      </c>
      <c r="AJ2895" s="4">
        <v>243.99</v>
      </c>
      <c r="AK2895" s="4">
        <v>200000</v>
      </c>
      <c r="AL2895" t="s">
        <v>795</v>
      </c>
      <c r="AM2895" s="71" t="str">
        <f>INDEX(Network_Insurer_Code,MATCH(Export!AL2895,Network_insurer_Name,0))</f>
        <v>TOL1</v>
      </c>
      <c r="AN2895" t="str">
        <f t="shared" si="45"/>
        <v>L1002TOL12020</v>
      </c>
    </row>
    <row r="2896" spans="1:40" x14ac:dyDescent="0.25">
      <c r="A2896">
        <v>2019</v>
      </c>
      <c r="B2896">
        <v>1</v>
      </c>
      <c r="C2896" s="1">
        <v>43466</v>
      </c>
      <c r="D2896" s="1">
        <v>43555</v>
      </c>
      <c r="E2896">
        <v>2018</v>
      </c>
      <c r="F2896" s="71" t="str">
        <f>INDEX(Client_Name,MATCH(Export!H2896,Local_Company_Name,0))</f>
        <v>Flaimngo Tailoring</v>
      </c>
      <c r="G2896" s="71">
        <f>INDEX(Client_Code,MATCH(Export!H2896,Local_Company_Name,0))</f>
        <v>1005</v>
      </c>
      <c r="H2896" t="s">
        <v>771</v>
      </c>
      <c r="I2896" t="s">
        <v>733</v>
      </c>
      <c r="J2896" t="s">
        <v>8</v>
      </c>
      <c r="K2896" s="71" t="str">
        <f>INDEX(Line_of_Business,MATCH(Export!J2896,Name,0))</f>
        <v>M</v>
      </c>
      <c r="L2896" s="9">
        <v>203996776</v>
      </c>
      <c r="M2896">
        <v>13</v>
      </c>
      <c r="N2896" s="4">
        <v>0</v>
      </c>
      <c r="O2896" s="4">
        <v>0</v>
      </c>
      <c r="P2896" s="4">
        <v>42.5</v>
      </c>
      <c r="Q2896" s="4">
        <v>0</v>
      </c>
      <c r="R2896" s="4">
        <v>0</v>
      </c>
      <c r="S2896" s="4">
        <v>0</v>
      </c>
      <c r="T2896" s="4">
        <v>0</v>
      </c>
      <c r="U2896" s="4">
        <v>0</v>
      </c>
      <c r="V2896" s="4">
        <v>0</v>
      </c>
      <c r="W2896" s="4">
        <v>0</v>
      </c>
      <c r="X2896" s="4">
        <v>0</v>
      </c>
      <c r="Y2896" s="4">
        <v>0</v>
      </c>
      <c r="Z2896" s="4">
        <v>0</v>
      </c>
      <c r="AA2896" s="4">
        <v>0</v>
      </c>
      <c r="AB2896" t="s">
        <v>3</v>
      </c>
      <c r="AC2896" s="4">
        <v>0</v>
      </c>
      <c r="AD2896" s="4">
        <v>0</v>
      </c>
      <c r="AE2896" s="4">
        <v>0</v>
      </c>
      <c r="AF2896" t="s">
        <v>733</v>
      </c>
      <c r="AG2896" s="4">
        <v>0</v>
      </c>
      <c r="AH2896" s="4">
        <v>0</v>
      </c>
      <c r="AI2896" s="4">
        <v>0</v>
      </c>
      <c r="AJ2896" s="4">
        <v>-42.5</v>
      </c>
      <c r="AK2896" s="4">
        <v>200000</v>
      </c>
      <c r="AL2896" t="s">
        <v>798</v>
      </c>
      <c r="AM2896" s="71" t="str">
        <f>INDEX(Network_Insurer_Code,MATCH(Export!AL2896,Network_insurer_Name,0))</f>
        <v>PEI2</v>
      </c>
      <c r="AN2896" t="str">
        <f t="shared" si="45"/>
        <v>M1005PEI22018</v>
      </c>
    </row>
    <row r="2897" spans="1:40" x14ac:dyDescent="0.25">
      <c r="A2897">
        <v>2020</v>
      </c>
      <c r="B2897">
        <v>1</v>
      </c>
      <c r="C2897" s="1">
        <v>43831</v>
      </c>
      <c r="D2897" s="1">
        <v>43921</v>
      </c>
      <c r="E2897">
        <v>2018</v>
      </c>
      <c r="F2897" s="71" t="str">
        <f>INDEX(Client_Name,MATCH(Export!H2897,Local_Company_Name,0))</f>
        <v>Aplaca Engineering Co</v>
      </c>
      <c r="G2897" s="71">
        <f>INDEX(Client_Code,MATCH(Export!H2897,Local_Company_Name,0))</f>
        <v>1004</v>
      </c>
      <c r="H2897" t="s">
        <v>768</v>
      </c>
      <c r="I2897" t="s">
        <v>711</v>
      </c>
      <c r="J2897" t="s">
        <v>8</v>
      </c>
      <c r="K2897" s="71" t="str">
        <f>INDEX(Line_of_Business,MATCH(Export!J2897,Name,0))</f>
        <v>M</v>
      </c>
      <c r="L2897" s="9">
        <v>1171006127168</v>
      </c>
      <c r="M2897">
        <v>1038</v>
      </c>
      <c r="N2897" s="4">
        <v>0</v>
      </c>
      <c r="O2897" s="4">
        <v>0</v>
      </c>
      <c r="P2897" s="4">
        <v>521.91999999999996</v>
      </c>
      <c r="Q2897" s="4">
        <v>0</v>
      </c>
      <c r="R2897" s="4">
        <v>0</v>
      </c>
      <c r="S2897" s="4">
        <v>0</v>
      </c>
      <c r="T2897" s="4">
        <v>0</v>
      </c>
      <c r="U2897" s="4">
        <v>0</v>
      </c>
      <c r="V2897" s="4">
        <v>0</v>
      </c>
      <c r="W2897" s="4">
        <v>0</v>
      </c>
      <c r="X2897" s="4">
        <v>0</v>
      </c>
      <c r="Y2897" s="4">
        <v>0</v>
      </c>
      <c r="Z2897" s="4">
        <v>0</v>
      </c>
      <c r="AA2897" s="4">
        <v>0</v>
      </c>
      <c r="AB2897" t="s">
        <v>3</v>
      </c>
      <c r="AC2897" s="4">
        <v>0</v>
      </c>
      <c r="AD2897" s="4">
        <v>0</v>
      </c>
      <c r="AE2897" s="4">
        <v>0</v>
      </c>
      <c r="AF2897" t="s">
        <v>711</v>
      </c>
      <c r="AG2897" s="4">
        <v>0</v>
      </c>
      <c r="AH2897" s="4">
        <v>0</v>
      </c>
      <c r="AI2897" s="4">
        <v>0</v>
      </c>
      <c r="AJ2897" s="4">
        <v>-521.91999999999996</v>
      </c>
      <c r="AK2897" s="4">
        <v>0</v>
      </c>
      <c r="AL2897" t="s">
        <v>787</v>
      </c>
      <c r="AM2897" s="71" t="str">
        <f>INDEX(Network_Insurer_Code,MATCH(Export!AL2897,Network_insurer_Name,0))</f>
        <v>LEI3</v>
      </c>
      <c r="AN2897" t="str">
        <f t="shared" si="45"/>
        <v>M1004LEI32018</v>
      </c>
    </row>
    <row r="2898" spans="1:40" x14ac:dyDescent="0.25">
      <c r="A2898">
        <v>2020</v>
      </c>
      <c r="B2898">
        <v>2</v>
      </c>
      <c r="C2898" s="1">
        <v>43922</v>
      </c>
      <c r="D2898" s="1">
        <v>44012</v>
      </c>
      <c r="E2898">
        <v>2018</v>
      </c>
      <c r="F2898" s="71" t="str">
        <f>INDEX(Client_Name,MATCH(Export!H2898,Local_Company_Name,0))</f>
        <v>Lion Manufacturing Co</v>
      </c>
      <c r="G2898" s="71">
        <f>INDEX(Client_Code,MATCH(Export!H2898,Local_Company_Name,0))</f>
        <v>1002</v>
      </c>
      <c r="H2898" t="s">
        <v>760</v>
      </c>
      <c r="I2898" t="s">
        <v>727</v>
      </c>
      <c r="J2898" t="s">
        <v>8</v>
      </c>
      <c r="K2898" s="71" t="str">
        <f>INDEX(Line_of_Business,MATCH(Export!J2898,Name,0))</f>
        <v>M</v>
      </c>
      <c r="L2898" s="9">
        <v>22365139</v>
      </c>
      <c r="M2898">
        <v>226</v>
      </c>
      <c r="N2898" s="4">
        <v>0</v>
      </c>
      <c r="O2898" s="4">
        <v>0</v>
      </c>
      <c r="P2898" s="4">
        <v>0</v>
      </c>
      <c r="Q2898" s="4">
        <v>0</v>
      </c>
      <c r="R2898" s="4">
        <v>0</v>
      </c>
      <c r="S2898" s="4">
        <v>3935208</v>
      </c>
      <c r="T2898" s="4">
        <v>0</v>
      </c>
      <c r="U2898" s="4">
        <v>0</v>
      </c>
      <c r="V2898" s="4">
        <v>0</v>
      </c>
      <c r="W2898" s="4">
        <v>5656211</v>
      </c>
      <c r="X2898" s="4">
        <v>0</v>
      </c>
      <c r="Y2898" s="4">
        <v>0</v>
      </c>
      <c r="Z2898" s="4">
        <v>0</v>
      </c>
      <c r="AA2898" s="4">
        <v>0</v>
      </c>
      <c r="AB2898" t="s">
        <v>3</v>
      </c>
      <c r="AC2898" s="4">
        <v>0</v>
      </c>
      <c r="AD2898" s="4">
        <v>0</v>
      </c>
      <c r="AE2898" s="4">
        <v>0</v>
      </c>
      <c r="AF2898" t="s">
        <v>727</v>
      </c>
      <c r="AG2898" s="4">
        <v>0</v>
      </c>
      <c r="AH2898" s="4">
        <v>0</v>
      </c>
      <c r="AI2898" s="4">
        <v>0</v>
      </c>
      <c r="AJ2898" s="4">
        <v>-1721003</v>
      </c>
      <c r="AK2898" s="4">
        <v>0</v>
      </c>
      <c r="AL2898" t="s">
        <v>783</v>
      </c>
      <c r="AM2898" s="71" t="str">
        <f>INDEX(Network_Insurer_Code,MATCH(Export!AL2898,Network_insurer_Name,0))</f>
        <v>PEP1</v>
      </c>
      <c r="AN2898" t="str">
        <f t="shared" si="45"/>
        <v>M1002PEP12018</v>
      </c>
    </row>
    <row r="2899" spans="1:40" x14ac:dyDescent="0.25">
      <c r="A2899">
        <v>2019</v>
      </c>
      <c r="B2899">
        <v>4</v>
      </c>
      <c r="C2899" s="1">
        <v>43739</v>
      </c>
      <c r="D2899" s="1">
        <v>43830</v>
      </c>
      <c r="E2899">
        <v>2019</v>
      </c>
      <c r="F2899" s="71" t="str">
        <f>INDEX(Client_Name,MATCH(Export!H2899,Local_Company_Name,0))</f>
        <v>Flaimngo Tailoring</v>
      </c>
      <c r="G2899" s="71">
        <f>INDEX(Client_Code,MATCH(Export!H2899,Local_Company_Name,0))</f>
        <v>1005</v>
      </c>
      <c r="H2899" t="s">
        <v>771</v>
      </c>
      <c r="I2899" t="s">
        <v>711</v>
      </c>
      <c r="J2899" t="s">
        <v>8</v>
      </c>
      <c r="K2899" s="71" t="str">
        <f>INDEX(Line_of_Business,MATCH(Export!J2899,Name,0))</f>
        <v>M</v>
      </c>
      <c r="L2899" s="9">
        <v>1171006128171</v>
      </c>
      <c r="M2899">
        <v>1090</v>
      </c>
      <c r="N2899" s="4">
        <v>842695.39</v>
      </c>
      <c r="O2899" s="4">
        <v>842695.39</v>
      </c>
      <c r="P2899" s="4">
        <v>637115.43999999994</v>
      </c>
      <c r="Q2899" s="4">
        <v>0</v>
      </c>
      <c r="R2899" s="4">
        <v>0</v>
      </c>
      <c r="S2899" s="4">
        <v>0</v>
      </c>
      <c r="T2899" s="4">
        <v>0</v>
      </c>
      <c r="U2899" s="4">
        <v>0</v>
      </c>
      <c r="V2899" s="4">
        <v>0</v>
      </c>
      <c r="W2899" s="4">
        <v>0</v>
      </c>
      <c r="X2899" s="4">
        <v>0</v>
      </c>
      <c r="Y2899" s="4">
        <v>101123.45</v>
      </c>
      <c r="Z2899" s="4">
        <v>0</v>
      </c>
      <c r="AA2899" s="4">
        <v>50561.72</v>
      </c>
      <c r="AB2899" t="s">
        <v>3</v>
      </c>
      <c r="AC2899" s="4">
        <v>0</v>
      </c>
      <c r="AD2899" s="4">
        <v>0</v>
      </c>
      <c r="AE2899" s="4">
        <v>0</v>
      </c>
      <c r="AF2899" t="s">
        <v>711</v>
      </c>
      <c r="AG2899" s="4">
        <v>0</v>
      </c>
      <c r="AH2899" s="4">
        <v>0</v>
      </c>
      <c r="AI2899" s="4">
        <v>0</v>
      </c>
      <c r="AJ2899" s="4">
        <v>53894.78</v>
      </c>
      <c r="AK2899" s="4">
        <v>0</v>
      </c>
      <c r="AL2899" t="s">
        <v>781</v>
      </c>
      <c r="AM2899" s="71" t="str">
        <f>INDEX(Network_Insurer_Code,MATCH(Export!AL2899,Network_insurer_Name,0))</f>
        <v>ORI1</v>
      </c>
      <c r="AN2899" t="str">
        <f t="shared" si="45"/>
        <v>M1005ORI12019</v>
      </c>
    </row>
    <row r="2900" spans="1:40" x14ac:dyDescent="0.25">
      <c r="A2900">
        <v>2020</v>
      </c>
      <c r="B2900">
        <v>1</v>
      </c>
      <c r="C2900" s="1">
        <v>43831</v>
      </c>
      <c r="D2900" s="1">
        <v>43921</v>
      </c>
      <c r="E2900">
        <v>2019</v>
      </c>
      <c r="F2900" s="71" t="str">
        <f>INDEX(Client_Name,MATCH(Export!H2900,Local_Company_Name,0))</f>
        <v>Falcon Clothing</v>
      </c>
      <c r="G2900" s="71">
        <f>INDEX(Client_Code,MATCH(Export!H2900,Local_Company_Name,0))</f>
        <v>1006</v>
      </c>
      <c r="H2900" t="s">
        <v>775</v>
      </c>
      <c r="I2900" t="s">
        <v>724</v>
      </c>
      <c r="J2900" t="s">
        <v>5</v>
      </c>
      <c r="K2900" s="71" t="str">
        <f>INDEX(Line_of_Business,MATCH(Export!J2900,Name,0))</f>
        <v>L</v>
      </c>
      <c r="L2900" s="9">
        <v>77602</v>
      </c>
      <c r="M2900">
        <v>5</v>
      </c>
      <c r="N2900" s="4">
        <v>169.6</v>
      </c>
      <c r="O2900" s="4">
        <v>169.6</v>
      </c>
      <c r="P2900" s="4">
        <v>0</v>
      </c>
      <c r="Q2900" s="4">
        <v>0</v>
      </c>
      <c r="R2900" s="4">
        <v>0</v>
      </c>
      <c r="S2900" s="4">
        <v>0</v>
      </c>
      <c r="T2900" s="4">
        <v>0</v>
      </c>
      <c r="U2900" s="4">
        <v>0</v>
      </c>
      <c r="V2900" s="4">
        <v>0</v>
      </c>
      <c r="W2900" s="4">
        <v>0</v>
      </c>
      <c r="X2900" s="4">
        <v>0</v>
      </c>
      <c r="Y2900" s="4">
        <v>27.14</v>
      </c>
      <c r="Z2900" s="4">
        <v>0</v>
      </c>
      <c r="AA2900" s="4">
        <v>16.96</v>
      </c>
      <c r="AB2900" t="s">
        <v>3</v>
      </c>
      <c r="AC2900" s="4">
        <v>0</v>
      </c>
      <c r="AD2900" s="4">
        <v>0</v>
      </c>
      <c r="AE2900" s="4">
        <v>0</v>
      </c>
      <c r="AF2900" t="s">
        <v>724</v>
      </c>
      <c r="AG2900" s="4">
        <v>0</v>
      </c>
      <c r="AH2900" s="4">
        <v>0</v>
      </c>
      <c r="AI2900" s="4">
        <v>0</v>
      </c>
      <c r="AJ2900" s="4">
        <v>125.49999999999901</v>
      </c>
      <c r="AK2900" s="4">
        <v>0</v>
      </c>
      <c r="AL2900" t="s">
        <v>792</v>
      </c>
      <c r="AM2900" s="71" t="str">
        <f>INDEX(Network_Insurer_Code,MATCH(Export!AL2900,Network_insurer_Name,0))</f>
        <v>CAL1</v>
      </c>
      <c r="AN2900" t="str">
        <f t="shared" si="45"/>
        <v>L1006CAL12019</v>
      </c>
    </row>
    <row r="2901" spans="1:40" x14ac:dyDescent="0.25">
      <c r="A2901">
        <v>2020</v>
      </c>
      <c r="B2901">
        <v>3</v>
      </c>
      <c r="C2901" s="1">
        <v>44013</v>
      </c>
      <c r="D2901" s="1">
        <v>44104</v>
      </c>
      <c r="E2901">
        <v>2020</v>
      </c>
      <c r="F2901" s="71" t="str">
        <f>INDEX(Client_Name,MATCH(Export!H2901,Local_Company_Name,0))</f>
        <v>Tiger Jewelcrafting Ltd</v>
      </c>
      <c r="G2901" s="71">
        <f>INDEX(Client_Code,MATCH(Export!H2901,Local_Company_Name,0))</f>
        <v>1003</v>
      </c>
      <c r="H2901" t="s">
        <v>763</v>
      </c>
      <c r="I2901" t="s">
        <v>718</v>
      </c>
      <c r="J2901" t="s">
        <v>8</v>
      </c>
      <c r="K2901" s="71" t="str">
        <f>INDEX(Line_of_Business,MATCH(Export!J2901,Name,0))</f>
        <v>M</v>
      </c>
      <c r="L2901" s="9">
        <v>10583</v>
      </c>
      <c r="M2901">
        <v>751</v>
      </c>
      <c r="N2901" s="4">
        <v>3312939.9</v>
      </c>
      <c r="O2901" s="4">
        <v>3312939.9</v>
      </c>
      <c r="P2901" s="4">
        <v>1483259.05</v>
      </c>
      <c r="Q2901" s="4">
        <v>0</v>
      </c>
      <c r="R2901" s="4">
        <v>0</v>
      </c>
      <c r="S2901" s="4">
        <v>0</v>
      </c>
      <c r="T2901" s="4">
        <v>0</v>
      </c>
      <c r="U2901" s="4">
        <v>0</v>
      </c>
      <c r="V2901" s="4">
        <v>0</v>
      </c>
      <c r="W2901" s="4">
        <v>0</v>
      </c>
      <c r="X2901" s="4">
        <v>0</v>
      </c>
      <c r="Y2901" s="4">
        <v>265035.19</v>
      </c>
      <c r="Z2901" s="4">
        <v>0</v>
      </c>
      <c r="AA2901" s="4">
        <v>0</v>
      </c>
      <c r="AB2901" t="s">
        <v>3</v>
      </c>
      <c r="AC2901" s="4">
        <v>0</v>
      </c>
      <c r="AD2901" s="4">
        <v>0</v>
      </c>
      <c r="AE2901" s="4">
        <v>0</v>
      </c>
      <c r="AF2901" t="s">
        <v>718</v>
      </c>
      <c r="AG2901" s="4">
        <v>0</v>
      </c>
      <c r="AH2901" s="4">
        <v>0</v>
      </c>
      <c r="AI2901" s="4">
        <v>0</v>
      </c>
      <c r="AJ2901" s="4">
        <v>1564645.66</v>
      </c>
      <c r="AK2901" s="4">
        <v>0</v>
      </c>
      <c r="AL2901" t="s">
        <v>793</v>
      </c>
      <c r="AM2901" s="71" t="str">
        <f>INDEX(Network_Insurer_Code,MATCH(Export!AL2901,Network_insurer_Name,0))</f>
        <v>CAL3</v>
      </c>
      <c r="AN2901" t="str">
        <f t="shared" si="45"/>
        <v>M1003CAL32020</v>
      </c>
    </row>
    <row r="2902" spans="1:40" x14ac:dyDescent="0.25">
      <c r="A2902">
        <v>2019</v>
      </c>
      <c r="B2902">
        <v>3</v>
      </c>
      <c r="C2902" s="1">
        <v>43647</v>
      </c>
      <c r="D2902" s="1">
        <v>43738</v>
      </c>
      <c r="E2902">
        <v>2018</v>
      </c>
      <c r="F2902" s="71" t="str">
        <f>INDEX(Client_Name,MATCH(Export!H2902,Local_Company_Name,0))</f>
        <v>Lion Manufacturing Co</v>
      </c>
      <c r="G2902" s="71">
        <f>INDEX(Client_Code,MATCH(Export!H2902,Local_Company_Name,0))</f>
        <v>1002</v>
      </c>
      <c r="H2902" t="s">
        <v>752</v>
      </c>
      <c r="I2902" t="s">
        <v>707</v>
      </c>
      <c r="J2902" t="s">
        <v>8</v>
      </c>
      <c r="K2902" s="71" t="str">
        <f>INDEX(Line_of_Business,MATCH(Export!J2902,Name,0))</f>
        <v>M</v>
      </c>
      <c r="L2902" s="9" t="s">
        <v>348</v>
      </c>
      <c r="M2902">
        <v>4</v>
      </c>
      <c r="N2902" s="4">
        <v>1977.78</v>
      </c>
      <c r="O2902" s="4">
        <v>1977.78</v>
      </c>
      <c r="P2902" s="4">
        <v>232.8</v>
      </c>
      <c r="Q2902" s="4">
        <v>0</v>
      </c>
      <c r="R2902" s="4">
        <v>0</v>
      </c>
      <c r="S2902" s="4">
        <v>0</v>
      </c>
      <c r="T2902" s="4">
        <v>0</v>
      </c>
      <c r="U2902" s="4">
        <v>0</v>
      </c>
      <c r="V2902" s="4">
        <v>0</v>
      </c>
      <c r="W2902" s="4">
        <v>0</v>
      </c>
      <c r="X2902" s="4">
        <v>0</v>
      </c>
      <c r="Y2902" s="4">
        <v>217.56</v>
      </c>
      <c r="Z2902" s="4">
        <v>0</v>
      </c>
      <c r="AA2902" s="4">
        <v>336.22</v>
      </c>
      <c r="AB2902" t="s">
        <v>3</v>
      </c>
      <c r="AC2902" s="4">
        <v>0</v>
      </c>
      <c r="AD2902" s="4">
        <v>0</v>
      </c>
      <c r="AE2902" s="4">
        <v>0</v>
      </c>
      <c r="AF2902" t="s">
        <v>707</v>
      </c>
      <c r="AG2902" s="4">
        <v>0</v>
      </c>
      <c r="AH2902" s="4">
        <v>0</v>
      </c>
      <c r="AI2902" s="4">
        <v>0</v>
      </c>
      <c r="AJ2902" s="4">
        <v>1191.2</v>
      </c>
      <c r="AK2902" s="4">
        <v>0</v>
      </c>
      <c r="AL2902" t="s">
        <v>781</v>
      </c>
      <c r="AM2902" s="71" t="str">
        <f>INDEX(Network_Insurer_Code,MATCH(Export!AL2902,Network_insurer_Name,0))</f>
        <v>ORI1</v>
      </c>
      <c r="AN2902" t="str">
        <f t="shared" si="45"/>
        <v>M1002ORI12018</v>
      </c>
    </row>
    <row r="2903" spans="1:40" x14ac:dyDescent="0.25">
      <c r="A2903">
        <v>2020</v>
      </c>
      <c r="B2903">
        <v>2</v>
      </c>
      <c r="C2903" s="1">
        <v>43922</v>
      </c>
      <c r="D2903" s="1">
        <v>44012</v>
      </c>
      <c r="E2903">
        <v>2020</v>
      </c>
      <c r="F2903" s="71" t="str">
        <f>INDEX(Client_Name,MATCH(Export!H2903,Local_Company_Name,0))</f>
        <v>Aplaca Engineering Co</v>
      </c>
      <c r="G2903" s="71">
        <f>INDEX(Client_Code,MATCH(Export!H2903,Local_Company_Name,0))</f>
        <v>1004</v>
      </c>
      <c r="H2903" t="s">
        <v>754</v>
      </c>
      <c r="I2903" t="s">
        <v>707</v>
      </c>
      <c r="J2903" t="s">
        <v>22</v>
      </c>
      <c r="K2903" s="71" t="str">
        <f>INDEX(Line_of_Business,MATCH(Export!J2903,Name,0))</f>
        <v>A</v>
      </c>
      <c r="L2903" s="9">
        <v>501258021</v>
      </c>
      <c r="M2903">
        <v>5</v>
      </c>
      <c r="N2903" s="4">
        <v>14543.82</v>
      </c>
      <c r="O2903" s="4">
        <v>14543.82</v>
      </c>
      <c r="P2903" s="4">
        <v>0</v>
      </c>
      <c r="Q2903" s="4">
        <v>0</v>
      </c>
      <c r="R2903" s="4">
        <v>0</v>
      </c>
      <c r="S2903" s="4">
        <v>0</v>
      </c>
      <c r="T2903" s="4">
        <v>0</v>
      </c>
      <c r="U2903" s="4">
        <v>0</v>
      </c>
      <c r="V2903" s="4">
        <v>0</v>
      </c>
      <c r="W2903" s="4">
        <v>0</v>
      </c>
      <c r="X2903" s="4">
        <v>0</v>
      </c>
      <c r="Y2903" s="4">
        <v>1410.75</v>
      </c>
      <c r="Z2903" s="4">
        <v>0</v>
      </c>
      <c r="AA2903" s="4">
        <v>2181.5700000000002</v>
      </c>
      <c r="AB2903" t="s">
        <v>3</v>
      </c>
      <c r="AC2903" s="4">
        <v>0</v>
      </c>
      <c r="AD2903" s="4">
        <v>0</v>
      </c>
      <c r="AE2903" s="4">
        <v>0</v>
      </c>
      <c r="AF2903" t="s">
        <v>707</v>
      </c>
      <c r="AG2903" s="4">
        <v>0</v>
      </c>
      <c r="AH2903" s="4">
        <v>0</v>
      </c>
      <c r="AI2903" s="4">
        <v>0</v>
      </c>
      <c r="AJ2903" s="4">
        <v>10951.5</v>
      </c>
      <c r="AK2903" s="4">
        <v>0</v>
      </c>
      <c r="AL2903" t="s">
        <v>794</v>
      </c>
      <c r="AM2903" s="71" t="str">
        <f>INDEX(Network_Insurer_Code,MATCH(Export!AL2903,Network_insurer_Name,0))</f>
        <v>CUI2</v>
      </c>
      <c r="AN2903" t="str">
        <f t="shared" si="45"/>
        <v>A1004CUI22020</v>
      </c>
    </row>
    <row r="2904" spans="1:40" x14ac:dyDescent="0.25">
      <c r="A2904">
        <v>2019</v>
      </c>
      <c r="B2904">
        <v>4</v>
      </c>
      <c r="C2904" s="1">
        <v>43739</v>
      </c>
      <c r="D2904" s="1">
        <v>43830</v>
      </c>
      <c r="E2904">
        <v>2019</v>
      </c>
      <c r="F2904" s="71" t="str">
        <f>INDEX(Client_Name,MATCH(Export!H2904,Local_Company_Name,0))</f>
        <v>Falcon Clothing</v>
      </c>
      <c r="G2904" s="71">
        <f>INDEX(Client_Code,MATCH(Export!H2904,Local_Company_Name,0))</f>
        <v>1006</v>
      </c>
      <c r="H2904" t="s">
        <v>774</v>
      </c>
      <c r="I2904" t="s">
        <v>779</v>
      </c>
      <c r="J2904" t="s">
        <v>5</v>
      </c>
      <c r="K2904" s="71" t="str">
        <f>INDEX(Line_of_Business,MATCH(Export!J2904,Name,0))</f>
        <v>L</v>
      </c>
      <c r="L2904" s="10">
        <v>4.3612436133802197E+19</v>
      </c>
      <c r="M2904">
        <v>51</v>
      </c>
      <c r="N2904" s="4">
        <v>161013.71</v>
      </c>
      <c r="O2904" s="4">
        <v>161013.71</v>
      </c>
      <c r="P2904" s="4">
        <v>0</v>
      </c>
      <c r="Q2904" s="4">
        <v>0</v>
      </c>
      <c r="R2904" s="4">
        <v>0</v>
      </c>
      <c r="S2904" s="4">
        <v>0</v>
      </c>
      <c r="T2904" s="4">
        <v>0</v>
      </c>
      <c r="U2904" s="4">
        <v>0</v>
      </c>
      <c r="V2904" s="4">
        <v>0</v>
      </c>
      <c r="W2904" s="4">
        <v>0</v>
      </c>
      <c r="X2904" s="4">
        <v>0</v>
      </c>
      <c r="Y2904" s="4">
        <v>24152.06</v>
      </c>
      <c r="Z2904" s="4">
        <v>0</v>
      </c>
      <c r="AA2904" s="4">
        <v>0</v>
      </c>
      <c r="AB2904" t="s">
        <v>3</v>
      </c>
      <c r="AC2904" s="4">
        <v>0</v>
      </c>
      <c r="AD2904" s="4">
        <v>0</v>
      </c>
      <c r="AE2904" s="4">
        <v>0</v>
      </c>
      <c r="AF2904" t="s">
        <v>779</v>
      </c>
      <c r="AG2904" s="4">
        <v>0</v>
      </c>
      <c r="AH2904" s="4">
        <v>0</v>
      </c>
      <c r="AI2904" s="4">
        <v>0</v>
      </c>
      <c r="AJ2904" s="4">
        <v>136861.65</v>
      </c>
      <c r="AK2904" s="4">
        <v>0</v>
      </c>
      <c r="AL2904" t="s">
        <v>782</v>
      </c>
      <c r="AM2904" s="71" t="str">
        <f>INDEX(Network_Insurer_Code,MATCH(Export!AL2904,Network_insurer_Name,0))</f>
        <v>API2</v>
      </c>
      <c r="AN2904" t="str">
        <f t="shared" si="45"/>
        <v>L1006API22019</v>
      </c>
    </row>
    <row r="2905" spans="1:40" x14ac:dyDescent="0.25">
      <c r="A2905">
        <v>2020</v>
      </c>
      <c r="B2905">
        <v>3</v>
      </c>
      <c r="C2905" s="1">
        <v>43770</v>
      </c>
      <c r="D2905" s="1">
        <v>43830</v>
      </c>
      <c r="E2905">
        <v>2019</v>
      </c>
      <c r="F2905" s="71" t="str">
        <f>INDEX(Client_Name,MATCH(Export!H2905,Local_Company_Name,0))</f>
        <v>Tiger Jewelcrafting Ltd</v>
      </c>
      <c r="G2905" s="71">
        <f>INDEX(Client_Code,MATCH(Export!H2905,Local_Company_Name,0))</f>
        <v>1003</v>
      </c>
      <c r="H2905" t="s">
        <v>764</v>
      </c>
      <c r="I2905" t="s">
        <v>779</v>
      </c>
      <c r="J2905" t="s">
        <v>0</v>
      </c>
      <c r="K2905" s="71" t="str">
        <f>INDEX(Line_of_Business,MATCH(Export!J2905,Name,0))</f>
        <v>D</v>
      </c>
      <c r="L2905" s="9">
        <v>42233686</v>
      </c>
      <c r="M2905">
        <v>0</v>
      </c>
      <c r="N2905" s="4">
        <v>374.99</v>
      </c>
      <c r="O2905" s="4">
        <v>374.99</v>
      </c>
      <c r="P2905" s="4">
        <v>0</v>
      </c>
      <c r="Q2905" s="4">
        <v>0</v>
      </c>
      <c r="R2905" s="4">
        <v>0</v>
      </c>
      <c r="S2905" s="4">
        <v>0</v>
      </c>
      <c r="T2905" s="4">
        <v>0</v>
      </c>
      <c r="U2905" s="4">
        <v>0</v>
      </c>
      <c r="V2905" s="4">
        <v>0</v>
      </c>
      <c r="W2905" s="4">
        <v>0</v>
      </c>
      <c r="X2905" s="4">
        <v>0</v>
      </c>
      <c r="Y2905" s="4">
        <v>0</v>
      </c>
      <c r="Z2905" s="4">
        <v>0</v>
      </c>
      <c r="AA2905" s="4">
        <v>0</v>
      </c>
      <c r="AB2905" t="s">
        <v>3</v>
      </c>
      <c r="AC2905" s="4">
        <v>0</v>
      </c>
      <c r="AD2905" s="4">
        <v>0</v>
      </c>
      <c r="AE2905" s="4">
        <v>0</v>
      </c>
      <c r="AF2905" t="s">
        <v>779</v>
      </c>
      <c r="AG2905" s="4">
        <v>0</v>
      </c>
      <c r="AH2905" s="4">
        <v>0</v>
      </c>
      <c r="AI2905" s="4">
        <v>0</v>
      </c>
      <c r="AJ2905" s="4">
        <v>374.99</v>
      </c>
      <c r="AK2905" s="4">
        <v>187000</v>
      </c>
      <c r="AL2905" t="s">
        <v>791</v>
      </c>
      <c r="AM2905" s="71" t="str">
        <f>INDEX(Network_Insurer_Code,MATCH(Export!AL2905,Network_insurer_Name,0))</f>
        <v>CHI3</v>
      </c>
      <c r="AN2905" t="str">
        <f t="shared" si="45"/>
        <v>D1003CHI32019</v>
      </c>
    </row>
    <row r="2906" spans="1:40" x14ac:dyDescent="0.25">
      <c r="A2906">
        <v>2019</v>
      </c>
      <c r="B2906">
        <v>1</v>
      </c>
      <c r="C2906" s="1">
        <v>43466</v>
      </c>
      <c r="D2906" s="1">
        <v>43555</v>
      </c>
      <c r="E2906">
        <v>2018</v>
      </c>
      <c r="F2906" s="71" t="str">
        <f>INDEX(Client_Name,MATCH(Export!H2906,Local_Company_Name,0))</f>
        <v>Flaimngo Tailoring</v>
      </c>
      <c r="G2906" s="71">
        <f>INDEX(Client_Code,MATCH(Export!H2906,Local_Company_Name,0))</f>
        <v>1005</v>
      </c>
      <c r="H2906" t="s">
        <v>755</v>
      </c>
      <c r="I2906" t="s">
        <v>721</v>
      </c>
      <c r="J2906" t="s">
        <v>8</v>
      </c>
      <c r="K2906" s="71" t="str">
        <f>INDEX(Line_of_Business,MATCH(Export!J2906,Name,0))</f>
        <v>M</v>
      </c>
      <c r="L2906" s="9" t="s">
        <v>99</v>
      </c>
      <c r="M2906">
        <v>8</v>
      </c>
      <c r="N2906" s="4">
        <v>7592</v>
      </c>
      <c r="O2906" s="4">
        <v>7592</v>
      </c>
      <c r="P2906" s="4">
        <v>0</v>
      </c>
      <c r="Q2906" s="4">
        <v>0</v>
      </c>
      <c r="R2906" s="4">
        <v>0</v>
      </c>
      <c r="S2906" s="4">
        <v>0</v>
      </c>
      <c r="T2906" s="4">
        <v>0</v>
      </c>
      <c r="U2906" s="4">
        <v>0</v>
      </c>
      <c r="V2906" s="4">
        <v>0</v>
      </c>
      <c r="W2906" s="4">
        <v>0</v>
      </c>
      <c r="X2906" s="4">
        <v>0</v>
      </c>
      <c r="Y2906" s="4">
        <v>1139</v>
      </c>
      <c r="Z2906" s="4">
        <v>65</v>
      </c>
      <c r="AA2906" s="4">
        <v>0</v>
      </c>
      <c r="AB2906" t="s">
        <v>3</v>
      </c>
      <c r="AC2906" s="4">
        <v>0</v>
      </c>
      <c r="AD2906" s="4">
        <v>0</v>
      </c>
      <c r="AE2906" s="4">
        <v>0</v>
      </c>
      <c r="AF2906" t="s">
        <v>721</v>
      </c>
      <c r="AG2906" s="4">
        <v>0</v>
      </c>
      <c r="AH2906" s="4">
        <v>0</v>
      </c>
      <c r="AI2906" s="4">
        <v>0</v>
      </c>
      <c r="AJ2906" s="4">
        <v>6388</v>
      </c>
      <c r="AK2906" s="4">
        <v>0</v>
      </c>
      <c r="AL2906" t="s">
        <v>783</v>
      </c>
      <c r="AM2906" s="71" t="str">
        <f>INDEX(Network_Insurer_Code,MATCH(Export!AL2906,Network_insurer_Name,0))</f>
        <v>PEP1</v>
      </c>
      <c r="AN2906" t="str">
        <f t="shared" si="45"/>
        <v>M1005PEP12018</v>
      </c>
    </row>
    <row r="2907" spans="1:40" x14ac:dyDescent="0.25">
      <c r="A2907">
        <v>2019</v>
      </c>
      <c r="B2907">
        <v>3</v>
      </c>
      <c r="C2907" s="1">
        <v>43647</v>
      </c>
      <c r="D2907" s="1">
        <v>43738</v>
      </c>
      <c r="E2907">
        <v>2018</v>
      </c>
      <c r="F2907" s="71" t="str">
        <f>INDEX(Client_Name,MATCH(Export!H2907,Local_Company_Name,0))</f>
        <v>Flaimngo Tailoring</v>
      </c>
      <c r="G2907" s="71">
        <f>INDEX(Client_Code,MATCH(Export!H2907,Local_Company_Name,0))</f>
        <v>1005</v>
      </c>
      <c r="H2907" t="s">
        <v>770</v>
      </c>
      <c r="I2907" t="s">
        <v>779</v>
      </c>
      <c r="J2907" t="s">
        <v>8</v>
      </c>
      <c r="K2907" s="71" t="str">
        <f>INDEX(Line_of_Business,MATCH(Export!J2907,Name,0))</f>
        <v>M</v>
      </c>
      <c r="L2907" s="9" t="s">
        <v>360</v>
      </c>
      <c r="M2907">
        <v>499</v>
      </c>
      <c r="N2907" s="4">
        <v>0</v>
      </c>
      <c r="O2907" s="4">
        <v>0</v>
      </c>
      <c r="P2907" s="4">
        <v>1868.1</v>
      </c>
      <c r="Q2907" s="4">
        <v>0</v>
      </c>
      <c r="R2907" s="4">
        <v>0</v>
      </c>
      <c r="S2907" s="4">
        <v>0</v>
      </c>
      <c r="T2907" s="4">
        <v>0</v>
      </c>
      <c r="U2907" s="4">
        <v>0</v>
      </c>
      <c r="V2907" s="4">
        <v>0</v>
      </c>
      <c r="W2907" s="4">
        <v>0</v>
      </c>
      <c r="X2907" s="4">
        <v>0</v>
      </c>
      <c r="Y2907" s="4">
        <v>0</v>
      </c>
      <c r="Z2907" s="4">
        <v>0</v>
      </c>
      <c r="AA2907" s="4">
        <v>0</v>
      </c>
      <c r="AB2907" t="s">
        <v>3</v>
      </c>
      <c r="AC2907" s="4">
        <v>0</v>
      </c>
      <c r="AD2907" s="4">
        <v>0</v>
      </c>
      <c r="AE2907" s="4">
        <v>0</v>
      </c>
      <c r="AF2907" t="s">
        <v>779</v>
      </c>
      <c r="AG2907" s="4">
        <v>0</v>
      </c>
      <c r="AH2907" s="4">
        <v>0</v>
      </c>
      <c r="AI2907" s="4">
        <v>0</v>
      </c>
      <c r="AJ2907" s="4">
        <v>-1868.1</v>
      </c>
      <c r="AK2907" s="4">
        <v>0</v>
      </c>
      <c r="AL2907" t="s">
        <v>798</v>
      </c>
      <c r="AM2907" s="71" t="str">
        <f>INDEX(Network_Insurer_Code,MATCH(Export!AL2907,Network_insurer_Name,0))</f>
        <v>PEI2</v>
      </c>
      <c r="AN2907" t="str">
        <f t="shared" si="45"/>
        <v>M1005PEI22018</v>
      </c>
    </row>
    <row r="2908" spans="1:40" x14ac:dyDescent="0.25">
      <c r="A2908">
        <v>2020</v>
      </c>
      <c r="B2908">
        <v>2</v>
      </c>
      <c r="C2908" s="1">
        <v>43922</v>
      </c>
      <c r="D2908" s="1">
        <v>44012</v>
      </c>
      <c r="E2908">
        <v>2020</v>
      </c>
      <c r="F2908" s="71" t="str">
        <f>INDEX(Client_Name,MATCH(Export!H2908,Local_Company_Name,0))</f>
        <v>Flaimngo Tailoring</v>
      </c>
      <c r="G2908" s="71">
        <f>INDEX(Client_Code,MATCH(Export!H2908,Local_Company_Name,0))</f>
        <v>1005</v>
      </c>
      <c r="H2908" t="s">
        <v>769</v>
      </c>
      <c r="I2908" t="s">
        <v>736</v>
      </c>
      <c r="J2908" t="s">
        <v>5</v>
      </c>
      <c r="K2908" s="71" t="str">
        <f>INDEX(Line_of_Business,MATCH(Export!J2908,Name,0))</f>
        <v>L</v>
      </c>
      <c r="L2908" s="9" t="s">
        <v>97</v>
      </c>
      <c r="M2908">
        <v>94</v>
      </c>
      <c r="N2908" s="4">
        <v>21590.5</v>
      </c>
      <c r="O2908" s="4">
        <v>10795.25</v>
      </c>
      <c r="P2908" s="4">
        <v>0</v>
      </c>
      <c r="Q2908" s="4">
        <v>0</v>
      </c>
      <c r="R2908" s="4">
        <v>0</v>
      </c>
      <c r="S2908" s="4">
        <v>0</v>
      </c>
      <c r="T2908" s="4">
        <v>0</v>
      </c>
      <c r="U2908" s="4">
        <v>0</v>
      </c>
      <c r="V2908" s="4">
        <v>0</v>
      </c>
      <c r="W2908" s="4">
        <v>0</v>
      </c>
      <c r="X2908" s="4">
        <v>0</v>
      </c>
      <c r="Y2908" s="4">
        <v>1403.3799999999901</v>
      </c>
      <c r="Z2908" s="4">
        <v>647.72</v>
      </c>
      <c r="AA2908" s="4">
        <v>0</v>
      </c>
      <c r="AB2908" t="s">
        <v>3</v>
      </c>
      <c r="AC2908" s="4">
        <v>0</v>
      </c>
      <c r="AD2908" s="4">
        <v>0</v>
      </c>
      <c r="AE2908" s="4">
        <v>0</v>
      </c>
      <c r="AF2908" t="s">
        <v>736</v>
      </c>
      <c r="AG2908" s="4">
        <v>0</v>
      </c>
      <c r="AH2908" s="4">
        <v>0</v>
      </c>
      <c r="AI2908" s="4">
        <v>0</v>
      </c>
      <c r="AJ2908" s="4">
        <v>8744.15</v>
      </c>
      <c r="AK2908" s="4">
        <v>200000</v>
      </c>
      <c r="AL2908" t="s">
        <v>797</v>
      </c>
      <c r="AM2908" s="71" t="str">
        <f>INDEX(Network_Insurer_Code,MATCH(Export!AL2908,Network_insurer_Name,0))</f>
        <v>ONI3</v>
      </c>
      <c r="AN2908" t="str">
        <f t="shared" si="45"/>
        <v>L1005ONI32020</v>
      </c>
    </row>
    <row r="2909" spans="1:40" x14ac:dyDescent="0.25">
      <c r="A2909">
        <v>2020</v>
      </c>
      <c r="B2909">
        <v>1</v>
      </c>
      <c r="C2909" s="1">
        <v>43831</v>
      </c>
      <c r="D2909" s="1">
        <v>43921</v>
      </c>
      <c r="E2909">
        <v>2019</v>
      </c>
      <c r="F2909" s="71" t="str">
        <f>INDEX(Client_Name,MATCH(Export!H2909,Local_Company_Name,0))</f>
        <v>Zebra Workings Ltd</v>
      </c>
      <c r="G2909" s="71">
        <f>INDEX(Client_Code,MATCH(Export!H2909,Local_Company_Name,0))</f>
        <v>1001</v>
      </c>
      <c r="H2909" t="s">
        <v>750</v>
      </c>
      <c r="I2909" t="s">
        <v>733</v>
      </c>
      <c r="J2909" t="s">
        <v>5</v>
      </c>
      <c r="K2909" s="71" t="str">
        <f>INDEX(Line_of_Business,MATCH(Export!J2909,Name,0))</f>
        <v>L</v>
      </c>
      <c r="L2909" s="9">
        <v>800554</v>
      </c>
      <c r="M2909">
        <v>5</v>
      </c>
      <c r="N2909" s="4">
        <v>10.39</v>
      </c>
      <c r="O2909" s="4">
        <v>10.39</v>
      </c>
      <c r="P2909" s="4">
        <v>0</v>
      </c>
      <c r="Q2909" s="4">
        <v>0</v>
      </c>
      <c r="R2909" s="4">
        <v>0</v>
      </c>
      <c r="S2909" s="4">
        <v>0</v>
      </c>
      <c r="T2909" s="4">
        <v>0</v>
      </c>
      <c r="U2909" s="4">
        <v>0</v>
      </c>
      <c r="V2909" s="4">
        <v>0</v>
      </c>
      <c r="W2909" s="4">
        <v>0</v>
      </c>
      <c r="X2909" s="4">
        <v>0</v>
      </c>
      <c r="Y2909" s="4">
        <v>0.94</v>
      </c>
      <c r="Z2909" s="4">
        <v>0.26</v>
      </c>
      <c r="AA2909" s="4">
        <v>0.52</v>
      </c>
      <c r="AB2909" t="s">
        <v>3</v>
      </c>
      <c r="AC2909" s="4">
        <v>0</v>
      </c>
      <c r="AD2909" s="4">
        <v>0</v>
      </c>
      <c r="AE2909" s="4">
        <v>0</v>
      </c>
      <c r="AF2909" t="s">
        <v>733</v>
      </c>
      <c r="AG2909" s="4">
        <v>0</v>
      </c>
      <c r="AH2909" s="4">
        <v>0</v>
      </c>
      <c r="AI2909" s="4">
        <v>0</v>
      </c>
      <c r="AJ2909" s="4">
        <v>8.67</v>
      </c>
      <c r="AK2909" s="4">
        <v>0</v>
      </c>
      <c r="AL2909" t="s">
        <v>790</v>
      </c>
      <c r="AM2909" s="71" t="str">
        <f>INDEX(Network_Insurer_Code,MATCH(Export!AL2909,Network_insurer_Name,0))</f>
        <v>STL1</v>
      </c>
      <c r="AN2909" t="str">
        <f t="shared" si="45"/>
        <v>L1001STL12019</v>
      </c>
    </row>
    <row r="2910" spans="1:40" x14ac:dyDescent="0.25">
      <c r="A2910">
        <v>2020</v>
      </c>
      <c r="B2910">
        <v>3</v>
      </c>
      <c r="C2910" s="1">
        <v>44013</v>
      </c>
      <c r="D2910" s="1">
        <v>44104</v>
      </c>
      <c r="E2910">
        <v>2020</v>
      </c>
      <c r="F2910" s="71" t="str">
        <f>INDEX(Client_Name,MATCH(Export!H2910,Local_Company_Name,0))</f>
        <v>Flaimngo Tailoring</v>
      </c>
      <c r="G2910" s="71">
        <f>INDEX(Client_Code,MATCH(Export!H2910,Local_Company_Name,0))</f>
        <v>1005</v>
      </c>
      <c r="H2910" t="s">
        <v>771</v>
      </c>
      <c r="I2910" t="s">
        <v>733</v>
      </c>
      <c r="J2910" t="s">
        <v>8</v>
      </c>
      <c r="K2910" s="71" t="str">
        <f>INDEX(Line_of_Business,MATCH(Export!J2910,Name,0))</f>
        <v>M</v>
      </c>
      <c r="L2910" s="9">
        <v>204153537</v>
      </c>
      <c r="M2910">
        <v>12</v>
      </c>
      <c r="N2910" s="4">
        <v>0</v>
      </c>
      <c r="O2910" s="4">
        <v>0</v>
      </c>
      <c r="P2910" s="4">
        <v>565.08000000000004</v>
      </c>
      <c r="Q2910" s="4">
        <v>0</v>
      </c>
      <c r="R2910" s="4">
        <v>0</v>
      </c>
      <c r="S2910" s="4">
        <v>0</v>
      </c>
      <c r="T2910" s="4">
        <v>0</v>
      </c>
      <c r="U2910" s="4">
        <v>0</v>
      </c>
      <c r="V2910" s="4">
        <v>0</v>
      </c>
      <c r="W2910" s="4">
        <v>0</v>
      </c>
      <c r="X2910" s="4">
        <v>0</v>
      </c>
      <c r="Y2910" s="4">
        <v>0</v>
      </c>
      <c r="Z2910" s="4">
        <v>0</v>
      </c>
      <c r="AA2910" s="4">
        <v>0</v>
      </c>
      <c r="AB2910" t="s">
        <v>3</v>
      </c>
      <c r="AC2910" s="4">
        <v>0</v>
      </c>
      <c r="AD2910" s="4">
        <v>0</v>
      </c>
      <c r="AE2910" s="4">
        <v>0</v>
      </c>
      <c r="AF2910" t="s">
        <v>733</v>
      </c>
      <c r="AG2910" s="4">
        <v>0</v>
      </c>
      <c r="AH2910" s="4">
        <v>0</v>
      </c>
      <c r="AI2910" s="4">
        <v>0</v>
      </c>
      <c r="AJ2910" s="4">
        <v>-565.08000000000004</v>
      </c>
      <c r="AK2910" s="4">
        <v>0</v>
      </c>
      <c r="AL2910" t="s">
        <v>796</v>
      </c>
      <c r="AM2910" s="71" t="str">
        <f>INDEX(Network_Insurer_Code,MATCH(Export!AL2910,Network_insurer_Name,0))</f>
        <v>POL2</v>
      </c>
      <c r="AN2910" t="str">
        <f t="shared" si="45"/>
        <v>M1005POL22020</v>
      </c>
    </row>
    <row r="2911" spans="1:40" x14ac:dyDescent="0.25">
      <c r="A2911">
        <v>2020</v>
      </c>
      <c r="B2911">
        <v>3</v>
      </c>
      <c r="C2911" s="1">
        <v>44013</v>
      </c>
      <c r="D2911" s="1">
        <v>44104</v>
      </c>
      <c r="E2911">
        <v>2019</v>
      </c>
      <c r="F2911" s="71" t="str">
        <f>INDEX(Client_Name,MATCH(Export!H2911,Local_Company_Name,0))</f>
        <v>Zebra Workings Ltd</v>
      </c>
      <c r="G2911" s="71">
        <f>INDEX(Client_Code,MATCH(Export!H2911,Local_Company_Name,0))</f>
        <v>1001</v>
      </c>
      <c r="H2911" t="s">
        <v>751</v>
      </c>
      <c r="I2911" t="s">
        <v>737</v>
      </c>
      <c r="J2911" t="s">
        <v>8</v>
      </c>
      <c r="K2911" s="71" t="str">
        <f>INDEX(Line_of_Business,MATCH(Export!J2911,Name,0))</f>
        <v>M</v>
      </c>
      <c r="L2911" s="9" t="s">
        <v>102</v>
      </c>
      <c r="M2911">
        <v>311</v>
      </c>
      <c r="N2911" s="4">
        <v>0</v>
      </c>
      <c r="O2911" s="4">
        <v>0</v>
      </c>
      <c r="P2911" s="4">
        <v>17831.849999999999</v>
      </c>
      <c r="Q2911" s="4">
        <v>0</v>
      </c>
      <c r="R2911" s="4">
        <v>0</v>
      </c>
      <c r="S2911" s="4">
        <v>0</v>
      </c>
      <c r="T2911" s="4">
        <v>0</v>
      </c>
      <c r="U2911" s="4">
        <v>0</v>
      </c>
      <c r="V2911" s="4">
        <v>0</v>
      </c>
      <c r="W2911" s="4">
        <v>0</v>
      </c>
      <c r="X2911" s="4">
        <v>0</v>
      </c>
      <c r="Y2911" s="4">
        <v>0</v>
      </c>
      <c r="Z2911" s="4">
        <v>0</v>
      </c>
      <c r="AA2911" s="4">
        <v>0</v>
      </c>
      <c r="AB2911" t="s">
        <v>3</v>
      </c>
      <c r="AC2911" s="4">
        <v>0</v>
      </c>
      <c r="AD2911" s="4">
        <v>0</v>
      </c>
      <c r="AE2911" s="4">
        <v>0</v>
      </c>
      <c r="AF2911" t="s">
        <v>737</v>
      </c>
      <c r="AG2911" s="4">
        <v>0</v>
      </c>
      <c r="AH2911" s="4">
        <v>0</v>
      </c>
      <c r="AI2911" s="4">
        <v>0</v>
      </c>
      <c r="AJ2911" s="4">
        <v>-17831.849999999999</v>
      </c>
      <c r="AK2911" s="4">
        <v>0</v>
      </c>
      <c r="AL2911" t="s">
        <v>781</v>
      </c>
      <c r="AM2911" s="71" t="str">
        <f>INDEX(Network_Insurer_Code,MATCH(Export!AL2911,Network_insurer_Name,0))</f>
        <v>ORI1</v>
      </c>
      <c r="AN2911" t="str">
        <f t="shared" si="45"/>
        <v>M1001ORI12019</v>
      </c>
    </row>
    <row r="2912" spans="1:40" x14ac:dyDescent="0.25">
      <c r="A2912">
        <v>2020</v>
      </c>
      <c r="B2912">
        <v>1</v>
      </c>
      <c r="C2912" s="1">
        <v>43831</v>
      </c>
      <c r="D2912" s="1">
        <v>43921</v>
      </c>
      <c r="E2912">
        <v>2017</v>
      </c>
      <c r="F2912" s="71" t="str">
        <f>INDEX(Client_Name,MATCH(Export!H2912,Local_Company_Name,0))</f>
        <v>Aplaca Engineering Co</v>
      </c>
      <c r="G2912" s="71">
        <f>INDEX(Client_Code,MATCH(Export!H2912,Local_Company_Name,0))</f>
        <v>1004</v>
      </c>
      <c r="H2912" t="s">
        <v>765</v>
      </c>
      <c r="I2912" t="s">
        <v>722</v>
      </c>
      <c r="J2912" t="s">
        <v>0</v>
      </c>
      <c r="K2912" s="71" t="str">
        <f>INDEX(Line_of_Business,MATCH(Export!J2912,Name,0))</f>
        <v>D</v>
      </c>
      <c r="L2912" s="9" t="s">
        <v>19</v>
      </c>
      <c r="M2912">
        <v>577</v>
      </c>
      <c r="N2912" s="4">
        <v>0</v>
      </c>
      <c r="O2912" s="4">
        <v>0</v>
      </c>
      <c r="P2912" s="4">
        <v>-1646.32</v>
      </c>
      <c r="Q2912" s="4">
        <v>0</v>
      </c>
      <c r="R2912" s="4">
        <v>0</v>
      </c>
      <c r="S2912" s="4">
        <v>0</v>
      </c>
      <c r="T2912" s="4">
        <v>0</v>
      </c>
      <c r="U2912" s="4">
        <v>0</v>
      </c>
      <c r="V2912" s="4">
        <v>0</v>
      </c>
      <c r="W2912" s="4">
        <v>0</v>
      </c>
      <c r="X2912" s="4">
        <v>0</v>
      </c>
      <c r="Y2912" s="4">
        <v>0</v>
      </c>
      <c r="Z2912" s="4">
        <v>0</v>
      </c>
      <c r="AA2912" s="4">
        <v>0</v>
      </c>
      <c r="AB2912" t="s">
        <v>3</v>
      </c>
      <c r="AC2912" s="4">
        <v>0</v>
      </c>
      <c r="AD2912" s="4">
        <v>0</v>
      </c>
      <c r="AE2912" s="4">
        <v>0</v>
      </c>
      <c r="AF2912" t="s">
        <v>722</v>
      </c>
      <c r="AG2912" s="4">
        <v>0</v>
      </c>
      <c r="AH2912" s="4">
        <v>0</v>
      </c>
      <c r="AI2912" s="4">
        <v>0</v>
      </c>
      <c r="AJ2912" s="4">
        <v>1646.32</v>
      </c>
      <c r="AK2912" s="4">
        <v>0</v>
      </c>
      <c r="AL2912" t="s">
        <v>792</v>
      </c>
      <c r="AM2912" s="71" t="str">
        <f>INDEX(Network_Insurer_Code,MATCH(Export!AL2912,Network_insurer_Name,0))</f>
        <v>CAL1</v>
      </c>
      <c r="AN2912" t="str">
        <f t="shared" si="45"/>
        <v>D1004CAL12017</v>
      </c>
    </row>
    <row r="2913" spans="1:40" x14ac:dyDescent="0.25">
      <c r="A2913">
        <v>2019</v>
      </c>
      <c r="B2913">
        <v>1</v>
      </c>
      <c r="C2913" s="1">
        <v>43466</v>
      </c>
      <c r="D2913" s="1">
        <v>43555</v>
      </c>
      <c r="E2913">
        <v>2014</v>
      </c>
      <c r="F2913" s="71" t="str">
        <f>INDEX(Client_Name,MATCH(Export!H2913,Local_Company_Name,0))</f>
        <v>Lion Manufacturing Co</v>
      </c>
      <c r="G2913" s="71">
        <f>INDEX(Client_Code,MATCH(Export!H2913,Local_Company_Name,0))</f>
        <v>1002</v>
      </c>
      <c r="H2913" t="s">
        <v>759</v>
      </c>
      <c r="I2913" t="s">
        <v>711</v>
      </c>
      <c r="J2913" t="s">
        <v>8</v>
      </c>
      <c r="K2913" s="71" t="str">
        <f>INDEX(Line_of_Business,MATCH(Export!J2913,Name,0))</f>
        <v>M</v>
      </c>
      <c r="L2913" s="9" t="s">
        <v>127</v>
      </c>
      <c r="M2913">
        <v>7320</v>
      </c>
      <c r="N2913" s="4">
        <v>0</v>
      </c>
      <c r="O2913" s="4">
        <v>0</v>
      </c>
      <c r="P2913" s="4">
        <v>0</v>
      </c>
      <c r="Q2913" s="4">
        <v>0</v>
      </c>
      <c r="R2913" s="4">
        <v>0</v>
      </c>
      <c r="S2913" s="4">
        <v>0</v>
      </c>
      <c r="T2913" s="4">
        <v>0</v>
      </c>
      <c r="U2913" s="4">
        <v>0</v>
      </c>
      <c r="V2913" s="4">
        <v>0</v>
      </c>
      <c r="W2913" s="4">
        <v>0</v>
      </c>
      <c r="X2913" s="4">
        <v>0</v>
      </c>
      <c r="Y2913" s="4">
        <v>0</v>
      </c>
      <c r="Z2913" s="4">
        <v>0</v>
      </c>
      <c r="AA2913" s="4">
        <v>0</v>
      </c>
      <c r="AB2913" t="s">
        <v>3</v>
      </c>
      <c r="AC2913" s="4">
        <v>0</v>
      </c>
      <c r="AD2913" s="4">
        <v>0</v>
      </c>
      <c r="AE2913" s="4">
        <v>-2819</v>
      </c>
      <c r="AF2913" t="s">
        <v>711</v>
      </c>
      <c r="AG2913" s="4">
        <v>0</v>
      </c>
      <c r="AH2913" s="4">
        <v>0</v>
      </c>
      <c r="AI2913" s="4">
        <v>0</v>
      </c>
      <c r="AJ2913" s="4">
        <v>0</v>
      </c>
      <c r="AK2913" s="4">
        <v>0</v>
      </c>
      <c r="AL2913" t="s">
        <v>784</v>
      </c>
      <c r="AM2913" s="71" t="str">
        <f>INDEX(Network_Insurer_Code,MATCH(Export!AL2913,Network_insurer_Name,0))</f>
        <v>PII1</v>
      </c>
      <c r="AN2913" t="str">
        <f t="shared" si="45"/>
        <v>M1002PII12014</v>
      </c>
    </row>
    <row r="2914" spans="1:40" x14ac:dyDescent="0.25">
      <c r="A2914">
        <v>2019</v>
      </c>
      <c r="B2914">
        <v>1</v>
      </c>
      <c r="C2914" s="1">
        <v>43466</v>
      </c>
      <c r="D2914" s="1">
        <v>43555</v>
      </c>
      <c r="E2914">
        <v>2019</v>
      </c>
      <c r="F2914" s="71" t="str">
        <f>INDEX(Client_Name,MATCH(Export!H2914,Local_Company_Name,0))</f>
        <v>Lion Manufacturing Co</v>
      </c>
      <c r="G2914" s="71">
        <f>INDEX(Client_Code,MATCH(Export!H2914,Local_Company_Name,0))</f>
        <v>1002</v>
      </c>
      <c r="H2914" t="s">
        <v>760</v>
      </c>
      <c r="I2914" t="s">
        <v>711</v>
      </c>
      <c r="J2914" t="s">
        <v>14</v>
      </c>
      <c r="K2914" s="71" t="str">
        <f>INDEX(Line_of_Business,MATCH(Export!J2914,Name,0))</f>
        <v>C</v>
      </c>
      <c r="L2914" s="9" t="s">
        <v>105</v>
      </c>
      <c r="M2914">
        <v>176</v>
      </c>
      <c r="N2914" s="4">
        <v>13110</v>
      </c>
      <c r="O2914" s="4">
        <v>12978.9</v>
      </c>
      <c r="P2914" s="4">
        <v>0</v>
      </c>
      <c r="Q2914" s="4">
        <v>0</v>
      </c>
      <c r="R2914" s="4">
        <v>0</v>
      </c>
      <c r="S2914" s="4">
        <v>0</v>
      </c>
      <c r="T2914" s="4">
        <v>0</v>
      </c>
      <c r="U2914" s="4">
        <v>0</v>
      </c>
      <c r="V2914" s="4">
        <v>0</v>
      </c>
      <c r="W2914" s="4">
        <v>0</v>
      </c>
      <c r="X2914" s="4">
        <v>0</v>
      </c>
      <c r="Y2914" s="4">
        <v>2595.7800000000002</v>
      </c>
      <c r="Z2914" s="4">
        <v>0</v>
      </c>
      <c r="AA2914" s="4">
        <v>0</v>
      </c>
      <c r="AB2914" t="s">
        <v>3</v>
      </c>
      <c r="AC2914" s="4">
        <v>0</v>
      </c>
      <c r="AD2914" s="4">
        <v>0</v>
      </c>
      <c r="AE2914" s="4">
        <v>0</v>
      </c>
      <c r="AF2914" t="s">
        <v>711</v>
      </c>
      <c r="AG2914" s="4">
        <v>0</v>
      </c>
      <c r="AH2914" s="4">
        <v>0</v>
      </c>
      <c r="AI2914" s="4">
        <v>0</v>
      </c>
      <c r="AJ2914" s="4">
        <v>10383.119999999901</v>
      </c>
      <c r="AK2914" s="4">
        <v>0</v>
      </c>
      <c r="AL2914" t="s">
        <v>787</v>
      </c>
      <c r="AM2914" s="71" t="str">
        <f>INDEX(Network_Insurer_Code,MATCH(Export!AL2914,Network_insurer_Name,0))</f>
        <v>LEI3</v>
      </c>
      <c r="AN2914" t="str">
        <f t="shared" si="45"/>
        <v>C1002LEI32019</v>
      </c>
    </row>
    <row r="2915" spans="1:40" x14ac:dyDescent="0.25">
      <c r="A2915">
        <v>2019</v>
      </c>
      <c r="B2915">
        <v>1</v>
      </c>
      <c r="C2915" s="1">
        <v>43556</v>
      </c>
      <c r="D2915" s="1">
        <v>43646</v>
      </c>
      <c r="E2915">
        <v>2018</v>
      </c>
      <c r="F2915" s="71" t="str">
        <f>INDEX(Client_Name,MATCH(Export!H2915,Local_Company_Name,0))</f>
        <v>Flaimngo Tailoring</v>
      </c>
      <c r="G2915" s="71">
        <f>INDEX(Client_Code,MATCH(Export!H2915,Local_Company_Name,0))</f>
        <v>1005</v>
      </c>
      <c r="H2915" t="s">
        <v>771</v>
      </c>
      <c r="I2915" t="s">
        <v>779</v>
      </c>
      <c r="J2915" t="s">
        <v>0</v>
      </c>
      <c r="K2915" s="71" t="str">
        <f>INDEX(Line_of_Business,MATCH(Export!J2915,Name,0))</f>
        <v>D</v>
      </c>
      <c r="L2915" s="9" t="s">
        <v>45</v>
      </c>
      <c r="M2915">
        <v>8</v>
      </c>
      <c r="N2915" s="4">
        <v>0</v>
      </c>
      <c r="O2915" s="4">
        <v>0</v>
      </c>
      <c r="P2915" s="4">
        <v>5120</v>
      </c>
      <c r="Q2915" s="4">
        <v>0</v>
      </c>
      <c r="R2915" s="4">
        <v>0</v>
      </c>
      <c r="S2915" s="4">
        <v>0</v>
      </c>
      <c r="T2915" s="4">
        <v>0</v>
      </c>
      <c r="U2915" s="4">
        <v>0</v>
      </c>
      <c r="V2915" s="4">
        <v>0</v>
      </c>
      <c r="W2915" s="4">
        <v>0</v>
      </c>
      <c r="X2915" s="4">
        <v>0</v>
      </c>
      <c r="Y2915" s="4">
        <v>0</v>
      </c>
      <c r="Z2915" s="4">
        <v>0</v>
      </c>
      <c r="AA2915" s="4">
        <v>0</v>
      </c>
      <c r="AB2915" t="s">
        <v>3</v>
      </c>
      <c r="AC2915" s="4">
        <v>0</v>
      </c>
      <c r="AD2915" s="4">
        <v>0</v>
      </c>
      <c r="AE2915" s="4">
        <v>0</v>
      </c>
      <c r="AF2915" t="s">
        <v>779</v>
      </c>
      <c r="AG2915" s="4">
        <v>0</v>
      </c>
      <c r="AH2915" s="4">
        <v>0</v>
      </c>
      <c r="AI2915" s="4">
        <v>0</v>
      </c>
      <c r="AJ2915" s="4">
        <v>-5120</v>
      </c>
      <c r="AK2915" s="4">
        <v>0</v>
      </c>
      <c r="AL2915" t="s">
        <v>797</v>
      </c>
      <c r="AM2915" s="71" t="str">
        <f>INDEX(Network_Insurer_Code,MATCH(Export!AL2915,Network_insurer_Name,0))</f>
        <v>ONI3</v>
      </c>
      <c r="AN2915" t="str">
        <f t="shared" si="45"/>
        <v>D1005ONI32018</v>
      </c>
    </row>
    <row r="2916" spans="1:40" x14ac:dyDescent="0.25">
      <c r="A2916">
        <v>2020</v>
      </c>
      <c r="B2916">
        <v>2</v>
      </c>
      <c r="C2916" s="1">
        <v>43922</v>
      </c>
      <c r="D2916" s="1">
        <v>44012</v>
      </c>
      <c r="E2916">
        <v>2019</v>
      </c>
      <c r="F2916" s="71" t="str">
        <f>INDEX(Client_Name,MATCH(Export!H2916,Local_Company_Name,0))</f>
        <v>Lion Manufacturing Co</v>
      </c>
      <c r="G2916" s="71">
        <f>INDEX(Client_Code,MATCH(Export!H2916,Local_Company_Name,0))</f>
        <v>1002</v>
      </c>
      <c r="H2916" t="s">
        <v>760</v>
      </c>
      <c r="I2916" t="s">
        <v>707</v>
      </c>
      <c r="J2916" t="s">
        <v>5</v>
      </c>
      <c r="K2916" s="71" t="str">
        <f>INDEX(Line_of_Business,MATCH(Export!J2916,Name,0))</f>
        <v>L</v>
      </c>
      <c r="L2916" s="9" t="s">
        <v>372</v>
      </c>
      <c r="M2916">
        <v>312</v>
      </c>
      <c r="N2916" s="4">
        <v>-979.57</v>
      </c>
      <c r="O2916" s="4">
        <v>-979.57</v>
      </c>
      <c r="P2916" s="4">
        <v>0</v>
      </c>
      <c r="Q2916" s="4">
        <v>0</v>
      </c>
      <c r="R2916" s="4">
        <v>0</v>
      </c>
      <c r="S2916" s="4">
        <v>0</v>
      </c>
      <c r="T2916" s="4">
        <v>0</v>
      </c>
      <c r="U2916" s="4">
        <v>0</v>
      </c>
      <c r="V2916" s="4">
        <v>0</v>
      </c>
      <c r="W2916" s="4">
        <v>0</v>
      </c>
      <c r="X2916" s="4">
        <v>0</v>
      </c>
      <c r="Y2916" s="4">
        <v>-97.96</v>
      </c>
      <c r="Z2916" s="4">
        <v>0</v>
      </c>
      <c r="AA2916" s="4">
        <v>-58.77</v>
      </c>
      <c r="AB2916" t="s">
        <v>3</v>
      </c>
      <c r="AC2916" s="4">
        <v>0</v>
      </c>
      <c r="AD2916" s="4">
        <v>0</v>
      </c>
      <c r="AE2916" s="4">
        <v>0</v>
      </c>
      <c r="AF2916" t="s">
        <v>707</v>
      </c>
      <c r="AG2916" s="4">
        <v>0</v>
      </c>
      <c r="AH2916" s="4">
        <v>0</v>
      </c>
      <c r="AI2916" s="4">
        <v>0</v>
      </c>
      <c r="AJ2916" s="4">
        <v>-822.84</v>
      </c>
      <c r="AK2916" s="4">
        <v>0</v>
      </c>
      <c r="AL2916" t="s">
        <v>794</v>
      </c>
      <c r="AM2916" s="71" t="str">
        <f>INDEX(Network_Insurer_Code,MATCH(Export!AL2916,Network_insurer_Name,0))</f>
        <v>CUI2</v>
      </c>
      <c r="AN2916" t="str">
        <f t="shared" si="45"/>
        <v>L1002CUI22019</v>
      </c>
    </row>
    <row r="2917" spans="1:40" x14ac:dyDescent="0.25">
      <c r="A2917">
        <v>2019</v>
      </c>
      <c r="B2917">
        <v>2</v>
      </c>
      <c r="C2917" s="1">
        <v>43556</v>
      </c>
      <c r="D2917" s="1">
        <v>43646</v>
      </c>
      <c r="E2917">
        <v>2018</v>
      </c>
      <c r="F2917" s="71" t="str">
        <f>INDEX(Client_Name,MATCH(Export!H2917,Local_Company_Name,0))</f>
        <v>Tiger Jewelcrafting Ltd</v>
      </c>
      <c r="G2917" s="71">
        <f>INDEX(Client_Code,MATCH(Export!H2917,Local_Company_Name,0))</f>
        <v>1003</v>
      </c>
      <c r="H2917" t="s">
        <v>761</v>
      </c>
      <c r="I2917" t="s">
        <v>707</v>
      </c>
      <c r="J2917" t="s">
        <v>5</v>
      </c>
      <c r="K2917" s="71" t="str">
        <f>INDEX(Line_of_Business,MATCH(Export!J2917,Name,0))</f>
        <v>L</v>
      </c>
      <c r="L2917" s="9" t="s">
        <v>463</v>
      </c>
      <c r="M2917">
        <v>0</v>
      </c>
      <c r="N2917" s="4">
        <v>0</v>
      </c>
      <c r="O2917" s="4">
        <v>0</v>
      </c>
      <c r="P2917" s="4">
        <v>46278.68</v>
      </c>
      <c r="Q2917" s="4">
        <v>0</v>
      </c>
      <c r="R2917" s="4">
        <v>0</v>
      </c>
      <c r="S2917" s="4">
        <v>0</v>
      </c>
      <c r="T2917" s="4">
        <v>0</v>
      </c>
      <c r="U2917" s="4">
        <v>0</v>
      </c>
      <c r="V2917" s="4">
        <v>0</v>
      </c>
      <c r="W2917" s="4">
        <v>0</v>
      </c>
      <c r="X2917" s="4">
        <v>0</v>
      </c>
      <c r="Y2917" s="4">
        <v>0</v>
      </c>
      <c r="Z2917" s="4">
        <v>0</v>
      </c>
      <c r="AA2917" s="4">
        <v>0</v>
      </c>
      <c r="AB2917" t="s">
        <v>3</v>
      </c>
      <c r="AC2917" s="4">
        <v>0</v>
      </c>
      <c r="AD2917" s="4">
        <v>0</v>
      </c>
      <c r="AE2917" s="4">
        <v>0</v>
      </c>
      <c r="AF2917" t="s">
        <v>707</v>
      </c>
      <c r="AG2917" s="4">
        <v>0</v>
      </c>
      <c r="AH2917" s="4">
        <v>0</v>
      </c>
      <c r="AI2917" s="4">
        <v>0</v>
      </c>
      <c r="AJ2917" s="4">
        <v>-46278.68</v>
      </c>
      <c r="AK2917" s="4">
        <v>200000</v>
      </c>
      <c r="AL2917" t="s">
        <v>798</v>
      </c>
      <c r="AM2917" s="71" t="str">
        <f>INDEX(Network_Insurer_Code,MATCH(Export!AL2917,Network_insurer_Name,0))</f>
        <v>PEI2</v>
      </c>
      <c r="AN2917" t="str">
        <f t="shared" si="45"/>
        <v>L1003PEI22018</v>
      </c>
    </row>
    <row r="2918" spans="1:40" x14ac:dyDescent="0.25">
      <c r="A2918">
        <v>2019</v>
      </c>
      <c r="B2918">
        <v>4</v>
      </c>
      <c r="C2918" s="1">
        <v>43647</v>
      </c>
      <c r="D2918" s="1">
        <v>43738</v>
      </c>
      <c r="E2918">
        <v>2017</v>
      </c>
      <c r="F2918" s="71" t="str">
        <f>INDEX(Client_Name,MATCH(Export!H2918,Local_Company_Name,0))</f>
        <v>Tiger Jewelcrafting Ltd</v>
      </c>
      <c r="G2918" s="71">
        <f>INDEX(Client_Code,MATCH(Export!H2918,Local_Company_Name,0))</f>
        <v>1003</v>
      </c>
      <c r="H2918" t="s">
        <v>761</v>
      </c>
      <c r="I2918" t="s">
        <v>707</v>
      </c>
      <c r="J2918" t="s">
        <v>8</v>
      </c>
      <c r="K2918" s="71" t="str">
        <f>INDEX(Line_of_Business,MATCH(Export!J2918,Name,0))</f>
        <v>M</v>
      </c>
      <c r="L2918" s="9" t="s">
        <v>111</v>
      </c>
      <c r="M2918">
        <v>214</v>
      </c>
      <c r="N2918" s="4">
        <v>0</v>
      </c>
      <c r="O2918" s="4">
        <v>0</v>
      </c>
      <c r="P2918" s="4">
        <v>-104203.95</v>
      </c>
      <c r="Q2918" s="4">
        <v>0</v>
      </c>
      <c r="R2918" s="4">
        <v>0</v>
      </c>
      <c r="S2918" s="4">
        <v>0</v>
      </c>
      <c r="T2918" s="4">
        <v>0</v>
      </c>
      <c r="U2918" s="4">
        <v>0</v>
      </c>
      <c r="V2918" s="4">
        <v>0</v>
      </c>
      <c r="W2918" s="4">
        <v>0</v>
      </c>
      <c r="X2918" s="4">
        <v>0</v>
      </c>
      <c r="Y2918" s="4">
        <v>0</v>
      </c>
      <c r="Z2918" s="4">
        <v>0</v>
      </c>
      <c r="AA2918" s="4">
        <v>0</v>
      </c>
      <c r="AB2918" t="s">
        <v>3</v>
      </c>
      <c r="AC2918" s="4">
        <v>0</v>
      </c>
      <c r="AD2918" s="4">
        <v>0</v>
      </c>
      <c r="AE2918" s="4">
        <v>0</v>
      </c>
      <c r="AF2918" t="s">
        <v>707</v>
      </c>
      <c r="AG2918" s="4">
        <v>0</v>
      </c>
      <c r="AH2918" s="4">
        <v>0</v>
      </c>
      <c r="AI2918" s="4">
        <v>0</v>
      </c>
      <c r="AJ2918" s="4">
        <v>104203.95</v>
      </c>
      <c r="AK2918" s="4">
        <v>0</v>
      </c>
      <c r="AL2918" t="s">
        <v>783</v>
      </c>
      <c r="AM2918" s="71" t="str">
        <f>INDEX(Network_Insurer_Code,MATCH(Export!AL2918,Network_insurer_Name,0))</f>
        <v>PEP1</v>
      </c>
      <c r="AN2918" t="str">
        <f t="shared" si="45"/>
        <v>M1003PEP12017</v>
      </c>
    </row>
    <row r="2919" spans="1:40" x14ac:dyDescent="0.25">
      <c r="A2919">
        <v>2020</v>
      </c>
      <c r="B2919">
        <v>2</v>
      </c>
      <c r="C2919" s="1">
        <v>43922</v>
      </c>
      <c r="D2919" s="1">
        <v>44012</v>
      </c>
      <c r="E2919">
        <v>2020</v>
      </c>
      <c r="F2919" s="71" t="str">
        <f>INDEX(Client_Name,MATCH(Export!H2919,Local_Company_Name,0))</f>
        <v>Zebra Workings Ltd</v>
      </c>
      <c r="G2919" s="71">
        <f>INDEX(Client_Code,MATCH(Export!H2919,Local_Company_Name,0))</f>
        <v>1001</v>
      </c>
      <c r="H2919" t="s">
        <v>751</v>
      </c>
      <c r="I2919" t="s">
        <v>736</v>
      </c>
      <c r="J2919" t="s">
        <v>0</v>
      </c>
      <c r="K2919" s="71" t="str">
        <f>INDEX(Line_of_Business,MATCH(Export!J2919,Name,0))</f>
        <v>D</v>
      </c>
      <c r="L2919" s="9" t="s">
        <v>15</v>
      </c>
      <c r="M2919">
        <v>0</v>
      </c>
      <c r="N2919" s="4">
        <v>-701.3</v>
      </c>
      <c r="O2919" s="4">
        <v>-350.65</v>
      </c>
      <c r="P2919" s="4">
        <v>0</v>
      </c>
      <c r="Q2919" s="4">
        <v>0</v>
      </c>
      <c r="R2919" s="4">
        <v>0</v>
      </c>
      <c r="S2919" s="4">
        <v>0</v>
      </c>
      <c r="T2919" s="4">
        <v>0</v>
      </c>
      <c r="U2919" s="4">
        <v>0</v>
      </c>
      <c r="V2919" s="4">
        <v>0</v>
      </c>
      <c r="W2919" s="4">
        <v>0</v>
      </c>
      <c r="X2919" s="4">
        <v>0</v>
      </c>
      <c r="Y2919" s="4">
        <v>-52.6</v>
      </c>
      <c r="Z2919" s="4">
        <v>-21.04</v>
      </c>
      <c r="AA2919" s="4">
        <v>0</v>
      </c>
      <c r="AB2919" t="s">
        <v>3</v>
      </c>
      <c r="AC2919" s="4">
        <v>0</v>
      </c>
      <c r="AD2919" s="4">
        <v>0</v>
      </c>
      <c r="AE2919" s="4">
        <v>0</v>
      </c>
      <c r="AF2919" t="s">
        <v>736</v>
      </c>
      <c r="AG2919" s="4">
        <v>0</v>
      </c>
      <c r="AH2919" s="4">
        <v>0</v>
      </c>
      <c r="AI2919" s="4">
        <v>0</v>
      </c>
      <c r="AJ2919" s="4">
        <v>-277.00999999999902</v>
      </c>
      <c r="AK2919" s="4">
        <v>0</v>
      </c>
      <c r="AL2919" t="s">
        <v>792</v>
      </c>
      <c r="AM2919" s="71" t="str">
        <f>INDEX(Network_Insurer_Code,MATCH(Export!AL2919,Network_insurer_Name,0))</f>
        <v>CAL1</v>
      </c>
      <c r="AN2919" t="str">
        <f t="shared" si="45"/>
        <v>D1001CAL12020</v>
      </c>
    </row>
    <row r="2920" spans="1:40" x14ac:dyDescent="0.25">
      <c r="A2920">
        <v>2019</v>
      </c>
      <c r="B2920">
        <v>4</v>
      </c>
      <c r="C2920" s="1">
        <v>43739</v>
      </c>
      <c r="D2920" s="1">
        <v>43830</v>
      </c>
      <c r="E2920">
        <v>2019</v>
      </c>
      <c r="F2920" s="71" t="str">
        <f>INDEX(Client_Name,MATCH(Export!H2920,Local_Company_Name,0))</f>
        <v>Lion Manufacturing Co</v>
      </c>
      <c r="G2920" s="71">
        <f>INDEX(Client_Code,MATCH(Export!H2920,Local_Company_Name,0))</f>
        <v>1002</v>
      </c>
      <c r="H2920" t="s">
        <v>752</v>
      </c>
      <c r="I2920" t="s">
        <v>704</v>
      </c>
      <c r="J2920" t="s">
        <v>5</v>
      </c>
      <c r="K2920" s="71" t="str">
        <f>INDEX(Line_of_Business,MATCH(Export!J2920,Name,0))</f>
        <v>L</v>
      </c>
      <c r="L2920" s="9" t="s">
        <v>440</v>
      </c>
      <c r="M2920">
        <v>7131</v>
      </c>
      <c r="N2920" s="4">
        <v>0</v>
      </c>
      <c r="O2920" s="4">
        <v>0</v>
      </c>
      <c r="P2920" s="4">
        <v>233826</v>
      </c>
      <c r="Q2920" s="4">
        <v>0</v>
      </c>
      <c r="R2920" s="4">
        <v>0</v>
      </c>
      <c r="S2920" s="4">
        <v>0</v>
      </c>
      <c r="T2920" s="4">
        <v>0</v>
      </c>
      <c r="U2920" s="4">
        <v>0</v>
      </c>
      <c r="V2920" s="4">
        <v>0</v>
      </c>
      <c r="W2920" s="4">
        <v>0</v>
      </c>
      <c r="X2920" s="4">
        <v>0</v>
      </c>
      <c r="Y2920" s="4">
        <v>0</v>
      </c>
      <c r="Z2920" s="4">
        <v>0</v>
      </c>
      <c r="AA2920" s="4">
        <v>0</v>
      </c>
      <c r="AB2920" t="s">
        <v>3</v>
      </c>
      <c r="AC2920" s="4">
        <v>0</v>
      </c>
      <c r="AD2920" s="4">
        <v>0</v>
      </c>
      <c r="AE2920" s="4">
        <v>0</v>
      </c>
      <c r="AF2920" t="s">
        <v>704</v>
      </c>
      <c r="AG2920" s="4">
        <v>0</v>
      </c>
      <c r="AH2920" s="4">
        <v>0</v>
      </c>
      <c r="AI2920" s="4">
        <v>0</v>
      </c>
      <c r="AJ2920" s="4">
        <v>-233826</v>
      </c>
      <c r="AK2920" s="4">
        <v>0</v>
      </c>
      <c r="AL2920" t="s">
        <v>796</v>
      </c>
      <c r="AM2920" s="71" t="str">
        <f>INDEX(Network_Insurer_Code,MATCH(Export!AL2920,Network_insurer_Name,0))</f>
        <v>POL2</v>
      </c>
      <c r="AN2920" t="str">
        <f t="shared" si="45"/>
        <v>L1002POL22019</v>
      </c>
    </row>
    <row r="2921" spans="1:40" x14ac:dyDescent="0.25">
      <c r="A2921">
        <v>2020</v>
      </c>
      <c r="B2921">
        <v>3</v>
      </c>
      <c r="C2921" s="1">
        <v>44013</v>
      </c>
      <c r="D2921" s="1">
        <v>44104</v>
      </c>
      <c r="E2921">
        <v>2020</v>
      </c>
      <c r="F2921" s="71" t="str">
        <f>INDEX(Client_Name,MATCH(Export!H2921,Local_Company_Name,0))</f>
        <v>Tiger Jewelcrafting Ltd</v>
      </c>
      <c r="G2921" s="71">
        <f>INDEX(Client_Code,MATCH(Export!H2921,Local_Company_Name,0))</f>
        <v>1003</v>
      </c>
      <c r="H2921" t="s">
        <v>761</v>
      </c>
      <c r="I2921" t="s">
        <v>710</v>
      </c>
      <c r="J2921" t="s">
        <v>0</v>
      </c>
      <c r="K2921" s="71" t="str">
        <f>INDEX(Line_of_Business,MATCH(Export!J2921,Name,0))</f>
        <v>D</v>
      </c>
      <c r="L2921" s="9" t="s">
        <v>452</v>
      </c>
      <c r="M2921">
        <v>452</v>
      </c>
      <c r="N2921" s="4">
        <v>393.81</v>
      </c>
      <c r="O2921" s="4">
        <v>393.81</v>
      </c>
      <c r="P2921" s="4">
        <v>0</v>
      </c>
      <c r="Q2921" s="4">
        <v>0</v>
      </c>
      <c r="R2921" s="4">
        <v>0</v>
      </c>
      <c r="S2921" s="4">
        <v>0</v>
      </c>
      <c r="T2921" s="4">
        <v>0</v>
      </c>
      <c r="U2921" s="4">
        <v>0</v>
      </c>
      <c r="V2921" s="4">
        <v>0</v>
      </c>
      <c r="W2921" s="4">
        <v>0</v>
      </c>
      <c r="X2921" s="4">
        <v>0</v>
      </c>
      <c r="Y2921" s="4">
        <v>40.57</v>
      </c>
      <c r="Z2921" s="4">
        <v>0</v>
      </c>
      <c r="AA2921" s="4">
        <v>0</v>
      </c>
      <c r="AB2921" t="s">
        <v>3</v>
      </c>
      <c r="AC2921" s="4">
        <v>0</v>
      </c>
      <c r="AD2921" s="4">
        <v>0</v>
      </c>
      <c r="AE2921" s="4">
        <v>0</v>
      </c>
      <c r="AF2921" t="s">
        <v>710</v>
      </c>
      <c r="AG2921" s="4">
        <v>0</v>
      </c>
      <c r="AH2921" s="4">
        <v>0</v>
      </c>
      <c r="AI2921" s="4">
        <v>0</v>
      </c>
      <c r="AJ2921" s="4">
        <v>353.24</v>
      </c>
      <c r="AK2921" s="4">
        <v>0</v>
      </c>
      <c r="AL2921" t="s">
        <v>785</v>
      </c>
      <c r="AM2921" s="71" t="str">
        <f>INDEX(Network_Insurer_Code,MATCH(Export!AL2921,Network_insurer_Name,0))</f>
        <v>WAI3</v>
      </c>
      <c r="AN2921" t="str">
        <f t="shared" si="45"/>
        <v>D1003WAI32020</v>
      </c>
    </row>
    <row r="2922" spans="1:40" x14ac:dyDescent="0.25">
      <c r="A2922">
        <v>2020</v>
      </c>
      <c r="B2922">
        <v>3</v>
      </c>
      <c r="C2922" s="1">
        <v>43556</v>
      </c>
      <c r="D2922" s="1">
        <v>43646</v>
      </c>
      <c r="E2922">
        <v>2019</v>
      </c>
      <c r="F2922" s="71" t="str">
        <f>INDEX(Client_Name,MATCH(Export!H2922,Local_Company_Name,0))</f>
        <v>Tiger Jewelcrafting Ltd</v>
      </c>
      <c r="G2922" s="71">
        <f>INDEX(Client_Code,MATCH(Export!H2922,Local_Company_Name,0))</f>
        <v>1003</v>
      </c>
      <c r="H2922" t="s">
        <v>764</v>
      </c>
      <c r="I2922" t="s">
        <v>711</v>
      </c>
      <c r="J2922" t="s">
        <v>8</v>
      </c>
      <c r="K2922" s="71" t="str">
        <f>INDEX(Line_of_Business,MATCH(Export!J2922,Name,0))</f>
        <v>M</v>
      </c>
      <c r="L2922" s="9">
        <v>1171006128146</v>
      </c>
      <c r="M2922">
        <v>74</v>
      </c>
      <c r="N2922" s="4">
        <v>94845</v>
      </c>
      <c r="O2922" s="4">
        <v>94845</v>
      </c>
      <c r="P2922" s="4">
        <v>12918.4</v>
      </c>
      <c r="Q2922" s="4">
        <v>0</v>
      </c>
      <c r="R2922" s="4">
        <v>0</v>
      </c>
      <c r="S2922" s="4">
        <v>0</v>
      </c>
      <c r="T2922" s="4">
        <v>0</v>
      </c>
      <c r="U2922" s="4">
        <v>0</v>
      </c>
      <c r="V2922" s="4">
        <v>0</v>
      </c>
      <c r="W2922" s="4">
        <v>0</v>
      </c>
      <c r="X2922" s="4">
        <v>0</v>
      </c>
      <c r="Y2922" s="4">
        <v>18969</v>
      </c>
      <c r="Z2922" s="4">
        <v>0</v>
      </c>
      <c r="AA2922" s="4">
        <v>9484.5</v>
      </c>
      <c r="AB2922" t="s">
        <v>3</v>
      </c>
      <c r="AC2922" s="4">
        <v>0</v>
      </c>
      <c r="AD2922" s="4">
        <v>0</v>
      </c>
      <c r="AE2922" s="4">
        <v>0</v>
      </c>
      <c r="AF2922" t="s">
        <v>711</v>
      </c>
      <c r="AG2922" s="4">
        <v>0</v>
      </c>
      <c r="AH2922" s="4">
        <v>0</v>
      </c>
      <c r="AI2922" s="4">
        <v>0</v>
      </c>
      <c r="AJ2922" s="4">
        <v>53473.1</v>
      </c>
      <c r="AK2922" s="4">
        <v>0</v>
      </c>
      <c r="AL2922" t="s">
        <v>786</v>
      </c>
      <c r="AM2922" s="71" t="str">
        <f>INDEX(Network_Insurer_Code,MATCH(Export!AL2922,Network_insurer_Name,0))</f>
        <v>BAL1</v>
      </c>
      <c r="AN2922" t="str">
        <f t="shared" si="45"/>
        <v>M1003BAL12019</v>
      </c>
    </row>
    <row r="2923" spans="1:40" x14ac:dyDescent="0.25">
      <c r="A2923">
        <v>2020</v>
      </c>
      <c r="B2923">
        <v>1</v>
      </c>
      <c r="C2923" s="1">
        <v>43831</v>
      </c>
      <c r="D2923" s="1">
        <v>43921</v>
      </c>
      <c r="E2923">
        <v>2020</v>
      </c>
      <c r="F2923" s="71" t="str">
        <f>INDEX(Client_Name,MATCH(Export!H2923,Local_Company_Name,0))</f>
        <v>Flaimngo Tailoring</v>
      </c>
      <c r="G2923" s="71">
        <f>INDEX(Client_Code,MATCH(Export!H2923,Local_Company_Name,0))</f>
        <v>1005</v>
      </c>
      <c r="H2923" t="s">
        <v>769</v>
      </c>
      <c r="I2923" t="s">
        <v>736</v>
      </c>
      <c r="J2923" t="s">
        <v>0</v>
      </c>
      <c r="K2923" s="71" t="str">
        <f>INDEX(Line_of_Business,MATCH(Export!J2923,Name,0))</f>
        <v>D</v>
      </c>
      <c r="L2923" s="9" t="s">
        <v>534</v>
      </c>
      <c r="M2923">
        <v>93</v>
      </c>
      <c r="N2923" s="4">
        <v>1148</v>
      </c>
      <c r="O2923" s="4">
        <v>574</v>
      </c>
      <c r="P2923" s="4">
        <v>0</v>
      </c>
      <c r="Q2923" s="4">
        <v>0</v>
      </c>
      <c r="R2923" s="4">
        <v>0</v>
      </c>
      <c r="S2923" s="4">
        <v>0</v>
      </c>
      <c r="T2923" s="4">
        <v>0</v>
      </c>
      <c r="U2923" s="4">
        <v>0</v>
      </c>
      <c r="V2923" s="4">
        <v>0</v>
      </c>
      <c r="W2923" s="4">
        <v>0</v>
      </c>
      <c r="X2923" s="4">
        <v>0</v>
      </c>
      <c r="Y2923" s="4">
        <v>63.14</v>
      </c>
      <c r="Z2923" s="4">
        <v>34.44</v>
      </c>
      <c r="AA2923" s="4">
        <v>0</v>
      </c>
      <c r="AB2923" t="s">
        <v>3</v>
      </c>
      <c r="AC2923" s="4">
        <v>0</v>
      </c>
      <c r="AD2923" s="4">
        <v>0</v>
      </c>
      <c r="AE2923" s="4">
        <v>0</v>
      </c>
      <c r="AF2923" t="s">
        <v>736</v>
      </c>
      <c r="AG2923" s="4">
        <v>0</v>
      </c>
      <c r="AH2923" s="4">
        <v>0</v>
      </c>
      <c r="AI2923" s="4">
        <v>0</v>
      </c>
      <c r="AJ2923" s="4">
        <v>476.42</v>
      </c>
      <c r="AK2923" s="4">
        <v>0</v>
      </c>
      <c r="AL2923" t="s">
        <v>789</v>
      </c>
      <c r="AM2923" s="71" t="str">
        <f>INDEX(Network_Insurer_Code,MATCH(Export!AL2923,Network_insurer_Name,0))</f>
        <v>APL1</v>
      </c>
      <c r="AN2923" t="str">
        <f t="shared" si="45"/>
        <v>D1005APL12020</v>
      </c>
    </row>
    <row r="2924" spans="1:40" x14ac:dyDescent="0.25">
      <c r="A2924">
        <v>2019</v>
      </c>
      <c r="B2924">
        <v>3</v>
      </c>
      <c r="C2924" s="1">
        <v>43647</v>
      </c>
      <c r="D2924" s="1">
        <v>43738</v>
      </c>
      <c r="E2924">
        <v>2018</v>
      </c>
      <c r="F2924" s="71" t="str">
        <f>INDEX(Client_Name,MATCH(Export!H2924,Local_Company_Name,0))</f>
        <v>Aplaca Engineering Co</v>
      </c>
      <c r="G2924" s="71">
        <f>INDEX(Client_Code,MATCH(Export!H2924,Local_Company_Name,0))</f>
        <v>1004</v>
      </c>
      <c r="H2924" t="s">
        <v>768</v>
      </c>
      <c r="I2924" t="s">
        <v>713</v>
      </c>
      <c r="J2924" t="s">
        <v>8</v>
      </c>
      <c r="K2924" s="71" t="str">
        <f>INDEX(Line_of_Business,MATCH(Export!J2924,Name,0))</f>
        <v>M</v>
      </c>
      <c r="L2924" s="9" t="s">
        <v>39</v>
      </c>
      <c r="M2924">
        <v>1178</v>
      </c>
      <c r="N2924" s="4">
        <v>0</v>
      </c>
      <c r="O2924" s="4">
        <v>0</v>
      </c>
      <c r="P2924" s="4">
        <v>110278.5</v>
      </c>
      <c r="Q2924" s="4">
        <v>0</v>
      </c>
      <c r="R2924" s="4">
        <v>0</v>
      </c>
      <c r="S2924" s="4">
        <v>0</v>
      </c>
      <c r="T2924" s="4">
        <v>0</v>
      </c>
      <c r="U2924" s="4">
        <v>0</v>
      </c>
      <c r="V2924" s="4">
        <v>0</v>
      </c>
      <c r="W2924" s="4">
        <v>0</v>
      </c>
      <c r="X2924" s="4">
        <v>0</v>
      </c>
      <c r="Y2924" s="4">
        <v>0</v>
      </c>
      <c r="Z2924" s="4">
        <v>0</v>
      </c>
      <c r="AA2924" s="4">
        <v>0</v>
      </c>
      <c r="AB2924" t="s">
        <v>3</v>
      </c>
      <c r="AC2924" s="4">
        <v>0</v>
      </c>
      <c r="AD2924" s="4">
        <v>0</v>
      </c>
      <c r="AE2924" s="4">
        <v>-61829.5</v>
      </c>
      <c r="AF2924" t="s">
        <v>713</v>
      </c>
      <c r="AG2924" s="4">
        <v>0</v>
      </c>
      <c r="AH2924" s="4">
        <v>0</v>
      </c>
      <c r="AI2924" s="4">
        <v>0</v>
      </c>
      <c r="AJ2924" s="4">
        <v>-110278.5</v>
      </c>
      <c r="AK2924" s="4">
        <v>0</v>
      </c>
      <c r="AL2924" t="s">
        <v>798</v>
      </c>
      <c r="AM2924" s="71" t="str">
        <f>INDEX(Network_Insurer_Code,MATCH(Export!AL2924,Network_insurer_Name,0))</f>
        <v>PEI2</v>
      </c>
      <c r="AN2924" t="str">
        <f t="shared" si="45"/>
        <v>M1004PEI22018</v>
      </c>
    </row>
    <row r="2925" spans="1:40" x14ac:dyDescent="0.25">
      <c r="A2925">
        <v>2019</v>
      </c>
      <c r="B2925">
        <v>2</v>
      </c>
      <c r="C2925" s="1">
        <v>43556</v>
      </c>
      <c r="D2925" s="1">
        <v>43646</v>
      </c>
      <c r="E2925">
        <v>2017</v>
      </c>
      <c r="F2925" s="71" t="str">
        <f>INDEX(Client_Name,MATCH(Export!H2925,Local_Company_Name,0))</f>
        <v>Flaimngo Tailoring</v>
      </c>
      <c r="G2925" s="71">
        <f>INDEX(Client_Code,MATCH(Export!H2925,Local_Company_Name,0))</f>
        <v>1005</v>
      </c>
      <c r="H2925" t="s">
        <v>755</v>
      </c>
      <c r="I2925" t="s">
        <v>731</v>
      </c>
      <c r="J2925" t="s">
        <v>5</v>
      </c>
      <c r="K2925" s="71" t="str">
        <f>INDEX(Line_of_Business,MATCH(Export!J2925,Name,0))</f>
        <v>L</v>
      </c>
      <c r="L2925" s="9">
        <v>100001</v>
      </c>
      <c r="M2925">
        <v>0</v>
      </c>
      <c r="N2925" s="4">
        <v>-21460.13</v>
      </c>
      <c r="O2925" s="4">
        <v>-21460.13</v>
      </c>
      <c r="P2925" s="4">
        <v>0</v>
      </c>
      <c r="Q2925" s="4">
        <v>0</v>
      </c>
      <c r="R2925" s="4">
        <v>0</v>
      </c>
      <c r="S2925" s="4">
        <v>0</v>
      </c>
      <c r="T2925" s="4">
        <v>0</v>
      </c>
      <c r="U2925" s="4">
        <v>0</v>
      </c>
      <c r="V2925" s="4">
        <v>0</v>
      </c>
      <c r="W2925" s="4">
        <v>0</v>
      </c>
      <c r="X2925" s="4">
        <v>0</v>
      </c>
      <c r="Y2925" s="4">
        <v>-1931.41</v>
      </c>
      <c r="Z2925" s="4">
        <v>0</v>
      </c>
      <c r="AA2925" s="4">
        <v>-2897.12</v>
      </c>
      <c r="AB2925" t="s">
        <v>3</v>
      </c>
      <c r="AC2925" s="4">
        <v>0</v>
      </c>
      <c r="AD2925" s="4">
        <v>0</v>
      </c>
      <c r="AE2925" s="4">
        <v>0</v>
      </c>
      <c r="AF2925" t="s">
        <v>731</v>
      </c>
      <c r="AG2925" s="4">
        <v>0</v>
      </c>
      <c r="AH2925" s="4">
        <v>0</v>
      </c>
      <c r="AI2925" s="4">
        <v>0</v>
      </c>
      <c r="AJ2925" s="4">
        <v>-16631.599999999999</v>
      </c>
      <c r="AK2925" s="4">
        <v>0</v>
      </c>
      <c r="AL2925" t="s">
        <v>795</v>
      </c>
      <c r="AM2925" s="71" t="str">
        <f>INDEX(Network_Insurer_Code,MATCH(Export!AL2925,Network_insurer_Name,0))</f>
        <v>TOL1</v>
      </c>
      <c r="AN2925" t="str">
        <f t="shared" si="45"/>
        <v>L1005TOL12017</v>
      </c>
    </row>
    <row r="2926" spans="1:40" x14ac:dyDescent="0.25">
      <c r="A2926">
        <v>2019</v>
      </c>
      <c r="B2926">
        <v>1</v>
      </c>
      <c r="C2926" s="1">
        <v>43282</v>
      </c>
      <c r="D2926" s="1">
        <v>43373</v>
      </c>
      <c r="E2926">
        <v>2017</v>
      </c>
      <c r="F2926" s="71" t="str">
        <f>INDEX(Client_Name,MATCH(Export!H2926,Local_Company_Name,0))</f>
        <v>Aplaca Engineering Co</v>
      </c>
      <c r="G2926" s="71">
        <f>INDEX(Client_Code,MATCH(Export!H2926,Local_Company_Name,0))</f>
        <v>1004</v>
      </c>
      <c r="H2926" t="s">
        <v>766</v>
      </c>
      <c r="I2926" t="s">
        <v>731</v>
      </c>
      <c r="J2926" t="s">
        <v>22</v>
      </c>
      <c r="K2926" s="71" t="str">
        <f>INDEX(Line_of_Business,MATCH(Export!J2926,Name,0))</f>
        <v>A</v>
      </c>
      <c r="L2926" s="9">
        <v>42062300</v>
      </c>
      <c r="M2926">
        <v>48</v>
      </c>
      <c r="N2926" s="4">
        <v>-405.29</v>
      </c>
      <c r="O2926" s="4">
        <v>-405.29</v>
      </c>
      <c r="P2926" s="4">
        <v>0</v>
      </c>
      <c r="Q2926" s="4">
        <v>0</v>
      </c>
      <c r="R2926" s="4">
        <v>0</v>
      </c>
      <c r="S2926" s="4">
        <v>0</v>
      </c>
      <c r="T2926" s="4">
        <v>0</v>
      </c>
      <c r="U2926" s="4">
        <v>0</v>
      </c>
      <c r="V2926" s="4">
        <v>0</v>
      </c>
      <c r="W2926" s="4">
        <v>0</v>
      </c>
      <c r="X2926" s="4">
        <v>0</v>
      </c>
      <c r="Y2926" s="4">
        <v>-40.53</v>
      </c>
      <c r="Z2926" s="4">
        <v>-8.11</v>
      </c>
      <c r="AA2926" s="4">
        <v>0</v>
      </c>
      <c r="AB2926" t="s">
        <v>3</v>
      </c>
      <c r="AC2926" s="4">
        <v>0</v>
      </c>
      <c r="AD2926" s="4">
        <v>0</v>
      </c>
      <c r="AE2926" s="4">
        <v>0</v>
      </c>
      <c r="AF2926" t="s">
        <v>731</v>
      </c>
      <c r="AG2926" s="4">
        <v>0</v>
      </c>
      <c r="AH2926" s="4">
        <v>0</v>
      </c>
      <c r="AI2926" s="4">
        <v>0</v>
      </c>
      <c r="AJ2926" s="4">
        <v>-356.65</v>
      </c>
      <c r="AK2926" s="4">
        <v>187000</v>
      </c>
      <c r="AL2926" t="s">
        <v>781</v>
      </c>
      <c r="AM2926" s="71" t="str">
        <f>INDEX(Network_Insurer_Code,MATCH(Export!AL2926,Network_insurer_Name,0))</f>
        <v>ORI1</v>
      </c>
      <c r="AN2926" t="str">
        <f t="shared" si="45"/>
        <v>A1004ORI12017</v>
      </c>
    </row>
    <row r="2927" spans="1:40" x14ac:dyDescent="0.25">
      <c r="A2927">
        <v>2019</v>
      </c>
      <c r="B2927">
        <v>1</v>
      </c>
      <c r="C2927" s="1">
        <v>43466</v>
      </c>
      <c r="D2927" s="1">
        <v>43555</v>
      </c>
      <c r="E2927">
        <v>2017</v>
      </c>
      <c r="F2927" s="71" t="str">
        <f>INDEX(Client_Name,MATCH(Export!H2927,Local_Company_Name,0))</f>
        <v>Flaimngo Tailoring</v>
      </c>
      <c r="G2927" s="71">
        <f>INDEX(Client_Code,MATCH(Export!H2927,Local_Company_Name,0))</f>
        <v>1005</v>
      </c>
      <c r="H2927" t="s">
        <v>755</v>
      </c>
      <c r="I2927" t="s">
        <v>707</v>
      </c>
      <c r="J2927" t="s">
        <v>8</v>
      </c>
      <c r="K2927" s="71" t="str">
        <f>INDEX(Line_of_Business,MATCH(Export!J2927,Name,0))</f>
        <v>M</v>
      </c>
      <c r="L2927" s="9" t="s">
        <v>467</v>
      </c>
      <c r="M2927">
        <v>4</v>
      </c>
      <c r="N2927" s="4">
        <v>0</v>
      </c>
      <c r="O2927" s="4">
        <v>0</v>
      </c>
      <c r="P2927" s="4">
        <v>32</v>
      </c>
      <c r="Q2927" s="4">
        <v>0</v>
      </c>
      <c r="R2927" s="4">
        <v>0</v>
      </c>
      <c r="S2927" s="4">
        <v>0</v>
      </c>
      <c r="T2927" s="4">
        <v>0</v>
      </c>
      <c r="U2927" s="4">
        <v>0</v>
      </c>
      <c r="V2927" s="4">
        <v>0</v>
      </c>
      <c r="W2927" s="4">
        <v>0</v>
      </c>
      <c r="X2927" s="4">
        <v>0</v>
      </c>
      <c r="Y2927" s="4">
        <v>0</v>
      </c>
      <c r="Z2927" s="4">
        <v>0</v>
      </c>
      <c r="AA2927" s="4">
        <v>0</v>
      </c>
      <c r="AB2927" t="s">
        <v>3</v>
      </c>
      <c r="AC2927" s="4">
        <v>0</v>
      </c>
      <c r="AD2927" s="4">
        <v>0</v>
      </c>
      <c r="AE2927" s="4">
        <v>0</v>
      </c>
      <c r="AF2927" t="s">
        <v>707</v>
      </c>
      <c r="AG2927" s="4">
        <v>0</v>
      </c>
      <c r="AH2927" s="4">
        <v>0</v>
      </c>
      <c r="AI2927" s="4">
        <v>0</v>
      </c>
      <c r="AJ2927" s="4">
        <v>-32</v>
      </c>
      <c r="AK2927" s="4">
        <v>0</v>
      </c>
      <c r="AL2927" t="s">
        <v>795</v>
      </c>
      <c r="AM2927" s="71" t="str">
        <f>INDEX(Network_Insurer_Code,MATCH(Export!AL2927,Network_insurer_Name,0))</f>
        <v>TOL1</v>
      </c>
      <c r="AN2927" t="str">
        <f t="shared" si="45"/>
        <v>M1005TOL12017</v>
      </c>
    </row>
    <row r="2928" spans="1:40" x14ac:dyDescent="0.25">
      <c r="A2928">
        <v>2019</v>
      </c>
      <c r="B2928">
        <v>4</v>
      </c>
      <c r="C2928" s="1">
        <v>43739</v>
      </c>
      <c r="D2928" s="1">
        <v>43830</v>
      </c>
      <c r="E2928">
        <v>2018</v>
      </c>
      <c r="F2928" s="71" t="str">
        <f>INDEX(Client_Name,MATCH(Export!H2928,Local_Company_Name,0))</f>
        <v>Zebra Workings Ltd</v>
      </c>
      <c r="G2928" s="71">
        <f>INDEX(Client_Code,MATCH(Export!H2928,Local_Company_Name,0))</f>
        <v>1001</v>
      </c>
      <c r="H2928" t="s">
        <v>751</v>
      </c>
      <c r="I2928" t="s">
        <v>707</v>
      </c>
      <c r="J2928" t="s">
        <v>8</v>
      </c>
      <c r="K2928" s="71" t="str">
        <f>INDEX(Line_of_Business,MATCH(Export!J2928,Name,0))</f>
        <v>M</v>
      </c>
      <c r="L2928" s="9" t="s">
        <v>189</v>
      </c>
      <c r="M2928">
        <v>863</v>
      </c>
      <c r="N2928" s="4">
        <v>0</v>
      </c>
      <c r="O2928" s="4">
        <v>0</v>
      </c>
      <c r="P2928" s="4">
        <v>-2164.5100000000002</v>
      </c>
      <c r="Q2928" s="4">
        <v>0</v>
      </c>
      <c r="R2928" s="4">
        <v>0</v>
      </c>
      <c r="S2928" s="4">
        <v>1755804.03</v>
      </c>
      <c r="T2928" s="4">
        <v>0</v>
      </c>
      <c r="U2928" s="4">
        <v>0</v>
      </c>
      <c r="V2928" s="4">
        <v>0</v>
      </c>
      <c r="W2928" s="4">
        <v>-1755804.03</v>
      </c>
      <c r="X2928" s="4">
        <v>0</v>
      </c>
      <c r="Y2928" s="4">
        <v>0</v>
      </c>
      <c r="Z2928" s="4">
        <v>0</v>
      </c>
      <c r="AA2928" s="4">
        <v>0</v>
      </c>
      <c r="AB2928" t="s">
        <v>3</v>
      </c>
      <c r="AC2928" s="4">
        <v>0</v>
      </c>
      <c r="AD2928" s="4">
        <v>0</v>
      </c>
      <c r="AE2928" s="4">
        <v>1750787.33</v>
      </c>
      <c r="AF2928" t="s">
        <v>707</v>
      </c>
      <c r="AG2928" s="4">
        <v>0</v>
      </c>
      <c r="AH2928" s="4">
        <v>0</v>
      </c>
      <c r="AI2928" s="4">
        <v>0</v>
      </c>
      <c r="AJ2928" s="4">
        <v>3513772.57</v>
      </c>
      <c r="AK2928" s="4">
        <v>0</v>
      </c>
      <c r="AL2928" t="s">
        <v>789</v>
      </c>
      <c r="AM2928" s="71" t="str">
        <f>INDEX(Network_Insurer_Code,MATCH(Export!AL2928,Network_insurer_Name,0))</f>
        <v>APL1</v>
      </c>
      <c r="AN2928" t="str">
        <f t="shared" si="45"/>
        <v>M1001APL12018</v>
      </c>
    </row>
    <row r="2929" spans="1:40" x14ac:dyDescent="0.25">
      <c r="A2929">
        <v>2019</v>
      </c>
      <c r="B2929">
        <v>3</v>
      </c>
      <c r="C2929" s="1">
        <v>43647</v>
      </c>
      <c r="D2929" s="1">
        <v>43738</v>
      </c>
      <c r="E2929">
        <v>2017</v>
      </c>
      <c r="F2929" s="71" t="str">
        <f>INDEX(Client_Name,MATCH(Export!H2929,Local_Company_Name,0))</f>
        <v>Flaimngo Tailoring</v>
      </c>
      <c r="G2929" s="71">
        <f>INDEX(Client_Code,MATCH(Export!H2929,Local_Company_Name,0))</f>
        <v>1005</v>
      </c>
      <c r="H2929" t="s">
        <v>771</v>
      </c>
      <c r="I2929" t="s">
        <v>713</v>
      </c>
      <c r="J2929" t="s">
        <v>22</v>
      </c>
      <c r="K2929" s="71" t="str">
        <f>INDEX(Line_of_Business,MATCH(Export!J2929,Name,0))</f>
        <v>A</v>
      </c>
      <c r="L2929" s="9" t="s">
        <v>98</v>
      </c>
      <c r="M2929">
        <v>1178</v>
      </c>
      <c r="N2929" s="4">
        <v>0</v>
      </c>
      <c r="O2929" s="4">
        <v>0</v>
      </c>
      <c r="P2929" s="4">
        <v>1807.45</v>
      </c>
      <c r="Q2929" s="4">
        <v>0</v>
      </c>
      <c r="R2929" s="4">
        <v>0</v>
      </c>
      <c r="S2929" s="4">
        <v>0</v>
      </c>
      <c r="T2929" s="4">
        <v>0</v>
      </c>
      <c r="U2929" s="4">
        <v>0</v>
      </c>
      <c r="V2929" s="4">
        <v>0</v>
      </c>
      <c r="W2929" s="4">
        <v>0</v>
      </c>
      <c r="X2929" s="4">
        <v>0</v>
      </c>
      <c r="Y2929" s="4">
        <v>0</v>
      </c>
      <c r="Z2929" s="4">
        <v>0</v>
      </c>
      <c r="AA2929" s="4">
        <v>0</v>
      </c>
      <c r="AB2929" t="s">
        <v>3</v>
      </c>
      <c r="AC2929" s="4">
        <v>0</v>
      </c>
      <c r="AD2929" s="4">
        <v>0</v>
      </c>
      <c r="AE2929" s="4">
        <v>-8344.7999999999993</v>
      </c>
      <c r="AF2929" t="s">
        <v>713</v>
      </c>
      <c r="AG2929" s="4">
        <v>0</v>
      </c>
      <c r="AH2929" s="4">
        <v>0</v>
      </c>
      <c r="AI2929" s="4">
        <v>0</v>
      </c>
      <c r="AJ2929" s="4">
        <v>-1807.45</v>
      </c>
      <c r="AK2929" s="4">
        <v>0</v>
      </c>
      <c r="AL2929" t="s">
        <v>787</v>
      </c>
      <c r="AM2929" s="71" t="str">
        <f>INDEX(Network_Insurer_Code,MATCH(Export!AL2929,Network_insurer_Name,0))</f>
        <v>LEI3</v>
      </c>
      <c r="AN2929" t="str">
        <f t="shared" si="45"/>
        <v>A1005LEI32017</v>
      </c>
    </row>
    <row r="2930" spans="1:40" x14ac:dyDescent="0.25">
      <c r="A2930">
        <v>2019</v>
      </c>
      <c r="B2930">
        <v>3</v>
      </c>
      <c r="C2930" s="1">
        <v>43647</v>
      </c>
      <c r="D2930" s="1">
        <v>43738</v>
      </c>
      <c r="E2930">
        <v>2019</v>
      </c>
      <c r="F2930" s="71" t="str">
        <f>INDEX(Client_Name,MATCH(Export!H2930,Local_Company_Name,0))</f>
        <v>Falcon Clothing</v>
      </c>
      <c r="G2930" s="71">
        <f>INDEX(Client_Code,MATCH(Export!H2930,Local_Company_Name,0))</f>
        <v>1006</v>
      </c>
      <c r="H2930" t="s">
        <v>776</v>
      </c>
      <c r="I2930" t="s">
        <v>704</v>
      </c>
      <c r="J2930" t="s">
        <v>5</v>
      </c>
      <c r="K2930" s="71" t="str">
        <f>INDEX(Line_of_Business,MATCH(Export!J2930,Name,0))</f>
        <v>L</v>
      </c>
      <c r="L2930" s="9" t="s">
        <v>599</v>
      </c>
      <c r="M2930">
        <v>16904</v>
      </c>
      <c r="N2930" s="4">
        <v>536.89</v>
      </c>
      <c r="O2930" s="4">
        <v>536.89</v>
      </c>
      <c r="P2930" s="4">
        <v>0</v>
      </c>
      <c r="Q2930" s="4">
        <v>0</v>
      </c>
      <c r="R2930" s="4">
        <v>0</v>
      </c>
      <c r="S2930" s="4">
        <v>0</v>
      </c>
      <c r="T2930" s="4">
        <v>0</v>
      </c>
      <c r="U2930" s="4">
        <v>0</v>
      </c>
      <c r="V2930" s="4">
        <v>0</v>
      </c>
      <c r="W2930" s="4">
        <v>0</v>
      </c>
      <c r="X2930" s="4">
        <v>0</v>
      </c>
      <c r="Y2930" s="4">
        <v>51</v>
      </c>
      <c r="Z2930" s="4">
        <v>0</v>
      </c>
      <c r="AA2930" s="4">
        <v>0</v>
      </c>
      <c r="AB2930" t="s">
        <v>3</v>
      </c>
      <c r="AC2930" s="4">
        <v>0</v>
      </c>
      <c r="AD2930" s="4">
        <v>0</v>
      </c>
      <c r="AE2930" s="4">
        <v>0</v>
      </c>
      <c r="AF2930" t="s">
        <v>704</v>
      </c>
      <c r="AG2930" s="4">
        <v>0</v>
      </c>
      <c r="AH2930" s="4">
        <v>0</v>
      </c>
      <c r="AI2930" s="4">
        <v>0</v>
      </c>
      <c r="AJ2930" s="4">
        <v>485.89</v>
      </c>
      <c r="AK2930" s="4">
        <v>0</v>
      </c>
      <c r="AL2930" t="s">
        <v>796</v>
      </c>
      <c r="AM2930" s="71" t="str">
        <f>INDEX(Network_Insurer_Code,MATCH(Export!AL2930,Network_insurer_Name,0))</f>
        <v>POL2</v>
      </c>
      <c r="AN2930" t="str">
        <f t="shared" si="45"/>
        <v>L1006POL22019</v>
      </c>
    </row>
    <row r="2931" spans="1:40" x14ac:dyDescent="0.25">
      <c r="A2931">
        <v>2020</v>
      </c>
      <c r="B2931">
        <v>1</v>
      </c>
      <c r="C2931" s="1">
        <v>43831</v>
      </c>
      <c r="D2931" s="1">
        <v>43921</v>
      </c>
      <c r="E2931">
        <v>2019</v>
      </c>
      <c r="F2931" s="71" t="str">
        <f>INDEX(Client_Name,MATCH(Export!H2931,Local_Company_Name,0))</f>
        <v>Falcon Clothing</v>
      </c>
      <c r="G2931" s="71">
        <f>INDEX(Client_Code,MATCH(Export!H2931,Local_Company_Name,0))</f>
        <v>1006</v>
      </c>
      <c r="H2931" t="s">
        <v>776</v>
      </c>
      <c r="I2931" t="s">
        <v>710</v>
      </c>
      <c r="J2931" t="s">
        <v>8</v>
      </c>
      <c r="K2931" s="71" t="str">
        <f>INDEX(Line_of_Business,MATCH(Export!J2931,Name,0))</f>
        <v>M</v>
      </c>
      <c r="L2931" s="9" t="s">
        <v>35</v>
      </c>
      <c r="M2931">
        <v>497</v>
      </c>
      <c r="N2931" s="4">
        <v>0</v>
      </c>
      <c r="O2931" s="4">
        <v>0</v>
      </c>
      <c r="P2931" s="4">
        <v>2169653.06</v>
      </c>
      <c r="Q2931" s="4">
        <v>0</v>
      </c>
      <c r="R2931" s="4">
        <v>0</v>
      </c>
      <c r="S2931" s="4">
        <v>0</v>
      </c>
      <c r="T2931" s="4">
        <v>0</v>
      </c>
      <c r="U2931" s="4">
        <v>0</v>
      </c>
      <c r="V2931" s="4">
        <v>0</v>
      </c>
      <c r="W2931" s="4">
        <v>0</v>
      </c>
      <c r="X2931" s="4">
        <v>0</v>
      </c>
      <c r="Y2931" s="4">
        <v>0</v>
      </c>
      <c r="Z2931" s="4">
        <v>0</v>
      </c>
      <c r="AA2931" s="4">
        <v>0</v>
      </c>
      <c r="AB2931" t="s">
        <v>3</v>
      </c>
      <c r="AC2931" s="4">
        <v>0</v>
      </c>
      <c r="AD2931" s="4">
        <v>0</v>
      </c>
      <c r="AE2931" s="4">
        <v>0</v>
      </c>
      <c r="AF2931" t="s">
        <v>710</v>
      </c>
      <c r="AG2931" s="4">
        <v>0</v>
      </c>
      <c r="AH2931" s="4">
        <v>0</v>
      </c>
      <c r="AI2931" s="4">
        <v>0</v>
      </c>
      <c r="AJ2931" s="4">
        <v>-2169653.06</v>
      </c>
      <c r="AK2931" s="4">
        <v>0</v>
      </c>
      <c r="AL2931" t="s">
        <v>783</v>
      </c>
      <c r="AM2931" s="71" t="str">
        <f>INDEX(Network_Insurer_Code,MATCH(Export!AL2931,Network_insurer_Name,0))</f>
        <v>PEP1</v>
      </c>
      <c r="AN2931" t="str">
        <f t="shared" si="45"/>
        <v>M1006PEP12019</v>
      </c>
    </row>
    <row r="2932" spans="1:40" x14ac:dyDescent="0.25">
      <c r="A2932">
        <v>2020</v>
      </c>
      <c r="B2932">
        <v>3</v>
      </c>
      <c r="C2932" s="1">
        <v>43922</v>
      </c>
      <c r="D2932" s="1">
        <v>44012</v>
      </c>
      <c r="E2932">
        <v>2019</v>
      </c>
      <c r="F2932" s="71" t="str">
        <f>INDEX(Client_Name,MATCH(Export!H2932,Local_Company_Name,0))</f>
        <v>Lion Manufacturing Co</v>
      </c>
      <c r="G2932" s="71">
        <f>INDEX(Client_Code,MATCH(Export!H2932,Local_Company_Name,0))</f>
        <v>1002</v>
      </c>
      <c r="H2932" t="s">
        <v>752</v>
      </c>
      <c r="I2932" t="s">
        <v>724</v>
      </c>
      <c r="J2932" t="s">
        <v>8</v>
      </c>
      <c r="K2932" s="71" t="str">
        <f>INDEX(Line_of_Business,MATCH(Export!J2932,Name,0))</f>
        <v>M</v>
      </c>
      <c r="L2932" s="9">
        <v>60506</v>
      </c>
      <c r="M2932">
        <v>793</v>
      </c>
      <c r="N2932" s="4">
        <v>0</v>
      </c>
      <c r="O2932" s="4">
        <v>0</v>
      </c>
      <c r="P2932" s="4">
        <v>3411.19</v>
      </c>
      <c r="Q2932" s="4">
        <v>0</v>
      </c>
      <c r="R2932" s="4">
        <v>0</v>
      </c>
      <c r="S2932" s="4">
        <v>0</v>
      </c>
      <c r="T2932" s="4">
        <v>0</v>
      </c>
      <c r="U2932" s="4">
        <v>0</v>
      </c>
      <c r="V2932" s="4">
        <v>0</v>
      </c>
      <c r="W2932" s="4">
        <v>0</v>
      </c>
      <c r="X2932" s="4">
        <v>0</v>
      </c>
      <c r="Y2932" s="4">
        <v>0</v>
      </c>
      <c r="Z2932" s="4">
        <v>0</v>
      </c>
      <c r="AA2932" s="4">
        <v>0</v>
      </c>
      <c r="AB2932" t="s">
        <v>3</v>
      </c>
      <c r="AC2932" s="4">
        <v>0</v>
      </c>
      <c r="AD2932" s="4">
        <v>0</v>
      </c>
      <c r="AE2932" s="4">
        <v>0</v>
      </c>
      <c r="AF2932" t="s">
        <v>724</v>
      </c>
      <c r="AG2932" s="4">
        <v>0</v>
      </c>
      <c r="AH2932" s="4">
        <v>0</v>
      </c>
      <c r="AI2932" s="4">
        <v>0</v>
      </c>
      <c r="AJ2932" s="4">
        <v>-3411.19</v>
      </c>
      <c r="AK2932" s="4">
        <v>0</v>
      </c>
      <c r="AL2932" t="s">
        <v>784</v>
      </c>
      <c r="AM2932" s="71" t="str">
        <f>INDEX(Network_Insurer_Code,MATCH(Export!AL2932,Network_insurer_Name,0))</f>
        <v>PII1</v>
      </c>
      <c r="AN2932" t="str">
        <f t="shared" si="45"/>
        <v>M1002PII12019</v>
      </c>
    </row>
    <row r="2933" spans="1:40" x14ac:dyDescent="0.25">
      <c r="A2933">
        <v>2019</v>
      </c>
      <c r="B2933">
        <v>2</v>
      </c>
      <c r="C2933" s="1">
        <v>43556</v>
      </c>
      <c r="D2933" s="1">
        <v>43646</v>
      </c>
      <c r="E2933">
        <v>2019</v>
      </c>
      <c r="F2933" s="71" t="str">
        <f>INDEX(Client_Name,MATCH(Export!H2933,Local_Company_Name,0))</f>
        <v>Tiger Jewelcrafting Ltd</v>
      </c>
      <c r="G2933" s="71">
        <f>INDEX(Client_Code,MATCH(Export!H2933,Local_Company_Name,0))</f>
        <v>1003</v>
      </c>
      <c r="H2933" t="s">
        <v>764</v>
      </c>
      <c r="I2933" t="s">
        <v>722</v>
      </c>
      <c r="J2933" t="s">
        <v>0</v>
      </c>
      <c r="K2933" s="71" t="str">
        <f>INDEX(Line_of_Business,MATCH(Export!J2933,Name,0))</f>
        <v>D</v>
      </c>
      <c r="L2933" s="9" t="s">
        <v>246</v>
      </c>
      <c r="M2933">
        <v>93</v>
      </c>
      <c r="N2933" s="4">
        <v>20232.939999999999</v>
      </c>
      <c r="O2933" s="4">
        <v>20232.939999999999</v>
      </c>
      <c r="P2933" s="4">
        <v>0</v>
      </c>
      <c r="Q2933" s="4">
        <v>0</v>
      </c>
      <c r="R2933" s="4">
        <v>0</v>
      </c>
      <c r="S2933" s="4">
        <v>0</v>
      </c>
      <c r="T2933" s="4">
        <v>0</v>
      </c>
      <c r="U2933" s="4">
        <v>0</v>
      </c>
      <c r="V2933" s="4">
        <v>0</v>
      </c>
      <c r="W2933" s="4">
        <v>0</v>
      </c>
      <c r="X2933" s="4">
        <v>0</v>
      </c>
      <c r="Y2933" s="4">
        <v>2907.04</v>
      </c>
      <c r="Z2933" s="4">
        <v>852.72</v>
      </c>
      <c r="AA2933" s="4">
        <v>0</v>
      </c>
      <c r="AB2933" t="s">
        <v>3</v>
      </c>
      <c r="AC2933" s="4">
        <v>-4.66</v>
      </c>
      <c r="AD2933" s="4">
        <v>0</v>
      </c>
      <c r="AE2933" s="4">
        <v>0</v>
      </c>
      <c r="AF2933" t="s">
        <v>722</v>
      </c>
      <c r="AG2933" s="4">
        <v>0</v>
      </c>
      <c r="AH2933" s="4">
        <v>0</v>
      </c>
      <c r="AI2933" s="4">
        <v>0</v>
      </c>
      <c r="AJ2933" s="4">
        <v>16473.179999999898</v>
      </c>
      <c r="AK2933" s="4">
        <v>0</v>
      </c>
      <c r="AL2933" t="s">
        <v>793</v>
      </c>
      <c r="AM2933" s="71" t="str">
        <f>INDEX(Network_Insurer_Code,MATCH(Export!AL2933,Network_insurer_Name,0))</f>
        <v>CAL3</v>
      </c>
      <c r="AN2933" t="str">
        <f t="shared" si="45"/>
        <v>D1003CAL32019</v>
      </c>
    </row>
    <row r="2934" spans="1:40" x14ac:dyDescent="0.25">
      <c r="A2934">
        <v>2019</v>
      </c>
      <c r="B2934">
        <v>1</v>
      </c>
      <c r="C2934" s="1">
        <v>43466</v>
      </c>
      <c r="D2934" s="1">
        <v>43555</v>
      </c>
      <c r="E2934">
        <v>2018</v>
      </c>
      <c r="F2934" s="71" t="str">
        <f>INDEX(Client_Name,MATCH(Export!H2934,Local_Company_Name,0))</f>
        <v>Lion Manufacturing Co</v>
      </c>
      <c r="G2934" s="71">
        <f>INDEX(Client_Code,MATCH(Export!H2934,Local_Company_Name,0))</f>
        <v>1002</v>
      </c>
      <c r="H2934" t="s">
        <v>752</v>
      </c>
      <c r="I2934" t="s">
        <v>717</v>
      </c>
      <c r="J2934" t="s">
        <v>5</v>
      </c>
      <c r="K2934" s="71" t="str">
        <f>INDEX(Line_of_Business,MATCH(Export!J2934,Name,0))</f>
        <v>L</v>
      </c>
      <c r="L2934" s="9" t="s">
        <v>21</v>
      </c>
      <c r="M2934">
        <v>2700</v>
      </c>
      <c r="N2934" s="4">
        <v>0</v>
      </c>
      <c r="O2934" s="4">
        <v>0</v>
      </c>
      <c r="P2934" s="4">
        <v>3316</v>
      </c>
      <c r="Q2934" s="4">
        <v>0</v>
      </c>
      <c r="R2934" s="4">
        <v>0</v>
      </c>
      <c r="S2934" s="4">
        <v>0</v>
      </c>
      <c r="T2934" s="4">
        <v>0</v>
      </c>
      <c r="U2934" s="4">
        <v>0</v>
      </c>
      <c r="V2934" s="4">
        <v>0</v>
      </c>
      <c r="W2934" s="4">
        <v>0</v>
      </c>
      <c r="X2934" s="4">
        <v>0</v>
      </c>
      <c r="Y2934" s="4">
        <v>0</v>
      </c>
      <c r="Z2934" s="4">
        <v>0</v>
      </c>
      <c r="AA2934" s="4">
        <v>0</v>
      </c>
      <c r="AB2934" t="s">
        <v>3</v>
      </c>
      <c r="AC2934" s="4">
        <v>0</v>
      </c>
      <c r="AD2934" s="4">
        <v>0</v>
      </c>
      <c r="AE2934" s="4">
        <v>0</v>
      </c>
      <c r="AF2934" t="s">
        <v>717</v>
      </c>
      <c r="AG2934" s="4">
        <v>0</v>
      </c>
      <c r="AH2934" s="4">
        <v>0</v>
      </c>
      <c r="AI2934" s="4">
        <v>0</v>
      </c>
      <c r="AJ2934" s="4">
        <v>-3316</v>
      </c>
      <c r="AK2934" s="4">
        <v>200000</v>
      </c>
      <c r="AL2934" t="s">
        <v>791</v>
      </c>
      <c r="AM2934" s="71" t="str">
        <f>INDEX(Network_Insurer_Code,MATCH(Export!AL2934,Network_insurer_Name,0))</f>
        <v>CHI3</v>
      </c>
      <c r="AN2934" t="str">
        <f t="shared" si="45"/>
        <v>L1002CHI32018</v>
      </c>
    </row>
    <row r="2935" spans="1:40" x14ac:dyDescent="0.25">
      <c r="A2935">
        <v>2020</v>
      </c>
      <c r="B2935">
        <v>3</v>
      </c>
      <c r="C2935" s="1">
        <v>44013</v>
      </c>
      <c r="D2935" s="1">
        <v>44104</v>
      </c>
      <c r="E2935">
        <v>2020</v>
      </c>
      <c r="F2935" s="71" t="str">
        <f>INDEX(Client_Name,MATCH(Export!H2935,Local_Company_Name,0))</f>
        <v>Lion Manufacturing Co</v>
      </c>
      <c r="G2935" s="71">
        <f>INDEX(Client_Code,MATCH(Export!H2935,Local_Company_Name,0))</f>
        <v>1002</v>
      </c>
      <c r="H2935" t="s">
        <v>760</v>
      </c>
      <c r="I2935" t="s">
        <v>724</v>
      </c>
      <c r="J2935" t="s">
        <v>22</v>
      </c>
      <c r="K2935" s="71" t="str">
        <f>INDEX(Line_of_Business,MATCH(Export!J2935,Name,0))</f>
        <v>A</v>
      </c>
      <c r="L2935" s="9">
        <v>76489</v>
      </c>
      <c r="M2935">
        <v>149</v>
      </c>
      <c r="N2935" s="4">
        <v>0</v>
      </c>
      <c r="O2935" s="4">
        <v>0</v>
      </c>
      <c r="P2935" s="4">
        <v>375</v>
      </c>
      <c r="Q2935" s="4">
        <v>0</v>
      </c>
      <c r="R2935" s="4">
        <v>0</v>
      </c>
      <c r="S2935" s="4">
        <v>0</v>
      </c>
      <c r="T2935" s="4">
        <v>0</v>
      </c>
      <c r="U2935" s="4">
        <v>0</v>
      </c>
      <c r="V2935" s="4">
        <v>0</v>
      </c>
      <c r="W2935" s="4">
        <v>0</v>
      </c>
      <c r="X2935" s="4">
        <v>0</v>
      </c>
      <c r="Y2935" s="4">
        <v>0</v>
      </c>
      <c r="Z2935" s="4">
        <v>0</v>
      </c>
      <c r="AA2935" s="4">
        <v>0</v>
      </c>
      <c r="AB2935" t="s">
        <v>3</v>
      </c>
      <c r="AC2935" s="4">
        <v>0</v>
      </c>
      <c r="AD2935" s="4">
        <v>0</v>
      </c>
      <c r="AE2935" s="4">
        <v>0</v>
      </c>
      <c r="AF2935" t="s">
        <v>724</v>
      </c>
      <c r="AG2935" s="4">
        <v>0</v>
      </c>
      <c r="AH2935" s="4">
        <v>0</v>
      </c>
      <c r="AI2935" s="4">
        <v>0</v>
      </c>
      <c r="AJ2935" s="4">
        <v>-375</v>
      </c>
      <c r="AK2935" s="4">
        <v>0</v>
      </c>
      <c r="AL2935" t="s">
        <v>787</v>
      </c>
      <c r="AM2935" s="71" t="str">
        <f>INDEX(Network_Insurer_Code,MATCH(Export!AL2935,Network_insurer_Name,0))</f>
        <v>LEI3</v>
      </c>
      <c r="AN2935" t="str">
        <f t="shared" si="45"/>
        <v>A1002LEI32020</v>
      </c>
    </row>
    <row r="2936" spans="1:40" x14ac:dyDescent="0.25">
      <c r="A2936">
        <v>2020</v>
      </c>
      <c r="B2936">
        <v>1</v>
      </c>
      <c r="C2936" s="1">
        <v>43831</v>
      </c>
      <c r="D2936" s="1">
        <v>43921</v>
      </c>
      <c r="E2936">
        <v>2020</v>
      </c>
      <c r="F2936" s="71" t="str">
        <f>INDEX(Client_Name,MATCH(Export!H2936,Local_Company_Name,0))</f>
        <v>Zebra Workings Ltd</v>
      </c>
      <c r="G2936" s="71">
        <f>INDEX(Client_Code,MATCH(Export!H2936,Local_Company_Name,0))</f>
        <v>1001</v>
      </c>
      <c r="H2936" t="s">
        <v>749</v>
      </c>
      <c r="I2936" t="s">
        <v>720</v>
      </c>
      <c r="J2936" t="s">
        <v>0</v>
      </c>
      <c r="K2936" s="71" t="str">
        <f>INDEX(Line_of_Business,MATCH(Export!J2936,Name,0))</f>
        <v>D</v>
      </c>
      <c r="L2936" s="9" t="s">
        <v>32</v>
      </c>
      <c r="M2936">
        <v>1095</v>
      </c>
      <c r="N2936" s="4">
        <v>0</v>
      </c>
      <c r="O2936" s="4">
        <v>0</v>
      </c>
      <c r="P2936" s="4">
        <v>0</v>
      </c>
      <c r="Q2936" s="4">
        <v>0</v>
      </c>
      <c r="R2936" s="4">
        <v>0</v>
      </c>
      <c r="S2936" s="4">
        <v>0</v>
      </c>
      <c r="T2936" s="4">
        <v>0</v>
      </c>
      <c r="U2936" s="4">
        <v>0</v>
      </c>
      <c r="V2936" s="4">
        <v>0</v>
      </c>
      <c r="W2936" s="4">
        <v>0</v>
      </c>
      <c r="X2936" s="4">
        <v>0</v>
      </c>
      <c r="Y2936" s="4">
        <v>0</v>
      </c>
      <c r="Z2936" s="4">
        <v>0</v>
      </c>
      <c r="AA2936" s="4">
        <v>0</v>
      </c>
      <c r="AB2936" t="s">
        <v>3</v>
      </c>
      <c r="AC2936" s="4">
        <v>0</v>
      </c>
      <c r="AD2936" s="4">
        <v>0</v>
      </c>
      <c r="AE2936" s="4">
        <v>0</v>
      </c>
      <c r="AF2936" t="s">
        <v>720</v>
      </c>
      <c r="AG2936" s="4">
        <v>0</v>
      </c>
      <c r="AH2936" s="4">
        <v>0</v>
      </c>
      <c r="AI2936" s="4">
        <v>0</v>
      </c>
      <c r="AJ2936" s="4">
        <v>0</v>
      </c>
      <c r="AK2936" s="4">
        <v>0</v>
      </c>
      <c r="AL2936" t="s">
        <v>793</v>
      </c>
      <c r="AM2936" s="71" t="str">
        <f>INDEX(Network_Insurer_Code,MATCH(Export!AL2936,Network_insurer_Name,0))</f>
        <v>CAL3</v>
      </c>
      <c r="AN2936" t="str">
        <f t="shared" si="45"/>
        <v>D1001CAL32020</v>
      </c>
    </row>
    <row r="2937" spans="1:40" x14ac:dyDescent="0.25">
      <c r="A2937">
        <v>2020</v>
      </c>
      <c r="B2937">
        <v>2</v>
      </c>
      <c r="C2937" s="1">
        <v>43922</v>
      </c>
      <c r="D2937" s="1">
        <v>44012</v>
      </c>
      <c r="E2937">
        <v>2017</v>
      </c>
      <c r="F2937" s="71" t="str">
        <f>INDEX(Client_Name,MATCH(Export!H2937,Local_Company_Name,0))</f>
        <v>Falcon Clothing</v>
      </c>
      <c r="G2937" s="71">
        <f>INDEX(Client_Code,MATCH(Export!H2937,Local_Company_Name,0))</f>
        <v>1006</v>
      </c>
      <c r="H2937" t="s">
        <v>756</v>
      </c>
      <c r="I2937" t="s">
        <v>720</v>
      </c>
      <c r="J2937" t="s">
        <v>8</v>
      </c>
      <c r="K2937" s="71" t="str">
        <f>INDEX(Line_of_Business,MATCH(Export!J2937,Name,0))</f>
        <v>M</v>
      </c>
      <c r="L2937" s="9" t="s">
        <v>206</v>
      </c>
      <c r="M2937">
        <v>808</v>
      </c>
      <c r="N2937" s="4">
        <v>0</v>
      </c>
      <c r="O2937" s="4">
        <v>0</v>
      </c>
      <c r="P2937" s="4">
        <v>221677</v>
      </c>
      <c r="Q2937" s="4">
        <v>0</v>
      </c>
      <c r="R2937" s="4">
        <v>0</v>
      </c>
      <c r="S2937" s="4">
        <v>0</v>
      </c>
      <c r="T2937" s="4">
        <v>0</v>
      </c>
      <c r="U2937" s="4">
        <v>0</v>
      </c>
      <c r="V2937" s="4">
        <v>0</v>
      </c>
      <c r="W2937" s="4">
        <v>0</v>
      </c>
      <c r="X2937" s="4">
        <v>0</v>
      </c>
      <c r="Y2937" s="4">
        <v>0</v>
      </c>
      <c r="Z2937" s="4">
        <v>0</v>
      </c>
      <c r="AA2937" s="4">
        <v>0</v>
      </c>
      <c r="AB2937" t="s">
        <v>3</v>
      </c>
      <c r="AC2937" s="4">
        <v>0</v>
      </c>
      <c r="AD2937" s="4">
        <v>0</v>
      </c>
      <c r="AE2937" s="4">
        <v>-55844</v>
      </c>
      <c r="AF2937" t="s">
        <v>720</v>
      </c>
      <c r="AG2937" s="4">
        <v>0</v>
      </c>
      <c r="AH2937" s="4">
        <v>0</v>
      </c>
      <c r="AI2937" s="4">
        <v>0</v>
      </c>
      <c r="AJ2937" s="4">
        <v>-221677</v>
      </c>
      <c r="AK2937" s="4">
        <v>0</v>
      </c>
      <c r="AL2937" t="s">
        <v>781</v>
      </c>
      <c r="AM2937" s="71" t="str">
        <f>INDEX(Network_Insurer_Code,MATCH(Export!AL2937,Network_insurer_Name,0))</f>
        <v>ORI1</v>
      </c>
      <c r="AN2937" t="str">
        <f t="shared" si="45"/>
        <v>M1006ORI12017</v>
      </c>
    </row>
    <row r="2938" spans="1:40" x14ac:dyDescent="0.25">
      <c r="A2938">
        <v>2019</v>
      </c>
      <c r="B2938">
        <v>1</v>
      </c>
      <c r="C2938" s="1">
        <v>43466</v>
      </c>
      <c r="D2938" s="1">
        <v>43555</v>
      </c>
      <c r="E2938">
        <v>2018</v>
      </c>
      <c r="F2938" s="71" t="str">
        <f>INDEX(Client_Name,MATCH(Export!H2938,Local_Company_Name,0))</f>
        <v>Lion Manufacturing Co</v>
      </c>
      <c r="G2938" s="71">
        <f>INDEX(Client_Code,MATCH(Export!H2938,Local_Company_Name,0))</f>
        <v>1002</v>
      </c>
      <c r="H2938" t="s">
        <v>752</v>
      </c>
      <c r="I2938" t="s">
        <v>704</v>
      </c>
      <c r="J2938" t="s">
        <v>0</v>
      </c>
      <c r="K2938" s="71" t="str">
        <f>INDEX(Line_of_Business,MATCH(Export!J2938,Name,0))</f>
        <v>D</v>
      </c>
      <c r="L2938" s="9" t="s">
        <v>43</v>
      </c>
      <c r="M2938">
        <v>4470</v>
      </c>
      <c r="N2938" s="4">
        <v>0</v>
      </c>
      <c r="O2938" s="4">
        <v>0</v>
      </c>
      <c r="P2938" s="4">
        <v>33432.6</v>
      </c>
      <c r="Q2938" s="4">
        <v>0</v>
      </c>
      <c r="R2938" s="4">
        <v>0</v>
      </c>
      <c r="S2938" s="4">
        <v>0</v>
      </c>
      <c r="T2938" s="4">
        <v>0</v>
      </c>
      <c r="U2938" s="4">
        <v>0</v>
      </c>
      <c r="V2938" s="4">
        <v>0</v>
      </c>
      <c r="W2938" s="4">
        <v>0</v>
      </c>
      <c r="X2938" s="4">
        <v>0</v>
      </c>
      <c r="Y2938" s="4">
        <v>0</v>
      </c>
      <c r="Z2938" s="4">
        <v>0</v>
      </c>
      <c r="AA2938" s="4">
        <v>0</v>
      </c>
      <c r="AB2938" t="s">
        <v>3</v>
      </c>
      <c r="AC2938" s="4">
        <v>0</v>
      </c>
      <c r="AD2938" s="4">
        <v>0</v>
      </c>
      <c r="AE2938" s="4">
        <v>-111114.76</v>
      </c>
      <c r="AF2938" t="s">
        <v>704</v>
      </c>
      <c r="AG2938" s="4">
        <v>0</v>
      </c>
      <c r="AH2938" s="4">
        <v>0</v>
      </c>
      <c r="AI2938" s="4">
        <v>0</v>
      </c>
      <c r="AJ2938" s="4">
        <v>-33432.6</v>
      </c>
      <c r="AK2938" s="4">
        <v>0</v>
      </c>
      <c r="AL2938" t="s">
        <v>781</v>
      </c>
      <c r="AM2938" s="71" t="str">
        <f>INDEX(Network_Insurer_Code,MATCH(Export!AL2938,Network_insurer_Name,0))</f>
        <v>ORI1</v>
      </c>
      <c r="AN2938" t="str">
        <f t="shared" si="45"/>
        <v>D1002ORI12018</v>
      </c>
    </row>
    <row r="2939" spans="1:40" x14ac:dyDescent="0.25">
      <c r="A2939">
        <v>2020</v>
      </c>
      <c r="B2939">
        <v>3</v>
      </c>
      <c r="C2939" s="1">
        <v>44013</v>
      </c>
      <c r="D2939" s="1">
        <v>44104</v>
      </c>
      <c r="E2939">
        <v>2020</v>
      </c>
      <c r="F2939" s="71" t="str">
        <f>INDEX(Client_Name,MATCH(Export!H2939,Local_Company_Name,0))</f>
        <v>Tiger Jewelcrafting Ltd</v>
      </c>
      <c r="G2939" s="71">
        <f>INDEX(Client_Code,MATCH(Export!H2939,Local_Company_Name,0))</f>
        <v>1003</v>
      </c>
      <c r="H2939" t="s">
        <v>763</v>
      </c>
      <c r="I2939" t="s">
        <v>709</v>
      </c>
      <c r="J2939" t="s">
        <v>0</v>
      </c>
      <c r="K2939" s="71" t="str">
        <f>INDEX(Line_of_Business,MATCH(Export!J2939,Name,0))</f>
        <v>D</v>
      </c>
      <c r="L2939" s="9" t="s">
        <v>306</v>
      </c>
      <c r="M2939">
        <v>567</v>
      </c>
      <c r="N2939" s="4">
        <v>893.099999999999</v>
      </c>
      <c r="O2939" s="4">
        <v>803.79</v>
      </c>
      <c r="P2939" s="4">
        <v>0</v>
      </c>
      <c r="Q2939" s="4">
        <v>0</v>
      </c>
      <c r="R2939" s="4">
        <v>0</v>
      </c>
      <c r="S2939" s="4">
        <v>0</v>
      </c>
      <c r="T2939" s="4">
        <v>0</v>
      </c>
      <c r="U2939" s="4">
        <v>0</v>
      </c>
      <c r="V2939" s="4">
        <v>0</v>
      </c>
      <c r="W2939" s="4">
        <v>0</v>
      </c>
      <c r="X2939" s="4">
        <v>0</v>
      </c>
      <c r="Y2939" s="4">
        <v>120.57</v>
      </c>
      <c r="Z2939" s="4">
        <v>17.68</v>
      </c>
      <c r="AA2939" s="4">
        <v>0</v>
      </c>
      <c r="AB2939" t="s">
        <v>3</v>
      </c>
      <c r="AC2939" s="4">
        <v>0</v>
      </c>
      <c r="AD2939" s="4">
        <v>0</v>
      </c>
      <c r="AE2939" s="4">
        <v>0</v>
      </c>
      <c r="AF2939" t="s">
        <v>709</v>
      </c>
      <c r="AG2939" s="4">
        <v>0</v>
      </c>
      <c r="AH2939" s="4">
        <v>0</v>
      </c>
      <c r="AI2939" s="4">
        <v>0</v>
      </c>
      <c r="AJ2939" s="4">
        <v>665.54</v>
      </c>
      <c r="AK2939" s="4">
        <v>0</v>
      </c>
      <c r="AL2939" t="s">
        <v>784</v>
      </c>
      <c r="AM2939" s="71" t="str">
        <f>INDEX(Network_Insurer_Code,MATCH(Export!AL2939,Network_insurer_Name,0))</f>
        <v>PII1</v>
      </c>
      <c r="AN2939" t="str">
        <f t="shared" si="45"/>
        <v>D1003PII12020</v>
      </c>
    </row>
    <row r="2940" spans="1:40" x14ac:dyDescent="0.25">
      <c r="A2940">
        <v>2019</v>
      </c>
      <c r="B2940">
        <v>3</v>
      </c>
      <c r="C2940" s="1">
        <v>43647</v>
      </c>
      <c r="D2940" s="1">
        <v>43738</v>
      </c>
      <c r="E2940">
        <v>2017</v>
      </c>
      <c r="F2940" s="71" t="str">
        <f>INDEX(Client_Name,MATCH(Export!H2940,Local_Company_Name,0))</f>
        <v>Aplaca Engineering Co</v>
      </c>
      <c r="G2940" s="71">
        <f>INDEX(Client_Code,MATCH(Export!H2940,Local_Company_Name,0))</f>
        <v>1004</v>
      </c>
      <c r="H2940" t="s">
        <v>768</v>
      </c>
      <c r="I2940" t="s">
        <v>779</v>
      </c>
      <c r="J2940" t="s">
        <v>8</v>
      </c>
      <c r="K2940" s="71" t="str">
        <f>INDEX(Line_of_Business,MATCH(Export!J2940,Name,0))</f>
        <v>M</v>
      </c>
      <c r="L2940" s="9" t="s">
        <v>60</v>
      </c>
      <c r="M2940">
        <v>525</v>
      </c>
      <c r="N2940" s="4">
        <v>0</v>
      </c>
      <c r="O2940" s="4">
        <v>0</v>
      </c>
      <c r="P2940" s="4">
        <v>152.56</v>
      </c>
      <c r="Q2940" s="4">
        <v>0</v>
      </c>
      <c r="R2940" s="4">
        <v>0</v>
      </c>
      <c r="S2940" s="4">
        <v>0</v>
      </c>
      <c r="T2940" s="4">
        <v>0</v>
      </c>
      <c r="U2940" s="4">
        <v>0</v>
      </c>
      <c r="V2940" s="4">
        <v>0</v>
      </c>
      <c r="W2940" s="4">
        <v>0</v>
      </c>
      <c r="X2940" s="4">
        <v>0</v>
      </c>
      <c r="Y2940" s="4">
        <v>0</v>
      </c>
      <c r="Z2940" s="4">
        <v>0</v>
      </c>
      <c r="AA2940" s="4">
        <v>0</v>
      </c>
      <c r="AB2940" t="s">
        <v>3</v>
      </c>
      <c r="AC2940" s="4">
        <v>0</v>
      </c>
      <c r="AD2940" s="4">
        <v>0</v>
      </c>
      <c r="AE2940" s="4">
        <v>0</v>
      </c>
      <c r="AF2940" t="s">
        <v>779</v>
      </c>
      <c r="AG2940" s="4">
        <v>0</v>
      </c>
      <c r="AH2940" s="4">
        <v>0</v>
      </c>
      <c r="AI2940" s="4">
        <v>0</v>
      </c>
      <c r="AJ2940" s="4">
        <v>-152.56</v>
      </c>
      <c r="AK2940" s="4">
        <v>0</v>
      </c>
      <c r="AL2940" t="s">
        <v>798</v>
      </c>
      <c r="AM2940" s="71" t="str">
        <f>INDEX(Network_Insurer_Code,MATCH(Export!AL2940,Network_insurer_Name,0))</f>
        <v>PEI2</v>
      </c>
      <c r="AN2940" t="str">
        <f t="shared" si="45"/>
        <v>M1004PEI22017</v>
      </c>
    </row>
    <row r="2941" spans="1:40" x14ac:dyDescent="0.25">
      <c r="A2941">
        <v>2019</v>
      </c>
      <c r="B2941">
        <v>3</v>
      </c>
      <c r="C2941" s="1">
        <v>43647</v>
      </c>
      <c r="D2941" s="1">
        <v>43738</v>
      </c>
      <c r="E2941">
        <v>2019</v>
      </c>
      <c r="F2941" s="71" t="str">
        <f>INDEX(Client_Name,MATCH(Export!H2941,Local_Company_Name,0))</f>
        <v>Flaimngo Tailoring</v>
      </c>
      <c r="G2941" s="71">
        <f>INDEX(Client_Code,MATCH(Export!H2941,Local_Company_Name,0))</f>
        <v>1005</v>
      </c>
      <c r="H2941" t="s">
        <v>771</v>
      </c>
      <c r="I2941" t="s">
        <v>720</v>
      </c>
      <c r="J2941" t="s">
        <v>5</v>
      </c>
      <c r="K2941" s="71" t="str">
        <f>INDEX(Line_of_Business,MATCH(Export!J2941,Name,0))</f>
        <v>L</v>
      </c>
      <c r="L2941" s="9" t="s">
        <v>454</v>
      </c>
      <c r="M2941">
        <v>242</v>
      </c>
      <c r="N2941" s="4">
        <v>5285.5353535353497</v>
      </c>
      <c r="O2941" s="4">
        <v>5232.68</v>
      </c>
      <c r="P2941" s="4">
        <v>0</v>
      </c>
      <c r="Q2941" s="4">
        <v>0</v>
      </c>
      <c r="R2941" s="4">
        <v>0</v>
      </c>
      <c r="S2941" s="4">
        <v>0</v>
      </c>
      <c r="T2941" s="4">
        <v>0</v>
      </c>
      <c r="U2941" s="4">
        <v>0</v>
      </c>
      <c r="V2941" s="4">
        <v>0</v>
      </c>
      <c r="W2941" s="4">
        <v>0</v>
      </c>
      <c r="X2941" s="4">
        <v>0</v>
      </c>
      <c r="Y2941" s="4">
        <v>627.92999999999995</v>
      </c>
      <c r="Z2941" s="4">
        <v>0</v>
      </c>
      <c r="AA2941" s="4">
        <v>0</v>
      </c>
      <c r="AB2941" t="s">
        <v>3</v>
      </c>
      <c r="AC2941" s="4">
        <v>0</v>
      </c>
      <c r="AD2941" s="4">
        <v>0</v>
      </c>
      <c r="AE2941" s="4">
        <v>0</v>
      </c>
      <c r="AF2941" t="s">
        <v>720</v>
      </c>
      <c r="AG2941" s="4">
        <v>0</v>
      </c>
      <c r="AH2941" s="4">
        <v>0</v>
      </c>
      <c r="AI2941" s="4">
        <v>0</v>
      </c>
      <c r="AJ2941" s="4">
        <v>4604.75</v>
      </c>
      <c r="AK2941" s="4">
        <v>0</v>
      </c>
      <c r="AL2941" t="s">
        <v>787</v>
      </c>
      <c r="AM2941" s="71" t="str">
        <f>INDEX(Network_Insurer_Code,MATCH(Export!AL2941,Network_insurer_Name,0))</f>
        <v>LEI3</v>
      </c>
      <c r="AN2941" t="str">
        <f t="shared" si="45"/>
        <v>L1005LEI32019</v>
      </c>
    </row>
    <row r="2942" spans="1:40" x14ac:dyDescent="0.25">
      <c r="A2942">
        <v>2020</v>
      </c>
      <c r="B2942">
        <v>1</v>
      </c>
      <c r="C2942" s="1">
        <v>43831</v>
      </c>
      <c r="D2942" s="1">
        <v>43921</v>
      </c>
      <c r="E2942">
        <v>2019</v>
      </c>
      <c r="F2942" s="71" t="str">
        <f>INDEX(Client_Name,MATCH(Export!H2942,Local_Company_Name,0))</f>
        <v>Falcon Clothing</v>
      </c>
      <c r="G2942" s="71">
        <f>INDEX(Client_Code,MATCH(Export!H2942,Local_Company_Name,0))</f>
        <v>1006</v>
      </c>
      <c r="H2942" t="s">
        <v>776</v>
      </c>
      <c r="I2942" t="s">
        <v>704</v>
      </c>
      <c r="J2942" t="s">
        <v>5</v>
      </c>
      <c r="K2942" s="71" t="str">
        <f>INDEX(Line_of_Business,MATCH(Export!J2942,Name,0))</f>
        <v>L</v>
      </c>
      <c r="L2942" s="9" t="s">
        <v>440</v>
      </c>
      <c r="M2942">
        <v>7131</v>
      </c>
      <c r="N2942" s="4">
        <v>0</v>
      </c>
      <c r="O2942" s="4">
        <v>0</v>
      </c>
      <c r="P2942" s="4">
        <v>237705</v>
      </c>
      <c r="Q2942" s="4">
        <v>0</v>
      </c>
      <c r="R2942" s="4">
        <v>0</v>
      </c>
      <c r="S2942" s="4">
        <v>0</v>
      </c>
      <c r="T2942" s="4">
        <v>0</v>
      </c>
      <c r="U2942" s="4">
        <v>0</v>
      </c>
      <c r="V2942" s="4">
        <v>0</v>
      </c>
      <c r="W2942" s="4">
        <v>0</v>
      </c>
      <c r="X2942" s="4">
        <v>0</v>
      </c>
      <c r="Y2942" s="4">
        <v>0</v>
      </c>
      <c r="Z2942" s="4">
        <v>0</v>
      </c>
      <c r="AA2942" s="4">
        <v>0</v>
      </c>
      <c r="AB2942" t="s">
        <v>3</v>
      </c>
      <c r="AC2942" s="4">
        <v>0</v>
      </c>
      <c r="AD2942" s="4">
        <v>0</v>
      </c>
      <c r="AE2942" s="4">
        <v>0</v>
      </c>
      <c r="AF2942" t="s">
        <v>704</v>
      </c>
      <c r="AG2942" s="4">
        <v>0</v>
      </c>
      <c r="AH2942" s="4">
        <v>0</v>
      </c>
      <c r="AI2942" s="4">
        <v>0</v>
      </c>
      <c r="AJ2942" s="4">
        <v>-237705</v>
      </c>
      <c r="AK2942" s="4">
        <v>0</v>
      </c>
      <c r="AL2942" t="s">
        <v>798</v>
      </c>
      <c r="AM2942" s="71" t="str">
        <f>INDEX(Network_Insurer_Code,MATCH(Export!AL2942,Network_insurer_Name,0))</f>
        <v>PEI2</v>
      </c>
      <c r="AN2942" t="str">
        <f t="shared" si="45"/>
        <v>L1006PEI22019</v>
      </c>
    </row>
    <row r="2943" spans="1:40" x14ac:dyDescent="0.25">
      <c r="A2943">
        <v>2020</v>
      </c>
      <c r="B2943">
        <v>3</v>
      </c>
      <c r="C2943" s="1">
        <v>44013</v>
      </c>
      <c r="D2943" s="1">
        <v>44104</v>
      </c>
      <c r="E2943">
        <v>2018</v>
      </c>
      <c r="F2943" s="71" t="str">
        <f>INDEX(Client_Name,MATCH(Export!H2943,Local_Company_Name,0))</f>
        <v>Lion Manufacturing Co</v>
      </c>
      <c r="G2943" s="71">
        <f>INDEX(Client_Code,MATCH(Export!H2943,Local_Company_Name,0))</f>
        <v>1002</v>
      </c>
      <c r="H2943" t="s">
        <v>759</v>
      </c>
      <c r="I2943" t="s">
        <v>779</v>
      </c>
      <c r="J2943" t="s">
        <v>22</v>
      </c>
      <c r="K2943" s="71" t="str">
        <f>INDEX(Line_of_Business,MATCH(Export!J2943,Name,0))</f>
        <v>A</v>
      </c>
      <c r="L2943" s="9" t="s">
        <v>551</v>
      </c>
      <c r="M2943">
        <v>14959</v>
      </c>
      <c r="N2943" s="4">
        <v>0</v>
      </c>
      <c r="O2943" s="4">
        <v>0</v>
      </c>
      <c r="P2943" s="4">
        <v>23508</v>
      </c>
      <c r="Q2943" s="4">
        <v>0</v>
      </c>
      <c r="R2943" s="4">
        <v>0</v>
      </c>
      <c r="S2943" s="4">
        <v>0</v>
      </c>
      <c r="T2943" s="4">
        <v>0</v>
      </c>
      <c r="U2943" s="4">
        <v>0</v>
      </c>
      <c r="V2943" s="4">
        <v>0</v>
      </c>
      <c r="W2943" s="4">
        <v>0</v>
      </c>
      <c r="X2943" s="4">
        <v>0</v>
      </c>
      <c r="Y2943" s="4">
        <v>0</v>
      </c>
      <c r="Z2943" s="4">
        <v>0</v>
      </c>
      <c r="AA2943" s="4">
        <v>0</v>
      </c>
      <c r="AB2943" t="s">
        <v>3</v>
      </c>
      <c r="AC2943" s="4">
        <v>0</v>
      </c>
      <c r="AD2943" s="4">
        <v>0</v>
      </c>
      <c r="AE2943" s="4">
        <v>0</v>
      </c>
      <c r="AF2943" t="s">
        <v>779</v>
      </c>
      <c r="AG2943" s="4">
        <v>0</v>
      </c>
      <c r="AH2943" s="4">
        <v>0</v>
      </c>
      <c r="AI2943" s="4">
        <v>0</v>
      </c>
      <c r="AJ2943" s="4">
        <v>-23508</v>
      </c>
      <c r="AK2943" s="4">
        <v>0</v>
      </c>
      <c r="AL2943" t="s">
        <v>791</v>
      </c>
      <c r="AM2943" s="71" t="str">
        <f>INDEX(Network_Insurer_Code,MATCH(Export!AL2943,Network_insurer_Name,0))</f>
        <v>CHI3</v>
      </c>
      <c r="AN2943" t="str">
        <f t="shared" si="45"/>
        <v>A1002CHI32018</v>
      </c>
    </row>
    <row r="2944" spans="1:40" x14ac:dyDescent="0.25">
      <c r="A2944">
        <v>2020</v>
      </c>
      <c r="B2944">
        <v>2</v>
      </c>
      <c r="C2944" s="1">
        <v>43922</v>
      </c>
      <c r="D2944" s="1">
        <v>44012</v>
      </c>
      <c r="E2944">
        <v>2020</v>
      </c>
      <c r="F2944" s="71" t="str">
        <f>INDEX(Client_Name,MATCH(Export!H2944,Local_Company_Name,0))</f>
        <v>Zebra Workings Ltd</v>
      </c>
      <c r="G2944" s="71">
        <f>INDEX(Client_Code,MATCH(Export!H2944,Local_Company_Name,0))</f>
        <v>1001</v>
      </c>
      <c r="H2944" t="s">
        <v>750</v>
      </c>
      <c r="I2944" t="s">
        <v>720</v>
      </c>
      <c r="J2944" t="s">
        <v>8</v>
      </c>
      <c r="K2944" s="71" t="str">
        <f>INDEX(Line_of_Business,MATCH(Export!J2944,Name,0))</f>
        <v>M</v>
      </c>
      <c r="L2944" s="9" t="s">
        <v>600</v>
      </c>
      <c r="M2944">
        <v>704</v>
      </c>
      <c r="N2944" s="4">
        <v>13406852.323232301</v>
      </c>
      <c r="O2944" s="4">
        <v>13272783.800000001</v>
      </c>
      <c r="P2944" s="4">
        <v>1488937.85</v>
      </c>
      <c r="Q2944" s="4">
        <v>0</v>
      </c>
      <c r="R2944" s="4">
        <v>0</v>
      </c>
      <c r="S2944" s="4">
        <v>0</v>
      </c>
      <c r="T2944" s="4">
        <v>0</v>
      </c>
      <c r="U2944" s="4">
        <v>0</v>
      </c>
      <c r="V2944" s="4">
        <v>0</v>
      </c>
      <c r="W2944" s="4">
        <v>0</v>
      </c>
      <c r="X2944" s="4">
        <v>0</v>
      </c>
      <c r="Y2944" s="4">
        <v>1990917.56</v>
      </c>
      <c r="Z2944" s="4">
        <v>0</v>
      </c>
      <c r="AA2944" s="4">
        <v>663639.18000000005</v>
      </c>
      <c r="AB2944" t="s">
        <v>3</v>
      </c>
      <c r="AC2944" s="4">
        <v>0</v>
      </c>
      <c r="AD2944" s="4">
        <v>0</v>
      </c>
      <c r="AE2944" s="4">
        <v>0</v>
      </c>
      <c r="AF2944" t="s">
        <v>720</v>
      </c>
      <c r="AG2944" s="4">
        <v>0</v>
      </c>
      <c r="AH2944" s="4">
        <v>0</v>
      </c>
      <c r="AI2944" s="4">
        <v>0</v>
      </c>
      <c r="AJ2944" s="4">
        <v>9129289.2100000009</v>
      </c>
      <c r="AK2944" s="4" t="s">
        <v>2</v>
      </c>
      <c r="AL2944" t="s">
        <v>795</v>
      </c>
      <c r="AM2944" s="71" t="str">
        <f>INDEX(Network_Insurer_Code,MATCH(Export!AL2944,Network_insurer_Name,0))</f>
        <v>TOL1</v>
      </c>
      <c r="AN2944" t="str">
        <f t="shared" si="45"/>
        <v>M1001TOL12020</v>
      </c>
    </row>
    <row r="2945" spans="1:40" x14ac:dyDescent="0.25">
      <c r="A2945">
        <v>2019</v>
      </c>
      <c r="B2945">
        <v>4</v>
      </c>
      <c r="C2945" s="1">
        <v>43739</v>
      </c>
      <c r="D2945" s="1">
        <v>43830</v>
      </c>
      <c r="E2945">
        <v>2017</v>
      </c>
      <c r="F2945" s="71" t="str">
        <f>INDEX(Client_Name,MATCH(Export!H2945,Local_Company_Name,0))</f>
        <v>Falcon Clothing</v>
      </c>
      <c r="G2945" s="71">
        <f>INDEX(Client_Code,MATCH(Export!H2945,Local_Company_Name,0))</f>
        <v>1006</v>
      </c>
      <c r="H2945" t="s">
        <v>773</v>
      </c>
      <c r="I2945" t="s">
        <v>714</v>
      </c>
      <c r="J2945" t="s">
        <v>22</v>
      </c>
      <c r="K2945" s="71" t="str">
        <f>INDEX(Line_of_Business,MATCH(Export!J2945,Name,0))</f>
        <v>A</v>
      </c>
      <c r="L2945" s="9" t="s">
        <v>358</v>
      </c>
      <c r="M2945">
        <v>5458</v>
      </c>
      <c r="N2945" s="4">
        <v>-8100.5052631578901</v>
      </c>
      <c r="O2945" s="4">
        <v>-7695.48</v>
      </c>
      <c r="P2945" s="4">
        <v>0</v>
      </c>
      <c r="Q2945" s="4">
        <v>0</v>
      </c>
      <c r="R2945" s="4">
        <v>0</v>
      </c>
      <c r="S2945" s="4">
        <v>0</v>
      </c>
      <c r="T2945" s="4">
        <v>0</v>
      </c>
      <c r="U2945" s="4">
        <v>0</v>
      </c>
      <c r="V2945" s="4">
        <v>0</v>
      </c>
      <c r="W2945" s="4">
        <v>0</v>
      </c>
      <c r="X2945" s="4">
        <v>0</v>
      </c>
      <c r="Y2945" s="4">
        <v>-1077.3599999999999</v>
      </c>
      <c r="Z2945" s="4">
        <v>0</v>
      </c>
      <c r="AA2945" s="4">
        <v>-769.55</v>
      </c>
      <c r="AB2945" t="s">
        <v>3</v>
      </c>
      <c r="AC2945" s="4">
        <v>0</v>
      </c>
      <c r="AD2945" s="4">
        <v>0</v>
      </c>
      <c r="AE2945" s="4">
        <v>0</v>
      </c>
      <c r="AF2945" t="s">
        <v>714</v>
      </c>
      <c r="AG2945" s="4">
        <v>0</v>
      </c>
      <c r="AH2945" s="4">
        <v>0</v>
      </c>
      <c r="AI2945" s="4">
        <v>0</v>
      </c>
      <c r="AJ2945" s="4">
        <v>-5848.57</v>
      </c>
      <c r="AK2945" s="4">
        <v>187000</v>
      </c>
      <c r="AL2945" t="s">
        <v>783</v>
      </c>
      <c r="AM2945" s="71" t="str">
        <f>INDEX(Network_Insurer_Code,MATCH(Export!AL2945,Network_insurer_Name,0))</f>
        <v>PEP1</v>
      </c>
      <c r="AN2945" t="str">
        <f t="shared" si="45"/>
        <v>A1006PEP12017</v>
      </c>
    </row>
    <row r="2946" spans="1:40" x14ac:dyDescent="0.25">
      <c r="A2946">
        <v>2019</v>
      </c>
      <c r="B2946">
        <v>3</v>
      </c>
      <c r="C2946" s="1">
        <v>43647</v>
      </c>
      <c r="D2946" s="1">
        <v>43738</v>
      </c>
      <c r="E2946">
        <v>2019</v>
      </c>
      <c r="F2946" s="71" t="str">
        <f>INDEX(Client_Name,MATCH(Export!H2946,Local_Company_Name,0))</f>
        <v>Zebra Workings Ltd</v>
      </c>
      <c r="G2946" s="71">
        <f>INDEX(Client_Code,MATCH(Export!H2946,Local_Company_Name,0))</f>
        <v>1001</v>
      </c>
      <c r="H2946" t="s">
        <v>748</v>
      </c>
      <c r="I2946" t="s">
        <v>702</v>
      </c>
      <c r="J2946" t="s">
        <v>5</v>
      </c>
      <c r="K2946" s="71" t="str">
        <f>INDEX(Line_of_Business,MATCH(Export!J2946,Name,0))</f>
        <v>L</v>
      </c>
      <c r="L2946" s="9" t="s">
        <v>193</v>
      </c>
      <c r="M2946">
        <v>4252</v>
      </c>
      <c r="N2946" s="4">
        <v>199287.5</v>
      </c>
      <c r="O2946" s="4">
        <v>199287.5</v>
      </c>
      <c r="P2946" s="4">
        <v>0</v>
      </c>
      <c r="Q2946" s="4">
        <v>0</v>
      </c>
      <c r="R2946" s="4">
        <v>0</v>
      </c>
      <c r="S2946" s="4">
        <v>0</v>
      </c>
      <c r="T2946" s="4">
        <v>0</v>
      </c>
      <c r="U2946" s="4">
        <v>0</v>
      </c>
      <c r="V2946" s="4">
        <v>0</v>
      </c>
      <c r="W2946" s="4">
        <v>0</v>
      </c>
      <c r="X2946" s="4">
        <v>0</v>
      </c>
      <c r="Y2946" s="4">
        <v>15943</v>
      </c>
      <c r="Z2946" s="4">
        <v>4982.1899999999996</v>
      </c>
      <c r="AA2946" s="4">
        <v>0</v>
      </c>
      <c r="AB2946" t="s">
        <v>3</v>
      </c>
      <c r="AC2946" s="4">
        <v>0</v>
      </c>
      <c r="AD2946" s="4">
        <v>0</v>
      </c>
      <c r="AE2946" s="4">
        <v>0</v>
      </c>
      <c r="AF2946" t="s">
        <v>702</v>
      </c>
      <c r="AG2946" s="4">
        <v>0</v>
      </c>
      <c r="AH2946" s="4">
        <v>0</v>
      </c>
      <c r="AI2946" s="4">
        <v>0</v>
      </c>
      <c r="AJ2946" s="4">
        <v>178362.31</v>
      </c>
      <c r="AK2946" s="4">
        <v>0</v>
      </c>
      <c r="AL2946" t="s">
        <v>789</v>
      </c>
      <c r="AM2946" s="71" t="str">
        <f>INDEX(Network_Insurer_Code,MATCH(Export!AL2946,Network_insurer_Name,0))</f>
        <v>APL1</v>
      </c>
      <c r="AN2946" t="str">
        <f t="shared" ref="AN2946:AN3009" si="46">_xlfn.CONCAT(K2946,G2946,AM2946,E2946)</f>
        <v>L1001APL12019</v>
      </c>
    </row>
    <row r="2947" spans="1:40" x14ac:dyDescent="0.25">
      <c r="A2947">
        <v>2020</v>
      </c>
      <c r="B2947">
        <v>1</v>
      </c>
      <c r="C2947" s="1">
        <v>43831</v>
      </c>
      <c r="D2947" s="1">
        <v>43921</v>
      </c>
      <c r="E2947">
        <v>2019</v>
      </c>
      <c r="F2947" s="71" t="str">
        <f>INDEX(Client_Name,MATCH(Export!H2947,Local_Company_Name,0))</f>
        <v>Falcon Clothing</v>
      </c>
      <c r="G2947" s="71">
        <f>INDEX(Client_Code,MATCH(Export!H2947,Local_Company_Name,0))</f>
        <v>1006</v>
      </c>
      <c r="H2947" t="s">
        <v>775</v>
      </c>
      <c r="I2947" t="s">
        <v>720</v>
      </c>
      <c r="J2947" t="s">
        <v>8</v>
      </c>
      <c r="K2947" s="71" t="str">
        <f>INDEX(Line_of_Business,MATCH(Export!J2947,Name,0))</f>
        <v>M</v>
      </c>
      <c r="L2947" s="9" t="s">
        <v>545</v>
      </c>
      <c r="M2947">
        <v>379</v>
      </c>
      <c r="N2947" s="4">
        <v>6945121.0662177298</v>
      </c>
      <c r="O2947" s="4">
        <v>6188102.8700000001</v>
      </c>
      <c r="P2947" s="4">
        <v>4503831.5</v>
      </c>
      <c r="Q2947" s="4">
        <v>0</v>
      </c>
      <c r="R2947" s="4">
        <v>0</v>
      </c>
      <c r="S2947" s="4">
        <v>0</v>
      </c>
      <c r="T2947" s="4">
        <v>0</v>
      </c>
      <c r="U2947" s="4">
        <v>0</v>
      </c>
      <c r="V2947" s="4">
        <v>0</v>
      </c>
      <c r="W2947" s="4">
        <v>0</v>
      </c>
      <c r="X2947" s="4">
        <v>0</v>
      </c>
      <c r="Y2947" s="4">
        <v>742572.34</v>
      </c>
      <c r="Z2947" s="4">
        <v>0</v>
      </c>
      <c r="AA2947" s="4">
        <v>0</v>
      </c>
      <c r="AB2947" t="s">
        <v>3</v>
      </c>
      <c r="AC2947" s="4">
        <v>0</v>
      </c>
      <c r="AD2947" s="4">
        <v>0</v>
      </c>
      <c r="AE2947" s="4">
        <v>0</v>
      </c>
      <c r="AF2947" t="s">
        <v>720</v>
      </c>
      <c r="AG2947" s="4">
        <v>0</v>
      </c>
      <c r="AH2947" s="4">
        <v>0</v>
      </c>
      <c r="AI2947" s="4">
        <v>0</v>
      </c>
      <c r="AJ2947" s="4">
        <v>941699.03</v>
      </c>
      <c r="AK2947" s="4">
        <v>200000</v>
      </c>
      <c r="AL2947" t="s">
        <v>787</v>
      </c>
      <c r="AM2947" s="71" t="str">
        <f>INDEX(Network_Insurer_Code,MATCH(Export!AL2947,Network_insurer_Name,0))</f>
        <v>LEI3</v>
      </c>
      <c r="AN2947" t="str">
        <f t="shared" si="46"/>
        <v>M1006LEI32019</v>
      </c>
    </row>
    <row r="2948" spans="1:40" x14ac:dyDescent="0.25">
      <c r="A2948">
        <v>2019</v>
      </c>
      <c r="B2948">
        <v>3</v>
      </c>
      <c r="C2948" s="1">
        <v>43739</v>
      </c>
      <c r="D2948" s="1">
        <v>43830</v>
      </c>
      <c r="E2948">
        <v>2019</v>
      </c>
      <c r="F2948" s="71" t="str">
        <f>INDEX(Client_Name,MATCH(Export!H2948,Local_Company_Name,0))</f>
        <v>Aplaca Engineering Co</v>
      </c>
      <c r="G2948" s="71">
        <f>INDEX(Client_Code,MATCH(Export!H2948,Local_Company_Name,0))</f>
        <v>1004</v>
      </c>
      <c r="H2948" t="s">
        <v>767</v>
      </c>
      <c r="I2948" t="s">
        <v>707</v>
      </c>
      <c r="J2948" t="s">
        <v>8</v>
      </c>
      <c r="K2948" s="71" t="str">
        <f>INDEX(Line_of_Business,MATCH(Export!J2948,Name,0))</f>
        <v>M</v>
      </c>
      <c r="L2948" s="9">
        <v>50881548</v>
      </c>
      <c r="M2948">
        <v>5</v>
      </c>
      <c r="N2948" s="4">
        <v>10955.13</v>
      </c>
      <c r="O2948" s="4">
        <v>10955.13</v>
      </c>
      <c r="P2948" s="4">
        <v>1395.19</v>
      </c>
      <c r="Q2948" s="4">
        <v>0</v>
      </c>
      <c r="R2948" s="4">
        <v>0</v>
      </c>
      <c r="S2948" s="4">
        <v>0</v>
      </c>
      <c r="T2948" s="4">
        <v>0</v>
      </c>
      <c r="U2948" s="4">
        <v>0</v>
      </c>
      <c r="V2948" s="4">
        <v>0</v>
      </c>
      <c r="W2948" s="4">
        <v>0</v>
      </c>
      <c r="X2948" s="4">
        <v>0</v>
      </c>
      <c r="Y2948" s="4">
        <v>1051.69</v>
      </c>
      <c r="Z2948" s="4">
        <v>0</v>
      </c>
      <c r="AA2948" s="4">
        <v>1643.27</v>
      </c>
      <c r="AB2948" t="s">
        <v>3</v>
      </c>
      <c r="AC2948" s="4">
        <v>0</v>
      </c>
      <c r="AD2948" s="4">
        <v>0</v>
      </c>
      <c r="AE2948" s="4">
        <v>0</v>
      </c>
      <c r="AF2948" t="s">
        <v>707</v>
      </c>
      <c r="AG2948" s="4">
        <v>0</v>
      </c>
      <c r="AH2948" s="4">
        <v>0</v>
      </c>
      <c r="AI2948" s="4">
        <v>0</v>
      </c>
      <c r="AJ2948" s="4">
        <v>6864.9799999999896</v>
      </c>
      <c r="AK2948" s="4">
        <v>0</v>
      </c>
      <c r="AL2948" t="s">
        <v>782</v>
      </c>
      <c r="AM2948" s="71" t="str">
        <f>INDEX(Network_Insurer_Code,MATCH(Export!AL2948,Network_insurer_Name,0))</f>
        <v>API2</v>
      </c>
      <c r="AN2948" t="str">
        <f t="shared" si="46"/>
        <v>M1004API22019</v>
      </c>
    </row>
    <row r="2949" spans="1:40" x14ac:dyDescent="0.25">
      <c r="A2949">
        <v>2020</v>
      </c>
      <c r="B2949">
        <v>2</v>
      </c>
      <c r="C2949" s="1">
        <v>43922</v>
      </c>
      <c r="D2949" s="1">
        <v>44012</v>
      </c>
      <c r="E2949">
        <v>2015</v>
      </c>
      <c r="F2949" s="71" t="str">
        <f>INDEX(Client_Name,MATCH(Export!H2949,Local_Company_Name,0))</f>
        <v>Zebra Workings Ltd</v>
      </c>
      <c r="G2949" s="71">
        <f>INDEX(Client_Code,MATCH(Export!H2949,Local_Company_Name,0))</f>
        <v>1001</v>
      </c>
      <c r="H2949" t="s">
        <v>748</v>
      </c>
      <c r="I2949" t="s">
        <v>717</v>
      </c>
      <c r="J2949" t="s">
        <v>5</v>
      </c>
      <c r="K2949" s="71" t="str">
        <f>INDEX(Line_of_Business,MATCH(Export!J2949,Name,0))</f>
        <v>L</v>
      </c>
      <c r="L2949" s="9" t="s">
        <v>77</v>
      </c>
      <c r="M2949">
        <v>2700</v>
      </c>
      <c r="N2949" s="4">
        <v>-1218.73</v>
      </c>
      <c r="O2949" s="4">
        <v>-1218.73</v>
      </c>
      <c r="P2949" s="4">
        <v>0</v>
      </c>
      <c r="Q2949" s="4">
        <v>0</v>
      </c>
      <c r="R2949" s="4">
        <v>0</v>
      </c>
      <c r="S2949" s="4">
        <v>0</v>
      </c>
      <c r="T2949" s="4">
        <v>0</v>
      </c>
      <c r="U2949" s="4">
        <v>0</v>
      </c>
      <c r="V2949" s="4">
        <v>0</v>
      </c>
      <c r="W2949" s="4">
        <v>0</v>
      </c>
      <c r="X2949" s="4">
        <v>0</v>
      </c>
      <c r="Y2949" s="4">
        <v>-30.47</v>
      </c>
      <c r="Z2949" s="4">
        <v>0</v>
      </c>
      <c r="AA2949" s="4">
        <v>-51.8</v>
      </c>
      <c r="AB2949" t="s">
        <v>3</v>
      </c>
      <c r="AC2949" s="4">
        <v>0</v>
      </c>
      <c r="AD2949" s="4">
        <v>0</v>
      </c>
      <c r="AE2949" s="4">
        <v>0</v>
      </c>
      <c r="AF2949" t="s">
        <v>717</v>
      </c>
      <c r="AG2949" s="4">
        <v>0</v>
      </c>
      <c r="AH2949" s="4">
        <v>0</v>
      </c>
      <c r="AI2949" s="4">
        <v>0</v>
      </c>
      <c r="AJ2949" s="4">
        <v>-1136.46</v>
      </c>
      <c r="AK2949" s="4">
        <v>200000</v>
      </c>
      <c r="AL2949" t="s">
        <v>791</v>
      </c>
      <c r="AM2949" s="71" t="str">
        <f>INDEX(Network_Insurer_Code,MATCH(Export!AL2949,Network_insurer_Name,0))</f>
        <v>CHI3</v>
      </c>
      <c r="AN2949" t="str">
        <f t="shared" si="46"/>
        <v>L1001CHI32015</v>
      </c>
    </row>
    <row r="2950" spans="1:40" x14ac:dyDescent="0.25">
      <c r="A2950">
        <v>2019</v>
      </c>
      <c r="B2950">
        <v>4</v>
      </c>
      <c r="C2950" s="1">
        <v>43739</v>
      </c>
      <c r="D2950" s="1">
        <v>43830</v>
      </c>
      <c r="E2950">
        <v>2019</v>
      </c>
      <c r="F2950" s="71" t="str">
        <f>INDEX(Client_Name,MATCH(Export!H2950,Local_Company_Name,0))</f>
        <v>Zebra Workings Ltd</v>
      </c>
      <c r="G2950" s="71">
        <f>INDEX(Client_Code,MATCH(Export!H2950,Local_Company_Name,0))</f>
        <v>1001</v>
      </c>
      <c r="H2950" t="s">
        <v>751</v>
      </c>
      <c r="I2950" t="s">
        <v>724</v>
      </c>
      <c r="J2950" t="s">
        <v>5</v>
      </c>
      <c r="K2950" s="71" t="str">
        <f>INDEX(Line_of_Business,MATCH(Export!J2950,Name,0))</f>
        <v>L</v>
      </c>
      <c r="L2950" s="9">
        <v>77605</v>
      </c>
      <c r="M2950">
        <v>15</v>
      </c>
      <c r="N2950" s="4">
        <v>1526.97</v>
      </c>
      <c r="O2950" s="4">
        <v>1526.97</v>
      </c>
      <c r="P2950" s="4">
        <v>0</v>
      </c>
      <c r="Q2950" s="4">
        <v>0</v>
      </c>
      <c r="R2950" s="4">
        <v>0</v>
      </c>
      <c r="S2950" s="4">
        <v>0</v>
      </c>
      <c r="T2950" s="4">
        <v>0</v>
      </c>
      <c r="U2950" s="4">
        <v>0</v>
      </c>
      <c r="V2950" s="4">
        <v>0</v>
      </c>
      <c r="W2950" s="4">
        <v>0</v>
      </c>
      <c r="X2950" s="4">
        <v>0</v>
      </c>
      <c r="Y2950" s="4">
        <v>244.32</v>
      </c>
      <c r="Z2950" s="4">
        <v>0</v>
      </c>
      <c r="AA2950" s="4">
        <v>152.69999999999999</v>
      </c>
      <c r="AB2950" t="s">
        <v>3</v>
      </c>
      <c r="AC2950" s="4">
        <v>0</v>
      </c>
      <c r="AD2950" s="4">
        <v>0</v>
      </c>
      <c r="AE2950" s="4">
        <v>0</v>
      </c>
      <c r="AF2950" t="s">
        <v>724</v>
      </c>
      <c r="AG2950" s="4">
        <v>0</v>
      </c>
      <c r="AH2950" s="4">
        <v>0</v>
      </c>
      <c r="AI2950" s="4">
        <v>0</v>
      </c>
      <c r="AJ2950" s="4">
        <v>1129.95</v>
      </c>
      <c r="AK2950" s="4">
        <v>0</v>
      </c>
      <c r="AL2950" t="s">
        <v>790</v>
      </c>
      <c r="AM2950" s="71" t="str">
        <f>INDEX(Network_Insurer_Code,MATCH(Export!AL2950,Network_insurer_Name,0))</f>
        <v>STL1</v>
      </c>
      <c r="AN2950" t="str">
        <f t="shared" si="46"/>
        <v>L1001STL12019</v>
      </c>
    </row>
    <row r="2951" spans="1:40" x14ac:dyDescent="0.25">
      <c r="A2951">
        <v>2019</v>
      </c>
      <c r="B2951">
        <v>3</v>
      </c>
      <c r="C2951" s="1">
        <v>43647</v>
      </c>
      <c r="D2951" s="1">
        <v>43738</v>
      </c>
      <c r="E2951">
        <v>2019</v>
      </c>
      <c r="F2951" s="71" t="str">
        <f>INDEX(Client_Name,MATCH(Export!H2951,Local_Company_Name,0))</f>
        <v>Tiger Jewelcrafting Ltd</v>
      </c>
      <c r="G2951" s="71">
        <f>INDEX(Client_Code,MATCH(Export!H2951,Local_Company_Name,0))</f>
        <v>1003</v>
      </c>
      <c r="H2951" t="s">
        <v>753</v>
      </c>
      <c r="I2951" t="s">
        <v>704</v>
      </c>
      <c r="J2951" t="s">
        <v>0</v>
      </c>
      <c r="K2951" s="71" t="str">
        <f>INDEX(Line_of_Business,MATCH(Export!J2951,Name,0))</f>
        <v>D</v>
      </c>
      <c r="L2951" s="9" t="s">
        <v>43</v>
      </c>
      <c r="M2951">
        <v>4561</v>
      </c>
      <c r="N2951" s="4">
        <v>843.06</v>
      </c>
      <c r="O2951" s="4">
        <v>843.06</v>
      </c>
      <c r="P2951" s="4">
        <v>604.16999999999996</v>
      </c>
      <c r="Q2951" s="4">
        <v>0</v>
      </c>
      <c r="R2951" s="4">
        <v>0</v>
      </c>
      <c r="S2951" s="4">
        <v>0</v>
      </c>
      <c r="T2951" s="4">
        <v>0</v>
      </c>
      <c r="U2951" s="4">
        <v>0</v>
      </c>
      <c r="V2951" s="4">
        <v>0</v>
      </c>
      <c r="W2951" s="4">
        <v>0</v>
      </c>
      <c r="X2951" s="4">
        <v>0</v>
      </c>
      <c r="Y2951" s="4">
        <v>143.32</v>
      </c>
      <c r="Z2951" s="4">
        <v>0</v>
      </c>
      <c r="AA2951" s="4">
        <v>0</v>
      </c>
      <c r="AB2951" t="s">
        <v>3</v>
      </c>
      <c r="AC2951" s="4">
        <v>0</v>
      </c>
      <c r="AD2951" s="4">
        <v>0</v>
      </c>
      <c r="AE2951" s="4">
        <v>16960.55</v>
      </c>
      <c r="AF2951" t="s">
        <v>704</v>
      </c>
      <c r="AG2951" s="4">
        <v>0</v>
      </c>
      <c r="AH2951" s="4">
        <v>0</v>
      </c>
      <c r="AI2951" s="4">
        <v>0</v>
      </c>
      <c r="AJ2951" s="4">
        <v>95.57</v>
      </c>
      <c r="AK2951" s="4">
        <v>0</v>
      </c>
      <c r="AL2951" t="s">
        <v>787</v>
      </c>
      <c r="AM2951" s="71" t="str">
        <f>INDEX(Network_Insurer_Code,MATCH(Export!AL2951,Network_insurer_Name,0))</f>
        <v>LEI3</v>
      </c>
      <c r="AN2951" t="str">
        <f t="shared" si="46"/>
        <v>D1003LEI32019</v>
      </c>
    </row>
    <row r="2952" spans="1:40" x14ac:dyDescent="0.25">
      <c r="A2952">
        <v>2020</v>
      </c>
      <c r="B2952">
        <v>3</v>
      </c>
      <c r="C2952" s="1">
        <v>44105</v>
      </c>
      <c r="D2952" s="1">
        <v>44196</v>
      </c>
      <c r="E2952">
        <v>2018</v>
      </c>
      <c r="F2952" s="71" t="str">
        <f>INDEX(Client_Name,MATCH(Export!H2952,Local_Company_Name,0))</f>
        <v>Flaimngo Tailoring</v>
      </c>
      <c r="G2952" s="71">
        <f>INDEX(Client_Code,MATCH(Export!H2952,Local_Company_Name,0))</f>
        <v>1005</v>
      </c>
      <c r="H2952" t="s">
        <v>770</v>
      </c>
      <c r="I2952" t="s">
        <v>723</v>
      </c>
      <c r="J2952" t="s">
        <v>95</v>
      </c>
      <c r="K2952" s="71" t="str">
        <f>INDEX(Line_of_Business,MATCH(Export!J2952,Name,0))</f>
        <v>P</v>
      </c>
      <c r="L2952" s="9">
        <v>25723</v>
      </c>
      <c r="M2952">
        <v>306</v>
      </c>
      <c r="N2952" s="4">
        <v>0</v>
      </c>
      <c r="O2952" s="4">
        <v>0</v>
      </c>
      <c r="P2952" s="4">
        <v>0</v>
      </c>
      <c r="Q2952" s="4">
        <v>0</v>
      </c>
      <c r="R2952" s="4">
        <v>0</v>
      </c>
      <c r="S2952" s="4">
        <v>0</v>
      </c>
      <c r="T2952" s="4">
        <v>0</v>
      </c>
      <c r="U2952" s="4">
        <v>0</v>
      </c>
      <c r="V2952" s="4">
        <v>0</v>
      </c>
      <c r="W2952" s="4">
        <v>0</v>
      </c>
      <c r="X2952" s="4">
        <v>0</v>
      </c>
      <c r="Y2952" s="4">
        <v>0</v>
      </c>
      <c r="Z2952" s="4">
        <v>0</v>
      </c>
      <c r="AA2952" s="4">
        <v>0</v>
      </c>
      <c r="AB2952" t="s">
        <v>3</v>
      </c>
      <c r="AC2952" s="4">
        <v>0</v>
      </c>
      <c r="AD2952" s="4">
        <v>0</v>
      </c>
      <c r="AE2952" s="4">
        <v>-442868</v>
      </c>
      <c r="AF2952" t="s">
        <v>723</v>
      </c>
      <c r="AG2952" s="4">
        <v>0</v>
      </c>
      <c r="AH2952" s="4">
        <v>0</v>
      </c>
      <c r="AI2952" s="4">
        <v>0</v>
      </c>
      <c r="AJ2952" s="4">
        <v>0</v>
      </c>
      <c r="AK2952" s="4">
        <v>0</v>
      </c>
      <c r="AL2952" t="s">
        <v>790</v>
      </c>
      <c r="AM2952" s="71" t="str">
        <f>INDEX(Network_Insurer_Code,MATCH(Export!AL2952,Network_insurer_Name,0))</f>
        <v>STL1</v>
      </c>
      <c r="AN2952" t="str">
        <f t="shared" si="46"/>
        <v>P1005STL12018</v>
      </c>
    </row>
    <row r="2953" spans="1:40" x14ac:dyDescent="0.25">
      <c r="A2953">
        <v>2019</v>
      </c>
      <c r="B2953">
        <v>1</v>
      </c>
      <c r="C2953" s="1">
        <v>43466</v>
      </c>
      <c r="D2953" s="1">
        <v>43555</v>
      </c>
      <c r="E2953">
        <v>2019</v>
      </c>
      <c r="F2953" s="71" t="str">
        <f>INDEX(Client_Name,MATCH(Export!H2953,Local_Company_Name,0))</f>
        <v>Lion Manufacturing Co</v>
      </c>
      <c r="G2953" s="71">
        <f>INDEX(Client_Code,MATCH(Export!H2953,Local_Company_Name,0))</f>
        <v>1002</v>
      </c>
      <c r="H2953" t="s">
        <v>752</v>
      </c>
      <c r="I2953" t="s">
        <v>723</v>
      </c>
      <c r="J2953" t="s">
        <v>5</v>
      </c>
      <c r="K2953" s="71" t="str">
        <f>INDEX(Line_of_Business,MATCH(Export!J2953,Name,0))</f>
        <v>L</v>
      </c>
      <c r="L2953" s="9" t="s">
        <v>105</v>
      </c>
      <c r="M2953">
        <v>176</v>
      </c>
      <c r="N2953" s="4">
        <v>24895.212121212098</v>
      </c>
      <c r="O2953" s="4">
        <v>24646.26</v>
      </c>
      <c r="P2953" s="4">
        <v>0</v>
      </c>
      <c r="Q2953" s="4">
        <v>0</v>
      </c>
      <c r="R2953" s="4">
        <v>0</v>
      </c>
      <c r="S2953" s="4">
        <v>0</v>
      </c>
      <c r="T2953" s="4">
        <v>0</v>
      </c>
      <c r="U2953" s="4">
        <v>0</v>
      </c>
      <c r="V2953" s="4">
        <v>0</v>
      </c>
      <c r="W2953" s="4">
        <v>0</v>
      </c>
      <c r="X2953" s="4">
        <v>0</v>
      </c>
      <c r="Y2953" s="4">
        <v>4929.25</v>
      </c>
      <c r="Z2953" s="4">
        <v>1656.23</v>
      </c>
      <c r="AA2953" s="4">
        <v>0</v>
      </c>
      <c r="AB2953" t="s">
        <v>3</v>
      </c>
      <c r="AC2953" s="4">
        <v>0</v>
      </c>
      <c r="AD2953" s="4">
        <v>0</v>
      </c>
      <c r="AE2953" s="4">
        <v>0</v>
      </c>
      <c r="AF2953" t="s">
        <v>723</v>
      </c>
      <c r="AG2953" s="4">
        <v>0</v>
      </c>
      <c r="AH2953" s="4">
        <v>0</v>
      </c>
      <c r="AI2953" s="4">
        <v>0</v>
      </c>
      <c r="AJ2953" s="4">
        <v>18060.78</v>
      </c>
      <c r="AK2953" s="4">
        <v>0</v>
      </c>
      <c r="AL2953" t="s">
        <v>796</v>
      </c>
      <c r="AM2953" s="71" t="str">
        <f>INDEX(Network_Insurer_Code,MATCH(Export!AL2953,Network_insurer_Name,0))</f>
        <v>POL2</v>
      </c>
      <c r="AN2953" t="str">
        <f t="shared" si="46"/>
        <v>L1002POL22019</v>
      </c>
    </row>
    <row r="2954" spans="1:40" x14ac:dyDescent="0.25">
      <c r="A2954">
        <v>2019</v>
      </c>
      <c r="B2954">
        <v>1</v>
      </c>
      <c r="C2954" s="1">
        <v>43466</v>
      </c>
      <c r="D2954" s="1">
        <v>43555</v>
      </c>
      <c r="E2954">
        <v>2017</v>
      </c>
      <c r="F2954" s="71" t="str">
        <f>INDEX(Client_Name,MATCH(Export!H2954,Local_Company_Name,0))</f>
        <v>Tiger Jewelcrafting Ltd</v>
      </c>
      <c r="G2954" s="71">
        <f>INDEX(Client_Code,MATCH(Export!H2954,Local_Company_Name,0))</f>
        <v>1003</v>
      </c>
      <c r="H2954" t="s">
        <v>753</v>
      </c>
      <c r="I2954" t="s">
        <v>707</v>
      </c>
      <c r="J2954" t="s">
        <v>22</v>
      </c>
      <c r="K2954" s="71" t="str">
        <f>INDEX(Line_of_Business,MATCH(Export!J2954,Name,0))</f>
        <v>A</v>
      </c>
      <c r="L2954" s="9">
        <v>50572300</v>
      </c>
      <c r="M2954">
        <v>0</v>
      </c>
      <c r="N2954" s="4">
        <v>0</v>
      </c>
      <c r="O2954" s="4">
        <v>0</v>
      </c>
      <c r="P2954" s="4">
        <v>3870.67</v>
      </c>
      <c r="Q2954" s="4">
        <v>0</v>
      </c>
      <c r="R2954" s="4">
        <v>0</v>
      </c>
      <c r="S2954" s="4">
        <v>0</v>
      </c>
      <c r="T2954" s="4">
        <v>0</v>
      </c>
      <c r="U2954" s="4">
        <v>0</v>
      </c>
      <c r="V2954" s="4">
        <v>0</v>
      </c>
      <c r="W2954" s="4">
        <v>0</v>
      </c>
      <c r="X2954" s="4">
        <v>0</v>
      </c>
      <c r="Y2954" s="4">
        <v>0</v>
      </c>
      <c r="Z2954" s="4">
        <v>0</v>
      </c>
      <c r="AA2954" s="4">
        <v>0</v>
      </c>
      <c r="AB2954" t="s">
        <v>3</v>
      </c>
      <c r="AC2954" s="4">
        <v>0</v>
      </c>
      <c r="AD2954" s="4">
        <v>0</v>
      </c>
      <c r="AE2954" s="4">
        <v>-14000</v>
      </c>
      <c r="AF2954" t="s">
        <v>707</v>
      </c>
      <c r="AG2954" s="4">
        <v>0</v>
      </c>
      <c r="AH2954" s="4">
        <v>0</v>
      </c>
      <c r="AI2954" s="4">
        <v>0</v>
      </c>
      <c r="AJ2954" s="4">
        <v>-3870.67</v>
      </c>
      <c r="AK2954" s="4">
        <v>0</v>
      </c>
      <c r="AL2954" t="s">
        <v>784</v>
      </c>
      <c r="AM2954" s="71" t="str">
        <f>INDEX(Network_Insurer_Code,MATCH(Export!AL2954,Network_insurer_Name,0))</f>
        <v>PII1</v>
      </c>
      <c r="AN2954" t="str">
        <f t="shared" si="46"/>
        <v>A1003PII12017</v>
      </c>
    </row>
    <row r="2955" spans="1:40" x14ac:dyDescent="0.25">
      <c r="A2955">
        <v>2020</v>
      </c>
      <c r="B2955">
        <v>2</v>
      </c>
      <c r="C2955" s="1">
        <v>43922</v>
      </c>
      <c r="D2955" s="1">
        <v>44012</v>
      </c>
      <c r="E2955">
        <v>2020</v>
      </c>
      <c r="F2955" s="71" t="str">
        <f>INDEX(Client_Name,MATCH(Export!H2955,Local_Company_Name,0))</f>
        <v>Flaimngo Tailoring</v>
      </c>
      <c r="G2955" s="71">
        <f>INDEX(Client_Code,MATCH(Export!H2955,Local_Company_Name,0))</f>
        <v>1005</v>
      </c>
      <c r="H2955" t="s">
        <v>755</v>
      </c>
      <c r="I2955" t="s">
        <v>736</v>
      </c>
      <c r="J2955" t="s">
        <v>5</v>
      </c>
      <c r="K2955" s="71" t="str">
        <f>INDEX(Line_of_Business,MATCH(Export!J2955,Name,0))</f>
        <v>L</v>
      </c>
      <c r="L2955" s="9">
        <v>20007269</v>
      </c>
      <c r="M2955">
        <v>2522</v>
      </c>
      <c r="N2955" s="4">
        <v>235640.14</v>
      </c>
      <c r="O2955" s="4">
        <v>117820.07</v>
      </c>
      <c r="P2955" s="4">
        <v>0</v>
      </c>
      <c r="Q2955" s="4">
        <v>0</v>
      </c>
      <c r="R2955" s="4">
        <v>0</v>
      </c>
      <c r="S2955" s="4">
        <v>0</v>
      </c>
      <c r="T2955" s="4">
        <v>0</v>
      </c>
      <c r="U2955" s="4">
        <v>0</v>
      </c>
      <c r="V2955" s="4">
        <v>0</v>
      </c>
      <c r="W2955" s="4">
        <v>0</v>
      </c>
      <c r="X2955" s="4">
        <v>0</v>
      </c>
      <c r="Y2955" s="4">
        <v>32164.880000000001</v>
      </c>
      <c r="Z2955" s="4">
        <v>0</v>
      </c>
      <c r="AA2955" s="4">
        <v>0</v>
      </c>
      <c r="AB2955" t="s">
        <v>3</v>
      </c>
      <c r="AC2955" s="4">
        <v>0</v>
      </c>
      <c r="AD2955" s="4">
        <v>0</v>
      </c>
      <c r="AE2955" s="4">
        <v>0</v>
      </c>
      <c r="AF2955" t="s">
        <v>736</v>
      </c>
      <c r="AG2955" s="4">
        <v>0</v>
      </c>
      <c r="AH2955" s="4">
        <v>0</v>
      </c>
      <c r="AI2955" s="4">
        <v>0</v>
      </c>
      <c r="AJ2955" s="4">
        <v>85655.19</v>
      </c>
      <c r="AK2955" s="4">
        <v>0</v>
      </c>
      <c r="AL2955" t="s">
        <v>793</v>
      </c>
      <c r="AM2955" s="71" t="str">
        <f>INDEX(Network_Insurer_Code,MATCH(Export!AL2955,Network_insurer_Name,0))</f>
        <v>CAL3</v>
      </c>
      <c r="AN2955" t="str">
        <f t="shared" si="46"/>
        <v>L1005CAL32020</v>
      </c>
    </row>
    <row r="2956" spans="1:40" x14ac:dyDescent="0.25">
      <c r="A2956">
        <v>2020</v>
      </c>
      <c r="B2956">
        <v>2</v>
      </c>
      <c r="C2956" s="1">
        <v>43922</v>
      </c>
      <c r="D2956" s="1">
        <v>44012</v>
      </c>
      <c r="E2956">
        <v>2019</v>
      </c>
      <c r="F2956" s="71" t="str">
        <f>INDEX(Client_Name,MATCH(Export!H2956,Local_Company_Name,0))</f>
        <v>Zebra Workings Ltd</v>
      </c>
      <c r="G2956" s="71">
        <f>INDEX(Client_Code,MATCH(Export!H2956,Local_Company_Name,0))</f>
        <v>1001</v>
      </c>
      <c r="H2956" t="s">
        <v>750</v>
      </c>
      <c r="I2956" t="s">
        <v>720</v>
      </c>
      <c r="J2956" t="s">
        <v>0</v>
      </c>
      <c r="K2956" s="71" t="str">
        <f>INDEX(Line_of_Business,MATCH(Export!J2956,Name,0))</f>
        <v>D</v>
      </c>
      <c r="L2956" s="9" t="s">
        <v>29</v>
      </c>
      <c r="M2956">
        <v>293</v>
      </c>
      <c r="N2956" s="4">
        <v>427.28395061728298</v>
      </c>
      <c r="O2956" s="4">
        <v>380.71</v>
      </c>
      <c r="P2956" s="4">
        <v>0</v>
      </c>
      <c r="Q2956" s="4">
        <v>0</v>
      </c>
      <c r="R2956" s="4">
        <v>0</v>
      </c>
      <c r="S2956" s="4">
        <v>0</v>
      </c>
      <c r="T2956" s="4">
        <v>0</v>
      </c>
      <c r="U2956" s="4">
        <v>0</v>
      </c>
      <c r="V2956" s="4">
        <v>0</v>
      </c>
      <c r="W2956" s="4">
        <v>0</v>
      </c>
      <c r="X2956" s="4">
        <v>0</v>
      </c>
      <c r="Y2956" s="4">
        <v>45.68</v>
      </c>
      <c r="Z2956" s="4">
        <v>0</v>
      </c>
      <c r="AA2956" s="4">
        <v>0</v>
      </c>
      <c r="AB2956" t="s">
        <v>3</v>
      </c>
      <c r="AC2956" s="4">
        <v>0</v>
      </c>
      <c r="AD2956" s="4">
        <v>0</v>
      </c>
      <c r="AE2956" s="4">
        <v>0</v>
      </c>
      <c r="AF2956" t="s">
        <v>720</v>
      </c>
      <c r="AG2956" s="4">
        <v>0</v>
      </c>
      <c r="AH2956" s="4">
        <v>0</v>
      </c>
      <c r="AI2956" s="4">
        <v>0</v>
      </c>
      <c r="AJ2956" s="4">
        <v>335.03</v>
      </c>
      <c r="AK2956" s="4">
        <v>200000</v>
      </c>
      <c r="AL2956" t="s">
        <v>781</v>
      </c>
      <c r="AM2956" s="71" t="str">
        <f>INDEX(Network_Insurer_Code,MATCH(Export!AL2956,Network_insurer_Name,0))</f>
        <v>ORI1</v>
      </c>
      <c r="AN2956" t="str">
        <f t="shared" si="46"/>
        <v>D1001ORI12019</v>
      </c>
    </row>
    <row r="2957" spans="1:40" x14ac:dyDescent="0.25">
      <c r="A2957">
        <v>2019</v>
      </c>
      <c r="B2957">
        <v>2</v>
      </c>
      <c r="C2957" s="1">
        <v>43556</v>
      </c>
      <c r="D2957" s="1">
        <v>43646</v>
      </c>
      <c r="E2957">
        <v>2019</v>
      </c>
      <c r="F2957" s="71" t="str">
        <f>INDEX(Client_Name,MATCH(Export!H2957,Local_Company_Name,0))</f>
        <v>Zebra Workings Ltd</v>
      </c>
      <c r="G2957" s="71">
        <f>INDEX(Client_Code,MATCH(Export!H2957,Local_Company_Name,0))</f>
        <v>1001</v>
      </c>
      <c r="H2957" t="s">
        <v>750</v>
      </c>
      <c r="I2957" t="s">
        <v>707</v>
      </c>
      <c r="J2957" t="s">
        <v>5</v>
      </c>
      <c r="K2957" s="71" t="str">
        <f>INDEX(Line_of_Business,MATCH(Export!J2957,Name,0))</f>
        <v>L</v>
      </c>
      <c r="L2957" s="9" t="s">
        <v>497</v>
      </c>
      <c r="M2957">
        <v>16</v>
      </c>
      <c r="N2957" s="4">
        <v>4359.01</v>
      </c>
      <c r="O2957" s="4">
        <v>4359.01</v>
      </c>
      <c r="P2957" s="4">
        <v>0</v>
      </c>
      <c r="Q2957" s="4">
        <v>0</v>
      </c>
      <c r="R2957" s="4">
        <v>0</v>
      </c>
      <c r="S2957" s="4">
        <v>0</v>
      </c>
      <c r="T2957" s="4">
        <v>0</v>
      </c>
      <c r="U2957" s="4">
        <v>0</v>
      </c>
      <c r="V2957" s="4">
        <v>0</v>
      </c>
      <c r="W2957" s="4">
        <v>0</v>
      </c>
      <c r="X2957" s="4">
        <v>0</v>
      </c>
      <c r="Y2957" s="4">
        <v>435.91</v>
      </c>
      <c r="Z2957" s="4">
        <v>0</v>
      </c>
      <c r="AA2957" s="4">
        <v>348.72</v>
      </c>
      <c r="AB2957" t="s">
        <v>3</v>
      </c>
      <c r="AC2957" s="4">
        <v>0</v>
      </c>
      <c r="AD2957" s="4">
        <v>0</v>
      </c>
      <c r="AE2957" s="4">
        <v>0</v>
      </c>
      <c r="AF2957" t="s">
        <v>707</v>
      </c>
      <c r="AG2957" s="4">
        <v>0</v>
      </c>
      <c r="AH2957" s="4">
        <v>0</v>
      </c>
      <c r="AI2957" s="4">
        <v>0</v>
      </c>
      <c r="AJ2957" s="4">
        <v>3574.38</v>
      </c>
      <c r="AK2957" s="4">
        <v>0</v>
      </c>
      <c r="AL2957" t="s">
        <v>785</v>
      </c>
      <c r="AM2957" s="71" t="str">
        <f>INDEX(Network_Insurer_Code,MATCH(Export!AL2957,Network_insurer_Name,0))</f>
        <v>WAI3</v>
      </c>
      <c r="AN2957" t="str">
        <f t="shared" si="46"/>
        <v>L1001WAI32019</v>
      </c>
    </row>
    <row r="2958" spans="1:40" x14ac:dyDescent="0.25">
      <c r="A2958">
        <v>2019</v>
      </c>
      <c r="B2958">
        <v>1</v>
      </c>
      <c r="C2958" s="1">
        <v>43466</v>
      </c>
      <c r="D2958" s="1">
        <v>43555</v>
      </c>
      <c r="E2958">
        <v>2018</v>
      </c>
      <c r="F2958" s="71" t="str">
        <f>INDEX(Client_Name,MATCH(Export!H2958,Local_Company_Name,0))</f>
        <v>Zebra Workings Ltd</v>
      </c>
      <c r="G2958" s="71">
        <f>INDEX(Client_Code,MATCH(Export!H2958,Local_Company_Name,0))</f>
        <v>1001</v>
      </c>
      <c r="H2958" t="s">
        <v>747</v>
      </c>
      <c r="I2958" t="s">
        <v>715</v>
      </c>
      <c r="J2958" t="s">
        <v>22</v>
      </c>
      <c r="K2958" s="71" t="str">
        <f>INDEX(Line_of_Business,MATCH(Export!J2958,Name,0))</f>
        <v>A</v>
      </c>
      <c r="L2958" s="9" t="s">
        <v>147</v>
      </c>
      <c r="M2958">
        <v>363</v>
      </c>
      <c r="N2958" s="4">
        <v>5082.58</v>
      </c>
      <c r="O2958" s="4">
        <v>5082.58</v>
      </c>
      <c r="P2958" s="4">
        <v>0</v>
      </c>
      <c r="Q2958" s="4">
        <v>0</v>
      </c>
      <c r="R2958" s="4">
        <v>0</v>
      </c>
      <c r="S2958" s="4">
        <v>0</v>
      </c>
      <c r="T2958" s="4">
        <v>0</v>
      </c>
      <c r="U2958" s="4">
        <v>0</v>
      </c>
      <c r="V2958" s="4">
        <v>0</v>
      </c>
      <c r="W2958" s="4">
        <v>0</v>
      </c>
      <c r="X2958" s="4">
        <v>0</v>
      </c>
      <c r="Y2958" s="4">
        <v>508.26</v>
      </c>
      <c r="Z2958" s="4">
        <v>691.58</v>
      </c>
      <c r="AA2958" s="4">
        <v>0</v>
      </c>
      <c r="AB2958" t="s">
        <v>3</v>
      </c>
      <c r="AC2958" s="4">
        <v>0</v>
      </c>
      <c r="AD2958" s="4">
        <v>0</v>
      </c>
      <c r="AE2958" s="4">
        <v>0</v>
      </c>
      <c r="AF2958" t="s">
        <v>715</v>
      </c>
      <c r="AG2958" s="4">
        <v>0</v>
      </c>
      <c r="AH2958" s="4">
        <v>0</v>
      </c>
      <c r="AI2958" s="4">
        <v>0</v>
      </c>
      <c r="AJ2958" s="4">
        <v>3882.74</v>
      </c>
      <c r="AK2958" s="4">
        <v>0</v>
      </c>
      <c r="AL2958" t="s">
        <v>791</v>
      </c>
      <c r="AM2958" s="71" t="str">
        <f>INDEX(Network_Insurer_Code,MATCH(Export!AL2958,Network_insurer_Name,0))</f>
        <v>CHI3</v>
      </c>
      <c r="AN2958" t="str">
        <f t="shared" si="46"/>
        <v>A1001CHI32018</v>
      </c>
    </row>
    <row r="2959" spans="1:40" x14ac:dyDescent="0.25">
      <c r="A2959">
        <v>2019</v>
      </c>
      <c r="B2959">
        <v>4</v>
      </c>
      <c r="C2959" s="1">
        <v>43739</v>
      </c>
      <c r="D2959" s="1">
        <v>43830</v>
      </c>
      <c r="E2959">
        <v>2019</v>
      </c>
      <c r="F2959" s="71" t="str">
        <f>INDEX(Client_Name,MATCH(Export!H2959,Local_Company_Name,0))</f>
        <v>Lion Manufacturing Co</v>
      </c>
      <c r="G2959" s="71">
        <f>INDEX(Client_Code,MATCH(Export!H2959,Local_Company_Name,0))</f>
        <v>1002</v>
      </c>
      <c r="H2959" t="s">
        <v>752</v>
      </c>
      <c r="I2959" t="s">
        <v>719</v>
      </c>
      <c r="J2959" t="s">
        <v>8</v>
      </c>
      <c r="K2959" s="71" t="str">
        <f>INDEX(Line_of_Business,MATCH(Export!J2959,Name,0))</f>
        <v>M</v>
      </c>
      <c r="L2959" s="9" t="s">
        <v>336</v>
      </c>
      <c r="M2959">
        <v>171</v>
      </c>
      <c r="N2959" s="4">
        <v>0</v>
      </c>
      <c r="O2959" s="4">
        <v>0</v>
      </c>
      <c r="P2959" s="4">
        <v>8400</v>
      </c>
      <c r="Q2959" s="4">
        <v>0</v>
      </c>
      <c r="R2959" s="4">
        <v>0</v>
      </c>
      <c r="S2959" s="4">
        <v>0</v>
      </c>
      <c r="T2959" s="4">
        <v>0</v>
      </c>
      <c r="U2959" s="4">
        <v>0</v>
      </c>
      <c r="V2959" s="4">
        <v>0</v>
      </c>
      <c r="W2959" s="4">
        <v>0</v>
      </c>
      <c r="X2959" s="4">
        <v>0</v>
      </c>
      <c r="Y2959" s="4">
        <v>0</v>
      </c>
      <c r="Z2959" s="4">
        <v>0</v>
      </c>
      <c r="AA2959" s="4">
        <v>0</v>
      </c>
      <c r="AB2959" t="s">
        <v>3</v>
      </c>
      <c r="AC2959" s="4">
        <v>0</v>
      </c>
      <c r="AD2959" s="4">
        <v>0</v>
      </c>
      <c r="AE2959" s="4">
        <v>0</v>
      </c>
      <c r="AF2959" t="s">
        <v>719</v>
      </c>
      <c r="AG2959" s="4">
        <v>0</v>
      </c>
      <c r="AH2959" s="4">
        <v>0</v>
      </c>
      <c r="AI2959" s="4">
        <v>0</v>
      </c>
      <c r="AJ2959" s="4">
        <v>-8400</v>
      </c>
      <c r="AK2959" s="4">
        <v>0</v>
      </c>
      <c r="AL2959" t="s">
        <v>783</v>
      </c>
      <c r="AM2959" s="71" t="str">
        <f>INDEX(Network_Insurer_Code,MATCH(Export!AL2959,Network_insurer_Name,0))</f>
        <v>PEP1</v>
      </c>
      <c r="AN2959" t="str">
        <f t="shared" si="46"/>
        <v>M1002PEP12019</v>
      </c>
    </row>
    <row r="2960" spans="1:40" x14ac:dyDescent="0.25">
      <c r="A2960">
        <v>2019</v>
      </c>
      <c r="B2960">
        <v>2</v>
      </c>
      <c r="C2960" s="1">
        <v>43556</v>
      </c>
      <c r="D2960" s="1">
        <v>43646</v>
      </c>
      <c r="E2960">
        <v>2018</v>
      </c>
      <c r="F2960" s="71" t="str">
        <f>INDEX(Client_Name,MATCH(Export!H2960,Local_Company_Name,0))</f>
        <v>Falcon Clothing</v>
      </c>
      <c r="G2960" s="71">
        <f>INDEX(Client_Code,MATCH(Export!H2960,Local_Company_Name,0))</f>
        <v>1006</v>
      </c>
      <c r="H2960" t="s">
        <v>773</v>
      </c>
      <c r="I2960" t="s">
        <v>722</v>
      </c>
      <c r="J2960" t="s">
        <v>8</v>
      </c>
      <c r="K2960" s="71" t="str">
        <f>INDEX(Line_of_Business,MATCH(Export!J2960,Name,0))</f>
        <v>M</v>
      </c>
      <c r="L2960" s="9" t="s">
        <v>84</v>
      </c>
      <c r="M2960">
        <v>1637</v>
      </c>
      <c r="N2960" s="4">
        <v>0</v>
      </c>
      <c r="O2960" s="4">
        <v>0</v>
      </c>
      <c r="P2960" s="4">
        <v>41777.79</v>
      </c>
      <c r="Q2960" s="4">
        <v>0</v>
      </c>
      <c r="R2960" s="4">
        <v>0</v>
      </c>
      <c r="S2960" s="4">
        <v>0</v>
      </c>
      <c r="T2960" s="4">
        <v>0</v>
      </c>
      <c r="U2960" s="4">
        <v>0</v>
      </c>
      <c r="V2960" s="4">
        <v>0</v>
      </c>
      <c r="W2960" s="4">
        <v>0</v>
      </c>
      <c r="X2960" s="4">
        <v>0</v>
      </c>
      <c r="Y2960" s="4">
        <v>0</v>
      </c>
      <c r="Z2960" s="4">
        <v>0</v>
      </c>
      <c r="AA2960" s="4">
        <v>0</v>
      </c>
      <c r="AB2960" t="s">
        <v>3</v>
      </c>
      <c r="AC2960" s="4">
        <v>-2234.7800000000002</v>
      </c>
      <c r="AD2960" s="4">
        <v>0</v>
      </c>
      <c r="AE2960" s="4">
        <v>3479.95</v>
      </c>
      <c r="AF2960" t="s">
        <v>722</v>
      </c>
      <c r="AG2960" s="4">
        <v>0</v>
      </c>
      <c r="AH2960" s="4">
        <v>0</v>
      </c>
      <c r="AI2960" s="4">
        <v>0</v>
      </c>
      <c r="AJ2960" s="4">
        <v>-41777.79</v>
      </c>
      <c r="AK2960" s="4">
        <v>0</v>
      </c>
      <c r="AL2960" t="s">
        <v>787</v>
      </c>
      <c r="AM2960" s="71" t="str">
        <f>INDEX(Network_Insurer_Code,MATCH(Export!AL2960,Network_insurer_Name,0))</f>
        <v>LEI3</v>
      </c>
      <c r="AN2960" t="str">
        <f t="shared" si="46"/>
        <v>M1006LEI32018</v>
      </c>
    </row>
    <row r="2961" spans="1:40" x14ac:dyDescent="0.25">
      <c r="A2961">
        <v>2020</v>
      </c>
      <c r="B2961">
        <v>2</v>
      </c>
      <c r="C2961" s="1">
        <v>43922</v>
      </c>
      <c r="D2961" s="1">
        <v>44012</v>
      </c>
      <c r="E2961">
        <v>2019</v>
      </c>
      <c r="F2961" s="71" t="str">
        <f>INDEX(Client_Name,MATCH(Export!H2961,Local_Company_Name,0))</f>
        <v>Lion Manufacturing Co</v>
      </c>
      <c r="G2961" s="71">
        <f>INDEX(Client_Code,MATCH(Export!H2961,Local_Company_Name,0))</f>
        <v>1002</v>
      </c>
      <c r="H2961" t="s">
        <v>760</v>
      </c>
      <c r="I2961" t="s">
        <v>710</v>
      </c>
      <c r="J2961" t="s">
        <v>8</v>
      </c>
      <c r="K2961" s="71" t="str">
        <f>INDEX(Line_of_Business,MATCH(Export!J2961,Name,0))</f>
        <v>M</v>
      </c>
      <c r="L2961" s="9" t="s">
        <v>7</v>
      </c>
      <c r="M2961">
        <v>667</v>
      </c>
      <c r="N2961" s="4">
        <v>376567.6</v>
      </c>
      <c r="O2961" s="4">
        <v>376567.6</v>
      </c>
      <c r="P2961" s="4">
        <v>1478334.97</v>
      </c>
      <c r="Q2961" s="4">
        <v>0</v>
      </c>
      <c r="R2961" s="4">
        <v>0</v>
      </c>
      <c r="S2961" s="4">
        <v>0</v>
      </c>
      <c r="T2961" s="4">
        <v>0</v>
      </c>
      <c r="U2961" s="4">
        <v>0</v>
      </c>
      <c r="V2961" s="4">
        <v>0</v>
      </c>
      <c r="W2961" s="4">
        <v>0</v>
      </c>
      <c r="X2961" s="4">
        <v>0</v>
      </c>
      <c r="Y2961" s="4">
        <v>56485.14</v>
      </c>
      <c r="Z2961" s="4">
        <v>0</v>
      </c>
      <c r="AA2961" s="4">
        <v>0</v>
      </c>
      <c r="AB2961" t="s">
        <v>3</v>
      </c>
      <c r="AC2961" s="4">
        <v>0</v>
      </c>
      <c r="AD2961" s="4">
        <v>0</v>
      </c>
      <c r="AE2961" s="4">
        <v>0</v>
      </c>
      <c r="AF2961" t="s">
        <v>710</v>
      </c>
      <c r="AG2961" s="4">
        <v>0</v>
      </c>
      <c r="AH2961" s="4">
        <v>0</v>
      </c>
      <c r="AI2961" s="4">
        <v>0</v>
      </c>
      <c r="AJ2961" s="4">
        <v>-1158252.51</v>
      </c>
      <c r="AK2961" s="4">
        <v>0</v>
      </c>
      <c r="AL2961" t="s">
        <v>792</v>
      </c>
      <c r="AM2961" s="71" t="str">
        <f>INDEX(Network_Insurer_Code,MATCH(Export!AL2961,Network_insurer_Name,0))</f>
        <v>CAL1</v>
      </c>
      <c r="AN2961" t="str">
        <f t="shared" si="46"/>
        <v>M1002CAL12019</v>
      </c>
    </row>
    <row r="2962" spans="1:40" x14ac:dyDescent="0.25">
      <c r="A2962">
        <v>2020</v>
      </c>
      <c r="B2962">
        <v>3</v>
      </c>
      <c r="C2962" s="1">
        <v>44013</v>
      </c>
      <c r="D2962" s="1">
        <v>44104</v>
      </c>
      <c r="E2962">
        <v>2017</v>
      </c>
      <c r="F2962" s="71" t="str">
        <f>INDEX(Client_Name,MATCH(Export!H2962,Local_Company_Name,0))</f>
        <v>Flaimngo Tailoring</v>
      </c>
      <c r="G2962" s="71">
        <f>INDEX(Client_Code,MATCH(Export!H2962,Local_Company_Name,0))</f>
        <v>1005</v>
      </c>
      <c r="H2962" t="s">
        <v>769</v>
      </c>
      <c r="I2962" t="s">
        <v>717</v>
      </c>
      <c r="J2962" t="s">
        <v>8</v>
      </c>
      <c r="K2962" s="71" t="str">
        <f>INDEX(Line_of_Business,MATCH(Export!J2962,Name,0))</f>
        <v>M</v>
      </c>
      <c r="L2962" s="9" t="s">
        <v>165</v>
      </c>
      <c r="M2962">
        <v>2119</v>
      </c>
      <c r="N2962" s="4">
        <v>0</v>
      </c>
      <c r="O2962" s="4">
        <v>0</v>
      </c>
      <c r="P2962" s="4">
        <v>0</v>
      </c>
      <c r="Q2962" s="4">
        <v>0</v>
      </c>
      <c r="R2962" s="4">
        <v>0</v>
      </c>
      <c r="S2962" s="4">
        <v>0</v>
      </c>
      <c r="T2962" s="4">
        <v>0</v>
      </c>
      <c r="U2962" s="4">
        <v>0</v>
      </c>
      <c r="V2962" s="4">
        <v>0</v>
      </c>
      <c r="W2962" s="4">
        <v>0</v>
      </c>
      <c r="X2962" s="4">
        <v>0</v>
      </c>
      <c r="Y2962" s="4">
        <v>0</v>
      </c>
      <c r="Z2962" s="4">
        <v>0</v>
      </c>
      <c r="AA2962" s="4">
        <v>0</v>
      </c>
      <c r="AB2962" t="s">
        <v>3</v>
      </c>
      <c r="AC2962" s="4">
        <v>0</v>
      </c>
      <c r="AD2962" s="4">
        <v>0</v>
      </c>
      <c r="AE2962" s="4">
        <v>1959.88</v>
      </c>
      <c r="AF2962" t="s">
        <v>717</v>
      </c>
      <c r="AG2962" s="4">
        <v>0</v>
      </c>
      <c r="AH2962" s="4">
        <v>0</v>
      </c>
      <c r="AI2962" s="4">
        <v>0</v>
      </c>
      <c r="AJ2962" s="4">
        <v>0</v>
      </c>
      <c r="AK2962" s="4">
        <v>0</v>
      </c>
      <c r="AL2962" t="s">
        <v>794</v>
      </c>
      <c r="AM2962" s="71" t="str">
        <f>INDEX(Network_Insurer_Code,MATCH(Export!AL2962,Network_insurer_Name,0))</f>
        <v>CUI2</v>
      </c>
      <c r="AN2962" t="str">
        <f t="shared" si="46"/>
        <v>M1005CUI22017</v>
      </c>
    </row>
    <row r="2963" spans="1:40" x14ac:dyDescent="0.25">
      <c r="A2963">
        <v>2020</v>
      </c>
      <c r="B2963">
        <v>1</v>
      </c>
      <c r="C2963" s="1">
        <v>43831</v>
      </c>
      <c r="D2963" s="1">
        <v>43921</v>
      </c>
      <c r="E2963">
        <v>2019</v>
      </c>
      <c r="F2963" s="71" t="str">
        <f>INDEX(Client_Name,MATCH(Export!H2963,Local_Company_Name,0))</f>
        <v>Flaimngo Tailoring</v>
      </c>
      <c r="G2963" s="71">
        <f>INDEX(Client_Code,MATCH(Export!H2963,Local_Company_Name,0))</f>
        <v>1005</v>
      </c>
      <c r="H2963" t="s">
        <v>769</v>
      </c>
      <c r="I2963" t="s">
        <v>702</v>
      </c>
      <c r="J2963" t="s">
        <v>0</v>
      </c>
      <c r="K2963" s="71" t="str">
        <f>INDEX(Line_of_Business,MATCH(Export!J2963,Name,0))</f>
        <v>D</v>
      </c>
      <c r="L2963" s="9" t="s">
        <v>601</v>
      </c>
      <c r="M2963">
        <v>957</v>
      </c>
      <c r="N2963" s="4">
        <v>0</v>
      </c>
      <c r="O2963" s="4">
        <v>0</v>
      </c>
      <c r="P2963" s="4">
        <v>140178.73000000001</v>
      </c>
      <c r="Q2963" s="4">
        <v>0</v>
      </c>
      <c r="R2963" s="4">
        <v>0</v>
      </c>
      <c r="S2963" s="4">
        <v>0</v>
      </c>
      <c r="T2963" s="4">
        <v>0</v>
      </c>
      <c r="U2963" s="4">
        <v>0</v>
      </c>
      <c r="V2963" s="4">
        <v>0</v>
      </c>
      <c r="W2963" s="4">
        <v>0</v>
      </c>
      <c r="X2963" s="4">
        <v>0</v>
      </c>
      <c r="Y2963" s="4">
        <v>0</v>
      </c>
      <c r="Z2963" s="4">
        <v>0</v>
      </c>
      <c r="AA2963" s="4">
        <v>0</v>
      </c>
      <c r="AB2963" t="s">
        <v>3</v>
      </c>
      <c r="AC2963" s="4">
        <v>0</v>
      </c>
      <c r="AD2963" s="4">
        <v>0</v>
      </c>
      <c r="AE2963" s="4">
        <v>0</v>
      </c>
      <c r="AF2963" t="s">
        <v>702</v>
      </c>
      <c r="AG2963" s="4">
        <v>0</v>
      </c>
      <c r="AH2963" s="4">
        <v>0</v>
      </c>
      <c r="AI2963" s="4">
        <v>0</v>
      </c>
      <c r="AJ2963" s="4">
        <v>-140178.73000000001</v>
      </c>
      <c r="AK2963" s="4">
        <v>0</v>
      </c>
      <c r="AL2963" t="s">
        <v>781</v>
      </c>
      <c r="AM2963" s="71" t="str">
        <f>INDEX(Network_Insurer_Code,MATCH(Export!AL2963,Network_insurer_Name,0))</f>
        <v>ORI1</v>
      </c>
      <c r="AN2963" t="str">
        <f t="shared" si="46"/>
        <v>D1005ORI12019</v>
      </c>
    </row>
    <row r="2964" spans="1:40" x14ac:dyDescent="0.25">
      <c r="A2964">
        <v>2020</v>
      </c>
      <c r="B2964">
        <v>2</v>
      </c>
      <c r="C2964" s="1">
        <v>43922</v>
      </c>
      <c r="D2964" s="1">
        <v>44012</v>
      </c>
      <c r="E2964">
        <v>2018</v>
      </c>
      <c r="F2964" s="71" t="str">
        <f>INDEX(Client_Name,MATCH(Export!H2964,Local_Company_Name,0))</f>
        <v>Lion Manufacturing Co</v>
      </c>
      <c r="G2964" s="71">
        <f>INDEX(Client_Code,MATCH(Export!H2964,Local_Company_Name,0))</f>
        <v>1002</v>
      </c>
      <c r="H2964" t="s">
        <v>757</v>
      </c>
      <c r="I2964" t="s">
        <v>779</v>
      </c>
      <c r="J2964" t="s">
        <v>8</v>
      </c>
      <c r="K2964" s="71" t="str">
        <f>INDEX(Line_of_Business,MATCH(Export!J2964,Name,0))</f>
        <v>M</v>
      </c>
      <c r="L2964" s="9" t="s">
        <v>265</v>
      </c>
      <c r="M2964">
        <v>116</v>
      </c>
      <c r="N2964" s="4">
        <v>-217028</v>
      </c>
      <c r="O2964" s="4">
        <v>-217028</v>
      </c>
      <c r="P2964" s="4">
        <v>0</v>
      </c>
      <c r="Q2964" s="4">
        <v>0</v>
      </c>
      <c r="R2964" s="4">
        <v>0</v>
      </c>
      <c r="S2964" s="4">
        <v>0</v>
      </c>
      <c r="T2964" s="4">
        <v>0</v>
      </c>
      <c r="U2964" s="4">
        <v>0</v>
      </c>
      <c r="V2964" s="4">
        <v>0</v>
      </c>
      <c r="W2964" s="4">
        <v>-198623.3</v>
      </c>
      <c r="X2964" s="4">
        <v>0</v>
      </c>
      <c r="Y2964" s="4">
        <v>-41235</v>
      </c>
      <c r="Z2964" s="4">
        <v>0</v>
      </c>
      <c r="AA2964" s="4">
        <v>-5860</v>
      </c>
      <c r="AB2964" t="s">
        <v>3</v>
      </c>
      <c r="AC2964" s="4">
        <v>0</v>
      </c>
      <c r="AD2964" s="4">
        <v>0</v>
      </c>
      <c r="AE2964" s="4">
        <v>0</v>
      </c>
      <c r="AF2964" t="s">
        <v>779</v>
      </c>
      <c r="AG2964" s="4">
        <v>0</v>
      </c>
      <c r="AH2964" s="4">
        <v>0</v>
      </c>
      <c r="AI2964" s="4">
        <v>0</v>
      </c>
      <c r="AJ2964" s="4">
        <v>28690.299999999901</v>
      </c>
      <c r="AK2964" s="4">
        <v>0</v>
      </c>
      <c r="AL2964" t="s">
        <v>785</v>
      </c>
      <c r="AM2964" s="71" t="str">
        <f>INDEX(Network_Insurer_Code,MATCH(Export!AL2964,Network_insurer_Name,0))</f>
        <v>WAI3</v>
      </c>
      <c r="AN2964" t="str">
        <f t="shared" si="46"/>
        <v>M1002WAI32018</v>
      </c>
    </row>
    <row r="2965" spans="1:40" x14ac:dyDescent="0.25">
      <c r="A2965">
        <v>2020</v>
      </c>
      <c r="B2965">
        <v>2</v>
      </c>
      <c r="C2965" s="1">
        <v>43922</v>
      </c>
      <c r="D2965" s="1">
        <v>44012</v>
      </c>
      <c r="E2965">
        <v>2019</v>
      </c>
      <c r="F2965" s="71" t="str">
        <f>INDEX(Client_Name,MATCH(Export!H2965,Local_Company_Name,0))</f>
        <v>Zebra Workings Ltd</v>
      </c>
      <c r="G2965" s="71">
        <f>INDEX(Client_Code,MATCH(Export!H2965,Local_Company_Name,0))</f>
        <v>1001</v>
      </c>
      <c r="H2965" t="s">
        <v>749</v>
      </c>
      <c r="I2965" t="s">
        <v>722</v>
      </c>
      <c r="J2965" t="s">
        <v>8</v>
      </c>
      <c r="K2965" s="71" t="str">
        <f>INDEX(Line_of_Business,MATCH(Export!J2965,Name,0))</f>
        <v>M</v>
      </c>
      <c r="L2965" s="9" t="s">
        <v>538</v>
      </c>
      <c r="M2965">
        <v>30</v>
      </c>
      <c r="N2965" s="4">
        <v>68.61</v>
      </c>
      <c r="O2965" s="4">
        <v>68.61</v>
      </c>
      <c r="P2965" s="4">
        <v>0</v>
      </c>
      <c r="Q2965" s="4">
        <v>0</v>
      </c>
      <c r="R2965" s="4">
        <v>0</v>
      </c>
      <c r="S2965" s="4">
        <v>0</v>
      </c>
      <c r="T2965" s="4">
        <v>0</v>
      </c>
      <c r="U2965" s="4">
        <v>0</v>
      </c>
      <c r="V2965" s="4">
        <v>0</v>
      </c>
      <c r="W2965" s="4">
        <v>0</v>
      </c>
      <c r="X2965" s="4">
        <v>0</v>
      </c>
      <c r="Y2965" s="4">
        <v>8.68</v>
      </c>
      <c r="Z2965" s="4">
        <v>10.77</v>
      </c>
      <c r="AA2965" s="4">
        <v>0</v>
      </c>
      <c r="AB2965" t="s">
        <v>3</v>
      </c>
      <c r="AC2965" s="4">
        <v>0</v>
      </c>
      <c r="AD2965" s="4">
        <v>0</v>
      </c>
      <c r="AE2965" s="4">
        <v>0</v>
      </c>
      <c r="AF2965" t="s">
        <v>722</v>
      </c>
      <c r="AG2965" s="4">
        <v>0</v>
      </c>
      <c r="AH2965" s="4">
        <v>0</v>
      </c>
      <c r="AI2965" s="4">
        <v>0</v>
      </c>
      <c r="AJ2965" s="4">
        <v>49.16</v>
      </c>
      <c r="AK2965" s="4">
        <v>200000</v>
      </c>
      <c r="AL2965" t="s">
        <v>798</v>
      </c>
      <c r="AM2965" s="71" t="str">
        <f>INDEX(Network_Insurer_Code,MATCH(Export!AL2965,Network_insurer_Name,0))</f>
        <v>PEI2</v>
      </c>
      <c r="AN2965" t="str">
        <f t="shared" si="46"/>
        <v>M1001PEI22019</v>
      </c>
    </row>
    <row r="2966" spans="1:40" x14ac:dyDescent="0.25">
      <c r="A2966">
        <v>2020</v>
      </c>
      <c r="B2966">
        <v>1</v>
      </c>
      <c r="C2966" s="1">
        <v>43831</v>
      </c>
      <c r="D2966" s="1">
        <v>43921</v>
      </c>
      <c r="E2966">
        <v>2019</v>
      </c>
      <c r="F2966" s="71" t="str">
        <f>INDEX(Client_Name,MATCH(Export!H2966,Local_Company_Name,0))</f>
        <v>Tiger Jewelcrafting Ltd</v>
      </c>
      <c r="G2966" s="71">
        <f>INDEX(Client_Code,MATCH(Export!H2966,Local_Company_Name,0))</f>
        <v>1003</v>
      </c>
      <c r="H2966" t="s">
        <v>761</v>
      </c>
      <c r="I2966" t="s">
        <v>709</v>
      </c>
      <c r="J2966" t="s">
        <v>22</v>
      </c>
      <c r="K2966" s="71" t="str">
        <f>INDEX(Line_of_Business,MATCH(Export!J2966,Name,0))</f>
        <v>A</v>
      </c>
      <c r="L2966" s="9" t="s">
        <v>302</v>
      </c>
      <c r="M2966">
        <v>292</v>
      </c>
      <c r="N2966" s="4">
        <v>-35.6111111111111</v>
      </c>
      <c r="O2966" s="4">
        <v>-32.049999999999997</v>
      </c>
      <c r="P2966" s="4">
        <v>0</v>
      </c>
      <c r="Q2966" s="4">
        <v>0</v>
      </c>
      <c r="R2966" s="4">
        <v>0</v>
      </c>
      <c r="S2966" s="4">
        <v>0</v>
      </c>
      <c r="T2966" s="4">
        <v>0</v>
      </c>
      <c r="U2966" s="4">
        <v>0</v>
      </c>
      <c r="V2966" s="4">
        <v>0</v>
      </c>
      <c r="W2966" s="4">
        <v>0</v>
      </c>
      <c r="X2966" s="4">
        <v>0</v>
      </c>
      <c r="Y2966" s="4">
        <v>-4.8099999999999996</v>
      </c>
      <c r="Z2966" s="4">
        <v>-0.71</v>
      </c>
      <c r="AA2966" s="4">
        <v>0</v>
      </c>
      <c r="AB2966" t="s">
        <v>3</v>
      </c>
      <c r="AC2966" s="4">
        <v>0</v>
      </c>
      <c r="AD2966" s="4">
        <v>0</v>
      </c>
      <c r="AE2966" s="4">
        <v>0</v>
      </c>
      <c r="AF2966" t="s">
        <v>709</v>
      </c>
      <c r="AG2966" s="4">
        <v>0</v>
      </c>
      <c r="AH2966" s="4">
        <v>0</v>
      </c>
      <c r="AI2966" s="4">
        <v>0</v>
      </c>
      <c r="AJ2966" s="4">
        <v>-26.529999999999902</v>
      </c>
      <c r="AK2966" s="4">
        <v>0</v>
      </c>
      <c r="AL2966" t="s">
        <v>783</v>
      </c>
      <c r="AM2966" s="71" t="str">
        <f>INDEX(Network_Insurer_Code,MATCH(Export!AL2966,Network_insurer_Name,0))</f>
        <v>PEP1</v>
      </c>
      <c r="AN2966" t="str">
        <f t="shared" si="46"/>
        <v>A1003PEP12019</v>
      </c>
    </row>
    <row r="2967" spans="1:40" x14ac:dyDescent="0.25">
      <c r="A2967">
        <v>2019</v>
      </c>
      <c r="B2967">
        <v>3</v>
      </c>
      <c r="C2967" s="1">
        <v>43647</v>
      </c>
      <c r="D2967" s="1">
        <v>43738</v>
      </c>
      <c r="E2967">
        <v>2019</v>
      </c>
      <c r="F2967" s="71" t="str">
        <f>INDEX(Client_Name,MATCH(Export!H2967,Local_Company_Name,0))</f>
        <v>Aplaca Engineering Co</v>
      </c>
      <c r="G2967" s="71">
        <f>INDEX(Client_Code,MATCH(Export!H2967,Local_Company_Name,0))</f>
        <v>1004</v>
      </c>
      <c r="H2967" t="s">
        <v>767</v>
      </c>
      <c r="I2967" t="s">
        <v>722</v>
      </c>
      <c r="J2967" t="s">
        <v>22</v>
      </c>
      <c r="K2967" s="71" t="str">
        <f>INDEX(Line_of_Business,MATCH(Export!J2967,Name,0))</f>
        <v>A</v>
      </c>
      <c r="L2967" s="9" t="s">
        <v>55</v>
      </c>
      <c r="M2967">
        <v>18</v>
      </c>
      <c r="N2967" s="4">
        <v>1534.2</v>
      </c>
      <c r="O2967" s="4">
        <v>1534.2</v>
      </c>
      <c r="P2967" s="4">
        <v>0</v>
      </c>
      <c r="Q2967" s="4">
        <v>0</v>
      </c>
      <c r="R2967" s="4">
        <v>0</v>
      </c>
      <c r="S2967" s="4">
        <v>0</v>
      </c>
      <c r="T2967" s="4">
        <v>0</v>
      </c>
      <c r="U2967" s="4">
        <v>0</v>
      </c>
      <c r="V2967" s="4">
        <v>0</v>
      </c>
      <c r="W2967" s="4">
        <v>0</v>
      </c>
      <c r="X2967" s="4">
        <v>0</v>
      </c>
      <c r="Y2967" s="4">
        <v>176.34</v>
      </c>
      <c r="Z2967" s="4">
        <v>64.680000000000007</v>
      </c>
      <c r="AA2967" s="4">
        <v>0</v>
      </c>
      <c r="AB2967" t="s">
        <v>3</v>
      </c>
      <c r="AC2967" s="4">
        <v>0</v>
      </c>
      <c r="AD2967" s="4">
        <v>0</v>
      </c>
      <c r="AE2967" s="4">
        <v>0</v>
      </c>
      <c r="AF2967" t="s">
        <v>722</v>
      </c>
      <c r="AG2967" s="4">
        <v>0</v>
      </c>
      <c r="AH2967" s="4">
        <v>0</v>
      </c>
      <c r="AI2967" s="4">
        <v>0</v>
      </c>
      <c r="AJ2967" s="4">
        <v>1293.18</v>
      </c>
      <c r="AK2967" s="4">
        <v>0</v>
      </c>
      <c r="AL2967" t="s">
        <v>793</v>
      </c>
      <c r="AM2967" s="71" t="str">
        <f>INDEX(Network_Insurer_Code,MATCH(Export!AL2967,Network_insurer_Name,0))</f>
        <v>CAL3</v>
      </c>
      <c r="AN2967" t="str">
        <f t="shared" si="46"/>
        <v>A1004CAL32019</v>
      </c>
    </row>
    <row r="2968" spans="1:40" x14ac:dyDescent="0.25">
      <c r="A2968">
        <v>2020</v>
      </c>
      <c r="B2968">
        <v>3</v>
      </c>
      <c r="C2968" s="1">
        <v>44013</v>
      </c>
      <c r="D2968" s="1">
        <v>44104</v>
      </c>
      <c r="E2968">
        <v>2019</v>
      </c>
      <c r="F2968" s="71" t="str">
        <f>INDEX(Client_Name,MATCH(Export!H2968,Local_Company_Name,0))</f>
        <v>Flaimngo Tailoring</v>
      </c>
      <c r="G2968" s="71">
        <f>INDEX(Client_Code,MATCH(Export!H2968,Local_Company_Name,0))</f>
        <v>1005</v>
      </c>
      <c r="H2968" t="s">
        <v>771</v>
      </c>
      <c r="I2968" t="s">
        <v>724</v>
      </c>
      <c r="J2968" t="s">
        <v>5</v>
      </c>
      <c r="K2968" s="71" t="str">
        <f>INDEX(Line_of_Business,MATCH(Export!J2968,Name,0))</f>
        <v>L</v>
      </c>
      <c r="L2968" s="9">
        <v>77601</v>
      </c>
      <c r="M2968">
        <v>461</v>
      </c>
      <c r="N2968" s="4">
        <v>10847.61</v>
      </c>
      <c r="O2968" s="4">
        <v>10847.61</v>
      </c>
      <c r="P2968" s="4">
        <v>0</v>
      </c>
      <c r="Q2968" s="4">
        <v>0</v>
      </c>
      <c r="R2968" s="4">
        <v>0</v>
      </c>
      <c r="S2968" s="4">
        <v>0</v>
      </c>
      <c r="T2968" s="4">
        <v>0</v>
      </c>
      <c r="U2968" s="4">
        <v>0</v>
      </c>
      <c r="V2968" s="4">
        <v>0</v>
      </c>
      <c r="W2968" s="4">
        <v>0</v>
      </c>
      <c r="X2968" s="4">
        <v>0</v>
      </c>
      <c r="Y2968" s="4">
        <v>1735.62</v>
      </c>
      <c r="Z2968" s="4">
        <v>0</v>
      </c>
      <c r="AA2968" s="4">
        <v>1084.76</v>
      </c>
      <c r="AB2968" t="s">
        <v>3</v>
      </c>
      <c r="AC2968" s="4">
        <v>0</v>
      </c>
      <c r="AD2968" s="4">
        <v>0</v>
      </c>
      <c r="AE2968" s="4">
        <v>0</v>
      </c>
      <c r="AF2968" t="s">
        <v>724</v>
      </c>
      <c r="AG2968" s="4">
        <v>0</v>
      </c>
      <c r="AH2968" s="4">
        <v>0</v>
      </c>
      <c r="AI2968" s="4">
        <v>0</v>
      </c>
      <c r="AJ2968" s="4">
        <v>8027.23</v>
      </c>
      <c r="AK2968" s="4">
        <v>0</v>
      </c>
      <c r="AL2968" t="s">
        <v>793</v>
      </c>
      <c r="AM2968" s="71" t="str">
        <f>INDEX(Network_Insurer_Code,MATCH(Export!AL2968,Network_insurer_Name,0))</f>
        <v>CAL3</v>
      </c>
      <c r="AN2968" t="str">
        <f t="shared" si="46"/>
        <v>L1005CAL32019</v>
      </c>
    </row>
    <row r="2969" spans="1:40" x14ac:dyDescent="0.25">
      <c r="A2969">
        <v>2020</v>
      </c>
      <c r="B2969">
        <v>2</v>
      </c>
      <c r="C2969" s="1">
        <v>43922</v>
      </c>
      <c r="D2969" s="1">
        <v>44012</v>
      </c>
      <c r="E2969">
        <v>2019</v>
      </c>
      <c r="F2969" s="71" t="str">
        <f>INDEX(Client_Name,MATCH(Export!H2969,Local_Company_Name,0))</f>
        <v>Lion Manufacturing Co</v>
      </c>
      <c r="G2969" s="71">
        <f>INDEX(Client_Code,MATCH(Export!H2969,Local_Company_Name,0))</f>
        <v>1002</v>
      </c>
      <c r="H2969" t="s">
        <v>760</v>
      </c>
      <c r="I2969" t="s">
        <v>720</v>
      </c>
      <c r="J2969" t="s">
        <v>8</v>
      </c>
      <c r="K2969" s="71" t="str">
        <f>INDEX(Line_of_Business,MATCH(Export!J2969,Name,0))</f>
        <v>M</v>
      </c>
      <c r="L2969" s="9" t="s">
        <v>403</v>
      </c>
      <c r="M2969">
        <v>967</v>
      </c>
      <c r="N2969" s="4">
        <v>337501.75757575699</v>
      </c>
      <c r="O2969" s="4">
        <v>334126.74</v>
      </c>
      <c r="P2969" s="4">
        <v>3824208.58</v>
      </c>
      <c r="Q2969" s="4">
        <v>0</v>
      </c>
      <c r="R2969" s="4">
        <v>0</v>
      </c>
      <c r="S2969" s="4">
        <v>0</v>
      </c>
      <c r="T2969" s="4">
        <v>0</v>
      </c>
      <c r="U2969" s="4">
        <v>0</v>
      </c>
      <c r="V2969" s="4">
        <v>0</v>
      </c>
      <c r="W2969" s="4">
        <v>0</v>
      </c>
      <c r="X2969" s="4">
        <v>0</v>
      </c>
      <c r="Y2969" s="4">
        <v>50119.01</v>
      </c>
      <c r="Z2969" s="4">
        <v>0</v>
      </c>
      <c r="AA2969" s="4">
        <v>16706.34</v>
      </c>
      <c r="AB2969" t="s">
        <v>3</v>
      </c>
      <c r="AC2969" s="4">
        <v>0</v>
      </c>
      <c r="AD2969" s="4">
        <v>0</v>
      </c>
      <c r="AE2969" s="4">
        <v>0</v>
      </c>
      <c r="AF2969" t="s">
        <v>720</v>
      </c>
      <c r="AG2969" s="4">
        <v>0</v>
      </c>
      <c r="AH2969" s="4">
        <v>0</v>
      </c>
      <c r="AI2969" s="4">
        <v>0</v>
      </c>
      <c r="AJ2969" s="4">
        <v>-3556907.1899999902</v>
      </c>
      <c r="AK2969" s="4" t="s">
        <v>2</v>
      </c>
      <c r="AL2969" t="s">
        <v>783</v>
      </c>
      <c r="AM2969" s="71" t="str">
        <f>INDEX(Network_Insurer_Code,MATCH(Export!AL2969,Network_insurer_Name,0))</f>
        <v>PEP1</v>
      </c>
      <c r="AN2969" t="str">
        <f t="shared" si="46"/>
        <v>M1002PEP12019</v>
      </c>
    </row>
    <row r="2970" spans="1:40" x14ac:dyDescent="0.25">
      <c r="A2970">
        <v>2020</v>
      </c>
      <c r="B2970">
        <v>2</v>
      </c>
      <c r="C2970" s="1">
        <v>43922</v>
      </c>
      <c r="D2970" s="1">
        <v>44012</v>
      </c>
      <c r="E2970">
        <v>2020</v>
      </c>
      <c r="F2970" s="71" t="str">
        <f>INDEX(Client_Name,MATCH(Export!H2970,Local_Company_Name,0))</f>
        <v>Aplaca Engineering Co</v>
      </c>
      <c r="G2970" s="71">
        <f>INDEX(Client_Code,MATCH(Export!H2970,Local_Company_Name,0))</f>
        <v>1004</v>
      </c>
      <c r="H2970" t="s">
        <v>765</v>
      </c>
      <c r="I2970" t="s">
        <v>707</v>
      </c>
      <c r="J2970" t="s">
        <v>8</v>
      </c>
      <c r="K2970" s="71" t="str">
        <f>INDEX(Line_of_Business,MATCH(Export!J2970,Name,0))</f>
        <v>M</v>
      </c>
      <c r="L2970" s="9">
        <v>50584670</v>
      </c>
      <c r="M2970">
        <v>69</v>
      </c>
      <c r="N2970" s="4">
        <v>0</v>
      </c>
      <c r="O2970" s="4">
        <v>0</v>
      </c>
      <c r="P2970" s="4">
        <v>649</v>
      </c>
      <c r="Q2970" s="4">
        <v>0</v>
      </c>
      <c r="R2970" s="4">
        <v>0</v>
      </c>
      <c r="S2970" s="4">
        <v>0</v>
      </c>
      <c r="T2970" s="4">
        <v>0</v>
      </c>
      <c r="U2970" s="4">
        <v>0</v>
      </c>
      <c r="V2970" s="4">
        <v>0</v>
      </c>
      <c r="W2970" s="4">
        <v>0</v>
      </c>
      <c r="X2970" s="4">
        <v>0</v>
      </c>
      <c r="Y2970" s="4">
        <v>0</v>
      </c>
      <c r="Z2970" s="4">
        <v>0</v>
      </c>
      <c r="AA2970" s="4">
        <v>0</v>
      </c>
      <c r="AB2970" t="s">
        <v>3</v>
      </c>
      <c r="AC2970" s="4">
        <v>0</v>
      </c>
      <c r="AD2970" s="4">
        <v>0</v>
      </c>
      <c r="AE2970" s="4">
        <v>0</v>
      </c>
      <c r="AF2970" t="s">
        <v>707</v>
      </c>
      <c r="AG2970" s="4">
        <v>0</v>
      </c>
      <c r="AH2970" s="4">
        <v>0</v>
      </c>
      <c r="AI2970" s="4">
        <v>0</v>
      </c>
      <c r="AJ2970" s="4">
        <v>-649</v>
      </c>
      <c r="AK2970" s="4">
        <v>0</v>
      </c>
      <c r="AL2970" t="s">
        <v>790</v>
      </c>
      <c r="AM2970" s="71" t="str">
        <f>INDEX(Network_Insurer_Code,MATCH(Export!AL2970,Network_insurer_Name,0))</f>
        <v>STL1</v>
      </c>
      <c r="AN2970" t="str">
        <f t="shared" si="46"/>
        <v>M1004STL12020</v>
      </c>
    </row>
    <row r="2971" spans="1:40" x14ac:dyDescent="0.25">
      <c r="A2971">
        <v>2020</v>
      </c>
      <c r="B2971">
        <v>2</v>
      </c>
      <c r="C2971" s="1">
        <v>43922</v>
      </c>
      <c r="D2971" s="1">
        <v>44012</v>
      </c>
      <c r="E2971">
        <v>2019</v>
      </c>
      <c r="F2971" s="71" t="str">
        <f>INDEX(Client_Name,MATCH(Export!H2971,Local_Company_Name,0))</f>
        <v>Zebra Workings Ltd</v>
      </c>
      <c r="G2971" s="71">
        <f>INDEX(Client_Code,MATCH(Export!H2971,Local_Company_Name,0))</f>
        <v>1001</v>
      </c>
      <c r="H2971" t="s">
        <v>751</v>
      </c>
      <c r="I2971" t="s">
        <v>711</v>
      </c>
      <c r="J2971" t="s">
        <v>8</v>
      </c>
      <c r="K2971" s="71" t="str">
        <f>INDEX(Line_of_Business,MATCH(Export!J2971,Name,0))</f>
        <v>M</v>
      </c>
      <c r="L2971" s="9">
        <v>1171006128048</v>
      </c>
      <c r="M2971">
        <v>1117</v>
      </c>
      <c r="N2971" s="4">
        <v>0</v>
      </c>
      <c r="O2971" s="4">
        <v>0</v>
      </c>
      <c r="P2971" s="4">
        <v>120544.28</v>
      </c>
      <c r="Q2971" s="4">
        <v>0</v>
      </c>
      <c r="R2971" s="4">
        <v>0</v>
      </c>
      <c r="S2971" s="4">
        <v>0</v>
      </c>
      <c r="T2971" s="4">
        <v>0</v>
      </c>
      <c r="U2971" s="4">
        <v>0</v>
      </c>
      <c r="V2971" s="4">
        <v>0</v>
      </c>
      <c r="W2971" s="4">
        <v>0</v>
      </c>
      <c r="X2971" s="4">
        <v>0</v>
      </c>
      <c r="Y2971" s="4">
        <v>0</v>
      </c>
      <c r="Z2971" s="4">
        <v>0</v>
      </c>
      <c r="AA2971" s="4">
        <v>0</v>
      </c>
      <c r="AB2971" t="s">
        <v>3</v>
      </c>
      <c r="AC2971" s="4">
        <v>0</v>
      </c>
      <c r="AD2971" s="4">
        <v>0</v>
      </c>
      <c r="AE2971" s="4">
        <v>0</v>
      </c>
      <c r="AF2971" t="s">
        <v>711</v>
      </c>
      <c r="AG2971" s="4">
        <v>0</v>
      </c>
      <c r="AH2971" s="4">
        <v>0</v>
      </c>
      <c r="AI2971" s="4">
        <v>0</v>
      </c>
      <c r="AJ2971" s="4">
        <v>-120544.28</v>
      </c>
      <c r="AK2971" s="4">
        <v>0</v>
      </c>
      <c r="AL2971" t="s">
        <v>781</v>
      </c>
      <c r="AM2971" s="71" t="str">
        <f>INDEX(Network_Insurer_Code,MATCH(Export!AL2971,Network_insurer_Name,0))</f>
        <v>ORI1</v>
      </c>
      <c r="AN2971" t="str">
        <f t="shared" si="46"/>
        <v>M1001ORI12019</v>
      </c>
    </row>
    <row r="2972" spans="1:40" x14ac:dyDescent="0.25">
      <c r="A2972">
        <v>2020</v>
      </c>
      <c r="B2972">
        <v>1</v>
      </c>
      <c r="C2972" s="1">
        <v>43831</v>
      </c>
      <c r="D2972" s="1">
        <v>43921</v>
      </c>
      <c r="E2972">
        <v>2020</v>
      </c>
      <c r="F2972" s="71" t="str">
        <f>INDEX(Client_Name,MATCH(Export!H2972,Local_Company_Name,0))</f>
        <v>Lion Manufacturing Co</v>
      </c>
      <c r="G2972" s="71">
        <f>INDEX(Client_Code,MATCH(Export!H2972,Local_Company_Name,0))</f>
        <v>1002</v>
      </c>
      <c r="H2972" t="s">
        <v>760</v>
      </c>
      <c r="I2972" t="s">
        <v>707</v>
      </c>
      <c r="J2972" t="s">
        <v>22</v>
      </c>
      <c r="K2972" s="71" t="str">
        <f>INDEX(Line_of_Business,MATCH(Export!J2972,Name,0))</f>
        <v>A</v>
      </c>
      <c r="L2972" s="9">
        <v>56709728</v>
      </c>
      <c r="M2972">
        <v>368</v>
      </c>
      <c r="N2972" s="4">
        <v>24878.05</v>
      </c>
      <c r="O2972" s="4">
        <v>24878.05</v>
      </c>
      <c r="P2972" s="4">
        <v>0</v>
      </c>
      <c r="Q2972" s="4">
        <v>0</v>
      </c>
      <c r="R2972" s="4">
        <v>0</v>
      </c>
      <c r="S2972" s="4">
        <v>0</v>
      </c>
      <c r="T2972" s="4">
        <v>0</v>
      </c>
      <c r="U2972" s="4">
        <v>0</v>
      </c>
      <c r="V2972" s="4">
        <v>0</v>
      </c>
      <c r="W2972" s="4">
        <v>0</v>
      </c>
      <c r="X2972" s="4">
        <v>0</v>
      </c>
      <c r="Y2972" s="4">
        <v>2413.17</v>
      </c>
      <c r="Z2972" s="4">
        <v>0</v>
      </c>
      <c r="AA2972" s="4">
        <v>5970.73</v>
      </c>
      <c r="AB2972" t="s">
        <v>3</v>
      </c>
      <c r="AC2972" s="4">
        <v>0</v>
      </c>
      <c r="AD2972" s="4">
        <v>0</v>
      </c>
      <c r="AE2972" s="4">
        <v>0</v>
      </c>
      <c r="AF2972" t="s">
        <v>707</v>
      </c>
      <c r="AG2972" s="4">
        <v>0</v>
      </c>
      <c r="AH2972" s="4">
        <v>0</v>
      </c>
      <c r="AI2972" s="4">
        <v>0</v>
      </c>
      <c r="AJ2972" s="4">
        <v>16494.1499999999</v>
      </c>
      <c r="AK2972" s="4">
        <v>0</v>
      </c>
      <c r="AL2972" t="s">
        <v>786</v>
      </c>
      <c r="AM2972" s="71" t="str">
        <f>INDEX(Network_Insurer_Code,MATCH(Export!AL2972,Network_insurer_Name,0))</f>
        <v>BAL1</v>
      </c>
      <c r="AN2972" t="str">
        <f t="shared" si="46"/>
        <v>A1002BAL12020</v>
      </c>
    </row>
    <row r="2973" spans="1:40" x14ac:dyDescent="0.25">
      <c r="A2973">
        <v>2019</v>
      </c>
      <c r="B2973">
        <v>2</v>
      </c>
      <c r="C2973" s="1">
        <v>43556</v>
      </c>
      <c r="D2973" s="1">
        <v>43646</v>
      </c>
      <c r="E2973">
        <v>2017</v>
      </c>
      <c r="F2973" s="71" t="str">
        <f>INDEX(Client_Name,MATCH(Export!H2973,Local_Company_Name,0))</f>
        <v>Zebra Workings Ltd</v>
      </c>
      <c r="G2973" s="71">
        <f>INDEX(Client_Code,MATCH(Export!H2973,Local_Company_Name,0))</f>
        <v>1001</v>
      </c>
      <c r="H2973" t="s">
        <v>750</v>
      </c>
      <c r="I2973" t="s">
        <v>736</v>
      </c>
      <c r="J2973" t="s">
        <v>5</v>
      </c>
      <c r="K2973" s="71" t="str">
        <f>INDEX(Line_of_Business,MATCH(Export!J2973,Name,0))</f>
        <v>L</v>
      </c>
      <c r="L2973" s="9" t="s">
        <v>602</v>
      </c>
      <c r="M2973">
        <v>388</v>
      </c>
      <c r="N2973" s="4">
        <v>3433.97</v>
      </c>
      <c r="O2973" s="4">
        <v>3433.97</v>
      </c>
      <c r="P2973" s="4">
        <v>0</v>
      </c>
      <c r="Q2973" s="4">
        <v>0</v>
      </c>
      <c r="R2973" s="4">
        <v>0</v>
      </c>
      <c r="S2973" s="4">
        <v>0</v>
      </c>
      <c r="T2973" s="4">
        <v>0</v>
      </c>
      <c r="U2973" s="4">
        <v>0</v>
      </c>
      <c r="V2973" s="4">
        <v>0</v>
      </c>
      <c r="W2973" s="4">
        <v>0</v>
      </c>
      <c r="X2973" s="4">
        <v>0</v>
      </c>
      <c r="Y2973" s="4">
        <v>0</v>
      </c>
      <c r="Z2973" s="4">
        <v>125.15</v>
      </c>
      <c r="AA2973" s="4">
        <v>0</v>
      </c>
      <c r="AB2973" t="s">
        <v>3</v>
      </c>
      <c r="AC2973" s="4">
        <v>0</v>
      </c>
      <c r="AD2973" s="4">
        <v>0</v>
      </c>
      <c r="AE2973" s="4">
        <v>0</v>
      </c>
      <c r="AF2973" t="s">
        <v>736</v>
      </c>
      <c r="AG2973" s="4">
        <v>0</v>
      </c>
      <c r="AH2973" s="4">
        <v>0</v>
      </c>
      <c r="AI2973" s="4">
        <v>0</v>
      </c>
      <c r="AJ2973" s="4">
        <v>3308.8199999999902</v>
      </c>
      <c r="AK2973" s="4">
        <v>0</v>
      </c>
      <c r="AL2973" t="s">
        <v>791</v>
      </c>
      <c r="AM2973" s="71" t="str">
        <f>INDEX(Network_Insurer_Code,MATCH(Export!AL2973,Network_insurer_Name,0))</f>
        <v>CHI3</v>
      </c>
      <c r="AN2973" t="str">
        <f t="shared" si="46"/>
        <v>L1001CHI32017</v>
      </c>
    </row>
    <row r="2974" spans="1:40" x14ac:dyDescent="0.25">
      <c r="A2974">
        <v>2020</v>
      </c>
      <c r="B2974">
        <v>3</v>
      </c>
      <c r="C2974" s="1">
        <v>44013</v>
      </c>
      <c r="D2974" s="1">
        <v>44104</v>
      </c>
      <c r="E2974">
        <v>2020</v>
      </c>
      <c r="F2974" s="71" t="str">
        <f>INDEX(Client_Name,MATCH(Export!H2974,Local_Company_Name,0))</f>
        <v>Flaimngo Tailoring</v>
      </c>
      <c r="G2974" s="71">
        <f>INDEX(Client_Code,MATCH(Export!H2974,Local_Company_Name,0))</f>
        <v>1005</v>
      </c>
      <c r="H2974" t="s">
        <v>769</v>
      </c>
      <c r="I2974" t="s">
        <v>722</v>
      </c>
      <c r="J2974" t="s">
        <v>8</v>
      </c>
      <c r="K2974" s="71" t="str">
        <f>INDEX(Line_of_Business,MATCH(Export!J2974,Name,0))</f>
        <v>M</v>
      </c>
      <c r="L2974" s="9" t="s">
        <v>407</v>
      </c>
      <c r="M2974">
        <v>4350</v>
      </c>
      <c r="N2974" s="4">
        <v>139496.20000000001</v>
      </c>
      <c r="O2974" s="4">
        <v>83697.72</v>
      </c>
      <c r="P2974" s="4">
        <v>22150.61</v>
      </c>
      <c r="Q2974" s="4">
        <v>0</v>
      </c>
      <c r="R2974" s="4">
        <v>0</v>
      </c>
      <c r="S2974" s="4">
        <v>0</v>
      </c>
      <c r="T2974" s="4">
        <v>0</v>
      </c>
      <c r="U2974" s="4">
        <v>0</v>
      </c>
      <c r="V2974" s="4">
        <v>0</v>
      </c>
      <c r="W2974" s="4">
        <v>0</v>
      </c>
      <c r="X2974" s="4">
        <v>0</v>
      </c>
      <c r="Y2974" s="4">
        <v>2962.02</v>
      </c>
      <c r="Z2974" s="4">
        <v>13341.09</v>
      </c>
      <c r="AA2974" s="4">
        <v>0</v>
      </c>
      <c r="AB2974" t="s">
        <v>3</v>
      </c>
      <c r="AC2974" s="4">
        <v>0</v>
      </c>
      <c r="AD2974" s="4">
        <v>0</v>
      </c>
      <c r="AE2974" s="4">
        <v>0</v>
      </c>
      <c r="AF2974" t="s">
        <v>722</v>
      </c>
      <c r="AG2974" s="4">
        <v>0</v>
      </c>
      <c r="AH2974" s="4">
        <v>0</v>
      </c>
      <c r="AI2974" s="4">
        <v>0</v>
      </c>
      <c r="AJ2974" s="4">
        <v>45244</v>
      </c>
      <c r="AK2974" s="4">
        <v>187000</v>
      </c>
      <c r="AL2974" t="s">
        <v>795</v>
      </c>
      <c r="AM2974" s="71" t="str">
        <f>INDEX(Network_Insurer_Code,MATCH(Export!AL2974,Network_insurer_Name,0))</f>
        <v>TOL1</v>
      </c>
      <c r="AN2974" t="str">
        <f t="shared" si="46"/>
        <v>M1005TOL12020</v>
      </c>
    </row>
    <row r="2975" spans="1:40" x14ac:dyDescent="0.25">
      <c r="A2975">
        <v>2019</v>
      </c>
      <c r="B2975">
        <v>1</v>
      </c>
      <c r="C2975" s="1">
        <v>43466</v>
      </c>
      <c r="D2975" s="1">
        <v>43555</v>
      </c>
      <c r="E2975">
        <v>2019</v>
      </c>
      <c r="F2975" s="71" t="str">
        <f>INDEX(Client_Name,MATCH(Export!H2975,Local_Company_Name,0))</f>
        <v>Falcon Clothing</v>
      </c>
      <c r="G2975" s="71">
        <f>INDEX(Client_Code,MATCH(Export!H2975,Local_Company_Name,0))</f>
        <v>1006</v>
      </c>
      <c r="H2975" t="s">
        <v>773</v>
      </c>
      <c r="I2975" t="s">
        <v>706</v>
      </c>
      <c r="J2975" t="s">
        <v>14</v>
      </c>
      <c r="K2975" s="71" t="str">
        <f>INDEX(Line_of_Business,MATCH(Export!J2975,Name,0))</f>
        <v>C</v>
      </c>
      <c r="L2975" s="9" t="s">
        <v>53</v>
      </c>
      <c r="M2975">
        <v>80</v>
      </c>
      <c r="N2975" s="4">
        <v>30017.48</v>
      </c>
      <c r="O2975" s="4">
        <v>30017.48</v>
      </c>
      <c r="P2975" s="4">
        <v>0</v>
      </c>
      <c r="Q2975" s="4">
        <v>0</v>
      </c>
      <c r="R2975" s="4">
        <v>0</v>
      </c>
      <c r="S2975" s="4">
        <v>0</v>
      </c>
      <c r="T2975" s="4">
        <v>0</v>
      </c>
      <c r="U2975" s="4">
        <v>0</v>
      </c>
      <c r="V2975" s="4">
        <v>0</v>
      </c>
      <c r="W2975" s="4">
        <v>0</v>
      </c>
      <c r="X2975" s="4">
        <v>0</v>
      </c>
      <c r="Y2975" s="4">
        <v>2129.4699999999998</v>
      </c>
      <c r="Z2975" s="4">
        <v>0</v>
      </c>
      <c r="AA2975" s="4">
        <v>600.35</v>
      </c>
      <c r="AB2975" t="s">
        <v>3</v>
      </c>
      <c r="AC2975" s="4">
        <v>0</v>
      </c>
      <c r="AD2975" s="4">
        <v>0</v>
      </c>
      <c r="AE2975" s="4">
        <v>0</v>
      </c>
      <c r="AF2975" t="s">
        <v>706</v>
      </c>
      <c r="AG2975" s="4">
        <v>0</v>
      </c>
      <c r="AH2975" s="4">
        <v>0</v>
      </c>
      <c r="AI2975" s="4">
        <v>0</v>
      </c>
      <c r="AJ2975" s="4">
        <v>27287.66</v>
      </c>
      <c r="AK2975" s="4">
        <v>0</v>
      </c>
      <c r="AL2975" t="s">
        <v>787</v>
      </c>
      <c r="AM2975" s="71" t="str">
        <f>INDEX(Network_Insurer_Code,MATCH(Export!AL2975,Network_insurer_Name,0))</f>
        <v>LEI3</v>
      </c>
      <c r="AN2975" t="str">
        <f t="shared" si="46"/>
        <v>C1006LEI32019</v>
      </c>
    </row>
    <row r="2976" spans="1:40" x14ac:dyDescent="0.25">
      <c r="A2976">
        <v>2020</v>
      </c>
      <c r="B2976">
        <v>3</v>
      </c>
      <c r="C2976" s="1">
        <v>44013</v>
      </c>
      <c r="D2976" s="1">
        <v>44104</v>
      </c>
      <c r="E2976">
        <v>2020</v>
      </c>
      <c r="F2976" s="71" t="str">
        <f>INDEX(Client_Name,MATCH(Export!H2976,Local_Company_Name,0))</f>
        <v>Lion Manufacturing Co</v>
      </c>
      <c r="G2976" s="71">
        <f>INDEX(Client_Code,MATCH(Export!H2976,Local_Company_Name,0))</f>
        <v>1002</v>
      </c>
      <c r="H2976" t="s">
        <v>758</v>
      </c>
      <c r="I2976" t="s">
        <v>711</v>
      </c>
      <c r="J2976" t="s">
        <v>5</v>
      </c>
      <c r="K2976" s="71" t="str">
        <f>INDEX(Line_of_Business,MATCH(Export!J2976,Name,0))</f>
        <v>L</v>
      </c>
      <c r="L2976" s="9" t="s">
        <v>456</v>
      </c>
      <c r="M2976">
        <v>37</v>
      </c>
      <c r="N2976" s="4">
        <v>-151.09</v>
      </c>
      <c r="O2976" s="4">
        <v>-151.09</v>
      </c>
      <c r="P2976" s="4">
        <v>0</v>
      </c>
      <c r="Q2976" s="4">
        <v>0</v>
      </c>
      <c r="R2976" s="4">
        <v>0</v>
      </c>
      <c r="S2976" s="4">
        <v>0</v>
      </c>
      <c r="T2976" s="4">
        <v>0</v>
      </c>
      <c r="U2976" s="4">
        <v>0</v>
      </c>
      <c r="V2976" s="4">
        <v>0</v>
      </c>
      <c r="W2976" s="4">
        <v>0</v>
      </c>
      <c r="X2976" s="4">
        <v>0</v>
      </c>
      <c r="Y2976" s="4">
        <v>-15.11</v>
      </c>
      <c r="Z2976" s="4">
        <v>0</v>
      </c>
      <c r="AA2976" s="4">
        <v>-15.11</v>
      </c>
      <c r="AB2976" t="s">
        <v>3</v>
      </c>
      <c r="AC2976" s="4">
        <v>0</v>
      </c>
      <c r="AD2976" s="4">
        <v>0</v>
      </c>
      <c r="AE2976" s="4">
        <v>0</v>
      </c>
      <c r="AF2976" t="s">
        <v>711</v>
      </c>
      <c r="AG2976" s="4">
        <v>0</v>
      </c>
      <c r="AH2976" s="4">
        <v>0</v>
      </c>
      <c r="AI2976" s="4">
        <v>0</v>
      </c>
      <c r="AJ2976" s="4">
        <v>-120.87</v>
      </c>
      <c r="AK2976" s="4">
        <v>200000</v>
      </c>
      <c r="AL2976" t="s">
        <v>791</v>
      </c>
      <c r="AM2976" s="71" t="str">
        <f>INDEX(Network_Insurer_Code,MATCH(Export!AL2976,Network_insurer_Name,0))</f>
        <v>CHI3</v>
      </c>
      <c r="AN2976" t="str">
        <f t="shared" si="46"/>
        <v>L1002CHI32020</v>
      </c>
    </row>
    <row r="2977" spans="1:40" x14ac:dyDescent="0.25">
      <c r="A2977">
        <v>2020</v>
      </c>
      <c r="B2977">
        <v>3</v>
      </c>
      <c r="C2977" s="1">
        <v>43922</v>
      </c>
      <c r="D2977" s="1">
        <v>44012</v>
      </c>
      <c r="E2977">
        <v>2020</v>
      </c>
      <c r="F2977" s="71" t="str">
        <f>INDEX(Client_Name,MATCH(Export!H2977,Local_Company_Name,0))</f>
        <v>Tiger Jewelcrafting Ltd</v>
      </c>
      <c r="G2977" s="71">
        <f>INDEX(Client_Code,MATCH(Export!H2977,Local_Company_Name,0))</f>
        <v>1003</v>
      </c>
      <c r="H2977" t="s">
        <v>761</v>
      </c>
      <c r="I2977" t="s">
        <v>716</v>
      </c>
      <c r="J2977" t="s">
        <v>14</v>
      </c>
      <c r="K2977" s="71" t="str">
        <f>INDEX(Line_of_Business,MATCH(Export!J2977,Name,0))</f>
        <v>C</v>
      </c>
      <c r="L2977" s="9" t="s">
        <v>293</v>
      </c>
      <c r="M2977">
        <v>4053</v>
      </c>
      <c r="N2977" s="4">
        <v>0</v>
      </c>
      <c r="O2977" s="4">
        <v>0</v>
      </c>
      <c r="P2977" s="4">
        <v>-90000</v>
      </c>
      <c r="Q2977" s="4">
        <v>0</v>
      </c>
      <c r="R2977" s="4">
        <v>0</v>
      </c>
      <c r="S2977" s="4">
        <v>0</v>
      </c>
      <c r="T2977" s="4">
        <v>0</v>
      </c>
      <c r="U2977" s="4">
        <v>0</v>
      </c>
      <c r="V2977" s="4">
        <v>0</v>
      </c>
      <c r="W2977" s="4">
        <v>0</v>
      </c>
      <c r="X2977" s="4">
        <v>0</v>
      </c>
      <c r="Y2977" s="4">
        <v>0</v>
      </c>
      <c r="Z2977" s="4">
        <v>0</v>
      </c>
      <c r="AA2977" s="4">
        <v>0</v>
      </c>
      <c r="AB2977" t="s">
        <v>3</v>
      </c>
      <c r="AC2977" s="4">
        <v>0</v>
      </c>
      <c r="AD2977" s="4">
        <v>0</v>
      </c>
      <c r="AE2977" s="4">
        <v>0</v>
      </c>
      <c r="AF2977" t="s">
        <v>716</v>
      </c>
      <c r="AG2977" s="4">
        <v>0</v>
      </c>
      <c r="AH2977" s="4">
        <v>0</v>
      </c>
      <c r="AI2977" s="4">
        <v>0</v>
      </c>
      <c r="AJ2977" s="4">
        <v>90000</v>
      </c>
      <c r="AK2977" s="4" t="s">
        <v>2</v>
      </c>
      <c r="AL2977" t="s">
        <v>789</v>
      </c>
      <c r="AM2977" s="71" t="str">
        <f>INDEX(Network_Insurer_Code,MATCH(Export!AL2977,Network_insurer_Name,0))</f>
        <v>APL1</v>
      </c>
      <c r="AN2977" t="str">
        <f t="shared" si="46"/>
        <v>C1003APL12020</v>
      </c>
    </row>
    <row r="2978" spans="1:40" x14ac:dyDescent="0.25">
      <c r="A2978">
        <v>2020</v>
      </c>
      <c r="B2978">
        <v>3</v>
      </c>
      <c r="C2978" s="1">
        <v>43466</v>
      </c>
      <c r="D2978" s="1">
        <v>43555</v>
      </c>
      <c r="E2978">
        <v>2019</v>
      </c>
      <c r="F2978" s="71" t="str">
        <f>INDEX(Client_Name,MATCH(Export!H2978,Local_Company_Name,0))</f>
        <v>Tiger Jewelcrafting Ltd</v>
      </c>
      <c r="G2978" s="71">
        <f>INDEX(Client_Code,MATCH(Export!H2978,Local_Company_Name,0))</f>
        <v>1003</v>
      </c>
      <c r="H2978" t="s">
        <v>764</v>
      </c>
      <c r="I2978" t="s">
        <v>709</v>
      </c>
      <c r="J2978" t="s">
        <v>5</v>
      </c>
      <c r="K2978" s="71" t="str">
        <f>INDEX(Line_of_Business,MATCH(Export!J2978,Name,0))</f>
        <v>L</v>
      </c>
      <c r="L2978" s="9" t="s">
        <v>255</v>
      </c>
      <c r="M2978">
        <v>82</v>
      </c>
      <c r="N2978" s="4">
        <v>303.39999999999998</v>
      </c>
      <c r="O2978" s="4">
        <v>273.06</v>
      </c>
      <c r="P2978" s="4">
        <v>0</v>
      </c>
      <c r="Q2978" s="4">
        <v>0</v>
      </c>
      <c r="R2978" s="4">
        <v>0</v>
      </c>
      <c r="S2978" s="4">
        <v>0</v>
      </c>
      <c r="T2978" s="4">
        <v>0</v>
      </c>
      <c r="U2978" s="4">
        <v>0</v>
      </c>
      <c r="V2978" s="4">
        <v>0</v>
      </c>
      <c r="W2978" s="4">
        <v>0</v>
      </c>
      <c r="X2978" s="4">
        <v>0</v>
      </c>
      <c r="Y2978" s="4">
        <v>32.770000000000003</v>
      </c>
      <c r="Z2978" s="4">
        <v>6.01</v>
      </c>
      <c r="AA2978" s="4">
        <v>14188.6</v>
      </c>
      <c r="AB2978" t="s">
        <v>3</v>
      </c>
      <c r="AC2978" s="4">
        <v>0</v>
      </c>
      <c r="AD2978" s="4">
        <v>0</v>
      </c>
      <c r="AE2978" s="4">
        <v>0</v>
      </c>
      <c r="AF2978" t="s">
        <v>709</v>
      </c>
      <c r="AG2978" s="4">
        <v>0</v>
      </c>
      <c r="AH2978" s="4">
        <v>0</v>
      </c>
      <c r="AI2978" s="4">
        <v>0</v>
      </c>
      <c r="AJ2978" s="4">
        <v>-13954.32</v>
      </c>
      <c r="AK2978" s="4">
        <v>0</v>
      </c>
      <c r="AL2978" t="s">
        <v>798</v>
      </c>
      <c r="AM2978" s="71" t="str">
        <f>INDEX(Network_Insurer_Code,MATCH(Export!AL2978,Network_insurer_Name,0))</f>
        <v>PEI2</v>
      </c>
      <c r="AN2978" t="str">
        <f t="shared" si="46"/>
        <v>L1003PEI22019</v>
      </c>
    </row>
    <row r="2979" spans="1:40" x14ac:dyDescent="0.25">
      <c r="A2979">
        <v>2019</v>
      </c>
      <c r="B2979">
        <v>1</v>
      </c>
      <c r="C2979" s="1">
        <v>43466</v>
      </c>
      <c r="D2979" s="1">
        <v>43555</v>
      </c>
      <c r="E2979">
        <v>2019</v>
      </c>
      <c r="F2979" s="71" t="str">
        <f>INDEX(Client_Name,MATCH(Export!H2979,Local_Company_Name,0))</f>
        <v>Lion Manufacturing Co</v>
      </c>
      <c r="G2979" s="71">
        <f>INDEX(Client_Code,MATCH(Export!H2979,Local_Company_Name,0))</f>
        <v>1002</v>
      </c>
      <c r="H2979" t="s">
        <v>760</v>
      </c>
      <c r="I2979" t="s">
        <v>736</v>
      </c>
      <c r="J2979" t="s">
        <v>8</v>
      </c>
      <c r="K2979" s="71" t="str">
        <f>INDEX(Line_of_Business,MATCH(Export!J2979,Name,0))</f>
        <v>M</v>
      </c>
      <c r="L2979" s="9" t="s">
        <v>266</v>
      </c>
      <c r="M2979">
        <v>5924</v>
      </c>
      <c r="N2979" s="4">
        <v>3907755.78</v>
      </c>
      <c r="O2979" s="4">
        <v>1953877.89</v>
      </c>
      <c r="P2979" s="4">
        <v>1051546.32</v>
      </c>
      <c r="Q2979" s="4">
        <v>0</v>
      </c>
      <c r="R2979" s="4">
        <v>0</v>
      </c>
      <c r="S2979" s="4">
        <v>0</v>
      </c>
      <c r="T2979" s="4">
        <v>0</v>
      </c>
      <c r="U2979" s="4">
        <v>0</v>
      </c>
      <c r="V2979" s="4">
        <v>0</v>
      </c>
      <c r="W2979" s="4">
        <v>0</v>
      </c>
      <c r="X2979" s="4">
        <v>0</v>
      </c>
      <c r="Y2979" s="4">
        <v>200272.48</v>
      </c>
      <c r="Z2979" s="4">
        <v>0</v>
      </c>
      <c r="AA2979" s="4">
        <v>0</v>
      </c>
      <c r="AB2979" t="s">
        <v>3</v>
      </c>
      <c r="AC2979" s="4">
        <v>0</v>
      </c>
      <c r="AD2979" s="4">
        <v>0</v>
      </c>
      <c r="AE2979" s="4">
        <v>0</v>
      </c>
      <c r="AF2979" t="s">
        <v>736</v>
      </c>
      <c r="AG2979" s="4">
        <v>0</v>
      </c>
      <c r="AH2979" s="4">
        <v>0</v>
      </c>
      <c r="AI2979" s="4">
        <v>0</v>
      </c>
      <c r="AJ2979" s="4">
        <v>702059.08999999904</v>
      </c>
      <c r="AK2979" s="4">
        <v>0</v>
      </c>
      <c r="AL2979" t="s">
        <v>782</v>
      </c>
      <c r="AM2979" s="71" t="str">
        <f>INDEX(Network_Insurer_Code,MATCH(Export!AL2979,Network_insurer_Name,0))</f>
        <v>API2</v>
      </c>
      <c r="AN2979" t="str">
        <f t="shared" si="46"/>
        <v>M1002API22019</v>
      </c>
    </row>
    <row r="2980" spans="1:40" x14ac:dyDescent="0.25">
      <c r="A2980">
        <v>2019</v>
      </c>
      <c r="B2980">
        <v>3</v>
      </c>
      <c r="C2980" s="1">
        <v>43647</v>
      </c>
      <c r="D2980" s="1">
        <v>43738</v>
      </c>
      <c r="E2980">
        <v>2018</v>
      </c>
      <c r="F2980" s="71" t="str">
        <f>INDEX(Client_Name,MATCH(Export!H2980,Local_Company_Name,0))</f>
        <v>Falcon Clothing</v>
      </c>
      <c r="G2980" s="71">
        <f>INDEX(Client_Code,MATCH(Export!H2980,Local_Company_Name,0))</f>
        <v>1006</v>
      </c>
      <c r="H2980" t="s">
        <v>775</v>
      </c>
      <c r="I2980" t="s">
        <v>707</v>
      </c>
      <c r="J2980" t="s">
        <v>8</v>
      </c>
      <c r="K2980" s="71" t="str">
        <f>INDEX(Line_of_Business,MATCH(Export!J2980,Name,0))</f>
        <v>M</v>
      </c>
      <c r="L2980" s="9">
        <v>79268083</v>
      </c>
      <c r="M2980">
        <v>1</v>
      </c>
      <c r="N2980" s="4">
        <v>0</v>
      </c>
      <c r="O2980" s="4">
        <v>0</v>
      </c>
      <c r="P2980" s="4">
        <v>1160.0999999999999</v>
      </c>
      <c r="Q2980" s="4">
        <v>0</v>
      </c>
      <c r="R2980" s="4">
        <v>0</v>
      </c>
      <c r="S2980" s="4">
        <v>0</v>
      </c>
      <c r="T2980" s="4">
        <v>0</v>
      </c>
      <c r="U2980" s="4">
        <v>0</v>
      </c>
      <c r="V2980" s="4">
        <v>0</v>
      </c>
      <c r="W2980" s="4">
        <v>0</v>
      </c>
      <c r="X2980" s="4">
        <v>0</v>
      </c>
      <c r="Y2980" s="4">
        <v>0</v>
      </c>
      <c r="Z2980" s="4">
        <v>0</v>
      </c>
      <c r="AA2980" s="4">
        <v>0</v>
      </c>
      <c r="AB2980" t="s">
        <v>3</v>
      </c>
      <c r="AC2980" s="4">
        <v>0</v>
      </c>
      <c r="AD2980" s="4">
        <v>0</v>
      </c>
      <c r="AE2980" s="4">
        <v>0</v>
      </c>
      <c r="AF2980" t="s">
        <v>707</v>
      </c>
      <c r="AG2980" s="4">
        <v>0</v>
      </c>
      <c r="AH2980" s="4">
        <v>0</v>
      </c>
      <c r="AI2980" s="4">
        <v>0</v>
      </c>
      <c r="AJ2980" s="4">
        <v>-1160.0999999999999</v>
      </c>
      <c r="AK2980" s="4">
        <v>0</v>
      </c>
      <c r="AL2980" t="s">
        <v>793</v>
      </c>
      <c r="AM2980" s="71" t="str">
        <f>INDEX(Network_Insurer_Code,MATCH(Export!AL2980,Network_insurer_Name,0))</f>
        <v>CAL3</v>
      </c>
      <c r="AN2980" t="str">
        <f t="shared" si="46"/>
        <v>M1006CAL32018</v>
      </c>
    </row>
    <row r="2981" spans="1:40" x14ac:dyDescent="0.25">
      <c r="A2981">
        <v>2019</v>
      </c>
      <c r="B2981">
        <v>4</v>
      </c>
      <c r="C2981" s="1">
        <v>43739</v>
      </c>
      <c r="D2981" s="1">
        <v>43830</v>
      </c>
      <c r="E2981">
        <v>2019</v>
      </c>
      <c r="F2981" s="71" t="str">
        <f>INDEX(Client_Name,MATCH(Export!H2981,Local_Company_Name,0))</f>
        <v>Aplaca Engineering Co</v>
      </c>
      <c r="G2981" s="71">
        <f>INDEX(Client_Code,MATCH(Export!H2981,Local_Company_Name,0))</f>
        <v>1004</v>
      </c>
      <c r="H2981" t="s">
        <v>768</v>
      </c>
      <c r="I2981" t="s">
        <v>723</v>
      </c>
      <c r="J2981" t="s">
        <v>0</v>
      </c>
      <c r="K2981" s="71" t="str">
        <f>INDEX(Line_of_Business,MATCH(Export!J2981,Name,0))</f>
        <v>D</v>
      </c>
      <c r="L2981" s="9">
        <v>8946</v>
      </c>
      <c r="M2981">
        <v>345</v>
      </c>
      <c r="N2981" s="4">
        <v>1623.26</v>
      </c>
      <c r="O2981" s="4">
        <v>1623.26</v>
      </c>
      <c r="P2981" s="4">
        <v>0</v>
      </c>
      <c r="Q2981" s="4">
        <v>0</v>
      </c>
      <c r="R2981" s="4">
        <v>0</v>
      </c>
      <c r="S2981" s="4">
        <v>0</v>
      </c>
      <c r="T2981" s="4">
        <v>0</v>
      </c>
      <c r="U2981" s="4">
        <v>0</v>
      </c>
      <c r="V2981" s="4">
        <v>0</v>
      </c>
      <c r="W2981" s="4">
        <v>0</v>
      </c>
      <c r="X2981" s="4">
        <v>0</v>
      </c>
      <c r="Y2981" s="4">
        <v>191.99</v>
      </c>
      <c r="Z2981" s="4">
        <v>0</v>
      </c>
      <c r="AA2981" s="4">
        <v>97.18</v>
      </c>
      <c r="AB2981" t="s">
        <v>3</v>
      </c>
      <c r="AC2981" s="4">
        <v>0</v>
      </c>
      <c r="AD2981" s="4">
        <v>0</v>
      </c>
      <c r="AE2981" s="4">
        <v>0</v>
      </c>
      <c r="AF2981" t="s">
        <v>723</v>
      </c>
      <c r="AG2981" s="4">
        <v>0</v>
      </c>
      <c r="AH2981" s="4">
        <v>0</v>
      </c>
      <c r="AI2981" s="4">
        <v>0</v>
      </c>
      <c r="AJ2981" s="4">
        <v>1334.09</v>
      </c>
      <c r="AK2981" s="4">
        <v>0</v>
      </c>
      <c r="AL2981" t="s">
        <v>782</v>
      </c>
      <c r="AM2981" s="71" t="str">
        <f>INDEX(Network_Insurer_Code,MATCH(Export!AL2981,Network_insurer_Name,0))</f>
        <v>API2</v>
      </c>
      <c r="AN2981" t="str">
        <f t="shared" si="46"/>
        <v>D1004API22019</v>
      </c>
    </row>
    <row r="2982" spans="1:40" x14ac:dyDescent="0.25">
      <c r="A2982">
        <v>2020</v>
      </c>
      <c r="B2982">
        <v>2</v>
      </c>
      <c r="C2982" s="1">
        <v>43922</v>
      </c>
      <c r="D2982" s="1">
        <v>44012</v>
      </c>
      <c r="E2982">
        <v>2016</v>
      </c>
      <c r="F2982" s="71" t="str">
        <f>INDEX(Client_Name,MATCH(Export!H2982,Local_Company_Name,0))</f>
        <v>Tiger Jewelcrafting Ltd</v>
      </c>
      <c r="G2982" s="71">
        <f>INDEX(Client_Code,MATCH(Export!H2982,Local_Company_Name,0))</f>
        <v>1003</v>
      </c>
      <c r="H2982" t="s">
        <v>763</v>
      </c>
      <c r="I2982" t="s">
        <v>779</v>
      </c>
      <c r="J2982" t="s">
        <v>8</v>
      </c>
      <c r="K2982" s="71" t="str">
        <f>INDEX(Line_of_Business,MATCH(Export!J2982,Name,0))</f>
        <v>M</v>
      </c>
      <c r="L2982" s="9" t="s">
        <v>187</v>
      </c>
      <c r="M2982">
        <v>677</v>
      </c>
      <c r="N2982" s="4">
        <v>0</v>
      </c>
      <c r="O2982" s="4">
        <v>0</v>
      </c>
      <c r="P2982" s="4">
        <v>99.82</v>
      </c>
      <c r="Q2982" s="4">
        <v>0</v>
      </c>
      <c r="R2982" s="4">
        <v>0</v>
      </c>
      <c r="S2982" s="4">
        <v>0</v>
      </c>
      <c r="T2982" s="4">
        <v>0</v>
      </c>
      <c r="U2982" s="4">
        <v>0</v>
      </c>
      <c r="V2982" s="4">
        <v>0</v>
      </c>
      <c r="W2982" s="4">
        <v>0</v>
      </c>
      <c r="X2982" s="4">
        <v>0</v>
      </c>
      <c r="Y2982" s="4">
        <v>0</v>
      </c>
      <c r="Z2982" s="4">
        <v>0</v>
      </c>
      <c r="AA2982" s="4">
        <v>0</v>
      </c>
      <c r="AB2982" t="s">
        <v>3</v>
      </c>
      <c r="AC2982" s="4">
        <v>0</v>
      </c>
      <c r="AD2982" s="4">
        <v>0</v>
      </c>
      <c r="AE2982" s="4">
        <v>0</v>
      </c>
      <c r="AF2982" t="s">
        <v>779</v>
      </c>
      <c r="AG2982" s="4">
        <v>0</v>
      </c>
      <c r="AH2982" s="4">
        <v>0</v>
      </c>
      <c r="AI2982" s="4">
        <v>0</v>
      </c>
      <c r="AJ2982" s="4">
        <v>-99.82</v>
      </c>
      <c r="AK2982" s="4">
        <v>0</v>
      </c>
      <c r="AL2982" t="s">
        <v>798</v>
      </c>
      <c r="AM2982" s="71" t="str">
        <f>INDEX(Network_Insurer_Code,MATCH(Export!AL2982,Network_insurer_Name,0))</f>
        <v>PEI2</v>
      </c>
      <c r="AN2982" t="str">
        <f t="shared" si="46"/>
        <v>M1003PEI22016</v>
      </c>
    </row>
    <row r="2983" spans="1:40" x14ac:dyDescent="0.25">
      <c r="A2983">
        <v>2020</v>
      </c>
      <c r="B2983">
        <v>1</v>
      </c>
      <c r="C2983" s="1">
        <v>43647</v>
      </c>
      <c r="D2983" s="1">
        <v>43738</v>
      </c>
      <c r="E2983">
        <v>2018</v>
      </c>
      <c r="F2983" s="71" t="str">
        <f>INDEX(Client_Name,MATCH(Export!H2983,Local_Company_Name,0))</f>
        <v>Lion Manufacturing Co</v>
      </c>
      <c r="G2983" s="71">
        <f>INDEX(Client_Code,MATCH(Export!H2983,Local_Company_Name,0))</f>
        <v>1002</v>
      </c>
      <c r="H2983" t="s">
        <v>759</v>
      </c>
      <c r="I2983" t="s">
        <v>719</v>
      </c>
      <c r="J2983" t="s">
        <v>5</v>
      </c>
      <c r="K2983" s="71" t="str">
        <f>INDEX(Line_of_Business,MATCH(Export!J2983,Name,0))</f>
        <v>L</v>
      </c>
      <c r="L2983" s="9" t="s">
        <v>465</v>
      </c>
      <c r="M2983">
        <v>4493</v>
      </c>
      <c r="N2983" s="4">
        <v>73735</v>
      </c>
      <c r="O2983" s="4">
        <v>73735</v>
      </c>
      <c r="P2983" s="4">
        <v>-26108.07</v>
      </c>
      <c r="Q2983" s="4">
        <v>0</v>
      </c>
      <c r="R2983" s="4">
        <v>0</v>
      </c>
      <c r="S2983" s="4">
        <v>0</v>
      </c>
      <c r="T2983" s="4">
        <v>0</v>
      </c>
      <c r="U2983" s="4">
        <v>0</v>
      </c>
      <c r="V2983" s="4">
        <v>0</v>
      </c>
      <c r="W2983" s="4">
        <v>0</v>
      </c>
      <c r="X2983" s="4">
        <v>0</v>
      </c>
      <c r="Y2983" s="4">
        <v>4645.3</v>
      </c>
      <c r="Z2983" s="4">
        <v>516.15</v>
      </c>
      <c r="AA2983" s="4">
        <v>0</v>
      </c>
      <c r="AB2983" t="s">
        <v>3</v>
      </c>
      <c r="AC2983" s="4">
        <v>0</v>
      </c>
      <c r="AD2983" s="4">
        <v>0</v>
      </c>
      <c r="AE2983" s="4">
        <v>0</v>
      </c>
      <c r="AF2983" t="s">
        <v>719</v>
      </c>
      <c r="AG2983" s="4">
        <v>0</v>
      </c>
      <c r="AH2983" s="4">
        <v>0</v>
      </c>
      <c r="AI2983" s="4">
        <v>0</v>
      </c>
      <c r="AJ2983" s="4">
        <v>94681.62</v>
      </c>
      <c r="AK2983" s="4">
        <v>0</v>
      </c>
      <c r="AL2983" t="s">
        <v>783</v>
      </c>
      <c r="AM2983" s="71" t="str">
        <f>INDEX(Network_Insurer_Code,MATCH(Export!AL2983,Network_insurer_Name,0))</f>
        <v>PEP1</v>
      </c>
      <c r="AN2983" t="str">
        <f t="shared" si="46"/>
        <v>L1002PEP12018</v>
      </c>
    </row>
    <row r="2984" spans="1:40" x14ac:dyDescent="0.25">
      <c r="A2984">
        <v>2019</v>
      </c>
      <c r="B2984">
        <v>3</v>
      </c>
      <c r="C2984" s="1">
        <v>43647</v>
      </c>
      <c r="D2984" s="1">
        <v>43738</v>
      </c>
      <c r="E2984">
        <v>2019</v>
      </c>
      <c r="F2984" s="71" t="str">
        <f>INDEX(Client_Name,MATCH(Export!H2984,Local_Company_Name,0))</f>
        <v>Lion Manufacturing Co</v>
      </c>
      <c r="G2984" s="71">
        <f>INDEX(Client_Code,MATCH(Export!H2984,Local_Company_Name,0))</f>
        <v>1002</v>
      </c>
      <c r="H2984" t="s">
        <v>760</v>
      </c>
      <c r="I2984" t="s">
        <v>733</v>
      </c>
      <c r="J2984" t="s">
        <v>5</v>
      </c>
      <c r="K2984" s="71" t="str">
        <f>INDEX(Line_of_Business,MATCH(Export!J2984,Name,0))</f>
        <v>L</v>
      </c>
      <c r="L2984" s="9">
        <v>204228539</v>
      </c>
      <c r="M2984">
        <v>1420</v>
      </c>
      <c r="N2984" s="4">
        <v>-1975.07</v>
      </c>
      <c r="O2984" s="4">
        <v>-1975.07</v>
      </c>
      <c r="P2984" s="4">
        <v>0</v>
      </c>
      <c r="Q2984" s="4">
        <v>0</v>
      </c>
      <c r="R2984" s="4">
        <v>0</v>
      </c>
      <c r="S2984" s="4">
        <v>0</v>
      </c>
      <c r="T2984" s="4">
        <v>0</v>
      </c>
      <c r="U2984" s="4">
        <v>0</v>
      </c>
      <c r="V2984" s="4">
        <v>0</v>
      </c>
      <c r="W2984" s="4">
        <v>0</v>
      </c>
      <c r="X2984" s="4">
        <v>0</v>
      </c>
      <c r="Y2984" s="4">
        <v>-177.76</v>
      </c>
      <c r="Z2984" s="4">
        <v>-49.38</v>
      </c>
      <c r="AA2984" s="4">
        <v>-158.01</v>
      </c>
      <c r="AB2984" t="s">
        <v>3</v>
      </c>
      <c r="AC2984" s="4">
        <v>0</v>
      </c>
      <c r="AD2984" s="4">
        <v>0</v>
      </c>
      <c r="AE2984" s="4">
        <v>0</v>
      </c>
      <c r="AF2984" t="s">
        <v>733</v>
      </c>
      <c r="AG2984" s="4">
        <v>0</v>
      </c>
      <c r="AH2984" s="4">
        <v>0</v>
      </c>
      <c r="AI2984" s="4">
        <v>0</v>
      </c>
      <c r="AJ2984" s="4">
        <v>-1589.9199999999901</v>
      </c>
      <c r="AK2984" s="4">
        <v>0</v>
      </c>
      <c r="AL2984" t="s">
        <v>797</v>
      </c>
      <c r="AM2984" s="71" t="str">
        <f>INDEX(Network_Insurer_Code,MATCH(Export!AL2984,Network_insurer_Name,0))</f>
        <v>ONI3</v>
      </c>
      <c r="AN2984" t="str">
        <f t="shared" si="46"/>
        <v>L1002ONI32019</v>
      </c>
    </row>
    <row r="2985" spans="1:40" x14ac:dyDescent="0.25">
      <c r="A2985">
        <v>2020</v>
      </c>
      <c r="B2985">
        <v>2</v>
      </c>
      <c r="C2985" s="1">
        <v>43922</v>
      </c>
      <c r="D2985" s="1">
        <v>44012</v>
      </c>
      <c r="E2985">
        <v>2019</v>
      </c>
      <c r="F2985" s="71" t="str">
        <f>INDEX(Client_Name,MATCH(Export!H2985,Local_Company_Name,0))</f>
        <v>Aplaca Engineering Co</v>
      </c>
      <c r="G2985" s="71">
        <f>INDEX(Client_Code,MATCH(Export!H2985,Local_Company_Name,0))</f>
        <v>1004</v>
      </c>
      <c r="H2985" t="s">
        <v>767</v>
      </c>
      <c r="I2985" t="s">
        <v>732</v>
      </c>
      <c r="J2985" t="s">
        <v>5</v>
      </c>
      <c r="K2985" s="71" t="str">
        <f>INDEX(Line_of_Business,MATCH(Export!J2985,Name,0))</f>
        <v>L</v>
      </c>
      <c r="L2985" s="9" t="s">
        <v>504</v>
      </c>
      <c r="M2985">
        <v>306</v>
      </c>
      <c r="N2985" s="4">
        <v>63433.94</v>
      </c>
      <c r="O2985" s="4">
        <v>63433.94</v>
      </c>
      <c r="P2985" s="4">
        <v>0</v>
      </c>
      <c r="Q2985" s="4">
        <v>0</v>
      </c>
      <c r="R2985" s="4">
        <v>0</v>
      </c>
      <c r="S2985" s="4">
        <v>0</v>
      </c>
      <c r="T2985" s="4">
        <v>0</v>
      </c>
      <c r="U2985" s="4">
        <v>0</v>
      </c>
      <c r="V2985" s="4">
        <v>0</v>
      </c>
      <c r="W2985" s="4">
        <v>0</v>
      </c>
      <c r="X2985" s="4">
        <v>0</v>
      </c>
      <c r="Y2985" s="4">
        <v>7612.65</v>
      </c>
      <c r="Z2985" s="4">
        <v>0</v>
      </c>
      <c r="AA2985" s="4">
        <v>0</v>
      </c>
      <c r="AB2985" t="s">
        <v>3</v>
      </c>
      <c r="AC2985" s="4">
        <v>0</v>
      </c>
      <c r="AD2985" s="4">
        <v>0</v>
      </c>
      <c r="AE2985" s="4">
        <v>0</v>
      </c>
      <c r="AF2985" t="s">
        <v>732</v>
      </c>
      <c r="AG2985" s="4">
        <v>0</v>
      </c>
      <c r="AH2985" s="4">
        <v>0</v>
      </c>
      <c r="AI2985" s="4">
        <v>0</v>
      </c>
      <c r="AJ2985" s="4">
        <v>55821.29</v>
      </c>
      <c r="AK2985" s="4">
        <v>0</v>
      </c>
      <c r="AL2985" t="s">
        <v>790</v>
      </c>
      <c r="AM2985" s="71" t="str">
        <f>INDEX(Network_Insurer_Code,MATCH(Export!AL2985,Network_insurer_Name,0))</f>
        <v>STL1</v>
      </c>
      <c r="AN2985" t="str">
        <f t="shared" si="46"/>
        <v>L1004STL12019</v>
      </c>
    </row>
    <row r="2986" spans="1:40" x14ac:dyDescent="0.25">
      <c r="A2986">
        <v>2019</v>
      </c>
      <c r="B2986">
        <v>4</v>
      </c>
      <c r="C2986" s="1">
        <v>43739</v>
      </c>
      <c r="D2986" s="1">
        <v>43830</v>
      </c>
      <c r="E2986">
        <v>2017</v>
      </c>
      <c r="F2986" s="71" t="str">
        <f>INDEX(Client_Name,MATCH(Export!H2986,Local_Company_Name,0))</f>
        <v>Tiger Jewelcrafting Ltd</v>
      </c>
      <c r="G2986" s="71">
        <f>INDEX(Client_Code,MATCH(Export!H2986,Local_Company_Name,0))</f>
        <v>1003</v>
      </c>
      <c r="H2986" t="s">
        <v>764</v>
      </c>
      <c r="I2986" t="s">
        <v>702</v>
      </c>
      <c r="J2986" t="s">
        <v>0</v>
      </c>
      <c r="K2986" s="71" t="str">
        <f>INDEX(Line_of_Business,MATCH(Export!J2986,Name,0))</f>
        <v>D</v>
      </c>
      <c r="L2986" s="9" t="s">
        <v>85</v>
      </c>
      <c r="M2986">
        <v>12185</v>
      </c>
      <c r="N2986" s="4">
        <v>0</v>
      </c>
      <c r="O2986" s="4">
        <v>0</v>
      </c>
      <c r="P2986" s="4">
        <v>803683.14</v>
      </c>
      <c r="Q2986" s="4">
        <v>0</v>
      </c>
      <c r="R2986" s="4">
        <v>0</v>
      </c>
      <c r="S2986" s="4">
        <v>0</v>
      </c>
      <c r="T2986" s="4">
        <v>0</v>
      </c>
      <c r="U2986" s="4">
        <v>0</v>
      </c>
      <c r="V2986" s="4">
        <v>0</v>
      </c>
      <c r="W2986" s="4">
        <v>0</v>
      </c>
      <c r="X2986" s="4">
        <v>0</v>
      </c>
      <c r="Y2986" s="4">
        <v>0</v>
      </c>
      <c r="Z2986" s="4">
        <v>0</v>
      </c>
      <c r="AA2986" s="4">
        <v>0</v>
      </c>
      <c r="AB2986" t="s">
        <v>3</v>
      </c>
      <c r="AC2986" s="4">
        <v>0</v>
      </c>
      <c r="AD2986" s="4">
        <v>0</v>
      </c>
      <c r="AE2986" s="4">
        <v>-728425</v>
      </c>
      <c r="AF2986" t="s">
        <v>702</v>
      </c>
      <c r="AG2986" s="4">
        <v>0</v>
      </c>
      <c r="AH2986" s="4">
        <v>0</v>
      </c>
      <c r="AI2986" s="4">
        <v>0</v>
      </c>
      <c r="AJ2986" s="4">
        <v>-803683.14</v>
      </c>
      <c r="AK2986" s="4">
        <v>0</v>
      </c>
      <c r="AL2986" t="s">
        <v>781</v>
      </c>
      <c r="AM2986" s="71" t="str">
        <f>INDEX(Network_Insurer_Code,MATCH(Export!AL2986,Network_insurer_Name,0))</f>
        <v>ORI1</v>
      </c>
      <c r="AN2986" t="str">
        <f t="shared" si="46"/>
        <v>D1003ORI12017</v>
      </c>
    </row>
    <row r="2987" spans="1:40" x14ac:dyDescent="0.25">
      <c r="A2987">
        <v>2019</v>
      </c>
      <c r="B2987">
        <v>3</v>
      </c>
      <c r="C2987" s="1">
        <v>43282</v>
      </c>
      <c r="D2987" s="1">
        <v>43373</v>
      </c>
      <c r="E2987">
        <v>2018</v>
      </c>
      <c r="F2987" s="71" t="str">
        <f>INDEX(Client_Name,MATCH(Export!H2987,Local_Company_Name,0))</f>
        <v>Falcon Clothing</v>
      </c>
      <c r="G2987" s="71">
        <f>INDEX(Client_Code,MATCH(Export!H2987,Local_Company_Name,0))</f>
        <v>1006</v>
      </c>
      <c r="H2987" t="s">
        <v>776</v>
      </c>
      <c r="I2987" t="s">
        <v>708</v>
      </c>
      <c r="J2987" t="s">
        <v>22</v>
      </c>
      <c r="K2987" s="71" t="str">
        <f>INDEX(Line_of_Business,MATCH(Export!J2987,Name,0))</f>
        <v>A</v>
      </c>
      <c r="L2987" s="9">
        <v>85893585</v>
      </c>
      <c r="M2987">
        <v>3186</v>
      </c>
      <c r="N2987" s="4">
        <v>0</v>
      </c>
      <c r="O2987" s="4">
        <v>0</v>
      </c>
      <c r="P2987" s="4">
        <v>17756</v>
      </c>
      <c r="Q2987" s="4">
        <v>0</v>
      </c>
      <c r="R2987" s="4">
        <v>0</v>
      </c>
      <c r="S2987" s="4">
        <v>0</v>
      </c>
      <c r="T2987" s="4">
        <v>0</v>
      </c>
      <c r="U2987" s="4">
        <v>0</v>
      </c>
      <c r="V2987" s="4">
        <v>0</v>
      </c>
      <c r="W2987" s="4">
        <v>0</v>
      </c>
      <c r="X2987" s="4">
        <v>0</v>
      </c>
      <c r="Y2987" s="4">
        <v>0</v>
      </c>
      <c r="Z2987" s="4">
        <v>0</v>
      </c>
      <c r="AA2987" s="4">
        <v>0</v>
      </c>
      <c r="AB2987" t="s">
        <v>3</v>
      </c>
      <c r="AC2987" s="4">
        <v>0</v>
      </c>
      <c r="AD2987" s="4">
        <v>0</v>
      </c>
      <c r="AE2987" s="4">
        <v>0</v>
      </c>
      <c r="AF2987" t="s">
        <v>708</v>
      </c>
      <c r="AG2987" s="4">
        <v>0</v>
      </c>
      <c r="AH2987" s="4">
        <v>0</v>
      </c>
      <c r="AI2987" s="4">
        <v>0</v>
      </c>
      <c r="AJ2987" s="4">
        <v>-17756</v>
      </c>
      <c r="AK2987" s="4">
        <v>187000</v>
      </c>
      <c r="AL2987" t="s">
        <v>786</v>
      </c>
      <c r="AM2987" s="71" t="str">
        <f>INDEX(Network_Insurer_Code,MATCH(Export!AL2987,Network_insurer_Name,0))</f>
        <v>BAL1</v>
      </c>
      <c r="AN2987" t="str">
        <f t="shared" si="46"/>
        <v>A1006BAL12018</v>
      </c>
    </row>
    <row r="2988" spans="1:40" x14ac:dyDescent="0.25">
      <c r="A2988">
        <v>2020</v>
      </c>
      <c r="B2988">
        <v>2</v>
      </c>
      <c r="C2988" s="1">
        <v>43647</v>
      </c>
      <c r="D2988" s="1">
        <v>43738</v>
      </c>
      <c r="E2988">
        <v>2019</v>
      </c>
      <c r="F2988" s="71" t="str">
        <f>INDEX(Client_Name,MATCH(Export!H2988,Local_Company_Name,0))</f>
        <v>Aplaca Engineering Co</v>
      </c>
      <c r="G2988" s="71">
        <f>INDEX(Client_Code,MATCH(Export!H2988,Local_Company_Name,0))</f>
        <v>1004</v>
      </c>
      <c r="H2988" t="s">
        <v>766</v>
      </c>
      <c r="I2988" t="s">
        <v>711</v>
      </c>
      <c r="J2988" t="s">
        <v>8</v>
      </c>
      <c r="K2988" s="71" t="str">
        <f>INDEX(Line_of_Business,MATCH(Export!J2988,Name,0))</f>
        <v>M</v>
      </c>
      <c r="L2988" s="9">
        <v>1171006128171</v>
      </c>
      <c r="M2988">
        <v>1090</v>
      </c>
      <c r="N2988" s="4">
        <v>1290343.78</v>
      </c>
      <c r="O2988" s="4">
        <v>1290343.78</v>
      </c>
      <c r="P2988" s="4">
        <v>452093.4</v>
      </c>
      <c r="Q2988" s="4">
        <v>0</v>
      </c>
      <c r="R2988" s="4">
        <v>0</v>
      </c>
      <c r="S2988" s="4">
        <v>0</v>
      </c>
      <c r="T2988" s="4">
        <v>0</v>
      </c>
      <c r="U2988" s="4">
        <v>0</v>
      </c>
      <c r="V2988" s="4">
        <v>0</v>
      </c>
      <c r="W2988" s="4">
        <v>0</v>
      </c>
      <c r="X2988" s="4">
        <v>0</v>
      </c>
      <c r="Y2988" s="4">
        <v>154841.25</v>
      </c>
      <c r="Z2988" s="4">
        <v>0</v>
      </c>
      <c r="AA2988" s="4">
        <v>77420.63</v>
      </c>
      <c r="AB2988" t="s">
        <v>3</v>
      </c>
      <c r="AC2988" s="4">
        <v>0</v>
      </c>
      <c r="AD2988" s="4">
        <v>0</v>
      </c>
      <c r="AE2988" s="4">
        <v>0</v>
      </c>
      <c r="AF2988" t="s">
        <v>711</v>
      </c>
      <c r="AG2988" s="4">
        <v>0</v>
      </c>
      <c r="AH2988" s="4">
        <v>0</v>
      </c>
      <c r="AI2988" s="4">
        <v>0</v>
      </c>
      <c r="AJ2988" s="4">
        <v>605988.5</v>
      </c>
      <c r="AK2988" s="4">
        <v>0</v>
      </c>
      <c r="AL2988" t="s">
        <v>792</v>
      </c>
      <c r="AM2988" s="71" t="str">
        <f>INDEX(Network_Insurer_Code,MATCH(Export!AL2988,Network_insurer_Name,0))</f>
        <v>CAL1</v>
      </c>
      <c r="AN2988" t="str">
        <f t="shared" si="46"/>
        <v>M1004CAL12019</v>
      </c>
    </row>
    <row r="2989" spans="1:40" x14ac:dyDescent="0.25">
      <c r="A2989">
        <v>2019</v>
      </c>
      <c r="B2989">
        <v>1</v>
      </c>
      <c r="C2989" s="1">
        <v>43466</v>
      </c>
      <c r="D2989" s="1">
        <v>43555</v>
      </c>
      <c r="E2989">
        <v>2015</v>
      </c>
      <c r="F2989" s="71" t="str">
        <f>INDEX(Client_Name,MATCH(Export!H2989,Local_Company_Name,0))</f>
        <v>Zebra Workings Ltd</v>
      </c>
      <c r="G2989" s="71">
        <f>INDEX(Client_Code,MATCH(Export!H2989,Local_Company_Name,0))</f>
        <v>1001</v>
      </c>
      <c r="H2989" t="s">
        <v>747</v>
      </c>
      <c r="I2989" t="s">
        <v>704</v>
      </c>
      <c r="J2989" t="s">
        <v>5</v>
      </c>
      <c r="K2989" s="71" t="str">
        <f>INDEX(Line_of_Business,MATCH(Export!J2989,Name,0))</f>
        <v>L</v>
      </c>
      <c r="L2989" s="9" t="s">
        <v>303</v>
      </c>
      <c r="M2989">
        <v>4646</v>
      </c>
      <c r="N2989" s="4">
        <v>5421.05</v>
      </c>
      <c r="O2989" s="4">
        <v>5421.05</v>
      </c>
      <c r="P2989" s="4">
        <v>0</v>
      </c>
      <c r="Q2989" s="4">
        <v>0</v>
      </c>
      <c r="R2989" s="4">
        <v>0</v>
      </c>
      <c r="S2989" s="4">
        <v>0</v>
      </c>
      <c r="T2989" s="4">
        <v>0</v>
      </c>
      <c r="U2989" s="4">
        <v>0</v>
      </c>
      <c r="V2989" s="4">
        <v>0</v>
      </c>
      <c r="W2989" s="4">
        <v>0</v>
      </c>
      <c r="X2989" s="4">
        <v>0</v>
      </c>
      <c r="Y2989" s="4">
        <v>-487.89</v>
      </c>
      <c r="Z2989" s="4">
        <v>0</v>
      </c>
      <c r="AA2989" s="4">
        <v>0</v>
      </c>
      <c r="AB2989" t="s">
        <v>3</v>
      </c>
      <c r="AC2989" s="4">
        <v>0</v>
      </c>
      <c r="AD2989" s="4">
        <v>0</v>
      </c>
      <c r="AE2989" s="4">
        <v>0</v>
      </c>
      <c r="AF2989" t="s">
        <v>704</v>
      </c>
      <c r="AG2989" s="4">
        <v>0</v>
      </c>
      <c r="AH2989" s="4">
        <v>0</v>
      </c>
      <c r="AI2989" s="4">
        <v>0</v>
      </c>
      <c r="AJ2989" s="4">
        <v>5908.94</v>
      </c>
      <c r="AK2989" s="4">
        <v>0</v>
      </c>
      <c r="AL2989" t="s">
        <v>798</v>
      </c>
      <c r="AM2989" s="71" t="str">
        <f>INDEX(Network_Insurer_Code,MATCH(Export!AL2989,Network_insurer_Name,0))</f>
        <v>PEI2</v>
      </c>
      <c r="AN2989" t="str">
        <f t="shared" si="46"/>
        <v>L1001PEI22015</v>
      </c>
    </row>
    <row r="2990" spans="1:40" x14ac:dyDescent="0.25">
      <c r="A2990">
        <v>2019</v>
      </c>
      <c r="B2990">
        <v>4</v>
      </c>
      <c r="C2990" s="1">
        <v>43739</v>
      </c>
      <c r="D2990" s="1">
        <v>43830</v>
      </c>
      <c r="E2990">
        <v>2019</v>
      </c>
      <c r="F2990" s="71" t="str">
        <f>INDEX(Client_Name,MATCH(Export!H2990,Local_Company_Name,0))</f>
        <v>Zebra Workings Ltd</v>
      </c>
      <c r="G2990" s="71">
        <f>INDEX(Client_Code,MATCH(Export!H2990,Local_Company_Name,0))</f>
        <v>1001</v>
      </c>
      <c r="H2990" t="s">
        <v>747</v>
      </c>
      <c r="I2990" t="s">
        <v>723</v>
      </c>
      <c r="J2990" t="s">
        <v>5</v>
      </c>
      <c r="K2990" s="71" t="str">
        <f>INDEX(Line_of_Business,MATCH(Export!J2990,Name,0))</f>
        <v>L</v>
      </c>
      <c r="L2990" s="9">
        <v>8946</v>
      </c>
      <c r="M2990">
        <v>347</v>
      </c>
      <c r="N2990" s="4">
        <v>14795.11</v>
      </c>
      <c r="O2990" s="4">
        <v>14795.11</v>
      </c>
      <c r="P2990" s="4">
        <v>0</v>
      </c>
      <c r="Q2990" s="4">
        <v>0</v>
      </c>
      <c r="R2990" s="4">
        <v>0</v>
      </c>
      <c r="S2990" s="4">
        <v>0</v>
      </c>
      <c r="T2990" s="4">
        <v>0</v>
      </c>
      <c r="U2990" s="4">
        <v>0</v>
      </c>
      <c r="V2990" s="4">
        <v>0</v>
      </c>
      <c r="W2990" s="4">
        <v>0</v>
      </c>
      <c r="X2990" s="4">
        <v>0</v>
      </c>
      <c r="Y2990" s="4">
        <v>1749.85</v>
      </c>
      <c r="Z2990" s="4">
        <v>0</v>
      </c>
      <c r="AA2990" s="4">
        <v>915.52</v>
      </c>
      <c r="AB2990" t="s">
        <v>3</v>
      </c>
      <c r="AC2990" s="4">
        <v>0</v>
      </c>
      <c r="AD2990" s="4">
        <v>0</v>
      </c>
      <c r="AE2990" s="4">
        <v>0</v>
      </c>
      <c r="AF2990" t="s">
        <v>723</v>
      </c>
      <c r="AG2990" s="4">
        <v>0</v>
      </c>
      <c r="AH2990" s="4">
        <v>0</v>
      </c>
      <c r="AI2990" s="4">
        <v>0</v>
      </c>
      <c r="AJ2990" s="4">
        <v>12129.74</v>
      </c>
      <c r="AK2990" s="4">
        <v>0</v>
      </c>
      <c r="AL2990" t="s">
        <v>786</v>
      </c>
      <c r="AM2990" s="71" t="str">
        <f>INDEX(Network_Insurer_Code,MATCH(Export!AL2990,Network_insurer_Name,0))</f>
        <v>BAL1</v>
      </c>
      <c r="AN2990" t="str">
        <f t="shared" si="46"/>
        <v>L1001BAL12019</v>
      </c>
    </row>
    <row r="2991" spans="1:40" x14ac:dyDescent="0.25">
      <c r="A2991">
        <v>2019</v>
      </c>
      <c r="B2991">
        <v>4</v>
      </c>
      <c r="C2991" s="1">
        <v>43739</v>
      </c>
      <c r="D2991" s="1">
        <v>43830</v>
      </c>
      <c r="E2991">
        <v>2019</v>
      </c>
      <c r="F2991" s="71" t="str">
        <f>INDEX(Client_Name,MATCH(Export!H2991,Local_Company_Name,0))</f>
        <v>Lion Manufacturing Co</v>
      </c>
      <c r="G2991" s="71">
        <f>INDEX(Client_Code,MATCH(Export!H2991,Local_Company_Name,0))</f>
        <v>1002</v>
      </c>
      <c r="H2991" t="s">
        <v>757</v>
      </c>
      <c r="I2991" t="s">
        <v>707</v>
      </c>
      <c r="J2991" t="s">
        <v>5</v>
      </c>
      <c r="K2991" s="71" t="str">
        <f>INDEX(Line_of_Business,MATCH(Export!J2991,Name,0))</f>
        <v>L</v>
      </c>
      <c r="L2991" s="9" t="s">
        <v>281</v>
      </c>
      <c r="M2991">
        <v>662</v>
      </c>
      <c r="N2991" s="4">
        <v>104.74</v>
      </c>
      <c r="O2991" s="4">
        <v>104.74</v>
      </c>
      <c r="P2991" s="4">
        <v>0</v>
      </c>
      <c r="Q2991" s="4">
        <v>0</v>
      </c>
      <c r="R2991" s="4">
        <v>0</v>
      </c>
      <c r="S2991" s="4">
        <v>0</v>
      </c>
      <c r="T2991" s="4">
        <v>0</v>
      </c>
      <c r="U2991" s="4">
        <v>0</v>
      </c>
      <c r="V2991" s="4">
        <v>0</v>
      </c>
      <c r="W2991" s="4">
        <v>0</v>
      </c>
      <c r="X2991" s="4">
        <v>0</v>
      </c>
      <c r="Y2991" s="4">
        <v>10.48</v>
      </c>
      <c r="Z2991" s="4">
        <v>0</v>
      </c>
      <c r="AA2991" s="4">
        <v>8.39</v>
      </c>
      <c r="AB2991" t="s">
        <v>3</v>
      </c>
      <c r="AC2991" s="4">
        <v>0</v>
      </c>
      <c r="AD2991" s="4">
        <v>0</v>
      </c>
      <c r="AE2991" s="4">
        <v>0</v>
      </c>
      <c r="AF2991" t="s">
        <v>707</v>
      </c>
      <c r="AG2991" s="4">
        <v>0</v>
      </c>
      <c r="AH2991" s="4">
        <v>0</v>
      </c>
      <c r="AI2991" s="4">
        <v>0</v>
      </c>
      <c r="AJ2991" s="4">
        <v>85.869999999999905</v>
      </c>
      <c r="AK2991" s="4">
        <v>0</v>
      </c>
      <c r="AL2991" t="s">
        <v>790</v>
      </c>
      <c r="AM2991" s="71" t="str">
        <f>INDEX(Network_Insurer_Code,MATCH(Export!AL2991,Network_insurer_Name,0))</f>
        <v>STL1</v>
      </c>
      <c r="AN2991" t="str">
        <f t="shared" si="46"/>
        <v>L1002STL12019</v>
      </c>
    </row>
    <row r="2992" spans="1:40" x14ac:dyDescent="0.25">
      <c r="A2992">
        <v>2020</v>
      </c>
      <c r="B2992">
        <v>1</v>
      </c>
      <c r="C2992" s="1">
        <v>43831</v>
      </c>
      <c r="D2992" s="1">
        <v>43921</v>
      </c>
      <c r="E2992">
        <v>2020</v>
      </c>
      <c r="F2992" s="71" t="str">
        <f>INDEX(Client_Name,MATCH(Export!H2992,Local_Company_Name,0))</f>
        <v>Zebra Workings Ltd</v>
      </c>
      <c r="G2992" s="71">
        <f>INDEX(Client_Code,MATCH(Export!H2992,Local_Company_Name,0))</f>
        <v>1001</v>
      </c>
      <c r="H2992" t="s">
        <v>750</v>
      </c>
      <c r="I2992" t="s">
        <v>722</v>
      </c>
      <c r="J2992" t="s">
        <v>0</v>
      </c>
      <c r="K2992" s="71" t="str">
        <f>INDEX(Line_of_Business,MATCH(Export!J2992,Name,0))</f>
        <v>D</v>
      </c>
      <c r="L2992" s="9" t="s">
        <v>19</v>
      </c>
      <c r="M2992">
        <v>22</v>
      </c>
      <c r="N2992" s="4">
        <v>2572.59</v>
      </c>
      <c r="O2992" s="4">
        <v>2572.59</v>
      </c>
      <c r="P2992" s="4">
        <v>0</v>
      </c>
      <c r="Q2992" s="4">
        <v>0</v>
      </c>
      <c r="R2992" s="4">
        <v>0</v>
      </c>
      <c r="S2992" s="4">
        <v>0</v>
      </c>
      <c r="T2992" s="4">
        <v>0</v>
      </c>
      <c r="U2992" s="4">
        <v>0</v>
      </c>
      <c r="V2992" s="4">
        <v>0</v>
      </c>
      <c r="W2992" s="4">
        <v>0</v>
      </c>
      <c r="X2992" s="4">
        <v>0</v>
      </c>
      <c r="Y2992" s="4">
        <v>308.70999999999998</v>
      </c>
      <c r="Z2992" s="4">
        <v>0</v>
      </c>
      <c r="AA2992" s="4">
        <v>0</v>
      </c>
      <c r="AB2992" t="s">
        <v>3</v>
      </c>
      <c r="AC2992" s="4">
        <v>0</v>
      </c>
      <c r="AD2992" s="4">
        <v>0</v>
      </c>
      <c r="AE2992" s="4">
        <v>0</v>
      </c>
      <c r="AF2992" t="s">
        <v>722</v>
      </c>
      <c r="AG2992" s="4">
        <v>0</v>
      </c>
      <c r="AH2992" s="4">
        <v>0</v>
      </c>
      <c r="AI2992" s="4">
        <v>0</v>
      </c>
      <c r="AJ2992" s="4">
        <v>2263.88</v>
      </c>
      <c r="AK2992" s="4">
        <v>0</v>
      </c>
      <c r="AL2992" t="s">
        <v>798</v>
      </c>
      <c r="AM2992" s="71" t="str">
        <f>INDEX(Network_Insurer_Code,MATCH(Export!AL2992,Network_insurer_Name,0))</f>
        <v>PEI2</v>
      </c>
      <c r="AN2992" t="str">
        <f t="shared" si="46"/>
        <v>D1001PEI22020</v>
      </c>
    </row>
    <row r="2993" spans="1:40" x14ac:dyDescent="0.25">
      <c r="A2993">
        <v>2020</v>
      </c>
      <c r="B2993">
        <v>1</v>
      </c>
      <c r="C2993" s="1">
        <v>43831</v>
      </c>
      <c r="D2993" s="1">
        <v>43921</v>
      </c>
      <c r="E2993">
        <v>2018</v>
      </c>
      <c r="F2993" s="71" t="str">
        <f>INDEX(Client_Name,MATCH(Export!H2993,Local_Company_Name,0))</f>
        <v>Flaimngo Tailoring</v>
      </c>
      <c r="G2993" s="71">
        <f>INDEX(Client_Code,MATCH(Export!H2993,Local_Company_Name,0))</f>
        <v>1005</v>
      </c>
      <c r="H2993" t="s">
        <v>770</v>
      </c>
      <c r="I2993" t="s">
        <v>779</v>
      </c>
      <c r="J2993" t="s">
        <v>8</v>
      </c>
      <c r="K2993" s="71" t="str">
        <f>INDEX(Line_of_Business,MATCH(Export!J2993,Name,0))</f>
        <v>M</v>
      </c>
      <c r="L2993" s="9" t="s">
        <v>162</v>
      </c>
      <c r="M2993">
        <v>801</v>
      </c>
      <c r="N2993" s="4">
        <v>-5107.3500000000004</v>
      </c>
      <c r="O2993" s="4">
        <v>-5107.3500000000004</v>
      </c>
      <c r="P2993" s="4">
        <v>160.71</v>
      </c>
      <c r="Q2993" s="4">
        <v>0</v>
      </c>
      <c r="R2993" s="4">
        <v>0</v>
      </c>
      <c r="S2993" s="4">
        <v>0</v>
      </c>
      <c r="T2993" s="4">
        <v>0</v>
      </c>
      <c r="U2993" s="4">
        <v>0</v>
      </c>
      <c r="V2993" s="4">
        <v>0</v>
      </c>
      <c r="W2993" s="4">
        <v>0</v>
      </c>
      <c r="X2993" s="4">
        <v>0</v>
      </c>
      <c r="Y2993" s="4">
        <v>-970.4</v>
      </c>
      <c r="Z2993" s="4">
        <v>0</v>
      </c>
      <c r="AA2993" s="4">
        <v>-331.98</v>
      </c>
      <c r="AB2993" t="s">
        <v>3</v>
      </c>
      <c r="AC2993" s="4">
        <v>0</v>
      </c>
      <c r="AD2993" s="4">
        <v>0</v>
      </c>
      <c r="AE2993" s="4">
        <v>0</v>
      </c>
      <c r="AF2993" t="s">
        <v>779</v>
      </c>
      <c r="AG2993" s="4">
        <v>0</v>
      </c>
      <c r="AH2993" s="4">
        <v>0</v>
      </c>
      <c r="AI2993" s="4">
        <v>0</v>
      </c>
      <c r="AJ2993" s="4">
        <v>-3965.68</v>
      </c>
      <c r="AK2993" s="4">
        <v>0</v>
      </c>
      <c r="AL2993" t="s">
        <v>789</v>
      </c>
      <c r="AM2993" s="71" t="str">
        <f>INDEX(Network_Insurer_Code,MATCH(Export!AL2993,Network_insurer_Name,0))</f>
        <v>APL1</v>
      </c>
      <c r="AN2993" t="str">
        <f t="shared" si="46"/>
        <v>M1005APL12018</v>
      </c>
    </row>
    <row r="2994" spans="1:40" x14ac:dyDescent="0.25">
      <c r="A2994">
        <v>2020</v>
      </c>
      <c r="B2994">
        <v>3</v>
      </c>
      <c r="C2994" s="1">
        <v>44013</v>
      </c>
      <c r="D2994" s="1">
        <v>44104</v>
      </c>
      <c r="E2994">
        <v>2020</v>
      </c>
      <c r="F2994" s="71" t="str">
        <f>INDEX(Client_Name,MATCH(Export!H2994,Local_Company_Name,0))</f>
        <v>Tiger Jewelcrafting Ltd</v>
      </c>
      <c r="G2994" s="71">
        <f>INDEX(Client_Code,MATCH(Export!H2994,Local_Company_Name,0))</f>
        <v>1003</v>
      </c>
      <c r="H2994" t="s">
        <v>753</v>
      </c>
      <c r="I2994" t="s">
        <v>720</v>
      </c>
      <c r="J2994" t="s">
        <v>14</v>
      </c>
      <c r="K2994" s="71" t="str">
        <f>INDEX(Line_of_Business,MATCH(Export!J2994,Name,0))</f>
        <v>C</v>
      </c>
      <c r="L2994" s="9" t="s">
        <v>121</v>
      </c>
      <c r="M2994">
        <v>1095</v>
      </c>
      <c r="N2994" s="4">
        <v>548894.28089887602</v>
      </c>
      <c r="O2994" s="4">
        <v>488515.91</v>
      </c>
      <c r="P2994" s="4">
        <v>0</v>
      </c>
      <c r="Q2994" s="4">
        <v>0</v>
      </c>
      <c r="R2994" s="4">
        <v>0</v>
      </c>
      <c r="S2994" s="4">
        <v>0</v>
      </c>
      <c r="T2994" s="4">
        <v>0</v>
      </c>
      <c r="U2994" s="4">
        <v>0</v>
      </c>
      <c r="V2994" s="4">
        <v>0</v>
      </c>
      <c r="W2994" s="4">
        <v>0</v>
      </c>
      <c r="X2994" s="4">
        <v>0</v>
      </c>
      <c r="Y2994" s="4">
        <v>73277.39</v>
      </c>
      <c r="Z2994" s="4">
        <v>0</v>
      </c>
      <c r="AA2994" s="4">
        <v>0</v>
      </c>
      <c r="AB2994" t="s">
        <v>3</v>
      </c>
      <c r="AC2994" s="4">
        <v>0</v>
      </c>
      <c r="AD2994" s="4">
        <v>0</v>
      </c>
      <c r="AE2994" s="4">
        <v>0</v>
      </c>
      <c r="AF2994" t="s">
        <v>720</v>
      </c>
      <c r="AG2994" s="4">
        <v>0</v>
      </c>
      <c r="AH2994" s="4">
        <v>0</v>
      </c>
      <c r="AI2994" s="4">
        <v>0</v>
      </c>
      <c r="AJ2994" s="4">
        <v>415238.51999999897</v>
      </c>
      <c r="AK2994" s="4">
        <v>0</v>
      </c>
      <c r="AL2994" t="s">
        <v>792</v>
      </c>
      <c r="AM2994" s="71" t="str">
        <f>INDEX(Network_Insurer_Code,MATCH(Export!AL2994,Network_insurer_Name,0))</f>
        <v>CAL1</v>
      </c>
      <c r="AN2994" t="str">
        <f t="shared" si="46"/>
        <v>C1003CAL12020</v>
      </c>
    </row>
    <row r="2995" spans="1:40" x14ac:dyDescent="0.25">
      <c r="A2995">
        <v>2019</v>
      </c>
      <c r="B2995">
        <v>4</v>
      </c>
      <c r="C2995" s="1">
        <v>43739</v>
      </c>
      <c r="D2995" s="1">
        <v>43830</v>
      </c>
      <c r="E2995">
        <v>2019</v>
      </c>
      <c r="F2995" s="71" t="str">
        <f>INDEX(Client_Name,MATCH(Export!H2995,Local_Company_Name,0))</f>
        <v>Aplaca Engineering Co</v>
      </c>
      <c r="G2995" s="71">
        <f>INDEX(Client_Code,MATCH(Export!H2995,Local_Company_Name,0))</f>
        <v>1004</v>
      </c>
      <c r="H2995" t="s">
        <v>768</v>
      </c>
      <c r="I2995" t="s">
        <v>715</v>
      </c>
      <c r="J2995" t="s">
        <v>22</v>
      </c>
      <c r="K2995" s="71" t="str">
        <f>INDEX(Line_of_Business,MATCH(Export!J2995,Name,0))</f>
        <v>A</v>
      </c>
      <c r="L2995" s="9" t="s">
        <v>59</v>
      </c>
      <c r="M2995">
        <v>122</v>
      </c>
      <c r="N2995" s="4">
        <v>772.49</v>
      </c>
      <c r="O2995" s="4">
        <v>772.49</v>
      </c>
      <c r="P2995" s="4">
        <v>0</v>
      </c>
      <c r="Q2995" s="4">
        <v>0</v>
      </c>
      <c r="R2995" s="4">
        <v>0</v>
      </c>
      <c r="S2995" s="4">
        <v>0</v>
      </c>
      <c r="T2995" s="4">
        <v>0</v>
      </c>
      <c r="U2995" s="4">
        <v>0</v>
      </c>
      <c r="V2995" s="4">
        <v>0</v>
      </c>
      <c r="W2995" s="4">
        <v>0</v>
      </c>
      <c r="X2995" s="4">
        <v>0</v>
      </c>
      <c r="Y2995" s="4">
        <v>77.25</v>
      </c>
      <c r="Z2995" s="4">
        <v>121.67</v>
      </c>
      <c r="AA2995" s="4">
        <v>0</v>
      </c>
      <c r="AB2995" t="s">
        <v>3</v>
      </c>
      <c r="AC2995" s="4">
        <v>0</v>
      </c>
      <c r="AD2995" s="4">
        <v>0</v>
      </c>
      <c r="AE2995" s="4">
        <v>0</v>
      </c>
      <c r="AF2995" t="s">
        <v>715</v>
      </c>
      <c r="AG2995" s="4">
        <v>0</v>
      </c>
      <c r="AH2995" s="4">
        <v>0</v>
      </c>
      <c r="AI2995" s="4">
        <v>0</v>
      </c>
      <c r="AJ2995" s="4">
        <v>573.57000000000005</v>
      </c>
      <c r="AK2995" s="4">
        <v>0</v>
      </c>
      <c r="AL2995" t="s">
        <v>784</v>
      </c>
      <c r="AM2995" s="71" t="str">
        <f>INDEX(Network_Insurer_Code,MATCH(Export!AL2995,Network_insurer_Name,0))</f>
        <v>PII1</v>
      </c>
      <c r="AN2995" t="str">
        <f t="shared" si="46"/>
        <v>A1004PII12019</v>
      </c>
    </row>
    <row r="2996" spans="1:40" x14ac:dyDescent="0.25">
      <c r="A2996">
        <v>2020</v>
      </c>
      <c r="B2996">
        <v>1</v>
      </c>
      <c r="C2996" s="1">
        <v>43466</v>
      </c>
      <c r="D2996" s="1">
        <v>43555</v>
      </c>
      <c r="E2996">
        <v>2019</v>
      </c>
      <c r="F2996" s="71" t="str">
        <f>INDEX(Client_Name,MATCH(Export!H2996,Local_Company_Name,0))</f>
        <v>Tiger Jewelcrafting Ltd</v>
      </c>
      <c r="G2996" s="71">
        <f>INDEX(Client_Code,MATCH(Export!H2996,Local_Company_Name,0))</f>
        <v>1003</v>
      </c>
      <c r="H2996" t="s">
        <v>764</v>
      </c>
      <c r="I2996" t="s">
        <v>723</v>
      </c>
      <c r="J2996" t="s">
        <v>14</v>
      </c>
      <c r="K2996" s="71" t="str">
        <f>INDEX(Line_of_Business,MATCH(Export!J2996,Name,0))</f>
        <v>C</v>
      </c>
      <c r="L2996" s="9">
        <v>25702</v>
      </c>
      <c r="M2996">
        <v>33</v>
      </c>
      <c r="N2996" s="4">
        <v>3407.55</v>
      </c>
      <c r="O2996" s="4">
        <v>3407.55</v>
      </c>
      <c r="P2996" s="4">
        <v>0</v>
      </c>
      <c r="Q2996" s="4">
        <v>0</v>
      </c>
      <c r="R2996" s="4">
        <v>0</v>
      </c>
      <c r="S2996" s="4">
        <v>0</v>
      </c>
      <c r="T2996" s="4">
        <v>0</v>
      </c>
      <c r="U2996" s="4">
        <v>0</v>
      </c>
      <c r="V2996" s="4">
        <v>0</v>
      </c>
      <c r="W2996" s="4">
        <v>0</v>
      </c>
      <c r="X2996" s="4">
        <v>0</v>
      </c>
      <c r="Y2996" s="4">
        <v>0</v>
      </c>
      <c r="Z2996" s="4">
        <v>33.74</v>
      </c>
      <c r="AA2996" s="4">
        <v>0</v>
      </c>
      <c r="AB2996" t="s">
        <v>3</v>
      </c>
      <c r="AC2996" s="4">
        <v>0</v>
      </c>
      <c r="AD2996" s="4">
        <v>0</v>
      </c>
      <c r="AE2996" s="4">
        <v>0</v>
      </c>
      <c r="AF2996" t="s">
        <v>723</v>
      </c>
      <c r="AG2996" s="4">
        <v>0</v>
      </c>
      <c r="AH2996" s="4">
        <v>0</v>
      </c>
      <c r="AI2996" s="4">
        <v>0</v>
      </c>
      <c r="AJ2996" s="4">
        <v>3373.81</v>
      </c>
      <c r="AK2996" s="4">
        <v>0</v>
      </c>
      <c r="AL2996" t="s">
        <v>793</v>
      </c>
      <c r="AM2996" s="71" t="str">
        <f>INDEX(Network_Insurer_Code,MATCH(Export!AL2996,Network_insurer_Name,0))</f>
        <v>CAL3</v>
      </c>
      <c r="AN2996" t="str">
        <f t="shared" si="46"/>
        <v>C1003CAL32019</v>
      </c>
    </row>
    <row r="2997" spans="1:40" x14ac:dyDescent="0.25">
      <c r="A2997">
        <v>2020</v>
      </c>
      <c r="B2997">
        <v>1</v>
      </c>
      <c r="C2997" s="1">
        <v>43831</v>
      </c>
      <c r="D2997" s="1">
        <v>43921</v>
      </c>
      <c r="E2997">
        <v>2019</v>
      </c>
      <c r="F2997" s="71" t="str">
        <f>INDEX(Client_Name,MATCH(Export!H2997,Local_Company_Name,0))</f>
        <v>Tiger Jewelcrafting Ltd</v>
      </c>
      <c r="G2997" s="71">
        <f>INDEX(Client_Code,MATCH(Export!H2997,Local_Company_Name,0))</f>
        <v>1003</v>
      </c>
      <c r="H2997" t="s">
        <v>764</v>
      </c>
      <c r="I2997" t="s">
        <v>710</v>
      </c>
      <c r="J2997" t="s">
        <v>8</v>
      </c>
      <c r="K2997" s="71" t="str">
        <f>INDEX(Line_of_Business,MATCH(Export!J2997,Name,0))</f>
        <v>M</v>
      </c>
      <c r="L2997" s="9" t="s">
        <v>92</v>
      </c>
      <c r="M2997">
        <v>64</v>
      </c>
      <c r="N2997" s="4">
        <v>42949.83</v>
      </c>
      <c r="O2997" s="4">
        <v>42949.83</v>
      </c>
      <c r="P2997" s="4">
        <v>292569.40999999997</v>
      </c>
      <c r="Q2997" s="4">
        <v>0</v>
      </c>
      <c r="R2997" s="4">
        <v>0</v>
      </c>
      <c r="S2997" s="4">
        <v>0</v>
      </c>
      <c r="T2997" s="4">
        <v>0</v>
      </c>
      <c r="U2997" s="4">
        <v>0</v>
      </c>
      <c r="V2997" s="4">
        <v>0</v>
      </c>
      <c r="W2997" s="4">
        <v>0</v>
      </c>
      <c r="X2997" s="4">
        <v>0</v>
      </c>
      <c r="Y2997" s="4">
        <v>6871.97</v>
      </c>
      <c r="Z2997" s="4">
        <v>0</v>
      </c>
      <c r="AA2997" s="4">
        <v>0</v>
      </c>
      <c r="AB2997" t="s">
        <v>3</v>
      </c>
      <c r="AC2997" s="4">
        <v>0</v>
      </c>
      <c r="AD2997" s="4">
        <v>0</v>
      </c>
      <c r="AE2997" s="4">
        <v>0</v>
      </c>
      <c r="AF2997" t="s">
        <v>710</v>
      </c>
      <c r="AG2997" s="4">
        <v>0</v>
      </c>
      <c r="AH2997" s="4">
        <v>0</v>
      </c>
      <c r="AI2997" s="4">
        <v>0</v>
      </c>
      <c r="AJ2997" s="4">
        <v>-256491.549999999</v>
      </c>
      <c r="AK2997" s="4">
        <v>200000</v>
      </c>
      <c r="AL2997" t="s">
        <v>786</v>
      </c>
      <c r="AM2997" s="71" t="str">
        <f>INDEX(Network_Insurer_Code,MATCH(Export!AL2997,Network_insurer_Name,0))</f>
        <v>BAL1</v>
      </c>
      <c r="AN2997" t="str">
        <f t="shared" si="46"/>
        <v>M1003BAL12019</v>
      </c>
    </row>
    <row r="2998" spans="1:40" x14ac:dyDescent="0.25">
      <c r="A2998">
        <v>2020</v>
      </c>
      <c r="B2998">
        <v>2</v>
      </c>
      <c r="C2998" s="1">
        <v>43922</v>
      </c>
      <c r="D2998" s="1">
        <v>44012</v>
      </c>
      <c r="E2998">
        <v>2020</v>
      </c>
      <c r="F2998" s="71" t="str">
        <f>INDEX(Client_Name,MATCH(Export!H2998,Local_Company_Name,0))</f>
        <v>Zebra Workings Ltd</v>
      </c>
      <c r="G2998" s="71">
        <f>INDEX(Client_Code,MATCH(Export!H2998,Local_Company_Name,0))</f>
        <v>1001</v>
      </c>
      <c r="H2998" t="s">
        <v>750</v>
      </c>
      <c r="I2998" t="s">
        <v>707</v>
      </c>
      <c r="J2998" t="s">
        <v>22</v>
      </c>
      <c r="K2998" s="71" t="str">
        <f>INDEX(Line_of_Business,MATCH(Export!J2998,Name,0))</f>
        <v>A</v>
      </c>
      <c r="L2998" s="9">
        <v>501258023</v>
      </c>
      <c r="M2998">
        <v>75</v>
      </c>
      <c r="N2998" s="4">
        <v>8756.1</v>
      </c>
      <c r="O2998" s="4">
        <v>8756.1</v>
      </c>
      <c r="P2998" s="4">
        <v>0</v>
      </c>
      <c r="Q2998" s="4">
        <v>0</v>
      </c>
      <c r="R2998" s="4">
        <v>0</v>
      </c>
      <c r="S2998" s="4">
        <v>0</v>
      </c>
      <c r="T2998" s="4">
        <v>0</v>
      </c>
      <c r="U2998" s="4">
        <v>0</v>
      </c>
      <c r="V2998" s="4">
        <v>0</v>
      </c>
      <c r="W2998" s="4">
        <v>0</v>
      </c>
      <c r="X2998" s="4">
        <v>0</v>
      </c>
      <c r="Y2998" s="4">
        <v>849.34</v>
      </c>
      <c r="Z2998" s="4">
        <v>0</v>
      </c>
      <c r="AA2998" s="4">
        <v>1313.42</v>
      </c>
      <c r="AB2998" t="s">
        <v>3</v>
      </c>
      <c r="AC2998" s="4">
        <v>0</v>
      </c>
      <c r="AD2998" s="4">
        <v>0</v>
      </c>
      <c r="AE2998" s="4">
        <v>0</v>
      </c>
      <c r="AF2998" t="s">
        <v>707</v>
      </c>
      <c r="AG2998" s="4">
        <v>0</v>
      </c>
      <c r="AH2998" s="4">
        <v>0</v>
      </c>
      <c r="AI2998" s="4">
        <v>0</v>
      </c>
      <c r="AJ2998" s="4">
        <v>6593.34</v>
      </c>
      <c r="AK2998" s="4">
        <v>0</v>
      </c>
      <c r="AL2998" t="s">
        <v>798</v>
      </c>
      <c r="AM2998" s="71" t="str">
        <f>INDEX(Network_Insurer_Code,MATCH(Export!AL2998,Network_insurer_Name,0))</f>
        <v>PEI2</v>
      </c>
      <c r="AN2998" t="str">
        <f t="shared" si="46"/>
        <v>A1001PEI22020</v>
      </c>
    </row>
    <row r="2999" spans="1:40" x14ac:dyDescent="0.25">
      <c r="A2999">
        <v>2019</v>
      </c>
      <c r="B2999">
        <v>3</v>
      </c>
      <c r="C2999" s="1">
        <v>43647</v>
      </c>
      <c r="D2999" s="1">
        <v>43738</v>
      </c>
      <c r="E2999">
        <v>2019</v>
      </c>
      <c r="F2999" s="71" t="str">
        <f>INDEX(Client_Name,MATCH(Export!H2999,Local_Company_Name,0))</f>
        <v>Aplaca Engineering Co</v>
      </c>
      <c r="G2999" s="71">
        <f>INDEX(Client_Code,MATCH(Export!H2999,Local_Company_Name,0))</f>
        <v>1004</v>
      </c>
      <c r="H2999" t="s">
        <v>765</v>
      </c>
      <c r="I2999" t="s">
        <v>733</v>
      </c>
      <c r="J2999" t="s">
        <v>8</v>
      </c>
      <c r="K2999" s="71" t="str">
        <f>INDEX(Line_of_Business,MATCH(Export!J2999,Name,0))</f>
        <v>M</v>
      </c>
      <c r="L2999" s="9">
        <v>203260658</v>
      </c>
      <c r="M2999">
        <v>21</v>
      </c>
      <c r="N2999" s="4">
        <v>0</v>
      </c>
      <c r="O2999" s="4">
        <v>0</v>
      </c>
      <c r="P2999" s="4">
        <v>6981.76</v>
      </c>
      <c r="Q2999" s="4">
        <v>0</v>
      </c>
      <c r="R2999" s="4">
        <v>0</v>
      </c>
      <c r="S2999" s="4">
        <v>0</v>
      </c>
      <c r="T2999" s="4">
        <v>0</v>
      </c>
      <c r="U2999" s="4">
        <v>0</v>
      </c>
      <c r="V2999" s="4">
        <v>0</v>
      </c>
      <c r="W2999" s="4">
        <v>0</v>
      </c>
      <c r="X2999" s="4">
        <v>0</v>
      </c>
      <c r="Y2999" s="4">
        <v>0</v>
      </c>
      <c r="Z2999" s="4">
        <v>0</v>
      </c>
      <c r="AA2999" s="4">
        <v>0</v>
      </c>
      <c r="AB2999" t="s">
        <v>3</v>
      </c>
      <c r="AC2999" s="4">
        <v>0</v>
      </c>
      <c r="AD2999" s="4">
        <v>0</v>
      </c>
      <c r="AE2999" s="4">
        <v>0</v>
      </c>
      <c r="AF2999" t="s">
        <v>733</v>
      </c>
      <c r="AG2999" s="4">
        <v>0</v>
      </c>
      <c r="AH2999" s="4">
        <v>0</v>
      </c>
      <c r="AI2999" s="4">
        <v>0</v>
      </c>
      <c r="AJ2999" s="4">
        <v>-6981.76</v>
      </c>
      <c r="AK2999" s="4">
        <v>200000</v>
      </c>
      <c r="AL2999" t="s">
        <v>792</v>
      </c>
      <c r="AM2999" s="71" t="str">
        <f>INDEX(Network_Insurer_Code,MATCH(Export!AL2999,Network_insurer_Name,0))</f>
        <v>CAL1</v>
      </c>
      <c r="AN2999" t="str">
        <f t="shared" si="46"/>
        <v>M1004CAL12019</v>
      </c>
    </row>
    <row r="3000" spans="1:40" x14ac:dyDescent="0.25">
      <c r="A3000">
        <v>2019</v>
      </c>
      <c r="B3000">
        <v>2</v>
      </c>
      <c r="C3000" s="1">
        <v>43556</v>
      </c>
      <c r="D3000" s="1">
        <v>43646</v>
      </c>
      <c r="E3000">
        <v>2019</v>
      </c>
      <c r="F3000" s="71" t="str">
        <f>INDEX(Client_Name,MATCH(Export!H3000,Local_Company_Name,0))</f>
        <v>Tiger Jewelcrafting Ltd</v>
      </c>
      <c r="G3000" s="71">
        <f>INDEX(Client_Code,MATCH(Export!H3000,Local_Company_Name,0))</f>
        <v>1003</v>
      </c>
      <c r="H3000" t="s">
        <v>762</v>
      </c>
      <c r="I3000" t="s">
        <v>744</v>
      </c>
      <c r="J3000" t="s">
        <v>5</v>
      </c>
      <c r="K3000" s="71" t="str">
        <f>INDEX(Line_of_Business,MATCH(Export!J3000,Name,0))</f>
        <v>L</v>
      </c>
      <c r="L3000" s="9" t="s">
        <v>531</v>
      </c>
      <c r="M3000">
        <v>14</v>
      </c>
      <c r="N3000" s="4">
        <v>7513.38</v>
      </c>
      <c r="O3000" s="4">
        <v>3756.69</v>
      </c>
      <c r="P3000" s="4">
        <v>0</v>
      </c>
      <c r="Q3000" s="4">
        <v>0</v>
      </c>
      <c r="R3000" s="4">
        <v>0</v>
      </c>
      <c r="S3000" s="4">
        <v>0</v>
      </c>
      <c r="T3000" s="4">
        <v>0</v>
      </c>
      <c r="U3000" s="4">
        <v>0</v>
      </c>
      <c r="V3000" s="4">
        <v>0</v>
      </c>
      <c r="W3000" s="4">
        <v>0</v>
      </c>
      <c r="X3000" s="4">
        <v>0</v>
      </c>
      <c r="Y3000" s="4">
        <v>1089.44</v>
      </c>
      <c r="Z3000" s="4">
        <v>0</v>
      </c>
      <c r="AA3000" s="4">
        <v>375.67</v>
      </c>
      <c r="AB3000" t="s">
        <v>3</v>
      </c>
      <c r="AC3000" s="4">
        <v>0</v>
      </c>
      <c r="AD3000" s="4">
        <v>0</v>
      </c>
      <c r="AE3000" s="4">
        <v>0</v>
      </c>
      <c r="AF3000" t="s">
        <v>744</v>
      </c>
      <c r="AG3000" s="4">
        <v>0</v>
      </c>
      <c r="AH3000" s="4">
        <v>0</v>
      </c>
      <c r="AI3000" s="4">
        <v>0</v>
      </c>
      <c r="AJ3000" s="4">
        <v>2291.58</v>
      </c>
      <c r="AK3000" s="4">
        <v>0</v>
      </c>
      <c r="AL3000" t="s">
        <v>791</v>
      </c>
      <c r="AM3000" s="71" t="str">
        <f>INDEX(Network_Insurer_Code,MATCH(Export!AL3000,Network_insurer_Name,0))</f>
        <v>CHI3</v>
      </c>
      <c r="AN3000" t="str">
        <f t="shared" si="46"/>
        <v>L1003CHI32019</v>
      </c>
    </row>
    <row r="3001" spans="1:40" x14ac:dyDescent="0.25">
      <c r="A3001">
        <v>2019</v>
      </c>
      <c r="B3001">
        <v>4</v>
      </c>
      <c r="C3001" s="1">
        <v>43739</v>
      </c>
      <c r="D3001" s="1">
        <v>43830</v>
      </c>
      <c r="E3001">
        <v>2019</v>
      </c>
      <c r="F3001" s="71" t="str">
        <f>INDEX(Client_Name,MATCH(Export!H3001,Local_Company_Name,0))</f>
        <v>Tiger Jewelcrafting Ltd</v>
      </c>
      <c r="G3001" s="71">
        <f>INDEX(Client_Code,MATCH(Export!H3001,Local_Company_Name,0))</f>
        <v>1003</v>
      </c>
      <c r="H3001" t="s">
        <v>763</v>
      </c>
      <c r="I3001" t="s">
        <v>708</v>
      </c>
      <c r="J3001" t="s">
        <v>22</v>
      </c>
      <c r="K3001" s="71" t="str">
        <f>INDEX(Line_of_Business,MATCH(Export!J3001,Name,0))</f>
        <v>A</v>
      </c>
      <c r="L3001" s="9" t="s">
        <v>76</v>
      </c>
      <c r="M3001">
        <v>5580</v>
      </c>
      <c r="N3001" s="4">
        <v>182099.25</v>
      </c>
      <c r="O3001" s="4">
        <v>182099.25</v>
      </c>
      <c r="P3001" s="4">
        <v>0</v>
      </c>
      <c r="Q3001" s="4">
        <v>0</v>
      </c>
      <c r="R3001" s="4">
        <v>0</v>
      </c>
      <c r="S3001" s="4">
        <v>0</v>
      </c>
      <c r="T3001" s="4">
        <v>0</v>
      </c>
      <c r="U3001" s="4">
        <v>0</v>
      </c>
      <c r="V3001" s="4">
        <v>0</v>
      </c>
      <c r="W3001" s="4">
        <v>0</v>
      </c>
      <c r="X3001" s="4">
        <v>0</v>
      </c>
      <c r="Y3001" s="4">
        <v>14780</v>
      </c>
      <c r="Z3001" s="4">
        <v>0</v>
      </c>
      <c r="AA3001" s="4">
        <v>0</v>
      </c>
      <c r="AB3001" t="s">
        <v>3</v>
      </c>
      <c r="AC3001" s="4">
        <v>0</v>
      </c>
      <c r="AD3001" s="4">
        <v>0</v>
      </c>
      <c r="AE3001" s="4">
        <v>0</v>
      </c>
      <c r="AF3001" t="s">
        <v>708</v>
      </c>
      <c r="AG3001" s="4">
        <v>0</v>
      </c>
      <c r="AH3001" s="4">
        <v>0</v>
      </c>
      <c r="AI3001" s="4">
        <v>0</v>
      </c>
      <c r="AJ3001" s="4">
        <v>167319.25</v>
      </c>
      <c r="AK3001" s="4">
        <v>0</v>
      </c>
      <c r="AL3001" t="s">
        <v>784</v>
      </c>
      <c r="AM3001" s="71" t="str">
        <f>INDEX(Network_Insurer_Code,MATCH(Export!AL3001,Network_insurer_Name,0))</f>
        <v>PII1</v>
      </c>
      <c r="AN3001" t="str">
        <f t="shared" si="46"/>
        <v>A1003PII12019</v>
      </c>
    </row>
    <row r="3002" spans="1:40" x14ac:dyDescent="0.25">
      <c r="A3002">
        <v>2020</v>
      </c>
      <c r="B3002">
        <v>2</v>
      </c>
      <c r="C3002" s="1">
        <v>43922</v>
      </c>
      <c r="D3002" s="1">
        <v>44012</v>
      </c>
      <c r="E3002">
        <v>2020</v>
      </c>
      <c r="F3002" s="71" t="str">
        <f>INDEX(Client_Name,MATCH(Export!H3002,Local_Company_Name,0))</f>
        <v>Aplaca Engineering Co</v>
      </c>
      <c r="G3002" s="71">
        <f>INDEX(Client_Code,MATCH(Export!H3002,Local_Company_Name,0))</f>
        <v>1004</v>
      </c>
      <c r="H3002" t="s">
        <v>766</v>
      </c>
      <c r="I3002" t="s">
        <v>707</v>
      </c>
      <c r="J3002" t="s">
        <v>8</v>
      </c>
      <c r="K3002" s="71" t="str">
        <f>INDEX(Line_of_Business,MATCH(Export!J3002,Name,0))</f>
        <v>M</v>
      </c>
      <c r="L3002" s="9">
        <v>501258070</v>
      </c>
      <c r="M3002">
        <v>2</v>
      </c>
      <c r="N3002" s="4">
        <v>3818.54</v>
      </c>
      <c r="O3002" s="4">
        <v>3818.54</v>
      </c>
      <c r="P3002" s="4">
        <v>19.5</v>
      </c>
      <c r="Q3002" s="4">
        <v>0</v>
      </c>
      <c r="R3002" s="4">
        <v>0</v>
      </c>
      <c r="S3002" s="4">
        <v>0</v>
      </c>
      <c r="T3002" s="4">
        <v>0</v>
      </c>
      <c r="U3002" s="4">
        <v>0</v>
      </c>
      <c r="V3002" s="4">
        <v>0</v>
      </c>
      <c r="W3002" s="4">
        <v>0</v>
      </c>
      <c r="X3002" s="4">
        <v>0</v>
      </c>
      <c r="Y3002" s="4">
        <v>370.4</v>
      </c>
      <c r="Z3002" s="4">
        <v>0</v>
      </c>
      <c r="AA3002" s="4">
        <v>687.34</v>
      </c>
      <c r="AB3002" t="s">
        <v>3</v>
      </c>
      <c r="AC3002" s="4">
        <v>0</v>
      </c>
      <c r="AD3002" s="4">
        <v>0</v>
      </c>
      <c r="AE3002" s="4">
        <v>0</v>
      </c>
      <c r="AF3002" t="s">
        <v>707</v>
      </c>
      <c r="AG3002" s="4">
        <v>0</v>
      </c>
      <c r="AH3002" s="4">
        <v>0</v>
      </c>
      <c r="AI3002" s="4">
        <v>0</v>
      </c>
      <c r="AJ3002" s="4">
        <v>2741.2999999999902</v>
      </c>
      <c r="AK3002" s="4">
        <v>0</v>
      </c>
      <c r="AL3002" t="s">
        <v>784</v>
      </c>
      <c r="AM3002" s="71" t="str">
        <f>INDEX(Network_Insurer_Code,MATCH(Export!AL3002,Network_insurer_Name,0))</f>
        <v>PII1</v>
      </c>
      <c r="AN3002" t="str">
        <f t="shared" si="46"/>
        <v>M1004PII12020</v>
      </c>
    </row>
    <row r="3003" spans="1:40" x14ac:dyDescent="0.25">
      <c r="A3003">
        <v>2019</v>
      </c>
      <c r="B3003">
        <v>4</v>
      </c>
      <c r="C3003" s="1">
        <v>43739</v>
      </c>
      <c r="D3003" s="1">
        <v>43830</v>
      </c>
      <c r="E3003">
        <v>2018</v>
      </c>
      <c r="F3003" s="71" t="str">
        <f>INDEX(Client_Name,MATCH(Export!H3003,Local_Company_Name,0))</f>
        <v>Tiger Jewelcrafting Ltd</v>
      </c>
      <c r="G3003" s="71">
        <f>INDEX(Client_Code,MATCH(Export!H3003,Local_Company_Name,0))</f>
        <v>1003</v>
      </c>
      <c r="H3003" t="s">
        <v>762</v>
      </c>
      <c r="I3003" t="s">
        <v>704</v>
      </c>
      <c r="J3003" t="s">
        <v>8</v>
      </c>
      <c r="K3003" s="71" t="str">
        <f>INDEX(Line_of_Business,MATCH(Export!J3003,Name,0))</f>
        <v>M</v>
      </c>
      <c r="L3003" s="9" t="s">
        <v>384</v>
      </c>
      <c r="M3003">
        <v>546</v>
      </c>
      <c r="N3003" s="4">
        <v>0</v>
      </c>
      <c r="O3003" s="4">
        <v>0</v>
      </c>
      <c r="P3003" s="4">
        <v>713</v>
      </c>
      <c r="Q3003" s="4">
        <v>0</v>
      </c>
      <c r="R3003" s="4">
        <v>0</v>
      </c>
      <c r="S3003" s="4">
        <v>0</v>
      </c>
      <c r="T3003" s="4">
        <v>0</v>
      </c>
      <c r="U3003" s="4">
        <v>0</v>
      </c>
      <c r="V3003" s="4">
        <v>0</v>
      </c>
      <c r="W3003" s="4">
        <v>0</v>
      </c>
      <c r="X3003" s="4">
        <v>0</v>
      </c>
      <c r="Y3003" s="4">
        <v>0</v>
      </c>
      <c r="Z3003" s="4">
        <v>0</v>
      </c>
      <c r="AA3003" s="4">
        <v>0</v>
      </c>
      <c r="AB3003" t="s">
        <v>3</v>
      </c>
      <c r="AC3003" s="4">
        <v>0</v>
      </c>
      <c r="AD3003" s="4">
        <v>0</v>
      </c>
      <c r="AE3003" s="4">
        <v>0</v>
      </c>
      <c r="AF3003" t="s">
        <v>704</v>
      </c>
      <c r="AG3003" s="4">
        <v>0</v>
      </c>
      <c r="AH3003" s="4">
        <v>0</v>
      </c>
      <c r="AI3003" s="4">
        <v>0</v>
      </c>
      <c r="AJ3003" s="4">
        <v>-713</v>
      </c>
      <c r="AK3003" s="4">
        <v>0</v>
      </c>
      <c r="AL3003" t="s">
        <v>795</v>
      </c>
      <c r="AM3003" s="71" t="str">
        <f>INDEX(Network_Insurer_Code,MATCH(Export!AL3003,Network_insurer_Name,0))</f>
        <v>TOL1</v>
      </c>
      <c r="AN3003" t="str">
        <f t="shared" si="46"/>
        <v>M1003TOL12018</v>
      </c>
    </row>
    <row r="3004" spans="1:40" x14ac:dyDescent="0.25">
      <c r="A3004">
        <v>2020</v>
      </c>
      <c r="B3004">
        <v>3</v>
      </c>
      <c r="C3004" s="1">
        <v>44013</v>
      </c>
      <c r="D3004" s="1">
        <v>44104</v>
      </c>
      <c r="E3004">
        <v>2018</v>
      </c>
      <c r="F3004" s="71" t="str">
        <f>INDEX(Client_Name,MATCH(Export!H3004,Local_Company_Name,0))</f>
        <v>Zebra Workings Ltd</v>
      </c>
      <c r="G3004" s="71">
        <f>INDEX(Client_Code,MATCH(Export!H3004,Local_Company_Name,0))</f>
        <v>1001</v>
      </c>
      <c r="H3004" t="s">
        <v>748</v>
      </c>
      <c r="I3004" t="s">
        <v>704</v>
      </c>
      <c r="J3004" t="s">
        <v>8</v>
      </c>
      <c r="K3004" s="71" t="str">
        <f>INDEX(Line_of_Business,MATCH(Export!J3004,Name,0))</f>
        <v>M</v>
      </c>
      <c r="L3004" s="9" t="s">
        <v>189</v>
      </c>
      <c r="M3004">
        <v>863</v>
      </c>
      <c r="N3004" s="4">
        <v>19940.400000000001</v>
      </c>
      <c r="O3004" s="4">
        <v>19940.400000000001</v>
      </c>
      <c r="P3004" s="4">
        <v>0</v>
      </c>
      <c r="Q3004" s="4">
        <v>0</v>
      </c>
      <c r="R3004" s="4">
        <v>0</v>
      </c>
      <c r="S3004" s="4">
        <v>0</v>
      </c>
      <c r="T3004" s="4">
        <v>0</v>
      </c>
      <c r="U3004" s="4">
        <v>0</v>
      </c>
      <c r="V3004" s="4">
        <v>0</v>
      </c>
      <c r="W3004" s="4">
        <v>0</v>
      </c>
      <c r="X3004" s="4">
        <v>0</v>
      </c>
      <c r="Y3004" s="4">
        <v>1719</v>
      </c>
      <c r="Z3004" s="4">
        <v>2750.4</v>
      </c>
      <c r="AA3004" s="4">
        <v>0</v>
      </c>
      <c r="AB3004" t="s">
        <v>3</v>
      </c>
      <c r="AC3004" s="4">
        <v>0</v>
      </c>
      <c r="AD3004" s="4">
        <v>0</v>
      </c>
      <c r="AE3004" s="4">
        <v>0</v>
      </c>
      <c r="AF3004" t="s">
        <v>704</v>
      </c>
      <c r="AG3004" s="4">
        <v>0</v>
      </c>
      <c r="AH3004" s="4">
        <v>0</v>
      </c>
      <c r="AI3004" s="4">
        <v>0</v>
      </c>
      <c r="AJ3004" s="4">
        <v>15471</v>
      </c>
      <c r="AK3004" s="4">
        <v>0</v>
      </c>
      <c r="AL3004" t="s">
        <v>786</v>
      </c>
      <c r="AM3004" s="71" t="str">
        <f>INDEX(Network_Insurer_Code,MATCH(Export!AL3004,Network_insurer_Name,0))</f>
        <v>BAL1</v>
      </c>
      <c r="AN3004" t="str">
        <f t="shared" si="46"/>
        <v>M1001BAL12018</v>
      </c>
    </row>
    <row r="3005" spans="1:40" x14ac:dyDescent="0.25">
      <c r="A3005">
        <v>2020</v>
      </c>
      <c r="B3005">
        <v>1</v>
      </c>
      <c r="C3005" s="1">
        <v>43831</v>
      </c>
      <c r="D3005" s="1">
        <v>43921</v>
      </c>
      <c r="E3005">
        <v>2016</v>
      </c>
      <c r="F3005" s="71" t="str">
        <f>INDEX(Client_Name,MATCH(Export!H3005,Local_Company_Name,0))</f>
        <v>Tiger Jewelcrafting Ltd</v>
      </c>
      <c r="G3005" s="71">
        <f>INDEX(Client_Code,MATCH(Export!H3005,Local_Company_Name,0))</f>
        <v>1003</v>
      </c>
      <c r="H3005" t="s">
        <v>763</v>
      </c>
      <c r="I3005" t="s">
        <v>707</v>
      </c>
      <c r="J3005" t="s">
        <v>22</v>
      </c>
      <c r="K3005" s="71" t="str">
        <f>INDEX(Line_of_Business,MATCH(Export!J3005,Name,0))</f>
        <v>A</v>
      </c>
      <c r="L3005" s="9">
        <v>50572300</v>
      </c>
      <c r="M3005">
        <v>0</v>
      </c>
      <c r="N3005" s="4">
        <v>0</v>
      </c>
      <c r="O3005" s="4">
        <v>0</v>
      </c>
      <c r="P3005" s="4">
        <v>0</v>
      </c>
      <c r="Q3005" s="4">
        <v>0</v>
      </c>
      <c r="R3005" s="4">
        <v>0</v>
      </c>
      <c r="S3005" s="4">
        <v>0</v>
      </c>
      <c r="T3005" s="4">
        <v>0</v>
      </c>
      <c r="U3005" s="4">
        <v>0</v>
      </c>
      <c r="V3005" s="4">
        <v>0</v>
      </c>
      <c r="W3005" s="4">
        <v>0</v>
      </c>
      <c r="X3005" s="4">
        <v>0</v>
      </c>
      <c r="Y3005" s="4">
        <v>0</v>
      </c>
      <c r="Z3005" s="4">
        <v>0</v>
      </c>
      <c r="AA3005" s="4">
        <v>0</v>
      </c>
      <c r="AB3005" t="s">
        <v>3</v>
      </c>
      <c r="AC3005" s="4">
        <v>0</v>
      </c>
      <c r="AD3005" s="4">
        <v>0</v>
      </c>
      <c r="AE3005" s="4">
        <v>30000</v>
      </c>
      <c r="AF3005" t="s">
        <v>707</v>
      </c>
      <c r="AG3005" s="4">
        <v>0</v>
      </c>
      <c r="AH3005" s="4">
        <v>0</v>
      </c>
      <c r="AI3005" s="4">
        <v>0</v>
      </c>
      <c r="AJ3005" s="4">
        <v>0</v>
      </c>
      <c r="AK3005" s="4">
        <v>0</v>
      </c>
      <c r="AL3005" t="s">
        <v>797</v>
      </c>
      <c r="AM3005" s="71" t="str">
        <f>INDEX(Network_Insurer_Code,MATCH(Export!AL3005,Network_insurer_Name,0))</f>
        <v>ONI3</v>
      </c>
      <c r="AN3005" t="str">
        <f t="shared" si="46"/>
        <v>A1003ONI32016</v>
      </c>
    </row>
    <row r="3006" spans="1:40" x14ac:dyDescent="0.25">
      <c r="A3006">
        <v>2019</v>
      </c>
      <c r="B3006">
        <v>2</v>
      </c>
      <c r="C3006" s="1">
        <v>43556</v>
      </c>
      <c r="D3006" s="1">
        <v>43646</v>
      </c>
      <c r="E3006">
        <v>2019</v>
      </c>
      <c r="F3006" s="71" t="str">
        <f>INDEX(Client_Name,MATCH(Export!H3006,Local_Company_Name,0))</f>
        <v>Tiger Jewelcrafting Ltd</v>
      </c>
      <c r="G3006" s="71">
        <f>INDEX(Client_Code,MATCH(Export!H3006,Local_Company_Name,0))</f>
        <v>1003</v>
      </c>
      <c r="H3006" t="s">
        <v>763</v>
      </c>
      <c r="I3006" t="s">
        <v>709</v>
      </c>
      <c r="J3006" t="s">
        <v>5</v>
      </c>
      <c r="K3006" s="71" t="str">
        <f>INDEX(Line_of_Business,MATCH(Export!J3006,Name,0))</f>
        <v>L</v>
      </c>
      <c r="L3006" s="9" t="s">
        <v>511</v>
      </c>
      <c r="M3006">
        <v>100</v>
      </c>
      <c r="N3006" s="4">
        <v>2628.99999999999</v>
      </c>
      <c r="O3006" s="4">
        <v>2366.0999999999899</v>
      </c>
      <c r="P3006" s="4">
        <v>0</v>
      </c>
      <c r="Q3006" s="4">
        <v>0</v>
      </c>
      <c r="R3006" s="4">
        <v>0</v>
      </c>
      <c r="S3006" s="4">
        <v>0</v>
      </c>
      <c r="T3006" s="4">
        <v>0</v>
      </c>
      <c r="U3006" s="4">
        <v>0</v>
      </c>
      <c r="V3006" s="4">
        <v>0</v>
      </c>
      <c r="W3006" s="4">
        <v>0</v>
      </c>
      <c r="X3006" s="4">
        <v>0</v>
      </c>
      <c r="Y3006" s="4">
        <v>82.81</v>
      </c>
      <c r="Z3006" s="4">
        <v>52.05</v>
      </c>
      <c r="AA3006" s="4">
        <v>0</v>
      </c>
      <c r="AB3006" t="s">
        <v>3</v>
      </c>
      <c r="AC3006" s="4">
        <v>0</v>
      </c>
      <c r="AD3006" s="4">
        <v>0</v>
      </c>
      <c r="AE3006" s="4">
        <v>0</v>
      </c>
      <c r="AF3006" t="s">
        <v>709</v>
      </c>
      <c r="AG3006" s="4">
        <v>0</v>
      </c>
      <c r="AH3006" s="4">
        <v>0</v>
      </c>
      <c r="AI3006" s="4">
        <v>0</v>
      </c>
      <c r="AJ3006" s="4">
        <v>2231.2399999999898</v>
      </c>
      <c r="AK3006" s="4">
        <v>0</v>
      </c>
      <c r="AL3006" t="s">
        <v>783</v>
      </c>
      <c r="AM3006" s="71" t="str">
        <f>INDEX(Network_Insurer_Code,MATCH(Export!AL3006,Network_insurer_Name,0))</f>
        <v>PEP1</v>
      </c>
      <c r="AN3006" t="str">
        <f t="shared" si="46"/>
        <v>L1003PEP12019</v>
      </c>
    </row>
    <row r="3007" spans="1:40" x14ac:dyDescent="0.25">
      <c r="A3007">
        <v>2019</v>
      </c>
      <c r="B3007">
        <v>1</v>
      </c>
      <c r="C3007" s="1">
        <v>43466</v>
      </c>
      <c r="D3007" s="1">
        <v>43555</v>
      </c>
      <c r="E3007">
        <v>2018</v>
      </c>
      <c r="F3007" s="71" t="str">
        <f>INDEX(Client_Name,MATCH(Export!H3007,Local_Company_Name,0))</f>
        <v>Flaimngo Tailoring</v>
      </c>
      <c r="G3007" s="71">
        <f>INDEX(Client_Code,MATCH(Export!H3007,Local_Company_Name,0))</f>
        <v>1005</v>
      </c>
      <c r="H3007" t="s">
        <v>771</v>
      </c>
      <c r="I3007" t="s">
        <v>723</v>
      </c>
      <c r="J3007" t="s">
        <v>0</v>
      </c>
      <c r="K3007" s="71" t="str">
        <f>INDEX(Line_of_Business,MATCH(Export!J3007,Name,0))</f>
        <v>D</v>
      </c>
      <c r="L3007" s="9">
        <v>21341</v>
      </c>
      <c r="M3007">
        <v>25</v>
      </c>
      <c r="N3007" s="4">
        <v>0</v>
      </c>
      <c r="O3007" s="4">
        <v>0</v>
      </c>
      <c r="P3007" s="4">
        <v>0</v>
      </c>
      <c r="Q3007" s="4">
        <v>0</v>
      </c>
      <c r="R3007" s="4">
        <v>0</v>
      </c>
      <c r="S3007" s="4">
        <v>0</v>
      </c>
      <c r="T3007" s="4">
        <v>0</v>
      </c>
      <c r="U3007" s="4">
        <v>0</v>
      </c>
      <c r="V3007" s="4">
        <v>0</v>
      </c>
      <c r="W3007" s="4">
        <v>0</v>
      </c>
      <c r="X3007" s="4">
        <v>0</v>
      </c>
      <c r="Y3007" s="4">
        <v>0</v>
      </c>
      <c r="Z3007" s="4">
        <v>0</v>
      </c>
      <c r="AA3007" s="4">
        <v>0</v>
      </c>
      <c r="AB3007" t="s">
        <v>3</v>
      </c>
      <c r="AC3007" s="4">
        <v>0</v>
      </c>
      <c r="AD3007" s="4">
        <v>0</v>
      </c>
      <c r="AE3007" s="4">
        <v>0</v>
      </c>
      <c r="AF3007" t="s">
        <v>723</v>
      </c>
      <c r="AG3007" s="4">
        <v>0</v>
      </c>
      <c r="AH3007" s="4">
        <v>0</v>
      </c>
      <c r="AI3007" s="4">
        <v>0</v>
      </c>
      <c r="AJ3007" s="4">
        <v>0</v>
      </c>
      <c r="AK3007" s="4">
        <v>0</v>
      </c>
      <c r="AL3007" t="s">
        <v>798</v>
      </c>
      <c r="AM3007" s="71" t="str">
        <f>INDEX(Network_Insurer_Code,MATCH(Export!AL3007,Network_insurer_Name,0))</f>
        <v>PEI2</v>
      </c>
      <c r="AN3007" t="str">
        <f t="shared" si="46"/>
        <v>D1005PEI22018</v>
      </c>
    </row>
    <row r="3008" spans="1:40" x14ac:dyDescent="0.25">
      <c r="A3008">
        <v>2019</v>
      </c>
      <c r="B3008">
        <v>3</v>
      </c>
      <c r="C3008" s="1">
        <v>43647</v>
      </c>
      <c r="D3008" s="1">
        <v>43799</v>
      </c>
      <c r="E3008">
        <v>2019</v>
      </c>
      <c r="F3008" s="71" t="str">
        <f>INDEX(Client_Name,MATCH(Export!H3008,Local_Company_Name,0))</f>
        <v>Lion Manufacturing Co</v>
      </c>
      <c r="G3008" s="71">
        <f>INDEX(Client_Code,MATCH(Export!H3008,Local_Company_Name,0))</f>
        <v>1002</v>
      </c>
      <c r="H3008" t="s">
        <v>760</v>
      </c>
      <c r="I3008" t="s">
        <v>723</v>
      </c>
      <c r="J3008" t="s">
        <v>22</v>
      </c>
      <c r="K3008" s="71" t="str">
        <f>INDEX(Line_of_Business,MATCH(Export!J3008,Name,0))</f>
        <v>A</v>
      </c>
      <c r="L3008" s="9" t="s">
        <v>49</v>
      </c>
      <c r="M3008">
        <v>1670</v>
      </c>
      <c r="N3008" s="4">
        <v>0</v>
      </c>
      <c r="O3008" s="4">
        <v>0</v>
      </c>
      <c r="P3008" s="4">
        <v>0</v>
      </c>
      <c r="Q3008" s="4">
        <v>0</v>
      </c>
      <c r="R3008" s="4">
        <v>0</v>
      </c>
      <c r="S3008" s="4">
        <v>0</v>
      </c>
      <c r="T3008" s="4">
        <v>0</v>
      </c>
      <c r="U3008" s="4">
        <v>0</v>
      </c>
      <c r="V3008" s="4">
        <v>0</v>
      </c>
      <c r="W3008" s="4">
        <v>0</v>
      </c>
      <c r="X3008" s="4">
        <v>0</v>
      </c>
      <c r="Y3008" s="4">
        <v>0</v>
      </c>
      <c r="Z3008" s="4">
        <v>0</v>
      </c>
      <c r="AA3008" s="4">
        <v>0</v>
      </c>
      <c r="AB3008" t="s">
        <v>3</v>
      </c>
      <c r="AC3008" s="4">
        <v>5023109</v>
      </c>
      <c r="AD3008" s="4">
        <v>0</v>
      </c>
      <c r="AE3008" s="4">
        <v>0</v>
      </c>
      <c r="AF3008" t="s">
        <v>723</v>
      </c>
      <c r="AG3008" s="4">
        <v>0</v>
      </c>
      <c r="AH3008" s="4">
        <v>0</v>
      </c>
      <c r="AI3008" s="4">
        <v>0</v>
      </c>
      <c r="AJ3008" s="4">
        <v>0</v>
      </c>
      <c r="AK3008" s="4">
        <v>0</v>
      </c>
      <c r="AL3008" t="s">
        <v>782</v>
      </c>
      <c r="AM3008" s="71" t="str">
        <f>INDEX(Network_Insurer_Code,MATCH(Export!AL3008,Network_insurer_Name,0))</f>
        <v>API2</v>
      </c>
      <c r="AN3008" t="str">
        <f t="shared" si="46"/>
        <v>A1002API22019</v>
      </c>
    </row>
    <row r="3009" spans="1:40" x14ac:dyDescent="0.25">
      <c r="A3009">
        <v>2020</v>
      </c>
      <c r="B3009">
        <v>3</v>
      </c>
      <c r="C3009" s="1">
        <v>44013</v>
      </c>
      <c r="D3009" s="1">
        <v>44104</v>
      </c>
      <c r="E3009">
        <v>2018</v>
      </c>
      <c r="F3009" s="71" t="str">
        <f>INDEX(Client_Name,MATCH(Export!H3009,Local_Company_Name,0))</f>
        <v>Zebra Workings Ltd</v>
      </c>
      <c r="G3009" s="71">
        <f>INDEX(Client_Code,MATCH(Export!H3009,Local_Company_Name,0))</f>
        <v>1001</v>
      </c>
      <c r="H3009" t="s">
        <v>751</v>
      </c>
      <c r="I3009" t="s">
        <v>711</v>
      </c>
      <c r="J3009" t="s">
        <v>8</v>
      </c>
      <c r="K3009" s="71" t="str">
        <f>INDEX(Line_of_Business,MATCH(Export!J3009,Name,0))</f>
        <v>M</v>
      </c>
      <c r="L3009" s="9">
        <v>1171006127168</v>
      </c>
      <c r="M3009">
        <v>1038</v>
      </c>
      <c r="N3009" s="4">
        <v>0</v>
      </c>
      <c r="O3009" s="4">
        <v>0</v>
      </c>
      <c r="P3009" s="4">
        <v>912.34</v>
      </c>
      <c r="Q3009" s="4">
        <v>0</v>
      </c>
      <c r="R3009" s="4">
        <v>0</v>
      </c>
      <c r="S3009" s="4">
        <v>0</v>
      </c>
      <c r="T3009" s="4">
        <v>0</v>
      </c>
      <c r="U3009" s="4">
        <v>0</v>
      </c>
      <c r="V3009" s="4">
        <v>0</v>
      </c>
      <c r="W3009" s="4">
        <v>0</v>
      </c>
      <c r="X3009" s="4">
        <v>0</v>
      </c>
      <c r="Y3009" s="4">
        <v>0</v>
      </c>
      <c r="Z3009" s="4">
        <v>0</v>
      </c>
      <c r="AA3009" s="4">
        <v>0</v>
      </c>
      <c r="AB3009" t="s">
        <v>3</v>
      </c>
      <c r="AC3009" s="4">
        <v>0</v>
      </c>
      <c r="AD3009" s="4">
        <v>0</v>
      </c>
      <c r="AE3009" s="4">
        <v>0</v>
      </c>
      <c r="AF3009" t="s">
        <v>711</v>
      </c>
      <c r="AG3009" s="4">
        <v>0</v>
      </c>
      <c r="AH3009" s="4">
        <v>0</v>
      </c>
      <c r="AI3009" s="4">
        <v>0</v>
      </c>
      <c r="AJ3009" s="4">
        <v>-912.34</v>
      </c>
      <c r="AK3009" s="4">
        <v>0</v>
      </c>
      <c r="AL3009" t="s">
        <v>789</v>
      </c>
      <c r="AM3009" s="71" t="str">
        <f>INDEX(Network_Insurer_Code,MATCH(Export!AL3009,Network_insurer_Name,0))</f>
        <v>APL1</v>
      </c>
      <c r="AN3009" t="str">
        <f t="shared" si="46"/>
        <v>M1001APL12018</v>
      </c>
    </row>
    <row r="3010" spans="1:40" x14ac:dyDescent="0.25">
      <c r="A3010">
        <v>2020</v>
      </c>
      <c r="B3010">
        <v>2</v>
      </c>
      <c r="C3010" s="1">
        <v>43922</v>
      </c>
      <c r="D3010" s="1">
        <v>44012</v>
      </c>
      <c r="E3010">
        <v>2020</v>
      </c>
      <c r="F3010" s="71" t="str">
        <f>INDEX(Client_Name,MATCH(Export!H3010,Local_Company_Name,0))</f>
        <v>Flaimngo Tailoring</v>
      </c>
      <c r="G3010" s="71">
        <f>INDEX(Client_Code,MATCH(Export!H3010,Local_Company_Name,0))</f>
        <v>1005</v>
      </c>
      <c r="H3010" t="s">
        <v>772</v>
      </c>
      <c r="I3010" t="s">
        <v>746</v>
      </c>
      <c r="J3010" t="s">
        <v>22</v>
      </c>
      <c r="K3010" s="71" t="str">
        <f>INDEX(Line_of_Business,MATCH(Export!J3010,Name,0))</f>
        <v>A</v>
      </c>
      <c r="L3010" s="9" t="s">
        <v>603</v>
      </c>
      <c r="M3010">
        <v>48</v>
      </c>
      <c r="N3010" s="4">
        <v>25257</v>
      </c>
      <c r="O3010" s="4">
        <v>25257</v>
      </c>
      <c r="P3010" s="4">
        <v>0</v>
      </c>
      <c r="Q3010" s="4">
        <v>0</v>
      </c>
      <c r="R3010" s="4">
        <v>0</v>
      </c>
      <c r="S3010" s="4">
        <v>0</v>
      </c>
      <c r="T3010" s="4">
        <v>0</v>
      </c>
      <c r="U3010" s="4">
        <v>0</v>
      </c>
      <c r="V3010" s="4">
        <v>0</v>
      </c>
      <c r="W3010" s="4">
        <v>0</v>
      </c>
      <c r="X3010" s="4">
        <v>0</v>
      </c>
      <c r="Y3010" s="4">
        <v>2526</v>
      </c>
      <c r="Z3010" s="4">
        <v>0</v>
      </c>
      <c r="AA3010" s="4">
        <v>0</v>
      </c>
      <c r="AB3010" t="s">
        <v>3</v>
      </c>
      <c r="AC3010" s="4">
        <v>0</v>
      </c>
      <c r="AD3010" s="4">
        <v>0</v>
      </c>
      <c r="AE3010" s="4">
        <v>0</v>
      </c>
      <c r="AF3010" t="s">
        <v>746</v>
      </c>
      <c r="AG3010" s="4">
        <v>0</v>
      </c>
      <c r="AH3010" s="4">
        <v>0</v>
      </c>
      <c r="AI3010" s="4">
        <v>0</v>
      </c>
      <c r="AJ3010" s="4">
        <v>22731</v>
      </c>
      <c r="AK3010" s="4">
        <v>0</v>
      </c>
      <c r="AL3010" t="s">
        <v>795</v>
      </c>
      <c r="AM3010" s="71" t="str">
        <f>INDEX(Network_Insurer_Code,MATCH(Export!AL3010,Network_insurer_Name,0))</f>
        <v>TOL1</v>
      </c>
      <c r="AN3010" t="str">
        <f t="shared" ref="AN3010:AN3073" si="47">_xlfn.CONCAT(K3010,G3010,AM3010,E3010)</f>
        <v>A1005TOL12020</v>
      </c>
    </row>
    <row r="3011" spans="1:40" x14ac:dyDescent="0.25">
      <c r="A3011">
        <v>2020</v>
      </c>
      <c r="B3011">
        <v>1</v>
      </c>
      <c r="C3011" s="1">
        <v>43831</v>
      </c>
      <c r="D3011" s="1">
        <v>43921</v>
      </c>
      <c r="E3011">
        <v>2018</v>
      </c>
      <c r="F3011" s="71" t="str">
        <f>INDEX(Client_Name,MATCH(Export!H3011,Local_Company_Name,0))</f>
        <v>Flaimngo Tailoring</v>
      </c>
      <c r="G3011" s="71">
        <f>INDEX(Client_Code,MATCH(Export!H3011,Local_Company_Name,0))</f>
        <v>1005</v>
      </c>
      <c r="H3011" t="s">
        <v>771</v>
      </c>
      <c r="I3011" t="s">
        <v>724</v>
      </c>
      <c r="J3011" t="s">
        <v>8</v>
      </c>
      <c r="K3011" s="71" t="str">
        <f>INDEX(Line_of_Business,MATCH(Export!J3011,Name,0))</f>
        <v>M</v>
      </c>
      <c r="L3011" s="9">
        <v>80007199</v>
      </c>
      <c r="M3011">
        <v>26</v>
      </c>
      <c r="N3011" s="4">
        <v>0</v>
      </c>
      <c r="O3011" s="4">
        <v>0</v>
      </c>
      <c r="P3011" s="4">
        <v>25</v>
      </c>
      <c r="Q3011" s="4">
        <v>0</v>
      </c>
      <c r="R3011" s="4">
        <v>0</v>
      </c>
      <c r="S3011" s="4">
        <v>0</v>
      </c>
      <c r="T3011" s="4">
        <v>0</v>
      </c>
      <c r="U3011" s="4">
        <v>0</v>
      </c>
      <c r="V3011" s="4">
        <v>0</v>
      </c>
      <c r="W3011" s="4">
        <v>0</v>
      </c>
      <c r="X3011" s="4">
        <v>0</v>
      </c>
      <c r="Y3011" s="4">
        <v>0</v>
      </c>
      <c r="Z3011" s="4">
        <v>0</v>
      </c>
      <c r="AA3011" s="4">
        <v>0</v>
      </c>
      <c r="AB3011" t="s">
        <v>3</v>
      </c>
      <c r="AC3011" s="4">
        <v>0</v>
      </c>
      <c r="AD3011" s="4">
        <v>0</v>
      </c>
      <c r="AE3011" s="4">
        <v>-829.1</v>
      </c>
      <c r="AF3011" t="s">
        <v>724</v>
      </c>
      <c r="AG3011" s="4">
        <v>0</v>
      </c>
      <c r="AH3011" s="4">
        <v>0</v>
      </c>
      <c r="AI3011" s="4">
        <v>0</v>
      </c>
      <c r="AJ3011" s="4">
        <v>-25</v>
      </c>
      <c r="AK3011" s="4">
        <v>200000</v>
      </c>
      <c r="AL3011" t="s">
        <v>790</v>
      </c>
      <c r="AM3011" s="71" t="str">
        <f>INDEX(Network_Insurer_Code,MATCH(Export!AL3011,Network_insurer_Name,0))</f>
        <v>STL1</v>
      </c>
      <c r="AN3011" t="str">
        <f t="shared" si="47"/>
        <v>M1005STL12018</v>
      </c>
    </row>
    <row r="3012" spans="1:40" x14ac:dyDescent="0.25">
      <c r="A3012">
        <v>2020</v>
      </c>
      <c r="B3012">
        <v>1</v>
      </c>
      <c r="C3012" s="1">
        <v>43831</v>
      </c>
      <c r="D3012" s="1">
        <v>43921</v>
      </c>
      <c r="E3012">
        <v>2020</v>
      </c>
      <c r="F3012" s="71" t="str">
        <f>INDEX(Client_Name,MATCH(Export!H3012,Local_Company_Name,0))</f>
        <v>Falcon Clothing</v>
      </c>
      <c r="G3012" s="71">
        <f>INDEX(Client_Code,MATCH(Export!H3012,Local_Company_Name,0))</f>
        <v>1006</v>
      </c>
      <c r="H3012" t="s">
        <v>775</v>
      </c>
      <c r="I3012" t="s">
        <v>719</v>
      </c>
      <c r="J3012" t="s">
        <v>8</v>
      </c>
      <c r="K3012" s="71" t="str">
        <f>INDEX(Line_of_Business,MATCH(Export!J3012,Name,0))</f>
        <v>M</v>
      </c>
      <c r="L3012" s="9">
        <v>11077</v>
      </c>
      <c r="M3012">
        <v>16</v>
      </c>
      <c r="N3012" s="4">
        <v>2140</v>
      </c>
      <c r="O3012" s="4">
        <v>2140</v>
      </c>
      <c r="P3012" s="4">
        <v>1357</v>
      </c>
      <c r="Q3012" s="4">
        <v>0</v>
      </c>
      <c r="R3012" s="4">
        <v>0</v>
      </c>
      <c r="S3012" s="4">
        <v>0</v>
      </c>
      <c r="T3012" s="4">
        <v>0</v>
      </c>
      <c r="U3012" s="4">
        <v>0</v>
      </c>
      <c r="V3012" s="4">
        <v>0</v>
      </c>
      <c r="W3012" s="4">
        <v>0</v>
      </c>
      <c r="X3012" s="4">
        <v>0</v>
      </c>
      <c r="Y3012" s="4">
        <v>256.8</v>
      </c>
      <c r="Z3012" s="4">
        <v>29.96</v>
      </c>
      <c r="AA3012" s="4">
        <v>0</v>
      </c>
      <c r="AB3012" t="s">
        <v>3</v>
      </c>
      <c r="AC3012" s="4">
        <v>0</v>
      </c>
      <c r="AD3012" s="4">
        <v>0</v>
      </c>
      <c r="AE3012" s="4">
        <v>2296</v>
      </c>
      <c r="AF3012" t="s">
        <v>719</v>
      </c>
      <c r="AG3012" s="4">
        <v>0</v>
      </c>
      <c r="AH3012" s="4">
        <v>0</v>
      </c>
      <c r="AI3012" s="4">
        <v>0</v>
      </c>
      <c r="AJ3012" s="4">
        <v>496.24</v>
      </c>
      <c r="AK3012" s="4">
        <v>0</v>
      </c>
      <c r="AL3012" t="s">
        <v>784</v>
      </c>
      <c r="AM3012" s="71" t="str">
        <f>INDEX(Network_Insurer_Code,MATCH(Export!AL3012,Network_insurer_Name,0))</f>
        <v>PII1</v>
      </c>
      <c r="AN3012" t="str">
        <f t="shared" si="47"/>
        <v>M1006PII12020</v>
      </c>
    </row>
    <row r="3013" spans="1:40" x14ac:dyDescent="0.25">
      <c r="A3013">
        <v>2019</v>
      </c>
      <c r="B3013">
        <v>1</v>
      </c>
      <c r="C3013" s="1">
        <v>43466</v>
      </c>
      <c r="D3013" s="1">
        <v>43555</v>
      </c>
      <c r="E3013">
        <v>2018</v>
      </c>
      <c r="F3013" s="71" t="str">
        <f>INDEX(Client_Name,MATCH(Export!H3013,Local_Company_Name,0))</f>
        <v>Flaimngo Tailoring</v>
      </c>
      <c r="G3013" s="71">
        <f>INDEX(Client_Code,MATCH(Export!H3013,Local_Company_Name,0))</f>
        <v>1005</v>
      </c>
      <c r="H3013" t="s">
        <v>772</v>
      </c>
      <c r="I3013" t="s">
        <v>739</v>
      </c>
      <c r="J3013" t="s">
        <v>22</v>
      </c>
      <c r="K3013" s="71" t="str">
        <f>INDEX(Line_of_Business,MATCH(Export!J3013,Name,0))</f>
        <v>A</v>
      </c>
      <c r="L3013" s="9" t="s">
        <v>248</v>
      </c>
      <c r="M3013">
        <v>2188</v>
      </c>
      <c r="N3013" s="4">
        <v>0</v>
      </c>
      <c r="O3013" s="4">
        <v>0</v>
      </c>
      <c r="P3013" s="4">
        <v>1995</v>
      </c>
      <c r="Q3013" s="4">
        <v>0</v>
      </c>
      <c r="R3013" s="4">
        <v>0</v>
      </c>
      <c r="S3013" s="4">
        <v>0</v>
      </c>
      <c r="T3013" s="4">
        <v>0</v>
      </c>
      <c r="U3013" s="4">
        <v>0</v>
      </c>
      <c r="V3013" s="4">
        <v>0</v>
      </c>
      <c r="W3013" s="4">
        <v>0</v>
      </c>
      <c r="X3013" s="4">
        <v>0</v>
      </c>
      <c r="Y3013" s="4">
        <v>0</v>
      </c>
      <c r="Z3013" s="4">
        <v>0</v>
      </c>
      <c r="AA3013" s="4">
        <v>0</v>
      </c>
      <c r="AB3013" t="s">
        <v>3</v>
      </c>
      <c r="AC3013" s="4">
        <v>0</v>
      </c>
      <c r="AD3013" s="4">
        <v>0</v>
      </c>
      <c r="AE3013" s="4">
        <v>-1900</v>
      </c>
      <c r="AF3013" t="s">
        <v>739</v>
      </c>
      <c r="AG3013" s="4">
        <v>0</v>
      </c>
      <c r="AH3013" s="4">
        <v>0</v>
      </c>
      <c r="AI3013" s="4">
        <v>0</v>
      </c>
      <c r="AJ3013" s="4">
        <v>-1995</v>
      </c>
      <c r="AK3013" s="4">
        <v>187000</v>
      </c>
      <c r="AL3013" t="s">
        <v>796</v>
      </c>
      <c r="AM3013" s="71" t="str">
        <f>INDEX(Network_Insurer_Code,MATCH(Export!AL3013,Network_insurer_Name,0))</f>
        <v>POL2</v>
      </c>
      <c r="AN3013" t="str">
        <f t="shared" si="47"/>
        <v>A1005POL22018</v>
      </c>
    </row>
    <row r="3014" spans="1:40" x14ac:dyDescent="0.25">
      <c r="A3014">
        <v>2020</v>
      </c>
      <c r="B3014">
        <v>3</v>
      </c>
      <c r="C3014" s="1">
        <v>44013</v>
      </c>
      <c r="D3014" s="1">
        <v>44104</v>
      </c>
      <c r="E3014">
        <v>2020</v>
      </c>
      <c r="F3014" s="71" t="str">
        <f>INDEX(Client_Name,MATCH(Export!H3014,Local_Company_Name,0))</f>
        <v>Falcon Clothing</v>
      </c>
      <c r="G3014" s="71">
        <f>INDEX(Client_Code,MATCH(Export!H3014,Local_Company_Name,0))</f>
        <v>1006</v>
      </c>
      <c r="H3014" t="s">
        <v>773</v>
      </c>
      <c r="I3014" t="s">
        <v>717</v>
      </c>
      <c r="J3014" t="s">
        <v>8</v>
      </c>
      <c r="K3014" s="71" t="str">
        <f>INDEX(Line_of_Business,MATCH(Export!J3014,Name,0))</f>
        <v>M</v>
      </c>
      <c r="L3014" s="9" t="s">
        <v>174</v>
      </c>
      <c r="M3014">
        <v>3241</v>
      </c>
      <c r="N3014" s="4">
        <v>6237.51</v>
      </c>
      <c r="O3014" s="4">
        <v>6237.51</v>
      </c>
      <c r="P3014" s="4">
        <v>1218295.58</v>
      </c>
      <c r="Q3014" s="4">
        <v>0</v>
      </c>
      <c r="R3014" s="4">
        <v>0</v>
      </c>
      <c r="S3014" s="4">
        <v>0</v>
      </c>
      <c r="T3014" s="4">
        <v>0</v>
      </c>
      <c r="U3014" s="4">
        <v>0</v>
      </c>
      <c r="V3014" s="4">
        <v>0</v>
      </c>
      <c r="W3014" s="4">
        <v>0</v>
      </c>
      <c r="X3014" s="4">
        <v>0</v>
      </c>
      <c r="Y3014" s="4">
        <v>123.9</v>
      </c>
      <c r="Z3014" s="4">
        <v>730.74</v>
      </c>
      <c r="AA3014" s="4">
        <v>440.54</v>
      </c>
      <c r="AB3014" t="s">
        <v>3</v>
      </c>
      <c r="AC3014" s="4">
        <v>0</v>
      </c>
      <c r="AD3014" s="4">
        <v>0</v>
      </c>
      <c r="AE3014" s="4">
        <v>19912.09</v>
      </c>
      <c r="AF3014" t="s">
        <v>717</v>
      </c>
      <c r="AG3014" s="4">
        <v>0</v>
      </c>
      <c r="AH3014" s="4">
        <v>0</v>
      </c>
      <c r="AI3014" s="4">
        <v>0</v>
      </c>
      <c r="AJ3014" s="4">
        <v>-1213353.25</v>
      </c>
      <c r="AK3014" s="4">
        <v>200000</v>
      </c>
      <c r="AL3014" t="s">
        <v>793</v>
      </c>
      <c r="AM3014" s="71" t="str">
        <f>INDEX(Network_Insurer_Code,MATCH(Export!AL3014,Network_insurer_Name,0))</f>
        <v>CAL3</v>
      </c>
      <c r="AN3014" t="str">
        <f t="shared" si="47"/>
        <v>M1006CAL32020</v>
      </c>
    </row>
    <row r="3015" spans="1:40" x14ac:dyDescent="0.25">
      <c r="A3015">
        <v>2019</v>
      </c>
      <c r="B3015">
        <v>2</v>
      </c>
      <c r="C3015" s="1">
        <v>43556</v>
      </c>
      <c r="D3015" s="1">
        <v>43646</v>
      </c>
      <c r="E3015">
        <v>2018</v>
      </c>
      <c r="F3015" s="71" t="str">
        <f>INDEX(Client_Name,MATCH(Export!H3015,Local_Company_Name,0))</f>
        <v>Aplaca Engineering Co</v>
      </c>
      <c r="G3015" s="71">
        <f>INDEX(Client_Code,MATCH(Export!H3015,Local_Company_Name,0))</f>
        <v>1004</v>
      </c>
      <c r="H3015" t="s">
        <v>766</v>
      </c>
      <c r="I3015" t="s">
        <v>718</v>
      </c>
      <c r="J3015" t="s">
        <v>22</v>
      </c>
      <c r="K3015" s="71" t="str">
        <f>INDEX(Line_of_Business,MATCH(Export!J3015,Name,0))</f>
        <v>A</v>
      </c>
      <c r="L3015" s="9" t="s">
        <v>470</v>
      </c>
      <c r="M3015">
        <v>460</v>
      </c>
      <c r="N3015" s="4">
        <v>-60.11</v>
      </c>
      <c r="O3015" s="4">
        <v>-60.11</v>
      </c>
      <c r="P3015" s="4">
        <v>0</v>
      </c>
      <c r="Q3015" s="4">
        <v>0</v>
      </c>
      <c r="R3015" s="4">
        <v>0</v>
      </c>
      <c r="S3015" s="4">
        <v>0</v>
      </c>
      <c r="T3015" s="4">
        <v>0</v>
      </c>
      <c r="U3015" s="4">
        <v>0</v>
      </c>
      <c r="V3015" s="4">
        <v>0</v>
      </c>
      <c r="W3015" s="4">
        <v>0</v>
      </c>
      <c r="X3015" s="4">
        <v>0</v>
      </c>
      <c r="Y3015" s="4">
        <v>-7.21</v>
      </c>
      <c r="Z3015" s="4">
        <v>0</v>
      </c>
      <c r="AA3015" s="4">
        <v>0</v>
      </c>
      <c r="AB3015" t="s">
        <v>3</v>
      </c>
      <c r="AC3015" s="4">
        <v>0</v>
      </c>
      <c r="AD3015" s="4">
        <v>0</v>
      </c>
      <c r="AE3015" s="4">
        <v>0</v>
      </c>
      <c r="AF3015" t="s">
        <v>718</v>
      </c>
      <c r="AG3015" s="4">
        <v>0</v>
      </c>
      <c r="AH3015" s="4">
        <v>0</v>
      </c>
      <c r="AI3015" s="4">
        <v>0</v>
      </c>
      <c r="AJ3015" s="4">
        <v>-52.9</v>
      </c>
      <c r="AK3015" s="4">
        <v>0</v>
      </c>
      <c r="AL3015" t="s">
        <v>795</v>
      </c>
      <c r="AM3015" s="71" t="str">
        <f>INDEX(Network_Insurer_Code,MATCH(Export!AL3015,Network_insurer_Name,0))</f>
        <v>TOL1</v>
      </c>
      <c r="AN3015" t="str">
        <f t="shared" si="47"/>
        <v>A1004TOL12018</v>
      </c>
    </row>
    <row r="3016" spans="1:40" x14ac:dyDescent="0.25">
      <c r="A3016">
        <v>2020</v>
      </c>
      <c r="B3016">
        <v>3</v>
      </c>
      <c r="C3016" s="1">
        <v>44013</v>
      </c>
      <c r="D3016" s="1">
        <v>44104</v>
      </c>
      <c r="E3016">
        <v>2020</v>
      </c>
      <c r="F3016" s="71" t="str">
        <f>INDEX(Client_Name,MATCH(Export!H3016,Local_Company_Name,0))</f>
        <v>Flaimngo Tailoring</v>
      </c>
      <c r="G3016" s="71">
        <f>INDEX(Client_Code,MATCH(Export!H3016,Local_Company_Name,0))</f>
        <v>1005</v>
      </c>
      <c r="H3016" t="s">
        <v>771</v>
      </c>
      <c r="I3016" t="s">
        <v>721</v>
      </c>
      <c r="J3016" t="s">
        <v>5</v>
      </c>
      <c r="K3016" s="71" t="str">
        <f>INDEX(Line_of_Business,MATCH(Export!J3016,Name,0))</f>
        <v>L</v>
      </c>
      <c r="L3016" s="9" t="s">
        <v>64</v>
      </c>
      <c r="M3016">
        <v>450</v>
      </c>
      <c r="N3016" s="4">
        <v>406682</v>
      </c>
      <c r="O3016" s="4">
        <v>406682</v>
      </c>
      <c r="P3016" s="4">
        <v>0</v>
      </c>
      <c r="Q3016" s="4">
        <v>0</v>
      </c>
      <c r="R3016" s="4">
        <v>0</v>
      </c>
      <c r="S3016" s="4">
        <v>0</v>
      </c>
      <c r="T3016" s="4">
        <v>0</v>
      </c>
      <c r="U3016" s="4">
        <v>0</v>
      </c>
      <c r="V3016" s="4">
        <v>0</v>
      </c>
      <c r="W3016" s="4">
        <v>0</v>
      </c>
      <c r="X3016" s="4">
        <v>0</v>
      </c>
      <c r="Y3016" s="4">
        <v>61002</v>
      </c>
      <c r="Z3016" s="4">
        <v>3457</v>
      </c>
      <c r="AA3016" s="4">
        <v>0</v>
      </c>
      <c r="AB3016" t="s">
        <v>3</v>
      </c>
      <c r="AC3016" s="4">
        <v>0</v>
      </c>
      <c r="AD3016" s="4">
        <v>0</v>
      </c>
      <c r="AE3016" s="4">
        <v>0</v>
      </c>
      <c r="AF3016" t="s">
        <v>721</v>
      </c>
      <c r="AG3016" s="4">
        <v>0</v>
      </c>
      <c r="AH3016" s="4">
        <v>0</v>
      </c>
      <c r="AI3016" s="4">
        <v>0</v>
      </c>
      <c r="AJ3016" s="4">
        <v>342223</v>
      </c>
      <c r="AK3016" s="4">
        <v>200000</v>
      </c>
      <c r="AL3016" t="s">
        <v>789</v>
      </c>
      <c r="AM3016" s="71" t="str">
        <f>INDEX(Network_Insurer_Code,MATCH(Export!AL3016,Network_insurer_Name,0))</f>
        <v>APL1</v>
      </c>
      <c r="AN3016" t="str">
        <f t="shared" si="47"/>
        <v>L1005APL12020</v>
      </c>
    </row>
    <row r="3017" spans="1:40" x14ac:dyDescent="0.25">
      <c r="A3017">
        <v>2020</v>
      </c>
      <c r="B3017">
        <v>3</v>
      </c>
      <c r="C3017" s="1">
        <v>44013</v>
      </c>
      <c r="D3017" s="1">
        <v>44104</v>
      </c>
      <c r="E3017">
        <v>2020</v>
      </c>
      <c r="F3017" s="71" t="str">
        <f>INDEX(Client_Name,MATCH(Export!H3017,Local_Company_Name,0))</f>
        <v>Zebra Workings Ltd</v>
      </c>
      <c r="G3017" s="71">
        <f>INDEX(Client_Code,MATCH(Export!H3017,Local_Company_Name,0))</f>
        <v>1001</v>
      </c>
      <c r="H3017" t="s">
        <v>751</v>
      </c>
      <c r="I3017" t="s">
        <v>721</v>
      </c>
      <c r="J3017" t="s">
        <v>5</v>
      </c>
      <c r="K3017" s="71" t="str">
        <f>INDEX(Line_of_Business,MATCH(Export!J3017,Name,0))</f>
        <v>L</v>
      </c>
      <c r="L3017" s="9">
        <v>324633265</v>
      </c>
      <c r="M3017">
        <v>425</v>
      </c>
      <c r="N3017" s="4">
        <v>983252</v>
      </c>
      <c r="O3017" s="4">
        <v>983252</v>
      </c>
      <c r="P3017" s="4">
        <v>0</v>
      </c>
      <c r="Q3017" s="4">
        <v>0</v>
      </c>
      <c r="R3017" s="4">
        <v>0</v>
      </c>
      <c r="S3017" s="4">
        <v>0</v>
      </c>
      <c r="T3017" s="4">
        <v>0</v>
      </c>
      <c r="U3017" s="4">
        <v>0</v>
      </c>
      <c r="V3017" s="4">
        <v>0</v>
      </c>
      <c r="W3017" s="4">
        <v>0</v>
      </c>
      <c r="X3017" s="4">
        <v>0</v>
      </c>
      <c r="Y3017" s="4">
        <v>245813</v>
      </c>
      <c r="Z3017" s="4">
        <v>0</v>
      </c>
      <c r="AA3017" s="4">
        <v>0</v>
      </c>
      <c r="AB3017" t="s">
        <v>3</v>
      </c>
      <c r="AC3017" s="4">
        <v>0</v>
      </c>
      <c r="AD3017" s="4">
        <v>0</v>
      </c>
      <c r="AE3017" s="4">
        <v>0</v>
      </c>
      <c r="AF3017" t="s">
        <v>721</v>
      </c>
      <c r="AG3017" s="4">
        <v>0</v>
      </c>
      <c r="AH3017" s="4">
        <v>0</v>
      </c>
      <c r="AI3017" s="4">
        <v>0</v>
      </c>
      <c r="AJ3017" s="4">
        <v>737439</v>
      </c>
      <c r="AK3017" s="4">
        <v>0</v>
      </c>
      <c r="AL3017" t="s">
        <v>787</v>
      </c>
      <c r="AM3017" s="71" t="str">
        <f>INDEX(Network_Insurer_Code,MATCH(Export!AL3017,Network_insurer_Name,0))</f>
        <v>LEI3</v>
      </c>
      <c r="AN3017" t="str">
        <f t="shared" si="47"/>
        <v>L1001LEI32020</v>
      </c>
    </row>
    <row r="3018" spans="1:40" x14ac:dyDescent="0.25">
      <c r="A3018">
        <v>2019</v>
      </c>
      <c r="B3018">
        <v>1</v>
      </c>
      <c r="C3018" s="1">
        <v>43466</v>
      </c>
      <c r="D3018" s="1">
        <v>43555</v>
      </c>
      <c r="E3018">
        <v>2013</v>
      </c>
      <c r="F3018" s="71" t="str">
        <f>INDEX(Client_Name,MATCH(Export!H3018,Local_Company_Name,0))</f>
        <v>Zebra Workings Ltd</v>
      </c>
      <c r="G3018" s="71">
        <f>INDEX(Client_Code,MATCH(Export!H3018,Local_Company_Name,0))</f>
        <v>1001</v>
      </c>
      <c r="H3018" t="s">
        <v>750</v>
      </c>
      <c r="I3018" t="s">
        <v>779</v>
      </c>
      <c r="J3018" t="s">
        <v>8</v>
      </c>
      <c r="K3018" s="71" t="str">
        <f>INDEX(Line_of_Business,MATCH(Export!J3018,Name,0))</f>
        <v>M</v>
      </c>
      <c r="L3018" s="9" t="s">
        <v>250</v>
      </c>
      <c r="M3018">
        <v>380</v>
      </c>
      <c r="N3018" s="4">
        <v>0</v>
      </c>
      <c r="O3018" s="4">
        <v>0</v>
      </c>
      <c r="P3018" s="4">
        <v>-640.91</v>
      </c>
      <c r="Q3018" s="4">
        <v>0</v>
      </c>
      <c r="R3018" s="4">
        <v>0</v>
      </c>
      <c r="S3018" s="4">
        <v>0</v>
      </c>
      <c r="T3018" s="4">
        <v>0</v>
      </c>
      <c r="U3018" s="4">
        <v>0</v>
      </c>
      <c r="V3018" s="4">
        <v>0</v>
      </c>
      <c r="W3018" s="4">
        <v>0</v>
      </c>
      <c r="X3018" s="4">
        <v>0</v>
      </c>
      <c r="Y3018" s="4">
        <v>0</v>
      </c>
      <c r="Z3018" s="4">
        <v>0</v>
      </c>
      <c r="AA3018" s="4">
        <v>0</v>
      </c>
      <c r="AB3018" t="s">
        <v>3</v>
      </c>
      <c r="AC3018" s="4">
        <v>0</v>
      </c>
      <c r="AD3018" s="4">
        <v>0</v>
      </c>
      <c r="AE3018" s="4">
        <v>0</v>
      </c>
      <c r="AF3018" t="s">
        <v>779</v>
      </c>
      <c r="AG3018" s="4">
        <v>0</v>
      </c>
      <c r="AH3018" s="4">
        <v>0</v>
      </c>
      <c r="AI3018" s="4">
        <v>0</v>
      </c>
      <c r="AJ3018" s="4">
        <v>640.91</v>
      </c>
      <c r="AK3018" s="4">
        <v>0</v>
      </c>
      <c r="AL3018" t="s">
        <v>784</v>
      </c>
      <c r="AM3018" s="71" t="str">
        <f>INDEX(Network_Insurer_Code,MATCH(Export!AL3018,Network_insurer_Name,0))</f>
        <v>PII1</v>
      </c>
      <c r="AN3018" t="str">
        <f t="shared" si="47"/>
        <v>M1001PII12013</v>
      </c>
    </row>
    <row r="3019" spans="1:40" x14ac:dyDescent="0.25">
      <c r="A3019">
        <v>2019</v>
      </c>
      <c r="B3019">
        <v>2</v>
      </c>
      <c r="C3019" s="1">
        <v>43556</v>
      </c>
      <c r="D3019" s="1">
        <v>43646</v>
      </c>
      <c r="E3019">
        <v>2018</v>
      </c>
      <c r="F3019" s="71" t="str">
        <f>INDEX(Client_Name,MATCH(Export!H3019,Local_Company_Name,0))</f>
        <v>Lion Manufacturing Co</v>
      </c>
      <c r="G3019" s="71">
        <f>INDEX(Client_Code,MATCH(Export!H3019,Local_Company_Name,0))</f>
        <v>1002</v>
      </c>
      <c r="H3019" t="s">
        <v>759</v>
      </c>
      <c r="I3019" t="s">
        <v>736</v>
      </c>
      <c r="J3019" t="s">
        <v>8</v>
      </c>
      <c r="K3019" s="71" t="str">
        <f>INDEX(Line_of_Business,MATCH(Export!J3019,Name,0))</f>
        <v>M</v>
      </c>
      <c r="L3019" s="9" t="s">
        <v>576</v>
      </c>
      <c r="M3019">
        <v>5732</v>
      </c>
      <c r="N3019" s="4">
        <v>0</v>
      </c>
      <c r="O3019" s="4">
        <v>0</v>
      </c>
      <c r="P3019" s="4">
        <v>3515.33</v>
      </c>
      <c r="Q3019" s="4">
        <v>0</v>
      </c>
      <c r="R3019" s="4">
        <v>0</v>
      </c>
      <c r="S3019" s="4">
        <v>0</v>
      </c>
      <c r="T3019" s="4">
        <v>0</v>
      </c>
      <c r="U3019" s="4">
        <v>0</v>
      </c>
      <c r="V3019" s="4">
        <v>0</v>
      </c>
      <c r="W3019" s="4">
        <v>0</v>
      </c>
      <c r="X3019" s="4">
        <v>0</v>
      </c>
      <c r="Y3019" s="4">
        <v>0</v>
      </c>
      <c r="Z3019" s="4">
        <v>0</v>
      </c>
      <c r="AA3019" s="4">
        <v>0</v>
      </c>
      <c r="AB3019" t="s">
        <v>3</v>
      </c>
      <c r="AC3019" s="4">
        <v>0</v>
      </c>
      <c r="AD3019" s="4">
        <v>0</v>
      </c>
      <c r="AE3019" s="4">
        <v>0</v>
      </c>
      <c r="AF3019" t="s">
        <v>736</v>
      </c>
      <c r="AG3019" s="4">
        <v>0</v>
      </c>
      <c r="AH3019" s="4">
        <v>0</v>
      </c>
      <c r="AI3019" s="4">
        <v>0</v>
      </c>
      <c r="AJ3019" s="4">
        <v>-3515.33</v>
      </c>
      <c r="AK3019" s="4">
        <v>0</v>
      </c>
      <c r="AL3019" t="s">
        <v>786</v>
      </c>
      <c r="AM3019" s="71" t="str">
        <f>INDEX(Network_Insurer_Code,MATCH(Export!AL3019,Network_insurer_Name,0))</f>
        <v>BAL1</v>
      </c>
      <c r="AN3019" t="str">
        <f t="shared" si="47"/>
        <v>M1002BAL12018</v>
      </c>
    </row>
    <row r="3020" spans="1:40" x14ac:dyDescent="0.25">
      <c r="A3020">
        <v>2020</v>
      </c>
      <c r="B3020">
        <v>2</v>
      </c>
      <c r="C3020" s="1">
        <v>43922</v>
      </c>
      <c r="D3020" s="1">
        <v>44012</v>
      </c>
      <c r="E3020">
        <v>2020</v>
      </c>
      <c r="F3020" s="71" t="str">
        <f>INDEX(Client_Name,MATCH(Export!H3020,Local_Company_Name,0))</f>
        <v>Zebra Workings Ltd</v>
      </c>
      <c r="G3020" s="71">
        <f>INDEX(Client_Code,MATCH(Export!H3020,Local_Company_Name,0))</f>
        <v>1001</v>
      </c>
      <c r="H3020" t="s">
        <v>747</v>
      </c>
      <c r="I3020" t="s">
        <v>708</v>
      </c>
      <c r="J3020" t="s">
        <v>5</v>
      </c>
      <c r="K3020" s="71" t="str">
        <f>INDEX(Line_of_Business,MATCH(Export!J3020,Name,0))</f>
        <v>L</v>
      </c>
      <c r="L3020" s="9" t="s">
        <v>438</v>
      </c>
      <c r="M3020">
        <v>11</v>
      </c>
      <c r="N3020" s="4">
        <v>3519.75</v>
      </c>
      <c r="O3020" s="4">
        <v>3519.75</v>
      </c>
      <c r="P3020" s="4">
        <v>0</v>
      </c>
      <c r="Q3020" s="4">
        <v>0</v>
      </c>
      <c r="R3020" s="4">
        <v>0</v>
      </c>
      <c r="S3020" s="4">
        <v>0</v>
      </c>
      <c r="T3020" s="4">
        <v>0</v>
      </c>
      <c r="U3020" s="4">
        <v>0</v>
      </c>
      <c r="V3020" s="4">
        <v>0</v>
      </c>
      <c r="W3020" s="4">
        <v>0</v>
      </c>
      <c r="X3020" s="4">
        <v>0</v>
      </c>
      <c r="Y3020" s="4">
        <v>211.19</v>
      </c>
      <c r="Z3020" s="4">
        <v>0</v>
      </c>
      <c r="AA3020" s="4">
        <v>0</v>
      </c>
      <c r="AB3020" t="s">
        <v>3</v>
      </c>
      <c r="AC3020" s="4">
        <v>0</v>
      </c>
      <c r="AD3020" s="4">
        <v>0</v>
      </c>
      <c r="AE3020" s="4">
        <v>0</v>
      </c>
      <c r="AF3020" t="s">
        <v>708</v>
      </c>
      <c r="AG3020" s="4">
        <v>0</v>
      </c>
      <c r="AH3020" s="4">
        <v>0</v>
      </c>
      <c r="AI3020" s="4">
        <v>0</v>
      </c>
      <c r="AJ3020" s="4">
        <v>3308.56</v>
      </c>
      <c r="AK3020" s="4">
        <v>0</v>
      </c>
      <c r="AL3020" t="s">
        <v>797</v>
      </c>
      <c r="AM3020" s="71" t="str">
        <f>INDEX(Network_Insurer_Code,MATCH(Export!AL3020,Network_insurer_Name,0))</f>
        <v>ONI3</v>
      </c>
      <c r="AN3020" t="str">
        <f t="shared" si="47"/>
        <v>L1001ONI32020</v>
      </c>
    </row>
    <row r="3021" spans="1:40" x14ac:dyDescent="0.25">
      <c r="A3021">
        <v>2019</v>
      </c>
      <c r="B3021">
        <v>2</v>
      </c>
      <c r="C3021" s="1">
        <v>43556</v>
      </c>
      <c r="D3021" s="1">
        <v>43646</v>
      </c>
      <c r="E3021">
        <v>2018</v>
      </c>
      <c r="F3021" s="71" t="str">
        <f>INDEX(Client_Name,MATCH(Export!H3021,Local_Company_Name,0))</f>
        <v>Aplaca Engineering Co</v>
      </c>
      <c r="G3021" s="71">
        <f>INDEX(Client_Code,MATCH(Export!H3021,Local_Company_Name,0))</f>
        <v>1004</v>
      </c>
      <c r="H3021" t="s">
        <v>765</v>
      </c>
      <c r="I3021" t="s">
        <v>708</v>
      </c>
      <c r="J3021" t="s">
        <v>0</v>
      </c>
      <c r="K3021" s="71" t="str">
        <f>INDEX(Line_of_Business,MATCH(Export!J3021,Name,0))</f>
        <v>D</v>
      </c>
      <c r="L3021" s="9" t="s">
        <v>604</v>
      </c>
      <c r="M3021">
        <v>214</v>
      </c>
      <c r="N3021" s="4">
        <v>0</v>
      </c>
      <c r="O3021" s="4">
        <v>0</v>
      </c>
      <c r="P3021" s="4">
        <v>0</v>
      </c>
      <c r="Q3021" s="4">
        <v>0</v>
      </c>
      <c r="R3021" s="4">
        <v>0</v>
      </c>
      <c r="S3021" s="4">
        <v>0</v>
      </c>
      <c r="T3021" s="4">
        <v>0</v>
      </c>
      <c r="U3021" s="4">
        <v>0</v>
      </c>
      <c r="V3021" s="4">
        <v>0</v>
      </c>
      <c r="W3021" s="4">
        <v>0</v>
      </c>
      <c r="X3021" s="4">
        <v>0</v>
      </c>
      <c r="Y3021" s="4">
        <v>0</v>
      </c>
      <c r="Z3021" s="4">
        <v>0</v>
      </c>
      <c r="AA3021" s="4">
        <v>0</v>
      </c>
      <c r="AB3021" t="s">
        <v>3</v>
      </c>
      <c r="AC3021" s="4">
        <v>0</v>
      </c>
      <c r="AD3021" s="4">
        <v>0</v>
      </c>
      <c r="AE3021" s="4">
        <v>0</v>
      </c>
      <c r="AF3021" t="s">
        <v>708</v>
      </c>
      <c r="AG3021" s="4">
        <v>0</v>
      </c>
      <c r="AH3021" s="4">
        <v>0</v>
      </c>
      <c r="AI3021" s="4">
        <v>0</v>
      </c>
      <c r="AJ3021" s="4">
        <v>0</v>
      </c>
      <c r="AK3021" s="4">
        <v>0</v>
      </c>
      <c r="AL3021" t="s">
        <v>792</v>
      </c>
      <c r="AM3021" s="71" t="str">
        <f>INDEX(Network_Insurer_Code,MATCH(Export!AL3021,Network_insurer_Name,0))</f>
        <v>CAL1</v>
      </c>
      <c r="AN3021" t="str">
        <f t="shared" si="47"/>
        <v>D1004CAL12018</v>
      </c>
    </row>
    <row r="3022" spans="1:40" x14ac:dyDescent="0.25">
      <c r="A3022">
        <v>2020</v>
      </c>
      <c r="B3022">
        <v>2</v>
      </c>
      <c r="C3022" s="1">
        <v>43922</v>
      </c>
      <c r="D3022" s="1">
        <v>44012</v>
      </c>
      <c r="E3022">
        <v>2018</v>
      </c>
      <c r="F3022" s="71" t="str">
        <f>INDEX(Client_Name,MATCH(Export!H3022,Local_Company_Name,0))</f>
        <v>Lion Manufacturing Co</v>
      </c>
      <c r="G3022" s="71">
        <f>INDEX(Client_Code,MATCH(Export!H3022,Local_Company_Name,0))</f>
        <v>1002</v>
      </c>
      <c r="H3022" t="s">
        <v>760</v>
      </c>
      <c r="I3022" t="s">
        <v>708</v>
      </c>
      <c r="J3022" t="s">
        <v>8</v>
      </c>
      <c r="K3022" s="71" t="str">
        <f>INDEX(Line_of_Business,MATCH(Export!J3022,Name,0))</f>
        <v>M</v>
      </c>
      <c r="L3022" s="9" t="s">
        <v>189</v>
      </c>
      <c r="M3022">
        <v>863</v>
      </c>
      <c r="N3022" s="4">
        <v>0</v>
      </c>
      <c r="O3022" s="4">
        <v>0</v>
      </c>
      <c r="P3022" s="4">
        <v>0</v>
      </c>
      <c r="Q3022" s="4">
        <v>0</v>
      </c>
      <c r="R3022" s="4">
        <v>0</v>
      </c>
      <c r="S3022" s="4">
        <v>0</v>
      </c>
      <c r="T3022" s="4">
        <v>0</v>
      </c>
      <c r="U3022" s="4">
        <v>0</v>
      </c>
      <c r="V3022" s="4">
        <v>0</v>
      </c>
      <c r="W3022" s="4">
        <v>-35312.129999999997</v>
      </c>
      <c r="X3022" s="4">
        <v>0</v>
      </c>
      <c r="Y3022" s="4">
        <v>0</v>
      </c>
      <c r="Z3022" s="4">
        <v>0</v>
      </c>
      <c r="AA3022" s="4">
        <v>0</v>
      </c>
      <c r="AB3022" t="s">
        <v>3</v>
      </c>
      <c r="AC3022" s="4">
        <v>0</v>
      </c>
      <c r="AD3022" s="4">
        <v>0</v>
      </c>
      <c r="AE3022" s="4">
        <v>-1755804.03</v>
      </c>
      <c r="AF3022" t="s">
        <v>708</v>
      </c>
      <c r="AG3022" s="4">
        <v>0</v>
      </c>
      <c r="AH3022" s="4">
        <v>0</v>
      </c>
      <c r="AI3022" s="4">
        <v>0</v>
      </c>
      <c r="AJ3022" s="4">
        <v>35312.129999999997</v>
      </c>
      <c r="AK3022" s="4">
        <v>0</v>
      </c>
      <c r="AL3022" t="s">
        <v>797</v>
      </c>
      <c r="AM3022" s="71" t="str">
        <f>INDEX(Network_Insurer_Code,MATCH(Export!AL3022,Network_insurer_Name,0))</f>
        <v>ONI3</v>
      </c>
      <c r="AN3022" t="str">
        <f t="shared" si="47"/>
        <v>M1002ONI32018</v>
      </c>
    </row>
    <row r="3023" spans="1:40" x14ac:dyDescent="0.25">
      <c r="A3023">
        <v>2019</v>
      </c>
      <c r="B3023">
        <v>4</v>
      </c>
      <c r="C3023" s="1">
        <v>43739</v>
      </c>
      <c r="D3023" s="1">
        <v>43830</v>
      </c>
      <c r="E3023">
        <v>2019</v>
      </c>
      <c r="F3023" s="71" t="str">
        <f>INDEX(Client_Name,MATCH(Export!H3023,Local_Company_Name,0))</f>
        <v>Zebra Workings Ltd</v>
      </c>
      <c r="G3023" s="71">
        <f>INDEX(Client_Code,MATCH(Export!H3023,Local_Company_Name,0))</f>
        <v>1001</v>
      </c>
      <c r="H3023" t="s">
        <v>751</v>
      </c>
      <c r="I3023" t="s">
        <v>717</v>
      </c>
      <c r="J3023" t="s">
        <v>8</v>
      </c>
      <c r="K3023" s="71" t="str">
        <f>INDEX(Line_of_Business,MATCH(Export!J3023,Name,0))</f>
        <v>M</v>
      </c>
      <c r="L3023" s="9" t="s">
        <v>196</v>
      </c>
      <c r="M3023">
        <v>3650</v>
      </c>
      <c r="N3023" s="4">
        <v>17707.810000000001</v>
      </c>
      <c r="O3023" s="4">
        <v>17707.810000000001</v>
      </c>
      <c r="P3023" s="4">
        <v>874002.88</v>
      </c>
      <c r="Q3023" s="4">
        <v>0</v>
      </c>
      <c r="R3023" s="4">
        <v>0</v>
      </c>
      <c r="S3023" s="4">
        <v>0</v>
      </c>
      <c r="T3023" s="4">
        <v>0</v>
      </c>
      <c r="U3023" s="4">
        <v>0</v>
      </c>
      <c r="V3023" s="4">
        <v>0</v>
      </c>
      <c r="W3023" s="4">
        <v>0</v>
      </c>
      <c r="X3023" s="4">
        <v>0</v>
      </c>
      <c r="Y3023" s="4">
        <v>350.83</v>
      </c>
      <c r="Z3023" s="4">
        <v>7654.52</v>
      </c>
      <c r="AA3023" s="4">
        <v>1247.3599999999999</v>
      </c>
      <c r="AB3023" t="s">
        <v>3</v>
      </c>
      <c r="AC3023" s="4">
        <v>0</v>
      </c>
      <c r="AD3023" s="4">
        <v>0</v>
      </c>
      <c r="AE3023" s="4">
        <v>-924331.03</v>
      </c>
      <c r="AF3023" t="s">
        <v>717</v>
      </c>
      <c r="AG3023" s="4">
        <v>0</v>
      </c>
      <c r="AH3023" s="4">
        <v>0</v>
      </c>
      <c r="AI3023" s="4">
        <v>0</v>
      </c>
      <c r="AJ3023" s="4">
        <v>-865547.77999999898</v>
      </c>
      <c r="AK3023" s="4">
        <v>200000</v>
      </c>
      <c r="AL3023" t="s">
        <v>784</v>
      </c>
      <c r="AM3023" s="71" t="str">
        <f>INDEX(Network_Insurer_Code,MATCH(Export!AL3023,Network_insurer_Name,0))</f>
        <v>PII1</v>
      </c>
      <c r="AN3023" t="str">
        <f t="shared" si="47"/>
        <v>M1001PII12019</v>
      </c>
    </row>
    <row r="3024" spans="1:40" x14ac:dyDescent="0.25">
      <c r="A3024">
        <v>2020</v>
      </c>
      <c r="B3024">
        <v>3</v>
      </c>
      <c r="C3024" s="1">
        <v>44013</v>
      </c>
      <c r="D3024" s="1">
        <v>44104</v>
      </c>
      <c r="E3024">
        <v>2020</v>
      </c>
      <c r="F3024" s="71" t="str">
        <f>INDEX(Client_Name,MATCH(Export!H3024,Local_Company_Name,0))</f>
        <v>Tiger Jewelcrafting Ltd</v>
      </c>
      <c r="G3024" s="71">
        <f>INDEX(Client_Code,MATCH(Export!H3024,Local_Company_Name,0))</f>
        <v>1003</v>
      </c>
      <c r="H3024" t="s">
        <v>763</v>
      </c>
      <c r="I3024" t="s">
        <v>723</v>
      </c>
      <c r="J3024" t="s">
        <v>5</v>
      </c>
      <c r="K3024" s="71" t="str">
        <f>INDEX(Line_of_Business,MATCH(Export!J3024,Name,0))</f>
        <v>L</v>
      </c>
      <c r="L3024" s="9">
        <v>25872</v>
      </c>
      <c r="M3024">
        <v>2005</v>
      </c>
      <c r="N3024" s="4">
        <v>0</v>
      </c>
      <c r="O3024" s="4">
        <v>0</v>
      </c>
      <c r="P3024" s="4">
        <v>1456515.64</v>
      </c>
      <c r="Q3024" s="4">
        <v>0</v>
      </c>
      <c r="R3024" s="4">
        <v>0</v>
      </c>
      <c r="S3024" s="4">
        <v>0</v>
      </c>
      <c r="T3024" s="4">
        <v>0</v>
      </c>
      <c r="U3024" s="4">
        <v>0</v>
      </c>
      <c r="V3024" s="4">
        <v>0</v>
      </c>
      <c r="W3024" s="4">
        <v>0</v>
      </c>
      <c r="X3024" s="4">
        <v>0</v>
      </c>
      <c r="Y3024" s="4">
        <v>0</v>
      </c>
      <c r="Z3024" s="4">
        <v>0</v>
      </c>
      <c r="AA3024" s="4">
        <v>0</v>
      </c>
      <c r="AB3024" t="s">
        <v>3</v>
      </c>
      <c r="AC3024" s="4">
        <v>0</v>
      </c>
      <c r="AD3024" s="4">
        <v>0</v>
      </c>
      <c r="AE3024" s="4">
        <v>0</v>
      </c>
      <c r="AF3024" t="s">
        <v>723</v>
      </c>
      <c r="AG3024" s="4">
        <v>0</v>
      </c>
      <c r="AH3024" s="4">
        <v>0</v>
      </c>
      <c r="AI3024" s="4">
        <v>0</v>
      </c>
      <c r="AJ3024" s="4">
        <v>-1456515.64</v>
      </c>
      <c r="AK3024" s="4" t="s">
        <v>2</v>
      </c>
      <c r="AL3024" t="s">
        <v>783</v>
      </c>
      <c r="AM3024" s="71" t="str">
        <f>INDEX(Network_Insurer_Code,MATCH(Export!AL3024,Network_insurer_Name,0))</f>
        <v>PEP1</v>
      </c>
      <c r="AN3024" t="str">
        <f t="shared" si="47"/>
        <v>L1003PEP12020</v>
      </c>
    </row>
    <row r="3025" spans="1:40" x14ac:dyDescent="0.25">
      <c r="A3025">
        <v>2019</v>
      </c>
      <c r="B3025">
        <v>2</v>
      </c>
      <c r="C3025" s="1">
        <v>43556</v>
      </c>
      <c r="D3025" s="1">
        <v>43646</v>
      </c>
      <c r="E3025">
        <v>2017</v>
      </c>
      <c r="F3025" s="71" t="str">
        <f>INDEX(Client_Name,MATCH(Export!H3025,Local_Company_Name,0))</f>
        <v>Aplaca Engineering Co</v>
      </c>
      <c r="G3025" s="71">
        <f>INDEX(Client_Code,MATCH(Export!H3025,Local_Company_Name,0))</f>
        <v>1004</v>
      </c>
      <c r="H3025" t="s">
        <v>765</v>
      </c>
      <c r="I3025" t="s">
        <v>779</v>
      </c>
      <c r="J3025" t="s">
        <v>8</v>
      </c>
      <c r="K3025" s="71" t="str">
        <f>INDEX(Line_of_Business,MATCH(Export!J3025,Name,0))</f>
        <v>M</v>
      </c>
      <c r="L3025" s="9" t="s">
        <v>162</v>
      </c>
      <c r="M3025">
        <v>740</v>
      </c>
      <c r="N3025" s="4">
        <v>0</v>
      </c>
      <c r="O3025" s="4">
        <v>0</v>
      </c>
      <c r="P3025" s="4">
        <v>234.58</v>
      </c>
      <c r="Q3025" s="4">
        <v>0</v>
      </c>
      <c r="R3025" s="4">
        <v>0</v>
      </c>
      <c r="S3025" s="4">
        <v>0</v>
      </c>
      <c r="T3025" s="4">
        <v>0</v>
      </c>
      <c r="U3025" s="4">
        <v>0</v>
      </c>
      <c r="V3025" s="4">
        <v>0</v>
      </c>
      <c r="W3025" s="4">
        <v>0</v>
      </c>
      <c r="X3025" s="4">
        <v>0</v>
      </c>
      <c r="Y3025" s="4">
        <v>0</v>
      </c>
      <c r="Z3025" s="4">
        <v>0</v>
      </c>
      <c r="AA3025" s="4">
        <v>0</v>
      </c>
      <c r="AB3025" t="s">
        <v>3</v>
      </c>
      <c r="AC3025" s="4">
        <v>0</v>
      </c>
      <c r="AD3025" s="4">
        <v>0</v>
      </c>
      <c r="AE3025" s="4">
        <v>0</v>
      </c>
      <c r="AF3025" t="s">
        <v>779</v>
      </c>
      <c r="AG3025" s="4">
        <v>0</v>
      </c>
      <c r="AH3025" s="4">
        <v>0</v>
      </c>
      <c r="AI3025" s="4">
        <v>0</v>
      </c>
      <c r="AJ3025" s="4">
        <v>-234.58</v>
      </c>
      <c r="AK3025" s="4">
        <v>0</v>
      </c>
      <c r="AL3025" t="s">
        <v>793</v>
      </c>
      <c r="AM3025" s="71" t="str">
        <f>INDEX(Network_Insurer_Code,MATCH(Export!AL3025,Network_insurer_Name,0))</f>
        <v>CAL3</v>
      </c>
      <c r="AN3025" t="str">
        <f t="shared" si="47"/>
        <v>M1004CAL32017</v>
      </c>
    </row>
    <row r="3026" spans="1:40" x14ac:dyDescent="0.25">
      <c r="A3026">
        <v>2020</v>
      </c>
      <c r="B3026">
        <v>1</v>
      </c>
      <c r="C3026" s="1">
        <v>43831</v>
      </c>
      <c r="D3026" s="1">
        <v>43921</v>
      </c>
      <c r="E3026">
        <v>2018</v>
      </c>
      <c r="F3026" s="71" t="str">
        <f>INDEX(Client_Name,MATCH(Export!H3026,Local_Company_Name,0))</f>
        <v>Tiger Jewelcrafting Ltd</v>
      </c>
      <c r="G3026" s="71">
        <f>INDEX(Client_Code,MATCH(Export!H3026,Local_Company_Name,0))</f>
        <v>1003</v>
      </c>
      <c r="H3026" t="s">
        <v>761</v>
      </c>
      <c r="I3026" t="s">
        <v>708</v>
      </c>
      <c r="J3026" t="s">
        <v>14</v>
      </c>
      <c r="K3026" s="71" t="str">
        <f>INDEX(Line_of_Business,MATCH(Export!J3026,Name,0))</f>
        <v>C</v>
      </c>
      <c r="L3026" s="9">
        <v>85893585</v>
      </c>
      <c r="M3026">
        <v>3186</v>
      </c>
      <c r="N3026" s="4">
        <v>0</v>
      </c>
      <c r="O3026" s="4">
        <v>0</v>
      </c>
      <c r="P3026" s="4">
        <v>703409.4</v>
      </c>
      <c r="Q3026" s="4">
        <v>0</v>
      </c>
      <c r="R3026" s="4">
        <v>0</v>
      </c>
      <c r="S3026" s="4">
        <v>0</v>
      </c>
      <c r="T3026" s="4">
        <v>0</v>
      </c>
      <c r="U3026" s="4">
        <v>0</v>
      </c>
      <c r="V3026" s="4">
        <v>0</v>
      </c>
      <c r="W3026" s="4">
        <v>0</v>
      </c>
      <c r="X3026" s="4">
        <v>0</v>
      </c>
      <c r="Y3026" s="4">
        <v>0</v>
      </c>
      <c r="Z3026" s="4">
        <v>0</v>
      </c>
      <c r="AA3026" s="4">
        <v>0</v>
      </c>
      <c r="AB3026" t="s">
        <v>3</v>
      </c>
      <c r="AC3026" s="4">
        <v>0</v>
      </c>
      <c r="AD3026" s="4">
        <v>0</v>
      </c>
      <c r="AE3026" s="4">
        <v>-477276.35</v>
      </c>
      <c r="AF3026" t="s">
        <v>708</v>
      </c>
      <c r="AG3026" s="4">
        <v>0</v>
      </c>
      <c r="AH3026" s="4">
        <v>0</v>
      </c>
      <c r="AI3026" s="4">
        <v>0</v>
      </c>
      <c r="AJ3026" s="4">
        <v>-703409.4</v>
      </c>
      <c r="AK3026" s="4">
        <v>187000</v>
      </c>
      <c r="AL3026" t="s">
        <v>785</v>
      </c>
      <c r="AM3026" s="71" t="str">
        <f>INDEX(Network_Insurer_Code,MATCH(Export!AL3026,Network_insurer_Name,0))</f>
        <v>WAI3</v>
      </c>
      <c r="AN3026" t="str">
        <f t="shared" si="47"/>
        <v>C1003WAI32018</v>
      </c>
    </row>
    <row r="3027" spans="1:40" x14ac:dyDescent="0.25">
      <c r="A3027">
        <v>2019</v>
      </c>
      <c r="B3027">
        <v>1</v>
      </c>
      <c r="C3027" s="1">
        <v>43466</v>
      </c>
      <c r="D3027" s="1">
        <v>43555</v>
      </c>
      <c r="E3027">
        <v>2017</v>
      </c>
      <c r="F3027" s="71" t="str">
        <f>INDEX(Client_Name,MATCH(Export!H3027,Local_Company_Name,0))</f>
        <v>Tiger Jewelcrafting Ltd</v>
      </c>
      <c r="G3027" s="71">
        <f>INDEX(Client_Code,MATCH(Export!H3027,Local_Company_Name,0))</f>
        <v>1003</v>
      </c>
      <c r="H3027" t="s">
        <v>753</v>
      </c>
      <c r="I3027" t="s">
        <v>704</v>
      </c>
      <c r="J3027" t="s">
        <v>5</v>
      </c>
      <c r="K3027" s="71" t="str">
        <f>INDEX(Line_of_Business,MATCH(Export!J3027,Name,0))</f>
        <v>L</v>
      </c>
      <c r="L3027" s="9" t="s">
        <v>476</v>
      </c>
      <c r="M3027">
        <v>9</v>
      </c>
      <c r="N3027" s="4">
        <v>2052.1</v>
      </c>
      <c r="O3027" s="4">
        <v>2052.1</v>
      </c>
      <c r="P3027" s="4">
        <v>0</v>
      </c>
      <c r="Q3027" s="4">
        <v>0</v>
      </c>
      <c r="R3027" s="4">
        <v>0</v>
      </c>
      <c r="S3027" s="4">
        <v>0</v>
      </c>
      <c r="T3027" s="4">
        <v>0</v>
      </c>
      <c r="U3027" s="4">
        <v>0</v>
      </c>
      <c r="V3027" s="4">
        <v>0</v>
      </c>
      <c r="W3027" s="4">
        <v>0</v>
      </c>
      <c r="X3027" s="4">
        <v>0</v>
      </c>
      <c r="Y3027" s="4">
        <v>194.95</v>
      </c>
      <c r="Z3027" s="4">
        <v>0</v>
      </c>
      <c r="AA3027" s="4">
        <v>0</v>
      </c>
      <c r="AB3027" t="s">
        <v>3</v>
      </c>
      <c r="AC3027" s="4">
        <v>0</v>
      </c>
      <c r="AD3027" s="4">
        <v>0</v>
      </c>
      <c r="AE3027" s="4">
        <v>0</v>
      </c>
      <c r="AF3027" t="s">
        <v>704</v>
      </c>
      <c r="AG3027" s="4">
        <v>0</v>
      </c>
      <c r="AH3027" s="4">
        <v>0</v>
      </c>
      <c r="AI3027" s="4">
        <v>0</v>
      </c>
      <c r="AJ3027" s="4">
        <v>1857.1499999999901</v>
      </c>
      <c r="AK3027" s="4">
        <v>0</v>
      </c>
      <c r="AL3027" t="s">
        <v>786</v>
      </c>
      <c r="AM3027" s="71" t="str">
        <f>INDEX(Network_Insurer_Code,MATCH(Export!AL3027,Network_insurer_Name,0))</f>
        <v>BAL1</v>
      </c>
      <c r="AN3027" t="str">
        <f t="shared" si="47"/>
        <v>L1003BAL12017</v>
      </c>
    </row>
    <row r="3028" spans="1:40" x14ac:dyDescent="0.25">
      <c r="A3028">
        <v>2020</v>
      </c>
      <c r="B3028">
        <v>3</v>
      </c>
      <c r="C3028" s="1">
        <v>44013</v>
      </c>
      <c r="D3028" s="1">
        <v>44104</v>
      </c>
      <c r="E3028">
        <v>2018</v>
      </c>
      <c r="F3028" s="71" t="str">
        <f>INDEX(Client_Name,MATCH(Export!H3028,Local_Company_Name,0))</f>
        <v>Zebra Workings Ltd</v>
      </c>
      <c r="G3028" s="71">
        <f>INDEX(Client_Code,MATCH(Export!H3028,Local_Company_Name,0))</f>
        <v>1001</v>
      </c>
      <c r="H3028" t="s">
        <v>749</v>
      </c>
      <c r="I3028" t="s">
        <v>706</v>
      </c>
      <c r="J3028" t="s">
        <v>5</v>
      </c>
      <c r="K3028" s="71" t="str">
        <f>INDEX(Line_of_Business,MATCH(Export!J3028,Name,0))</f>
        <v>L</v>
      </c>
      <c r="L3028" s="9">
        <v>2267</v>
      </c>
      <c r="M3028">
        <v>70</v>
      </c>
      <c r="N3028" s="4">
        <v>0</v>
      </c>
      <c r="O3028" s="4">
        <v>0</v>
      </c>
      <c r="P3028" s="4">
        <v>0</v>
      </c>
      <c r="Q3028" s="4">
        <v>0</v>
      </c>
      <c r="R3028" s="4">
        <v>0</v>
      </c>
      <c r="S3028" s="4">
        <v>0</v>
      </c>
      <c r="T3028" s="4">
        <v>0</v>
      </c>
      <c r="U3028" s="4">
        <v>0</v>
      </c>
      <c r="V3028" s="4">
        <v>0</v>
      </c>
      <c r="W3028" s="4">
        <v>0</v>
      </c>
      <c r="X3028" s="4">
        <v>0</v>
      </c>
      <c r="Y3028" s="4">
        <v>0</v>
      </c>
      <c r="Z3028" s="4">
        <v>0</v>
      </c>
      <c r="AA3028" s="4">
        <v>0</v>
      </c>
      <c r="AB3028" t="s">
        <v>3</v>
      </c>
      <c r="AC3028" s="4">
        <v>0</v>
      </c>
      <c r="AD3028" s="4">
        <v>0</v>
      </c>
      <c r="AE3028" s="4">
        <v>0</v>
      </c>
      <c r="AF3028" t="s">
        <v>706</v>
      </c>
      <c r="AG3028" s="4">
        <v>0</v>
      </c>
      <c r="AH3028" s="4">
        <v>0</v>
      </c>
      <c r="AI3028" s="4">
        <v>0</v>
      </c>
      <c r="AJ3028" s="4">
        <v>0</v>
      </c>
      <c r="AK3028" s="4">
        <v>0</v>
      </c>
      <c r="AL3028" t="s">
        <v>795</v>
      </c>
      <c r="AM3028" s="71" t="str">
        <f>INDEX(Network_Insurer_Code,MATCH(Export!AL3028,Network_insurer_Name,0))</f>
        <v>TOL1</v>
      </c>
      <c r="AN3028" t="str">
        <f t="shared" si="47"/>
        <v>L1001TOL12018</v>
      </c>
    </row>
    <row r="3029" spans="1:40" x14ac:dyDescent="0.25">
      <c r="A3029">
        <v>2019</v>
      </c>
      <c r="B3029">
        <v>3</v>
      </c>
      <c r="C3029" s="1">
        <v>43647</v>
      </c>
      <c r="D3029" s="1">
        <v>43738</v>
      </c>
      <c r="E3029">
        <v>2019</v>
      </c>
      <c r="F3029" s="71" t="str">
        <f>INDEX(Client_Name,MATCH(Export!H3029,Local_Company_Name,0))</f>
        <v>Lion Manufacturing Co</v>
      </c>
      <c r="G3029" s="71">
        <f>INDEX(Client_Code,MATCH(Export!H3029,Local_Company_Name,0))</f>
        <v>1002</v>
      </c>
      <c r="H3029" t="s">
        <v>759</v>
      </c>
      <c r="I3029" t="s">
        <v>710</v>
      </c>
      <c r="J3029" t="s">
        <v>22</v>
      </c>
      <c r="K3029" s="71" t="str">
        <f>INDEX(Line_of_Business,MATCH(Export!J3029,Name,0))</f>
        <v>A</v>
      </c>
      <c r="L3029" s="9" t="s">
        <v>231</v>
      </c>
      <c r="M3029">
        <v>103</v>
      </c>
      <c r="N3029" s="4">
        <v>358535.61</v>
      </c>
      <c r="O3029" s="4">
        <v>358535.61</v>
      </c>
      <c r="P3029" s="4">
        <v>0</v>
      </c>
      <c r="Q3029" s="4">
        <v>0</v>
      </c>
      <c r="R3029" s="4">
        <v>0</v>
      </c>
      <c r="S3029" s="4">
        <v>0</v>
      </c>
      <c r="T3029" s="4">
        <v>0</v>
      </c>
      <c r="U3029" s="4">
        <v>0</v>
      </c>
      <c r="V3029" s="4">
        <v>0</v>
      </c>
      <c r="W3029" s="4">
        <v>0</v>
      </c>
      <c r="X3029" s="4">
        <v>0</v>
      </c>
      <c r="Y3029" s="4">
        <v>53780.36</v>
      </c>
      <c r="Z3029" s="4">
        <v>0</v>
      </c>
      <c r="AA3029" s="4">
        <v>43024.27</v>
      </c>
      <c r="AB3029" t="s">
        <v>3</v>
      </c>
      <c r="AC3029" s="4">
        <v>0</v>
      </c>
      <c r="AD3029" s="4">
        <v>0</v>
      </c>
      <c r="AE3029" s="4">
        <v>0</v>
      </c>
      <c r="AF3029" t="s">
        <v>710</v>
      </c>
      <c r="AG3029" s="4">
        <v>0</v>
      </c>
      <c r="AH3029" s="4">
        <v>0</v>
      </c>
      <c r="AI3029" s="4">
        <v>0</v>
      </c>
      <c r="AJ3029" s="4">
        <v>261730.98</v>
      </c>
      <c r="AK3029" s="4">
        <v>0</v>
      </c>
      <c r="AL3029" t="s">
        <v>787</v>
      </c>
      <c r="AM3029" s="71" t="str">
        <f>INDEX(Network_Insurer_Code,MATCH(Export!AL3029,Network_insurer_Name,0))</f>
        <v>LEI3</v>
      </c>
      <c r="AN3029" t="str">
        <f t="shared" si="47"/>
        <v>A1002LEI32019</v>
      </c>
    </row>
    <row r="3030" spans="1:40" x14ac:dyDescent="0.25">
      <c r="A3030">
        <v>2019</v>
      </c>
      <c r="B3030">
        <v>1</v>
      </c>
      <c r="C3030" s="1">
        <v>43466</v>
      </c>
      <c r="D3030" s="1">
        <v>43555</v>
      </c>
      <c r="E3030">
        <v>2019</v>
      </c>
      <c r="F3030" s="71" t="str">
        <f>INDEX(Client_Name,MATCH(Export!H3030,Local_Company_Name,0))</f>
        <v>Falcon Clothing</v>
      </c>
      <c r="G3030" s="71">
        <f>INDEX(Client_Code,MATCH(Export!H3030,Local_Company_Name,0))</f>
        <v>1006</v>
      </c>
      <c r="H3030" t="s">
        <v>756</v>
      </c>
      <c r="I3030" t="s">
        <v>733</v>
      </c>
      <c r="J3030" t="s">
        <v>8</v>
      </c>
      <c r="K3030" s="71" t="str">
        <f>INDEX(Line_of_Business,MATCH(Export!J3030,Name,0))</f>
        <v>M</v>
      </c>
      <c r="L3030" s="9">
        <v>203260658</v>
      </c>
      <c r="M3030">
        <v>21</v>
      </c>
      <c r="N3030" s="4">
        <v>11104.69</v>
      </c>
      <c r="O3030" s="4">
        <v>11104.69</v>
      </c>
      <c r="P3030" s="4">
        <v>765.4</v>
      </c>
      <c r="Q3030" s="4">
        <v>0</v>
      </c>
      <c r="R3030" s="4">
        <v>0</v>
      </c>
      <c r="S3030" s="4">
        <v>0</v>
      </c>
      <c r="T3030" s="4">
        <v>0</v>
      </c>
      <c r="U3030" s="4">
        <v>0</v>
      </c>
      <c r="V3030" s="4">
        <v>0</v>
      </c>
      <c r="W3030" s="4">
        <v>0</v>
      </c>
      <c r="X3030" s="4">
        <v>0</v>
      </c>
      <c r="Y3030" s="4">
        <v>1304.8</v>
      </c>
      <c r="Z3030" s="4">
        <v>832.85</v>
      </c>
      <c r="AA3030" s="4">
        <v>1388.09</v>
      </c>
      <c r="AB3030" t="s">
        <v>3</v>
      </c>
      <c r="AC3030" s="4">
        <v>0</v>
      </c>
      <c r="AD3030" s="4">
        <v>0</v>
      </c>
      <c r="AE3030" s="4">
        <v>0</v>
      </c>
      <c r="AF3030" t="s">
        <v>733</v>
      </c>
      <c r="AG3030" s="4">
        <v>0</v>
      </c>
      <c r="AH3030" s="4">
        <v>0</v>
      </c>
      <c r="AI3030" s="4">
        <v>0</v>
      </c>
      <c r="AJ3030" s="4">
        <v>6813.55</v>
      </c>
      <c r="AK3030" s="4">
        <v>200000</v>
      </c>
      <c r="AL3030" t="s">
        <v>797</v>
      </c>
      <c r="AM3030" s="71" t="str">
        <f>INDEX(Network_Insurer_Code,MATCH(Export!AL3030,Network_insurer_Name,0))</f>
        <v>ONI3</v>
      </c>
      <c r="AN3030" t="str">
        <f t="shared" si="47"/>
        <v>M1006ONI32019</v>
      </c>
    </row>
    <row r="3031" spans="1:40" x14ac:dyDescent="0.25">
      <c r="A3031">
        <v>2019</v>
      </c>
      <c r="B3031">
        <v>2</v>
      </c>
      <c r="C3031" s="1">
        <v>43556</v>
      </c>
      <c r="D3031" s="1">
        <v>43646</v>
      </c>
      <c r="E3031">
        <v>2017</v>
      </c>
      <c r="F3031" s="71" t="str">
        <f>INDEX(Client_Name,MATCH(Export!H3031,Local_Company_Name,0))</f>
        <v>Zebra Workings Ltd</v>
      </c>
      <c r="G3031" s="71">
        <f>INDEX(Client_Code,MATCH(Export!H3031,Local_Company_Name,0))</f>
        <v>1001</v>
      </c>
      <c r="H3031" t="s">
        <v>747</v>
      </c>
      <c r="I3031" t="s">
        <v>702</v>
      </c>
      <c r="J3031" t="s">
        <v>5</v>
      </c>
      <c r="K3031" s="71" t="str">
        <f>INDEX(Line_of_Business,MATCH(Export!J3031,Name,0))</f>
        <v>L</v>
      </c>
      <c r="L3031" s="9" t="s">
        <v>152</v>
      </c>
      <c r="M3031">
        <v>5170</v>
      </c>
      <c r="N3031" s="4">
        <v>0</v>
      </c>
      <c r="O3031" s="4">
        <v>0</v>
      </c>
      <c r="P3031" s="4">
        <v>100000</v>
      </c>
      <c r="Q3031" s="4">
        <v>0</v>
      </c>
      <c r="R3031" s="4">
        <v>0</v>
      </c>
      <c r="S3031" s="4">
        <v>0</v>
      </c>
      <c r="T3031" s="4">
        <v>0</v>
      </c>
      <c r="U3031" s="4">
        <v>0</v>
      </c>
      <c r="V3031" s="4">
        <v>0</v>
      </c>
      <c r="W3031" s="4">
        <v>0</v>
      </c>
      <c r="X3031" s="4">
        <v>0</v>
      </c>
      <c r="Y3031" s="4">
        <v>0</v>
      </c>
      <c r="Z3031" s="4">
        <v>0</v>
      </c>
      <c r="AA3031" s="4">
        <v>0</v>
      </c>
      <c r="AB3031" t="s">
        <v>3</v>
      </c>
      <c r="AC3031" s="4">
        <v>0</v>
      </c>
      <c r="AD3031" s="4">
        <v>0</v>
      </c>
      <c r="AE3031" s="4">
        <v>0</v>
      </c>
      <c r="AF3031" t="s">
        <v>702</v>
      </c>
      <c r="AG3031" s="4">
        <v>0</v>
      </c>
      <c r="AH3031" s="4">
        <v>0</v>
      </c>
      <c r="AI3031" s="4">
        <v>0</v>
      </c>
      <c r="AJ3031" s="4">
        <v>-100000</v>
      </c>
      <c r="AK3031" s="4">
        <v>0</v>
      </c>
      <c r="AL3031" t="s">
        <v>787</v>
      </c>
      <c r="AM3031" s="71" t="str">
        <f>INDEX(Network_Insurer_Code,MATCH(Export!AL3031,Network_insurer_Name,0))</f>
        <v>LEI3</v>
      </c>
      <c r="AN3031" t="str">
        <f t="shared" si="47"/>
        <v>L1001LEI32017</v>
      </c>
    </row>
    <row r="3032" spans="1:40" x14ac:dyDescent="0.25">
      <c r="A3032">
        <v>2020</v>
      </c>
      <c r="B3032">
        <v>1</v>
      </c>
      <c r="C3032" s="1">
        <v>43831</v>
      </c>
      <c r="D3032" s="1">
        <v>43921</v>
      </c>
      <c r="E3032">
        <v>2019</v>
      </c>
      <c r="F3032" s="71" t="str">
        <f>INDEX(Client_Name,MATCH(Export!H3032,Local_Company_Name,0))</f>
        <v>Flaimngo Tailoring</v>
      </c>
      <c r="G3032" s="71">
        <f>INDEX(Client_Code,MATCH(Export!H3032,Local_Company_Name,0))</f>
        <v>1005</v>
      </c>
      <c r="H3032" t="s">
        <v>755</v>
      </c>
      <c r="I3032" t="s">
        <v>724</v>
      </c>
      <c r="J3032" t="s">
        <v>8</v>
      </c>
      <c r="K3032" s="71" t="str">
        <f>INDEX(Line_of_Business,MATCH(Export!J3032,Name,0))</f>
        <v>M</v>
      </c>
      <c r="L3032" s="9">
        <v>77605</v>
      </c>
      <c r="M3032">
        <v>54</v>
      </c>
      <c r="N3032" s="4">
        <v>0</v>
      </c>
      <c r="O3032" s="4">
        <v>0</v>
      </c>
      <c r="P3032" s="4">
        <v>364.97</v>
      </c>
      <c r="Q3032" s="4">
        <v>0</v>
      </c>
      <c r="R3032" s="4">
        <v>0</v>
      </c>
      <c r="S3032" s="4">
        <v>0</v>
      </c>
      <c r="T3032" s="4">
        <v>0</v>
      </c>
      <c r="U3032" s="4">
        <v>0</v>
      </c>
      <c r="V3032" s="4">
        <v>0</v>
      </c>
      <c r="W3032" s="4">
        <v>0</v>
      </c>
      <c r="X3032" s="4">
        <v>0</v>
      </c>
      <c r="Y3032" s="4">
        <v>0</v>
      </c>
      <c r="Z3032" s="4">
        <v>0</v>
      </c>
      <c r="AA3032" s="4">
        <v>0</v>
      </c>
      <c r="AB3032" t="s">
        <v>3</v>
      </c>
      <c r="AC3032" s="4">
        <v>0</v>
      </c>
      <c r="AD3032" s="4">
        <v>0</v>
      </c>
      <c r="AE3032" s="4">
        <v>0</v>
      </c>
      <c r="AF3032" t="s">
        <v>724</v>
      </c>
      <c r="AG3032" s="4">
        <v>0</v>
      </c>
      <c r="AH3032" s="4">
        <v>0</v>
      </c>
      <c r="AI3032" s="4">
        <v>0</v>
      </c>
      <c r="AJ3032" s="4">
        <v>-364.97</v>
      </c>
      <c r="AK3032" s="4">
        <v>0</v>
      </c>
      <c r="AL3032" t="s">
        <v>796</v>
      </c>
      <c r="AM3032" s="71" t="str">
        <f>INDEX(Network_Insurer_Code,MATCH(Export!AL3032,Network_insurer_Name,0))</f>
        <v>POL2</v>
      </c>
      <c r="AN3032" t="str">
        <f t="shared" si="47"/>
        <v>M1005POL22019</v>
      </c>
    </row>
    <row r="3033" spans="1:40" x14ac:dyDescent="0.25">
      <c r="A3033">
        <v>2019</v>
      </c>
      <c r="B3033">
        <v>4</v>
      </c>
      <c r="C3033" s="1">
        <v>43739</v>
      </c>
      <c r="D3033" s="1">
        <v>43830</v>
      </c>
      <c r="E3033">
        <v>2019</v>
      </c>
      <c r="F3033" s="71" t="str">
        <f>INDEX(Client_Name,MATCH(Export!H3033,Local_Company_Name,0))</f>
        <v>Lion Manufacturing Co</v>
      </c>
      <c r="G3033" s="71">
        <f>INDEX(Client_Code,MATCH(Export!H3033,Local_Company_Name,0))</f>
        <v>1002</v>
      </c>
      <c r="H3033" t="s">
        <v>760</v>
      </c>
      <c r="I3033" t="s">
        <v>736</v>
      </c>
      <c r="J3033" t="s">
        <v>8</v>
      </c>
      <c r="K3033" s="71" t="str">
        <f>INDEX(Line_of_Business,MATCH(Export!J3033,Name,0))</f>
        <v>M</v>
      </c>
      <c r="L3033" s="9" t="s">
        <v>25</v>
      </c>
      <c r="M3033">
        <v>6677</v>
      </c>
      <c r="N3033" s="4">
        <v>7455780.0800000001</v>
      </c>
      <c r="O3033" s="4">
        <v>3727890.04</v>
      </c>
      <c r="P3033" s="4">
        <v>3548367.05</v>
      </c>
      <c r="Q3033" s="4">
        <v>0</v>
      </c>
      <c r="R3033" s="4">
        <v>0</v>
      </c>
      <c r="S3033" s="4">
        <v>0</v>
      </c>
      <c r="T3033" s="4">
        <v>0</v>
      </c>
      <c r="U3033" s="4">
        <v>0</v>
      </c>
      <c r="V3033" s="4">
        <v>0</v>
      </c>
      <c r="W3033" s="4">
        <v>0</v>
      </c>
      <c r="X3033" s="4">
        <v>0</v>
      </c>
      <c r="Y3033" s="4">
        <v>409322.33</v>
      </c>
      <c r="Z3033" s="4">
        <v>0</v>
      </c>
      <c r="AA3033" s="4">
        <v>0</v>
      </c>
      <c r="AB3033" t="s">
        <v>3</v>
      </c>
      <c r="AC3033" s="4">
        <v>0</v>
      </c>
      <c r="AD3033" s="4">
        <v>0</v>
      </c>
      <c r="AE3033" s="4">
        <v>0</v>
      </c>
      <c r="AF3033" t="s">
        <v>736</v>
      </c>
      <c r="AG3033" s="4">
        <v>0</v>
      </c>
      <c r="AH3033" s="4">
        <v>0</v>
      </c>
      <c r="AI3033" s="4">
        <v>0</v>
      </c>
      <c r="AJ3033" s="4">
        <v>-229799.33999999901</v>
      </c>
      <c r="AK3033" s="4">
        <v>0</v>
      </c>
      <c r="AL3033" t="s">
        <v>794</v>
      </c>
      <c r="AM3033" s="71" t="str">
        <f>INDEX(Network_Insurer_Code,MATCH(Export!AL3033,Network_insurer_Name,0))</f>
        <v>CUI2</v>
      </c>
      <c r="AN3033" t="str">
        <f t="shared" si="47"/>
        <v>M1002CUI22019</v>
      </c>
    </row>
    <row r="3034" spans="1:40" x14ac:dyDescent="0.25">
      <c r="A3034">
        <v>2019</v>
      </c>
      <c r="B3034">
        <v>4</v>
      </c>
      <c r="C3034" s="1">
        <v>43739</v>
      </c>
      <c r="D3034" s="1">
        <v>43830</v>
      </c>
      <c r="E3034">
        <v>2019</v>
      </c>
      <c r="F3034" s="71" t="str">
        <f>INDEX(Client_Name,MATCH(Export!H3034,Local_Company_Name,0))</f>
        <v>Lion Manufacturing Co</v>
      </c>
      <c r="G3034" s="71">
        <f>INDEX(Client_Code,MATCH(Export!H3034,Local_Company_Name,0))</f>
        <v>1002</v>
      </c>
      <c r="H3034" t="s">
        <v>757</v>
      </c>
      <c r="I3034" t="s">
        <v>724</v>
      </c>
      <c r="J3034" t="s">
        <v>5</v>
      </c>
      <c r="K3034" s="71" t="str">
        <f>INDEX(Line_of_Business,MATCH(Export!J3034,Name,0))</f>
        <v>L</v>
      </c>
      <c r="L3034" s="9">
        <v>80007199</v>
      </c>
      <c r="M3034">
        <v>449</v>
      </c>
      <c r="N3034" s="4">
        <v>0</v>
      </c>
      <c r="O3034" s="4">
        <v>0</v>
      </c>
      <c r="P3034" s="4">
        <v>166860</v>
      </c>
      <c r="Q3034" s="4">
        <v>0</v>
      </c>
      <c r="R3034" s="4">
        <v>0</v>
      </c>
      <c r="S3034" s="4">
        <v>0</v>
      </c>
      <c r="T3034" s="4">
        <v>0</v>
      </c>
      <c r="U3034" s="4">
        <v>0</v>
      </c>
      <c r="V3034" s="4">
        <v>0</v>
      </c>
      <c r="W3034" s="4">
        <v>0</v>
      </c>
      <c r="X3034" s="4">
        <v>0</v>
      </c>
      <c r="Y3034" s="4">
        <v>0</v>
      </c>
      <c r="Z3034" s="4">
        <v>0</v>
      </c>
      <c r="AA3034" s="4">
        <v>0</v>
      </c>
      <c r="AB3034" t="s">
        <v>3</v>
      </c>
      <c r="AC3034" s="4">
        <v>0</v>
      </c>
      <c r="AD3034" s="4">
        <v>0</v>
      </c>
      <c r="AE3034" s="4">
        <v>0</v>
      </c>
      <c r="AF3034" t="s">
        <v>724</v>
      </c>
      <c r="AG3034" s="4">
        <v>0</v>
      </c>
      <c r="AH3034" s="4">
        <v>0</v>
      </c>
      <c r="AI3034" s="4">
        <v>0</v>
      </c>
      <c r="AJ3034" s="4">
        <v>-166860</v>
      </c>
      <c r="AK3034" s="4">
        <v>200000</v>
      </c>
      <c r="AL3034" t="s">
        <v>797</v>
      </c>
      <c r="AM3034" s="71" t="str">
        <f>INDEX(Network_Insurer_Code,MATCH(Export!AL3034,Network_insurer_Name,0))</f>
        <v>ONI3</v>
      </c>
      <c r="AN3034" t="str">
        <f t="shared" si="47"/>
        <v>L1002ONI32019</v>
      </c>
    </row>
    <row r="3035" spans="1:40" x14ac:dyDescent="0.25">
      <c r="A3035">
        <v>2020</v>
      </c>
      <c r="B3035">
        <v>3</v>
      </c>
      <c r="C3035" s="1">
        <v>44013</v>
      </c>
      <c r="D3035" s="1">
        <v>44104</v>
      </c>
      <c r="E3035">
        <v>2020</v>
      </c>
      <c r="F3035" s="71" t="str">
        <f>INDEX(Client_Name,MATCH(Export!H3035,Local_Company_Name,0))</f>
        <v>Falcon Clothing</v>
      </c>
      <c r="G3035" s="71">
        <f>INDEX(Client_Code,MATCH(Export!H3035,Local_Company_Name,0))</f>
        <v>1006</v>
      </c>
      <c r="H3035" t="s">
        <v>774</v>
      </c>
      <c r="I3035" t="s">
        <v>721</v>
      </c>
      <c r="J3035" t="s">
        <v>8</v>
      </c>
      <c r="K3035" s="71" t="str">
        <f>INDEX(Line_of_Business,MATCH(Export!J3035,Name,0))</f>
        <v>M</v>
      </c>
      <c r="L3035" s="9" t="s">
        <v>605</v>
      </c>
      <c r="M3035">
        <v>1887</v>
      </c>
      <c r="N3035" s="4">
        <v>0</v>
      </c>
      <c r="O3035" s="4">
        <v>0</v>
      </c>
      <c r="P3035" s="4">
        <v>325858</v>
      </c>
      <c r="Q3035" s="4">
        <v>0</v>
      </c>
      <c r="R3035" s="4">
        <v>0</v>
      </c>
      <c r="S3035" s="4">
        <v>0</v>
      </c>
      <c r="T3035" s="4">
        <v>0</v>
      </c>
      <c r="U3035" s="4">
        <v>0</v>
      </c>
      <c r="V3035" s="4">
        <v>0</v>
      </c>
      <c r="W3035" s="4">
        <v>0</v>
      </c>
      <c r="X3035" s="4">
        <v>0</v>
      </c>
      <c r="Y3035" s="4">
        <v>0</v>
      </c>
      <c r="Z3035" s="4">
        <v>0</v>
      </c>
      <c r="AA3035" s="4">
        <v>0</v>
      </c>
      <c r="AB3035" t="s">
        <v>3</v>
      </c>
      <c r="AC3035" s="4">
        <v>0</v>
      </c>
      <c r="AD3035" s="4">
        <v>0</v>
      </c>
      <c r="AE3035" s="4">
        <v>0</v>
      </c>
      <c r="AF3035" t="s">
        <v>721</v>
      </c>
      <c r="AG3035" s="4">
        <v>0</v>
      </c>
      <c r="AH3035" s="4">
        <v>0</v>
      </c>
      <c r="AI3035" s="4">
        <v>0</v>
      </c>
      <c r="AJ3035" s="4">
        <v>-325858</v>
      </c>
      <c r="AK3035" s="4">
        <v>0</v>
      </c>
      <c r="AL3035" t="s">
        <v>796</v>
      </c>
      <c r="AM3035" s="71" t="str">
        <f>INDEX(Network_Insurer_Code,MATCH(Export!AL3035,Network_insurer_Name,0))</f>
        <v>POL2</v>
      </c>
      <c r="AN3035" t="str">
        <f t="shared" si="47"/>
        <v>M1006POL22020</v>
      </c>
    </row>
    <row r="3036" spans="1:40" x14ac:dyDescent="0.25">
      <c r="A3036">
        <v>2019</v>
      </c>
      <c r="B3036">
        <v>2</v>
      </c>
      <c r="C3036" s="1">
        <v>43556</v>
      </c>
      <c r="D3036" s="1">
        <v>43646</v>
      </c>
      <c r="E3036">
        <v>2017</v>
      </c>
      <c r="F3036" s="71" t="str">
        <f>INDEX(Client_Name,MATCH(Export!H3036,Local_Company_Name,0))</f>
        <v>Zebra Workings Ltd</v>
      </c>
      <c r="G3036" s="71">
        <f>INDEX(Client_Code,MATCH(Export!H3036,Local_Company_Name,0))</f>
        <v>1001</v>
      </c>
      <c r="H3036" t="s">
        <v>749</v>
      </c>
      <c r="I3036" t="s">
        <v>717</v>
      </c>
      <c r="J3036" t="s">
        <v>0</v>
      </c>
      <c r="K3036" s="71" t="str">
        <f>INDEX(Line_of_Business,MATCH(Export!J3036,Name,0))</f>
        <v>D</v>
      </c>
      <c r="L3036" s="9" t="s">
        <v>21</v>
      </c>
      <c r="M3036">
        <v>2700</v>
      </c>
      <c r="N3036" s="4">
        <v>0</v>
      </c>
      <c r="O3036" s="4">
        <v>0</v>
      </c>
      <c r="P3036" s="4">
        <v>170901.91</v>
      </c>
      <c r="Q3036" s="4">
        <v>0</v>
      </c>
      <c r="R3036" s="4">
        <v>0</v>
      </c>
      <c r="S3036" s="4">
        <v>0</v>
      </c>
      <c r="T3036" s="4">
        <v>0</v>
      </c>
      <c r="U3036" s="4">
        <v>0</v>
      </c>
      <c r="V3036" s="4">
        <v>0</v>
      </c>
      <c r="W3036" s="4">
        <v>0</v>
      </c>
      <c r="X3036" s="4">
        <v>0</v>
      </c>
      <c r="Y3036" s="4">
        <v>0</v>
      </c>
      <c r="Z3036" s="4">
        <v>0</v>
      </c>
      <c r="AA3036" s="4">
        <v>0</v>
      </c>
      <c r="AB3036" t="s">
        <v>3</v>
      </c>
      <c r="AC3036" s="4">
        <v>0</v>
      </c>
      <c r="AD3036" s="4">
        <v>0</v>
      </c>
      <c r="AE3036" s="4">
        <v>0</v>
      </c>
      <c r="AF3036" t="s">
        <v>717</v>
      </c>
      <c r="AG3036" s="4">
        <v>0</v>
      </c>
      <c r="AH3036" s="4">
        <v>0</v>
      </c>
      <c r="AI3036" s="4">
        <v>0</v>
      </c>
      <c r="AJ3036" s="4">
        <v>-170901.91</v>
      </c>
      <c r="AK3036" s="4">
        <v>200000</v>
      </c>
      <c r="AL3036" t="s">
        <v>796</v>
      </c>
      <c r="AM3036" s="71" t="str">
        <f>INDEX(Network_Insurer_Code,MATCH(Export!AL3036,Network_insurer_Name,0))</f>
        <v>POL2</v>
      </c>
      <c r="AN3036" t="str">
        <f t="shared" si="47"/>
        <v>D1001POL22017</v>
      </c>
    </row>
    <row r="3037" spans="1:40" x14ac:dyDescent="0.25">
      <c r="A3037">
        <v>2020</v>
      </c>
      <c r="B3037">
        <v>2</v>
      </c>
      <c r="C3037" s="1">
        <v>43922</v>
      </c>
      <c r="D3037" s="1">
        <v>44012</v>
      </c>
      <c r="E3037">
        <v>2020</v>
      </c>
      <c r="F3037" s="71" t="str">
        <f>INDEX(Client_Name,MATCH(Export!H3037,Local_Company_Name,0))</f>
        <v>Tiger Jewelcrafting Ltd</v>
      </c>
      <c r="G3037" s="71">
        <f>INDEX(Client_Code,MATCH(Export!H3037,Local_Company_Name,0))</f>
        <v>1003</v>
      </c>
      <c r="H3037" t="s">
        <v>761</v>
      </c>
      <c r="I3037" t="s">
        <v>707</v>
      </c>
      <c r="J3037" t="s">
        <v>0</v>
      </c>
      <c r="K3037" s="71" t="str">
        <f>INDEX(Line_of_Business,MATCH(Export!J3037,Name,0))</f>
        <v>D</v>
      </c>
      <c r="L3037" s="9">
        <v>501258073</v>
      </c>
      <c r="M3037">
        <v>1</v>
      </c>
      <c r="N3037" s="4">
        <v>439.51</v>
      </c>
      <c r="O3037" s="4">
        <v>439.51</v>
      </c>
      <c r="P3037" s="4">
        <v>0</v>
      </c>
      <c r="Q3037" s="4">
        <v>0</v>
      </c>
      <c r="R3037" s="4">
        <v>0</v>
      </c>
      <c r="S3037" s="4">
        <v>0</v>
      </c>
      <c r="T3037" s="4">
        <v>0</v>
      </c>
      <c r="U3037" s="4">
        <v>0</v>
      </c>
      <c r="V3037" s="4">
        <v>0</v>
      </c>
      <c r="W3037" s="4">
        <v>0</v>
      </c>
      <c r="X3037" s="4">
        <v>0</v>
      </c>
      <c r="Y3037" s="4">
        <v>42.19</v>
      </c>
      <c r="Z3037" s="4">
        <v>0</v>
      </c>
      <c r="AA3037" s="4">
        <v>105.48</v>
      </c>
      <c r="AB3037" t="s">
        <v>3</v>
      </c>
      <c r="AC3037" s="4">
        <v>0</v>
      </c>
      <c r="AD3037" s="4">
        <v>0</v>
      </c>
      <c r="AE3037" s="4">
        <v>0</v>
      </c>
      <c r="AF3037" t="s">
        <v>707</v>
      </c>
      <c r="AG3037" s="4">
        <v>0</v>
      </c>
      <c r="AH3037" s="4">
        <v>0</v>
      </c>
      <c r="AI3037" s="4">
        <v>0</v>
      </c>
      <c r="AJ3037" s="4">
        <v>291.83999999999997</v>
      </c>
      <c r="AK3037" s="4">
        <v>0</v>
      </c>
      <c r="AL3037" t="s">
        <v>782</v>
      </c>
      <c r="AM3037" s="71" t="str">
        <f>INDEX(Network_Insurer_Code,MATCH(Export!AL3037,Network_insurer_Name,0))</f>
        <v>API2</v>
      </c>
      <c r="AN3037" t="str">
        <f t="shared" si="47"/>
        <v>D1003API22020</v>
      </c>
    </row>
    <row r="3038" spans="1:40" x14ac:dyDescent="0.25">
      <c r="A3038">
        <v>2020</v>
      </c>
      <c r="B3038">
        <v>3</v>
      </c>
      <c r="C3038" s="1">
        <v>44013</v>
      </c>
      <c r="D3038" s="1">
        <v>44104</v>
      </c>
      <c r="E3038">
        <v>2018</v>
      </c>
      <c r="F3038" s="71" t="str">
        <f>INDEX(Client_Name,MATCH(Export!H3038,Local_Company_Name,0))</f>
        <v>Falcon Clothing</v>
      </c>
      <c r="G3038" s="71">
        <f>INDEX(Client_Code,MATCH(Export!H3038,Local_Company_Name,0))</f>
        <v>1006</v>
      </c>
      <c r="H3038" t="s">
        <v>773</v>
      </c>
      <c r="I3038" t="s">
        <v>723</v>
      </c>
      <c r="J3038" t="s">
        <v>0</v>
      </c>
      <c r="K3038" s="71" t="str">
        <f>INDEX(Line_of_Business,MATCH(Export!J3038,Name,0))</f>
        <v>D</v>
      </c>
      <c r="L3038" s="9" t="s">
        <v>235</v>
      </c>
      <c r="M3038">
        <v>0</v>
      </c>
      <c r="N3038" s="4">
        <v>0</v>
      </c>
      <c r="O3038" s="4">
        <v>0</v>
      </c>
      <c r="P3038" s="4">
        <v>4464.75</v>
      </c>
      <c r="Q3038" s="4">
        <v>0</v>
      </c>
      <c r="R3038" s="4">
        <v>0</v>
      </c>
      <c r="S3038" s="4">
        <v>0</v>
      </c>
      <c r="T3038" s="4">
        <v>0</v>
      </c>
      <c r="U3038" s="4">
        <v>0</v>
      </c>
      <c r="V3038" s="4">
        <v>0</v>
      </c>
      <c r="W3038" s="4">
        <v>0</v>
      </c>
      <c r="X3038" s="4">
        <v>0</v>
      </c>
      <c r="Y3038" s="4">
        <v>0</v>
      </c>
      <c r="Z3038" s="4">
        <v>0</v>
      </c>
      <c r="AA3038" s="4">
        <v>0</v>
      </c>
      <c r="AB3038" t="s">
        <v>3</v>
      </c>
      <c r="AC3038" s="4">
        <v>0</v>
      </c>
      <c r="AD3038" s="4">
        <v>0</v>
      </c>
      <c r="AE3038" s="4">
        <v>26714</v>
      </c>
      <c r="AF3038" t="s">
        <v>723</v>
      </c>
      <c r="AG3038" s="4">
        <v>0</v>
      </c>
      <c r="AH3038" s="4">
        <v>0</v>
      </c>
      <c r="AI3038" s="4">
        <v>0</v>
      </c>
      <c r="AJ3038" s="4">
        <v>-4464.75</v>
      </c>
      <c r="AK3038" s="4">
        <v>0</v>
      </c>
      <c r="AL3038" t="s">
        <v>787</v>
      </c>
      <c r="AM3038" s="71" t="str">
        <f>INDEX(Network_Insurer_Code,MATCH(Export!AL3038,Network_insurer_Name,0))</f>
        <v>LEI3</v>
      </c>
      <c r="AN3038" t="str">
        <f t="shared" si="47"/>
        <v>D1006LEI32018</v>
      </c>
    </row>
    <row r="3039" spans="1:40" x14ac:dyDescent="0.25">
      <c r="A3039">
        <v>2020</v>
      </c>
      <c r="B3039">
        <v>1</v>
      </c>
      <c r="C3039" s="1">
        <v>43831</v>
      </c>
      <c r="D3039" s="1">
        <v>43921</v>
      </c>
      <c r="E3039">
        <v>2020</v>
      </c>
      <c r="F3039" s="71" t="str">
        <f>INDEX(Client_Name,MATCH(Export!H3039,Local_Company_Name,0))</f>
        <v>Flaimngo Tailoring</v>
      </c>
      <c r="G3039" s="71">
        <f>INDEX(Client_Code,MATCH(Export!H3039,Local_Company_Name,0))</f>
        <v>1005</v>
      </c>
      <c r="H3039" t="s">
        <v>772</v>
      </c>
      <c r="I3039" t="s">
        <v>728</v>
      </c>
      <c r="J3039" t="s">
        <v>5</v>
      </c>
      <c r="K3039" s="71" t="str">
        <f>INDEX(Line_of_Business,MATCH(Export!J3039,Name,0))</f>
        <v>L</v>
      </c>
      <c r="L3039" s="9">
        <v>910000000334</v>
      </c>
      <c r="M3039">
        <v>541</v>
      </c>
      <c r="N3039" s="4">
        <v>0</v>
      </c>
      <c r="O3039" s="4">
        <v>0</v>
      </c>
      <c r="P3039" s="4">
        <v>0</v>
      </c>
      <c r="Q3039" s="4">
        <v>0</v>
      </c>
      <c r="R3039" s="4">
        <v>0</v>
      </c>
      <c r="S3039" s="4">
        <v>0</v>
      </c>
      <c r="T3039" s="4">
        <v>0</v>
      </c>
      <c r="U3039" s="4">
        <v>0</v>
      </c>
      <c r="V3039" s="4">
        <v>0</v>
      </c>
      <c r="W3039" s="4">
        <v>0</v>
      </c>
      <c r="X3039" s="4">
        <v>0</v>
      </c>
      <c r="Y3039" s="4">
        <v>0</v>
      </c>
      <c r="Z3039" s="4">
        <v>0</v>
      </c>
      <c r="AA3039" s="4">
        <v>0</v>
      </c>
      <c r="AB3039" t="s">
        <v>3</v>
      </c>
      <c r="AC3039" s="4">
        <v>0</v>
      </c>
      <c r="AD3039" s="4">
        <v>0</v>
      </c>
      <c r="AE3039" s="4">
        <v>0</v>
      </c>
      <c r="AF3039" t="s">
        <v>728</v>
      </c>
      <c r="AG3039" s="4">
        <v>0</v>
      </c>
      <c r="AH3039" s="4">
        <v>0</v>
      </c>
      <c r="AI3039" s="4">
        <v>0</v>
      </c>
      <c r="AJ3039" s="4">
        <v>0</v>
      </c>
      <c r="AK3039" s="4">
        <v>0</v>
      </c>
      <c r="AL3039" t="s">
        <v>796</v>
      </c>
      <c r="AM3039" s="71" t="str">
        <f>INDEX(Network_Insurer_Code,MATCH(Export!AL3039,Network_insurer_Name,0))</f>
        <v>POL2</v>
      </c>
      <c r="AN3039" t="str">
        <f t="shared" si="47"/>
        <v>L1005POL22020</v>
      </c>
    </row>
    <row r="3040" spans="1:40" x14ac:dyDescent="0.25">
      <c r="A3040">
        <v>2020</v>
      </c>
      <c r="B3040">
        <v>2</v>
      </c>
      <c r="C3040" s="1">
        <v>43922</v>
      </c>
      <c r="D3040" s="1">
        <v>44012</v>
      </c>
      <c r="E3040">
        <v>2020</v>
      </c>
      <c r="F3040" s="71" t="str">
        <f>INDEX(Client_Name,MATCH(Export!H3040,Local_Company_Name,0))</f>
        <v>Tiger Jewelcrafting Ltd</v>
      </c>
      <c r="G3040" s="71">
        <f>INDEX(Client_Code,MATCH(Export!H3040,Local_Company_Name,0))</f>
        <v>1003</v>
      </c>
      <c r="H3040" t="s">
        <v>761</v>
      </c>
      <c r="I3040" t="s">
        <v>725</v>
      </c>
      <c r="J3040" t="s">
        <v>8</v>
      </c>
      <c r="K3040" s="71" t="str">
        <f>INDEX(Line_of_Business,MATCH(Export!J3040,Name,0))</f>
        <v>M</v>
      </c>
      <c r="L3040" s="9">
        <v>91747</v>
      </c>
      <c r="M3040">
        <v>1952</v>
      </c>
      <c r="N3040" s="4">
        <v>4150107.83</v>
      </c>
      <c r="O3040" s="4">
        <v>4150107.83</v>
      </c>
      <c r="P3040" s="4">
        <v>280022.40999999997</v>
      </c>
      <c r="Q3040" s="4">
        <v>0</v>
      </c>
      <c r="R3040" s="4">
        <v>0</v>
      </c>
      <c r="S3040" s="4">
        <v>0</v>
      </c>
      <c r="T3040" s="4">
        <v>0</v>
      </c>
      <c r="U3040" s="4">
        <v>0</v>
      </c>
      <c r="V3040" s="4">
        <v>0</v>
      </c>
      <c r="W3040" s="4">
        <v>1452537.74</v>
      </c>
      <c r="X3040" s="4">
        <v>0</v>
      </c>
      <c r="Y3040" s="4">
        <v>518763.48</v>
      </c>
      <c r="Z3040" s="4">
        <v>0</v>
      </c>
      <c r="AA3040" s="4">
        <v>0</v>
      </c>
      <c r="AB3040" t="s">
        <v>3</v>
      </c>
      <c r="AC3040" s="4">
        <v>0</v>
      </c>
      <c r="AD3040" s="4">
        <v>0</v>
      </c>
      <c r="AE3040" s="4">
        <v>0</v>
      </c>
      <c r="AF3040" t="s">
        <v>725</v>
      </c>
      <c r="AG3040" s="4">
        <v>0</v>
      </c>
      <c r="AH3040" s="4">
        <v>0</v>
      </c>
      <c r="AI3040" s="4">
        <v>0</v>
      </c>
      <c r="AJ3040" s="4">
        <v>1898784.1999999899</v>
      </c>
      <c r="AK3040" s="4">
        <v>200000</v>
      </c>
      <c r="AL3040" t="s">
        <v>791</v>
      </c>
      <c r="AM3040" s="71" t="str">
        <f>INDEX(Network_Insurer_Code,MATCH(Export!AL3040,Network_insurer_Name,0))</f>
        <v>CHI3</v>
      </c>
      <c r="AN3040" t="str">
        <f t="shared" si="47"/>
        <v>M1003CHI32020</v>
      </c>
    </row>
    <row r="3041" spans="1:40" x14ac:dyDescent="0.25">
      <c r="A3041">
        <v>2019</v>
      </c>
      <c r="B3041">
        <v>2</v>
      </c>
      <c r="C3041" s="1">
        <v>43556</v>
      </c>
      <c r="D3041" s="1">
        <v>43646</v>
      </c>
      <c r="E3041">
        <v>2017</v>
      </c>
      <c r="F3041" s="71" t="str">
        <f>INDEX(Client_Name,MATCH(Export!H3041,Local_Company_Name,0))</f>
        <v>Falcon Clothing</v>
      </c>
      <c r="G3041" s="71">
        <f>INDEX(Client_Code,MATCH(Export!H3041,Local_Company_Name,0))</f>
        <v>1006</v>
      </c>
      <c r="H3041" t="s">
        <v>773</v>
      </c>
      <c r="I3041" t="s">
        <v>723</v>
      </c>
      <c r="J3041" t="s">
        <v>0</v>
      </c>
      <c r="K3041" s="71" t="str">
        <f>INDEX(Line_of_Business,MATCH(Export!J3041,Name,0))</f>
        <v>D</v>
      </c>
      <c r="L3041" s="9">
        <v>9116</v>
      </c>
      <c r="M3041">
        <v>768</v>
      </c>
      <c r="N3041" s="4">
        <v>0</v>
      </c>
      <c r="O3041" s="4">
        <v>0</v>
      </c>
      <c r="P3041" s="4">
        <v>3071.61</v>
      </c>
      <c r="Q3041" s="4">
        <v>0</v>
      </c>
      <c r="R3041" s="4">
        <v>0</v>
      </c>
      <c r="S3041" s="4">
        <v>0</v>
      </c>
      <c r="T3041" s="4">
        <v>0</v>
      </c>
      <c r="U3041" s="4">
        <v>0</v>
      </c>
      <c r="V3041" s="4">
        <v>0</v>
      </c>
      <c r="W3041" s="4">
        <v>0</v>
      </c>
      <c r="X3041" s="4">
        <v>0</v>
      </c>
      <c r="Y3041" s="4">
        <v>0</v>
      </c>
      <c r="Z3041" s="4">
        <v>0</v>
      </c>
      <c r="AA3041" s="4">
        <v>0</v>
      </c>
      <c r="AB3041" t="s">
        <v>3</v>
      </c>
      <c r="AC3041" s="4">
        <v>0</v>
      </c>
      <c r="AD3041" s="4">
        <v>0</v>
      </c>
      <c r="AE3041" s="4">
        <v>17244</v>
      </c>
      <c r="AF3041" t="s">
        <v>723</v>
      </c>
      <c r="AG3041" s="4">
        <v>0</v>
      </c>
      <c r="AH3041" s="4">
        <v>0</v>
      </c>
      <c r="AI3041" s="4">
        <v>0</v>
      </c>
      <c r="AJ3041" s="4">
        <v>-3071.61</v>
      </c>
      <c r="AK3041" s="4">
        <v>0</v>
      </c>
      <c r="AL3041" t="s">
        <v>783</v>
      </c>
      <c r="AM3041" s="71" t="str">
        <f>INDEX(Network_Insurer_Code,MATCH(Export!AL3041,Network_insurer_Name,0))</f>
        <v>PEP1</v>
      </c>
      <c r="AN3041" t="str">
        <f t="shared" si="47"/>
        <v>D1006PEP12017</v>
      </c>
    </row>
    <row r="3042" spans="1:40" x14ac:dyDescent="0.25">
      <c r="A3042">
        <v>2019</v>
      </c>
      <c r="B3042">
        <v>2</v>
      </c>
      <c r="C3042" s="1">
        <v>43556</v>
      </c>
      <c r="D3042" s="1">
        <v>43646</v>
      </c>
      <c r="E3042">
        <v>2018</v>
      </c>
      <c r="F3042" s="71" t="str">
        <f>INDEX(Client_Name,MATCH(Export!H3042,Local_Company_Name,0))</f>
        <v>Lion Manufacturing Co</v>
      </c>
      <c r="G3042" s="71">
        <f>INDEX(Client_Code,MATCH(Export!H3042,Local_Company_Name,0))</f>
        <v>1002</v>
      </c>
      <c r="H3042" t="s">
        <v>758</v>
      </c>
      <c r="I3042" t="s">
        <v>779</v>
      </c>
      <c r="J3042" t="s">
        <v>5</v>
      </c>
      <c r="K3042" s="71" t="str">
        <f>INDEX(Line_of_Business,MATCH(Export!J3042,Name,0))</f>
        <v>L</v>
      </c>
      <c r="L3042" s="9" t="s">
        <v>159</v>
      </c>
      <c r="M3042">
        <v>288</v>
      </c>
      <c r="N3042" s="4">
        <v>0</v>
      </c>
      <c r="O3042" s="4">
        <v>0</v>
      </c>
      <c r="P3042" s="4">
        <v>11959.14</v>
      </c>
      <c r="Q3042" s="4">
        <v>0</v>
      </c>
      <c r="R3042" s="4">
        <v>0</v>
      </c>
      <c r="S3042" s="4">
        <v>0</v>
      </c>
      <c r="T3042" s="4">
        <v>0</v>
      </c>
      <c r="U3042" s="4">
        <v>0</v>
      </c>
      <c r="V3042" s="4">
        <v>0</v>
      </c>
      <c r="W3042" s="4">
        <v>0</v>
      </c>
      <c r="X3042" s="4">
        <v>0</v>
      </c>
      <c r="Y3042" s="4">
        <v>0</v>
      </c>
      <c r="Z3042" s="4">
        <v>0</v>
      </c>
      <c r="AA3042" s="4">
        <v>0</v>
      </c>
      <c r="AB3042" t="s">
        <v>3</v>
      </c>
      <c r="AC3042" s="4">
        <v>0</v>
      </c>
      <c r="AD3042" s="4">
        <v>0</v>
      </c>
      <c r="AE3042" s="4">
        <v>252695.89</v>
      </c>
      <c r="AF3042" t="s">
        <v>779</v>
      </c>
      <c r="AG3042" s="4">
        <v>0</v>
      </c>
      <c r="AH3042" s="4">
        <v>0</v>
      </c>
      <c r="AI3042" s="4">
        <v>0</v>
      </c>
      <c r="AJ3042" s="4">
        <v>-11959.14</v>
      </c>
      <c r="AK3042" s="4">
        <v>0</v>
      </c>
      <c r="AL3042" t="s">
        <v>797</v>
      </c>
      <c r="AM3042" s="71" t="str">
        <f>INDEX(Network_Insurer_Code,MATCH(Export!AL3042,Network_insurer_Name,0))</f>
        <v>ONI3</v>
      </c>
      <c r="AN3042" t="str">
        <f t="shared" si="47"/>
        <v>L1002ONI32018</v>
      </c>
    </row>
    <row r="3043" spans="1:40" x14ac:dyDescent="0.25">
      <c r="A3043">
        <v>2020</v>
      </c>
      <c r="B3043">
        <v>2</v>
      </c>
      <c r="C3043" s="1">
        <v>43922</v>
      </c>
      <c r="D3043" s="1">
        <v>44012</v>
      </c>
      <c r="E3043">
        <v>2018</v>
      </c>
      <c r="F3043" s="71" t="str">
        <f>INDEX(Client_Name,MATCH(Export!H3043,Local_Company_Name,0))</f>
        <v>Zebra Workings Ltd</v>
      </c>
      <c r="G3043" s="71">
        <f>INDEX(Client_Code,MATCH(Export!H3043,Local_Company_Name,0))</f>
        <v>1001</v>
      </c>
      <c r="H3043" t="s">
        <v>750</v>
      </c>
      <c r="I3043" t="s">
        <v>719</v>
      </c>
      <c r="J3043" t="s">
        <v>5</v>
      </c>
      <c r="K3043" s="71" t="str">
        <f>INDEX(Line_of_Business,MATCH(Export!J3043,Name,0))</f>
        <v>L</v>
      </c>
      <c r="L3043" s="9" t="s">
        <v>465</v>
      </c>
      <c r="M3043">
        <v>4493</v>
      </c>
      <c r="N3043" s="4">
        <v>0</v>
      </c>
      <c r="O3043" s="4">
        <v>0</v>
      </c>
      <c r="P3043" s="4">
        <v>0</v>
      </c>
      <c r="Q3043" s="4">
        <v>0</v>
      </c>
      <c r="R3043" s="4">
        <v>0</v>
      </c>
      <c r="S3043" s="4">
        <v>0</v>
      </c>
      <c r="T3043" s="4">
        <v>0</v>
      </c>
      <c r="U3043" s="4">
        <v>0</v>
      </c>
      <c r="V3043" s="4">
        <v>0</v>
      </c>
      <c r="W3043" s="4">
        <v>0</v>
      </c>
      <c r="X3043" s="4">
        <v>0</v>
      </c>
      <c r="Y3043" s="4">
        <v>0</v>
      </c>
      <c r="Z3043" s="4">
        <v>0</v>
      </c>
      <c r="AA3043" s="4">
        <v>0</v>
      </c>
      <c r="AB3043" t="s">
        <v>3</v>
      </c>
      <c r="AC3043" s="4">
        <v>0</v>
      </c>
      <c r="AD3043" s="4">
        <v>0</v>
      </c>
      <c r="AE3043" s="4">
        <v>-69247.02</v>
      </c>
      <c r="AF3043" t="s">
        <v>719</v>
      </c>
      <c r="AG3043" s="4">
        <v>0</v>
      </c>
      <c r="AH3043" s="4">
        <v>0</v>
      </c>
      <c r="AI3043" s="4">
        <v>0</v>
      </c>
      <c r="AJ3043" s="4">
        <v>0</v>
      </c>
      <c r="AK3043" s="4">
        <v>0</v>
      </c>
      <c r="AL3043" t="s">
        <v>781</v>
      </c>
      <c r="AM3043" s="71" t="str">
        <f>INDEX(Network_Insurer_Code,MATCH(Export!AL3043,Network_insurer_Name,0))</f>
        <v>ORI1</v>
      </c>
      <c r="AN3043" t="str">
        <f t="shared" si="47"/>
        <v>L1001ORI12018</v>
      </c>
    </row>
    <row r="3044" spans="1:40" x14ac:dyDescent="0.25">
      <c r="A3044">
        <v>2019</v>
      </c>
      <c r="B3044">
        <v>1</v>
      </c>
      <c r="C3044" s="1">
        <v>43556</v>
      </c>
      <c r="D3044" s="1">
        <v>43646</v>
      </c>
      <c r="E3044">
        <v>2018</v>
      </c>
      <c r="F3044" s="71" t="str">
        <f>INDEX(Client_Name,MATCH(Export!H3044,Local_Company_Name,0))</f>
        <v>Falcon Clothing</v>
      </c>
      <c r="G3044" s="71">
        <f>INDEX(Client_Code,MATCH(Export!H3044,Local_Company_Name,0))</f>
        <v>1006</v>
      </c>
      <c r="H3044" t="s">
        <v>773</v>
      </c>
      <c r="I3044" t="s">
        <v>739</v>
      </c>
      <c r="J3044" t="s">
        <v>22</v>
      </c>
      <c r="K3044" s="71" t="str">
        <f>INDEX(Line_of_Business,MATCH(Export!J3044,Name,0))</f>
        <v>A</v>
      </c>
      <c r="L3044" s="9" t="s">
        <v>248</v>
      </c>
      <c r="M3044">
        <v>2188</v>
      </c>
      <c r="N3044" s="4">
        <v>0</v>
      </c>
      <c r="O3044" s="4">
        <v>0</v>
      </c>
      <c r="P3044" s="4">
        <v>-1995</v>
      </c>
      <c r="Q3044" s="4">
        <v>0</v>
      </c>
      <c r="R3044" s="4">
        <v>0</v>
      </c>
      <c r="S3044" s="4">
        <v>0</v>
      </c>
      <c r="T3044" s="4">
        <v>0</v>
      </c>
      <c r="U3044" s="4">
        <v>0</v>
      </c>
      <c r="V3044" s="4">
        <v>0</v>
      </c>
      <c r="W3044" s="4">
        <v>0</v>
      </c>
      <c r="X3044" s="4">
        <v>0</v>
      </c>
      <c r="Y3044" s="4">
        <v>0</v>
      </c>
      <c r="Z3044" s="4">
        <v>0</v>
      </c>
      <c r="AA3044" s="4">
        <v>0</v>
      </c>
      <c r="AB3044" t="s">
        <v>3</v>
      </c>
      <c r="AC3044" s="4">
        <v>0</v>
      </c>
      <c r="AD3044" s="4">
        <v>0</v>
      </c>
      <c r="AE3044" s="4">
        <v>0</v>
      </c>
      <c r="AF3044" t="s">
        <v>739</v>
      </c>
      <c r="AG3044" s="4">
        <v>0</v>
      </c>
      <c r="AH3044" s="4">
        <v>0</v>
      </c>
      <c r="AI3044" s="4">
        <v>0</v>
      </c>
      <c r="AJ3044" s="4">
        <v>1995</v>
      </c>
      <c r="AK3044" s="4">
        <v>187000</v>
      </c>
      <c r="AL3044" t="s">
        <v>786</v>
      </c>
      <c r="AM3044" s="71" t="str">
        <f>INDEX(Network_Insurer_Code,MATCH(Export!AL3044,Network_insurer_Name,0))</f>
        <v>BAL1</v>
      </c>
      <c r="AN3044" t="str">
        <f t="shared" si="47"/>
        <v>A1006BAL12018</v>
      </c>
    </row>
    <row r="3045" spans="1:40" x14ac:dyDescent="0.25">
      <c r="A3045">
        <v>2019</v>
      </c>
      <c r="B3045">
        <v>2</v>
      </c>
      <c r="C3045" s="1">
        <v>43556</v>
      </c>
      <c r="D3045" s="1">
        <v>43646</v>
      </c>
      <c r="E3045">
        <v>2019</v>
      </c>
      <c r="F3045" s="71" t="str">
        <f>INDEX(Client_Name,MATCH(Export!H3045,Local_Company_Name,0))</f>
        <v>Flaimngo Tailoring</v>
      </c>
      <c r="G3045" s="71">
        <f>INDEX(Client_Code,MATCH(Export!H3045,Local_Company_Name,0))</f>
        <v>1005</v>
      </c>
      <c r="H3045" t="s">
        <v>770</v>
      </c>
      <c r="I3045" t="s">
        <v>718</v>
      </c>
      <c r="J3045" t="s">
        <v>5</v>
      </c>
      <c r="K3045" s="71" t="str">
        <f>INDEX(Line_of_Business,MATCH(Export!J3045,Name,0))</f>
        <v>L</v>
      </c>
      <c r="L3045" s="9" t="s">
        <v>411</v>
      </c>
      <c r="M3045">
        <v>277</v>
      </c>
      <c r="N3045" s="4">
        <v>149271.74</v>
      </c>
      <c r="O3045" s="4">
        <v>149271.74</v>
      </c>
      <c r="P3045" s="4">
        <v>0</v>
      </c>
      <c r="Q3045" s="4">
        <v>0</v>
      </c>
      <c r="R3045" s="4">
        <v>0</v>
      </c>
      <c r="S3045" s="4">
        <v>0</v>
      </c>
      <c r="T3045" s="4">
        <v>0</v>
      </c>
      <c r="U3045" s="4">
        <v>0</v>
      </c>
      <c r="V3045" s="4">
        <v>0</v>
      </c>
      <c r="W3045" s="4">
        <v>0</v>
      </c>
      <c r="X3045" s="4">
        <v>0</v>
      </c>
      <c r="Y3045" s="4">
        <v>20898.04</v>
      </c>
      <c r="Z3045" s="4">
        <v>0</v>
      </c>
      <c r="AA3045" s="4">
        <v>14927.17</v>
      </c>
      <c r="AB3045" t="s">
        <v>3</v>
      </c>
      <c r="AC3045" s="4">
        <v>0</v>
      </c>
      <c r="AD3045" s="4">
        <v>0</v>
      </c>
      <c r="AE3045" s="4">
        <v>0</v>
      </c>
      <c r="AF3045" t="s">
        <v>718</v>
      </c>
      <c r="AG3045" s="4">
        <v>0</v>
      </c>
      <c r="AH3045" s="4">
        <v>0</v>
      </c>
      <c r="AI3045" s="4">
        <v>0</v>
      </c>
      <c r="AJ3045" s="4">
        <v>113446.52999999899</v>
      </c>
      <c r="AK3045" s="4">
        <v>0</v>
      </c>
      <c r="AL3045" t="s">
        <v>798</v>
      </c>
      <c r="AM3045" s="71" t="str">
        <f>INDEX(Network_Insurer_Code,MATCH(Export!AL3045,Network_insurer_Name,0))</f>
        <v>PEI2</v>
      </c>
      <c r="AN3045" t="str">
        <f t="shared" si="47"/>
        <v>L1005PEI22019</v>
      </c>
    </row>
    <row r="3046" spans="1:40" x14ac:dyDescent="0.25">
      <c r="A3046">
        <v>2019</v>
      </c>
      <c r="B3046">
        <v>1</v>
      </c>
      <c r="C3046" s="1">
        <v>43466</v>
      </c>
      <c r="D3046" s="1">
        <v>43555</v>
      </c>
      <c r="E3046">
        <v>2018</v>
      </c>
      <c r="F3046" s="71" t="str">
        <f>INDEX(Client_Name,MATCH(Export!H3046,Local_Company_Name,0))</f>
        <v>Aplaca Engineering Co</v>
      </c>
      <c r="G3046" s="71">
        <f>INDEX(Client_Code,MATCH(Export!H3046,Local_Company_Name,0))</f>
        <v>1004</v>
      </c>
      <c r="H3046" t="s">
        <v>768</v>
      </c>
      <c r="I3046" t="s">
        <v>718</v>
      </c>
      <c r="J3046" t="s">
        <v>14</v>
      </c>
      <c r="K3046" s="71" t="str">
        <f>INDEX(Line_of_Business,MATCH(Export!J3046,Name,0))</f>
        <v>C</v>
      </c>
      <c r="L3046" s="9" t="s">
        <v>105</v>
      </c>
      <c r="M3046">
        <v>107</v>
      </c>
      <c r="N3046" s="4">
        <v>73.349999999999994</v>
      </c>
      <c r="O3046" s="4">
        <v>73.349999999999994</v>
      </c>
      <c r="P3046" s="4">
        <v>0</v>
      </c>
      <c r="Q3046" s="4">
        <v>0</v>
      </c>
      <c r="R3046" s="4">
        <v>0</v>
      </c>
      <c r="S3046" s="4">
        <v>0</v>
      </c>
      <c r="T3046" s="4">
        <v>0</v>
      </c>
      <c r="U3046" s="4">
        <v>0</v>
      </c>
      <c r="V3046" s="4">
        <v>0</v>
      </c>
      <c r="W3046" s="4">
        <v>0</v>
      </c>
      <c r="X3046" s="4">
        <v>0</v>
      </c>
      <c r="Y3046" s="4">
        <v>14.67</v>
      </c>
      <c r="Z3046" s="4">
        <v>0</v>
      </c>
      <c r="AA3046" s="4">
        <v>0</v>
      </c>
      <c r="AB3046" t="s">
        <v>3</v>
      </c>
      <c r="AC3046" s="4">
        <v>0</v>
      </c>
      <c r="AD3046" s="4">
        <v>0</v>
      </c>
      <c r="AE3046" s="4">
        <v>0</v>
      </c>
      <c r="AF3046" t="s">
        <v>718</v>
      </c>
      <c r="AG3046" s="4">
        <v>0</v>
      </c>
      <c r="AH3046" s="4">
        <v>0</v>
      </c>
      <c r="AI3046" s="4">
        <v>0</v>
      </c>
      <c r="AJ3046" s="4">
        <v>58.6799999999999</v>
      </c>
      <c r="AK3046" s="4">
        <v>0</v>
      </c>
      <c r="AL3046" t="s">
        <v>796</v>
      </c>
      <c r="AM3046" s="71" t="str">
        <f>INDEX(Network_Insurer_Code,MATCH(Export!AL3046,Network_insurer_Name,0))</f>
        <v>POL2</v>
      </c>
      <c r="AN3046" t="str">
        <f t="shared" si="47"/>
        <v>C1004POL22018</v>
      </c>
    </row>
    <row r="3047" spans="1:40" x14ac:dyDescent="0.25">
      <c r="A3047">
        <v>2019</v>
      </c>
      <c r="B3047">
        <v>1</v>
      </c>
      <c r="C3047" s="1">
        <v>43466</v>
      </c>
      <c r="D3047" s="1">
        <v>43555</v>
      </c>
      <c r="E3047">
        <v>2015</v>
      </c>
      <c r="F3047" s="71" t="str">
        <f>INDEX(Client_Name,MATCH(Export!H3047,Local_Company_Name,0))</f>
        <v>Flaimngo Tailoring</v>
      </c>
      <c r="G3047" s="71">
        <f>INDEX(Client_Code,MATCH(Export!H3047,Local_Company_Name,0))</f>
        <v>1005</v>
      </c>
      <c r="H3047" t="s">
        <v>755</v>
      </c>
      <c r="I3047" t="s">
        <v>779</v>
      </c>
      <c r="J3047" t="s">
        <v>8</v>
      </c>
      <c r="K3047" s="71" t="str">
        <f>INDEX(Line_of_Business,MATCH(Export!J3047,Name,0))</f>
        <v>M</v>
      </c>
      <c r="L3047" s="9" t="s">
        <v>250</v>
      </c>
      <c r="M3047">
        <v>1054</v>
      </c>
      <c r="N3047" s="4">
        <v>0</v>
      </c>
      <c r="O3047" s="4">
        <v>0</v>
      </c>
      <c r="P3047" s="4">
        <v>3977.19</v>
      </c>
      <c r="Q3047" s="4">
        <v>0</v>
      </c>
      <c r="R3047" s="4">
        <v>0</v>
      </c>
      <c r="S3047" s="4">
        <v>0</v>
      </c>
      <c r="T3047" s="4">
        <v>0</v>
      </c>
      <c r="U3047" s="4">
        <v>0</v>
      </c>
      <c r="V3047" s="4">
        <v>0</v>
      </c>
      <c r="W3047" s="4">
        <v>0</v>
      </c>
      <c r="X3047" s="4">
        <v>0</v>
      </c>
      <c r="Y3047" s="4">
        <v>0</v>
      </c>
      <c r="Z3047" s="4">
        <v>0</v>
      </c>
      <c r="AA3047" s="4">
        <v>0</v>
      </c>
      <c r="AB3047" t="s">
        <v>3</v>
      </c>
      <c r="AC3047" s="4">
        <v>0</v>
      </c>
      <c r="AD3047" s="4">
        <v>0</v>
      </c>
      <c r="AE3047" s="4">
        <v>0</v>
      </c>
      <c r="AF3047" t="s">
        <v>779</v>
      </c>
      <c r="AG3047" s="4">
        <v>0</v>
      </c>
      <c r="AH3047" s="4">
        <v>0</v>
      </c>
      <c r="AI3047" s="4">
        <v>0</v>
      </c>
      <c r="AJ3047" s="4">
        <v>-3977.19</v>
      </c>
      <c r="AK3047" s="4">
        <v>0</v>
      </c>
      <c r="AL3047" t="s">
        <v>790</v>
      </c>
      <c r="AM3047" s="71" t="str">
        <f>INDEX(Network_Insurer_Code,MATCH(Export!AL3047,Network_insurer_Name,0))</f>
        <v>STL1</v>
      </c>
      <c r="AN3047" t="str">
        <f t="shared" si="47"/>
        <v>M1005STL12015</v>
      </c>
    </row>
    <row r="3048" spans="1:40" x14ac:dyDescent="0.25">
      <c r="A3048">
        <v>2019</v>
      </c>
      <c r="B3048">
        <v>2</v>
      </c>
      <c r="C3048" s="1">
        <v>43556</v>
      </c>
      <c r="D3048" s="1">
        <v>43646</v>
      </c>
      <c r="E3048">
        <v>2019</v>
      </c>
      <c r="F3048" s="71" t="str">
        <f>INDEX(Client_Name,MATCH(Export!H3048,Local_Company_Name,0))</f>
        <v>Lion Manufacturing Co</v>
      </c>
      <c r="G3048" s="71">
        <f>INDEX(Client_Code,MATCH(Export!H3048,Local_Company_Name,0))</f>
        <v>1002</v>
      </c>
      <c r="H3048" t="s">
        <v>757</v>
      </c>
      <c r="I3048" t="s">
        <v>707</v>
      </c>
      <c r="J3048" t="s">
        <v>5</v>
      </c>
      <c r="K3048" s="71" t="str">
        <f>INDEX(Line_of_Business,MATCH(Export!J3048,Name,0))</f>
        <v>L</v>
      </c>
      <c r="L3048" s="9" t="s">
        <v>372</v>
      </c>
      <c r="M3048">
        <v>312</v>
      </c>
      <c r="N3048" s="4">
        <v>61316.659999999902</v>
      </c>
      <c r="O3048" s="4">
        <v>61316.659999999902</v>
      </c>
      <c r="P3048" s="4">
        <v>0</v>
      </c>
      <c r="Q3048" s="4">
        <v>0</v>
      </c>
      <c r="R3048" s="4">
        <v>0</v>
      </c>
      <c r="S3048" s="4">
        <v>0</v>
      </c>
      <c r="T3048" s="4">
        <v>0</v>
      </c>
      <c r="U3048" s="4">
        <v>0</v>
      </c>
      <c r="V3048" s="4">
        <v>0</v>
      </c>
      <c r="W3048" s="4">
        <v>0</v>
      </c>
      <c r="X3048" s="4">
        <v>0</v>
      </c>
      <c r="Y3048" s="4">
        <v>6131.6699999999901</v>
      </c>
      <c r="Z3048" s="4">
        <v>0</v>
      </c>
      <c r="AA3048" s="4">
        <v>62.22</v>
      </c>
      <c r="AB3048" t="s">
        <v>3</v>
      </c>
      <c r="AC3048" s="4">
        <v>0</v>
      </c>
      <c r="AD3048" s="4">
        <v>0</v>
      </c>
      <c r="AE3048" s="4">
        <v>0</v>
      </c>
      <c r="AF3048" t="s">
        <v>707</v>
      </c>
      <c r="AG3048" s="4">
        <v>0</v>
      </c>
      <c r="AH3048" s="4">
        <v>0</v>
      </c>
      <c r="AI3048" s="4">
        <v>0</v>
      </c>
      <c r="AJ3048" s="4">
        <v>55122.77</v>
      </c>
      <c r="AK3048" s="4">
        <v>0</v>
      </c>
      <c r="AL3048" t="s">
        <v>782</v>
      </c>
      <c r="AM3048" s="71" t="str">
        <f>INDEX(Network_Insurer_Code,MATCH(Export!AL3048,Network_insurer_Name,0))</f>
        <v>API2</v>
      </c>
      <c r="AN3048" t="str">
        <f t="shared" si="47"/>
        <v>L1002API22019</v>
      </c>
    </row>
    <row r="3049" spans="1:40" x14ac:dyDescent="0.25">
      <c r="A3049">
        <v>2020</v>
      </c>
      <c r="B3049">
        <v>2</v>
      </c>
      <c r="C3049" s="1">
        <v>43922</v>
      </c>
      <c r="D3049" s="1">
        <v>44012</v>
      </c>
      <c r="E3049">
        <v>2019</v>
      </c>
      <c r="F3049" s="71" t="str">
        <f>INDEX(Client_Name,MATCH(Export!H3049,Local_Company_Name,0))</f>
        <v>Zebra Workings Ltd</v>
      </c>
      <c r="G3049" s="71">
        <f>INDEX(Client_Code,MATCH(Export!H3049,Local_Company_Name,0))</f>
        <v>1001</v>
      </c>
      <c r="H3049" t="s">
        <v>748</v>
      </c>
      <c r="I3049" t="s">
        <v>739</v>
      </c>
      <c r="J3049" t="s">
        <v>22</v>
      </c>
      <c r="K3049" s="71" t="str">
        <f>INDEX(Line_of_Business,MATCH(Export!J3049,Name,0))</f>
        <v>A</v>
      </c>
      <c r="L3049" s="9" t="s">
        <v>346</v>
      </c>
      <c r="M3049">
        <v>39</v>
      </c>
      <c r="N3049" s="4">
        <v>0</v>
      </c>
      <c r="O3049" s="4">
        <v>0</v>
      </c>
      <c r="P3049" s="4">
        <v>0</v>
      </c>
      <c r="Q3049" s="4">
        <v>0</v>
      </c>
      <c r="R3049" s="4">
        <v>0</v>
      </c>
      <c r="S3049" s="4">
        <v>0</v>
      </c>
      <c r="T3049" s="4">
        <v>0</v>
      </c>
      <c r="U3049" s="4">
        <v>0</v>
      </c>
      <c r="V3049" s="4">
        <v>0</v>
      </c>
      <c r="W3049" s="4">
        <v>0</v>
      </c>
      <c r="X3049" s="4">
        <v>0</v>
      </c>
      <c r="Y3049" s="4">
        <v>0</v>
      </c>
      <c r="Z3049" s="4">
        <v>0</v>
      </c>
      <c r="AA3049" s="4">
        <v>0</v>
      </c>
      <c r="AB3049" t="s">
        <v>3</v>
      </c>
      <c r="AC3049" s="4">
        <v>0</v>
      </c>
      <c r="AD3049" s="4">
        <v>0</v>
      </c>
      <c r="AE3049" s="4">
        <v>0.9</v>
      </c>
      <c r="AF3049" t="s">
        <v>739</v>
      </c>
      <c r="AG3049" s="4">
        <v>0</v>
      </c>
      <c r="AH3049" s="4">
        <v>0</v>
      </c>
      <c r="AI3049" s="4">
        <v>0</v>
      </c>
      <c r="AJ3049" s="4">
        <v>0</v>
      </c>
      <c r="AK3049" s="4">
        <v>187000</v>
      </c>
      <c r="AL3049" t="s">
        <v>788</v>
      </c>
      <c r="AM3049" s="71" t="str">
        <f>INDEX(Network_Insurer_Code,MATCH(Export!AL3049,Network_insurer_Name,0))</f>
        <v>RAI1</v>
      </c>
      <c r="AN3049" t="str">
        <f t="shared" si="47"/>
        <v>A1001RAI12019</v>
      </c>
    </row>
    <row r="3050" spans="1:40" x14ac:dyDescent="0.25">
      <c r="A3050">
        <v>2020</v>
      </c>
      <c r="B3050">
        <v>1</v>
      </c>
      <c r="C3050" s="1">
        <v>43831</v>
      </c>
      <c r="D3050" s="1">
        <v>43921</v>
      </c>
      <c r="E3050">
        <v>2020</v>
      </c>
      <c r="F3050" s="71" t="str">
        <f>INDEX(Client_Name,MATCH(Export!H3050,Local_Company_Name,0))</f>
        <v>Flaimngo Tailoring</v>
      </c>
      <c r="G3050" s="71">
        <f>INDEX(Client_Code,MATCH(Export!H3050,Local_Company_Name,0))</f>
        <v>1005</v>
      </c>
      <c r="H3050" t="s">
        <v>770</v>
      </c>
      <c r="I3050" t="s">
        <v>722</v>
      </c>
      <c r="J3050" t="s">
        <v>8</v>
      </c>
      <c r="K3050" s="71" t="str">
        <f>INDEX(Line_of_Business,MATCH(Export!J3050,Name,0))</f>
        <v>M</v>
      </c>
      <c r="L3050" s="9" t="s">
        <v>509</v>
      </c>
      <c r="M3050">
        <v>527</v>
      </c>
      <c r="N3050" s="4">
        <v>20532.96</v>
      </c>
      <c r="O3050" s="4">
        <v>20532.96</v>
      </c>
      <c r="P3050" s="4">
        <v>3017</v>
      </c>
      <c r="Q3050" s="4">
        <v>0</v>
      </c>
      <c r="R3050" s="4">
        <v>0</v>
      </c>
      <c r="S3050" s="4">
        <v>0</v>
      </c>
      <c r="T3050" s="4">
        <v>0</v>
      </c>
      <c r="U3050" s="4">
        <v>0</v>
      </c>
      <c r="V3050" s="4">
        <v>0</v>
      </c>
      <c r="W3050" s="4">
        <v>0</v>
      </c>
      <c r="X3050" s="4">
        <v>0</v>
      </c>
      <c r="Y3050" s="4">
        <v>1802.41</v>
      </c>
      <c r="Z3050" s="4">
        <v>1639.77</v>
      </c>
      <c r="AA3050" s="4">
        <v>0</v>
      </c>
      <c r="AB3050" t="s">
        <v>3</v>
      </c>
      <c r="AC3050" s="4">
        <v>0</v>
      </c>
      <c r="AD3050" s="4">
        <v>0</v>
      </c>
      <c r="AE3050" s="4">
        <v>0</v>
      </c>
      <c r="AF3050" t="s">
        <v>722</v>
      </c>
      <c r="AG3050" s="4">
        <v>0</v>
      </c>
      <c r="AH3050" s="4">
        <v>0</v>
      </c>
      <c r="AI3050" s="4">
        <v>0</v>
      </c>
      <c r="AJ3050" s="4">
        <v>14073.779999999901</v>
      </c>
      <c r="AK3050" s="4">
        <v>0</v>
      </c>
      <c r="AL3050" t="s">
        <v>783</v>
      </c>
      <c r="AM3050" s="71" t="str">
        <f>INDEX(Network_Insurer_Code,MATCH(Export!AL3050,Network_insurer_Name,0))</f>
        <v>PEP1</v>
      </c>
      <c r="AN3050" t="str">
        <f t="shared" si="47"/>
        <v>M1005PEP12020</v>
      </c>
    </row>
    <row r="3051" spans="1:40" x14ac:dyDescent="0.25">
      <c r="A3051">
        <v>2020</v>
      </c>
      <c r="B3051">
        <v>3</v>
      </c>
      <c r="C3051" s="1">
        <v>44013</v>
      </c>
      <c r="D3051" s="1">
        <v>44104</v>
      </c>
      <c r="E3051">
        <v>2020</v>
      </c>
      <c r="F3051" s="71" t="str">
        <f>INDEX(Client_Name,MATCH(Export!H3051,Local_Company_Name,0))</f>
        <v>Lion Manufacturing Co</v>
      </c>
      <c r="G3051" s="71">
        <f>INDEX(Client_Code,MATCH(Export!H3051,Local_Company_Name,0))</f>
        <v>1002</v>
      </c>
      <c r="H3051" t="s">
        <v>758</v>
      </c>
      <c r="I3051" t="s">
        <v>720</v>
      </c>
      <c r="J3051" t="s">
        <v>8</v>
      </c>
      <c r="K3051" s="71" t="str">
        <f>INDEX(Line_of_Business,MATCH(Export!J3051,Name,0))</f>
        <v>M</v>
      </c>
      <c r="L3051" s="9" t="s">
        <v>563</v>
      </c>
      <c r="M3051">
        <v>355</v>
      </c>
      <c r="N3051" s="4">
        <v>5915075.0303030303</v>
      </c>
      <c r="O3051" s="4">
        <v>5855924.2800000003</v>
      </c>
      <c r="P3051" s="4">
        <v>4115108.18</v>
      </c>
      <c r="Q3051" s="4">
        <v>0</v>
      </c>
      <c r="R3051" s="4">
        <v>0</v>
      </c>
      <c r="S3051" s="4">
        <v>0</v>
      </c>
      <c r="T3051" s="4">
        <v>0</v>
      </c>
      <c r="U3051" s="4">
        <v>0</v>
      </c>
      <c r="V3051" s="4">
        <v>0</v>
      </c>
      <c r="W3051" s="4">
        <v>0</v>
      </c>
      <c r="X3051" s="4">
        <v>0</v>
      </c>
      <c r="Y3051" s="4">
        <v>702710.91</v>
      </c>
      <c r="Z3051" s="4">
        <v>0</v>
      </c>
      <c r="AA3051" s="4">
        <v>0</v>
      </c>
      <c r="AB3051" t="s">
        <v>3</v>
      </c>
      <c r="AC3051" s="4">
        <v>0</v>
      </c>
      <c r="AD3051" s="4">
        <v>0</v>
      </c>
      <c r="AE3051" s="4">
        <v>0</v>
      </c>
      <c r="AF3051" t="s">
        <v>720</v>
      </c>
      <c r="AG3051" s="4">
        <v>0</v>
      </c>
      <c r="AH3051" s="4">
        <v>0</v>
      </c>
      <c r="AI3051" s="4">
        <v>0</v>
      </c>
      <c r="AJ3051" s="4">
        <v>1038105.19</v>
      </c>
      <c r="AK3051" s="4">
        <v>200000</v>
      </c>
      <c r="AL3051" t="s">
        <v>796</v>
      </c>
      <c r="AM3051" s="71" t="str">
        <f>INDEX(Network_Insurer_Code,MATCH(Export!AL3051,Network_insurer_Name,0))</f>
        <v>POL2</v>
      </c>
      <c r="AN3051" t="str">
        <f t="shared" si="47"/>
        <v>M1002POL22020</v>
      </c>
    </row>
    <row r="3052" spans="1:40" x14ac:dyDescent="0.25">
      <c r="A3052">
        <v>2020</v>
      </c>
      <c r="B3052">
        <v>2</v>
      </c>
      <c r="C3052" s="1">
        <v>43922</v>
      </c>
      <c r="D3052" s="1">
        <v>44012</v>
      </c>
      <c r="E3052">
        <v>2019</v>
      </c>
      <c r="F3052" s="71" t="str">
        <f>INDEX(Client_Name,MATCH(Export!H3052,Local_Company_Name,0))</f>
        <v>Zebra Workings Ltd</v>
      </c>
      <c r="G3052" s="71">
        <f>INDEX(Client_Code,MATCH(Export!H3052,Local_Company_Name,0))</f>
        <v>1001</v>
      </c>
      <c r="H3052" t="s">
        <v>750</v>
      </c>
      <c r="I3052" t="s">
        <v>722</v>
      </c>
      <c r="J3052" t="s">
        <v>8</v>
      </c>
      <c r="K3052" s="71" t="str">
        <f>INDEX(Line_of_Business,MATCH(Export!J3052,Name,0))</f>
        <v>M</v>
      </c>
      <c r="L3052" s="9" t="s">
        <v>407</v>
      </c>
      <c r="M3052">
        <v>4449</v>
      </c>
      <c r="N3052" s="4">
        <v>1675.2666666666601</v>
      </c>
      <c r="O3052" s="4">
        <v>502.58</v>
      </c>
      <c r="P3052" s="4">
        <v>20111.77</v>
      </c>
      <c r="Q3052" s="4">
        <v>0</v>
      </c>
      <c r="R3052" s="4">
        <v>0</v>
      </c>
      <c r="S3052" s="4">
        <v>0</v>
      </c>
      <c r="T3052" s="4">
        <v>0</v>
      </c>
      <c r="U3052" s="4">
        <v>0</v>
      </c>
      <c r="V3052" s="4">
        <v>0</v>
      </c>
      <c r="W3052" s="4">
        <v>0</v>
      </c>
      <c r="X3052" s="4">
        <v>0</v>
      </c>
      <c r="Y3052" s="4">
        <v>17.75</v>
      </c>
      <c r="Z3052" s="4">
        <v>78.98</v>
      </c>
      <c r="AA3052" s="4">
        <v>0</v>
      </c>
      <c r="AB3052" t="s">
        <v>3</v>
      </c>
      <c r="AC3052" s="4">
        <v>0</v>
      </c>
      <c r="AD3052" s="4">
        <v>0</v>
      </c>
      <c r="AE3052" s="4">
        <v>0</v>
      </c>
      <c r="AF3052" t="s">
        <v>722</v>
      </c>
      <c r="AG3052" s="4">
        <v>0</v>
      </c>
      <c r="AH3052" s="4">
        <v>0</v>
      </c>
      <c r="AI3052" s="4">
        <v>0</v>
      </c>
      <c r="AJ3052" s="4">
        <v>-19705.919999999998</v>
      </c>
      <c r="AK3052" s="4">
        <v>187000</v>
      </c>
      <c r="AL3052" t="s">
        <v>791</v>
      </c>
      <c r="AM3052" s="71" t="str">
        <f>INDEX(Network_Insurer_Code,MATCH(Export!AL3052,Network_insurer_Name,0))</f>
        <v>CHI3</v>
      </c>
      <c r="AN3052" t="str">
        <f t="shared" si="47"/>
        <v>M1001CHI32019</v>
      </c>
    </row>
    <row r="3053" spans="1:40" x14ac:dyDescent="0.25">
      <c r="A3053">
        <v>2020</v>
      </c>
      <c r="B3053">
        <v>1</v>
      </c>
      <c r="C3053" s="1">
        <v>43831</v>
      </c>
      <c r="D3053" s="1">
        <v>43921</v>
      </c>
      <c r="E3053">
        <v>2018</v>
      </c>
      <c r="F3053" s="71" t="str">
        <f>INDEX(Client_Name,MATCH(Export!H3053,Local_Company_Name,0))</f>
        <v>Flaimngo Tailoring</v>
      </c>
      <c r="G3053" s="71">
        <f>INDEX(Client_Code,MATCH(Export!H3053,Local_Company_Name,0))</f>
        <v>1005</v>
      </c>
      <c r="H3053" t="s">
        <v>771</v>
      </c>
      <c r="I3053" t="s">
        <v>713</v>
      </c>
      <c r="J3053" t="s">
        <v>22</v>
      </c>
      <c r="K3053" s="71" t="str">
        <f>INDEX(Line_of_Business,MATCH(Export!J3053,Name,0))</f>
        <v>A</v>
      </c>
      <c r="L3053" s="9" t="s">
        <v>138</v>
      </c>
      <c r="M3053">
        <v>1178</v>
      </c>
      <c r="N3053" s="4">
        <v>0</v>
      </c>
      <c r="O3053" s="4">
        <v>0</v>
      </c>
      <c r="P3053" s="4">
        <v>46878.3</v>
      </c>
      <c r="Q3053" s="4">
        <v>0</v>
      </c>
      <c r="R3053" s="4">
        <v>0</v>
      </c>
      <c r="S3053" s="4">
        <v>0</v>
      </c>
      <c r="T3053" s="4">
        <v>0</v>
      </c>
      <c r="U3053" s="4">
        <v>0</v>
      </c>
      <c r="V3053" s="4">
        <v>0</v>
      </c>
      <c r="W3053" s="4">
        <v>0</v>
      </c>
      <c r="X3053" s="4">
        <v>0</v>
      </c>
      <c r="Y3053" s="4">
        <v>0</v>
      </c>
      <c r="Z3053" s="4">
        <v>0</v>
      </c>
      <c r="AA3053" s="4">
        <v>0</v>
      </c>
      <c r="AB3053" t="s">
        <v>3</v>
      </c>
      <c r="AC3053" s="4">
        <v>0</v>
      </c>
      <c r="AD3053" s="4">
        <v>0</v>
      </c>
      <c r="AE3053" s="4">
        <v>64261.15</v>
      </c>
      <c r="AF3053" t="s">
        <v>713</v>
      </c>
      <c r="AG3053" s="4">
        <v>0</v>
      </c>
      <c r="AH3053" s="4">
        <v>0</v>
      </c>
      <c r="AI3053" s="4">
        <v>0</v>
      </c>
      <c r="AJ3053" s="4">
        <v>-46878.3</v>
      </c>
      <c r="AK3053" s="4">
        <v>0</v>
      </c>
      <c r="AL3053" t="s">
        <v>783</v>
      </c>
      <c r="AM3053" s="71" t="str">
        <f>INDEX(Network_Insurer_Code,MATCH(Export!AL3053,Network_insurer_Name,0))</f>
        <v>PEP1</v>
      </c>
      <c r="AN3053" t="str">
        <f t="shared" si="47"/>
        <v>A1005PEP12018</v>
      </c>
    </row>
    <row r="3054" spans="1:40" x14ac:dyDescent="0.25">
      <c r="A3054">
        <v>2019</v>
      </c>
      <c r="B3054">
        <v>4</v>
      </c>
      <c r="C3054" s="1">
        <v>43739</v>
      </c>
      <c r="D3054" s="1">
        <v>43830</v>
      </c>
      <c r="E3054">
        <v>2018</v>
      </c>
      <c r="F3054" s="71" t="str">
        <f>INDEX(Client_Name,MATCH(Export!H3054,Local_Company_Name,0))</f>
        <v>Zebra Workings Ltd</v>
      </c>
      <c r="G3054" s="71">
        <f>INDEX(Client_Code,MATCH(Export!H3054,Local_Company_Name,0))</f>
        <v>1001</v>
      </c>
      <c r="H3054" t="s">
        <v>749</v>
      </c>
      <c r="I3054" t="s">
        <v>722</v>
      </c>
      <c r="J3054" t="s">
        <v>8</v>
      </c>
      <c r="K3054" s="71" t="str">
        <f>INDEX(Line_of_Business,MATCH(Export!J3054,Name,0))</f>
        <v>M</v>
      </c>
      <c r="L3054" s="9" t="s">
        <v>370</v>
      </c>
      <c r="M3054">
        <v>161</v>
      </c>
      <c r="N3054" s="4">
        <v>0</v>
      </c>
      <c r="O3054" s="4">
        <v>0</v>
      </c>
      <c r="P3054" s="4">
        <v>1745.04</v>
      </c>
      <c r="Q3054" s="4">
        <v>0</v>
      </c>
      <c r="R3054" s="4">
        <v>0</v>
      </c>
      <c r="S3054" s="4">
        <v>0</v>
      </c>
      <c r="T3054" s="4">
        <v>0</v>
      </c>
      <c r="U3054" s="4">
        <v>0</v>
      </c>
      <c r="V3054" s="4">
        <v>0</v>
      </c>
      <c r="W3054" s="4">
        <v>0</v>
      </c>
      <c r="X3054" s="4">
        <v>0</v>
      </c>
      <c r="Y3054" s="4">
        <v>0</v>
      </c>
      <c r="Z3054" s="4">
        <v>0</v>
      </c>
      <c r="AA3054" s="4">
        <v>0</v>
      </c>
      <c r="AB3054" t="s">
        <v>3</v>
      </c>
      <c r="AC3054" s="4">
        <v>0</v>
      </c>
      <c r="AD3054" s="4">
        <v>0</v>
      </c>
      <c r="AE3054" s="4">
        <v>0</v>
      </c>
      <c r="AF3054" t="s">
        <v>722</v>
      </c>
      <c r="AG3054" s="4">
        <v>0</v>
      </c>
      <c r="AH3054" s="4">
        <v>0</v>
      </c>
      <c r="AI3054" s="4">
        <v>0</v>
      </c>
      <c r="AJ3054" s="4">
        <v>-1745.04</v>
      </c>
      <c r="AK3054" s="4">
        <v>0</v>
      </c>
      <c r="AL3054" t="s">
        <v>781</v>
      </c>
      <c r="AM3054" s="71" t="str">
        <f>INDEX(Network_Insurer_Code,MATCH(Export!AL3054,Network_insurer_Name,0))</f>
        <v>ORI1</v>
      </c>
      <c r="AN3054" t="str">
        <f t="shared" si="47"/>
        <v>M1001ORI12018</v>
      </c>
    </row>
    <row r="3055" spans="1:40" x14ac:dyDescent="0.25">
      <c r="A3055">
        <v>2019</v>
      </c>
      <c r="B3055">
        <v>3</v>
      </c>
      <c r="C3055" s="1">
        <v>43647</v>
      </c>
      <c r="D3055" s="1">
        <v>43738</v>
      </c>
      <c r="E3055">
        <v>2018</v>
      </c>
      <c r="F3055" s="71" t="str">
        <f>INDEX(Client_Name,MATCH(Export!H3055,Local_Company_Name,0))</f>
        <v>Zebra Workings Ltd</v>
      </c>
      <c r="G3055" s="71">
        <f>INDEX(Client_Code,MATCH(Export!H3055,Local_Company_Name,0))</f>
        <v>1001</v>
      </c>
      <c r="H3055" t="s">
        <v>749</v>
      </c>
      <c r="I3055" t="s">
        <v>721</v>
      </c>
      <c r="J3055" t="s">
        <v>22</v>
      </c>
      <c r="K3055" s="71" t="str">
        <f>INDEX(Line_of_Business,MATCH(Export!J3055,Name,0))</f>
        <v>A</v>
      </c>
      <c r="L3055" s="9" t="s">
        <v>99</v>
      </c>
      <c r="M3055">
        <v>8</v>
      </c>
      <c r="N3055" s="4">
        <v>10414</v>
      </c>
      <c r="O3055" s="4">
        <v>10414</v>
      </c>
      <c r="P3055" s="4">
        <v>0</v>
      </c>
      <c r="Q3055" s="4">
        <v>0</v>
      </c>
      <c r="R3055" s="4">
        <v>0</v>
      </c>
      <c r="S3055" s="4">
        <v>0</v>
      </c>
      <c r="T3055" s="4">
        <v>0</v>
      </c>
      <c r="U3055" s="4">
        <v>0</v>
      </c>
      <c r="V3055" s="4">
        <v>0</v>
      </c>
      <c r="W3055" s="4">
        <v>0</v>
      </c>
      <c r="X3055" s="4">
        <v>0</v>
      </c>
      <c r="Y3055" s="4">
        <v>1563</v>
      </c>
      <c r="Z3055" s="4">
        <v>89</v>
      </c>
      <c r="AA3055" s="4">
        <v>0</v>
      </c>
      <c r="AB3055" t="s">
        <v>3</v>
      </c>
      <c r="AC3055" s="4">
        <v>0</v>
      </c>
      <c r="AD3055" s="4">
        <v>0</v>
      </c>
      <c r="AE3055" s="4">
        <v>0</v>
      </c>
      <c r="AF3055" t="s">
        <v>721</v>
      </c>
      <c r="AG3055" s="4">
        <v>0</v>
      </c>
      <c r="AH3055" s="4">
        <v>0</v>
      </c>
      <c r="AI3055" s="4">
        <v>0</v>
      </c>
      <c r="AJ3055" s="4">
        <v>8762</v>
      </c>
      <c r="AK3055" s="4">
        <v>0</v>
      </c>
      <c r="AL3055" t="s">
        <v>786</v>
      </c>
      <c r="AM3055" s="71" t="str">
        <f>INDEX(Network_Insurer_Code,MATCH(Export!AL3055,Network_insurer_Name,0))</f>
        <v>BAL1</v>
      </c>
      <c r="AN3055" t="str">
        <f t="shared" si="47"/>
        <v>A1001BAL12018</v>
      </c>
    </row>
    <row r="3056" spans="1:40" x14ac:dyDescent="0.25">
      <c r="A3056">
        <v>2019</v>
      </c>
      <c r="B3056">
        <v>4</v>
      </c>
      <c r="C3056" s="1">
        <v>43739</v>
      </c>
      <c r="D3056" s="1">
        <v>43830</v>
      </c>
      <c r="E3056">
        <v>2018</v>
      </c>
      <c r="F3056" s="71" t="str">
        <f>INDEX(Client_Name,MATCH(Export!H3056,Local_Company_Name,0))</f>
        <v>Flaimngo Tailoring</v>
      </c>
      <c r="G3056" s="71">
        <f>INDEX(Client_Code,MATCH(Export!H3056,Local_Company_Name,0))</f>
        <v>1005</v>
      </c>
      <c r="H3056" t="s">
        <v>770</v>
      </c>
      <c r="I3056" t="s">
        <v>707</v>
      </c>
      <c r="J3056" t="s">
        <v>22</v>
      </c>
      <c r="K3056" s="71" t="str">
        <f>INDEX(Line_of_Business,MATCH(Export!J3056,Name,0))</f>
        <v>A</v>
      </c>
      <c r="L3056" s="9" t="s">
        <v>54</v>
      </c>
      <c r="M3056">
        <v>0</v>
      </c>
      <c r="N3056" s="4">
        <v>-548</v>
      </c>
      <c r="O3056" s="4">
        <v>-548</v>
      </c>
      <c r="P3056" s="4">
        <v>323654.19</v>
      </c>
      <c r="Q3056" s="4">
        <v>0</v>
      </c>
      <c r="R3056" s="4">
        <v>0</v>
      </c>
      <c r="S3056" s="4">
        <v>0</v>
      </c>
      <c r="T3056" s="4">
        <v>0</v>
      </c>
      <c r="U3056" s="4">
        <v>0</v>
      </c>
      <c r="V3056" s="4">
        <v>0</v>
      </c>
      <c r="W3056" s="4">
        <v>0</v>
      </c>
      <c r="X3056" s="4">
        <v>0</v>
      </c>
      <c r="Y3056" s="4">
        <v>-43.84</v>
      </c>
      <c r="Z3056" s="4">
        <v>0</v>
      </c>
      <c r="AA3056" s="4">
        <v>-43.84</v>
      </c>
      <c r="AB3056" t="s">
        <v>3</v>
      </c>
      <c r="AC3056" s="4">
        <v>0</v>
      </c>
      <c r="AD3056" s="4">
        <v>0</v>
      </c>
      <c r="AE3056" s="4">
        <v>0</v>
      </c>
      <c r="AF3056" t="s">
        <v>707</v>
      </c>
      <c r="AG3056" s="4">
        <v>0</v>
      </c>
      <c r="AH3056" s="4">
        <v>0</v>
      </c>
      <c r="AI3056" s="4">
        <v>0</v>
      </c>
      <c r="AJ3056" s="4">
        <v>-324114.50999999902</v>
      </c>
      <c r="AK3056" s="4">
        <v>0</v>
      </c>
      <c r="AL3056" t="s">
        <v>797</v>
      </c>
      <c r="AM3056" s="71" t="str">
        <f>INDEX(Network_Insurer_Code,MATCH(Export!AL3056,Network_insurer_Name,0))</f>
        <v>ONI3</v>
      </c>
      <c r="AN3056" t="str">
        <f t="shared" si="47"/>
        <v>A1005ONI32018</v>
      </c>
    </row>
    <row r="3057" spans="1:40" x14ac:dyDescent="0.25">
      <c r="A3057">
        <v>2019</v>
      </c>
      <c r="B3057">
        <v>2</v>
      </c>
      <c r="C3057" s="1">
        <v>43556</v>
      </c>
      <c r="D3057" s="1">
        <v>43646</v>
      </c>
      <c r="E3057">
        <v>2019</v>
      </c>
      <c r="F3057" s="71" t="str">
        <f>INDEX(Client_Name,MATCH(Export!H3057,Local_Company_Name,0))</f>
        <v>Zebra Workings Ltd</v>
      </c>
      <c r="G3057" s="71">
        <f>INDEX(Client_Code,MATCH(Export!H3057,Local_Company_Name,0))</f>
        <v>1001</v>
      </c>
      <c r="H3057" t="s">
        <v>750</v>
      </c>
      <c r="I3057" t="s">
        <v>707</v>
      </c>
      <c r="J3057" t="s">
        <v>8</v>
      </c>
      <c r="K3057" s="71" t="str">
        <f>INDEX(Line_of_Business,MATCH(Export!J3057,Name,0))</f>
        <v>M</v>
      </c>
      <c r="L3057" s="9">
        <v>50561868</v>
      </c>
      <c r="M3057">
        <v>67</v>
      </c>
      <c r="N3057" s="4">
        <v>101226.34</v>
      </c>
      <c r="O3057" s="4">
        <v>101226.34</v>
      </c>
      <c r="P3057" s="4">
        <v>6183.1</v>
      </c>
      <c r="Q3057" s="4">
        <v>0</v>
      </c>
      <c r="R3057" s="4">
        <v>0</v>
      </c>
      <c r="S3057" s="4">
        <v>0</v>
      </c>
      <c r="T3057" s="4">
        <v>0</v>
      </c>
      <c r="U3057" s="4">
        <v>0</v>
      </c>
      <c r="V3057" s="4">
        <v>0</v>
      </c>
      <c r="W3057" s="4">
        <v>0</v>
      </c>
      <c r="X3057" s="4">
        <v>0</v>
      </c>
      <c r="Y3057" s="4">
        <v>14171.69</v>
      </c>
      <c r="Z3057" s="4">
        <v>2530.66</v>
      </c>
      <c r="AA3057" s="4">
        <v>0</v>
      </c>
      <c r="AB3057" t="s">
        <v>3</v>
      </c>
      <c r="AC3057" s="4">
        <v>0</v>
      </c>
      <c r="AD3057" s="4">
        <v>0</v>
      </c>
      <c r="AE3057" s="4">
        <v>0</v>
      </c>
      <c r="AF3057" t="s">
        <v>707</v>
      </c>
      <c r="AG3057" s="4">
        <v>0</v>
      </c>
      <c r="AH3057" s="4">
        <v>0</v>
      </c>
      <c r="AI3057" s="4">
        <v>0</v>
      </c>
      <c r="AJ3057" s="4">
        <v>78340.889999999898</v>
      </c>
      <c r="AK3057" s="4">
        <v>0</v>
      </c>
      <c r="AL3057" t="s">
        <v>785</v>
      </c>
      <c r="AM3057" s="71" t="str">
        <f>INDEX(Network_Insurer_Code,MATCH(Export!AL3057,Network_insurer_Name,0))</f>
        <v>WAI3</v>
      </c>
      <c r="AN3057" t="str">
        <f t="shared" si="47"/>
        <v>M1001WAI32019</v>
      </c>
    </row>
    <row r="3058" spans="1:40" x14ac:dyDescent="0.25">
      <c r="A3058">
        <v>2019</v>
      </c>
      <c r="B3058">
        <v>2</v>
      </c>
      <c r="C3058" s="1">
        <v>43556</v>
      </c>
      <c r="D3058" s="1">
        <v>43646</v>
      </c>
      <c r="E3058">
        <v>2019</v>
      </c>
      <c r="F3058" s="71" t="str">
        <f>INDEX(Client_Name,MATCH(Export!H3058,Local_Company_Name,0))</f>
        <v>Tiger Jewelcrafting Ltd</v>
      </c>
      <c r="G3058" s="71">
        <f>INDEX(Client_Code,MATCH(Export!H3058,Local_Company_Name,0))</f>
        <v>1003</v>
      </c>
      <c r="H3058" t="s">
        <v>763</v>
      </c>
      <c r="I3058" t="s">
        <v>710</v>
      </c>
      <c r="J3058" t="s">
        <v>14</v>
      </c>
      <c r="K3058" s="71" t="str">
        <f>INDEX(Line_of_Business,MATCH(Export!J3058,Name,0))</f>
        <v>C</v>
      </c>
      <c r="L3058" s="9" t="s">
        <v>81</v>
      </c>
      <c r="M3058">
        <v>1464</v>
      </c>
      <c r="N3058" s="4">
        <v>-28755.88</v>
      </c>
      <c r="O3058" s="4">
        <v>-28755.88</v>
      </c>
      <c r="P3058" s="4">
        <v>491039.81</v>
      </c>
      <c r="Q3058" s="4">
        <v>0</v>
      </c>
      <c r="R3058" s="4">
        <v>0</v>
      </c>
      <c r="S3058" s="4">
        <v>0</v>
      </c>
      <c r="T3058" s="4">
        <v>0</v>
      </c>
      <c r="U3058" s="4">
        <v>0</v>
      </c>
      <c r="V3058" s="4">
        <v>0</v>
      </c>
      <c r="W3058" s="4">
        <v>0</v>
      </c>
      <c r="X3058" s="4">
        <v>0</v>
      </c>
      <c r="Y3058" s="4">
        <v>-3450.71</v>
      </c>
      <c r="Z3058" s="4">
        <v>0</v>
      </c>
      <c r="AA3058" s="4">
        <v>-4313.38</v>
      </c>
      <c r="AB3058" t="s">
        <v>3</v>
      </c>
      <c r="AC3058" s="4">
        <v>0</v>
      </c>
      <c r="AD3058" s="4">
        <v>0</v>
      </c>
      <c r="AE3058" s="4">
        <v>0</v>
      </c>
      <c r="AF3058" t="s">
        <v>710</v>
      </c>
      <c r="AG3058" s="4">
        <v>0</v>
      </c>
      <c r="AH3058" s="4">
        <v>0</v>
      </c>
      <c r="AI3058" s="4">
        <v>0</v>
      </c>
      <c r="AJ3058" s="4">
        <v>-512031.6</v>
      </c>
      <c r="AK3058" s="4">
        <v>0</v>
      </c>
      <c r="AL3058" t="s">
        <v>786</v>
      </c>
      <c r="AM3058" s="71" t="str">
        <f>INDEX(Network_Insurer_Code,MATCH(Export!AL3058,Network_insurer_Name,0))</f>
        <v>BAL1</v>
      </c>
      <c r="AN3058" t="str">
        <f t="shared" si="47"/>
        <v>C1003BAL12019</v>
      </c>
    </row>
    <row r="3059" spans="1:40" x14ac:dyDescent="0.25">
      <c r="A3059">
        <v>2019</v>
      </c>
      <c r="B3059">
        <v>2</v>
      </c>
      <c r="C3059" s="1">
        <v>43556</v>
      </c>
      <c r="D3059" s="1">
        <v>43646</v>
      </c>
      <c r="E3059">
        <v>2015</v>
      </c>
      <c r="F3059" s="71" t="str">
        <f>INDEX(Client_Name,MATCH(Export!H3059,Local_Company_Name,0))</f>
        <v>Falcon Clothing</v>
      </c>
      <c r="G3059" s="71">
        <f>INDEX(Client_Code,MATCH(Export!H3059,Local_Company_Name,0))</f>
        <v>1006</v>
      </c>
      <c r="H3059" t="s">
        <v>774</v>
      </c>
      <c r="I3059" t="s">
        <v>704</v>
      </c>
      <c r="J3059" t="s">
        <v>0</v>
      </c>
      <c r="K3059" s="71" t="str">
        <f>INDEX(Line_of_Business,MATCH(Export!J3059,Name,0))</f>
        <v>D</v>
      </c>
      <c r="L3059" s="9" t="s">
        <v>375</v>
      </c>
      <c r="M3059">
        <v>576</v>
      </c>
      <c r="N3059" s="4">
        <v>0</v>
      </c>
      <c r="O3059" s="4">
        <v>0</v>
      </c>
      <c r="P3059" s="4">
        <v>3229.65</v>
      </c>
      <c r="Q3059" s="4">
        <v>0</v>
      </c>
      <c r="R3059" s="4">
        <v>0</v>
      </c>
      <c r="S3059" s="4">
        <v>0</v>
      </c>
      <c r="T3059" s="4">
        <v>0</v>
      </c>
      <c r="U3059" s="4">
        <v>0</v>
      </c>
      <c r="V3059" s="4">
        <v>0</v>
      </c>
      <c r="W3059" s="4">
        <v>0</v>
      </c>
      <c r="X3059" s="4">
        <v>0</v>
      </c>
      <c r="Y3059" s="4">
        <v>0</v>
      </c>
      <c r="Z3059" s="4">
        <v>0</v>
      </c>
      <c r="AA3059" s="4">
        <v>0</v>
      </c>
      <c r="AB3059" t="s">
        <v>3</v>
      </c>
      <c r="AC3059" s="4">
        <v>0</v>
      </c>
      <c r="AD3059" s="4">
        <v>0</v>
      </c>
      <c r="AE3059" s="4">
        <v>-3197.65</v>
      </c>
      <c r="AF3059" t="s">
        <v>704</v>
      </c>
      <c r="AG3059" s="4">
        <v>0</v>
      </c>
      <c r="AH3059" s="4">
        <v>0</v>
      </c>
      <c r="AI3059" s="4">
        <v>0</v>
      </c>
      <c r="AJ3059" s="4">
        <v>-3229.65</v>
      </c>
      <c r="AK3059" s="4">
        <v>0</v>
      </c>
      <c r="AL3059" t="s">
        <v>789</v>
      </c>
      <c r="AM3059" s="71" t="str">
        <f>INDEX(Network_Insurer_Code,MATCH(Export!AL3059,Network_insurer_Name,0))</f>
        <v>APL1</v>
      </c>
      <c r="AN3059" t="str">
        <f t="shared" si="47"/>
        <v>D1006APL12015</v>
      </c>
    </row>
    <row r="3060" spans="1:40" x14ac:dyDescent="0.25">
      <c r="A3060">
        <v>2020</v>
      </c>
      <c r="B3060">
        <v>1</v>
      </c>
      <c r="C3060" s="1">
        <v>43831</v>
      </c>
      <c r="D3060" s="1">
        <v>43921</v>
      </c>
      <c r="E3060">
        <v>2018</v>
      </c>
      <c r="F3060" s="71" t="str">
        <f>INDEX(Client_Name,MATCH(Export!H3060,Local_Company_Name,0))</f>
        <v>Flaimngo Tailoring</v>
      </c>
      <c r="G3060" s="71">
        <f>INDEX(Client_Code,MATCH(Export!H3060,Local_Company_Name,0))</f>
        <v>1005</v>
      </c>
      <c r="H3060" t="s">
        <v>770</v>
      </c>
      <c r="I3060" t="s">
        <v>717</v>
      </c>
      <c r="J3060" t="s">
        <v>0</v>
      </c>
      <c r="K3060" s="71" t="str">
        <f>INDEX(Line_of_Business,MATCH(Export!J3060,Name,0))</f>
        <v>D</v>
      </c>
      <c r="L3060" s="9" t="s">
        <v>21</v>
      </c>
      <c r="M3060">
        <v>2700</v>
      </c>
      <c r="N3060" s="4">
        <v>-481.39</v>
      </c>
      <c r="O3060" s="4">
        <v>-481.39</v>
      </c>
      <c r="P3060" s="4">
        <v>42493.07</v>
      </c>
      <c r="Q3060" s="4">
        <v>0</v>
      </c>
      <c r="R3060" s="4">
        <v>0</v>
      </c>
      <c r="S3060" s="4">
        <v>0</v>
      </c>
      <c r="T3060" s="4">
        <v>0</v>
      </c>
      <c r="U3060" s="4">
        <v>0</v>
      </c>
      <c r="V3060" s="4">
        <v>0</v>
      </c>
      <c r="W3060" s="4">
        <v>0</v>
      </c>
      <c r="X3060" s="4">
        <v>0</v>
      </c>
      <c r="Y3060" s="4">
        <v>-15.65</v>
      </c>
      <c r="Z3060" s="4">
        <v>0</v>
      </c>
      <c r="AA3060" s="4">
        <v>-19.260000000000002</v>
      </c>
      <c r="AB3060" t="s">
        <v>3</v>
      </c>
      <c r="AC3060" s="4">
        <v>0</v>
      </c>
      <c r="AD3060" s="4">
        <v>0</v>
      </c>
      <c r="AE3060" s="4">
        <v>-94926.97</v>
      </c>
      <c r="AF3060" t="s">
        <v>717</v>
      </c>
      <c r="AG3060" s="4">
        <v>0</v>
      </c>
      <c r="AH3060" s="4">
        <v>0</v>
      </c>
      <c r="AI3060" s="4">
        <v>0</v>
      </c>
      <c r="AJ3060" s="4">
        <v>-42939.549999999901</v>
      </c>
      <c r="AK3060" s="4">
        <v>200000</v>
      </c>
      <c r="AL3060" t="s">
        <v>788</v>
      </c>
      <c r="AM3060" s="71" t="str">
        <f>INDEX(Network_Insurer_Code,MATCH(Export!AL3060,Network_insurer_Name,0))</f>
        <v>RAI1</v>
      </c>
      <c r="AN3060" t="str">
        <f t="shared" si="47"/>
        <v>D1005RAI12018</v>
      </c>
    </row>
    <row r="3061" spans="1:40" x14ac:dyDescent="0.25">
      <c r="A3061">
        <v>2019</v>
      </c>
      <c r="B3061">
        <v>4</v>
      </c>
      <c r="C3061" s="1">
        <v>43739</v>
      </c>
      <c r="D3061" s="1">
        <v>43830</v>
      </c>
      <c r="E3061">
        <v>2018</v>
      </c>
      <c r="F3061" s="71" t="str">
        <f>INDEX(Client_Name,MATCH(Export!H3061,Local_Company_Name,0))</f>
        <v>Lion Manufacturing Co</v>
      </c>
      <c r="G3061" s="71">
        <f>INDEX(Client_Code,MATCH(Export!H3061,Local_Company_Name,0))</f>
        <v>1002</v>
      </c>
      <c r="H3061" t="s">
        <v>757</v>
      </c>
      <c r="I3061" t="s">
        <v>717</v>
      </c>
      <c r="J3061" t="s">
        <v>22</v>
      </c>
      <c r="K3061" s="71" t="str">
        <f>INDEX(Line_of_Business,MATCH(Export!J3061,Name,0))</f>
        <v>A</v>
      </c>
      <c r="L3061" s="9">
        <v>324633265</v>
      </c>
      <c r="M3061">
        <v>415</v>
      </c>
      <c r="N3061" s="4">
        <v>0</v>
      </c>
      <c r="O3061" s="4">
        <v>0</v>
      </c>
      <c r="P3061" s="4">
        <v>30720</v>
      </c>
      <c r="Q3061" s="4">
        <v>0</v>
      </c>
      <c r="R3061" s="4">
        <v>0</v>
      </c>
      <c r="S3061" s="4">
        <v>0</v>
      </c>
      <c r="T3061" s="4">
        <v>0</v>
      </c>
      <c r="U3061" s="4">
        <v>0</v>
      </c>
      <c r="V3061" s="4">
        <v>0</v>
      </c>
      <c r="W3061" s="4">
        <v>0</v>
      </c>
      <c r="X3061" s="4">
        <v>0</v>
      </c>
      <c r="Y3061" s="4">
        <v>0</v>
      </c>
      <c r="Z3061" s="4">
        <v>0</v>
      </c>
      <c r="AA3061" s="4">
        <v>0</v>
      </c>
      <c r="AB3061" t="s">
        <v>3</v>
      </c>
      <c r="AC3061" s="4">
        <v>0</v>
      </c>
      <c r="AD3061" s="4">
        <v>0</v>
      </c>
      <c r="AE3061" s="4">
        <v>0</v>
      </c>
      <c r="AF3061" t="s">
        <v>717</v>
      </c>
      <c r="AG3061" s="4">
        <v>0</v>
      </c>
      <c r="AH3061" s="4">
        <v>0</v>
      </c>
      <c r="AI3061" s="4">
        <v>0</v>
      </c>
      <c r="AJ3061" s="4">
        <v>-30720</v>
      </c>
      <c r="AK3061" s="4">
        <v>0</v>
      </c>
      <c r="AL3061" t="s">
        <v>789</v>
      </c>
      <c r="AM3061" s="71" t="str">
        <f>INDEX(Network_Insurer_Code,MATCH(Export!AL3061,Network_insurer_Name,0))</f>
        <v>APL1</v>
      </c>
      <c r="AN3061" t="str">
        <f t="shared" si="47"/>
        <v>A1002APL12018</v>
      </c>
    </row>
    <row r="3062" spans="1:40" x14ac:dyDescent="0.25">
      <c r="A3062">
        <v>2020</v>
      </c>
      <c r="B3062">
        <v>3</v>
      </c>
      <c r="C3062" s="1">
        <v>44105</v>
      </c>
      <c r="D3062" s="1">
        <v>44196</v>
      </c>
      <c r="E3062">
        <v>2019</v>
      </c>
      <c r="F3062" s="71" t="str">
        <f>INDEX(Client_Name,MATCH(Export!H3062,Local_Company_Name,0))</f>
        <v>Zebra Workings Ltd</v>
      </c>
      <c r="G3062" s="71">
        <f>INDEX(Client_Code,MATCH(Export!H3062,Local_Company_Name,0))</f>
        <v>1001</v>
      </c>
      <c r="H3062" t="s">
        <v>750</v>
      </c>
      <c r="I3062" t="s">
        <v>722</v>
      </c>
      <c r="J3062" t="s">
        <v>8</v>
      </c>
      <c r="K3062" s="71" t="str">
        <f>INDEX(Line_of_Business,MATCH(Export!J3062,Name,0))</f>
        <v>M</v>
      </c>
      <c r="L3062" s="9" t="s">
        <v>118</v>
      </c>
      <c r="M3062">
        <v>4164</v>
      </c>
      <c r="N3062" s="4">
        <v>0</v>
      </c>
      <c r="O3062" s="4">
        <v>0</v>
      </c>
      <c r="P3062" s="4">
        <v>0</v>
      </c>
      <c r="Q3062" s="4">
        <v>0</v>
      </c>
      <c r="R3062" s="4">
        <v>0</v>
      </c>
      <c r="S3062" s="4">
        <v>0</v>
      </c>
      <c r="T3062" s="4">
        <v>0</v>
      </c>
      <c r="U3062" s="4">
        <v>0</v>
      </c>
      <c r="V3062" s="4">
        <v>0</v>
      </c>
      <c r="W3062" s="4">
        <v>0</v>
      </c>
      <c r="X3062" s="4">
        <v>0</v>
      </c>
      <c r="Y3062" s="4">
        <v>0</v>
      </c>
      <c r="Z3062" s="4">
        <v>0</v>
      </c>
      <c r="AA3062" s="4">
        <v>0</v>
      </c>
      <c r="AB3062" t="s">
        <v>3</v>
      </c>
      <c r="AC3062" s="4">
        <v>-10906.37</v>
      </c>
      <c r="AD3062" s="4">
        <v>0</v>
      </c>
      <c r="AE3062" s="4">
        <v>0</v>
      </c>
      <c r="AF3062" t="s">
        <v>722</v>
      </c>
      <c r="AG3062" s="4">
        <v>0</v>
      </c>
      <c r="AH3062" s="4">
        <v>0</v>
      </c>
      <c r="AI3062" s="4">
        <v>0</v>
      </c>
      <c r="AJ3062" s="4">
        <v>0</v>
      </c>
      <c r="AK3062" s="4">
        <v>0</v>
      </c>
      <c r="AL3062" t="s">
        <v>783</v>
      </c>
      <c r="AM3062" s="71" t="str">
        <f>INDEX(Network_Insurer_Code,MATCH(Export!AL3062,Network_insurer_Name,0))</f>
        <v>PEP1</v>
      </c>
      <c r="AN3062" t="str">
        <f t="shared" si="47"/>
        <v>M1001PEP12019</v>
      </c>
    </row>
    <row r="3063" spans="1:40" x14ac:dyDescent="0.25">
      <c r="A3063">
        <v>2020</v>
      </c>
      <c r="B3063">
        <v>1</v>
      </c>
      <c r="C3063" s="1">
        <v>43831</v>
      </c>
      <c r="D3063" s="1">
        <v>43921</v>
      </c>
      <c r="E3063">
        <v>2018</v>
      </c>
      <c r="F3063" s="71" t="str">
        <f>INDEX(Client_Name,MATCH(Export!H3063,Local_Company_Name,0))</f>
        <v>Falcon Clothing</v>
      </c>
      <c r="G3063" s="71">
        <f>INDEX(Client_Code,MATCH(Export!H3063,Local_Company_Name,0))</f>
        <v>1006</v>
      </c>
      <c r="H3063" t="s">
        <v>774</v>
      </c>
      <c r="I3063" t="s">
        <v>708</v>
      </c>
      <c r="J3063" t="s">
        <v>22</v>
      </c>
      <c r="K3063" s="71" t="str">
        <f>INDEX(Line_of_Business,MATCH(Export!J3063,Name,0))</f>
        <v>A</v>
      </c>
      <c r="L3063" s="9" t="s">
        <v>164</v>
      </c>
      <c r="M3063">
        <v>4612</v>
      </c>
      <c r="N3063" s="4">
        <v>0</v>
      </c>
      <c r="O3063" s="4">
        <v>0</v>
      </c>
      <c r="P3063" s="4">
        <v>0</v>
      </c>
      <c r="Q3063" s="4">
        <v>0</v>
      </c>
      <c r="R3063" s="4">
        <v>0</v>
      </c>
      <c r="S3063" s="4">
        <v>589375</v>
      </c>
      <c r="T3063" s="4">
        <v>0</v>
      </c>
      <c r="U3063" s="4">
        <v>0</v>
      </c>
      <c r="V3063" s="4">
        <v>0</v>
      </c>
      <c r="W3063" s="4">
        <v>589375</v>
      </c>
      <c r="X3063" s="4">
        <v>0</v>
      </c>
      <c r="Y3063" s="4">
        <v>0</v>
      </c>
      <c r="Z3063" s="4">
        <v>0</v>
      </c>
      <c r="AA3063" s="4">
        <v>0</v>
      </c>
      <c r="AB3063" t="s">
        <v>3</v>
      </c>
      <c r="AC3063" s="4">
        <v>0</v>
      </c>
      <c r="AD3063" s="4">
        <v>0</v>
      </c>
      <c r="AE3063" s="4">
        <v>0</v>
      </c>
      <c r="AF3063" t="s">
        <v>708</v>
      </c>
      <c r="AG3063" s="4">
        <v>0</v>
      </c>
      <c r="AH3063" s="4">
        <v>0</v>
      </c>
      <c r="AI3063" s="4">
        <v>0</v>
      </c>
      <c r="AJ3063" s="4">
        <v>0</v>
      </c>
      <c r="AK3063" s="4">
        <v>0</v>
      </c>
      <c r="AL3063" t="s">
        <v>793</v>
      </c>
      <c r="AM3063" s="71" t="str">
        <f>INDEX(Network_Insurer_Code,MATCH(Export!AL3063,Network_insurer_Name,0))</f>
        <v>CAL3</v>
      </c>
      <c r="AN3063" t="str">
        <f t="shared" si="47"/>
        <v>A1006CAL32018</v>
      </c>
    </row>
    <row r="3064" spans="1:40" x14ac:dyDescent="0.25">
      <c r="A3064">
        <v>2019</v>
      </c>
      <c r="B3064">
        <v>4</v>
      </c>
      <c r="C3064" s="1">
        <v>43739</v>
      </c>
      <c r="D3064" s="1">
        <v>43830</v>
      </c>
      <c r="E3064">
        <v>2018</v>
      </c>
      <c r="F3064" s="71" t="str">
        <f>INDEX(Client_Name,MATCH(Export!H3064,Local_Company_Name,0))</f>
        <v>Aplaca Engineering Co</v>
      </c>
      <c r="G3064" s="71">
        <f>INDEX(Client_Code,MATCH(Export!H3064,Local_Company_Name,0))</f>
        <v>1004</v>
      </c>
      <c r="H3064" t="s">
        <v>767</v>
      </c>
      <c r="I3064" t="s">
        <v>702</v>
      </c>
      <c r="J3064" t="s">
        <v>5</v>
      </c>
      <c r="K3064" s="71" t="str">
        <f>INDEX(Line_of_Business,MATCH(Export!J3064,Name,0))</f>
        <v>L</v>
      </c>
      <c r="L3064" s="9" t="s">
        <v>606</v>
      </c>
      <c r="M3064">
        <v>138</v>
      </c>
      <c r="N3064" s="4">
        <v>943.92</v>
      </c>
      <c r="O3064" s="4">
        <v>943.92</v>
      </c>
      <c r="P3064" s="4">
        <v>0</v>
      </c>
      <c r="Q3064" s="4">
        <v>0</v>
      </c>
      <c r="R3064" s="4">
        <v>0</v>
      </c>
      <c r="S3064" s="4">
        <v>0</v>
      </c>
      <c r="T3064" s="4">
        <v>0</v>
      </c>
      <c r="U3064" s="4">
        <v>0</v>
      </c>
      <c r="V3064" s="4">
        <v>0</v>
      </c>
      <c r="W3064" s="4">
        <v>0</v>
      </c>
      <c r="X3064" s="4">
        <v>0</v>
      </c>
      <c r="Y3064" s="4">
        <v>377.57</v>
      </c>
      <c r="Z3064" s="4">
        <v>28.32</v>
      </c>
      <c r="AA3064" s="4">
        <v>0</v>
      </c>
      <c r="AB3064" t="s">
        <v>3</v>
      </c>
      <c r="AC3064" s="4">
        <v>0</v>
      </c>
      <c r="AD3064" s="4">
        <v>0</v>
      </c>
      <c r="AE3064" s="4">
        <v>0</v>
      </c>
      <c r="AF3064" t="s">
        <v>702</v>
      </c>
      <c r="AG3064" s="4">
        <v>0</v>
      </c>
      <c r="AH3064" s="4">
        <v>0</v>
      </c>
      <c r="AI3064" s="4">
        <v>0</v>
      </c>
      <c r="AJ3064" s="4">
        <v>538.02999999999895</v>
      </c>
      <c r="AK3064" s="4">
        <v>200000</v>
      </c>
      <c r="AL3064" t="s">
        <v>789</v>
      </c>
      <c r="AM3064" s="71" t="str">
        <f>INDEX(Network_Insurer_Code,MATCH(Export!AL3064,Network_insurer_Name,0))</f>
        <v>APL1</v>
      </c>
      <c r="AN3064" t="str">
        <f t="shared" si="47"/>
        <v>L1004APL12018</v>
      </c>
    </row>
    <row r="3065" spans="1:40" x14ac:dyDescent="0.25">
      <c r="A3065">
        <v>2020</v>
      </c>
      <c r="B3065">
        <v>1</v>
      </c>
      <c r="C3065" s="1">
        <v>43831</v>
      </c>
      <c r="D3065" s="1">
        <v>43921</v>
      </c>
      <c r="E3065">
        <v>2020</v>
      </c>
      <c r="F3065" s="71" t="str">
        <f>INDEX(Client_Name,MATCH(Export!H3065,Local_Company_Name,0))</f>
        <v>Falcon Clothing</v>
      </c>
      <c r="G3065" s="71">
        <f>INDEX(Client_Code,MATCH(Export!H3065,Local_Company_Name,0))</f>
        <v>1006</v>
      </c>
      <c r="H3065" t="s">
        <v>773</v>
      </c>
      <c r="I3065" t="s">
        <v>715</v>
      </c>
      <c r="J3065" t="s">
        <v>0</v>
      </c>
      <c r="K3065" s="71" t="str">
        <f>INDEX(Line_of_Business,MATCH(Export!J3065,Name,0))</f>
        <v>D</v>
      </c>
      <c r="L3065" s="9" t="s">
        <v>59</v>
      </c>
      <c r="M3065">
        <v>123</v>
      </c>
      <c r="N3065" s="4">
        <v>474.3</v>
      </c>
      <c r="O3065" s="4">
        <v>474.3</v>
      </c>
      <c r="P3065" s="4">
        <v>0</v>
      </c>
      <c r="Q3065" s="4">
        <v>0</v>
      </c>
      <c r="R3065" s="4">
        <v>0</v>
      </c>
      <c r="S3065" s="4">
        <v>0</v>
      </c>
      <c r="T3065" s="4">
        <v>0</v>
      </c>
      <c r="U3065" s="4">
        <v>0</v>
      </c>
      <c r="V3065" s="4">
        <v>0</v>
      </c>
      <c r="W3065" s="4">
        <v>0</v>
      </c>
      <c r="X3065" s="4">
        <v>0</v>
      </c>
      <c r="Y3065" s="4">
        <v>47.43</v>
      </c>
      <c r="Z3065" s="4">
        <v>74.7</v>
      </c>
      <c r="AA3065" s="4">
        <v>0</v>
      </c>
      <c r="AB3065" t="s">
        <v>3</v>
      </c>
      <c r="AC3065" s="4">
        <v>0</v>
      </c>
      <c r="AD3065" s="4">
        <v>0</v>
      </c>
      <c r="AE3065" s="4">
        <v>0</v>
      </c>
      <c r="AF3065" t="s">
        <v>715</v>
      </c>
      <c r="AG3065" s="4">
        <v>0</v>
      </c>
      <c r="AH3065" s="4">
        <v>0</v>
      </c>
      <c r="AI3065" s="4">
        <v>0</v>
      </c>
      <c r="AJ3065" s="4">
        <v>352.17</v>
      </c>
      <c r="AK3065" s="4">
        <v>0</v>
      </c>
      <c r="AL3065" t="s">
        <v>782</v>
      </c>
      <c r="AM3065" s="71" t="str">
        <f>INDEX(Network_Insurer_Code,MATCH(Export!AL3065,Network_insurer_Name,0))</f>
        <v>API2</v>
      </c>
      <c r="AN3065" t="str">
        <f t="shared" si="47"/>
        <v>D1006API22020</v>
      </c>
    </row>
    <row r="3066" spans="1:40" x14ac:dyDescent="0.25">
      <c r="A3066">
        <v>2019</v>
      </c>
      <c r="B3066">
        <v>1</v>
      </c>
      <c r="C3066" s="1">
        <v>43466</v>
      </c>
      <c r="D3066" s="1">
        <v>43555</v>
      </c>
      <c r="E3066">
        <v>2019</v>
      </c>
      <c r="F3066" s="71" t="str">
        <f>INDEX(Client_Name,MATCH(Export!H3066,Local_Company_Name,0))</f>
        <v>Aplaca Engineering Co</v>
      </c>
      <c r="G3066" s="71">
        <f>INDEX(Client_Code,MATCH(Export!H3066,Local_Company_Name,0))</f>
        <v>1004</v>
      </c>
      <c r="H3066" t="s">
        <v>766</v>
      </c>
      <c r="I3066" t="s">
        <v>735</v>
      </c>
      <c r="J3066" t="s">
        <v>5</v>
      </c>
      <c r="K3066" s="71" t="str">
        <f>INDEX(Line_of_Business,MATCH(Export!J3066,Name,0))</f>
        <v>L</v>
      </c>
      <c r="L3066" s="9">
        <v>1586396</v>
      </c>
      <c r="M3066">
        <v>69</v>
      </c>
      <c r="N3066" s="4">
        <v>44491.611111111102</v>
      </c>
      <c r="O3066" s="4">
        <v>40042.449999999997</v>
      </c>
      <c r="P3066" s="4">
        <v>0</v>
      </c>
      <c r="Q3066" s="4">
        <v>0</v>
      </c>
      <c r="R3066" s="4">
        <v>0</v>
      </c>
      <c r="S3066" s="4">
        <v>0</v>
      </c>
      <c r="T3066" s="4">
        <v>0</v>
      </c>
      <c r="U3066" s="4">
        <v>0</v>
      </c>
      <c r="V3066" s="4">
        <v>0</v>
      </c>
      <c r="W3066" s="4">
        <v>0</v>
      </c>
      <c r="X3066" s="4">
        <v>0</v>
      </c>
      <c r="Y3066" s="4">
        <v>4004.24</v>
      </c>
      <c r="Z3066" s="4">
        <v>300.32</v>
      </c>
      <c r="AA3066" s="4">
        <v>4004.24</v>
      </c>
      <c r="AB3066" t="s">
        <v>3</v>
      </c>
      <c r="AC3066" s="4">
        <v>0</v>
      </c>
      <c r="AD3066" s="4">
        <v>0</v>
      </c>
      <c r="AE3066" s="4">
        <v>0</v>
      </c>
      <c r="AF3066" t="s">
        <v>735</v>
      </c>
      <c r="AG3066" s="4">
        <v>0</v>
      </c>
      <c r="AH3066" s="4">
        <v>0</v>
      </c>
      <c r="AI3066" s="4">
        <v>0</v>
      </c>
      <c r="AJ3066" s="4">
        <v>31733.65</v>
      </c>
      <c r="AK3066" s="4">
        <v>0</v>
      </c>
      <c r="AL3066" t="s">
        <v>782</v>
      </c>
      <c r="AM3066" s="71" t="str">
        <f>INDEX(Network_Insurer_Code,MATCH(Export!AL3066,Network_insurer_Name,0))</f>
        <v>API2</v>
      </c>
      <c r="AN3066" t="str">
        <f t="shared" si="47"/>
        <v>L1004API22019</v>
      </c>
    </row>
    <row r="3067" spans="1:40" x14ac:dyDescent="0.25">
      <c r="A3067">
        <v>2020</v>
      </c>
      <c r="B3067">
        <v>1</v>
      </c>
      <c r="C3067" s="1">
        <v>43831</v>
      </c>
      <c r="D3067" s="1">
        <v>43921</v>
      </c>
      <c r="E3067">
        <v>2019</v>
      </c>
      <c r="F3067" s="71" t="str">
        <f>INDEX(Client_Name,MATCH(Export!H3067,Local_Company_Name,0))</f>
        <v>Falcon Clothing</v>
      </c>
      <c r="G3067" s="71">
        <f>INDEX(Client_Code,MATCH(Export!H3067,Local_Company_Name,0))</f>
        <v>1006</v>
      </c>
      <c r="H3067" t="s">
        <v>776</v>
      </c>
      <c r="I3067" t="s">
        <v>707</v>
      </c>
      <c r="J3067" t="s">
        <v>22</v>
      </c>
      <c r="K3067" s="71" t="str">
        <f>INDEX(Line_of_Business,MATCH(Export!J3067,Name,0))</f>
        <v>A</v>
      </c>
      <c r="L3067" s="9">
        <v>50572300</v>
      </c>
      <c r="M3067">
        <v>672</v>
      </c>
      <c r="N3067" s="4">
        <v>0</v>
      </c>
      <c r="O3067" s="4">
        <v>0</v>
      </c>
      <c r="P3067" s="4">
        <v>19719.759999999998</v>
      </c>
      <c r="Q3067" s="4">
        <v>0</v>
      </c>
      <c r="R3067" s="4">
        <v>0</v>
      </c>
      <c r="S3067" s="4">
        <v>0</v>
      </c>
      <c r="T3067" s="4">
        <v>0</v>
      </c>
      <c r="U3067" s="4">
        <v>0</v>
      </c>
      <c r="V3067" s="4">
        <v>0</v>
      </c>
      <c r="W3067" s="4">
        <v>0</v>
      </c>
      <c r="X3067" s="4">
        <v>0</v>
      </c>
      <c r="Y3067" s="4">
        <v>0</v>
      </c>
      <c r="Z3067" s="4">
        <v>0</v>
      </c>
      <c r="AA3067" s="4">
        <v>0</v>
      </c>
      <c r="AB3067" t="s">
        <v>3</v>
      </c>
      <c r="AC3067" s="4">
        <v>0</v>
      </c>
      <c r="AD3067" s="4">
        <v>0</v>
      </c>
      <c r="AE3067" s="4">
        <v>63000</v>
      </c>
      <c r="AF3067" t="s">
        <v>707</v>
      </c>
      <c r="AG3067" s="4">
        <v>0</v>
      </c>
      <c r="AH3067" s="4">
        <v>0</v>
      </c>
      <c r="AI3067" s="4">
        <v>0</v>
      </c>
      <c r="AJ3067" s="4">
        <v>-19719.759999999998</v>
      </c>
      <c r="AK3067" s="4">
        <v>0</v>
      </c>
      <c r="AL3067" t="s">
        <v>791</v>
      </c>
      <c r="AM3067" s="71" t="str">
        <f>INDEX(Network_Insurer_Code,MATCH(Export!AL3067,Network_insurer_Name,0))</f>
        <v>CHI3</v>
      </c>
      <c r="AN3067" t="str">
        <f t="shared" si="47"/>
        <v>A1006CHI32019</v>
      </c>
    </row>
    <row r="3068" spans="1:40" x14ac:dyDescent="0.25">
      <c r="A3068">
        <v>2020</v>
      </c>
      <c r="B3068">
        <v>2</v>
      </c>
      <c r="C3068" s="1">
        <v>43922</v>
      </c>
      <c r="D3068" s="1">
        <v>44012</v>
      </c>
      <c r="E3068">
        <v>2020</v>
      </c>
      <c r="F3068" s="71" t="str">
        <f>INDEX(Client_Name,MATCH(Export!H3068,Local_Company_Name,0))</f>
        <v>Aplaca Engineering Co</v>
      </c>
      <c r="G3068" s="71">
        <f>INDEX(Client_Code,MATCH(Export!H3068,Local_Company_Name,0))</f>
        <v>1004</v>
      </c>
      <c r="H3068" t="s">
        <v>754</v>
      </c>
      <c r="I3068" t="s">
        <v>736</v>
      </c>
      <c r="J3068" t="s">
        <v>0</v>
      </c>
      <c r="K3068" s="71" t="str">
        <f>INDEX(Line_of_Business,MATCH(Export!J3068,Name,0))</f>
        <v>D</v>
      </c>
      <c r="L3068" s="9" t="s">
        <v>607</v>
      </c>
      <c r="M3068">
        <v>14</v>
      </c>
      <c r="N3068" s="4">
        <v>411</v>
      </c>
      <c r="O3068" s="4">
        <v>205.5</v>
      </c>
      <c r="P3068" s="4">
        <v>0</v>
      </c>
      <c r="Q3068" s="4">
        <v>0</v>
      </c>
      <c r="R3068" s="4">
        <v>0</v>
      </c>
      <c r="S3068" s="4">
        <v>0</v>
      </c>
      <c r="T3068" s="4">
        <v>0</v>
      </c>
      <c r="U3068" s="4">
        <v>0</v>
      </c>
      <c r="V3068" s="4">
        <v>0</v>
      </c>
      <c r="W3068" s="4">
        <v>0</v>
      </c>
      <c r="X3068" s="4">
        <v>0</v>
      </c>
      <c r="Y3068" s="4">
        <v>30.83</v>
      </c>
      <c r="Z3068" s="4">
        <v>12.33</v>
      </c>
      <c r="AA3068" s="4">
        <v>0</v>
      </c>
      <c r="AB3068" t="s">
        <v>3</v>
      </c>
      <c r="AC3068" s="4">
        <v>0</v>
      </c>
      <c r="AD3068" s="4">
        <v>0</v>
      </c>
      <c r="AE3068" s="4">
        <v>0</v>
      </c>
      <c r="AF3068" t="s">
        <v>736</v>
      </c>
      <c r="AG3068" s="4">
        <v>0</v>
      </c>
      <c r="AH3068" s="4">
        <v>0</v>
      </c>
      <c r="AI3068" s="4">
        <v>0</v>
      </c>
      <c r="AJ3068" s="4">
        <v>162.34</v>
      </c>
      <c r="AK3068" s="4">
        <v>0</v>
      </c>
      <c r="AL3068" t="s">
        <v>790</v>
      </c>
      <c r="AM3068" s="71" t="str">
        <f>INDEX(Network_Insurer_Code,MATCH(Export!AL3068,Network_insurer_Name,0))</f>
        <v>STL1</v>
      </c>
      <c r="AN3068" t="str">
        <f t="shared" si="47"/>
        <v>D1004STL12020</v>
      </c>
    </row>
    <row r="3069" spans="1:40" x14ac:dyDescent="0.25">
      <c r="A3069">
        <v>2020</v>
      </c>
      <c r="B3069">
        <v>1</v>
      </c>
      <c r="C3069" s="1">
        <v>43831</v>
      </c>
      <c r="D3069" s="1">
        <v>43921</v>
      </c>
      <c r="E3069">
        <v>2020</v>
      </c>
      <c r="F3069" s="71" t="str">
        <f>INDEX(Client_Name,MATCH(Export!H3069,Local_Company_Name,0))</f>
        <v>Falcon Clothing</v>
      </c>
      <c r="G3069" s="71">
        <f>INDEX(Client_Code,MATCH(Export!H3069,Local_Company_Name,0))</f>
        <v>1006</v>
      </c>
      <c r="H3069" t="s">
        <v>776</v>
      </c>
      <c r="I3069" t="s">
        <v>720</v>
      </c>
      <c r="J3069" t="s">
        <v>0</v>
      </c>
      <c r="K3069" s="71" t="str">
        <f>INDEX(Line_of_Business,MATCH(Export!J3069,Name,0))</f>
        <v>D</v>
      </c>
      <c r="L3069" s="9" t="s">
        <v>490</v>
      </c>
      <c r="M3069">
        <v>7</v>
      </c>
      <c r="N3069" s="4">
        <v>0</v>
      </c>
      <c r="O3069" s="4">
        <v>0</v>
      </c>
      <c r="P3069" s="4">
        <v>0</v>
      </c>
      <c r="Q3069" s="4">
        <v>0</v>
      </c>
      <c r="R3069" s="4">
        <v>0</v>
      </c>
      <c r="S3069" s="4">
        <v>0</v>
      </c>
      <c r="T3069" s="4">
        <v>0</v>
      </c>
      <c r="U3069" s="4">
        <v>0</v>
      </c>
      <c r="V3069" s="4">
        <v>0</v>
      </c>
      <c r="W3069" s="4">
        <v>0</v>
      </c>
      <c r="X3069" s="4">
        <v>0</v>
      </c>
      <c r="Y3069" s="4">
        <v>0</v>
      </c>
      <c r="Z3069" s="4">
        <v>0</v>
      </c>
      <c r="AA3069" s="4">
        <v>0</v>
      </c>
      <c r="AB3069" t="s">
        <v>3</v>
      </c>
      <c r="AC3069" s="4">
        <v>0</v>
      </c>
      <c r="AD3069" s="4">
        <v>0</v>
      </c>
      <c r="AE3069" s="4">
        <v>0</v>
      </c>
      <c r="AF3069" t="s">
        <v>720</v>
      </c>
      <c r="AG3069" s="4">
        <v>0</v>
      </c>
      <c r="AH3069" s="4">
        <v>0</v>
      </c>
      <c r="AI3069" s="4">
        <v>0</v>
      </c>
      <c r="AJ3069" s="4">
        <v>0</v>
      </c>
      <c r="AK3069" s="4">
        <v>0</v>
      </c>
      <c r="AL3069" t="s">
        <v>781</v>
      </c>
      <c r="AM3069" s="71" t="str">
        <f>INDEX(Network_Insurer_Code,MATCH(Export!AL3069,Network_insurer_Name,0))</f>
        <v>ORI1</v>
      </c>
      <c r="AN3069" t="str">
        <f t="shared" si="47"/>
        <v>D1006ORI12020</v>
      </c>
    </row>
    <row r="3070" spans="1:40" x14ac:dyDescent="0.25">
      <c r="A3070">
        <v>2020</v>
      </c>
      <c r="B3070">
        <v>1</v>
      </c>
      <c r="C3070" s="1">
        <v>43831</v>
      </c>
      <c r="D3070" s="1">
        <v>43921</v>
      </c>
      <c r="E3070">
        <v>2019</v>
      </c>
      <c r="F3070" s="71" t="str">
        <f>INDEX(Client_Name,MATCH(Export!H3070,Local_Company_Name,0))</f>
        <v>Zebra Workings Ltd</v>
      </c>
      <c r="G3070" s="71">
        <f>INDEX(Client_Code,MATCH(Export!H3070,Local_Company_Name,0))</f>
        <v>1001</v>
      </c>
      <c r="H3070" t="s">
        <v>749</v>
      </c>
      <c r="I3070" t="s">
        <v>724</v>
      </c>
      <c r="J3070" t="s">
        <v>5</v>
      </c>
      <c r="K3070" s="71" t="str">
        <f>INDEX(Line_of_Business,MATCH(Export!J3070,Name,0))</f>
        <v>L</v>
      </c>
      <c r="L3070" s="9">
        <v>77616</v>
      </c>
      <c r="M3070">
        <v>7</v>
      </c>
      <c r="N3070" s="4">
        <v>0</v>
      </c>
      <c r="O3070" s="4">
        <v>0</v>
      </c>
      <c r="P3070" s="4">
        <v>0</v>
      </c>
      <c r="Q3070" s="4">
        <v>0</v>
      </c>
      <c r="R3070" s="4">
        <v>0</v>
      </c>
      <c r="S3070" s="4">
        <v>0</v>
      </c>
      <c r="T3070" s="4">
        <v>0</v>
      </c>
      <c r="U3070" s="4">
        <v>0</v>
      </c>
      <c r="V3070" s="4">
        <v>0</v>
      </c>
      <c r="W3070" s="4">
        <v>0</v>
      </c>
      <c r="X3070" s="4">
        <v>0</v>
      </c>
      <c r="Y3070" s="4">
        <v>0</v>
      </c>
      <c r="Z3070" s="4">
        <v>0</v>
      </c>
      <c r="AA3070" s="4">
        <v>0</v>
      </c>
      <c r="AB3070" t="s">
        <v>3</v>
      </c>
      <c r="AC3070" s="4">
        <v>0</v>
      </c>
      <c r="AD3070" s="4">
        <v>0</v>
      </c>
      <c r="AE3070" s="4">
        <v>0</v>
      </c>
      <c r="AF3070" t="s">
        <v>724</v>
      </c>
      <c r="AG3070" s="4">
        <v>0</v>
      </c>
      <c r="AH3070" s="4">
        <v>0</v>
      </c>
      <c r="AI3070" s="4">
        <v>0</v>
      </c>
      <c r="AJ3070" s="4">
        <v>0</v>
      </c>
      <c r="AK3070" s="4">
        <v>0</v>
      </c>
      <c r="AL3070" t="s">
        <v>796</v>
      </c>
      <c r="AM3070" s="71" t="str">
        <f>INDEX(Network_Insurer_Code,MATCH(Export!AL3070,Network_insurer_Name,0))</f>
        <v>POL2</v>
      </c>
      <c r="AN3070" t="str">
        <f t="shared" si="47"/>
        <v>L1001POL22019</v>
      </c>
    </row>
    <row r="3071" spans="1:40" x14ac:dyDescent="0.25">
      <c r="A3071">
        <v>2020</v>
      </c>
      <c r="B3071">
        <v>1</v>
      </c>
      <c r="C3071" s="1">
        <v>43831</v>
      </c>
      <c r="D3071" s="1">
        <v>43921</v>
      </c>
      <c r="E3071">
        <v>2017</v>
      </c>
      <c r="F3071" s="71" t="str">
        <f>INDEX(Client_Name,MATCH(Export!H3071,Local_Company_Name,0))</f>
        <v>Aplaca Engineering Co</v>
      </c>
      <c r="G3071" s="71">
        <f>INDEX(Client_Code,MATCH(Export!H3071,Local_Company_Name,0))</f>
        <v>1004</v>
      </c>
      <c r="H3071" t="s">
        <v>767</v>
      </c>
      <c r="I3071" t="s">
        <v>704</v>
      </c>
      <c r="J3071" t="s">
        <v>0</v>
      </c>
      <c r="K3071" s="71" t="str">
        <f>INDEX(Line_of_Business,MATCH(Export!J3071,Name,0))</f>
        <v>D</v>
      </c>
      <c r="L3071" s="9" t="s">
        <v>37</v>
      </c>
      <c r="M3071">
        <v>14435</v>
      </c>
      <c r="N3071" s="4">
        <v>0</v>
      </c>
      <c r="O3071" s="4">
        <v>0</v>
      </c>
      <c r="P3071" s="4">
        <v>79711.89</v>
      </c>
      <c r="Q3071" s="4">
        <v>0</v>
      </c>
      <c r="R3071" s="4">
        <v>0</v>
      </c>
      <c r="S3071" s="4">
        <v>0</v>
      </c>
      <c r="T3071" s="4">
        <v>0</v>
      </c>
      <c r="U3071" s="4">
        <v>0</v>
      </c>
      <c r="V3071" s="4">
        <v>0</v>
      </c>
      <c r="W3071" s="4">
        <v>0</v>
      </c>
      <c r="X3071" s="4">
        <v>0</v>
      </c>
      <c r="Y3071" s="4">
        <v>0</v>
      </c>
      <c r="Z3071" s="4">
        <v>0</v>
      </c>
      <c r="AA3071" s="4">
        <v>0</v>
      </c>
      <c r="AB3071" t="s">
        <v>3</v>
      </c>
      <c r="AC3071" s="4">
        <v>0</v>
      </c>
      <c r="AD3071" s="4">
        <v>0</v>
      </c>
      <c r="AE3071" s="4">
        <v>204935.04000000001</v>
      </c>
      <c r="AF3071" t="s">
        <v>704</v>
      </c>
      <c r="AG3071" s="4">
        <v>0</v>
      </c>
      <c r="AH3071" s="4">
        <v>0</v>
      </c>
      <c r="AI3071" s="4">
        <v>0</v>
      </c>
      <c r="AJ3071" s="4">
        <v>-79711.89</v>
      </c>
      <c r="AK3071" s="4">
        <v>0</v>
      </c>
      <c r="AL3071" t="s">
        <v>783</v>
      </c>
      <c r="AM3071" s="71" t="str">
        <f>INDEX(Network_Insurer_Code,MATCH(Export!AL3071,Network_insurer_Name,0))</f>
        <v>PEP1</v>
      </c>
      <c r="AN3071" t="str">
        <f t="shared" si="47"/>
        <v>D1004PEP12017</v>
      </c>
    </row>
    <row r="3072" spans="1:40" x14ac:dyDescent="0.25">
      <c r="A3072">
        <v>2019</v>
      </c>
      <c r="B3072">
        <v>2</v>
      </c>
      <c r="C3072" s="1">
        <v>43556</v>
      </c>
      <c r="D3072" s="1">
        <v>43646</v>
      </c>
      <c r="E3072">
        <v>2019</v>
      </c>
      <c r="F3072" s="71" t="str">
        <f>INDEX(Client_Name,MATCH(Export!H3072,Local_Company_Name,0))</f>
        <v>Lion Manufacturing Co</v>
      </c>
      <c r="G3072" s="71">
        <f>INDEX(Client_Code,MATCH(Export!H3072,Local_Company_Name,0))</f>
        <v>1002</v>
      </c>
      <c r="H3072" t="s">
        <v>759</v>
      </c>
      <c r="I3072" t="s">
        <v>720</v>
      </c>
      <c r="J3072" t="s">
        <v>22</v>
      </c>
      <c r="K3072" s="71" t="str">
        <f>INDEX(Line_of_Business,MATCH(Export!J3072,Name,0))</f>
        <v>A</v>
      </c>
      <c r="L3072" s="9" t="s">
        <v>458</v>
      </c>
      <c r="M3072">
        <v>934</v>
      </c>
      <c r="N3072" s="4">
        <v>113858.069584736</v>
      </c>
      <c r="O3072" s="4">
        <v>101447.54</v>
      </c>
      <c r="P3072" s="4">
        <v>0</v>
      </c>
      <c r="Q3072" s="4">
        <v>0</v>
      </c>
      <c r="R3072" s="4">
        <v>0</v>
      </c>
      <c r="S3072" s="4">
        <v>0</v>
      </c>
      <c r="T3072" s="4">
        <v>0</v>
      </c>
      <c r="U3072" s="4">
        <v>0</v>
      </c>
      <c r="V3072" s="4">
        <v>0</v>
      </c>
      <c r="W3072" s="4">
        <v>0</v>
      </c>
      <c r="X3072" s="4">
        <v>0</v>
      </c>
      <c r="Y3072" s="4">
        <v>15217.13</v>
      </c>
      <c r="Z3072" s="4">
        <v>0</v>
      </c>
      <c r="AA3072" s="4">
        <v>0</v>
      </c>
      <c r="AB3072" t="s">
        <v>3</v>
      </c>
      <c r="AC3072" s="4">
        <v>0</v>
      </c>
      <c r="AD3072" s="4">
        <v>0</v>
      </c>
      <c r="AE3072" s="4">
        <v>0</v>
      </c>
      <c r="AF3072" t="s">
        <v>720</v>
      </c>
      <c r="AG3072" s="4">
        <v>0</v>
      </c>
      <c r="AH3072" s="4">
        <v>0</v>
      </c>
      <c r="AI3072" s="4">
        <v>0</v>
      </c>
      <c r="AJ3072" s="4">
        <v>86230.409999999902</v>
      </c>
      <c r="AK3072" s="4">
        <v>0</v>
      </c>
      <c r="AL3072" t="s">
        <v>781</v>
      </c>
      <c r="AM3072" s="71" t="str">
        <f>INDEX(Network_Insurer_Code,MATCH(Export!AL3072,Network_insurer_Name,0))</f>
        <v>ORI1</v>
      </c>
      <c r="AN3072" t="str">
        <f t="shared" si="47"/>
        <v>A1002ORI12019</v>
      </c>
    </row>
    <row r="3073" spans="1:40" x14ac:dyDescent="0.25">
      <c r="A3073">
        <v>2019</v>
      </c>
      <c r="B3073">
        <v>4</v>
      </c>
      <c r="C3073" s="1">
        <v>43739</v>
      </c>
      <c r="D3073" s="1">
        <v>43830</v>
      </c>
      <c r="E3073">
        <v>2019</v>
      </c>
      <c r="F3073" s="71" t="str">
        <f>INDEX(Client_Name,MATCH(Export!H3073,Local_Company_Name,0))</f>
        <v>Lion Manufacturing Co</v>
      </c>
      <c r="G3073" s="71">
        <f>INDEX(Client_Code,MATCH(Export!H3073,Local_Company_Name,0))</f>
        <v>1002</v>
      </c>
      <c r="H3073" t="s">
        <v>760</v>
      </c>
      <c r="I3073" t="s">
        <v>707</v>
      </c>
      <c r="J3073" t="s">
        <v>8</v>
      </c>
      <c r="K3073" s="71" t="str">
        <f>INDEX(Line_of_Business,MATCH(Export!J3073,Name,0))</f>
        <v>M</v>
      </c>
      <c r="L3073" s="9">
        <v>73624776</v>
      </c>
      <c r="M3073">
        <v>2</v>
      </c>
      <c r="N3073" s="4">
        <v>0</v>
      </c>
      <c r="O3073" s="4">
        <v>0</v>
      </c>
      <c r="P3073" s="4">
        <v>3258.79</v>
      </c>
      <c r="Q3073" s="4">
        <v>0</v>
      </c>
      <c r="R3073" s="4">
        <v>0</v>
      </c>
      <c r="S3073" s="4">
        <v>0</v>
      </c>
      <c r="T3073" s="4">
        <v>0</v>
      </c>
      <c r="U3073" s="4">
        <v>0</v>
      </c>
      <c r="V3073" s="4">
        <v>0</v>
      </c>
      <c r="W3073" s="4">
        <v>0</v>
      </c>
      <c r="X3073" s="4">
        <v>0</v>
      </c>
      <c r="Y3073" s="4">
        <v>0</v>
      </c>
      <c r="Z3073" s="4">
        <v>0</v>
      </c>
      <c r="AA3073" s="4">
        <v>0</v>
      </c>
      <c r="AB3073" t="s">
        <v>3</v>
      </c>
      <c r="AC3073" s="4">
        <v>0</v>
      </c>
      <c r="AD3073" s="4">
        <v>0</v>
      </c>
      <c r="AE3073" s="4">
        <v>0</v>
      </c>
      <c r="AF3073" t="s">
        <v>707</v>
      </c>
      <c r="AG3073" s="4">
        <v>0</v>
      </c>
      <c r="AH3073" s="4">
        <v>0</v>
      </c>
      <c r="AI3073" s="4">
        <v>0</v>
      </c>
      <c r="AJ3073" s="4">
        <v>-3258.79</v>
      </c>
      <c r="AK3073" s="4">
        <v>200000</v>
      </c>
      <c r="AL3073" t="s">
        <v>783</v>
      </c>
      <c r="AM3073" s="71" t="str">
        <f>INDEX(Network_Insurer_Code,MATCH(Export!AL3073,Network_insurer_Name,0))</f>
        <v>PEP1</v>
      </c>
      <c r="AN3073" t="str">
        <f t="shared" si="47"/>
        <v>M1002PEP12019</v>
      </c>
    </row>
    <row r="3074" spans="1:40" x14ac:dyDescent="0.25">
      <c r="A3074">
        <v>2019</v>
      </c>
      <c r="B3074">
        <v>2</v>
      </c>
      <c r="C3074" s="1">
        <v>43556</v>
      </c>
      <c r="D3074" s="1">
        <v>43646</v>
      </c>
      <c r="E3074">
        <v>2018</v>
      </c>
      <c r="F3074" s="71" t="str">
        <f>INDEX(Client_Name,MATCH(Export!H3074,Local_Company_Name,0))</f>
        <v>Flaimngo Tailoring</v>
      </c>
      <c r="G3074" s="71">
        <f>INDEX(Client_Code,MATCH(Export!H3074,Local_Company_Name,0))</f>
        <v>1005</v>
      </c>
      <c r="H3074" t="s">
        <v>770</v>
      </c>
      <c r="I3074" t="s">
        <v>704</v>
      </c>
      <c r="J3074" t="s">
        <v>5</v>
      </c>
      <c r="K3074" s="71" t="str">
        <f>INDEX(Line_of_Business,MATCH(Export!J3074,Name,0))</f>
        <v>L</v>
      </c>
      <c r="L3074" s="9" t="s">
        <v>303</v>
      </c>
      <c r="M3074">
        <v>7126</v>
      </c>
      <c r="N3074" s="4">
        <v>0</v>
      </c>
      <c r="O3074" s="4">
        <v>0</v>
      </c>
      <c r="P3074" s="4">
        <v>168816</v>
      </c>
      <c r="Q3074" s="4">
        <v>0</v>
      </c>
      <c r="R3074" s="4">
        <v>0</v>
      </c>
      <c r="S3074" s="4">
        <v>0</v>
      </c>
      <c r="T3074" s="4">
        <v>0</v>
      </c>
      <c r="U3074" s="4">
        <v>0</v>
      </c>
      <c r="V3074" s="4">
        <v>0</v>
      </c>
      <c r="W3074" s="4">
        <v>0</v>
      </c>
      <c r="X3074" s="4">
        <v>0</v>
      </c>
      <c r="Y3074" s="4">
        <v>0</v>
      </c>
      <c r="Z3074" s="4">
        <v>0</v>
      </c>
      <c r="AA3074" s="4">
        <v>0</v>
      </c>
      <c r="AB3074" t="s">
        <v>3</v>
      </c>
      <c r="AC3074" s="4">
        <v>0</v>
      </c>
      <c r="AD3074" s="4">
        <v>0</v>
      </c>
      <c r="AE3074" s="4">
        <v>0</v>
      </c>
      <c r="AF3074" t="s">
        <v>704</v>
      </c>
      <c r="AG3074" s="4">
        <v>0</v>
      </c>
      <c r="AH3074" s="4">
        <v>0</v>
      </c>
      <c r="AI3074" s="4">
        <v>0</v>
      </c>
      <c r="AJ3074" s="4">
        <v>-168816</v>
      </c>
      <c r="AK3074" s="4">
        <v>0</v>
      </c>
      <c r="AL3074" t="s">
        <v>795</v>
      </c>
      <c r="AM3074" s="71" t="str">
        <f>INDEX(Network_Insurer_Code,MATCH(Export!AL3074,Network_insurer_Name,0))</f>
        <v>TOL1</v>
      </c>
      <c r="AN3074" t="str">
        <f t="shared" ref="AN3074:AN3137" si="48">_xlfn.CONCAT(K3074,G3074,AM3074,E3074)</f>
        <v>L1005TOL12018</v>
      </c>
    </row>
    <row r="3075" spans="1:40" x14ac:dyDescent="0.25">
      <c r="A3075">
        <v>2020</v>
      </c>
      <c r="B3075">
        <v>2</v>
      </c>
      <c r="C3075" s="1">
        <v>43922</v>
      </c>
      <c r="D3075" s="1">
        <v>44012</v>
      </c>
      <c r="E3075">
        <v>2018</v>
      </c>
      <c r="F3075" s="71" t="str">
        <f>INDEX(Client_Name,MATCH(Export!H3075,Local_Company_Name,0))</f>
        <v>Lion Manufacturing Co</v>
      </c>
      <c r="G3075" s="71">
        <f>INDEX(Client_Code,MATCH(Export!H3075,Local_Company_Name,0))</f>
        <v>1002</v>
      </c>
      <c r="H3075" t="s">
        <v>757</v>
      </c>
      <c r="I3075" t="s">
        <v>779</v>
      </c>
      <c r="J3075" t="s">
        <v>8</v>
      </c>
      <c r="K3075" s="71" t="str">
        <f>INDEX(Line_of_Business,MATCH(Export!J3075,Name,0))</f>
        <v>M</v>
      </c>
      <c r="L3075" s="9" t="s">
        <v>151</v>
      </c>
      <c r="M3075">
        <v>589</v>
      </c>
      <c r="N3075" s="4">
        <v>0</v>
      </c>
      <c r="O3075" s="4">
        <v>0</v>
      </c>
      <c r="P3075" s="4">
        <v>1840.18</v>
      </c>
      <c r="Q3075" s="4">
        <v>0</v>
      </c>
      <c r="R3075" s="4">
        <v>0</v>
      </c>
      <c r="S3075" s="4">
        <v>0</v>
      </c>
      <c r="T3075" s="4">
        <v>0</v>
      </c>
      <c r="U3075" s="4">
        <v>0</v>
      </c>
      <c r="V3075" s="4">
        <v>0</v>
      </c>
      <c r="W3075" s="4">
        <v>0</v>
      </c>
      <c r="X3075" s="4">
        <v>0</v>
      </c>
      <c r="Y3075" s="4">
        <v>0</v>
      </c>
      <c r="Z3075" s="4">
        <v>0</v>
      </c>
      <c r="AA3075" s="4">
        <v>0</v>
      </c>
      <c r="AB3075" t="s">
        <v>3</v>
      </c>
      <c r="AC3075" s="4">
        <v>0</v>
      </c>
      <c r="AD3075" s="4">
        <v>0</v>
      </c>
      <c r="AE3075" s="4">
        <v>0</v>
      </c>
      <c r="AF3075" t="s">
        <v>779</v>
      </c>
      <c r="AG3075" s="4">
        <v>0</v>
      </c>
      <c r="AH3075" s="4">
        <v>0</v>
      </c>
      <c r="AI3075" s="4">
        <v>0</v>
      </c>
      <c r="AJ3075" s="4">
        <v>-1840.18</v>
      </c>
      <c r="AK3075" s="4">
        <v>200000</v>
      </c>
      <c r="AL3075" t="s">
        <v>798</v>
      </c>
      <c r="AM3075" s="71" t="str">
        <f>INDEX(Network_Insurer_Code,MATCH(Export!AL3075,Network_insurer_Name,0))</f>
        <v>PEI2</v>
      </c>
      <c r="AN3075" t="str">
        <f t="shared" si="48"/>
        <v>M1002PEI22018</v>
      </c>
    </row>
    <row r="3076" spans="1:40" x14ac:dyDescent="0.25">
      <c r="A3076">
        <v>2020</v>
      </c>
      <c r="B3076">
        <v>1</v>
      </c>
      <c r="C3076" s="1">
        <v>43831</v>
      </c>
      <c r="D3076" s="1">
        <v>43921</v>
      </c>
      <c r="E3076">
        <v>2020</v>
      </c>
      <c r="F3076" s="71" t="str">
        <f>INDEX(Client_Name,MATCH(Export!H3076,Local_Company_Name,0))</f>
        <v>Lion Manufacturing Co</v>
      </c>
      <c r="G3076" s="71">
        <f>INDEX(Client_Code,MATCH(Export!H3076,Local_Company_Name,0))</f>
        <v>1002</v>
      </c>
      <c r="H3076" t="s">
        <v>758</v>
      </c>
      <c r="I3076" t="s">
        <v>707</v>
      </c>
      <c r="J3076" t="s">
        <v>8</v>
      </c>
      <c r="K3076" s="71" t="str">
        <f>INDEX(Line_of_Business,MATCH(Export!J3076,Name,0))</f>
        <v>M</v>
      </c>
      <c r="L3076" s="9">
        <v>75947997</v>
      </c>
      <c r="M3076">
        <v>5</v>
      </c>
      <c r="N3076" s="4">
        <v>4195.12</v>
      </c>
      <c r="O3076" s="4">
        <v>4195.12</v>
      </c>
      <c r="P3076" s="4">
        <v>101.8</v>
      </c>
      <c r="Q3076" s="4">
        <v>0</v>
      </c>
      <c r="R3076" s="4">
        <v>0</v>
      </c>
      <c r="S3076" s="4">
        <v>0</v>
      </c>
      <c r="T3076" s="4">
        <v>0</v>
      </c>
      <c r="U3076" s="4">
        <v>0</v>
      </c>
      <c r="V3076" s="4">
        <v>0</v>
      </c>
      <c r="W3076" s="4">
        <v>0</v>
      </c>
      <c r="X3076" s="4">
        <v>0</v>
      </c>
      <c r="Y3076" s="4">
        <v>406.93</v>
      </c>
      <c r="Z3076" s="4">
        <v>0</v>
      </c>
      <c r="AA3076" s="4">
        <v>755.12</v>
      </c>
      <c r="AB3076" t="s">
        <v>3</v>
      </c>
      <c r="AC3076" s="4">
        <v>0</v>
      </c>
      <c r="AD3076" s="4">
        <v>0</v>
      </c>
      <c r="AE3076" s="4">
        <v>0</v>
      </c>
      <c r="AF3076" t="s">
        <v>707</v>
      </c>
      <c r="AG3076" s="4">
        <v>0</v>
      </c>
      <c r="AH3076" s="4">
        <v>0</v>
      </c>
      <c r="AI3076" s="4">
        <v>0</v>
      </c>
      <c r="AJ3076" s="4">
        <v>2931.27</v>
      </c>
      <c r="AK3076" s="4">
        <v>0</v>
      </c>
      <c r="AL3076" t="s">
        <v>794</v>
      </c>
      <c r="AM3076" s="71" t="str">
        <f>INDEX(Network_Insurer_Code,MATCH(Export!AL3076,Network_insurer_Name,0))</f>
        <v>CUI2</v>
      </c>
      <c r="AN3076" t="str">
        <f t="shared" si="48"/>
        <v>M1002CUI22020</v>
      </c>
    </row>
    <row r="3077" spans="1:40" x14ac:dyDescent="0.25">
      <c r="A3077">
        <v>2020</v>
      </c>
      <c r="B3077">
        <v>2</v>
      </c>
      <c r="C3077" s="1">
        <v>43922</v>
      </c>
      <c r="D3077" s="1">
        <v>44012</v>
      </c>
      <c r="E3077">
        <v>2019</v>
      </c>
      <c r="F3077" s="71" t="str">
        <f>INDEX(Client_Name,MATCH(Export!H3077,Local_Company_Name,0))</f>
        <v>Flaimngo Tailoring</v>
      </c>
      <c r="G3077" s="71">
        <f>INDEX(Client_Code,MATCH(Export!H3077,Local_Company_Name,0))</f>
        <v>1005</v>
      </c>
      <c r="H3077" t="s">
        <v>771</v>
      </c>
      <c r="I3077" t="s">
        <v>711</v>
      </c>
      <c r="J3077" t="s">
        <v>8</v>
      </c>
      <c r="K3077" s="71" t="str">
        <f>INDEX(Line_of_Business,MATCH(Export!J3077,Name,0))</f>
        <v>M</v>
      </c>
      <c r="L3077" s="9" t="s">
        <v>47</v>
      </c>
      <c r="M3077">
        <v>1698</v>
      </c>
      <c r="N3077" s="4">
        <v>16151.83</v>
      </c>
      <c r="O3077" s="4">
        <v>16151.83</v>
      </c>
      <c r="P3077" s="4">
        <v>859937.99</v>
      </c>
      <c r="Q3077" s="4">
        <v>0</v>
      </c>
      <c r="R3077" s="4">
        <v>0</v>
      </c>
      <c r="S3077" s="4">
        <v>0</v>
      </c>
      <c r="T3077" s="4">
        <v>0</v>
      </c>
      <c r="U3077" s="4">
        <v>0</v>
      </c>
      <c r="V3077" s="4">
        <v>0</v>
      </c>
      <c r="W3077" s="4">
        <v>0</v>
      </c>
      <c r="X3077" s="4">
        <v>0</v>
      </c>
      <c r="Y3077" s="4">
        <v>1695.94</v>
      </c>
      <c r="Z3077" s="4">
        <v>0</v>
      </c>
      <c r="AA3077" s="4">
        <v>484.56</v>
      </c>
      <c r="AB3077" t="s">
        <v>3</v>
      </c>
      <c r="AC3077" s="4">
        <v>0</v>
      </c>
      <c r="AD3077" s="4">
        <v>0</v>
      </c>
      <c r="AE3077" s="4">
        <v>0</v>
      </c>
      <c r="AF3077" t="s">
        <v>711</v>
      </c>
      <c r="AG3077" s="4">
        <v>0</v>
      </c>
      <c r="AH3077" s="4">
        <v>0</v>
      </c>
      <c r="AI3077" s="4">
        <v>0</v>
      </c>
      <c r="AJ3077" s="4">
        <v>-845966.66</v>
      </c>
      <c r="AK3077" s="4">
        <v>0</v>
      </c>
      <c r="AL3077" t="s">
        <v>784</v>
      </c>
      <c r="AM3077" s="71" t="str">
        <f>INDEX(Network_Insurer_Code,MATCH(Export!AL3077,Network_insurer_Name,0))</f>
        <v>PII1</v>
      </c>
      <c r="AN3077" t="str">
        <f t="shared" si="48"/>
        <v>M1005PII12019</v>
      </c>
    </row>
    <row r="3078" spans="1:40" x14ac:dyDescent="0.25">
      <c r="A3078">
        <v>2019</v>
      </c>
      <c r="B3078">
        <v>2</v>
      </c>
      <c r="C3078" s="1">
        <v>43556</v>
      </c>
      <c r="D3078" s="1">
        <v>43646</v>
      </c>
      <c r="E3078">
        <v>2019</v>
      </c>
      <c r="F3078" s="71" t="str">
        <f>INDEX(Client_Name,MATCH(Export!H3078,Local_Company_Name,0))</f>
        <v>Flaimngo Tailoring</v>
      </c>
      <c r="G3078" s="71">
        <f>INDEX(Client_Code,MATCH(Export!H3078,Local_Company_Name,0))</f>
        <v>1005</v>
      </c>
      <c r="H3078" t="s">
        <v>771</v>
      </c>
      <c r="I3078" t="s">
        <v>718</v>
      </c>
      <c r="J3078" t="s">
        <v>8</v>
      </c>
      <c r="K3078" s="71" t="str">
        <f>INDEX(Line_of_Business,MATCH(Export!J3078,Name,0))</f>
        <v>M</v>
      </c>
      <c r="L3078" s="9" t="s">
        <v>20</v>
      </c>
      <c r="M3078">
        <v>2173</v>
      </c>
      <c r="N3078" s="4">
        <v>6958536</v>
      </c>
      <c r="O3078" s="4">
        <v>6958536</v>
      </c>
      <c r="P3078" s="4">
        <v>3580188.21999999</v>
      </c>
      <c r="Q3078" s="4">
        <v>0</v>
      </c>
      <c r="R3078" s="4">
        <v>0</v>
      </c>
      <c r="S3078" s="4">
        <v>0</v>
      </c>
      <c r="T3078" s="4">
        <v>0</v>
      </c>
      <c r="U3078" s="4">
        <v>0</v>
      </c>
      <c r="V3078" s="4">
        <v>0</v>
      </c>
      <c r="W3078" s="4">
        <v>0</v>
      </c>
      <c r="X3078" s="4">
        <v>0</v>
      </c>
      <c r="Y3078" s="4">
        <v>695853.6</v>
      </c>
      <c r="Z3078" s="4">
        <v>0</v>
      </c>
      <c r="AA3078" s="4">
        <v>0</v>
      </c>
      <c r="AB3078" t="s">
        <v>3</v>
      </c>
      <c r="AC3078" s="4">
        <v>0</v>
      </c>
      <c r="AD3078" s="4">
        <v>0</v>
      </c>
      <c r="AE3078" s="4">
        <v>0</v>
      </c>
      <c r="AF3078" t="s">
        <v>718</v>
      </c>
      <c r="AG3078" s="4">
        <v>0</v>
      </c>
      <c r="AH3078" s="4">
        <v>0</v>
      </c>
      <c r="AI3078" s="4">
        <v>0</v>
      </c>
      <c r="AJ3078" s="4">
        <v>2682494.1800000002</v>
      </c>
      <c r="AK3078" s="4">
        <v>0</v>
      </c>
      <c r="AL3078" t="s">
        <v>794</v>
      </c>
      <c r="AM3078" s="71" t="str">
        <f>INDEX(Network_Insurer_Code,MATCH(Export!AL3078,Network_insurer_Name,0))</f>
        <v>CUI2</v>
      </c>
      <c r="AN3078" t="str">
        <f t="shared" si="48"/>
        <v>M1005CUI22019</v>
      </c>
    </row>
    <row r="3079" spans="1:40" x14ac:dyDescent="0.25">
      <c r="A3079">
        <v>2019</v>
      </c>
      <c r="B3079">
        <v>2</v>
      </c>
      <c r="C3079" s="1">
        <v>43556</v>
      </c>
      <c r="D3079" s="1">
        <v>43646</v>
      </c>
      <c r="E3079">
        <v>2019</v>
      </c>
      <c r="F3079" s="71" t="str">
        <f>INDEX(Client_Name,MATCH(Export!H3079,Local_Company_Name,0))</f>
        <v>Aplaca Engineering Co</v>
      </c>
      <c r="G3079" s="71">
        <f>INDEX(Client_Code,MATCH(Export!H3079,Local_Company_Name,0))</f>
        <v>1004</v>
      </c>
      <c r="H3079" t="s">
        <v>767</v>
      </c>
      <c r="I3079" t="s">
        <v>715</v>
      </c>
      <c r="J3079" t="s">
        <v>22</v>
      </c>
      <c r="K3079" s="71" t="str">
        <f>INDEX(Line_of_Business,MATCH(Export!J3079,Name,0))</f>
        <v>A</v>
      </c>
      <c r="L3079" s="9" t="s">
        <v>59</v>
      </c>
      <c r="M3079">
        <v>122</v>
      </c>
      <c r="N3079" s="4">
        <v>1467.42</v>
      </c>
      <c r="O3079" s="4">
        <v>1467.42</v>
      </c>
      <c r="P3079" s="4">
        <v>0</v>
      </c>
      <c r="Q3079" s="4">
        <v>0</v>
      </c>
      <c r="R3079" s="4">
        <v>0</v>
      </c>
      <c r="S3079" s="4">
        <v>0</v>
      </c>
      <c r="T3079" s="4">
        <v>0</v>
      </c>
      <c r="U3079" s="4">
        <v>0</v>
      </c>
      <c r="V3079" s="4">
        <v>0</v>
      </c>
      <c r="W3079" s="4">
        <v>0</v>
      </c>
      <c r="X3079" s="4">
        <v>0</v>
      </c>
      <c r="Y3079" s="4">
        <v>146.75</v>
      </c>
      <c r="Z3079" s="4">
        <v>215.44</v>
      </c>
      <c r="AA3079" s="4">
        <v>0</v>
      </c>
      <c r="AB3079" t="s">
        <v>3</v>
      </c>
      <c r="AC3079" s="4">
        <v>0</v>
      </c>
      <c r="AD3079" s="4">
        <v>0</v>
      </c>
      <c r="AE3079" s="4">
        <v>0</v>
      </c>
      <c r="AF3079" t="s">
        <v>715</v>
      </c>
      <c r="AG3079" s="4">
        <v>0</v>
      </c>
      <c r="AH3079" s="4">
        <v>0</v>
      </c>
      <c r="AI3079" s="4">
        <v>0</v>
      </c>
      <c r="AJ3079" s="4">
        <v>1105.23</v>
      </c>
      <c r="AK3079" s="4">
        <v>0</v>
      </c>
      <c r="AL3079" t="s">
        <v>787</v>
      </c>
      <c r="AM3079" s="71" t="str">
        <f>INDEX(Network_Insurer_Code,MATCH(Export!AL3079,Network_insurer_Name,0))</f>
        <v>LEI3</v>
      </c>
      <c r="AN3079" t="str">
        <f t="shared" si="48"/>
        <v>A1004LEI32019</v>
      </c>
    </row>
    <row r="3080" spans="1:40" x14ac:dyDescent="0.25">
      <c r="A3080">
        <v>2019</v>
      </c>
      <c r="B3080">
        <v>4</v>
      </c>
      <c r="C3080" s="1">
        <v>43739</v>
      </c>
      <c r="D3080" s="1">
        <v>43830</v>
      </c>
      <c r="E3080">
        <v>2016</v>
      </c>
      <c r="F3080" s="71" t="str">
        <f>INDEX(Client_Name,MATCH(Export!H3080,Local_Company_Name,0))</f>
        <v>Falcon Clothing</v>
      </c>
      <c r="G3080" s="71">
        <f>INDEX(Client_Code,MATCH(Export!H3080,Local_Company_Name,0))</f>
        <v>1006</v>
      </c>
      <c r="H3080" t="s">
        <v>776</v>
      </c>
      <c r="I3080" t="s">
        <v>702</v>
      </c>
      <c r="J3080" t="s">
        <v>5</v>
      </c>
      <c r="K3080" s="71" t="str">
        <f>INDEX(Line_of_Business,MATCH(Export!J3080,Name,0))</f>
        <v>L</v>
      </c>
      <c r="L3080" s="9" t="s">
        <v>227</v>
      </c>
      <c r="M3080">
        <v>2200</v>
      </c>
      <c r="N3080" s="4">
        <v>0</v>
      </c>
      <c r="O3080" s="4">
        <v>0</v>
      </c>
      <c r="P3080" s="4">
        <v>0</v>
      </c>
      <c r="Q3080" s="4">
        <v>0</v>
      </c>
      <c r="R3080" s="4">
        <v>0</v>
      </c>
      <c r="S3080" s="4">
        <v>0</v>
      </c>
      <c r="T3080" s="4">
        <v>0</v>
      </c>
      <c r="U3080" s="4">
        <v>0</v>
      </c>
      <c r="V3080" s="4">
        <v>0</v>
      </c>
      <c r="W3080" s="4">
        <v>0</v>
      </c>
      <c r="X3080" s="4">
        <v>0</v>
      </c>
      <c r="Y3080" s="4">
        <v>0</v>
      </c>
      <c r="Z3080" s="4">
        <v>0</v>
      </c>
      <c r="AA3080" s="4">
        <v>0</v>
      </c>
      <c r="AB3080" t="s">
        <v>3</v>
      </c>
      <c r="AC3080" s="4">
        <v>0</v>
      </c>
      <c r="AD3080" s="4">
        <v>0</v>
      </c>
      <c r="AE3080" s="4">
        <v>0</v>
      </c>
      <c r="AF3080" t="s">
        <v>702</v>
      </c>
      <c r="AG3080" s="4">
        <v>0</v>
      </c>
      <c r="AH3080" s="4">
        <v>0</v>
      </c>
      <c r="AI3080" s="4">
        <v>0</v>
      </c>
      <c r="AJ3080" s="4">
        <v>0</v>
      </c>
      <c r="AK3080" s="4">
        <v>0</v>
      </c>
      <c r="AL3080" t="s">
        <v>782</v>
      </c>
      <c r="AM3080" s="71" t="str">
        <f>INDEX(Network_Insurer_Code,MATCH(Export!AL3080,Network_insurer_Name,0))</f>
        <v>API2</v>
      </c>
      <c r="AN3080" t="str">
        <f t="shared" si="48"/>
        <v>L1006API22016</v>
      </c>
    </row>
    <row r="3081" spans="1:40" x14ac:dyDescent="0.25">
      <c r="A3081">
        <v>2020</v>
      </c>
      <c r="B3081">
        <v>2</v>
      </c>
      <c r="C3081" s="1">
        <v>43922</v>
      </c>
      <c r="D3081" s="1">
        <v>44012</v>
      </c>
      <c r="E3081">
        <v>2020</v>
      </c>
      <c r="F3081" s="71" t="str">
        <f>INDEX(Client_Name,MATCH(Export!H3081,Local_Company_Name,0))</f>
        <v>Flaimngo Tailoring</v>
      </c>
      <c r="G3081" s="71">
        <f>INDEX(Client_Code,MATCH(Export!H3081,Local_Company_Name,0))</f>
        <v>1005</v>
      </c>
      <c r="H3081" t="s">
        <v>770</v>
      </c>
      <c r="I3081" t="s">
        <v>736</v>
      </c>
      <c r="J3081" t="s">
        <v>5</v>
      </c>
      <c r="K3081" s="71" t="str">
        <f>INDEX(Line_of_Business,MATCH(Export!J3081,Name,0))</f>
        <v>L</v>
      </c>
      <c r="L3081" s="9" t="s">
        <v>357</v>
      </c>
      <c r="M3081">
        <v>3087</v>
      </c>
      <c r="N3081" s="4">
        <v>42579.92</v>
      </c>
      <c r="O3081" s="4">
        <v>21289.96</v>
      </c>
      <c r="P3081" s="4">
        <v>0</v>
      </c>
      <c r="Q3081" s="4">
        <v>0</v>
      </c>
      <c r="R3081" s="4">
        <v>0</v>
      </c>
      <c r="S3081" s="4">
        <v>0</v>
      </c>
      <c r="T3081" s="4">
        <v>0</v>
      </c>
      <c r="U3081" s="4">
        <v>0</v>
      </c>
      <c r="V3081" s="4">
        <v>0</v>
      </c>
      <c r="W3081" s="4">
        <v>0</v>
      </c>
      <c r="X3081" s="4">
        <v>0</v>
      </c>
      <c r="Y3081" s="4">
        <v>3193.49</v>
      </c>
      <c r="Z3081" s="4">
        <v>1277.4000000000001</v>
      </c>
      <c r="AA3081" s="4">
        <v>0</v>
      </c>
      <c r="AB3081" t="s">
        <v>3</v>
      </c>
      <c r="AC3081" s="4">
        <v>0</v>
      </c>
      <c r="AD3081" s="4">
        <v>0</v>
      </c>
      <c r="AE3081" s="4">
        <v>0</v>
      </c>
      <c r="AF3081" t="s">
        <v>736</v>
      </c>
      <c r="AG3081" s="4">
        <v>0</v>
      </c>
      <c r="AH3081" s="4">
        <v>0</v>
      </c>
      <c r="AI3081" s="4">
        <v>0</v>
      </c>
      <c r="AJ3081" s="4">
        <v>16819.07</v>
      </c>
      <c r="AK3081" s="4">
        <v>0</v>
      </c>
      <c r="AL3081" t="s">
        <v>791</v>
      </c>
      <c r="AM3081" s="71" t="str">
        <f>INDEX(Network_Insurer_Code,MATCH(Export!AL3081,Network_insurer_Name,0))</f>
        <v>CHI3</v>
      </c>
      <c r="AN3081" t="str">
        <f t="shared" si="48"/>
        <v>L1005CHI32020</v>
      </c>
    </row>
    <row r="3082" spans="1:40" x14ac:dyDescent="0.25">
      <c r="A3082">
        <v>2019</v>
      </c>
      <c r="B3082">
        <v>4</v>
      </c>
      <c r="C3082" s="1">
        <v>43739</v>
      </c>
      <c r="D3082" s="1">
        <v>43830</v>
      </c>
      <c r="E3082">
        <v>2018</v>
      </c>
      <c r="F3082" s="71" t="str">
        <f>INDEX(Client_Name,MATCH(Export!H3082,Local_Company_Name,0))</f>
        <v>Tiger Jewelcrafting Ltd</v>
      </c>
      <c r="G3082" s="71">
        <f>INDEX(Client_Code,MATCH(Export!H3082,Local_Company_Name,0))</f>
        <v>1003</v>
      </c>
      <c r="H3082" t="s">
        <v>762</v>
      </c>
      <c r="I3082" t="s">
        <v>702</v>
      </c>
      <c r="J3082" t="s">
        <v>5</v>
      </c>
      <c r="K3082" s="71" t="str">
        <f>INDEX(Line_of_Business,MATCH(Export!J3082,Name,0))</f>
        <v>L</v>
      </c>
      <c r="L3082" s="9" t="s">
        <v>313</v>
      </c>
      <c r="M3082">
        <v>11551</v>
      </c>
      <c r="N3082" s="4">
        <v>1813388.76</v>
      </c>
      <c r="O3082" s="4">
        <v>1813388.76</v>
      </c>
      <c r="P3082" s="4">
        <v>1232821.54</v>
      </c>
      <c r="Q3082" s="4">
        <v>0</v>
      </c>
      <c r="R3082" s="4">
        <v>0</v>
      </c>
      <c r="S3082" s="4">
        <v>0</v>
      </c>
      <c r="T3082" s="4">
        <v>0</v>
      </c>
      <c r="U3082" s="4">
        <v>0</v>
      </c>
      <c r="V3082" s="4">
        <v>0</v>
      </c>
      <c r="W3082" s="4">
        <v>0</v>
      </c>
      <c r="X3082" s="4">
        <v>0</v>
      </c>
      <c r="Y3082" s="4">
        <v>181338.88</v>
      </c>
      <c r="Z3082" s="4">
        <v>45334.720000000001</v>
      </c>
      <c r="AA3082" s="4">
        <v>23324.71</v>
      </c>
      <c r="AB3082" t="s">
        <v>3</v>
      </c>
      <c r="AC3082" s="4">
        <v>0</v>
      </c>
      <c r="AD3082" s="4">
        <v>0</v>
      </c>
      <c r="AE3082" s="4">
        <v>0</v>
      </c>
      <c r="AF3082" t="s">
        <v>702</v>
      </c>
      <c r="AG3082" s="4">
        <v>0</v>
      </c>
      <c r="AH3082" s="4">
        <v>0</v>
      </c>
      <c r="AI3082" s="4">
        <v>0</v>
      </c>
      <c r="AJ3082" s="4">
        <v>330568.90999999997</v>
      </c>
      <c r="AK3082" s="4">
        <v>0</v>
      </c>
      <c r="AL3082" t="s">
        <v>796</v>
      </c>
      <c r="AM3082" s="71" t="str">
        <f>INDEX(Network_Insurer_Code,MATCH(Export!AL3082,Network_insurer_Name,0))</f>
        <v>POL2</v>
      </c>
      <c r="AN3082" t="str">
        <f t="shared" si="48"/>
        <v>L1003POL22018</v>
      </c>
    </row>
    <row r="3083" spans="1:40" x14ac:dyDescent="0.25">
      <c r="A3083">
        <v>2020</v>
      </c>
      <c r="B3083">
        <v>2</v>
      </c>
      <c r="C3083" s="1">
        <v>43831</v>
      </c>
      <c r="D3083" s="1">
        <v>43921</v>
      </c>
      <c r="E3083">
        <v>2019</v>
      </c>
      <c r="F3083" s="71" t="str">
        <f>INDEX(Client_Name,MATCH(Export!H3083,Local_Company_Name,0))</f>
        <v>Falcon Clothing</v>
      </c>
      <c r="G3083" s="71">
        <f>INDEX(Client_Code,MATCH(Export!H3083,Local_Company_Name,0))</f>
        <v>1006</v>
      </c>
      <c r="H3083" t="s">
        <v>776</v>
      </c>
      <c r="I3083" t="s">
        <v>707</v>
      </c>
      <c r="J3083" t="s">
        <v>5</v>
      </c>
      <c r="K3083" s="71" t="str">
        <f>INDEX(Line_of_Business,MATCH(Export!J3083,Name,0))</f>
        <v>L</v>
      </c>
      <c r="L3083" s="9" t="s">
        <v>484</v>
      </c>
      <c r="M3083">
        <v>886</v>
      </c>
      <c r="N3083" s="4">
        <v>993.25</v>
      </c>
      <c r="O3083" s="4">
        <v>993.25</v>
      </c>
      <c r="P3083" s="4">
        <v>0</v>
      </c>
      <c r="Q3083" s="4">
        <v>0</v>
      </c>
      <c r="R3083" s="4">
        <v>0</v>
      </c>
      <c r="S3083" s="4">
        <v>0</v>
      </c>
      <c r="T3083" s="4">
        <v>0</v>
      </c>
      <c r="U3083" s="4">
        <v>0</v>
      </c>
      <c r="V3083" s="4">
        <v>0</v>
      </c>
      <c r="W3083" s="4">
        <v>0</v>
      </c>
      <c r="X3083" s="4">
        <v>0</v>
      </c>
      <c r="Y3083" s="4">
        <v>67.53</v>
      </c>
      <c r="Z3083" s="4">
        <v>0</v>
      </c>
      <c r="AA3083" s="4">
        <v>59.6</v>
      </c>
      <c r="AB3083" t="s">
        <v>3</v>
      </c>
      <c r="AC3083" s="4">
        <v>0</v>
      </c>
      <c r="AD3083" s="4">
        <v>0</v>
      </c>
      <c r="AE3083" s="4">
        <v>0</v>
      </c>
      <c r="AF3083" t="s">
        <v>707</v>
      </c>
      <c r="AG3083" s="4">
        <v>0</v>
      </c>
      <c r="AH3083" s="4">
        <v>0</v>
      </c>
      <c r="AI3083" s="4">
        <v>0</v>
      </c>
      <c r="AJ3083" s="4">
        <v>866.12</v>
      </c>
      <c r="AK3083" s="4">
        <v>0</v>
      </c>
      <c r="AL3083" t="s">
        <v>791</v>
      </c>
      <c r="AM3083" s="71" t="str">
        <f>INDEX(Network_Insurer_Code,MATCH(Export!AL3083,Network_insurer_Name,0))</f>
        <v>CHI3</v>
      </c>
      <c r="AN3083" t="str">
        <f t="shared" si="48"/>
        <v>L1006CHI32019</v>
      </c>
    </row>
    <row r="3084" spans="1:40" x14ac:dyDescent="0.25">
      <c r="A3084">
        <v>2019</v>
      </c>
      <c r="B3084">
        <v>3</v>
      </c>
      <c r="C3084" s="1">
        <v>43647</v>
      </c>
      <c r="D3084" s="1">
        <v>43738</v>
      </c>
      <c r="E3084">
        <v>2017</v>
      </c>
      <c r="F3084" s="71" t="str">
        <f>INDEX(Client_Name,MATCH(Export!H3084,Local_Company_Name,0))</f>
        <v>Zebra Workings Ltd</v>
      </c>
      <c r="G3084" s="71">
        <f>INDEX(Client_Code,MATCH(Export!H3084,Local_Company_Name,0))</f>
        <v>1001</v>
      </c>
      <c r="H3084" t="s">
        <v>750</v>
      </c>
      <c r="I3084" t="s">
        <v>720</v>
      </c>
      <c r="J3084" t="s">
        <v>8</v>
      </c>
      <c r="K3084" s="71" t="str">
        <f>INDEX(Line_of_Business,MATCH(Export!J3084,Name,0))</f>
        <v>M</v>
      </c>
      <c r="L3084" s="9" t="s">
        <v>581</v>
      </c>
      <c r="M3084">
        <v>1445</v>
      </c>
      <c r="N3084" s="4">
        <v>0</v>
      </c>
      <c r="O3084" s="4">
        <v>0</v>
      </c>
      <c r="P3084" s="4">
        <v>-1000</v>
      </c>
      <c r="Q3084" s="4">
        <v>0</v>
      </c>
      <c r="R3084" s="4">
        <v>0</v>
      </c>
      <c r="S3084" s="4">
        <v>0</v>
      </c>
      <c r="T3084" s="4">
        <v>0</v>
      </c>
      <c r="U3084" s="4">
        <v>0</v>
      </c>
      <c r="V3084" s="4">
        <v>0</v>
      </c>
      <c r="W3084" s="4">
        <v>0</v>
      </c>
      <c r="X3084" s="4">
        <v>0</v>
      </c>
      <c r="Y3084" s="4">
        <v>0</v>
      </c>
      <c r="Z3084" s="4">
        <v>0</v>
      </c>
      <c r="AA3084" s="4">
        <v>0</v>
      </c>
      <c r="AB3084" t="s">
        <v>3</v>
      </c>
      <c r="AC3084" s="4">
        <v>0</v>
      </c>
      <c r="AD3084" s="4">
        <v>0</v>
      </c>
      <c r="AE3084" s="4">
        <v>0</v>
      </c>
      <c r="AF3084" t="s">
        <v>720</v>
      </c>
      <c r="AG3084" s="4">
        <v>0</v>
      </c>
      <c r="AH3084" s="4">
        <v>0</v>
      </c>
      <c r="AI3084" s="4">
        <v>0</v>
      </c>
      <c r="AJ3084" s="4">
        <v>1000</v>
      </c>
      <c r="AK3084" s="4">
        <v>0</v>
      </c>
      <c r="AL3084" t="s">
        <v>797</v>
      </c>
      <c r="AM3084" s="71" t="str">
        <f>INDEX(Network_Insurer_Code,MATCH(Export!AL3084,Network_insurer_Name,0))</f>
        <v>ONI3</v>
      </c>
      <c r="AN3084" t="str">
        <f t="shared" si="48"/>
        <v>M1001ONI32017</v>
      </c>
    </row>
    <row r="3085" spans="1:40" x14ac:dyDescent="0.25">
      <c r="A3085">
        <v>2019</v>
      </c>
      <c r="B3085">
        <v>3</v>
      </c>
      <c r="C3085" s="1">
        <v>43647</v>
      </c>
      <c r="D3085" s="1">
        <v>43738</v>
      </c>
      <c r="E3085">
        <v>2019</v>
      </c>
      <c r="F3085" s="71" t="str">
        <f>INDEX(Client_Name,MATCH(Export!H3085,Local_Company_Name,0))</f>
        <v>Falcon Clothing</v>
      </c>
      <c r="G3085" s="71">
        <f>INDEX(Client_Code,MATCH(Export!H3085,Local_Company_Name,0))</f>
        <v>1006</v>
      </c>
      <c r="H3085" t="s">
        <v>776</v>
      </c>
      <c r="I3085" t="s">
        <v>720</v>
      </c>
      <c r="J3085" t="s">
        <v>22</v>
      </c>
      <c r="K3085" s="71" t="str">
        <f>INDEX(Line_of_Business,MATCH(Export!J3085,Name,0))</f>
        <v>A</v>
      </c>
      <c r="L3085" s="9" t="s">
        <v>276</v>
      </c>
      <c r="M3085">
        <v>1728</v>
      </c>
      <c r="N3085" s="4">
        <v>116522</v>
      </c>
      <c r="O3085" s="4">
        <v>116522</v>
      </c>
      <c r="P3085" s="4">
        <v>194844</v>
      </c>
      <c r="Q3085" s="4">
        <v>0</v>
      </c>
      <c r="R3085" s="4">
        <v>0</v>
      </c>
      <c r="S3085" s="4">
        <v>0</v>
      </c>
      <c r="T3085" s="4">
        <v>0</v>
      </c>
      <c r="U3085" s="4">
        <v>0</v>
      </c>
      <c r="V3085" s="4">
        <v>0</v>
      </c>
      <c r="W3085" s="4">
        <v>0</v>
      </c>
      <c r="X3085" s="4">
        <v>0</v>
      </c>
      <c r="Y3085" s="4">
        <v>11652.2</v>
      </c>
      <c r="Z3085" s="4">
        <v>11652.2</v>
      </c>
      <c r="AA3085" s="4">
        <v>0</v>
      </c>
      <c r="AB3085" t="s">
        <v>3</v>
      </c>
      <c r="AC3085" s="4">
        <v>0</v>
      </c>
      <c r="AD3085" s="4">
        <v>0</v>
      </c>
      <c r="AE3085" s="4">
        <v>571685</v>
      </c>
      <c r="AF3085" t="s">
        <v>720</v>
      </c>
      <c r="AG3085" s="4">
        <v>0</v>
      </c>
      <c r="AH3085" s="4">
        <v>0</v>
      </c>
      <c r="AI3085" s="4">
        <v>0</v>
      </c>
      <c r="AJ3085" s="4">
        <v>-101626.4</v>
      </c>
      <c r="AK3085" s="4">
        <v>0</v>
      </c>
      <c r="AL3085" t="s">
        <v>791</v>
      </c>
      <c r="AM3085" s="71" t="str">
        <f>INDEX(Network_Insurer_Code,MATCH(Export!AL3085,Network_insurer_Name,0))</f>
        <v>CHI3</v>
      </c>
      <c r="AN3085" t="str">
        <f t="shared" si="48"/>
        <v>A1006CHI32019</v>
      </c>
    </row>
    <row r="3086" spans="1:40" x14ac:dyDescent="0.25">
      <c r="A3086">
        <v>2019</v>
      </c>
      <c r="B3086">
        <v>4</v>
      </c>
      <c r="C3086" s="1">
        <v>43739</v>
      </c>
      <c r="D3086" s="1">
        <v>43830</v>
      </c>
      <c r="E3086">
        <v>2019</v>
      </c>
      <c r="F3086" s="71" t="str">
        <f>INDEX(Client_Name,MATCH(Export!H3086,Local_Company_Name,0))</f>
        <v>Tiger Jewelcrafting Ltd</v>
      </c>
      <c r="G3086" s="71">
        <f>INDEX(Client_Code,MATCH(Export!H3086,Local_Company_Name,0))</f>
        <v>1003</v>
      </c>
      <c r="H3086" t="s">
        <v>764</v>
      </c>
      <c r="I3086" t="s">
        <v>707</v>
      </c>
      <c r="J3086" t="s">
        <v>8</v>
      </c>
      <c r="K3086" s="71" t="str">
        <f>INDEX(Line_of_Business,MATCH(Export!J3086,Name,0))</f>
        <v>M</v>
      </c>
      <c r="L3086" s="9">
        <v>50567993</v>
      </c>
      <c r="M3086">
        <v>125</v>
      </c>
      <c r="N3086" s="4">
        <v>0</v>
      </c>
      <c r="O3086" s="4">
        <v>0</v>
      </c>
      <c r="P3086" s="4">
        <v>30645.61</v>
      </c>
      <c r="Q3086" s="4">
        <v>0</v>
      </c>
      <c r="R3086" s="4">
        <v>0</v>
      </c>
      <c r="S3086" s="4">
        <v>0</v>
      </c>
      <c r="T3086" s="4">
        <v>0</v>
      </c>
      <c r="U3086" s="4">
        <v>0</v>
      </c>
      <c r="V3086" s="4">
        <v>0</v>
      </c>
      <c r="W3086" s="4">
        <v>0</v>
      </c>
      <c r="X3086" s="4">
        <v>0</v>
      </c>
      <c r="Y3086" s="4">
        <v>0</v>
      </c>
      <c r="Z3086" s="4">
        <v>0</v>
      </c>
      <c r="AA3086" s="4">
        <v>0</v>
      </c>
      <c r="AB3086" t="s">
        <v>3</v>
      </c>
      <c r="AC3086" s="4">
        <v>0</v>
      </c>
      <c r="AD3086" s="4">
        <v>0</v>
      </c>
      <c r="AE3086" s="4">
        <v>0</v>
      </c>
      <c r="AF3086" t="s">
        <v>707</v>
      </c>
      <c r="AG3086" s="4">
        <v>0</v>
      </c>
      <c r="AH3086" s="4">
        <v>0</v>
      </c>
      <c r="AI3086" s="4">
        <v>0</v>
      </c>
      <c r="AJ3086" s="4">
        <v>-30645.61</v>
      </c>
      <c r="AK3086" s="4">
        <v>0</v>
      </c>
      <c r="AL3086" t="s">
        <v>796</v>
      </c>
      <c r="AM3086" s="71" t="str">
        <f>INDEX(Network_Insurer_Code,MATCH(Export!AL3086,Network_insurer_Name,0))</f>
        <v>POL2</v>
      </c>
      <c r="AN3086" t="str">
        <f t="shared" si="48"/>
        <v>M1003POL22019</v>
      </c>
    </row>
    <row r="3087" spans="1:40" x14ac:dyDescent="0.25">
      <c r="A3087">
        <v>2020</v>
      </c>
      <c r="B3087">
        <v>1</v>
      </c>
      <c r="C3087" s="1">
        <v>43647</v>
      </c>
      <c r="D3087" s="1">
        <v>43738</v>
      </c>
      <c r="E3087">
        <v>2018</v>
      </c>
      <c r="F3087" s="71" t="str">
        <f>INDEX(Client_Name,MATCH(Export!H3087,Local_Company_Name,0))</f>
        <v>Flaimngo Tailoring</v>
      </c>
      <c r="G3087" s="71">
        <f>INDEX(Client_Code,MATCH(Export!H3087,Local_Company_Name,0))</f>
        <v>1005</v>
      </c>
      <c r="H3087" t="s">
        <v>755</v>
      </c>
      <c r="I3087" t="s">
        <v>719</v>
      </c>
      <c r="J3087" t="s">
        <v>5</v>
      </c>
      <c r="K3087" s="71" t="str">
        <f>INDEX(Line_of_Business,MATCH(Export!J3087,Name,0))</f>
        <v>L</v>
      </c>
      <c r="L3087" s="9" t="s">
        <v>465</v>
      </c>
      <c r="M3087">
        <v>4493</v>
      </c>
      <c r="N3087" s="4">
        <v>53</v>
      </c>
      <c r="O3087" s="4">
        <v>53</v>
      </c>
      <c r="P3087" s="4">
        <v>0</v>
      </c>
      <c r="Q3087" s="4">
        <v>0</v>
      </c>
      <c r="R3087" s="4">
        <v>0</v>
      </c>
      <c r="S3087" s="4">
        <v>0</v>
      </c>
      <c r="T3087" s="4">
        <v>0</v>
      </c>
      <c r="U3087" s="4">
        <v>0</v>
      </c>
      <c r="V3087" s="4">
        <v>0</v>
      </c>
      <c r="W3087" s="4">
        <v>0</v>
      </c>
      <c r="X3087" s="4">
        <v>0</v>
      </c>
      <c r="Y3087" s="4">
        <v>3.34</v>
      </c>
      <c r="Z3087" s="4">
        <v>0</v>
      </c>
      <c r="AA3087" s="4">
        <v>0.37</v>
      </c>
      <c r="AB3087" t="s">
        <v>3</v>
      </c>
      <c r="AC3087" s="4">
        <v>0</v>
      </c>
      <c r="AD3087" s="4">
        <v>0</v>
      </c>
      <c r="AE3087" s="4">
        <v>0</v>
      </c>
      <c r="AF3087" t="s">
        <v>719</v>
      </c>
      <c r="AG3087" s="4">
        <v>0</v>
      </c>
      <c r="AH3087" s="4">
        <v>0</v>
      </c>
      <c r="AI3087" s="4">
        <v>0</v>
      </c>
      <c r="AJ3087" s="4">
        <v>49.29</v>
      </c>
      <c r="AK3087" s="4">
        <v>0</v>
      </c>
      <c r="AL3087" t="s">
        <v>785</v>
      </c>
      <c r="AM3087" s="71" t="str">
        <f>INDEX(Network_Insurer_Code,MATCH(Export!AL3087,Network_insurer_Name,0))</f>
        <v>WAI3</v>
      </c>
      <c r="AN3087" t="str">
        <f t="shared" si="48"/>
        <v>L1005WAI32018</v>
      </c>
    </row>
    <row r="3088" spans="1:40" x14ac:dyDescent="0.25">
      <c r="A3088">
        <v>2020</v>
      </c>
      <c r="B3088">
        <v>3</v>
      </c>
      <c r="C3088" s="1">
        <v>44013</v>
      </c>
      <c r="D3088" s="1">
        <v>44104</v>
      </c>
      <c r="E3088">
        <v>2017</v>
      </c>
      <c r="F3088" s="71" t="str">
        <f>INDEX(Client_Name,MATCH(Export!H3088,Local_Company_Name,0))</f>
        <v>Aplaca Engineering Co</v>
      </c>
      <c r="G3088" s="71">
        <f>INDEX(Client_Code,MATCH(Export!H3088,Local_Company_Name,0))</f>
        <v>1004</v>
      </c>
      <c r="H3088" t="s">
        <v>754</v>
      </c>
      <c r="I3088" t="s">
        <v>734</v>
      </c>
      <c r="J3088" t="s">
        <v>0</v>
      </c>
      <c r="K3088" s="71" t="str">
        <f>INDEX(Line_of_Business,MATCH(Export!J3088,Name,0))</f>
        <v>D</v>
      </c>
      <c r="L3088" s="9" t="s">
        <v>52</v>
      </c>
      <c r="M3088">
        <v>289</v>
      </c>
      <c r="N3088" s="4">
        <v>0</v>
      </c>
      <c r="O3088" s="4">
        <v>0</v>
      </c>
      <c r="P3088" s="4">
        <v>94368.99</v>
      </c>
      <c r="Q3088" s="4">
        <v>0</v>
      </c>
      <c r="R3088" s="4">
        <v>0</v>
      </c>
      <c r="S3088" s="4">
        <v>0</v>
      </c>
      <c r="T3088" s="4">
        <v>0</v>
      </c>
      <c r="U3088" s="4">
        <v>0</v>
      </c>
      <c r="V3088" s="4">
        <v>0</v>
      </c>
      <c r="W3088" s="4">
        <v>0</v>
      </c>
      <c r="X3088" s="4">
        <v>0</v>
      </c>
      <c r="Y3088" s="4">
        <v>0</v>
      </c>
      <c r="Z3088" s="4">
        <v>0</v>
      </c>
      <c r="AA3088" s="4">
        <v>0</v>
      </c>
      <c r="AB3088" t="s">
        <v>3</v>
      </c>
      <c r="AC3088" s="4">
        <v>0</v>
      </c>
      <c r="AD3088" s="4">
        <v>0</v>
      </c>
      <c r="AE3088" s="4">
        <v>0</v>
      </c>
      <c r="AF3088" t="s">
        <v>734</v>
      </c>
      <c r="AG3088" s="4">
        <v>0</v>
      </c>
      <c r="AH3088" s="4">
        <v>0</v>
      </c>
      <c r="AI3088" s="4">
        <v>0</v>
      </c>
      <c r="AJ3088" s="4">
        <v>-94368.99</v>
      </c>
      <c r="AK3088" s="4">
        <v>0</v>
      </c>
      <c r="AL3088" t="s">
        <v>785</v>
      </c>
      <c r="AM3088" s="71" t="str">
        <f>INDEX(Network_Insurer_Code,MATCH(Export!AL3088,Network_insurer_Name,0))</f>
        <v>WAI3</v>
      </c>
      <c r="AN3088" t="str">
        <f t="shared" si="48"/>
        <v>D1004WAI32017</v>
      </c>
    </row>
    <row r="3089" spans="1:40" x14ac:dyDescent="0.25">
      <c r="A3089">
        <v>2019</v>
      </c>
      <c r="B3089">
        <v>1</v>
      </c>
      <c r="C3089" s="1">
        <v>43466</v>
      </c>
      <c r="D3089" s="1">
        <v>43555</v>
      </c>
      <c r="E3089">
        <v>2016</v>
      </c>
      <c r="F3089" s="71" t="str">
        <f>INDEX(Client_Name,MATCH(Export!H3089,Local_Company_Name,0))</f>
        <v>Zebra Workings Ltd</v>
      </c>
      <c r="G3089" s="71">
        <f>INDEX(Client_Code,MATCH(Export!H3089,Local_Company_Name,0))</f>
        <v>1001</v>
      </c>
      <c r="H3089" t="s">
        <v>749</v>
      </c>
      <c r="I3089" t="s">
        <v>779</v>
      </c>
      <c r="J3089" t="s">
        <v>8</v>
      </c>
      <c r="K3089" s="71" t="str">
        <f>INDEX(Line_of_Business,MATCH(Export!J3089,Name,0))</f>
        <v>M</v>
      </c>
      <c r="L3089" s="9" t="s">
        <v>187</v>
      </c>
      <c r="M3089">
        <v>677</v>
      </c>
      <c r="N3089" s="4">
        <v>0</v>
      </c>
      <c r="O3089" s="4">
        <v>0</v>
      </c>
      <c r="P3089" s="4">
        <v>39.61</v>
      </c>
      <c r="Q3089" s="4">
        <v>0</v>
      </c>
      <c r="R3089" s="4">
        <v>0</v>
      </c>
      <c r="S3089" s="4">
        <v>0</v>
      </c>
      <c r="T3089" s="4">
        <v>0</v>
      </c>
      <c r="U3089" s="4">
        <v>0</v>
      </c>
      <c r="V3089" s="4">
        <v>0</v>
      </c>
      <c r="W3089" s="4">
        <v>0</v>
      </c>
      <c r="X3089" s="4">
        <v>0</v>
      </c>
      <c r="Y3089" s="4">
        <v>0</v>
      </c>
      <c r="Z3089" s="4">
        <v>0</v>
      </c>
      <c r="AA3089" s="4">
        <v>0</v>
      </c>
      <c r="AB3089" t="s">
        <v>3</v>
      </c>
      <c r="AC3089" s="4">
        <v>0</v>
      </c>
      <c r="AD3089" s="4">
        <v>0</v>
      </c>
      <c r="AE3089" s="4">
        <v>0</v>
      </c>
      <c r="AF3089" t="s">
        <v>779</v>
      </c>
      <c r="AG3089" s="4">
        <v>0</v>
      </c>
      <c r="AH3089" s="4">
        <v>0</v>
      </c>
      <c r="AI3089" s="4">
        <v>0</v>
      </c>
      <c r="AJ3089" s="4">
        <v>-39.61</v>
      </c>
      <c r="AK3089" s="4">
        <v>0</v>
      </c>
      <c r="AL3089" t="s">
        <v>794</v>
      </c>
      <c r="AM3089" s="71" t="str">
        <f>INDEX(Network_Insurer_Code,MATCH(Export!AL3089,Network_insurer_Name,0))</f>
        <v>CUI2</v>
      </c>
      <c r="AN3089" t="str">
        <f t="shared" si="48"/>
        <v>M1001CUI22016</v>
      </c>
    </row>
    <row r="3090" spans="1:40" x14ac:dyDescent="0.25">
      <c r="A3090">
        <v>2019</v>
      </c>
      <c r="B3090">
        <v>2</v>
      </c>
      <c r="C3090" s="1">
        <v>43556</v>
      </c>
      <c r="D3090" s="1">
        <v>43646</v>
      </c>
      <c r="E3090">
        <v>2018</v>
      </c>
      <c r="F3090" s="71" t="str">
        <f>INDEX(Client_Name,MATCH(Export!H3090,Local_Company_Name,0))</f>
        <v>Aplaca Engineering Co</v>
      </c>
      <c r="G3090" s="71">
        <f>INDEX(Client_Code,MATCH(Export!H3090,Local_Company_Name,0))</f>
        <v>1004</v>
      </c>
      <c r="H3090" t="s">
        <v>765</v>
      </c>
      <c r="I3090" t="s">
        <v>732</v>
      </c>
      <c r="J3090" t="s">
        <v>8</v>
      </c>
      <c r="K3090" s="71" t="str">
        <f>INDEX(Line_of_Business,MATCH(Export!J3090,Name,0))</f>
        <v>M</v>
      </c>
      <c r="L3090" s="9" t="s">
        <v>222</v>
      </c>
      <c r="M3090">
        <v>8</v>
      </c>
      <c r="N3090" s="4">
        <v>132660</v>
      </c>
      <c r="O3090" s="4">
        <v>132660</v>
      </c>
      <c r="P3090" s="4">
        <v>56645.54</v>
      </c>
      <c r="Q3090" s="4">
        <v>0</v>
      </c>
      <c r="R3090" s="4">
        <v>0</v>
      </c>
      <c r="S3090" s="4">
        <v>0</v>
      </c>
      <c r="T3090" s="4">
        <v>0</v>
      </c>
      <c r="U3090" s="4">
        <v>0</v>
      </c>
      <c r="V3090" s="4">
        <v>0</v>
      </c>
      <c r="W3090" s="4">
        <v>0</v>
      </c>
      <c r="X3090" s="4">
        <v>0</v>
      </c>
      <c r="Y3090" s="4">
        <v>15919.2</v>
      </c>
      <c r="Z3090" s="4">
        <v>0</v>
      </c>
      <c r="AA3090" s="4">
        <v>0</v>
      </c>
      <c r="AB3090" t="s">
        <v>3</v>
      </c>
      <c r="AC3090" s="4">
        <v>0</v>
      </c>
      <c r="AD3090" s="4">
        <v>0</v>
      </c>
      <c r="AE3090" s="4">
        <v>0</v>
      </c>
      <c r="AF3090" t="s">
        <v>732</v>
      </c>
      <c r="AG3090" s="4">
        <v>0</v>
      </c>
      <c r="AH3090" s="4">
        <v>0</v>
      </c>
      <c r="AI3090" s="4">
        <v>0</v>
      </c>
      <c r="AJ3090" s="4">
        <v>60095.2599999999</v>
      </c>
      <c r="AK3090" s="4">
        <v>0</v>
      </c>
      <c r="AL3090" t="s">
        <v>790</v>
      </c>
      <c r="AM3090" s="71" t="str">
        <f>INDEX(Network_Insurer_Code,MATCH(Export!AL3090,Network_insurer_Name,0))</f>
        <v>STL1</v>
      </c>
      <c r="AN3090" t="str">
        <f t="shared" si="48"/>
        <v>M1004STL12018</v>
      </c>
    </row>
    <row r="3091" spans="1:40" x14ac:dyDescent="0.25">
      <c r="A3091">
        <v>2020</v>
      </c>
      <c r="B3091">
        <v>1</v>
      </c>
      <c r="C3091" s="1">
        <v>43831</v>
      </c>
      <c r="D3091" s="1">
        <v>43921</v>
      </c>
      <c r="E3091">
        <v>2018</v>
      </c>
      <c r="F3091" s="71" t="str">
        <f>INDEX(Client_Name,MATCH(Export!H3091,Local_Company_Name,0))</f>
        <v>Lion Manufacturing Co</v>
      </c>
      <c r="G3091" s="71">
        <f>INDEX(Client_Code,MATCH(Export!H3091,Local_Company_Name,0))</f>
        <v>1002</v>
      </c>
      <c r="H3091" t="s">
        <v>752</v>
      </c>
      <c r="I3091" t="s">
        <v>720</v>
      </c>
      <c r="J3091" t="s">
        <v>5</v>
      </c>
      <c r="K3091" s="71" t="str">
        <f>INDEX(Line_of_Business,MATCH(Export!J3091,Name,0))</f>
        <v>L</v>
      </c>
      <c r="L3091" s="9" t="s">
        <v>238</v>
      </c>
      <c r="M3091">
        <v>284</v>
      </c>
      <c r="N3091" s="4">
        <v>-151561.84</v>
      </c>
      <c r="O3091" s="4">
        <v>-151561.84</v>
      </c>
      <c r="P3091" s="4">
        <v>0</v>
      </c>
      <c r="Q3091" s="4">
        <v>0</v>
      </c>
      <c r="R3091" s="4">
        <v>0</v>
      </c>
      <c r="S3091" s="4">
        <v>0</v>
      </c>
      <c r="T3091" s="4">
        <v>0</v>
      </c>
      <c r="U3091" s="4">
        <v>0</v>
      </c>
      <c r="V3091" s="4">
        <v>0</v>
      </c>
      <c r="W3091" s="4">
        <v>0</v>
      </c>
      <c r="X3091" s="4">
        <v>0</v>
      </c>
      <c r="Y3091" s="4">
        <v>-18187.419999999998</v>
      </c>
      <c r="Z3091" s="4">
        <v>0</v>
      </c>
      <c r="AA3091" s="4">
        <v>0</v>
      </c>
      <c r="AB3091" t="s">
        <v>3</v>
      </c>
      <c r="AC3091" s="4">
        <v>0</v>
      </c>
      <c r="AD3091" s="4">
        <v>0</v>
      </c>
      <c r="AE3091" s="4">
        <v>0</v>
      </c>
      <c r="AF3091" t="s">
        <v>720</v>
      </c>
      <c r="AG3091" s="4">
        <v>0</v>
      </c>
      <c r="AH3091" s="4">
        <v>0</v>
      </c>
      <c r="AI3091" s="4">
        <v>0</v>
      </c>
      <c r="AJ3091" s="4">
        <v>-133374.41999999899</v>
      </c>
      <c r="AK3091" s="4">
        <v>200000</v>
      </c>
      <c r="AL3091" t="s">
        <v>784</v>
      </c>
      <c r="AM3091" s="71" t="str">
        <f>INDEX(Network_Insurer_Code,MATCH(Export!AL3091,Network_insurer_Name,0))</f>
        <v>PII1</v>
      </c>
      <c r="AN3091" t="str">
        <f t="shared" si="48"/>
        <v>L1002PII12018</v>
      </c>
    </row>
    <row r="3092" spans="1:40" x14ac:dyDescent="0.25">
      <c r="A3092">
        <v>2019</v>
      </c>
      <c r="B3092">
        <v>3</v>
      </c>
      <c r="C3092" s="1">
        <v>43647</v>
      </c>
      <c r="D3092" s="1">
        <v>43738</v>
      </c>
      <c r="E3092">
        <v>2017</v>
      </c>
      <c r="F3092" s="71" t="str">
        <f>INDEX(Client_Name,MATCH(Export!H3092,Local_Company_Name,0))</f>
        <v>Aplaca Engineering Co</v>
      </c>
      <c r="G3092" s="71">
        <f>INDEX(Client_Code,MATCH(Export!H3092,Local_Company_Name,0))</f>
        <v>1004</v>
      </c>
      <c r="H3092" t="s">
        <v>765</v>
      </c>
      <c r="I3092" t="s">
        <v>704</v>
      </c>
      <c r="J3092" t="s">
        <v>0</v>
      </c>
      <c r="K3092" s="71" t="str">
        <f>INDEX(Line_of_Business,MATCH(Export!J3092,Name,0))</f>
        <v>D</v>
      </c>
      <c r="L3092" s="9" t="s">
        <v>68</v>
      </c>
      <c r="M3092">
        <v>10773</v>
      </c>
      <c r="N3092" s="4">
        <v>0</v>
      </c>
      <c r="O3092" s="4">
        <v>0</v>
      </c>
      <c r="P3092" s="4">
        <v>78441.78</v>
      </c>
      <c r="Q3092" s="4">
        <v>0</v>
      </c>
      <c r="R3092" s="4">
        <v>0</v>
      </c>
      <c r="S3092" s="4">
        <v>0</v>
      </c>
      <c r="T3092" s="4">
        <v>0</v>
      </c>
      <c r="U3092" s="4">
        <v>0</v>
      </c>
      <c r="V3092" s="4">
        <v>0</v>
      </c>
      <c r="W3092" s="4">
        <v>0</v>
      </c>
      <c r="X3092" s="4">
        <v>0</v>
      </c>
      <c r="Y3092" s="4">
        <v>0</v>
      </c>
      <c r="Z3092" s="4">
        <v>0</v>
      </c>
      <c r="AA3092" s="4">
        <v>0</v>
      </c>
      <c r="AB3092" t="s">
        <v>3</v>
      </c>
      <c r="AC3092" s="4">
        <v>0</v>
      </c>
      <c r="AD3092" s="4">
        <v>0</v>
      </c>
      <c r="AE3092" s="4">
        <v>-210093.35</v>
      </c>
      <c r="AF3092" t="s">
        <v>704</v>
      </c>
      <c r="AG3092" s="4">
        <v>0</v>
      </c>
      <c r="AH3092" s="4">
        <v>0</v>
      </c>
      <c r="AI3092" s="4">
        <v>0</v>
      </c>
      <c r="AJ3092" s="4">
        <v>-78441.78</v>
      </c>
      <c r="AK3092" s="4">
        <v>0</v>
      </c>
      <c r="AL3092" t="s">
        <v>781</v>
      </c>
      <c r="AM3092" s="71" t="str">
        <f>INDEX(Network_Insurer_Code,MATCH(Export!AL3092,Network_insurer_Name,0))</f>
        <v>ORI1</v>
      </c>
      <c r="AN3092" t="str">
        <f t="shared" si="48"/>
        <v>D1004ORI12017</v>
      </c>
    </row>
    <row r="3093" spans="1:40" x14ac:dyDescent="0.25">
      <c r="A3093">
        <v>2020</v>
      </c>
      <c r="B3093">
        <v>1</v>
      </c>
      <c r="C3093" s="1">
        <v>43831</v>
      </c>
      <c r="D3093" s="1">
        <v>43921</v>
      </c>
      <c r="E3093">
        <v>2019</v>
      </c>
      <c r="F3093" s="71" t="str">
        <f>INDEX(Client_Name,MATCH(Export!H3093,Local_Company_Name,0))</f>
        <v>Zebra Workings Ltd</v>
      </c>
      <c r="G3093" s="71">
        <f>INDEX(Client_Code,MATCH(Export!H3093,Local_Company_Name,0))</f>
        <v>1001</v>
      </c>
      <c r="H3093" t="s">
        <v>750</v>
      </c>
      <c r="I3093" t="s">
        <v>724</v>
      </c>
      <c r="J3093" t="s">
        <v>5</v>
      </c>
      <c r="K3093" s="71" t="str">
        <f>INDEX(Line_of_Business,MATCH(Export!J3093,Name,0))</f>
        <v>L</v>
      </c>
      <c r="L3093" s="9">
        <v>77600</v>
      </c>
      <c r="M3093">
        <v>221</v>
      </c>
      <c r="N3093" s="4">
        <v>8905.64</v>
      </c>
      <c r="O3093" s="4">
        <v>8905.64</v>
      </c>
      <c r="P3093" s="4">
        <v>0</v>
      </c>
      <c r="Q3093" s="4">
        <v>0</v>
      </c>
      <c r="R3093" s="4">
        <v>0</v>
      </c>
      <c r="S3093" s="4">
        <v>0</v>
      </c>
      <c r="T3093" s="4">
        <v>0</v>
      </c>
      <c r="U3093" s="4">
        <v>0</v>
      </c>
      <c r="V3093" s="4">
        <v>0</v>
      </c>
      <c r="W3093" s="4">
        <v>0</v>
      </c>
      <c r="X3093" s="4">
        <v>0</v>
      </c>
      <c r="Y3093" s="4">
        <v>1424.9</v>
      </c>
      <c r="Z3093" s="4">
        <v>0</v>
      </c>
      <c r="AA3093" s="4">
        <v>890.57</v>
      </c>
      <c r="AB3093" t="s">
        <v>3</v>
      </c>
      <c r="AC3093" s="4">
        <v>0</v>
      </c>
      <c r="AD3093" s="4">
        <v>0</v>
      </c>
      <c r="AE3093" s="4">
        <v>0</v>
      </c>
      <c r="AF3093" t="s">
        <v>724</v>
      </c>
      <c r="AG3093" s="4">
        <v>0</v>
      </c>
      <c r="AH3093" s="4">
        <v>0</v>
      </c>
      <c r="AI3093" s="4">
        <v>0</v>
      </c>
      <c r="AJ3093" s="4">
        <v>6590.17</v>
      </c>
      <c r="AK3093" s="4">
        <v>0</v>
      </c>
      <c r="AL3093" t="s">
        <v>787</v>
      </c>
      <c r="AM3093" s="71" t="str">
        <f>INDEX(Network_Insurer_Code,MATCH(Export!AL3093,Network_insurer_Name,0))</f>
        <v>LEI3</v>
      </c>
      <c r="AN3093" t="str">
        <f t="shared" si="48"/>
        <v>L1001LEI32019</v>
      </c>
    </row>
    <row r="3094" spans="1:40" x14ac:dyDescent="0.25">
      <c r="A3094">
        <v>2019</v>
      </c>
      <c r="B3094">
        <v>1</v>
      </c>
      <c r="C3094" s="1">
        <v>43466</v>
      </c>
      <c r="D3094" s="1">
        <v>43555</v>
      </c>
      <c r="E3094">
        <v>2014</v>
      </c>
      <c r="F3094" s="71" t="str">
        <f>INDEX(Client_Name,MATCH(Export!H3094,Local_Company_Name,0))</f>
        <v>Lion Manufacturing Co</v>
      </c>
      <c r="G3094" s="71">
        <f>INDEX(Client_Code,MATCH(Export!H3094,Local_Company_Name,0))</f>
        <v>1002</v>
      </c>
      <c r="H3094" t="s">
        <v>758</v>
      </c>
      <c r="I3094" t="s">
        <v>704</v>
      </c>
      <c r="J3094" t="s">
        <v>5</v>
      </c>
      <c r="K3094" s="71" t="str">
        <f>INDEX(Line_of_Business,MATCH(Export!J3094,Name,0))</f>
        <v>L</v>
      </c>
      <c r="L3094" s="9" t="s">
        <v>608</v>
      </c>
      <c r="M3094">
        <v>1</v>
      </c>
      <c r="N3094" s="4">
        <v>-42.51</v>
      </c>
      <c r="O3094" s="4">
        <v>-42.51</v>
      </c>
      <c r="P3094" s="4">
        <v>0</v>
      </c>
      <c r="Q3094" s="4">
        <v>0</v>
      </c>
      <c r="R3094" s="4">
        <v>0</v>
      </c>
      <c r="S3094" s="4">
        <v>0</v>
      </c>
      <c r="T3094" s="4">
        <v>0</v>
      </c>
      <c r="U3094" s="4">
        <v>0</v>
      </c>
      <c r="V3094" s="4">
        <v>0</v>
      </c>
      <c r="W3094" s="4">
        <v>0</v>
      </c>
      <c r="X3094" s="4">
        <v>0</v>
      </c>
      <c r="Y3094" s="4">
        <v>-4.04</v>
      </c>
      <c r="Z3094" s="4">
        <v>0</v>
      </c>
      <c r="AA3094" s="4">
        <v>0</v>
      </c>
      <c r="AB3094" t="s">
        <v>3</v>
      </c>
      <c r="AC3094" s="4">
        <v>0</v>
      </c>
      <c r="AD3094" s="4">
        <v>0</v>
      </c>
      <c r="AE3094" s="4">
        <v>0</v>
      </c>
      <c r="AF3094" t="s">
        <v>704</v>
      </c>
      <c r="AG3094" s="4">
        <v>0</v>
      </c>
      <c r="AH3094" s="4">
        <v>0</v>
      </c>
      <c r="AI3094" s="4">
        <v>0</v>
      </c>
      <c r="AJ3094" s="4">
        <v>-38.47</v>
      </c>
      <c r="AK3094" s="4">
        <v>0</v>
      </c>
      <c r="AL3094" t="s">
        <v>781</v>
      </c>
      <c r="AM3094" s="71" t="str">
        <f>INDEX(Network_Insurer_Code,MATCH(Export!AL3094,Network_insurer_Name,0))</f>
        <v>ORI1</v>
      </c>
      <c r="AN3094" t="str">
        <f t="shared" si="48"/>
        <v>L1002ORI12014</v>
      </c>
    </row>
    <row r="3095" spans="1:40" x14ac:dyDescent="0.25">
      <c r="A3095">
        <v>2019</v>
      </c>
      <c r="B3095">
        <v>4</v>
      </c>
      <c r="C3095" s="1">
        <v>43739</v>
      </c>
      <c r="D3095" s="1">
        <v>43830</v>
      </c>
      <c r="E3095">
        <v>2018</v>
      </c>
      <c r="F3095" s="71" t="str">
        <f>INDEX(Client_Name,MATCH(Export!H3095,Local_Company_Name,0))</f>
        <v>Lion Manufacturing Co</v>
      </c>
      <c r="G3095" s="71">
        <f>INDEX(Client_Code,MATCH(Export!H3095,Local_Company_Name,0))</f>
        <v>1002</v>
      </c>
      <c r="H3095" t="s">
        <v>757</v>
      </c>
      <c r="I3095" t="s">
        <v>704</v>
      </c>
      <c r="J3095" t="s">
        <v>0</v>
      </c>
      <c r="K3095" s="71" t="str">
        <f>INDEX(Line_of_Business,MATCH(Export!J3095,Name,0))</f>
        <v>D</v>
      </c>
      <c r="L3095" s="9" t="s">
        <v>398</v>
      </c>
      <c r="M3095">
        <v>464</v>
      </c>
      <c r="N3095" s="4">
        <v>-35.979999999999997</v>
      </c>
      <c r="O3095" s="4">
        <v>-35.979999999999997</v>
      </c>
      <c r="P3095" s="4">
        <v>0</v>
      </c>
      <c r="Q3095" s="4">
        <v>0</v>
      </c>
      <c r="R3095" s="4">
        <v>0</v>
      </c>
      <c r="S3095" s="4">
        <v>0</v>
      </c>
      <c r="T3095" s="4">
        <v>0</v>
      </c>
      <c r="U3095" s="4">
        <v>0</v>
      </c>
      <c r="V3095" s="4">
        <v>0</v>
      </c>
      <c r="W3095" s="4">
        <v>0</v>
      </c>
      <c r="X3095" s="4">
        <v>0</v>
      </c>
      <c r="Y3095" s="4">
        <v>-7.2</v>
      </c>
      <c r="Z3095" s="4">
        <v>0</v>
      </c>
      <c r="AA3095" s="4">
        <v>0</v>
      </c>
      <c r="AB3095" t="s">
        <v>3</v>
      </c>
      <c r="AC3095" s="4">
        <v>0</v>
      </c>
      <c r="AD3095" s="4">
        <v>0</v>
      </c>
      <c r="AE3095" s="4">
        <v>0</v>
      </c>
      <c r="AF3095" t="s">
        <v>704</v>
      </c>
      <c r="AG3095" s="4">
        <v>0</v>
      </c>
      <c r="AH3095" s="4">
        <v>0</v>
      </c>
      <c r="AI3095" s="4">
        <v>0</v>
      </c>
      <c r="AJ3095" s="4">
        <v>-28.779999999999902</v>
      </c>
      <c r="AK3095" s="4">
        <v>0</v>
      </c>
      <c r="AL3095" t="s">
        <v>797</v>
      </c>
      <c r="AM3095" s="71" t="str">
        <f>INDEX(Network_Insurer_Code,MATCH(Export!AL3095,Network_insurer_Name,0))</f>
        <v>ONI3</v>
      </c>
      <c r="AN3095" t="str">
        <f t="shared" si="48"/>
        <v>D1002ONI32018</v>
      </c>
    </row>
    <row r="3096" spans="1:40" x14ac:dyDescent="0.25">
      <c r="A3096">
        <v>2020</v>
      </c>
      <c r="B3096">
        <v>4</v>
      </c>
      <c r="C3096" s="1">
        <v>43739</v>
      </c>
      <c r="D3096" s="1">
        <v>43830</v>
      </c>
      <c r="E3096">
        <v>2018</v>
      </c>
      <c r="F3096" s="71" t="str">
        <f>INDEX(Client_Name,MATCH(Export!H3096,Local_Company_Name,0))</f>
        <v>Flaimngo Tailoring</v>
      </c>
      <c r="G3096" s="71">
        <f>INDEX(Client_Code,MATCH(Export!H3096,Local_Company_Name,0))</f>
        <v>1005</v>
      </c>
      <c r="H3096" t="s">
        <v>772</v>
      </c>
      <c r="I3096" t="s">
        <v>720</v>
      </c>
      <c r="J3096" t="s">
        <v>0</v>
      </c>
      <c r="K3096" s="71" t="str">
        <f>INDEX(Line_of_Business,MATCH(Export!J3096,Name,0))</f>
        <v>D</v>
      </c>
      <c r="L3096" s="9" t="s">
        <v>121</v>
      </c>
      <c r="M3096">
        <v>1130</v>
      </c>
      <c r="N3096" s="4">
        <v>0</v>
      </c>
      <c r="O3096" s="4">
        <v>0</v>
      </c>
      <c r="P3096" s="4">
        <v>0</v>
      </c>
      <c r="Q3096" s="4">
        <v>0</v>
      </c>
      <c r="R3096" s="4">
        <v>0</v>
      </c>
      <c r="S3096" s="4">
        <v>0</v>
      </c>
      <c r="T3096" s="4">
        <v>0</v>
      </c>
      <c r="U3096" s="4">
        <v>0</v>
      </c>
      <c r="V3096" s="4">
        <v>0</v>
      </c>
      <c r="W3096" s="4">
        <v>0</v>
      </c>
      <c r="X3096" s="4">
        <v>0</v>
      </c>
      <c r="Y3096" s="4">
        <v>0</v>
      </c>
      <c r="Z3096" s="4">
        <v>0</v>
      </c>
      <c r="AA3096" s="4">
        <v>0</v>
      </c>
      <c r="AB3096" t="s">
        <v>3</v>
      </c>
      <c r="AC3096" s="4">
        <v>0</v>
      </c>
      <c r="AD3096" s="4">
        <v>0</v>
      </c>
      <c r="AE3096" s="4">
        <v>0</v>
      </c>
      <c r="AF3096" t="s">
        <v>720</v>
      </c>
      <c r="AG3096" s="4">
        <v>0</v>
      </c>
      <c r="AH3096" s="4">
        <v>0</v>
      </c>
      <c r="AI3096" s="4">
        <v>0</v>
      </c>
      <c r="AJ3096" s="4">
        <v>0</v>
      </c>
      <c r="AK3096" s="4">
        <v>0</v>
      </c>
      <c r="AL3096" t="s">
        <v>791</v>
      </c>
      <c r="AM3096" s="71" t="str">
        <f>INDEX(Network_Insurer_Code,MATCH(Export!AL3096,Network_insurer_Name,0))</f>
        <v>CHI3</v>
      </c>
      <c r="AN3096" t="str">
        <f t="shared" si="48"/>
        <v>D1005CHI32018</v>
      </c>
    </row>
    <row r="3097" spans="1:40" x14ac:dyDescent="0.25">
      <c r="A3097">
        <v>2019</v>
      </c>
      <c r="B3097">
        <v>1</v>
      </c>
      <c r="C3097" s="1">
        <v>43466</v>
      </c>
      <c r="D3097" s="1">
        <v>43555</v>
      </c>
      <c r="E3097">
        <v>2019</v>
      </c>
      <c r="F3097" s="71" t="str">
        <f>INDEX(Client_Name,MATCH(Export!H3097,Local_Company_Name,0))</f>
        <v>Zebra Workings Ltd</v>
      </c>
      <c r="G3097" s="71">
        <f>INDEX(Client_Code,MATCH(Export!H3097,Local_Company_Name,0))</f>
        <v>1001</v>
      </c>
      <c r="H3097" t="s">
        <v>751</v>
      </c>
      <c r="I3097" t="s">
        <v>736</v>
      </c>
      <c r="J3097" t="s">
        <v>8</v>
      </c>
      <c r="K3097" s="71" t="str">
        <f>INDEX(Line_of_Business,MATCH(Export!J3097,Name,0))</f>
        <v>M</v>
      </c>
      <c r="L3097" s="9" t="s">
        <v>451</v>
      </c>
      <c r="M3097">
        <v>1570</v>
      </c>
      <c r="N3097" s="4">
        <v>3311484.82</v>
      </c>
      <c r="O3097" s="4">
        <v>1655742.41</v>
      </c>
      <c r="P3097" s="4">
        <v>226846.52</v>
      </c>
      <c r="Q3097" s="4">
        <v>0</v>
      </c>
      <c r="R3097" s="4">
        <v>0</v>
      </c>
      <c r="S3097" s="4">
        <v>0</v>
      </c>
      <c r="T3097" s="4">
        <v>0</v>
      </c>
      <c r="U3097" s="4">
        <v>0</v>
      </c>
      <c r="V3097" s="4">
        <v>0</v>
      </c>
      <c r="W3097" s="4">
        <v>0</v>
      </c>
      <c r="X3097" s="4">
        <v>0</v>
      </c>
      <c r="Y3097" s="4">
        <v>248361.36</v>
      </c>
      <c r="Z3097" s="4">
        <v>99344.54</v>
      </c>
      <c r="AA3097" s="4">
        <v>0</v>
      </c>
      <c r="AB3097" t="s">
        <v>3</v>
      </c>
      <c r="AC3097" s="4">
        <v>0</v>
      </c>
      <c r="AD3097" s="4">
        <v>0</v>
      </c>
      <c r="AE3097" s="4">
        <v>0</v>
      </c>
      <c r="AF3097" t="s">
        <v>736</v>
      </c>
      <c r="AG3097" s="4">
        <v>0</v>
      </c>
      <c r="AH3097" s="4">
        <v>0</v>
      </c>
      <c r="AI3097" s="4">
        <v>0</v>
      </c>
      <c r="AJ3097" s="4">
        <v>1081189.98999999</v>
      </c>
      <c r="AK3097" s="4">
        <v>0</v>
      </c>
      <c r="AL3097" t="s">
        <v>795</v>
      </c>
      <c r="AM3097" s="71" t="str">
        <f>INDEX(Network_Insurer_Code,MATCH(Export!AL3097,Network_insurer_Name,0))</f>
        <v>TOL1</v>
      </c>
      <c r="AN3097" t="str">
        <f t="shared" si="48"/>
        <v>M1001TOL12019</v>
      </c>
    </row>
    <row r="3098" spans="1:40" x14ac:dyDescent="0.25">
      <c r="A3098">
        <v>2019</v>
      </c>
      <c r="B3098">
        <v>1</v>
      </c>
      <c r="C3098" s="1">
        <v>43466</v>
      </c>
      <c r="D3098" s="1">
        <v>43555</v>
      </c>
      <c r="E3098">
        <v>2016</v>
      </c>
      <c r="F3098" s="71" t="str">
        <f>INDEX(Client_Name,MATCH(Export!H3098,Local_Company_Name,0))</f>
        <v>Aplaca Engineering Co</v>
      </c>
      <c r="G3098" s="71">
        <f>INDEX(Client_Code,MATCH(Export!H3098,Local_Company_Name,0))</f>
        <v>1004</v>
      </c>
      <c r="H3098" t="s">
        <v>768</v>
      </c>
      <c r="I3098" t="s">
        <v>712</v>
      </c>
      <c r="J3098" t="s">
        <v>0</v>
      </c>
      <c r="K3098" s="71" t="str">
        <f>INDEX(Line_of_Business,MATCH(Export!J3098,Name,0))</f>
        <v>D</v>
      </c>
      <c r="L3098" s="9" t="s">
        <v>609</v>
      </c>
      <c r="M3098">
        <v>727</v>
      </c>
      <c r="N3098" s="4">
        <v>0</v>
      </c>
      <c r="O3098" s="4">
        <v>0</v>
      </c>
      <c r="P3098" s="4">
        <v>107371.5</v>
      </c>
      <c r="Q3098" s="4">
        <v>0</v>
      </c>
      <c r="R3098" s="4">
        <v>0</v>
      </c>
      <c r="S3098" s="4">
        <v>0</v>
      </c>
      <c r="T3098" s="4">
        <v>0</v>
      </c>
      <c r="U3098" s="4">
        <v>0</v>
      </c>
      <c r="V3098" s="4">
        <v>0</v>
      </c>
      <c r="W3098" s="4">
        <v>0</v>
      </c>
      <c r="X3098" s="4">
        <v>0</v>
      </c>
      <c r="Y3098" s="4">
        <v>0</v>
      </c>
      <c r="Z3098" s="4">
        <v>0</v>
      </c>
      <c r="AA3098" s="4">
        <v>0</v>
      </c>
      <c r="AB3098" t="s">
        <v>3</v>
      </c>
      <c r="AC3098" s="4">
        <v>0</v>
      </c>
      <c r="AD3098" s="4">
        <v>0</v>
      </c>
      <c r="AE3098" s="4">
        <v>-71581</v>
      </c>
      <c r="AF3098" t="s">
        <v>712</v>
      </c>
      <c r="AG3098" s="4">
        <v>0</v>
      </c>
      <c r="AH3098" s="4">
        <v>0</v>
      </c>
      <c r="AI3098" s="4">
        <v>0</v>
      </c>
      <c r="AJ3098" s="4">
        <v>-107371.5</v>
      </c>
      <c r="AK3098" s="4">
        <v>0</v>
      </c>
      <c r="AL3098" t="s">
        <v>789</v>
      </c>
      <c r="AM3098" s="71" t="str">
        <f>INDEX(Network_Insurer_Code,MATCH(Export!AL3098,Network_insurer_Name,0))</f>
        <v>APL1</v>
      </c>
      <c r="AN3098" t="str">
        <f t="shared" si="48"/>
        <v>D1004APL12016</v>
      </c>
    </row>
    <row r="3099" spans="1:40" x14ac:dyDescent="0.25">
      <c r="A3099">
        <v>2020</v>
      </c>
      <c r="B3099">
        <v>1</v>
      </c>
      <c r="C3099" s="1">
        <v>43831</v>
      </c>
      <c r="D3099" s="1">
        <v>43921</v>
      </c>
      <c r="E3099">
        <v>2020</v>
      </c>
      <c r="F3099" s="71" t="str">
        <f>INDEX(Client_Name,MATCH(Export!H3099,Local_Company_Name,0))</f>
        <v>Falcon Clothing</v>
      </c>
      <c r="G3099" s="71">
        <f>INDEX(Client_Code,MATCH(Export!H3099,Local_Company_Name,0))</f>
        <v>1006</v>
      </c>
      <c r="H3099" t="s">
        <v>773</v>
      </c>
      <c r="I3099" t="s">
        <v>712</v>
      </c>
      <c r="J3099" t="s">
        <v>5</v>
      </c>
      <c r="K3099" s="71" t="str">
        <f>INDEX(Line_of_Business,MATCH(Export!J3099,Name,0))</f>
        <v>L</v>
      </c>
      <c r="L3099" s="9">
        <v>40599101</v>
      </c>
      <c r="M3099">
        <v>229</v>
      </c>
      <c r="N3099" s="4">
        <v>42850.44</v>
      </c>
      <c r="O3099" s="4">
        <v>42850.44</v>
      </c>
      <c r="P3099" s="4">
        <v>0</v>
      </c>
      <c r="Q3099" s="4">
        <v>0</v>
      </c>
      <c r="R3099" s="4">
        <v>0</v>
      </c>
      <c r="S3099" s="4">
        <v>0</v>
      </c>
      <c r="T3099" s="4">
        <v>0</v>
      </c>
      <c r="U3099" s="4">
        <v>0</v>
      </c>
      <c r="V3099" s="4">
        <v>0</v>
      </c>
      <c r="W3099" s="4">
        <v>0</v>
      </c>
      <c r="X3099" s="4">
        <v>0</v>
      </c>
      <c r="Y3099" s="4">
        <v>2950.74</v>
      </c>
      <c r="Z3099" s="4">
        <v>697.41</v>
      </c>
      <c r="AA3099" s="4">
        <v>0</v>
      </c>
      <c r="AB3099" t="s">
        <v>3</v>
      </c>
      <c r="AC3099" s="4">
        <v>0</v>
      </c>
      <c r="AD3099" s="4">
        <v>0</v>
      </c>
      <c r="AE3099" s="4">
        <v>0</v>
      </c>
      <c r="AF3099" t="s">
        <v>712</v>
      </c>
      <c r="AG3099" s="4">
        <v>0</v>
      </c>
      <c r="AH3099" s="4">
        <v>0</v>
      </c>
      <c r="AI3099" s="4">
        <v>0</v>
      </c>
      <c r="AJ3099" s="4">
        <v>39202.29</v>
      </c>
      <c r="AK3099" s="4">
        <v>0</v>
      </c>
      <c r="AL3099" t="s">
        <v>791</v>
      </c>
      <c r="AM3099" s="71" t="str">
        <f>INDEX(Network_Insurer_Code,MATCH(Export!AL3099,Network_insurer_Name,0))</f>
        <v>CHI3</v>
      </c>
      <c r="AN3099" t="str">
        <f t="shared" si="48"/>
        <v>L1006CHI32020</v>
      </c>
    </row>
    <row r="3100" spans="1:40" x14ac:dyDescent="0.25">
      <c r="A3100">
        <v>2019</v>
      </c>
      <c r="B3100">
        <v>2</v>
      </c>
      <c r="C3100" s="1">
        <v>43556</v>
      </c>
      <c r="D3100" s="1">
        <v>43646</v>
      </c>
      <c r="E3100">
        <v>2019</v>
      </c>
      <c r="F3100" s="71" t="str">
        <f>INDEX(Client_Name,MATCH(Export!H3100,Local_Company_Name,0))</f>
        <v>Tiger Jewelcrafting Ltd</v>
      </c>
      <c r="G3100" s="71">
        <f>INDEX(Client_Code,MATCH(Export!H3100,Local_Company_Name,0))</f>
        <v>1003</v>
      </c>
      <c r="H3100" t="s">
        <v>763</v>
      </c>
      <c r="I3100" t="s">
        <v>720</v>
      </c>
      <c r="J3100" t="s">
        <v>22</v>
      </c>
      <c r="K3100" s="71" t="str">
        <f>INDEX(Line_of_Business,MATCH(Export!J3100,Name,0))</f>
        <v>A</v>
      </c>
      <c r="L3100" s="9" t="s">
        <v>29</v>
      </c>
      <c r="M3100">
        <v>293</v>
      </c>
      <c r="N3100" s="4">
        <v>0</v>
      </c>
      <c r="O3100" s="4">
        <v>0</v>
      </c>
      <c r="P3100" s="4">
        <v>0</v>
      </c>
      <c r="Q3100" s="4">
        <v>0</v>
      </c>
      <c r="R3100" s="4">
        <v>0</v>
      </c>
      <c r="S3100" s="4">
        <v>0</v>
      </c>
      <c r="T3100" s="4">
        <v>0</v>
      </c>
      <c r="U3100" s="4">
        <v>0</v>
      </c>
      <c r="V3100" s="4">
        <v>0</v>
      </c>
      <c r="W3100" s="4">
        <v>0</v>
      </c>
      <c r="X3100" s="4">
        <v>0</v>
      </c>
      <c r="Y3100" s="4">
        <v>0</v>
      </c>
      <c r="Z3100" s="4">
        <v>0</v>
      </c>
      <c r="AA3100" s="4">
        <v>0</v>
      </c>
      <c r="AB3100" t="s">
        <v>3</v>
      </c>
      <c r="AC3100" s="4">
        <v>0</v>
      </c>
      <c r="AD3100" s="4">
        <v>0</v>
      </c>
      <c r="AE3100" s="4">
        <v>1136025</v>
      </c>
      <c r="AF3100" t="s">
        <v>720</v>
      </c>
      <c r="AG3100" s="4">
        <v>0</v>
      </c>
      <c r="AH3100" s="4">
        <v>0</v>
      </c>
      <c r="AI3100" s="4">
        <v>0</v>
      </c>
      <c r="AJ3100" s="4">
        <v>0</v>
      </c>
      <c r="AK3100" s="4">
        <v>200000</v>
      </c>
      <c r="AL3100" t="s">
        <v>792</v>
      </c>
      <c r="AM3100" s="71" t="str">
        <f>INDEX(Network_Insurer_Code,MATCH(Export!AL3100,Network_insurer_Name,0))</f>
        <v>CAL1</v>
      </c>
      <c r="AN3100" t="str">
        <f t="shared" si="48"/>
        <v>A1003CAL12019</v>
      </c>
    </row>
    <row r="3101" spans="1:40" x14ac:dyDescent="0.25">
      <c r="A3101">
        <v>2019</v>
      </c>
      <c r="B3101">
        <v>4</v>
      </c>
      <c r="C3101" s="1">
        <v>43709</v>
      </c>
      <c r="D3101" s="1">
        <v>43830</v>
      </c>
      <c r="E3101">
        <v>2019</v>
      </c>
      <c r="F3101" s="71" t="str">
        <f>INDEX(Client_Name,MATCH(Export!H3101,Local_Company_Name,0))</f>
        <v>Lion Manufacturing Co</v>
      </c>
      <c r="G3101" s="71">
        <f>INDEX(Client_Code,MATCH(Export!H3101,Local_Company_Name,0))</f>
        <v>1002</v>
      </c>
      <c r="H3101" t="s">
        <v>759</v>
      </c>
      <c r="I3101" t="s">
        <v>737</v>
      </c>
      <c r="J3101" t="s">
        <v>22</v>
      </c>
      <c r="K3101" s="71" t="str">
        <f>INDEX(Line_of_Business,MATCH(Export!J3101,Name,0))</f>
        <v>A</v>
      </c>
      <c r="L3101" s="9" t="s">
        <v>492</v>
      </c>
      <c r="M3101">
        <v>6</v>
      </c>
      <c r="N3101" s="4">
        <v>0</v>
      </c>
      <c r="O3101" s="4">
        <v>0</v>
      </c>
      <c r="P3101" s="4">
        <v>0</v>
      </c>
      <c r="Q3101" s="4">
        <v>0</v>
      </c>
      <c r="R3101" s="4">
        <v>0</v>
      </c>
      <c r="S3101" s="4">
        <v>0</v>
      </c>
      <c r="T3101" s="4">
        <v>0</v>
      </c>
      <c r="U3101" s="4">
        <v>0</v>
      </c>
      <c r="V3101" s="4">
        <v>0</v>
      </c>
      <c r="W3101" s="4">
        <v>0</v>
      </c>
      <c r="X3101" s="4">
        <v>0</v>
      </c>
      <c r="Y3101" s="4">
        <v>0</v>
      </c>
      <c r="Z3101" s="4">
        <v>0</v>
      </c>
      <c r="AA3101" s="4">
        <v>0</v>
      </c>
      <c r="AB3101" t="s">
        <v>3</v>
      </c>
      <c r="AC3101" s="4">
        <v>0</v>
      </c>
      <c r="AD3101" s="4">
        <v>0</v>
      </c>
      <c r="AE3101" s="4">
        <v>0</v>
      </c>
      <c r="AF3101" t="s">
        <v>737</v>
      </c>
      <c r="AG3101" s="4">
        <v>0</v>
      </c>
      <c r="AH3101" s="4">
        <v>0</v>
      </c>
      <c r="AI3101" s="4">
        <v>0</v>
      </c>
      <c r="AJ3101" s="4">
        <v>0</v>
      </c>
      <c r="AK3101" s="4">
        <v>0</v>
      </c>
      <c r="AL3101" t="s">
        <v>782</v>
      </c>
      <c r="AM3101" s="71" t="str">
        <f>INDEX(Network_Insurer_Code,MATCH(Export!AL3101,Network_insurer_Name,0))</f>
        <v>API2</v>
      </c>
      <c r="AN3101" t="str">
        <f t="shared" si="48"/>
        <v>A1002API22019</v>
      </c>
    </row>
    <row r="3102" spans="1:40" x14ac:dyDescent="0.25">
      <c r="A3102">
        <v>2019</v>
      </c>
      <c r="B3102">
        <v>1</v>
      </c>
      <c r="C3102" s="1">
        <v>43466</v>
      </c>
      <c r="D3102" s="1">
        <v>43555</v>
      </c>
      <c r="E3102">
        <v>2017</v>
      </c>
      <c r="F3102" s="71" t="str">
        <f>INDEX(Client_Name,MATCH(Export!H3102,Local_Company_Name,0))</f>
        <v>Lion Manufacturing Co</v>
      </c>
      <c r="G3102" s="71">
        <f>INDEX(Client_Code,MATCH(Export!H3102,Local_Company_Name,0))</f>
        <v>1002</v>
      </c>
      <c r="H3102" t="s">
        <v>757</v>
      </c>
      <c r="I3102" t="s">
        <v>711</v>
      </c>
      <c r="J3102" t="s">
        <v>8</v>
      </c>
      <c r="K3102" s="71" t="str">
        <f>INDEX(Line_of_Business,MATCH(Export!J3102,Name,0))</f>
        <v>M</v>
      </c>
      <c r="L3102" s="9" t="s">
        <v>388</v>
      </c>
      <c r="M3102">
        <v>7378</v>
      </c>
      <c r="N3102" s="4">
        <v>0</v>
      </c>
      <c r="O3102" s="4">
        <v>0</v>
      </c>
      <c r="P3102" s="4">
        <v>202383.58</v>
      </c>
      <c r="Q3102" s="4">
        <v>0</v>
      </c>
      <c r="R3102" s="4">
        <v>0</v>
      </c>
      <c r="S3102" s="4">
        <v>0</v>
      </c>
      <c r="T3102" s="4">
        <v>0</v>
      </c>
      <c r="U3102" s="4">
        <v>0</v>
      </c>
      <c r="V3102" s="4">
        <v>0</v>
      </c>
      <c r="W3102" s="4">
        <v>0</v>
      </c>
      <c r="X3102" s="4">
        <v>0</v>
      </c>
      <c r="Y3102" s="4">
        <v>0</v>
      </c>
      <c r="Z3102" s="4">
        <v>0</v>
      </c>
      <c r="AA3102" s="4">
        <v>0</v>
      </c>
      <c r="AB3102" t="s">
        <v>3</v>
      </c>
      <c r="AC3102" s="4">
        <v>0</v>
      </c>
      <c r="AD3102" s="4">
        <v>0</v>
      </c>
      <c r="AE3102" s="4">
        <v>-3191056</v>
      </c>
      <c r="AF3102" t="s">
        <v>711</v>
      </c>
      <c r="AG3102" s="4">
        <v>0</v>
      </c>
      <c r="AH3102" s="4">
        <v>0</v>
      </c>
      <c r="AI3102" s="4">
        <v>0</v>
      </c>
      <c r="AJ3102" s="4">
        <v>-202383.58</v>
      </c>
      <c r="AK3102" s="4">
        <v>0</v>
      </c>
      <c r="AL3102" t="s">
        <v>794</v>
      </c>
      <c r="AM3102" s="71" t="str">
        <f>INDEX(Network_Insurer_Code,MATCH(Export!AL3102,Network_insurer_Name,0))</f>
        <v>CUI2</v>
      </c>
      <c r="AN3102" t="str">
        <f t="shared" si="48"/>
        <v>M1002CUI22017</v>
      </c>
    </row>
    <row r="3103" spans="1:40" x14ac:dyDescent="0.25">
      <c r="A3103">
        <v>2020</v>
      </c>
      <c r="B3103">
        <v>1</v>
      </c>
      <c r="C3103" s="1">
        <v>43831</v>
      </c>
      <c r="D3103" s="1">
        <v>43921</v>
      </c>
      <c r="E3103">
        <v>2020</v>
      </c>
      <c r="F3103" s="71" t="str">
        <f>INDEX(Client_Name,MATCH(Export!H3103,Local_Company_Name,0))</f>
        <v>Flaimngo Tailoring</v>
      </c>
      <c r="G3103" s="71">
        <f>INDEX(Client_Code,MATCH(Export!H3103,Local_Company_Name,0))</f>
        <v>1005</v>
      </c>
      <c r="H3103" t="s">
        <v>772</v>
      </c>
      <c r="I3103" t="s">
        <v>722</v>
      </c>
      <c r="J3103" t="s">
        <v>0</v>
      </c>
      <c r="K3103" s="71" t="str">
        <f>INDEX(Line_of_Business,MATCH(Export!J3103,Name,0))</f>
        <v>D</v>
      </c>
      <c r="L3103" s="9" t="s">
        <v>246</v>
      </c>
      <c r="M3103">
        <v>90</v>
      </c>
      <c r="N3103" s="4">
        <v>18547.59</v>
      </c>
      <c r="O3103" s="4">
        <v>18547.59</v>
      </c>
      <c r="P3103" s="4">
        <v>0</v>
      </c>
      <c r="Q3103" s="4">
        <v>0</v>
      </c>
      <c r="R3103" s="4">
        <v>0</v>
      </c>
      <c r="S3103" s="4">
        <v>0</v>
      </c>
      <c r="T3103" s="4">
        <v>0</v>
      </c>
      <c r="U3103" s="4">
        <v>0</v>
      </c>
      <c r="V3103" s="4">
        <v>0</v>
      </c>
      <c r="W3103" s="4">
        <v>0</v>
      </c>
      <c r="X3103" s="4">
        <v>0</v>
      </c>
      <c r="Y3103" s="4">
        <v>2558.29</v>
      </c>
      <c r="Z3103" s="4">
        <v>781.68</v>
      </c>
      <c r="AA3103" s="4">
        <v>0</v>
      </c>
      <c r="AB3103" t="s">
        <v>3</v>
      </c>
      <c r="AC3103" s="4">
        <v>0</v>
      </c>
      <c r="AD3103" s="4">
        <v>0</v>
      </c>
      <c r="AE3103" s="4">
        <v>0</v>
      </c>
      <c r="AF3103" t="s">
        <v>722</v>
      </c>
      <c r="AG3103" s="4">
        <v>0</v>
      </c>
      <c r="AH3103" s="4">
        <v>0</v>
      </c>
      <c r="AI3103" s="4">
        <v>0</v>
      </c>
      <c r="AJ3103" s="4">
        <v>15207.619999999901</v>
      </c>
      <c r="AK3103" s="4">
        <v>0</v>
      </c>
      <c r="AL3103" t="s">
        <v>795</v>
      </c>
      <c r="AM3103" s="71" t="str">
        <f>INDEX(Network_Insurer_Code,MATCH(Export!AL3103,Network_insurer_Name,0))</f>
        <v>TOL1</v>
      </c>
      <c r="AN3103" t="str">
        <f t="shared" si="48"/>
        <v>D1005TOL12020</v>
      </c>
    </row>
    <row r="3104" spans="1:40" x14ac:dyDescent="0.25">
      <c r="A3104">
        <v>2019</v>
      </c>
      <c r="B3104">
        <v>1</v>
      </c>
      <c r="C3104" s="1">
        <v>43466</v>
      </c>
      <c r="D3104" s="1">
        <v>43555</v>
      </c>
      <c r="E3104">
        <v>2015</v>
      </c>
      <c r="F3104" s="71" t="str">
        <f>INDEX(Client_Name,MATCH(Export!H3104,Local_Company_Name,0))</f>
        <v>Zebra Workings Ltd</v>
      </c>
      <c r="G3104" s="71">
        <f>INDEX(Client_Code,MATCH(Export!H3104,Local_Company_Name,0))</f>
        <v>1001</v>
      </c>
      <c r="H3104" t="s">
        <v>751</v>
      </c>
      <c r="I3104" t="s">
        <v>704</v>
      </c>
      <c r="J3104" t="s">
        <v>0</v>
      </c>
      <c r="K3104" s="71" t="str">
        <f>INDEX(Line_of_Business,MATCH(Export!J3104,Name,0))</f>
        <v>D</v>
      </c>
      <c r="L3104" s="9" t="s">
        <v>37</v>
      </c>
      <c r="M3104">
        <v>14435</v>
      </c>
      <c r="N3104" s="4">
        <v>0</v>
      </c>
      <c r="O3104" s="4">
        <v>0</v>
      </c>
      <c r="P3104" s="4">
        <v>70183.509999999995</v>
      </c>
      <c r="Q3104" s="4">
        <v>0</v>
      </c>
      <c r="R3104" s="4">
        <v>0</v>
      </c>
      <c r="S3104" s="4">
        <v>0</v>
      </c>
      <c r="T3104" s="4">
        <v>0</v>
      </c>
      <c r="U3104" s="4">
        <v>0</v>
      </c>
      <c r="V3104" s="4">
        <v>0</v>
      </c>
      <c r="W3104" s="4">
        <v>0</v>
      </c>
      <c r="X3104" s="4">
        <v>0</v>
      </c>
      <c r="Y3104" s="4">
        <v>0</v>
      </c>
      <c r="Z3104" s="4">
        <v>0</v>
      </c>
      <c r="AA3104" s="4">
        <v>0</v>
      </c>
      <c r="AB3104" t="s">
        <v>3</v>
      </c>
      <c r="AC3104" s="4">
        <v>0</v>
      </c>
      <c r="AD3104" s="4">
        <v>0</v>
      </c>
      <c r="AE3104" s="4">
        <v>187798.33</v>
      </c>
      <c r="AF3104" t="s">
        <v>704</v>
      </c>
      <c r="AG3104" s="4">
        <v>0</v>
      </c>
      <c r="AH3104" s="4">
        <v>0</v>
      </c>
      <c r="AI3104" s="4">
        <v>0</v>
      </c>
      <c r="AJ3104" s="4">
        <v>-70183.509999999995</v>
      </c>
      <c r="AK3104" s="4">
        <v>0</v>
      </c>
      <c r="AL3104" t="s">
        <v>794</v>
      </c>
      <c r="AM3104" s="71" t="str">
        <f>INDEX(Network_Insurer_Code,MATCH(Export!AL3104,Network_insurer_Name,0))</f>
        <v>CUI2</v>
      </c>
      <c r="AN3104" t="str">
        <f t="shared" si="48"/>
        <v>D1001CUI22015</v>
      </c>
    </row>
    <row r="3105" spans="1:40" x14ac:dyDescent="0.25">
      <c r="A3105">
        <v>2020</v>
      </c>
      <c r="B3105">
        <v>2</v>
      </c>
      <c r="C3105" s="1">
        <v>43922</v>
      </c>
      <c r="D3105" s="1">
        <v>44012</v>
      </c>
      <c r="E3105">
        <v>2018</v>
      </c>
      <c r="F3105" s="71" t="str">
        <f>INDEX(Client_Name,MATCH(Export!H3105,Local_Company_Name,0))</f>
        <v>Flaimngo Tailoring</v>
      </c>
      <c r="G3105" s="71">
        <f>INDEX(Client_Code,MATCH(Export!H3105,Local_Company_Name,0))</f>
        <v>1005</v>
      </c>
      <c r="H3105" t="s">
        <v>770</v>
      </c>
      <c r="I3105" t="s">
        <v>704</v>
      </c>
      <c r="J3105" t="s">
        <v>8</v>
      </c>
      <c r="K3105" s="71" t="str">
        <f>INDEX(Line_of_Business,MATCH(Export!J3105,Name,0))</f>
        <v>M</v>
      </c>
      <c r="L3105" s="9" t="s">
        <v>191</v>
      </c>
      <c r="M3105">
        <v>950</v>
      </c>
      <c r="N3105" s="4">
        <v>0</v>
      </c>
      <c r="O3105" s="4">
        <v>0</v>
      </c>
      <c r="P3105" s="4">
        <v>-450</v>
      </c>
      <c r="Q3105" s="4">
        <v>0</v>
      </c>
      <c r="R3105" s="4">
        <v>0</v>
      </c>
      <c r="S3105" s="4">
        <v>0</v>
      </c>
      <c r="T3105" s="4">
        <v>0</v>
      </c>
      <c r="U3105" s="4">
        <v>0</v>
      </c>
      <c r="V3105" s="4">
        <v>0</v>
      </c>
      <c r="W3105" s="4">
        <v>0</v>
      </c>
      <c r="X3105" s="4">
        <v>0</v>
      </c>
      <c r="Y3105" s="4">
        <v>0</v>
      </c>
      <c r="Z3105" s="4">
        <v>0</v>
      </c>
      <c r="AA3105" s="4">
        <v>0</v>
      </c>
      <c r="AB3105" t="s">
        <v>3</v>
      </c>
      <c r="AC3105" s="4">
        <v>0</v>
      </c>
      <c r="AD3105" s="4">
        <v>0</v>
      </c>
      <c r="AE3105" s="4">
        <v>0</v>
      </c>
      <c r="AF3105" t="s">
        <v>704</v>
      </c>
      <c r="AG3105" s="4">
        <v>0</v>
      </c>
      <c r="AH3105" s="4">
        <v>0</v>
      </c>
      <c r="AI3105" s="4">
        <v>0</v>
      </c>
      <c r="AJ3105" s="4">
        <v>450</v>
      </c>
      <c r="AK3105" s="4">
        <v>200000</v>
      </c>
      <c r="AL3105" t="s">
        <v>783</v>
      </c>
      <c r="AM3105" s="71" t="str">
        <f>INDEX(Network_Insurer_Code,MATCH(Export!AL3105,Network_insurer_Name,0))</f>
        <v>PEP1</v>
      </c>
      <c r="AN3105" t="str">
        <f t="shared" si="48"/>
        <v>M1005PEP12018</v>
      </c>
    </row>
    <row r="3106" spans="1:40" x14ac:dyDescent="0.25">
      <c r="A3106">
        <v>2019</v>
      </c>
      <c r="B3106">
        <v>2</v>
      </c>
      <c r="C3106" s="1">
        <v>43556</v>
      </c>
      <c r="D3106" s="1">
        <v>43646</v>
      </c>
      <c r="E3106">
        <v>2017</v>
      </c>
      <c r="F3106" s="71" t="str">
        <f>INDEX(Client_Name,MATCH(Export!H3106,Local_Company_Name,0))</f>
        <v>Tiger Jewelcrafting Ltd</v>
      </c>
      <c r="G3106" s="71">
        <f>INDEX(Client_Code,MATCH(Export!H3106,Local_Company_Name,0))</f>
        <v>1003</v>
      </c>
      <c r="H3106" t="s">
        <v>763</v>
      </c>
      <c r="I3106" t="s">
        <v>736</v>
      </c>
      <c r="J3106" t="s">
        <v>5</v>
      </c>
      <c r="K3106" s="71" t="str">
        <f>INDEX(Line_of_Business,MATCH(Export!J3106,Name,0))</f>
        <v>L</v>
      </c>
      <c r="L3106" s="9" t="s">
        <v>607</v>
      </c>
      <c r="M3106">
        <v>39</v>
      </c>
      <c r="N3106" s="4">
        <v>-1285.1600000000001</v>
      </c>
      <c r="O3106" s="4">
        <v>-1285.1600000000001</v>
      </c>
      <c r="P3106" s="4">
        <v>0</v>
      </c>
      <c r="Q3106" s="4">
        <v>0</v>
      </c>
      <c r="R3106" s="4">
        <v>0</v>
      </c>
      <c r="S3106" s="4">
        <v>0</v>
      </c>
      <c r="T3106" s="4">
        <v>0</v>
      </c>
      <c r="U3106" s="4">
        <v>0</v>
      </c>
      <c r="V3106" s="4">
        <v>0</v>
      </c>
      <c r="W3106" s="4">
        <v>0</v>
      </c>
      <c r="X3106" s="4">
        <v>0</v>
      </c>
      <c r="Y3106" s="4">
        <v>0</v>
      </c>
      <c r="Z3106" s="4">
        <v>-35.25</v>
      </c>
      <c r="AA3106" s="4">
        <v>0</v>
      </c>
      <c r="AB3106" t="s">
        <v>3</v>
      </c>
      <c r="AC3106" s="4">
        <v>0</v>
      </c>
      <c r="AD3106" s="4">
        <v>0</v>
      </c>
      <c r="AE3106" s="4">
        <v>0</v>
      </c>
      <c r="AF3106" t="s">
        <v>736</v>
      </c>
      <c r="AG3106" s="4">
        <v>0</v>
      </c>
      <c r="AH3106" s="4">
        <v>0</v>
      </c>
      <c r="AI3106" s="4">
        <v>0</v>
      </c>
      <c r="AJ3106" s="4">
        <v>-1249.9100000000001</v>
      </c>
      <c r="AK3106" s="4">
        <v>0</v>
      </c>
      <c r="AL3106" t="s">
        <v>787</v>
      </c>
      <c r="AM3106" s="71" t="str">
        <f>INDEX(Network_Insurer_Code,MATCH(Export!AL3106,Network_insurer_Name,0))</f>
        <v>LEI3</v>
      </c>
      <c r="AN3106" t="str">
        <f t="shared" si="48"/>
        <v>L1003LEI32017</v>
      </c>
    </row>
    <row r="3107" spans="1:40" x14ac:dyDescent="0.25">
      <c r="A3107">
        <v>2020</v>
      </c>
      <c r="B3107">
        <v>1</v>
      </c>
      <c r="C3107" s="1">
        <v>43831</v>
      </c>
      <c r="D3107" s="1">
        <v>43921</v>
      </c>
      <c r="E3107">
        <v>2019</v>
      </c>
      <c r="F3107" s="71" t="str">
        <f>INDEX(Client_Name,MATCH(Export!H3107,Local_Company_Name,0))</f>
        <v>Flaimngo Tailoring</v>
      </c>
      <c r="G3107" s="71">
        <f>INDEX(Client_Code,MATCH(Export!H3107,Local_Company_Name,0))</f>
        <v>1005</v>
      </c>
      <c r="H3107" t="s">
        <v>771</v>
      </c>
      <c r="I3107" t="s">
        <v>720</v>
      </c>
      <c r="J3107" t="s">
        <v>8</v>
      </c>
      <c r="K3107" s="71" t="str">
        <f>INDEX(Line_of_Business,MATCH(Export!J3107,Name,0))</f>
        <v>M</v>
      </c>
      <c r="L3107" s="9" t="s">
        <v>403</v>
      </c>
      <c r="M3107">
        <v>967</v>
      </c>
      <c r="N3107" s="4">
        <v>13034355.898989899</v>
      </c>
      <c r="O3107" s="4">
        <v>12904012.34</v>
      </c>
      <c r="P3107" s="4">
        <v>9391115.6799999997</v>
      </c>
      <c r="Q3107" s="4">
        <v>0</v>
      </c>
      <c r="R3107" s="4">
        <v>0</v>
      </c>
      <c r="S3107" s="4">
        <v>0</v>
      </c>
      <c r="T3107" s="4">
        <v>0</v>
      </c>
      <c r="U3107" s="4">
        <v>0</v>
      </c>
      <c r="V3107" s="4">
        <v>0</v>
      </c>
      <c r="W3107" s="4">
        <v>0</v>
      </c>
      <c r="X3107" s="4">
        <v>0</v>
      </c>
      <c r="Y3107" s="4">
        <v>1935601.84</v>
      </c>
      <c r="Z3107" s="4">
        <v>0</v>
      </c>
      <c r="AA3107" s="4">
        <v>645200.61</v>
      </c>
      <c r="AB3107" t="s">
        <v>3</v>
      </c>
      <c r="AC3107" s="4">
        <v>0</v>
      </c>
      <c r="AD3107" s="4">
        <v>0</v>
      </c>
      <c r="AE3107" s="4">
        <v>0</v>
      </c>
      <c r="AF3107" t="s">
        <v>720</v>
      </c>
      <c r="AG3107" s="4">
        <v>0</v>
      </c>
      <c r="AH3107" s="4">
        <v>0</v>
      </c>
      <c r="AI3107" s="4">
        <v>0</v>
      </c>
      <c r="AJ3107" s="4">
        <v>932094.21</v>
      </c>
      <c r="AK3107" s="4" t="s">
        <v>2</v>
      </c>
      <c r="AL3107" t="s">
        <v>783</v>
      </c>
      <c r="AM3107" s="71" t="str">
        <f>INDEX(Network_Insurer_Code,MATCH(Export!AL3107,Network_insurer_Name,0))</f>
        <v>PEP1</v>
      </c>
      <c r="AN3107" t="str">
        <f t="shared" si="48"/>
        <v>M1005PEP12019</v>
      </c>
    </row>
    <row r="3108" spans="1:40" x14ac:dyDescent="0.25">
      <c r="A3108">
        <v>2020</v>
      </c>
      <c r="B3108">
        <v>3</v>
      </c>
      <c r="C3108" s="1">
        <v>43922</v>
      </c>
      <c r="D3108" s="1">
        <v>44012</v>
      </c>
      <c r="E3108">
        <v>2018</v>
      </c>
      <c r="F3108" s="71" t="str">
        <f>INDEX(Client_Name,MATCH(Export!H3108,Local_Company_Name,0))</f>
        <v>Falcon Clothing</v>
      </c>
      <c r="G3108" s="71">
        <f>INDEX(Client_Code,MATCH(Export!H3108,Local_Company_Name,0))</f>
        <v>1006</v>
      </c>
      <c r="H3108" t="s">
        <v>776</v>
      </c>
      <c r="I3108" t="s">
        <v>779</v>
      </c>
      <c r="J3108" t="s">
        <v>8</v>
      </c>
      <c r="K3108" s="71" t="str">
        <f>INDEX(Line_of_Business,MATCH(Export!J3108,Name,0))</f>
        <v>M</v>
      </c>
      <c r="L3108" s="9" t="s">
        <v>250</v>
      </c>
      <c r="M3108">
        <v>519</v>
      </c>
      <c r="N3108" s="4">
        <v>0</v>
      </c>
      <c r="O3108" s="4">
        <v>0</v>
      </c>
      <c r="P3108" s="4">
        <v>494.28</v>
      </c>
      <c r="Q3108" s="4">
        <v>0</v>
      </c>
      <c r="R3108" s="4">
        <v>0</v>
      </c>
      <c r="S3108" s="4">
        <v>0</v>
      </c>
      <c r="T3108" s="4">
        <v>0</v>
      </c>
      <c r="U3108" s="4">
        <v>0</v>
      </c>
      <c r="V3108" s="4">
        <v>0</v>
      </c>
      <c r="W3108" s="4">
        <v>0</v>
      </c>
      <c r="X3108" s="4">
        <v>0</v>
      </c>
      <c r="Y3108" s="4">
        <v>0</v>
      </c>
      <c r="Z3108" s="4">
        <v>0</v>
      </c>
      <c r="AA3108" s="4">
        <v>0</v>
      </c>
      <c r="AB3108" t="s">
        <v>3</v>
      </c>
      <c r="AC3108" s="4">
        <v>0</v>
      </c>
      <c r="AD3108" s="4">
        <v>0</v>
      </c>
      <c r="AE3108" s="4">
        <v>0</v>
      </c>
      <c r="AF3108" t="s">
        <v>779</v>
      </c>
      <c r="AG3108" s="4">
        <v>0</v>
      </c>
      <c r="AH3108" s="4">
        <v>0</v>
      </c>
      <c r="AI3108" s="4">
        <v>0</v>
      </c>
      <c r="AJ3108" s="4">
        <v>-494.28</v>
      </c>
      <c r="AK3108" s="4">
        <v>0</v>
      </c>
      <c r="AL3108" t="s">
        <v>790</v>
      </c>
      <c r="AM3108" s="71" t="str">
        <f>INDEX(Network_Insurer_Code,MATCH(Export!AL3108,Network_insurer_Name,0))</f>
        <v>STL1</v>
      </c>
      <c r="AN3108" t="str">
        <f t="shared" si="48"/>
        <v>M1006STL12018</v>
      </c>
    </row>
    <row r="3109" spans="1:40" x14ac:dyDescent="0.25">
      <c r="A3109">
        <v>2019</v>
      </c>
      <c r="B3109">
        <v>2</v>
      </c>
      <c r="C3109" s="1">
        <v>43556</v>
      </c>
      <c r="D3109" s="1">
        <v>43646</v>
      </c>
      <c r="E3109">
        <v>2019</v>
      </c>
      <c r="F3109" s="71" t="str">
        <f>INDEX(Client_Name,MATCH(Export!H3109,Local_Company_Name,0))</f>
        <v>Lion Manufacturing Co</v>
      </c>
      <c r="G3109" s="71">
        <f>INDEX(Client_Code,MATCH(Export!H3109,Local_Company_Name,0))</f>
        <v>1002</v>
      </c>
      <c r="H3109" t="s">
        <v>752</v>
      </c>
      <c r="I3109" t="s">
        <v>711</v>
      </c>
      <c r="J3109" t="s">
        <v>8</v>
      </c>
      <c r="K3109" s="71" t="str">
        <f>INDEX(Line_of_Business,MATCH(Export!J3109,Name,0))</f>
        <v>M</v>
      </c>
      <c r="L3109" s="9">
        <v>1171006128048</v>
      </c>
      <c r="M3109">
        <v>1117</v>
      </c>
      <c r="N3109" s="4">
        <v>2253872</v>
      </c>
      <c r="O3109" s="4">
        <v>2253872</v>
      </c>
      <c r="P3109" s="4">
        <v>821159.9</v>
      </c>
      <c r="Q3109" s="4">
        <v>0</v>
      </c>
      <c r="R3109" s="4">
        <v>0</v>
      </c>
      <c r="S3109" s="4">
        <v>0</v>
      </c>
      <c r="T3109" s="4">
        <v>0</v>
      </c>
      <c r="U3109" s="4">
        <v>0</v>
      </c>
      <c r="V3109" s="4">
        <v>0</v>
      </c>
      <c r="W3109" s="4">
        <v>0</v>
      </c>
      <c r="X3109" s="4">
        <v>0</v>
      </c>
      <c r="Y3109" s="4">
        <v>259195.28</v>
      </c>
      <c r="Z3109" s="4">
        <v>0</v>
      </c>
      <c r="AA3109" s="4">
        <v>67616.160000000003</v>
      </c>
      <c r="AB3109" t="s">
        <v>3</v>
      </c>
      <c r="AC3109" s="4">
        <v>0</v>
      </c>
      <c r="AD3109" s="4">
        <v>0</v>
      </c>
      <c r="AE3109" s="4">
        <v>0</v>
      </c>
      <c r="AF3109" t="s">
        <v>711</v>
      </c>
      <c r="AG3109" s="4">
        <v>0</v>
      </c>
      <c r="AH3109" s="4">
        <v>0</v>
      </c>
      <c r="AI3109" s="4">
        <v>0</v>
      </c>
      <c r="AJ3109" s="4">
        <v>1105900.6599999999</v>
      </c>
      <c r="AK3109" s="4">
        <v>0</v>
      </c>
      <c r="AL3109" t="s">
        <v>794</v>
      </c>
      <c r="AM3109" s="71" t="str">
        <f>INDEX(Network_Insurer_Code,MATCH(Export!AL3109,Network_insurer_Name,0))</f>
        <v>CUI2</v>
      </c>
      <c r="AN3109" t="str">
        <f t="shared" si="48"/>
        <v>M1002CUI22019</v>
      </c>
    </row>
    <row r="3110" spans="1:40" x14ac:dyDescent="0.25">
      <c r="A3110">
        <v>2020</v>
      </c>
      <c r="B3110">
        <v>3</v>
      </c>
      <c r="C3110" s="1">
        <v>44013</v>
      </c>
      <c r="D3110" s="1">
        <v>44104</v>
      </c>
      <c r="E3110">
        <v>2020</v>
      </c>
      <c r="F3110" s="71" t="str">
        <f>INDEX(Client_Name,MATCH(Export!H3110,Local_Company_Name,0))</f>
        <v>Zebra Workings Ltd</v>
      </c>
      <c r="G3110" s="71">
        <f>INDEX(Client_Code,MATCH(Export!H3110,Local_Company_Name,0))</f>
        <v>1001</v>
      </c>
      <c r="H3110" t="s">
        <v>750</v>
      </c>
      <c r="I3110" t="s">
        <v>716</v>
      </c>
      <c r="J3110" t="s">
        <v>14</v>
      </c>
      <c r="K3110" s="71" t="str">
        <f>INDEX(Line_of_Business,MATCH(Export!J3110,Name,0))</f>
        <v>C</v>
      </c>
      <c r="L3110" s="9" t="s">
        <v>212</v>
      </c>
      <c r="M3110">
        <v>2070</v>
      </c>
      <c r="N3110" s="4">
        <v>155928.14444444401</v>
      </c>
      <c r="O3110" s="4">
        <v>140335.32999999999</v>
      </c>
      <c r="P3110" s="4">
        <v>180000</v>
      </c>
      <c r="Q3110" s="4">
        <v>0</v>
      </c>
      <c r="R3110" s="4">
        <v>0</v>
      </c>
      <c r="S3110" s="4">
        <v>0</v>
      </c>
      <c r="T3110" s="4">
        <v>0</v>
      </c>
      <c r="U3110" s="4">
        <v>0</v>
      </c>
      <c r="V3110" s="4">
        <v>0</v>
      </c>
      <c r="W3110" s="4">
        <v>0</v>
      </c>
      <c r="X3110" s="4">
        <v>0</v>
      </c>
      <c r="Y3110" s="4">
        <v>16377.13</v>
      </c>
      <c r="Z3110" s="4">
        <v>1277.05</v>
      </c>
      <c r="AA3110" s="4">
        <v>11226.83</v>
      </c>
      <c r="AB3110" t="s">
        <v>3</v>
      </c>
      <c r="AC3110" s="4">
        <v>0</v>
      </c>
      <c r="AD3110" s="4">
        <v>0</v>
      </c>
      <c r="AE3110" s="4">
        <v>0</v>
      </c>
      <c r="AF3110" t="s">
        <v>716</v>
      </c>
      <c r="AG3110" s="4">
        <v>0</v>
      </c>
      <c r="AH3110" s="4">
        <v>0</v>
      </c>
      <c r="AI3110" s="4">
        <v>0</v>
      </c>
      <c r="AJ3110" s="4">
        <v>-68545.679999999993</v>
      </c>
      <c r="AK3110" s="4" t="s">
        <v>2</v>
      </c>
      <c r="AL3110" t="s">
        <v>792</v>
      </c>
      <c r="AM3110" s="71" t="str">
        <f>INDEX(Network_Insurer_Code,MATCH(Export!AL3110,Network_insurer_Name,0))</f>
        <v>CAL1</v>
      </c>
      <c r="AN3110" t="str">
        <f t="shared" si="48"/>
        <v>C1001CAL12020</v>
      </c>
    </row>
    <row r="3111" spans="1:40" x14ac:dyDescent="0.25">
      <c r="A3111">
        <v>2020</v>
      </c>
      <c r="B3111">
        <v>3</v>
      </c>
      <c r="C3111" s="1">
        <v>44013</v>
      </c>
      <c r="D3111" s="1">
        <v>44104</v>
      </c>
      <c r="E3111">
        <v>2020</v>
      </c>
      <c r="F3111" s="71" t="str">
        <f>INDEX(Client_Name,MATCH(Export!H3111,Local_Company_Name,0))</f>
        <v>Aplaca Engineering Co</v>
      </c>
      <c r="G3111" s="71">
        <f>INDEX(Client_Code,MATCH(Export!H3111,Local_Company_Name,0))</f>
        <v>1004</v>
      </c>
      <c r="H3111" t="s">
        <v>768</v>
      </c>
      <c r="I3111" t="s">
        <v>722</v>
      </c>
      <c r="J3111" t="s">
        <v>8</v>
      </c>
      <c r="K3111" s="71" t="str">
        <f>INDEX(Line_of_Business,MATCH(Export!J3111,Name,0))</f>
        <v>M</v>
      </c>
      <c r="L3111" s="9" t="s">
        <v>61</v>
      </c>
      <c r="M3111">
        <v>527</v>
      </c>
      <c r="N3111" s="4">
        <v>28321.599999999999</v>
      </c>
      <c r="O3111" s="4">
        <v>28321.599999999999</v>
      </c>
      <c r="P3111" s="4">
        <v>6252.62</v>
      </c>
      <c r="Q3111" s="4">
        <v>0</v>
      </c>
      <c r="R3111" s="4">
        <v>0</v>
      </c>
      <c r="S3111" s="4">
        <v>0</v>
      </c>
      <c r="T3111" s="4">
        <v>0</v>
      </c>
      <c r="U3111" s="4">
        <v>0</v>
      </c>
      <c r="V3111" s="4">
        <v>0</v>
      </c>
      <c r="W3111" s="4">
        <v>0</v>
      </c>
      <c r="X3111" s="4">
        <v>0</v>
      </c>
      <c r="Y3111" s="4">
        <v>2109.34</v>
      </c>
      <c r="Z3111" s="4">
        <v>4487.3</v>
      </c>
      <c r="AA3111" s="4">
        <v>0</v>
      </c>
      <c r="AB3111" t="s">
        <v>3</v>
      </c>
      <c r="AC3111" s="4">
        <v>0</v>
      </c>
      <c r="AD3111" s="4">
        <v>0</v>
      </c>
      <c r="AE3111" s="4">
        <v>0</v>
      </c>
      <c r="AF3111" t="s">
        <v>722</v>
      </c>
      <c r="AG3111" s="4">
        <v>0</v>
      </c>
      <c r="AH3111" s="4">
        <v>0</v>
      </c>
      <c r="AI3111" s="4">
        <v>0</v>
      </c>
      <c r="AJ3111" s="4">
        <v>15472.34</v>
      </c>
      <c r="AK3111" s="4">
        <v>0</v>
      </c>
      <c r="AL3111" t="s">
        <v>791</v>
      </c>
      <c r="AM3111" s="71" t="str">
        <f>INDEX(Network_Insurer_Code,MATCH(Export!AL3111,Network_insurer_Name,0))</f>
        <v>CHI3</v>
      </c>
      <c r="AN3111" t="str">
        <f t="shared" si="48"/>
        <v>M1004CHI32020</v>
      </c>
    </row>
    <row r="3112" spans="1:40" x14ac:dyDescent="0.25">
      <c r="A3112">
        <v>2019</v>
      </c>
      <c r="B3112">
        <v>4</v>
      </c>
      <c r="C3112" s="1">
        <v>43739</v>
      </c>
      <c r="D3112" s="1">
        <v>43830</v>
      </c>
      <c r="E3112">
        <v>2016</v>
      </c>
      <c r="F3112" s="71" t="str">
        <f>INDEX(Client_Name,MATCH(Export!H3112,Local_Company_Name,0))</f>
        <v>Aplaca Engineering Co</v>
      </c>
      <c r="G3112" s="71">
        <f>INDEX(Client_Code,MATCH(Export!H3112,Local_Company_Name,0))</f>
        <v>1004</v>
      </c>
      <c r="H3112" t="s">
        <v>767</v>
      </c>
      <c r="I3112" t="s">
        <v>722</v>
      </c>
      <c r="J3112" t="s">
        <v>5</v>
      </c>
      <c r="K3112" s="71" t="str">
        <f>INDEX(Line_of_Business,MATCH(Export!J3112,Name,0))</f>
        <v>L</v>
      </c>
      <c r="L3112" s="9" t="s">
        <v>323</v>
      </c>
      <c r="M3112">
        <v>0</v>
      </c>
      <c r="N3112" s="4">
        <v>0</v>
      </c>
      <c r="O3112" s="4">
        <v>0</v>
      </c>
      <c r="P3112" s="4">
        <v>0</v>
      </c>
      <c r="Q3112" s="4">
        <v>0</v>
      </c>
      <c r="R3112" s="4">
        <v>0</v>
      </c>
      <c r="S3112" s="4">
        <v>0</v>
      </c>
      <c r="T3112" s="4">
        <v>0</v>
      </c>
      <c r="U3112" s="4">
        <v>0</v>
      </c>
      <c r="V3112" s="4">
        <v>0</v>
      </c>
      <c r="W3112" s="4">
        <v>0</v>
      </c>
      <c r="X3112" s="4">
        <v>0</v>
      </c>
      <c r="Y3112" s="4">
        <v>0</v>
      </c>
      <c r="Z3112" s="4">
        <v>0</v>
      </c>
      <c r="AA3112" s="4">
        <v>0</v>
      </c>
      <c r="AB3112" t="s">
        <v>3</v>
      </c>
      <c r="AC3112" s="4">
        <v>0</v>
      </c>
      <c r="AD3112" s="4">
        <v>0</v>
      </c>
      <c r="AE3112" s="4">
        <v>0</v>
      </c>
      <c r="AF3112" t="s">
        <v>722</v>
      </c>
      <c r="AG3112" s="4">
        <v>0</v>
      </c>
      <c r="AH3112" s="4">
        <v>0</v>
      </c>
      <c r="AI3112" s="4">
        <v>0</v>
      </c>
      <c r="AJ3112" s="4">
        <v>0</v>
      </c>
      <c r="AK3112" s="4">
        <v>0</v>
      </c>
      <c r="AL3112" t="s">
        <v>782</v>
      </c>
      <c r="AM3112" s="71" t="str">
        <f>INDEX(Network_Insurer_Code,MATCH(Export!AL3112,Network_insurer_Name,0))</f>
        <v>API2</v>
      </c>
      <c r="AN3112" t="str">
        <f t="shared" si="48"/>
        <v>L1004API22016</v>
      </c>
    </row>
    <row r="3113" spans="1:40" x14ac:dyDescent="0.25">
      <c r="A3113">
        <v>2019</v>
      </c>
      <c r="B3113">
        <v>4</v>
      </c>
      <c r="C3113" s="1">
        <v>43739</v>
      </c>
      <c r="D3113" s="1">
        <v>43830</v>
      </c>
      <c r="E3113">
        <v>2018</v>
      </c>
      <c r="F3113" s="71" t="str">
        <f>INDEX(Client_Name,MATCH(Export!H3113,Local_Company_Name,0))</f>
        <v>Tiger Jewelcrafting Ltd</v>
      </c>
      <c r="G3113" s="71">
        <f>INDEX(Client_Code,MATCH(Export!H3113,Local_Company_Name,0))</f>
        <v>1003</v>
      </c>
      <c r="H3113" t="s">
        <v>761</v>
      </c>
      <c r="I3113" t="s">
        <v>722</v>
      </c>
      <c r="J3113" t="s">
        <v>8</v>
      </c>
      <c r="K3113" s="71" t="str">
        <f>INDEX(Line_of_Business,MATCH(Export!J3113,Name,0))</f>
        <v>M</v>
      </c>
      <c r="L3113" s="9" t="s">
        <v>379</v>
      </c>
      <c r="M3113">
        <v>4220</v>
      </c>
      <c r="N3113" s="4">
        <v>0</v>
      </c>
      <c r="O3113" s="4">
        <v>0</v>
      </c>
      <c r="P3113" s="4">
        <v>4299.99</v>
      </c>
      <c r="Q3113" s="4">
        <v>0</v>
      </c>
      <c r="R3113" s="4">
        <v>0</v>
      </c>
      <c r="S3113" s="4">
        <v>0</v>
      </c>
      <c r="T3113" s="4">
        <v>0</v>
      </c>
      <c r="U3113" s="4">
        <v>0</v>
      </c>
      <c r="V3113" s="4">
        <v>0</v>
      </c>
      <c r="W3113" s="4">
        <v>0</v>
      </c>
      <c r="X3113" s="4">
        <v>0</v>
      </c>
      <c r="Y3113" s="4">
        <v>0</v>
      </c>
      <c r="Z3113" s="4">
        <v>0</v>
      </c>
      <c r="AA3113" s="4">
        <v>0</v>
      </c>
      <c r="AB3113" t="s">
        <v>3</v>
      </c>
      <c r="AC3113" s="4">
        <v>0</v>
      </c>
      <c r="AD3113" s="4">
        <v>0</v>
      </c>
      <c r="AE3113" s="4">
        <v>0</v>
      </c>
      <c r="AF3113" t="s">
        <v>722</v>
      </c>
      <c r="AG3113" s="4">
        <v>0</v>
      </c>
      <c r="AH3113" s="4">
        <v>0</v>
      </c>
      <c r="AI3113" s="4">
        <v>0</v>
      </c>
      <c r="AJ3113" s="4">
        <v>-4299.99</v>
      </c>
      <c r="AK3113" s="4">
        <v>0</v>
      </c>
      <c r="AL3113" t="s">
        <v>782</v>
      </c>
      <c r="AM3113" s="71" t="str">
        <f>INDEX(Network_Insurer_Code,MATCH(Export!AL3113,Network_insurer_Name,0))</f>
        <v>API2</v>
      </c>
      <c r="AN3113" t="str">
        <f t="shared" si="48"/>
        <v>M1003API22018</v>
      </c>
    </row>
    <row r="3114" spans="1:40" x14ac:dyDescent="0.25">
      <c r="A3114">
        <v>2019</v>
      </c>
      <c r="B3114">
        <v>3</v>
      </c>
      <c r="C3114" s="1">
        <v>43647</v>
      </c>
      <c r="D3114" s="1">
        <v>43738</v>
      </c>
      <c r="E3114">
        <v>2015</v>
      </c>
      <c r="F3114" s="71" t="str">
        <f>INDEX(Client_Name,MATCH(Export!H3114,Local_Company_Name,0))</f>
        <v>Aplaca Engineering Co</v>
      </c>
      <c r="G3114" s="71">
        <f>INDEX(Client_Code,MATCH(Export!H3114,Local_Company_Name,0))</f>
        <v>1004</v>
      </c>
      <c r="H3114" t="s">
        <v>754</v>
      </c>
      <c r="I3114" t="s">
        <v>711</v>
      </c>
      <c r="J3114" t="s">
        <v>8</v>
      </c>
      <c r="K3114" s="71" t="str">
        <f>INDEX(Line_of_Business,MATCH(Export!J3114,Name,0))</f>
        <v>M</v>
      </c>
      <c r="L3114" s="9" t="s">
        <v>510</v>
      </c>
      <c r="M3114">
        <v>11699</v>
      </c>
      <c r="N3114" s="4">
        <v>0</v>
      </c>
      <c r="O3114" s="4">
        <v>0</v>
      </c>
      <c r="P3114" s="4">
        <v>8</v>
      </c>
      <c r="Q3114" s="4">
        <v>0</v>
      </c>
      <c r="R3114" s="4">
        <v>0</v>
      </c>
      <c r="S3114" s="4">
        <v>0</v>
      </c>
      <c r="T3114" s="4">
        <v>0</v>
      </c>
      <c r="U3114" s="4">
        <v>0</v>
      </c>
      <c r="V3114" s="4">
        <v>0</v>
      </c>
      <c r="W3114" s="4">
        <v>0</v>
      </c>
      <c r="X3114" s="4">
        <v>0</v>
      </c>
      <c r="Y3114" s="4">
        <v>0</v>
      </c>
      <c r="Z3114" s="4">
        <v>0</v>
      </c>
      <c r="AA3114" s="4">
        <v>0</v>
      </c>
      <c r="AB3114" t="s">
        <v>3</v>
      </c>
      <c r="AC3114" s="4">
        <v>0</v>
      </c>
      <c r="AD3114" s="4">
        <v>0</v>
      </c>
      <c r="AE3114" s="4">
        <v>0</v>
      </c>
      <c r="AF3114" t="s">
        <v>711</v>
      </c>
      <c r="AG3114" s="4">
        <v>0</v>
      </c>
      <c r="AH3114" s="4">
        <v>0</v>
      </c>
      <c r="AI3114" s="4">
        <v>0</v>
      </c>
      <c r="AJ3114" s="4">
        <v>-8</v>
      </c>
      <c r="AK3114" s="4">
        <v>0</v>
      </c>
      <c r="AL3114" t="s">
        <v>789</v>
      </c>
      <c r="AM3114" s="71" t="str">
        <f>INDEX(Network_Insurer_Code,MATCH(Export!AL3114,Network_insurer_Name,0))</f>
        <v>APL1</v>
      </c>
      <c r="AN3114" t="str">
        <f t="shared" si="48"/>
        <v>M1004APL12015</v>
      </c>
    </row>
    <row r="3115" spans="1:40" x14ac:dyDescent="0.25">
      <c r="A3115">
        <v>2019</v>
      </c>
      <c r="B3115">
        <v>3</v>
      </c>
      <c r="C3115" s="1">
        <v>43556</v>
      </c>
      <c r="D3115" s="1">
        <v>43646</v>
      </c>
      <c r="E3115">
        <v>2018</v>
      </c>
      <c r="F3115" s="71" t="str">
        <f>INDEX(Client_Name,MATCH(Export!H3115,Local_Company_Name,0))</f>
        <v>Lion Manufacturing Co</v>
      </c>
      <c r="G3115" s="71">
        <f>INDEX(Client_Code,MATCH(Export!H3115,Local_Company_Name,0))</f>
        <v>1002</v>
      </c>
      <c r="H3115" t="s">
        <v>758</v>
      </c>
      <c r="I3115" t="s">
        <v>702</v>
      </c>
      <c r="J3115" t="s">
        <v>5</v>
      </c>
      <c r="K3115" s="71" t="str">
        <f>INDEX(Line_of_Business,MATCH(Export!J3115,Name,0))</f>
        <v>L</v>
      </c>
      <c r="L3115" s="9" t="s">
        <v>317</v>
      </c>
      <c r="M3115">
        <v>35</v>
      </c>
      <c r="N3115" s="4">
        <v>0</v>
      </c>
      <c r="O3115" s="4">
        <v>0</v>
      </c>
      <c r="P3115" s="4">
        <v>0</v>
      </c>
      <c r="Q3115" s="4">
        <v>0</v>
      </c>
      <c r="R3115" s="4">
        <v>0</v>
      </c>
      <c r="S3115" s="4">
        <v>0</v>
      </c>
      <c r="T3115" s="4">
        <v>0</v>
      </c>
      <c r="U3115" s="4">
        <v>0</v>
      </c>
      <c r="V3115" s="4">
        <v>0</v>
      </c>
      <c r="W3115" s="4">
        <v>0</v>
      </c>
      <c r="X3115" s="4">
        <v>0</v>
      </c>
      <c r="Y3115" s="4">
        <v>0</v>
      </c>
      <c r="Z3115" s="4">
        <v>0</v>
      </c>
      <c r="AA3115" s="4">
        <v>0</v>
      </c>
      <c r="AB3115" t="s">
        <v>3</v>
      </c>
      <c r="AC3115" s="4">
        <v>0</v>
      </c>
      <c r="AD3115" s="4">
        <v>0</v>
      </c>
      <c r="AE3115" s="4">
        <v>0</v>
      </c>
      <c r="AF3115" t="s">
        <v>702</v>
      </c>
      <c r="AG3115" s="4">
        <v>0</v>
      </c>
      <c r="AH3115" s="4">
        <v>0</v>
      </c>
      <c r="AI3115" s="4">
        <v>0</v>
      </c>
      <c r="AJ3115" s="4">
        <v>0</v>
      </c>
      <c r="AK3115" s="4">
        <v>0</v>
      </c>
      <c r="AL3115" t="s">
        <v>792</v>
      </c>
      <c r="AM3115" s="71" t="str">
        <f>INDEX(Network_Insurer_Code,MATCH(Export!AL3115,Network_insurer_Name,0))</f>
        <v>CAL1</v>
      </c>
      <c r="AN3115" t="str">
        <f t="shared" si="48"/>
        <v>L1002CAL12018</v>
      </c>
    </row>
    <row r="3116" spans="1:40" x14ac:dyDescent="0.25">
      <c r="A3116">
        <v>2019</v>
      </c>
      <c r="B3116">
        <v>4</v>
      </c>
      <c r="C3116" s="1">
        <v>43739</v>
      </c>
      <c r="D3116" s="1">
        <v>43830</v>
      </c>
      <c r="E3116">
        <v>2018</v>
      </c>
      <c r="F3116" s="71" t="str">
        <f>INDEX(Client_Name,MATCH(Export!H3116,Local_Company_Name,0))</f>
        <v>Aplaca Engineering Co</v>
      </c>
      <c r="G3116" s="71">
        <f>INDEX(Client_Code,MATCH(Export!H3116,Local_Company_Name,0))</f>
        <v>1004</v>
      </c>
      <c r="H3116" t="s">
        <v>754</v>
      </c>
      <c r="I3116" t="s">
        <v>720</v>
      </c>
      <c r="J3116" t="s">
        <v>8</v>
      </c>
      <c r="K3116" s="71" t="str">
        <f>INDEX(Line_of_Business,MATCH(Export!J3116,Name,0))</f>
        <v>M</v>
      </c>
      <c r="L3116" s="9" t="s">
        <v>367</v>
      </c>
      <c r="M3116">
        <v>1226</v>
      </c>
      <c r="N3116" s="4">
        <v>0</v>
      </c>
      <c r="O3116" s="4">
        <v>0</v>
      </c>
      <c r="P3116" s="4">
        <v>0</v>
      </c>
      <c r="Q3116" s="4">
        <v>0</v>
      </c>
      <c r="R3116" s="4">
        <v>0</v>
      </c>
      <c r="S3116" s="4">
        <v>0</v>
      </c>
      <c r="T3116" s="4">
        <v>0</v>
      </c>
      <c r="U3116" s="4">
        <v>0</v>
      </c>
      <c r="V3116" s="4">
        <v>0</v>
      </c>
      <c r="W3116" s="4">
        <v>0</v>
      </c>
      <c r="X3116" s="4">
        <v>0</v>
      </c>
      <c r="Y3116" s="4">
        <v>0</v>
      </c>
      <c r="Z3116" s="4">
        <v>0</v>
      </c>
      <c r="AA3116" s="4">
        <v>0</v>
      </c>
      <c r="AB3116" t="s">
        <v>3</v>
      </c>
      <c r="AC3116" s="4">
        <v>0</v>
      </c>
      <c r="AD3116" s="4">
        <v>0</v>
      </c>
      <c r="AE3116" s="4">
        <v>0</v>
      </c>
      <c r="AF3116" t="s">
        <v>720</v>
      </c>
      <c r="AG3116" s="4">
        <v>0</v>
      </c>
      <c r="AH3116" s="4">
        <v>0</v>
      </c>
      <c r="AI3116" s="4">
        <v>0</v>
      </c>
      <c r="AJ3116" s="4">
        <v>0</v>
      </c>
      <c r="AK3116" s="4">
        <v>0</v>
      </c>
      <c r="AL3116" t="s">
        <v>788</v>
      </c>
      <c r="AM3116" s="71" t="str">
        <f>INDEX(Network_Insurer_Code,MATCH(Export!AL3116,Network_insurer_Name,0))</f>
        <v>RAI1</v>
      </c>
      <c r="AN3116" t="str">
        <f t="shared" si="48"/>
        <v>M1004RAI12018</v>
      </c>
    </row>
    <row r="3117" spans="1:40" x14ac:dyDescent="0.25">
      <c r="A3117">
        <v>2020</v>
      </c>
      <c r="B3117">
        <v>3</v>
      </c>
      <c r="C3117" s="1">
        <v>44013</v>
      </c>
      <c r="D3117" s="1">
        <v>44104</v>
      </c>
      <c r="E3117">
        <v>2019</v>
      </c>
      <c r="F3117" s="71" t="str">
        <f>INDEX(Client_Name,MATCH(Export!H3117,Local_Company_Name,0))</f>
        <v>Falcon Clothing</v>
      </c>
      <c r="G3117" s="71">
        <f>INDEX(Client_Code,MATCH(Export!H3117,Local_Company_Name,0))</f>
        <v>1006</v>
      </c>
      <c r="H3117" t="s">
        <v>775</v>
      </c>
      <c r="I3117" t="s">
        <v>719</v>
      </c>
      <c r="J3117" t="s">
        <v>8</v>
      </c>
      <c r="K3117" s="71" t="str">
        <f>INDEX(Line_of_Business,MATCH(Export!J3117,Name,0))</f>
        <v>M</v>
      </c>
      <c r="L3117" s="9">
        <v>9828</v>
      </c>
      <c r="M3117">
        <v>919</v>
      </c>
      <c r="N3117" s="4">
        <v>212947.19</v>
      </c>
      <c r="O3117" s="4">
        <v>212947.19</v>
      </c>
      <c r="P3117" s="4">
        <v>16916.32</v>
      </c>
      <c r="Q3117" s="4">
        <v>0</v>
      </c>
      <c r="R3117" s="4">
        <v>0</v>
      </c>
      <c r="S3117" s="4">
        <v>0</v>
      </c>
      <c r="T3117" s="4">
        <v>0</v>
      </c>
      <c r="U3117" s="4">
        <v>0</v>
      </c>
      <c r="V3117" s="4">
        <v>0</v>
      </c>
      <c r="W3117" s="4">
        <v>0</v>
      </c>
      <c r="X3117" s="4">
        <v>0</v>
      </c>
      <c r="Y3117" s="4">
        <v>25553.66</v>
      </c>
      <c r="Z3117" s="4">
        <v>2981.26</v>
      </c>
      <c r="AA3117" s="4">
        <v>42589.440000000002</v>
      </c>
      <c r="AB3117" t="s">
        <v>3</v>
      </c>
      <c r="AC3117" s="4">
        <v>0</v>
      </c>
      <c r="AD3117" s="4">
        <v>0</v>
      </c>
      <c r="AE3117" s="4">
        <v>-2085</v>
      </c>
      <c r="AF3117" t="s">
        <v>719</v>
      </c>
      <c r="AG3117" s="4">
        <v>0</v>
      </c>
      <c r="AH3117" s="4">
        <v>0</v>
      </c>
      <c r="AI3117" s="4">
        <v>0</v>
      </c>
      <c r="AJ3117" s="4">
        <v>124906.50999999901</v>
      </c>
      <c r="AK3117" s="4">
        <v>0</v>
      </c>
      <c r="AL3117" t="s">
        <v>782</v>
      </c>
      <c r="AM3117" s="71" t="str">
        <f>INDEX(Network_Insurer_Code,MATCH(Export!AL3117,Network_insurer_Name,0))</f>
        <v>API2</v>
      </c>
      <c r="AN3117" t="str">
        <f t="shared" si="48"/>
        <v>M1006API22019</v>
      </c>
    </row>
    <row r="3118" spans="1:40" x14ac:dyDescent="0.25">
      <c r="A3118">
        <v>2019</v>
      </c>
      <c r="B3118">
        <v>4</v>
      </c>
      <c r="C3118" s="1">
        <v>43739</v>
      </c>
      <c r="D3118" s="1">
        <v>43830</v>
      </c>
      <c r="E3118">
        <v>2018</v>
      </c>
      <c r="F3118" s="71" t="str">
        <f>INDEX(Client_Name,MATCH(Export!H3118,Local_Company_Name,0))</f>
        <v>Zebra Workings Ltd</v>
      </c>
      <c r="G3118" s="71">
        <f>INDEX(Client_Code,MATCH(Export!H3118,Local_Company_Name,0))</f>
        <v>1001</v>
      </c>
      <c r="H3118" t="s">
        <v>749</v>
      </c>
      <c r="I3118" t="s">
        <v>716</v>
      </c>
      <c r="J3118" t="s">
        <v>22</v>
      </c>
      <c r="K3118" s="71" t="str">
        <f>INDEX(Line_of_Business,MATCH(Export!J3118,Name,0))</f>
        <v>A</v>
      </c>
      <c r="L3118" s="9" t="s">
        <v>30</v>
      </c>
      <c r="M3118">
        <v>2679</v>
      </c>
      <c r="N3118" s="4">
        <v>-173.27</v>
      </c>
      <c r="O3118" s="4">
        <v>-173.27</v>
      </c>
      <c r="P3118" s="4">
        <v>0</v>
      </c>
      <c r="Q3118" s="4">
        <v>0</v>
      </c>
      <c r="R3118" s="4">
        <v>0</v>
      </c>
      <c r="S3118" s="4">
        <v>0</v>
      </c>
      <c r="T3118" s="4">
        <v>0</v>
      </c>
      <c r="U3118" s="4">
        <v>0</v>
      </c>
      <c r="V3118" s="4">
        <v>0</v>
      </c>
      <c r="W3118" s="4">
        <v>0</v>
      </c>
      <c r="X3118" s="4">
        <v>0</v>
      </c>
      <c r="Y3118" s="4">
        <v>-32.9</v>
      </c>
      <c r="Z3118" s="4">
        <v>-12.62</v>
      </c>
      <c r="AA3118" s="4">
        <v>0</v>
      </c>
      <c r="AB3118" t="s">
        <v>3</v>
      </c>
      <c r="AC3118" s="4">
        <v>0</v>
      </c>
      <c r="AD3118" s="4">
        <v>0</v>
      </c>
      <c r="AE3118" s="4">
        <v>0</v>
      </c>
      <c r="AF3118" t="s">
        <v>716</v>
      </c>
      <c r="AG3118" s="4">
        <v>0</v>
      </c>
      <c r="AH3118" s="4">
        <v>0</v>
      </c>
      <c r="AI3118" s="4">
        <v>0</v>
      </c>
      <c r="AJ3118" s="4">
        <v>-127.75</v>
      </c>
      <c r="AK3118" s="4">
        <v>200000</v>
      </c>
      <c r="AL3118" t="s">
        <v>781</v>
      </c>
      <c r="AM3118" s="71" t="str">
        <f>INDEX(Network_Insurer_Code,MATCH(Export!AL3118,Network_insurer_Name,0))</f>
        <v>ORI1</v>
      </c>
      <c r="AN3118" t="str">
        <f t="shared" si="48"/>
        <v>A1001ORI12018</v>
      </c>
    </row>
    <row r="3119" spans="1:40" x14ac:dyDescent="0.25">
      <c r="A3119">
        <v>2020</v>
      </c>
      <c r="B3119">
        <v>3</v>
      </c>
      <c r="C3119" s="1">
        <v>44013</v>
      </c>
      <c r="D3119" s="1">
        <v>44104</v>
      </c>
      <c r="E3119">
        <v>2018</v>
      </c>
      <c r="F3119" s="71" t="str">
        <f>INDEX(Client_Name,MATCH(Export!H3119,Local_Company_Name,0))</f>
        <v>Falcon Clothing</v>
      </c>
      <c r="G3119" s="71">
        <f>INDEX(Client_Code,MATCH(Export!H3119,Local_Company_Name,0))</f>
        <v>1006</v>
      </c>
      <c r="H3119" t="s">
        <v>775</v>
      </c>
      <c r="I3119" t="s">
        <v>704</v>
      </c>
      <c r="J3119" t="s">
        <v>8</v>
      </c>
      <c r="K3119" s="71" t="str">
        <f>INDEX(Line_of_Business,MATCH(Export!J3119,Name,0))</f>
        <v>M</v>
      </c>
      <c r="L3119" s="9" t="s">
        <v>86</v>
      </c>
      <c r="M3119">
        <v>2930</v>
      </c>
      <c r="N3119" s="4">
        <v>0</v>
      </c>
      <c r="O3119" s="4">
        <v>0</v>
      </c>
      <c r="P3119" s="4">
        <v>169.2</v>
      </c>
      <c r="Q3119" s="4">
        <v>0</v>
      </c>
      <c r="R3119" s="4">
        <v>0</v>
      </c>
      <c r="S3119" s="4">
        <v>0</v>
      </c>
      <c r="T3119" s="4">
        <v>0</v>
      </c>
      <c r="U3119" s="4">
        <v>0</v>
      </c>
      <c r="V3119" s="4">
        <v>0</v>
      </c>
      <c r="W3119" s="4">
        <v>0</v>
      </c>
      <c r="X3119" s="4">
        <v>0</v>
      </c>
      <c r="Y3119" s="4">
        <v>0</v>
      </c>
      <c r="Z3119" s="4">
        <v>0</v>
      </c>
      <c r="AA3119" s="4">
        <v>0</v>
      </c>
      <c r="AB3119" t="s">
        <v>3</v>
      </c>
      <c r="AC3119" s="4">
        <v>0</v>
      </c>
      <c r="AD3119" s="4">
        <v>0</v>
      </c>
      <c r="AE3119" s="4">
        <v>0</v>
      </c>
      <c r="AF3119" t="s">
        <v>704</v>
      </c>
      <c r="AG3119" s="4">
        <v>0</v>
      </c>
      <c r="AH3119" s="4">
        <v>0</v>
      </c>
      <c r="AI3119" s="4">
        <v>0</v>
      </c>
      <c r="AJ3119" s="4">
        <v>-169.2</v>
      </c>
      <c r="AK3119" s="4">
        <v>0</v>
      </c>
      <c r="AL3119" t="s">
        <v>781</v>
      </c>
      <c r="AM3119" s="71" t="str">
        <f>INDEX(Network_Insurer_Code,MATCH(Export!AL3119,Network_insurer_Name,0))</f>
        <v>ORI1</v>
      </c>
      <c r="AN3119" t="str">
        <f t="shared" si="48"/>
        <v>M1006ORI12018</v>
      </c>
    </row>
    <row r="3120" spans="1:40" x14ac:dyDescent="0.25">
      <c r="A3120">
        <v>2020</v>
      </c>
      <c r="B3120">
        <v>2</v>
      </c>
      <c r="C3120" s="1">
        <v>43922</v>
      </c>
      <c r="D3120" s="1">
        <v>44012</v>
      </c>
      <c r="E3120">
        <v>2020</v>
      </c>
      <c r="F3120" s="71" t="str">
        <f>INDEX(Client_Name,MATCH(Export!H3120,Local_Company_Name,0))</f>
        <v>Aplaca Engineering Co</v>
      </c>
      <c r="G3120" s="71">
        <f>INDEX(Client_Code,MATCH(Export!H3120,Local_Company_Name,0))</f>
        <v>1004</v>
      </c>
      <c r="H3120" t="s">
        <v>766</v>
      </c>
      <c r="I3120" t="s">
        <v>715</v>
      </c>
      <c r="J3120" t="s">
        <v>0</v>
      </c>
      <c r="K3120" s="71" t="str">
        <f>INDEX(Line_of_Business,MATCH(Export!J3120,Name,0))</f>
        <v>D</v>
      </c>
      <c r="L3120" s="9" t="s">
        <v>59</v>
      </c>
      <c r="M3120">
        <v>123</v>
      </c>
      <c r="N3120" s="4">
        <v>477.3</v>
      </c>
      <c r="O3120" s="4">
        <v>477.3</v>
      </c>
      <c r="P3120" s="4">
        <v>0</v>
      </c>
      <c r="Q3120" s="4">
        <v>0</v>
      </c>
      <c r="R3120" s="4">
        <v>0</v>
      </c>
      <c r="S3120" s="4">
        <v>0</v>
      </c>
      <c r="T3120" s="4">
        <v>0</v>
      </c>
      <c r="U3120" s="4">
        <v>0</v>
      </c>
      <c r="V3120" s="4">
        <v>0</v>
      </c>
      <c r="W3120" s="4">
        <v>0</v>
      </c>
      <c r="X3120" s="4">
        <v>0</v>
      </c>
      <c r="Y3120" s="4">
        <v>47.73</v>
      </c>
      <c r="Z3120" s="4">
        <v>75.17</v>
      </c>
      <c r="AA3120" s="4">
        <v>0</v>
      </c>
      <c r="AB3120" t="s">
        <v>3</v>
      </c>
      <c r="AC3120" s="4">
        <v>0</v>
      </c>
      <c r="AD3120" s="4">
        <v>0</v>
      </c>
      <c r="AE3120" s="4">
        <v>0</v>
      </c>
      <c r="AF3120" t="s">
        <v>715</v>
      </c>
      <c r="AG3120" s="4">
        <v>0</v>
      </c>
      <c r="AH3120" s="4">
        <v>0</v>
      </c>
      <c r="AI3120" s="4">
        <v>0</v>
      </c>
      <c r="AJ3120" s="4">
        <v>354.4</v>
      </c>
      <c r="AK3120" s="4">
        <v>0</v>
      </c>
      <c r="AL3120" t="s">
        <v>793</v>
      </c>
      <c r="AM3120" s="71" t="str">
        <f>INDEX(Network_Insurer_Code,MATCH(Export!AL3120,Network_insurer_Name,0))</f>
        <v>CAL3</v>
      </c>
      <c r="AN3120" t="str">
        <f t="shared" si="48"/>
        <v>D1004CAL32020</v>
      </c>
    </row>
    <row r="3121" spans="1:40" x14ac:dyDescent="0.25">
      <c r="A3121">
        <v>2019</v>
      </c>
      <c r="B3121">
        <v>4</v>
      </c>
      <c r="C3121" s="1">
        <v>43831</v>
      </c>
      <c r="D3121" s="1">
        <v>43921</v>
      </c>
      <c r="E3121">
        <v>2019</v>
      </c>
      <c r="F3121" s="71" t="str">
        <f>INDEX(Client_Name,MATCH(Export!H3121,Local_Company_Name,0))</f>
        <v>Aplaca Engineering Co</v>
      </c>
      <c r="G3121" s="71">
        <f>INDEX(Client_Code,MATCH(Export!H3121,Local_Company_Name,0))</f>
        <v>1004</v>
      </c>
      <c r="H3121" t="s">
        <v>768</v>
      </c>
      <c r="I3121" t="s">
        <v>724</v>
      </c>
      <c r="J3121" t="s">
        <v>8</v>
      </c>
      <c r="K3121" s="71" t="str">
        <f>INDEX(Line_of_Business,MATCH(Export!J3121,Name,0))</f>
        <v>M</v>
      </c>
      <c r="L3121" s="9">
        <v>74396</v>
      </c>
      <c r="M3121">
        <v>2102</v>
      </c>
      <c r="N3121" s="4">
        <v>0</v>
      </c>
      <c r="O3121" s="4">
        <v>0</v>
      </c>
      <c r="P3121" s="4">
        <v>-112.7</v>
      </c>
      <c r="Q3121" s="4">
        <v>0</v>
      </c>
      <c r="R3121" s="4">
        <v>0</v>
      </c>
      <c r="S3121" s="4">
        <v>0</v>
      </c>
      <c r="T3121" s="4">
        <v>0</v>
      </c>
      <c r="U3121" s="4">
        <v>0</v>
      </c>
      <c r="V3121" s="4">
        <v>0</v>
      </c>
      <c r="W3121" s="4">
        <v>0</v>
      </c>
      <c r="X3121" s="4">
        <v>0</v>
      </c>
      <c r="Y3121" s="4">
        <v>0</v>
      </c>
      <c r="Z3121" s="4">
        <v>0</v>
      </c>
      <c r="AA3121" s="4">
        <v>0</v>
      </c>
      <c r="AB3121" t="s">
        <v>3</v>
      </c>
      <c r="AC3121" s="4">
        <v>0</v>
      </c>
      <c r="AD3121" s="4">
        <v>0</v>
      </c>
      <c r="AE3121" s="4">
        <v>0</v>
      </c>
      <c r="AF3121" t="s">
        <v>724</v>
      </c>
      <c r="AG3121" s="4">
        <v>0</v>
      </c>
      <c r="AH3121" s="4">
        <v>0</v>
      </c>
      <c r="AI3121" s="4">
        <v>0</v>
      </c>
      <c r="AJ3121" s="4">
        <v>112.7</v>
      </c>
      <c r="AK3121" s="4">
        <v>0</v>
      </c>
      <c r="AL3121" t="s">
        <v>788</v>
      </c>
      <c r="AM3121" s="71" t="str">
        <f>INDEX(Network_Insurer_Code,MATCH(Export!AL3121,Network_insurer_Name,0))</f>
        <v>RAI1</v>
      </c>
      <c r="AN3121" t="str">
        <f t="shared" si="48"/>
        <v>M1004RAI12019</v>
      </c>
    </row>
    <row r="3122" spans="1:40" x14ac:dyDescent="0.25">
      <c r="A3122">
        <v>2019</v>
      </c>
      <c r="B3122">
        <v>1</v>
      </c>
      <c r="C3122" s="1">
        <v>43466</v>
      </c>
      <c r="D3122" s="1">
        <v>43555</v>
      </c>
      <c r="E3122">
        <v>2018</v>
      </c>
      <c r="F3122" s="71" t="str">
        <f>INDEX(Client_Name,MATCH(Export!H3122,Local_Company_Name,0))</f>
        <v>Falcon Clothing</v>
      </c>
      <c r="G3122" s="71">
        <f>INDEX(Client_Code,MATCH(Export!H3122,Local_Company_Name,0))</f>
        <v>1006</v>
      </c>
      <c r="H3122" t="s">
        <v>775</v>
      </c>
      <c r="I3122" t="s">
        <v>707</v>
      </c>
      <c r="J3122" t="s">
        <v>22</v>
      </c>
      <c r="K3122" s="71" t="str">
        <f>INDEX(Line_of_Business,MATCH(Export!J3122,Name,0))</f>
        <v>A</v>
      </c>
      <c r="L3122" s="9">
        <v>50572300</v>
      </c>
      <c r="M3122">
        <v>0</v>
      </c>
      <c r="N3122" s="4">
        <v>0</v>
      </c>
      <c r="O3122" s="4">
        <v>0</v>
      </c>
      <c r="P3122" s="4">
        <v>61998.11</v>
      </c>
      <c r="Q3122" s="4">
        <v>0</v>
      </c>
      <c r="R3122" s="4">
        <v>0</v>
      </c>
      <c r="S3122" s="4">
        <v>0</v>
      </c>
      <c r="T3122" s="4">
        <v>0</v>
      </c>
      <c r="U3122" s="4">
        <v>0</v>
      </c>
      <c r="V3122" s="4">
        <v>0</v>
      </c>
      <c r="W3122" s="4">
        <v>0</v>
      </c>
      <c r="X3122" s="4">
        <v>0</v>
      </c>
      <c r="Y3122" s="4">
        <v>0</v>
      </c>
      <c r="Z3122" s="4">
        <v>0</v>
      </c>
      <c r="AA3122" s="4">
        <v>0</v>
      </c>
      <c r="AB3122" t="s">
        <v>3</v>
      </c>
      <c r="AC3122" s="4">
        <v>0</v>
      </c>
      <c r="AD3122" s="4">
        <v>0</v>
      </c>
      <c r="AE3122" s="4">
        <v>-15000</v>
      </c>
      <c r="AF3122" t="s">
        <v>707</v>
      </c>
      <c r="AG3122" s="4">
        <v>0</v>
      </c>
      <c r="AH3122" s="4">
        <v>0</v>
      </c>
      <c r="AI3122" s="4">
        <v>0</v>
      </c>
      <c r="AJ3122" s="4">
        <v>-61998.11</v>
      </c>
      <c r="AK3122" s="4">
        <v>0</v>
      </c>
      <c r="AL3122" t="s">
        <v>782</v>
      </c>
      <c r="AM3122" s="71" t="str">
        <f>INDEX(Network_Insurer_Code,MATCH(Export!AL3122,Network_insurer_Name,0))</f>
        <v>API2</v>
      </c>
      <c r="AN3122" t="str">
        <f t="shared" si="48"/>
        <v>A1006API22018</v>
      </c>
    </row>
    <row r="3123" spans="1:40" x14ac:dyDescent="0.25">
      <c r="A3123">
        <v>2019</v>
      </c>
      <c r="B3123">
        <v>3</v>
      </c>
      <c r="C3123" s="1">
        <v>43647</v>
      </c>
      <c r="D3123" s="1">
        <v>43738</v>
      </c>
      <c r="E3123">
        <v>2019</v>
      </c>
      <c r="F3123" s="71" t="str">
        <f>INDEX(Client_Name,MATCH(Export!H3123,Local_Company_Name,0))</f>
        <v>Falcon Clothing</v>
      </c>
      <c r="G3123" s="71">
        <f>INDEX(Client_Code,MATCH(Export!H3123,Local_Company_Name,0))</f>
        <v>1006</v>
      </c>
      <c r="H3123" t="s">
        <v>756</v>
      </c>
      <c r="I3123" t="s">
        <v>711</v>
      </c>
      <c r="J3123" t="s">
        <v>8</v>
      </c>
      <c r="K3123" s="71" t="str">
        <f>INDEX(Line_of_Business,MATCH(Export!J3123,Name,0))</f>
        <v>M</v>
      </c>
      <c r="L3123" s="9" t="s">
        <v>123</v>
      </c>
      <c r="M3123">
        <v>20</v>
      </c>
      <c r="N3123" s="4">
        <v>-5820.08</v>
      </c>
      <c r="O3123" s="4">
        <v>-5820.08</v>
      </c>
      <c r="P3123" s="4">
        <v>7473.72</v>
      </c>
      <c r="Q3123" s="4">
        <v>0</v>
      </c>
      <c r="R3123" s="4">
        <v>0</v>
      </c>
      <c r="S3123" s="4">
        <v>0</v>
      </c>
      <c r="T3123" s="4">
        <v>0</v>
      </c>
      <c r="U3123" s="4">
        <v>0</v>
      </c>
      <c r="V3123" s="4">
        <v>0</v>
      </c>
      <c r="W3123" s="4">
        <v>0</v>
      </c>
      <c r="X3123" s="4">
        <v>0</v>
      </c>
      <c r="Y3123" s="4">
        <v>-1047.6099999999999</v>
      </c>
      <c r="Z3123" s="4">
        <v>0</v>
      </c>
      <c r="AA3123" s="4">
        <v>-582.01</v>
      </c>
      <c r="AB3123" t="s">
        <v>3</v>
      </c>
      <c r="AC3123" s="4">
        <v>0</v>
      </c>
      <c r="AD3123" s="4">
        <v>0</v>
      </c>
      <c r="AE3123" s="4">
        <v>0</v>
      </c>
      <c r="AF3123" t="s">
        <v>711</v>
      </c>
      <c r="AG3123" s="4">
        <v>0</v>
      </c>
      <c r="AH3123" s="4">
        <v>0</v>
      </c>
      <c r="AI3123" s="4">
        <v>0</v>
      </c>
      <c r="AJ3123" s="4">
        <v>-11664.1799999999</v>
      </c>
      <c r="AK3123" s="4">
        <v>0</v>
      </c>
      <c r="AL3123" t="s">
        <v>782</v>
      </c>
      <c r="AM3123" s="71" t="str">
        <f>INDEX(Network_Insurer_Code,MATCH(Export!AL3123,Network_insurer_Name,0))</f>
        <v>API2</v>
      </c>
      <c r="AN3123" t="str">
        <f t="shared" si="48"/>
        <v>M1006API22019</v>
      </c>
    </row>
    <row r="3124" spans="1:40" x14ac:dyDescent="0.25">
      <c r="A3124">
        <v>2020</v>
      </c>
      <c r="B3124">
        <v>1</v>
      </c>
      <c r="C3124" s="1">
        <v>43831</v>
      </c>
      <c r="D3124" s="1">
        <v>43921</v>
      </c>
      <c r="E3124">
        <v>2011</v>
      </c>
      <c r="F3124" s="71" t="str">
        <f>INDEX(Client_Name,MATCH(Export!H3124,Local_Company_Name,0))</f>
        <v>Lion Manufacturing Co</v>
      </c>
      <c r="G3124" s="71">
        <f>INDEX(Client_Code,MATCH(Export!H3124,Local_Company_Name,0))</f>
        <v>1002</v>
      </c>
      <c r="H3124" t="s">
        <v>759</v>
      </c>
      <c r="I3124" t="s">
        <v>717</v>
      </c>
      <c r="J3124" t="s">
        <v>0</v>
      </c>
      <c r="K3124" s="71" t="str">
        <f>INDEX(Line_of_Business,MATCH(Export!J3124,Name,0))</f>
        <v>D</v>
      </c>
      <c r="L3124" s="9" t="s">
        <v>77</v>
      </c>
      <c r="M3124">
        <v>2700</v>
      </c>
      <c r="N3124" s="4">
        <v>0</v>
      </c>
      <c r="O3124" s="4">
        <v>0</v>
      </c>
      <c r="P3124" s="4">
        <v>9446.7199999999993</v>
      </c>
      <c r="Q3124" s="4">
        <v>0</v>
      </c>
      <c r="R3124" s="4">
        <v>0</v>
      </c>
      <c r="S3124" s="4">
        <v>0</v>
      </c>
      <c r="T3124" s="4">
        <v>0</v>
      </c>
      <c r="U3124" s="4">
        <v>0</v>
      </c>
      <c r="V3124" s="4">
        <v>0</v>
      </c>
      <c r="W3124" s="4">
        <v>0</v>
      </c>
      <c r="X3124" s="4">
        <v>0</v>
      </c>
      <c r="Y3124" s="4">
        <v>0</v>
      </c>
      <c r="Z3124" s="4">
        <v>0</v>
      </c>
      <c r="AA3124" s="4">
        <v>0</v>
      </c>
      <c r="AB3124" t="s">
        <v>3</v>
      </c>
      <c r="AC3124" s="4">
        <v>0</v>
      </c>
      <c r="AD3124" s="4">
        <v>0</v>
      </c>
      <c r="AE3124" s="4">
        <v>0</v>
      </c>
      <c r="AF3124" t="s">
        <v>717</v>
      </c>
      <c r="AG3124" s="4">
        <v>0</v>
      </c>
      <c r="AH3124" s="4">
        <v>0</v>
      </c>
      <c r="AI3124" s="4">
        <v>0</v>
      </c>
      <c r="AJ3124" s="4">
        <v>-9446.7199999999993</v>
      </c>
      <c r="AK3124" s="4">
        <v>200000</v>
      </c>
      <c r="AL3124" t="s">
        <v>792</v>
      </c>
      <c r="AM3124" s="71" t="str">
        <f>INDEX(Network_Insurer_Code,MATCH(Export!AL3124,Network_insurer_Name,0))</f>
        <v>CAL1</v>
      </c>
      <c r="AN3124" t="str">
        <f t="shared" si="48"/>
        <v>D1002CAL12011</v>
      </c>
    </row>
    <row r="3125" spans="1:40" x14ac:dyDescent="0.25">
      <c r="A3125">
        <v>2019</v>
      </c>
      <c r="B3125">
        <v>2</v>
      </c>
      <c r="C3125" s="1">
        <v>43556</v>
      </c>
      <c r="D3125" s="1">
        <v>43646</v>
      </c>
      <c r="E3125">
        <v>2018</v>
      </c>
      <c r="F3125" s="71" t="str">
        <f>INDEX(Client_Name,MATCH(Export!H3125,Local_Company_Name,0))</f>
        <v>Flaimngo Tailoring</v>
      </c>
      <c r="G3125" s="71">
        <f>INDEX(Client_Code,MATCH(Export!H3125,Local_Company_Name,0))</f>
        <v>1005</v>
      </c>
      <c r="H3125" t="s">
        <v>769</v>
      </c>
      <c r="I3125" t="s">
        <v>732</v>
      </c>
      <c r="J3125" t="s">
        <v>5</v>
      </c>
      <c r="K3125" s="71" t="str">
        <f>INDEX(Line_of_Business,MATCH(Export!J3125,Name,0))</f>
        <v>L</v>
      </c>
      <c r="L3125" s="9" t="s">
        <v>299</v>
      </c>
      <c r="M3125">
        <v>1311</v>
      </c>
      <c r="N3125" s="4">
        <v>0</v>
      </c>
      <c r="O3125" s="4">
        <v>0</v>
      </c>
      <c r="P3125" s="4">
        <v>0</v>
      </c>
      <c r="Q3125" s="4">
        <v>0</v>
      </c>
      <c r="R3125" s="4">
        <v>0</v>
      </c>
      <c r="S3125" s="4">
        <v>0</v>
      </c>
      <c r="T3125" s="4">
        <v>0</v>
      </c>
      <c r="U3125" s="4">
        <v>0</v>
      </c>
      <c r="V3125" s="4">
        <v>0</v>
      </c>
      <c r="W3125" s="4">
        <v>0</v>
      </c>
      <c r="X3125" s="4">
        <v>0</v>
      </c>
      <c r="Y3125" s="4">
        <v>0</v>
      </c>
      <c r="Z3125" s="4">
        <v>0</v>
      </c>
      <c r="AA3125" s="4">
        <v>0</v>
      </c>
      <c r="AB3125" t="s">
        <v>3</v>
      </c>
      <c r="AC3125" s="4">
        <v>0</v>
      </c>
      <c r="AD3125" s="4">
        <v>0</v>
      </c>
      <c r="AE3125" s="4">
        <v>0</v>
      </c>
      <c r="AF3125" t="s">
        <v>732</v>
      </c>
      <c r="AG3125" s="4">
        <v>0</v>
      </c>
      <c r="AH3125" s="4">
        <v>0</v>
      </c>
      <c r="AI3125" s="4">
        <v>0</v>
      </c>
      <c r="AJ3125" s="4">
        <v>0</v>
      </c>
      <c r="AK3125" s="4">
        <v>0</v>
      </c>
      <c r="AL3125" t="s">
        <v>791</v>
      </c>
      <c r="AM3125" s="71" t="str">
        <f>INDEX(Network_Insurer_Code,MATCH(Export!AL3125,Network_insurer_Name,0))</f>
        <v>CHI3</v>
      </c>
      <c r="AN3125" t="str">
        <f t="shared" si="48"/>
        <v>L1005CHI32018</v>
      </c>
    </row>
    <row r="3126" spans="1:40" x14ac:dyDescent="0.25">
      <c r="A3126">
        <v>2020</v>
      </c>
      <c r="B3126">
        <v>2</v>
      </c>
      <c r="C3126" s="1">
        <v>43922</v>
      </c>
      <c r="D3126" s="1">
        <v>44012</v>
      </c>
      <c r="E3126">
        <v>2019</v>
      </c>
      <c r="F3126" s="71" t="str">
        <f>INDEX(Client_Name,MATCH(Export!H3126,Local_Company_Name,0))</f>
        <v>Tiger Jewelcrafting Ltd</v>
      </c>
      <c r="G3126" s="71">
        <f>INDEX(Client_Code,MATCH(Export!H3126,Local_Company_Name,0))</f>
        <v>1003</v>
      </c>
      <c r="H3126" t="s">
        <v>753</v>
      </c>
      <c r="I3126" t="s">
        <v>732</v>
      </c>
      <c r="J3126" t="s">
        <v>8</v>
      </c>
      <c r="K3126" s="71" t="str">
        <f>INDEX(Line_of_Business,MATCH(Export!J3126,Name,0))</f>
        <v>M</v>
      </c>
      <c r="L3126" s="9" t="s">
        <v>129</v>
      </c>
      <c r="M3126">
        <v>492</v>
      </c>
      <c r="N3126" s="4">
        <v>0</v>
      </c>
      <c r="O3126" s="4">
        <v>0</v>
      </c>
      <c r="P3126" s="4">
        <v>0</v>
      </c>
      <c r="Q3126" s="4">
        <v>0</v>
      </c>
      <c r="R3126" s="4">
        <v>0</v>
      </c>
      <c r="S3126" s="4">
        <v>0</v>
      </c>
      <c r="T3126" s="4">
        <v>0</v>
      </c>
      <c r="U3126" s="4">
        <v>0</v>
      </c>
      <c r="V3126" s="4">
        <v>0</v>
      </c>
      <c r="W3126" s="4">
        <v>0</v>
      </c>
      <c r="X3126" s="4">
        <v>0</v>
      </c>
      <c r="Y3126" s="4">
        <v>0</v>
      </c>
      <c r="Z3126" s="4">
        <v>0</v>
      </c>
      <c r="AA3126" s="4">
        <v>0</v>
      </c>
      <c r="AB3126" t="s">
        <v>3</v>
      </c>
      <c r="AC3126" s="4">
        <v>0</v>
      </c>
      <c r="AD3126" s="4">
        <v>0</v>
      </c>
      <c r="AE3126" s="4">
        <v>75000</v>
      </c>
      <c r="AF3126" t="s">
        <v>732</v>
      </c>
      <c r="AG3126" s="4">
        <v>0</v>
      </c>
      <c r="AH3126" s="4">
        <v>0</v>
      </c>
      <c r="AI3126" s="4">
        <v>0</v>
      </c>
      <c r="AJ3126" s="4">
        <v>0</v>
      </c>
      <c r="AK3126" s="4">
        <v>0</v>
      </c>
      <c r="AL3126" t="s">
        <v>797</v>
      </c>
      <c r="AM3126" s="71" t="str">
        <f>INDEX(Network_Insurer_Code,MATCH(Export!AL3126,Network_insurer_Name,0))</f>
        <v>ONI3</v>
      </c>
      <c r="AN3126" t="str">
        <f t="shared" si="48"/>
        <v>M1003ONI32019</v>
      </c>
    </row>
    <row r="3127" spans="1:40" x14ac:dyDescent="0.25">
      <c r="A3127">
        <v>2020</v>
      </c>
      <c r="B3127">
        <v>1</v>
      </c>
      <c r="C3127" s="1">
        <v>43831</v>
      </c>
      <c r="D3127" s="1">
        <v>43921</v>
      </c>
      <c r="E3127">
        <v>2018</v>
      </c>
      <c r="F3127" s="71" t="str">
        <f>INDEX(Client_Name,MATCH(Export!H3127,Local_Company_Name,0))</f>
        <v>Tiger Jewelcrafting Ltd</v>
      </c>
      <c r="G3127" s="71">
        <f>INDEX(Client_Code,MATCH(Export!H3127,Local_Company_Name,0))</f>
        <v>1003</v>
      </c>
      <c r="H3127" t="s">
        <v>753</v>
      </c>
      <c r="I3127" t="s">
        <v>704</v>
      </c>
      <c r="J3127" t="s">
        <v>8</v>
      </c>
      <c r="K3127" s="71" t="str">
        <f>INDEX(Line_of_Business,MATCH(Export!J3127,Name,0))</f>
        <v>M</v>
      </c>
      <c r="L3127" s="9" t="s">
        <v>86</v>
      </c>
      <c r="M3127">
        <v>2930</v>
      </c>
      <c r="N3127" s="4">
        <v>0</v>
      </c>
      <c r="O3127" s="4">
        <v>0</v>
      </c>
      <c r="P3127" s="4">
        <v>1512.8</v>
      </c>
      <c r="Q3127" s="4">
        <v>0</v>
      </c>
      <c r="R3127" s="4">
        <v>0</v>
      </c>
      <c r="S3127" s="4">
        <v>0</v>
      </c>
      <c r="T3127" s="4">
        <v>0</v>
      </c>
      <c r="U3127" s="4">
        <v>0</v>
      </c>
      <c r="V3127" s="4">
        <v>0</v>
      </c>
      <c r="W3127" s="4">
        <v>0</v>
      </c>
      <c r="X3127" s="4">
        <v>0</v>
      </c>
      <c r="Y3127" s="4">
        <v>0</v>
      </c>
      <c r="Z3127" s="4">
        <v>0</v>
      </c>
      <c r="AA3127" s="4">
        <v>0</v>
      </c>
      <c r="AB3127" t="s">
        <v>3</v>
      </c>
      <c r="AC3127" s="4">
        <v>0</v>
      </c>
      <c r="AD3127" s="4">
        <v>0</v>
      </c>
      <c r="AE3127" s="4">
        <v>0</v>
      </c>
      <c r="AF3127" t="s">
        <v>704</v>
      </c>
      <c r="AG3127" s="4">
        <v>0</v>
      </c>
      <c r="AH3127" s="4">
        <v>0</v>
      </c>
      <c r="AI3127" s="4">
        <v>0</v>
      </c>
      <c r="AJ3127" s="4">
        <v>-1512.8</v>
      </c>
      <c r="AK3127" s="4">
        <v>0</v>
      </c>
      <c r="AL3127" t="s">
        <v>795</v>
      </c>
      <c r="AM3127" s="71" t="str">
        <f>INDEX(Network_Insurer_Code,MATCH(Export!AL3127,Network_insurer_Name,0))</f>
        <v>TOL1</v>
      </c>
      <c r="AN3127" t="str">
        <f t="shared" si="48"/>
        <v>M1003TOL12018</v>
      </c>
    </row>
    <row r="3128" spans="1:40" x14ac:dyDescent="0.25">
      <c r="A3128">
        <v>2020</v>
      </c>
      <c r="B3128">
        <v>2</v>
      </c>
      <c r="C3128" s="1">
        <v>43922</v>
      </c>
      <c r="D3128" s="1">
        <v>44012</v>
      </c>
      <c r="E3128">
        <v>2018</v>
      </c>
      <c r="F3128" s="71" t="str">
        <f>INDEX(Client_Name,MATCH(Export!H3128,Local_Company_Name,0))</f>
        <v>Zebra Workings Ltd</v>
      </c>
      <c r="G3128" s="71">
        <f>INDEX(Client_Code,MATCH(Export!H3128,Local_Company_Name,0))</f>
        <v>1001</v>
      </c>
      <c r="H3128" t="s">
        <v>749</v>
      </c>
      <c r="I3128" t="s">
        <v>711</v>
      </c>
      <c r="J3128" t="s">
        <v>8</v>
      </c>
      <c r="K3128" s="71" t="str">
        <f>INDEX(Line_of_Business,MATCH(Export!J3128,Name,0))</f>
        <v>M</v>
      </c>
      <c r="L3128" s="9" t="s">
        <v>112</v>
      </c>
      <c r="M3128">
        <v>7398</v>
      </c>
      <c r="N3128" s="4">
        <v>0</v>
      </c>
      <c r="O3128" s="4">
        <v>0</v>
      </c>
      <c r="P3128" s="4">
        <v>16682.88</v>
      </c>
      <c r="Q3128" s="4">
        <v>0</v>
      </c>
      <c r="R3128" s="4">
        <v>0</v>
      </c>
      <c r="S3128" s="4">
        <v>0</v>
      </c>
      <c r="T3128" s="4">
        <v>0</v>
      </c>
      <c r="U3128" s="4">
        <v>0</v>
      </c>
      <c r="V3128" s="4">
        <v>0</v>
      </c>
      <c r="W3128" s="4">
        <v>0</v>
      </c>
      <c r="X3128" s="4">
        <v>0</v>
      </c>
      <c r="Y3128" s="4">
        <v>0</v>
      </c>
      <c r="Z3128" s="4">
        <v>0</v>
      </c>
      <c r="AA3128" s="4">
        <v>0</v>
      </c>
      <c r="AB3128" t="s">
        <v>3</v>
      </c>
      <c r="AC3128" s="4">
        <v>0</v>
      </c>
      <c r="AD3128" s="4">
        <v>0</v>
      </c>
      <c r="AE3128" s="4">
        <v>-204321.23</v>
      </c>
      <c r="AF3128" t="s">
        <v>711</v>
      </c>
      <c r="AG3128" s="4">
        <v>0</v>
      </c>
      <c r="AH3128" s="4">
        <v>0</v>
      </c>
      <c r="AI3128" s="4">
        <v>0</v>
      </c>
      <c r="AJ3128" s="4">
        <v>-16682.88</v>
      </c>
      <c r="AK3128" s="4">
        <v>0</v>
      </c>
      <c r="AL3128" t="s">
        <v>787</v>
      </c>
      <c r="AM3128" s="71" t="str">
        <f>INDEX(Network_Insurer_Code,MATCH(Export!AL3128,Network_insurer_Name,0))</f>
        <v>LEI3</v>
      </c>
      <c r="AN3128" t="str">
        <f t="shared" si="48"/>
        <v>M1001LEI32018</v>
      </c>
    </row>
    <row r="3129" spans="1:40" x14ac:dyDescent="0.25">
      <c r="A3129">
        <v>2020</v>
      </c>
      <c r="B3129">
        <v>1</v>
      </c>
      <c r="C3129" s="1">
        <v>43831</v>
      </c>
      <c r="D3129" s="1">
        <v>43921</v>
      </c>
      <c r="E3129">
        <v>2019</v>
      </c>
      <c r="F3129" s="71" t="str">
        <f>INDEX(Client_Name,MATCH(Export!H3129,Local_Company_Name,0))</f>
        <v>Falcon Clothing</v>
      </c>
      <c r="G3129" s="71">
        <f>INDEX(Client_Code,MATCH(Export!H3129,Local_Company_Name,0))</f>
        <v>1006</v>
      </c>
      <c r="H3129" t="s">
        <v>776</v>
      </c>
      <c r="I3129" t="s">
        <v>721</v>
      </c>
      <c r="J3129" t="s">
        <v>5</v>
      </c>
      <c r="K3129" s="71" t="str">
        <f>INDEX(Line_of_Business,MATCH(Export!J3129,Name,0))</f>
        <v>L</v>
      </c>
      <c r="L3129" s="9" t="s">
        <v>99</v>
      </c>
      <c r="M3129">
        <v>7</v>
      </c>
      <c r="N3129" s="4">
        <v>5040</v>
      </c>
      <c r="O3129" s="4">
        <v>5040</v>
      </c>
      <c r="P3129" s="4">
        <v>0</v>
      </c>
      <c r="Q3129" s="4">
        <v>0</v>
      </c>
      <c r="R3129" s="4">
        <v>0</v>
      </c>
      <c r="S3129" s="4">
        <v>0</v>
      </c>
      <c r="T3129" s="4">
        <v>0</v>
      </c>
      <c r="U3129" s="4">
        <v>0</v>
      </c>
      <c r="V3129" s="4">
        <v>0</v>
      </c>
      <c r="W3129" s="4">
        <v>0</v>
      </c>
      <c r="X3129" s="4">
        <v>0</v>
      </c>
      <c r="Y3129" s="4">
        <v>756</v>
      </c>
      <c r="Z3129" s="4">
        <v>43</v>
      </c>
      <c r="AA3129" s="4">
        <v>0</v>
      </c>
      <c r="AB3129" t="s">
        <v>3</v>
      </c>
      <c r="AC3129" s="4">
        <v>0</v>
      </c>
      <c r="AD3129" s="4">
        <v>0</v>
      </c>
      <c r="AE3129" s="4">
        <v>0</v>
      </c>
      <c r="AF3129" t="s">
        <v>721</v>
      </c>
      <c r="AG3129" s="4">
        <v>0</v>
      </c>
      <c r="AH3129" s="4">
        <v>0</v>
      </c>
      <c r="AI3129" s="4">
        <v>0</v>
      </c>
      <c r="AJ3129" s="4">
        <v>4241</v>
      </c>
      <c r="AK3129" s="4">
        <v>0</v>
      </c>
      <c r="AL3129" t="s">
        <v>795</v>
      </c>
      <c r="AM3129" s="71" t="str">
        <f>INDEX(Network_Insurer_Code,MATCH(Export!AL3129,Network_insurer_Name,0))</f>
        <v>TOL1</v>
      </c>
      <c r="AN3129" t="str">
        <f t="shared" si="48"/>
        <v>L1006TOL12019</v>
      </c>
    </row>
    <row r="3130" spans="1:40" x14ac:dyDescent="0.25">
      <c r="A3130">
        <v>2019</v>
      </c>
      <c r="B3130">
        <v>1</v>
      </c>
      <c r="C3130" s="1">
        <v>43466</v>
      </c>
      <c r="D3130" s="1">
        <v>43555</v>
      </c>
      <c r="E3130">
        <v>2014</v>
      </c>
      <c r="F3130" s="71" t="str">
        <f>INDEX(Client_Name,MATCH(Export!H3130,Local_Company_Name,0))</f>
        <v>Falcon Clothing</v>
      </c>
      <c r="G3130" s="71">
        <f>INDEX(Client_Code,MATCH(Export!H3130,Local_Company_Name,0))</f>
        <v>1006</v>
      </c>
      <c r="H3130" t="s">
        <v>774</v>
      </c>
      <c r="I3130" t="s">
        <v>711</v>
      </c>
      <c r="J3130" t="s">
        <v>8</v>
      </c>
      <c r="K3130" s="71" t="str">
        <f>INDEX(Line_of_Business,MATCH(Export!J3130,Name,0))</f>
        <v>M</v>
      </c>
      <c r="L3130" s="10">
        <v>1.1710061227601099E+64</v>
      </c>
      <c r="M3130">
        <v>11699</v>
      </c>
      <c r="N3130" s="4">
        <v>0</v>
      </c>
      <c r="O3130" s="4">
        <v>0</v>
      </c>
      <c r="P3130" s="4">
        <v>0</v>
      </c>
      <c r="Q3130" s="4">
        <v>0</v>
      </c>
      <c r="R3130" s="4">
        <v>0</v>
      </c>
      <c r="S3130" s="4">
        <v>0</v>
      </c>
      <c r="T3130" s="4">
        <v>0</v>
      </c>
      <c r="U3130" s="4">
        <v>0</v>
      </c>
      <c r="V3130" s="4">
        <v>0</v>
      </c>
      <c r="W3130" s="4">
        <v>0</v>
      </c>
      <c r="X3130" s="4">
        <v>0</v>
      </c>
      <c r="Y3130" s="4">
        <v>0</v>
      </c>
      <c r="Z3130" s="4">
        <v>0</v>
      </c>
      <c r="AA3130" s="4">
        <v>0</v>
      </c>
      <c r="AB3130" t="s">
        <v>3</v>
      </c>
      <c r="AC3130" s="4">
        <v>0</v>
      </c>
      <c r="AD3130" s="4">
        <v>0</v>
      </c>
      <c r="AE3130" s="4">
        <v>-223.8</v>
      </c>
      <c r="AF3130" t="s">
        <v>711</v>
      </c>
      <c r="AG3130" s="4">
        <v>0</v>
      </c>
      <c r="AH3130" s="4">
        <v>0</v>
      </c>
      <c r="AI3130" s="4">
        <v>0</v>
      </c>
      <c r="AJ3130" s="4">
        <v>0</v>
      </c>
      <c r="AK3130" s="4">
        <v>0</v>
      </c>
      <c r="AL3130" t="s">
        <v>781</v>
      </c>
      <c r="AM3130" s="71" t="str">
        <f>INDEX(Network_Insurer_Code,MATCH(Export!AL3130,Network_insurer_Name,0))</f>
        <v>ORI1</v>
      </c>
      <c r="AN3130" t="str">
        <f t="shared" si="48"/>
        <v>M1006ORI12014</v>
      </c>
    </row>
    <row r="3131" spans="1:40" x14ac:dyDescent="0.25">
      <c r="A3131">
        <v>2019</v>
      </c>
      <c r="B3131">
        <v>3</v>
      </c>
      <c r="C3131" s="1">
        <v>43647</v>
      </c>
      <c r="D3131" s="1">
        <v>43738</v>
      </c>
      <c r="E3131">
        <v>2018</v>
      </c>
      <c r="F3131" s="71" t="str">
        <f>INDEX(Client_Name,MATCH(Export!H3131,Local_Company_Name,0))</f>
        <v>Flaimngo Tailoring</v>
      </c>
      <c r="G3131" s="71">
        <f>INDEX(Client_Code,MATCH(Export!H3131,Local_Company_Name,0))</f>
        <v>1005</v>
      </c>
      <c r="H3131" t="s">
        <v>771</v>
      </c>
      <c r="I3131" t="s">
        <v>704</v>
      </c>
      <c r="J3131" t="s">
        <v>95</v>
      </c>
      <c r="K3131" s="71" t="str">
        <f>INDEX(Line_of_Business,MATCH(Export!J3131,Name,0))</f>
        <v>P</v>
      </c>
      <c r="L3131" s="9" t="s">
        <v>517</v>
      </c>
      <c r="M3131">
        <v>24</v>
      </c>
      <c r="N3131" s="4">
        <v>0</v>
      </c>
      <c r="O3131" s="4">
        <v>0</v>
      </c>
      <c r="P3131" s="4">
        <v>0</v>
      </c>
      <c r="Q3131" s="4">
        <v>0</v>
      </c>
      <c r="R3131" s="4">
        <v>0</v>
      </c>
      <c r="S3131" s="4">
        <v>0</v>
      </c>
      <c r="T3131" s="4">
        <v>0</v>
      </c>
      <c r="U3131" s="4">
        <v>0</v>
      </c>
      <c r="V3131" s="4">
        <v>0</v>
      </c>
      <c r="W3131" s="4">
        <v>0</v>
      </c>
      <c r="X3131" s="4">
        <v>0</v>
      </c>
      <c r="Y3131" s="4">
        <v>0</v>
      </c>
      <c r="Z3131" s="4">
        <v>0</v>
      </c>
      <c r="AA3131" s="4">
        <v>0</v>
      </c>
      <c r="AB3131" t="s">
        <v>3</v>
      </c>
      <c r="AC3131" s="4">
        <v>0</v>
      </c>
      <c r="AD3131" s="4">
        <v>0</v>
      </c>
      <c r="AE3131" s="4">
        <v>0</v>
      </c>
      <c r="AF3131" t="s">
        <v>704</v>
      </c>
      <c r="AG3131" s="4">
        <v>0</v>
      </c>
      <c r="AH3131" s="4">
        <v>0</v>
      </c>
      <c r="AI3131" s="4">
        <v>0</v>
      </c>
      <c r="AJ3131" s="4">
        <v>0</v>
      </c>
      <c r="AK3131" s="4">
        <v>0</v>
      </c>
      <c r="AL3131" t="s">
        <v>786</v>
      </c>
      <c r="AM3131" s="71" t="str">
        <f>INDEX(Network_Insurer_Code,MATCH(Export!AL3131,Network_insurer_Name,0))</f>
        <v>BAL1</v>
      </c>
      <c r="AN3131" t="str">
        <f t="shared" si="48"/>
        <v>P1005BAL12018</v>
      </c>
    </row>
    <row r="3132" spans="1:40" x14ac:dyDescent="0.25">
      <c r="A3132">
        <v>2019</v>
      </c>
      <c r="B3132">
        <v>1</v>
      </c>
      <c r="C3132" s="1">
        <v>43466</v>
      </c>
      <c r="D3132" s="1">
        <v>43555</v>
      </c>
      <c r="E3132">
        <v>2016</v>
      </c>
      <c r="F3132" s="71" t="str">
        <f>INDEX(Client_Name,MATCH(Export!H3132,Local_Company_Name,0))</f>
        <v>Lion Manufacturing Co</v>
      </c>
      <c r="G3132" s="71">
        <f>INDEX(Client_Code,MATCH(Export!H3132,Local_Company_Name,0))</f>
        <v>1002</v>
      </c>
      <c r="H3132" t="s">
        <v>760</v>
      </c>
      <c r="I3132" t="s">
        <v>716</v>
      </c>
      <c r="J3132" t="s">
        <v>5</v>
      </c>
      <c r="K3132" s="71" t="str">
        <f>INDEX(Line_of_Business,MATCH(Export!J3132,Name,0))</f>
        <v>L</v>
      </c>
      <c r="L3132" s="9" t="s">
        <v>378</v>
      </c>
      <c r="M3132">
        <v>0</v>
      </c>
      <c r="N3132" s="4">
        <v>-48834.84</v>
      </c>
      <c r="O3132" s="4">
        <v>-48834.84</v>
      </c>
      <c r="P3132" s="4">
        <v>-80000</v>
      </c>
      <c r="Q3132" s="4">
        <v>0</v>
      </c>
      <c r="R3132" s="4">
        <v>0</v>
      </c>
      <c r="S3132" s="4">
        <v>0</v>
      </c>
      <c r="T3132" s="4">
        <v>0</v>
      </c>
      <c r="U3132" s="4">
        <v>0</v>
      </c>
      <c r="V3132" s="4">
        <v>0</v>
      </c>
      <c r="W3132" s="4">
        <v>0</v>
      </c>
      <c r="X3132" s="4">
        <v>0</v>
      </c>
      <c r="Y3132" s="4">
        <v>-10260.43</v>
      </c>
      <c r="Z3132" s="4">
        <v>-2630.06</v>
      </c>
      <c r="AA3132" s="4">
        <v>0</v>
      </c>
      <c r="AB3132" t="s">
        <v>3</v>
      </c>
      <c r="AC3132" s="4">
        <v>0</v>
      </c>
      <c r="AD3132" s="4">
        <v>0</v>
      </c>
      <c r="AE3132" s="4">
        <v>0</v>
      </c>
      <c r="AF3132" t="s">
        <v>716</v>
      </c>
      <c r="AG3132" s="4">
        <v>0</v>
      </c>
      <c r="AH3132" s="4">
        <v>0</v>
      </c>
      <c r="AI3132" s="4">
        <v>0</v>
      </c>
      <c r="AJ3132" s="4">
        <v>44055.65</v>
      </c>
      <c r="AK3132" s="4">
        <v>200000</v>
      </c>
      <c r="AL3132" t="s">
        <v>798</v>
      </c>
      <c r="AM3132" s="71" t="str">
        <f>INDEX(Network_Insurer_Code,MATCH(Export!AL3132,Network_insurer_Name,0))</f>
        <v>PEI2</v>
      </c>
      <c r="AN3132" t="str">
        <f t="shared" si="48"/>
        <v>L1002PEI22016</v>
      </c>
    </row>
    <row r="3133" spans="1:40" x14ac:dyDescent="0.25">
      <c r="A3133">
        <v>2019</v>
      </c>
      <c r="B3133">
        <v>3</v>
      </c>
      <c r="C3133" s="1">
        <v>43647</v>
      </c>
      <c r="D3133" s="1">
        <v>43738</v>
      </c>
      <c r="E3133">
        <v>2018</v>
      </c>
      <c r="F3133" s="71" t="str">
        <f>INDEX(Client_Name,MATCH(Export!H3133,Local_Company_Name,0))</f>
        <v>Flaimngo Tailoring</v>
      </c>
      <c r="G3133" s="71">
        <f>INDEX(Client_Code,MATCH(Export!H3133,Local_Company_Name,0))</f>
        <v>1005</v>
      </c>
      <c r="H3133" t="s">
        <v>771</v>
      </c>
      <c r="I3133" t="s">
        <v>708</v>
      </c>
      <c r="J3133" t="s">
        <v>22</v>
      </c>
      <c r="K3133" s="71" t="str">
        <f>INDEX(Line_of_Business,MATCH(Export!J3133,Name,0))</f>
        <v>A</v>
      </c>
      <c r="L3133" s="9">
        <v>85893585</v>
      </c>
      <c r="M3133">
        <v>3186</v>
      </c>
      <c r="N3133" s="4">
        <v>0</v>
      </c>
      <c r="O3133" s="4">
        <v>0</v>
      </c>
      <c r="P3133" s="4">
        <v>0</v>
      </c>
      <c r="Q3133" s="4">
        <v>0</v>
      </c>
      <c r="R3133" s="4">
        <v>0</v>
      </c>
      <c r="S3133" s="4">
        <v>0</v>
      </c>
      <c r="T3133" s="4">
        <v>0</v>
      </c>
      <c r="U3133" s="4">
        <v>0</v>
      </c>
      <c r="V3133" s="4">
        <v>0</v>
      </c>
      <c r="W3133" s="4">
        <v>0</v>
      </c>
      <c r="X3133" s="4">
        <v>0</v>
      </c>
      <c r="Y3133" s="4">
        <v>0</v>
      </c>
      <c r="Z3133" s="4">
        <v>0</v>
      </c>
      <c r="AA3133" s="4">
        <v>0</v>
      </c>
      <c r="AB3133" t="s">
        <v>3</v>
      </c>
      <c r="AC3133" s="4">
        <v>0</v>
      </c>
      <c r="AD3133" s="4">
        <v>0</v>
      </c>
      <c r="AE3133" s="4">
        <v>1656616.65</v>
      </c>
      <c r="AF3133" t="s">
        <v>708</v>
      </c>
      <c r="AG3133" s="4">
        <v>0</v>
      </c>
      <c r="AH3133" s="4">
        <v>0</v>
      </c>
      <c r="AI3133" s="4">
        <v>0</v>
      </c>
      <c r="AJ3133" s="4">
        <v>0</v>
      </c>
      <c r="AK3133" s="4">
        <v>187000</v>
      </c>
      <c r="AL3133" t="s">
        <v>788</v>
      </c>
      <c r="AM3133" s="71" t="str">
        <f>INDEX(Network_Insurer_Code,MATCH(Export!AL3133,Network_insurer_Name,0))</f>
        <v>RAI1</v>
      </c>
      <c r="AN3133" t="str">
        <f t="shared" si="48"/>
        <v>A1005RAI12018</v>
      </c>
    </row>
    <row r="3134" spans="1:40" x14ac:dyDescent="0.25">
      <c r="A3134">
        <v>2019</v>
      </c>
      <c r="B3134">
        <v>1</v>
      </c>
      <c r="C3134" s="1">
        <v>43466</v>
      </c>
      <c r="D3134" s="1">
        <v>43555</v>
      </c>
      <c r="E3134">
        <v>2018</v>
      </c>
      <c r="F3134" s="71" t="str">
        <f>INDEX(Client_Name,MATCH(Export!H3134,Local_Company_Name,0))</f>
        <v>Lion Manufacturing Co</v>
      </c>
      <c r="G3134" s="71">
        <f>INDEX(Client_Code,MATCH(Export!H3134,Local_Company_Name,0))</f>
        <v>1002</v>
      </c>
      <c r="H3134" t="s">
        <v>759</v>
      </c>
      <c r="I3134" t="s">
        <v>702</v>
      </c>
      <c r="J3134" t="s">
        <v>5</v>
      </c>
      <c r="K3134" s="71" t="str">
        <f>INDEX(Line_of_Business,MATCH(Export!J3134,Name,0))</f>
        <v>L</v>
      </c>
      <c r="L3134" s="9" t="s">
        <v>34</v>
      </c>
      <c r="M3134">
        <v>145</v>
      </c>
      <c r="N3134" s="4">
        <v>11491.31</v>
      </c>
      <c r="O3134" s="4">
        <v>11491.31</v>
      </c>
      <c r="P3134" s="4">
        <v>0</v>
      </c>
      <c r="Q3134" s="4">
        <v>0</v>
      </c>
      <c r="R3134" s="4">
        <v>0</v>
      </c>
      <c r="S3134" s="4">
        <v>0</v>
      </c>
      <c r="T3134" s="4">
        <v>0</v>
      </c>
      <c r="U3134" s="4">
        <v>0</v>
      </c>
      <c r="V3134" s="4">
        <v>0</v>
      </c>
      <c r="W3134" s="4">
        <v>0</v>
      </c>
      <c r="X3134" s="4">
        <v>0</v>
      </c>
      <c r="Y3134" s="4">
        <v>4434.09</v>
      </c>
      <c r="Z3134" s="4">
        <v>287.29000000000002</v>
      </c>
      <c r="AA3134" s="4">
        <v>0</v>
      </c>
      <c r="AB3134" t="s">
        <v>3</v>
      </c>
      <c r="AC3134" s="4">
        <v>0</v>
      </c>
      <c r="AD3134" s="4">
        <v>0</v>
      </c>
      <c r="AE3134" s="4">
        <v>0</v>
      </c>
      <c r="AF3134" t="s">
        <v>702</v>
      </c>
      <c r="AG3134" s="4">
        <v>0</v>
      </c>
      <c r="AH3134" s="4">
        <v>0</v>
      </c>
      <c r="AI3134" s="4">
        <v>0</v>
      </c>
      <c r="AJ3134" s="4">
        <v>6769.9299999999903</v>
      </c>
      <c r="AK3134" s="4">
        <v>0</v>
      </c>
      <c r="AL3134" t="s">
        <v>786</v>
      </c>
      <c r="AM3134" s="71" t="str">
        <f>INDEX(Network_Insurer_Code,MATCH(Export!AL3134,Network_insurer_Name,0))</f>
        <v>BAL1</v>
      </c>
      <c r="AN3134" t="str">
        <f t="shared" si="48"/>
        <v>L1002BAL12018</v>
      </c>
    </row>
    <row r="3135" spans="1:40" x14ac:dyDescent="0.25">
      <c r="A3135">
        <v>2020</v>
      </c>
      <c r="B3135">
        <v>1</v>
      </c>
      <c r="C3135" s="1">
        <v>43831</v>
      </c>
      <c r="D3135" s="1">
        <v>43921</v>
      </c>
      <c r="E3135">
        <v>2019</v>
      </c>
      <c r="F3135" s="71" t="str">
        <f>INDEX(Client_Name,MATCH(Export!H3135,Local_Company_Name,0))</f>
        <v>Falcon Clothing</v>
      </c>
      <c r="G3135" s="71">
        <f>INDEX(Client_Code,MATCH(Export!H3135,Local_Company_Name,0))</f>
        <v>1006</v>
      </c>
      <c r="H3135" t="s">
        <v>774</v>
      </c>
      <c r="I3135" t="s">
        <v>709</v>
      </c>
      <c r="J3135" t="s">
        <v>0</v>
      </c>
      <c r="K3135" s="71" t="str">
        <f>INDEX(Line_of_Business,MATCH(Export!J3135,Name,0))</f>
        <v>D</v>
      </c>
      <c r="L3135" s="9" t="s">
        <v>42</v>
      </c>
      <c r="M3135">
        <v>4900</v>
      </c>
      <c r="N3135" s="4">
        <v>-2151.98888888888</v>
      </c>
      <c r="O3135" s="4">
        <v>-1936.79</v>
      </c>
      <c r="P3135" s="4">
        <v>0</v>
      </c>
      <c r="Q3135" s="4">
        <v>0</v>
      </c>
      <c r="R3135" s="4">
        <v>0</v>
      </c>
      <c r="S3135" s="4">
        <v>0</v>
      </c>
      <c r="T3135" s="4">
        <v>0</v>
      </c>
      <c r="U3135" s="4">
        <v>0</v>
      </c>
      <c r="V3135" s="4">
        <v>0</v>
      </c>
      <c r="W3135" s="4">
        <v>0</v>
      </c>
      <c r="X3135" s="4">
        <v>0</v>
      </c>
      <c r="Y3135" s="4">
        <v>-154.94</v>
      </c>
      <c r="Z3135" s="4">
        <v>-42.61</v>
      </c>
      <c r="AA3135" s="4">
        <v>0</v>
      </c>
      <c r="AB3135" t="s">
        <v>3</v>
      </c>
      <c r="AC3135" s="4">
        <v>0</v>
      </c>
      <c r="AD3135" s="4">
        <v>0</v>
      </c>
      <c r="AE3135" s="4">
        <v>0</v>
      </c>
      <c r="AF3135" t="s">
        <v>709</v>
      </c>
      <c r="AG3135" s="4">
        <v>0</v>
      </c>
      <c r="AH3135" s="4">
        <v>0</v>
      </c>
      <c r="AI3135" s="4">
        <v>0</v>
      </c>
      <c r="AJ3135" s="4">
        <v>-1739.24</v>
      </c>
      <c r="AK3135" s="4">
        <v>0</v>
      </c>
      <c r="AL3135" t="s">
        <v>793</v>
      </c>
      <c r="AM3135" s="71" t="str">
        <f>INDEX(Network_Insurer_Code,MATCH(Export!AL3135,Network_insurer_Name,0))</f>
        <v>CAL3</v>
      </c>
      <c r="AN3135" t="str">
        <f t="shared" si="48"/>
        <v>D1006CAL32019</v>
      </c>
    </row>
    <row r="3136" spans="1:40" x14ac:dyDescent="0.25">
      <c r="A3136">
        <v>2020</v>
      </c>
      <c r="B3136">
        <v>2</v>
      </c>
      <c r="C3136" s="1">
        <v>43922</v>
      </c>
      <c r="D3136" s="1">
        <v>44012</v>
      </c>
      <c r="E3136">
        <v>2018</v>
      </c>
      <c r="F3136" s="71" t="str">
        <f>INDEX(Client_Name,MATCH(Export!H3136,Local_Company_Name,0))</f>
        <v>Zebra Workings Ltd</v>
      </c>
      <c r="G3136" s="71">
        <f>INDEX(Client_Code,MATCH(Export!H3136,Local_Company_Name,0))</f>
        <v>1001</v>
      </c>
      <c r="H3136" t="s">
        <v>747</v>
      </c>
      <c r="I3136" t="s">
        <v>711</v>
      </c>
      <c r="J3136" t="s">
        <v>5</v>
      </c>
      <c r="K3136" s="71" t="str">
        <f>INDEX(Line_of_Business,MATCH(Export!J3136,Name,0))</f>
        <v>L</v>
      </c>
      <c r="L3136" s="9">
        <v>1361001923493</v>
      </c>
      <c r="M3136">
        <v>0</v>
      </c>
      <c r="N3136" s="4">
        <v>0</v>
      </c>
      <c r="O3136" s="4">
        <v>0</v>
      </c>
      <c r="P3136" s="4">
        <v>715500</v>
      </c>
      <c r="Q3136" s="4">
        <v>0</v>
      </c>
      <c r="R3136" s="4">
        <v>0</v>
      </c>
      <c r="S3136" s="4">
        <v>0</v>
      </c>
      <c r="T3136" s="4">
        <v>0</v>
      </c>
      <c r="U3136" s="4">
        <v>0</v>
      </c>
      <c r="V3136" s="4">
        <v>0</v>
      </c>
      <c r="W3136" s="4">
        <v>0</v>
      </c>
      <c r="X3136" s="4">
        <v>0</v>
      </c>
      <c r="Y3136" s="4">
        <v>0</v>
      </c>
      <c r="Z3136" s="4">
        <v>0</v>
      </c>
      <c r="AA3136" s="4">
        <v>0</v>
      </c>
      <c r="AB3136" t="s">
        <v>3</v>
      </c>
      <c r="AC3136" s="4">
        <v>0</v>
      </c>
      <c r="AD3136" s="4">
        <v>0</v>
      </c>
      <c r="AE3136" s="4">
        <v>0</v>
      </c>
      <c r="AF3136" t="s">
        <v>711</v>
      </c>
      <c r="AG3136" s="4">
        <v>0</v>
      </c>
      <c r="AH3136" s="4">
        <v>0</v>
      </c>
      <c r="AI3136" s="4">
        <v>0</v>
      </c>
      <c r="AJ3136" s="4">
        <v>-715500</v>
      </c>
      <c r="AK3136" s="4">
        <v>0</v>
      </c>
      <c r="AL3136" t="s">
        <v>793</v>
      </c>
      <c r="AM3136" s="71" t="str">
        <f>INDEX(Network_Insurer_Code,MATCH(Export!AL3136,Network_insurer_Name,0))</f>
        <v>CAL3</v>
      </c>
      <c r="AN3136" t="str">
        <f t="shared" si="48"/>
        <v>L1001CAL32018</v>
      </c>
    </row>
    <row r="3137" spans="1:40" x14ac:dyDescent="0.25">
      <c r="A3137">
        <v>2019</v>
      </c>
      <c r="B3137">
        <v>1</v>
      </c>
      <c r="C3137" s="1">
        <v>43466</v>
      </c>
      <c r="D3137" s="1">
        <v>43555</v>
      </c>
      <c r="E3137">
        <v>2018</v>
      </c>
      <c r="F3137" s="71" t="str">
        <f>INDEX(Client_Name,MATCH(Export!H3137,Local_Company_Name,0))</f>
        <v>Falcon Clothing</v>
      </c>
      <c r="G3137" s="71">
        <f>INDEX(Client_Code,MATCH(Export!H3137,Local_Company_Name,0))</f>
        <v>1006</v>
      </c>
      <c r="H3137" t="s">
        <v>776</v>
      </c>
      <c r="I3137" t="s">
        <v>736</v>
      </c>
      <c r="J3137" t="s">
        <v>8</v>
      </c>
      <c r="K3137" s="71" t="str">
        <f>INDEX(Line_of_Business,MATCH(Export!J3137,Name,0))</f>
        <v>M</v>
      </c>
      <c r="L3137" s="9" t="s">
        <v>592</v>
      </c>
      <c r="M3137">
        <v>397</v>
      </c>
      <c r="N3137" s="4">
        <v>2774.03</v>
      </c>
      <c r="O3137" s="4">
        <v>2774.03</v>
      </c>
      <c r="P3137" s="4">
        <v>105761.02</v>
      </c>
      <c r="Q3137" s="4">
        <v>0</v>
      </c>
      <c r="R3137" s="4">
        <v>0</v>
      </c>
      <c r="S3137" s="4">
        <v>0</v>
      </c>
      <c r="T3137" s="4">
        <v>0</v>
      </c>
      <c r="U3137" s="4">
        <v>0</v>
      </c>
      <c r="V3137" s="4">
        <v>0</v>
      </c>
      <c r="W3137" s="4">
        <v>0</v>
      </c>
      <c r="X3137" s="4">
        <v>0</v>
      </c>
      <c r="Y3137" s="4">
        <v>277.39999999999998</v>
      </c>
      <c r="Z3137" s="4">
        <v>0</v>
      </c>
      <c r="AA3137" s="4">
        <v>0</v>
      </c>
      <c r="AB3137" t="s">
        <v>3</v>
      </c>
      <c r="AC3137" s="4">
        <v>0</v>
      </c>
      <c r="AD3137" s="4">
        <v>0</v>
      </c>
      <c r="AE3137" s="4">
        <v>0</v>
      </c>
      <c r="AF3137" t="s">
        <v>736</v>
      </c>
      <c r="AG3137" s="4">
        <v>0</v>
      </c>
      <c r="AH3137" s="4">
        <v>0</v>
      </c>
      <c r="AI3137" s="4">
        <v>0</v>
      </c>
      <c r="AJ3137" s="4">
        <v>-103264.39</v>
      </c>
      <c r="AK3137" s="4">
        <v>0</v>
      </c>
      <c r="AL3137" t="s">
        <v>786</v>
      </c>
      <c r="AM3137" s="71" t="str">
        <f>INDEX(Network_Insurer_Code,MATCH(Export!AL3137,Network_insurer_Name,0))</f>
        <v>BAL1</v>
      </c>
      <c r="AN3137" t="str">
        <f t="shared" si="48"/>
        <v>M1006BAL12018</v>
      </c>
    </row>
    <row r="3138" spans="1:40" x14ac:dyDescent="0.25">
      <c r="A3138">
        <v>2020</v>
      </c>
      <c r="B3138">
        <v>2</v>
      </c>
      <c r="C3138" s="1">
        <v>43922</v>
      </c>
      <c r="D3138" s="1">
        <v>44012</v>
      </c>
      <c r="E3138">
        <v>2020</v>
      </c>
      <c r="F3138" s="71" t="str">
        <f>INDEX(Client_Name,MATCH(Export!H3138,Local_Company_Name,0))</f>
        <v>Falcon Clothing</v>
      </c>
      <c r="G3138" s="71">
        <f>INDEX(Client_Code,MATCH(Export!H3138,Local_Company_Name,0))</f>
        <v>1006</v>
      </c>
      <c r="H3138" t="s">
        <v>756</v>
      </c>
      <c r="I3138" t="s">
        <v>730</v>
      </c>
      <c r="J3138" t="s">
        <v>0</v>
      </c>
      <c r="K3138" s="71" t="str">
        <f>INDEX(Line_of_Business,MATCH(Export!J3138,Name,0))</f>
        <v>D</v>
      </c>
      <c r="L3138" s="9" t="s">
        <v>610</v>
      </c>
      <c r="M3138">
        <v>69</v>
      </c>
      <c r="N3138" s="4">
        <v>0</v>
      </c>
      <c r="O3138" s="4">
        <v>0</v>
      </c>
      <c r="P3138" s="4">
        <v>0</v>
      </c>
      <c r="Q3138" s="4">
        <v>0</v>
      </c>
      <c r="R3138" s="4">
        <v>0</v>
      </c>
      <c r="S3138" s="4">
        <v>0</v>
      </c>
      <c r="T3138" s="4">
        <v>0</v>
      </c>
      <c r="U3138" s="4">
        <v>0</v>
      </c>
      <c r="V3138" s="4">
        <v>0</v>
      </c>
      <c r="W3138" s="4">
        <v>0</v>
      </c>
      <c r="X3138" s="4">
        <v>0</v>
      </c>
      <c r="Y3138" s="4">
        <v>0</v>
      </c>
      <c r="Z3138" s="4">
        <v>0</v>
      </c>
      <c r="AA3138" s="4">
        <v>0</v>
      </c>
      <c r="AB3138" t="s">
        <v>3</v>
      </c>
      <c r="AC3138" s="4">
        <v>0</v>
      </c>
      <c r="AD3138" s="4">
        <v>0</v>
      </c>
      <c r="AE3138" s="4">
        <v>0</v>
      </c>
      <c r="AF3138" t="s">
        <v>730</v>
      </c>
      <c r="AG3138" s="4">
        <v>0</v>
      </c>
      <c r="AH3138" s="4">
        <v>0</v>
      </c>
      <c r="AI3138" s="4">
        <v>0</v>
      </c>
      <c r="AJ3138" s="4">
        <v>0</v>
      </c>
      <c r="AK3138" s="4">
        <v>0</v>
      </c>
      <c r="AL3138" t="s">
        <v>787</v>
      </c>
      <c r="AM3138" s="71" t="str">
        <f>INDEX(Network_Insurer_Code,MATCH(Export!AL3138,Network_insurer_Name,0))</f>
        <v>LEI3</v>
      </c>
      <c r="AN3138" t="str">
        <f t="shared" ref="AN3138:AN3201" si="49">_xlfn.CONCAT(K3138,G3138,AM3138,E3138)</f>
        <v>D1006LEI32020</v>
      </c>
    </row>
    <row r="3139" spans="1:40" x14ac:dyDescent="0.25">
      <c r="A3139">
        <v>2020</v>
      </c>
      <c r="B3139">
        <v>1</v>
      </c>
      <c r="C3139" s="1">
        <v>43831</v>
      </c>
      <c r="D3139" s="1">
        <v>43921</v>
      </c>
      <c r="E3139">
        <v>2019</v>
      </c>
      <c r="F3139" s="71" t="str">
        <f>INDEX(Client_Name,MATCH(Export!H3139,Local_Company_Name,0))</f>
        <v>Tiger Jewelcrafting Ltd</v>
      </c>
      <c r="G3139" s="71">
        <f>INDEX(Client_Code,MATCH(Export!H3139,Local_Company_Name,0))</f>
        <v>1003</v>
      </c>
      <c r="H3139" t="s">
        <v>763</v>
      </c>
      <c r="I3139" t="s">
        <v>709</v>
      </c>
      <c r="J3139" t="s">
        <v>0</v>
      </c>
      <c r="K3139" s="71" t="str">
        <f>INDEX(Line_of_Business,MATCH(Export!J3139,Name,0))</f>
        <v>D</v>
      </c>
      <c r="L3139" s="9" t="s">
        <v>302</v>
      </c>
      <c r="M3139">
        <v>292</v>
      </c>
      <c r="N3139" s="4">
        <v>-13.7</v>
      </c>
      <c r="O3139" s="4">
        <v>-12.33</v>
      </c>
      <c r="P3139" s="4">
        <v>0</v>
      </c>
      <c r="Q3139" s="4">
        <v>0</v>
      </c>
      <c r="R3139" s="4">
        <v>0</v>
      </c>
      <c r="S3139" s="4">
        <v>0</v>
      </c>
      <c r="T3139" s="4">
        <v>0</v>
      </c>
      <c r="U3139" s="4">
        <v>0</v>
      </c>
      <c r="V3139" s="4">
        <v>0</v>
      </c>
      <c r="W3139" s="4">
        <v>0</v>
      </c>
      <c r="X3139" s="4">
        <v>0</v>
      </c>
      <c r="Y3139" s="4">
        <v>-1.85</v>
      </c>
      <c r="Z3139" s="4">
        <v>-0.27</v>
      </c>
      <c r="AA3139" s="4">
        <v>0</v>
      </c>
      <c r="AB3139" t="s">
        <v>3</v>
      </c>
      <c r="AC3139" s="4">
        <v>0</v>
      </c>
      <c r="AD3139" s="4">
        <v>0</v>
      </c>
      <c r="AE3139" s="4">
        <v>0</v>
      </c>
      <c r="AF3139" t="s">
        <v>709</v>
      </c>
      <c r="AG3139" s="4">
        <v>0</v>
      </c>
      <c r="AH3139" s="4">
        <v>0</v>
      </c>
      <c r="AI3139" s="4">
        <v>0</v>
      </c>
      <c r="AJ3139" s="4">
        <v>-10.210000000000001</v>
      </c>
      <c r="AK3139" s="4">
        <v>0</v>
      </c>
      <c r="AL3139" t="s">
        <v>791</v>
      </c>
      <c r="AM3139" s="71" t="str">
        <f>INDEX(Network_Insurer_Code,MATCH(Export!AL3139,Network_insurer_Name,0))</f>
        <v>CHI3</v>
      </c>
      <c r="AN3139" t="str">
        <f t="shared" si="49"/>
        <v>D1003CHI32019</v>
      </c>
    </row>
    <row r="3140" spans="1:40" x14ac:dyDescent="0.25">
      <c r="A3140">
        <v>2019</v>
      </c>
      <c r="B3140">
        <v>1</v>
      </c>
      <c r="C3140" s="1">
        <v>43466</v>
      </c>
      <c r="D3140" s="1">
        <v>43555</v>
      </c>
      <c r="E3140">
        <v>2019</v>
      </c>
      <c r="F3140" s="71" t="str">
        <f>INDEX(Client_Name,MATCH(Export!H3140,Local_Company_Name,0))</f>
        <v>Lion Manufacturing Co</v>
      </c>
      <c r="G3140" s="71">
        <f>INDEX(Client_Code,MATCH(Export!H3140,Local_Company_Name,0))</f>
        <v>1002</v>
      </c>
      <c r="H3140" t="s">
        <v>760</v>
      </c>
      <c r="I3140" t="s">
        <v>779</v>
      </c>
      <c r="J3140" t="s">
        <v>8</v>
      </c>
      <c r="K3140" s="71" t="str">
        <f>INDEX(Line_of_Business,MATCH(Export!J3140,Name,0))</f>
        <v>M</v>
      </c>
      <c r="L3140" s="9" t="s">
        <v>360</v>
      </c>
      <c r="M3140">
        <v>453</v>
      </c>
      <c r="N3140" s="4">
        <v>977019.62</v>
      </c>
      <c r="O3140" s="4">
        <v>977019.62</v>
      </c>
      <c r="P3140" s="4">
        <v>97813.75</v>
      </c>
      <c r="Q3140" s="4">
        <v>0</v>
      </c>
      <c r="R3140" s="4">
        <v>0</v>
      </c>
      <c r="S3140" s="4">
        <v>254925.6</v>
      </c>
      <c r="T3140" s="4">
        <v>0</v>
      </c>
      <c r="U3140" s="4">
        <v>0</v>
      </c>
      <c r="V3140" s="4">
        <v>0</v>
      </c>
      <c r="W3140" s="4">
        <v>0</v>
      </c>
      <c r="X3140" s="4">
        <v>0</v>
      </c>
      <c r="Y3140" s="4">
        <v>170978.43</v>
      </c>
      <c r="Z3140" s="4">
        <v>0</v>
      </c>
      <c r="AA3140" s="4">
        <v>33539.370000000003</v>
      </c>
      <c r="AB3140" t="s">
        <v>3</v>
      </c>
      <c r="AC3140" s="4">
        <v>0</v>
      </c>
      <c r="AD3140" s="4">
        <v>0</v>
      </c>
      <c r="AE3140" s="4">
        <v>254925.6</v>
      </c>
      <c r="AF3140" t="s">
        <v>779</v>
      </c>
      <c r="AG3140" s="4">
        <v>0</v>
      </c>
      <c r="AH3140" s="4">
        <v>0</v>
      </c>
      <c r="AI3140" s="4">
        <v>0</v>
      </c>
      <c r="AJ3140" s="4">
        <v>929613.67</v>
      </c>
      <c r="AK3140" s="4">
        <v>0</v>
      </c>
      <c r="AL3140" t="s">
        <v>783</v>
      </c>
      <c r="AM3140" s="71" t="str">
        <f>INDEX(Network_Insurer_Code,MATCH(Export!AL3140,Network_insurer_Name,0))</f>
        <v>PEP1</v>
      </c>
      <c r="AN3140" t="str">
        <f t="shared" si="49"/>
        <v>M1002PEP12019</v>
      </c>
    </row>
    <row r="3141" spans="1:40" x14ac:dyDescent="0.25">
      <c r="A3141">
        <v>2019</v>
      </c>
      <c r="B3141">
        <v>3</v>
      </c>
      <c r="C3141" s="1">
        <v>43647</v>
      </c>
      <c r="D3141" s="1">
        <v>43738</v>
      </c>
      <c r="E3141">
        <v>2016</v>
      </c>
      <c r="F3141" s="71" t="str">
        <f>INDEX(Client_Name,MATCH(Export!H3141,Local_Company_Name,0))</f>
        <v>Zebra Workings Ltd</v>
      </c>
      <c r="G3141" s="71">
        <f>INDEX(Client_Code,MATCH(Export!H3141,Local_Company_Name,0))</f>
        <v>1001</v>
      </c>
      <c r="H3141" t="s">
        <v>748</v>
      </c>
      <c r="I3141" t="s">
        <v>722</v>
      </c>
      <c r="J3141" t="s">
        <v>8</v>
      </c>
      <c r="K3141" s="71" t="str">
        <f>INDEX(Line_of_Business,MATCH(Export!J3141,Name,0))</f>
        <v>M</v>
      </c>
      <c r="L3141" s="9" t="s">
        <v>185</v>
      </c>
      <c r="M3141">
        <v>64</v>
      </c>
      <c r="N3141" s="4">
        <v>0</v>
      </c>
      <c r="O3141" s="4">
        <v>0</v>
      </c>
      <c r="P3141" s="4">
        <v>337.65</v>
      </c>
      <c r="Q3141" s="4">
        <v>0</v>
      </c>
      <c r="R3141" s="4">
        <v>0</v>
      </c>
      <c r="S3141" s="4">
        <v>0</v>
      </c>
      <c r="T3141" s="4">
        <v>0</v>
      </c>
      <c r="U3141" s="4">
        <v>0</v>
      </c>
      <c r="V3141" s="4">
        <v>0</v>
      </c>
      <c r="W3141" s="4">
        <v>0</v>
      </c>
      <c r="X3141" s="4">
        <v>0</v>
      </c>
      <c r="Y3141" s="4">
        <v>0</v>
      </c>
      <c r="Z3141" s="4">
        <v>0</v>
      </c>
      <c r="AA3141" s="4">
        <v>0</v>
      </c>
      <c r="AB3141" t="s">
        <v>3</v>
      </c>
      <c r="AC3141" s="4">
        <v>0</v>
      </c>
      <c r="AD3141" s="4">
        <v>0</v>
      </c>
      <c r="AE3141" s="4">
        <v>0</v>
      </c>
      <c r="AF3141" t="s">
        <v>722</v>
      </c>
      <c r="AG3141" s="4">
        <v>0</v>
      </c>
      <c r="AH3141" s="4">
        <v>0</v>
      </c>
      <c r="AI3141" s="4">
        <v>0</v>
      </c>
      <c r="AJ3141" s="4">
        <v>-337.65</v>
      </c>
      <c r="AK3141" s="4">
        <v>200000</v>
      </c>
      <c r="AL3141" t="s">
        <v>782</v>
      </c>
      <c r="AM3141" s="71" t="str">
        <f>INDEX(Network_Insurer_Code,MATCH(Export!AL3141,Network_insurer_Name,0))</f>
        <v>API2</v>
      </c>
      <c r="AN3141" t="str">
        <f t="shared" si="49"/>
        <v>M1001API22016</v>
      </c>
    </row>
    <row r="3142" spans="1:40" x14ac:dyDescent="0.25">
      <c r="A3142">
        <v>2020</v>
      </c>
      <c r="B3142">
        <v>2</v>
      </c>
      <c r="C3142" s="1">
        <v>43922</v>
      </c>
      <c r="D3142" s="1">
        <v>44012</v>
      </c>
      <c r="E3142">
        <v>2020</v>
      </c>
      <c r="F3142" s="71" t="str">
        <f>INDEX(Client_Name,MATCH(Export!H3142,Local_Company_Name,0))</f>
        <v>Lion Manufacturing Co</v>
      </c>
      <c r="G3142" s="71">
        <f>INDEX(Client_Code,MATCH(Export!H3142,Local_Company_Name,0))</f>
        <v>1002</v>
      </c>
      <c r="H3142" t="s">
        <v>752</v>
      </c>
      <c r="I3142" t="s">
        <v>720</v>
      </c>
      <c r="J3142" t="s">
        <v>0</v>
      </c>
      <c r="K3142" s="71" t="str">
        <f>INDEX(Line_of_Business,MATCH(Export!J3142,Name,0))</f>
        <v>D</v>
      </c>
      <c r="L3142" s="9" t="s">
        <v>52</v>
      </c>
      <c r="M3142">
        <v>291</v>
      </c>
      <c r="N3142" s="4">
        <v>384198.41414141399</v>
      </c>
      <c r="O3142" s="4">
        <v>380356.43</v>
      </c>
      <c r="P3142" s="4">
        <v>0</v>
      </c>
      <c r="Q3142" s="4">
        <v>0</v>
      </c>
      <c r="R3142" s="4">
        <v>0</v>
      </c>
      <c r="S3142" s="4">
        <v>0</v>
      </c>
      <c r="T3142" s="4">
        <v>0</v>
      </c>
      <c r="U3142" s="4">
        <v>0</v>
      </c>
      <c r="V3142" s="4">
        <v>0</v>
      </c>
      <c r="W3142" s="4">
        <v>0</v>
      </c>
      <c r="X3142" s="4">
        <v>0</v>
      </c>
      <c r="Y3142" s="4">
        <v>45642.95</v>
      </c>
      <c r="Z3142" s="4">
        <v>0</v>
      </c>
      <c r="AA3142" s="4">
        <v>0</v>
      </c>
      <c r="AB3142" t="s">
        <v>3</v>
      </c>
      <c r="AC3142" s="4">
        <v>0</v>
      </c>
      <c r="AD3142" s="4">
        <v>0</v>
      </c>
      <c r="AE3142" s="4">
        <v>0</v>
      </c>
      <c r="AF3142" t="s">
        <v>720</v>
      </c>
      <c r="AG3142" s="4">
        <v>0</v>
      </c>
      <c r="AH3142" s="4">
        <v>0</v>
      </c>
      <c r="AI3142" s="4">
        <v>0</v>
      </c>
      <c r="AJ3142" s="4">
        <v>334713.48</v>
      </c>
      <c r="AK3142" s="4">
        <v>200000</v>
      </c>
      <c r="AL3142" t="s">
        <v>788</v>
      </c>
      <c r="AM3142" s="71" t="str">
        <f>INDEX(Network_Insurer_Code,MATCH(Export!AL3142,Network_insurer_Name,0))</f>
        <v>RAI1</v>
      </c>
      <c r="AN3142" t="str">
        <f t="shared" si="49"/>
        <v>D1002RAI12020</v>
      </c>
    </row>
    <row r="3143" spans="1:40" x14ac:dyDescent="0.25">
      <c r="A3143">
        <v>2020</v>
      </c>
      <c r="B3143">
        <v>2</v>
      </c>
      <c r="C3143" s="1">
        <v>43922</v>
      </c>
      <c r="D3143" s="1">
        <v>44012</v>
      </c>
      <c r="E3143">
        <v>2019</v>
      </c>
      <c r="F3143" s="71" t="str">
        <f>INDEX(Client_Name,MATCH(Export!H3143,Local_Company_Name,0))</f>
        <v>Aplaca Engineering Co</v>
      </c>
      <c r="G3143" s="71">
        <f>INDEX(Client_Code,MATCH(Export!H3143,Local_Company_Name,0))</f>
        <v>1004</v>
      </c>
      <c r="H3143" t="s">
        <v>765</v>
      </c>
      <c r="I3143" t="s">
        <v>704</v>
      </c>
      <c r="J3143" t="s">
        <v>5</v>
      </c>
      <c r="K3143" s="71" t="str">
        <f>INDEX(Line_of_Business,MATCH(Export!J3143,Name,0))</f>
        <v>L</v>
      </c>
      <c r="L3143" s="9" t="s">
        <v>140</v>
      </c>
      <c r="M3143">
        <v>289</v>
      </c>
      <c r="N3143" s="4">
        <v>0</v>
      </c>
      <c r="O3143" s="4">
        <v>0</v>
      </c>
      <c r="P3143" s="4">
        <v>125096.64</v>
      </c>
      <c r="Q3143" s="4">
        <v>0</v>
      </c>
      <c r="R3143" s="4">
        <v>0</v>
      </c>
      <c r="S3143" s="4">
        <v>0</v>
      </c>
      <c r="T3143" s="4">
        <v>0</v>
      </c>
      <c r="U3143" s="4">
        <v>0</v>
      </c>
      <c r="V3143" s="4">
        <v>0</v>
      </c>
      <c r="W3143" s="4">
        <v>0</v>
      </c>
      <c r="X3143" s="4">
        <v>0</v>
      </c>
      <c r="Y3143" s="4">
        <v>0</v>
      </c>
      <c r="Z3143" s="4">
        <v>0</v>
      </c>
      <c r="AA3143" s="4">
        <v>0</v>
      </c>
      <c r="AB3143" t="s">
        <v>3</v>
      </c>
      <c r="AC3143" s="4">
        <v>0</v>
      </c>
      <c r="AD3143" s="4">
        <v>0</v>
      </c>
      <c r="AE3143" s="4">
        <v>0</v>
      </c>
      <c r="AF3143" t="s">
        <v>704</v>
      </c>
      <c r="AG3143" s="4">
        <v>0</v>
      </c>
      <c r="AH3143" s="4">
        <v>0</v>
      </c>
      <c r="AI3143" s="4">
        <v>0</v>
      </c>
      <c r="AJ3143" s="4">
        <v>-125096.64</v>
      </c>
      <c r="AK3143" s="4">
        <v>0</v>
      </c>
      <c r="AL3143" t="s">
        <v>791</v>
      </c>
      <c r="AM3143" s="71" t="str">
        <f>INDEX(Network_Insurer_Code,MATCH(Export!AL3143,Network_insurer_Name,0))</f>
        <v>CHI3</v>
      </c>
      <c r="AN3143" t="str">
        <f t="shared" si="49"/>
        <v>L1004CHI32019</v>
      </c>
    </row>
    <row r="3144" spans="1:40" x14ac:dyDescent="0.25">
      <c r="A3144">
        <v>2020</v>
      </c>
      <c r="B3144">
        <v>2</v>
      </c>
      <c r="C3144" s="1">
        <v>43922</v>
      </c>
      <c r="D3144" s="1">
        <v>44012</v>
      </c>
      <c r="E3144">
        <v>2018</v>
      </c>
      <c r="F3144" s="71" t="str">
        <f>INDEX(Client_Name,MATCH(Export!H3144,Local_Company_Name,0))</f>
        <v>Aplaca Engineering Co</v>
      </c>
      <c r="G3144" s="71">
        <f>INDEX(Client_Code,MATCH(Export!H3144,Local_Company_Name,0))</f>
        <v>1004</v>
      </c>
      <c r="H3144" t="s">
        <v>765</v>
      </c>
      <c r="I3144" t="s">
        <v>711</v>
      </c>
      <c r="J3144" t="s">
        <v>8</v>
      </c>
      <c r="K3144" s="71" t="str">
        <f>INDEX(Line_of_Business,MATCH(Export!J3144,Name,0))</f>
        <v>M</v>
      </c>
      <c r="L3144" s="9">
        <v>1171006127058</v>
      </c>
      <c r="M3144">
        <v>459</v>
      </c>
      <c r="N3144" s="4">
        <v>0</v>
      </c>
      <c r="O3144" s="4">
        <v>0</v>
      </c>
      <c r="P3144" s="4">
        <v>268.49</v>
      </c>
      <c r="Q3144" s="4">
        <v>0</v>
      </c>
      <c r="R3144" s="4">
        <v>0</v>
      </c>
      <c r="S3144" s="4">
        <v>0</v>
      </c>
      <c r="T3144" s="4">
        <v>0</v>
      </c>
      <c r="U3144" s="4">
        <v>0</v>
      </c>
      <c r="V3144" s="4">
        <v>0</v>
      </c>
      <c r="W3144" s="4">
        <v>0</v>
      </c>
      <c r="X3144" s="4">
        <v>0</v>
      </c>
      <c r="Y3144" s="4">
        <v>0</v>
      </c>
      <c r="Z3144" s="4">
        <v>0</v>
      </c>
      <c r="AA3144" s="4">
        <v>0</v>
      </c>
      <c r="AB3144" t="s">
        <v>3</v>
      </c>
      <c r="AC3144" s="4">
        <v>0</v>
      </c>
      <c r="AD3144" s="4">
        <v>0</v>
      </c>
      <c r="AE3144" s="4">
        <v>0</v>
      </c>
      <c r="AF3144" t="s">
        <v>711</v>
      </c>
      <c r="AG3144" s="4">
        <v>0</v>
      </c>
      <c r="AH3144" s="4">
        <v>0</v>
      </c>
      <c r="AI3144" s="4">
        <v>0</v>
      </c>
      <c r="AJ3144" s="4">
        <v>-268.49</v>
      </c>
      <c r="AK3144" s="4">
        <v>0</v>
      </c>
      <c r="AL3144" t="s">
        <v>794</v>
      </c>
      <c r="AM3144" s="71" t="str">
        <f>INDEX(Network_Insurer_Code,MATCH(Export!AL3144,Network_insurer_Name,0))</f>
        <v>CUI2</v>
      </c>
      <c r="AN3144" t="str">
        <f t="shared" si="49"/>
        <v>M1004CUI22018</v>
      </c>
    </row>
    <row r="3145" spans="1:40" x14ac:dyDescent="0.25">
      <c r="A3145">
        <v>2020</v>
      </c>
      <c r="B3145">
        <v>1</v>
      </c>
      <c r="C3145" s="1">
        <v>43831</v>
      </c>
      <c r="D3145" s="1">
        <v>43921</v>
      </c>
      <c r="E3145">
        <v>2019</v>
      </c>
      <c r="F3145" s="71" t="str">
        <f>INDEX(Client_Name,MATCH(Export!H3145,Local_Company_Name,0))</f>
        <v>Aplaca Engineering Co</v>
      </c>
      <c r="G3145" s="71">
        <f>INDEX(Client_Code,MATCH(Export!H3145,Local_Company_Name,0))</f>
        <v>1004</v>
      </c>
      <c r="H3145" t="s">
        <v>767</v>
      </c>
      <c r="I3145" t="s">
        <v>707</v>
      </c>
      <c r="J3145" t="s">
        <v>22</v>
      </c>
      <c r="K3145" s="71" t="str">
        <f>INDEX(Line_of_Business,MATCH(Export!J3145,Name,0))</f>
        <v>A</v>
      </c>
      <c r="L3145" s="9">
        <v>50571816</v>
      </c>
      <c r="M3145">
        <v>0</v>
      </c>
      <c r="N3145" s="4">
        <v>0</v>
      </c>
      <c r="O3145" s="4">
        <v>0</v>
      </c>
      <c r="P3145" s="4">
        <v>0</v>
      </c>
      <c r="Q3145" s="4">
        <v>0</v>
      </c>
      <c r="R3145" s="4">
        <v>0</v>
      </c>
      <c r="S3145" s="4">
        <v>0</v>
      </c>
      <c r="T3145" s="4">
        <v>0</v>
      </c>
      <c r="U3145" s="4">
        <v>0</v>
      </c>
      <c r="V3145" s="4">
        <v>0</v>
      </c>
      <c r="W3145" s="4">
        <v>0</v>
      </c>
      <c r="X3145" s="4">
        <v>0</v>
      </c>
      <c r="Y3145" s="4">
        <v>0</v>
      </c>
      <c r="Z3145" s="4">
        <v>0</v>
      </c>
      <c r="AA3145" s="4">
        <v>0</v>
      </c>
      <c r="AB3145" t="s">
        <v>3</v>
      </c>
      <c r="AC3145" s="4">
        <v>0</v>
      </c>
      <c r="AD3145" s="4">
        <v>0</v>
      </c>
      <c r="AE3145" s="4">
        <v>0</v>
      </c>
      <c r="AF3145" t="s">
        <v>707</v>
      </c>
      <c r="AG3145" s="4">
        <v>0</v>
      </c>
      <c r="AH3145" s="4">
        <v>0</v>
      </c>
      <c r="AI3145" s="4">
        <v>0</v>
      </c>
      <c r="AJ3145" s="4">
        <v>0</v>
      </c>
      <c r="AK3145" s="4">
        <v>187000</v>
      </c>
      <c r="AL3145" t="s">
        <v>785</v>
      </c>
      <c r="AM3145" s="71" t="str">
        <f>INDEX(Network_Insurer_Code,MATCH(Export!AL3145,Network_insurer_Name,0))</f>
        <v>WAI3</v>
      </c>
      <c r="AN3145" t="str">
        <f t="shared" si="49"/>
        <v>A1004WAI32019</v>
      </c>
    </row>
    <row r="3146" spans="1:40" x14ac:dyDescent="0.25">
      <c r="A3146">
        <v>2020</v>
      </c>
      <c r="B3146">
        <v>2</v>
      </c>
      <c r="C3146" s="1">
        <v>43922</v>
      </c>
      <c r="D3146" s="1">
        <v>44012</v>
      </c>
      <c r="E3146">
        <v>2020</v>
      </c>
      <c r="F3146" s="71" t="str">
        <f>INDEX(Client_Name,MATCH(Export!H3146,Local_Company_Name,0))</f>
        <v>Falcon Clothing</v>
      </c>
      <c r="G3146" s="71">
        <f>INDEX(Client_Code,MATCH(Export!H3146,Local_Company_Name,0))</f>
        <v>1006</v>
      </c>
      <c r="H3146" t="s">
        <v>756</v>
      </c>
      <c r="I3146" t="s">
        <v>704</v>
      </c>
      <c r="J3146" t="s">
        <v>5</v>
      </c>
      <c r="K3146" s="71" t="str">
        <f>INDEX(Line_of_Business,MATCH(Export!J3146,Name,0))</f>
        <v>L</v>
      </c>
      <c r="L3146" s="9" t="s">
        <v>213</v>
      </c>
      <c r="M3146">
        <v>16958</v>
      </c>
      <c r="N3146" s="4">
        <v>0</v>
      </c>
      <c r="O3146" s="4">
        <v>0</v>
      </c>
      <c r="P3146" s="4">
        <v>246558</v>
      </c>
      <c r="Q3146" s="4">
        <v>0</v>
      </c>
      <c r="R3146" s="4">
        <v>0</v>
      </c>
      <c r="S3146" s="4">
        <v>0</v>
      </c>
      <c r="T3146" s="4">
        <v>0</v>
      </c>
      <c r="U3146" s="4">
        <v>0</v>
      </c>
      <c r="V3146" s="4">
        <v>0</v>
      </c>
      <c r="W3146" s="4">
        <v>0</v>
      </c>
      <c r="X3146" s="4">
        <v>0</v>
      </c>
      <c r="Y3146" s="4">
        <v>0</v>
      </c>
      <c r="Z3146" s="4">
        <v>0</v>
      </c>
      <c r="AA3146" s="4">
        <v>0</v>
      </c>
      <c r="AB3146" t="s">
        <v>3</v>
      </c>
      <c r="AC3146" s="4">
        <v>0</v>
      </c>
      <c r="AD3146" s="4">
        <v>0</v>
      </c>
      <c r="AE3146" s="4">
        <v>0</v>
      </c>
      <c r="AF3146" t="s">
        <v>704</v>
      </c>
      <c r="AG3146" s="4">
        <v>0</v>
      </c>
      <c r="AH3146" s="4">
        <v>0</v>
      </c>
      <c r="AI3146" s="4">
        <v>0</v>
      </c>
      <c r="AJ3146" s="4">
        <v>-246558</v>
      </c>
      <c r="AK3146" s="4" t="s">
        <v>2</v>
      </c>
      <c r="AL3146" t="s">
        <v>788</v>
      </c>
      <c r="AM3146" s="71" t="str">
        <f>INDEX(Network_Insurer_Code,MATCH(Export!AL3146,Network_insurer_Name,0))</f>
        <v>RAI1</v>
      </c>
      <c r="AN3146" t="str">
        <f t="shared" si="49"/>
        <v>L1006RAI12020</v>
      </c>
    </row>
    <row r="3147" spans="1:40" x14ac:dyDescent="0.25">
      <c r="A3147">
        <v>2019</v>
      </c>
      <c r="B3147">
        <v>3</v>
      </c>
      <c r="C3147" s="1">
        <v>43647</v>
      </c>
      <c r="D3147" s="1">
        <v>43738</v>
      </c>
      <c r="E3147">
        <v>2019</v>
      </c>
      <c r="F3147" s="71" t="str">
        <f>INDEX(Client_Name,MATCH(Export!H3147,Local_Company_Name,0))</f>
        <v>Tiger Jewelcrafting Ltd</v>
      </c>
      <c r="G3147" s="71">
        <f>INDEX(Client_Code,MATCH(Export!H3147,Local_Company_Name,0))</f>
        <v>1003</v>
      </c>
      <c r="H3147" t="s">
        <v>761</v>
      </c>
      <c r="I3147" t="s">
        <v>722</v>
      </c>
      <c r="J3147" t="s">
        <v>5</v>
      </c>
      <c r="K3147" s="71" t="str">
        <f>INDEX(Line_of_Business,MATCH(Export!J3147,Name,0))</f>
        <v>L</v>
      </c>
      <c r="L3147" s="9" t="s">
        <v>217</v>
      </c>
      <c r="M3147">
        <v>830</v>
      </c>
      <c r="N3147" s="4">
        <v>120250.38</v>
      </c>
      <c r="O3147" s="4">
        <v>120250.38</v>
      </c>
      <c r="P3147" s="4">
        <v>0</v>
      </c>
      <c r="Q3147" s="4">
        <v>0</v>
      </c>
      <c r="R3147" s="4">
        <v>0</v>
      </c>
      <c r="S3147" s="4">
        <v>0</v>
      </c>
      <c r="T3147" s="4">
        <v>0</v>
      </c>
      <c r="U3147" s="4">
        <v>0</v>
      </c>
      <c r="V3147" s="4">
        <v>0</v>
      </c>
      <c r="W3147" s="4">
        <v>0</v>
      </c>
      <c r="X3147" s="4">
        <v>0</v>
      </c>
      <c r="Y3147" s="4">
        <v>12025.04</v>
      </c>
      <c r="Z3147" s="4">
        <v>0</v>
      </c>
      <c r="AA3147" s="4">
        <v>0</v>
      </c>
      <c r="AB3147" t="s">
        <v>3</v>
      </c>
      <c r="AC3147" s="4">
        <v>0</v>
      </c>
      <c r="AD3147" s="4">
        <v>0</v>
      </c>
      <c r="AE3147" s="4">
        <v>0</v>
      </c>
      <c r="AF3147" t="s">
        <v>722</v>
      </c>
      <c r="AG3147" s="4">
        <v>0</v>
      </c>
      <c r="AH3147" s="4">
        <v>0</v>
      </c>
      <c r="AI3147" s="4">
        <v>0</v>
      </c>
      <c r="AJ3147" s="4">
        <v>108225.34</v>
      </c>
      <c r="AK3147" s="4">
        <v>0</v>
      </c>
      <c r="AL3147" t="s">
        <v>789</v>
      </c>
      <c r="AM3147" s="71" t="str">
        <f>INDEX(Network_Insurer_Code,MATCH(Export!AL3147,Network_insurer_Name,0))</f>
        <v>APL1</v>
      </c>
      <c r="AN3147" t="str">
        <f t="shared" si="49"/>
        <v>L1003APL12019</v>
      </c>
    </row>
    <row r="3148" spans="1:40" x14ac:dyDescent="0.25">
      <c r="A3148">
        <v>2020</v>
      </c>
      <c r="B3148">
        <v>2</v>
      </c>
      <c r="C3148" s="1">
        <v>43922</v>
      </c>
      <c r="D3148" s="1">
        <v>44012</v>
      </c>
      <c r="E3148">
        <v>2020</v>
      </c>
      <c r="F3148" s="71" t="str">
        <f>INDEX(Client_Name,MATCH(Export!H3148,Local_Company_Name,0))</f>
        <v>Flaimngo Tailoring</v>
      </c>
      <c r="G3148" s="71">
        <f>INDEX(Client_Code,MATCH(Export!H3148,Local_Company_Name,0))</f>
        <v>1005</v>
      </c>
      <c r="H3148" t="s">
        <v>771</v>
      </c>
      <c r="I3148" t="s">
        <v>710</v>
      </c>
      <c r="J3148" t="s">
        <v>8</v>
      </c>
      <c r="K3148" s="71" t="str">
        <f>INDEX(Line_of_Business,MATCH(Export!J3148,Name,0))</f>
        <v>M</v>
      </c>
      <c r="L3148" s="9" t="s">
        <v>171</v>
      </c>
      <c r="M3148">
        <v>35</v>
      </c>
      <c r="N3148" s="4">
        <v>0</v>
      </c>
      <c r="O3148" s="4">
        <v>0</v>
      </c>
      <c r="P3148" s="4">
        <v>64406.45</v>
      </c>
      <c r="Q3148" s="4">
        <v>0</v>
      </c>
      <c r="R3148" s="4">
        <v>0</v>
      </c>
      <c r="S3148" s="4">
        <v>0</v>
      </c>
      <c r="T3148" s="4">
        <v>0</v>
      </c>
      <c r="U3148" s="4">
        <v>0</v>
      </c>
      <c r="V3148" s="4">
        <v>0</v>
      </c>
      <c r="W3148" s="4">
        <v>0</v>
      </c>
      <c r="X3148" s="4">
        <v>0</v>
      </c>
      <c r="Y3148" s="4">
        <v>0</v>
      </c>
      <c r="Z3148" s="4">
        <v>0</v>
      </c>
      <c r="AA3148" s="4">
        <v>0</v>
      </c>
      <c r="AB3148" t="s">
        <v>3</v>
      </c>
      <c r="AC3148" s="4">
        <v>0</v>
      </c>
      <c r="AD3148" s="4">
        <v>0</v>
      </c>
      <c r="AE3148" s="4">
        <v>0</v>
      </c>
      <c r="AF3148" t="s">
        <v>710</v>
      </c>
      <c r="AG3148" s="4">
        <v>0</v>
      </c>
      <c r="AH3148" s="4">
        <v>0</v>
      </c>
      <c r="AI3148" s="4">
        <v>0</v>
      </c>
      <c r="AJ3148" s="4">
        <v>-64406.45</v>
      </c>
      <c r="AK3148" s="4">
        <v>0</v>
      </c>
      <c r="AL3148" t="s">
        <v>785</v>
      </c>
      <c r="AM3148" s="71" t="str">
        <f>INDEX(Network_Insurer_Code,MATCH(Export!AL3148,Network_insurer_Name,0))</f>
        <v>WAI3</v>
      </c>
      <c r="AN3148" t="str">
        <f t="shared" si="49"/>
        <v>M1005WAI32020</v>
      </c>
    </row>
    <row r="3149" spans="1:40" x14ac:dyDescent="0.25">
      <c r="A3149">
        <v>2020</v>
      </c>
      <c r="B3149">
        <v>2</v>
      </c>
      <c r="C3149" s="1">
        <v>43374</v>
      </c>
      <c r="D3149" s="1">
        <v>43465</v>
      </c>
      <c r="E3149">
        <v>2017</v>
      </c>
      <c r="F3149" s="71" t="str">
        <f>INDEX(Client_Name,MATCH(Export!H3149,Local_Company_Name,0))</f>
        <v>Flaimngo Tailoring</v>
      </c>
      <c r="G3149" s="71">
        <f>INDEX(Client_Code,MATCH(Export!H3149,Local_Company_Name,0))</f>
        <v>1005</v>
      </c>
      <c r="H3149" t="s">
        <v>769</v>
      </c>
      <c r="I3149" t="s">
        <v>720</v>
      </c>
      <c r="J3149" t="s">
        <v>8</v>
      </c>
      <c r="K3149" s="71" t="str">
        <f>INDEX(Line_of_Business,MATCH(Export!J3149,Name,0))</f>
        <v>M</v>
      </c>
      <c r="L3149" s="9" t="s">
        <v>163</v>
      </c>
      <c r="M3149">
        <v>661</v>
      </c>
      <c r="N3149" s="4">
        <v>0</v>
      </c>
      <c r="O3149" s="4">
        <v>0</v>
      </c>
      <c r="P3149" s="4">
        <v>77293.5</v>
      </c>
      <c r="Q3149" s="4">
        <v>0</v>
      </c>
      <c r="R3149" s="4">
        <v>0</v>
      </c>
      <c r="S3149" s="4">
        <v>0</v>
      </c>
      <c r="T3149" s="4">
        <v>0</v>
      </c>
      <c r="U3149" s="4">
        <v>0</v>
      </c>
      <c r="V3149" s="4">
        <v>0</v>
      </c>
      <c r="W3149" s="4">
        <v>0</v>
      </c>
      <c r="X3149" s="4">
        <v>0</v>
      </c>
      <c r="Y3149" s="4">
        <v>0</v>
      </c>
      <c r="Z3149" s="4">
        <v>0</v>
      </c>
      <c r="AA3149" s="4">
        <v>0</v>
      </c>
      <c r="AB3149" t="s">
        <v>3</v>
      </c>
      <c r="AC3149" s="4">
        <v>0</v>
      </c>
      <c r="AD3149" s="4">
        <v>0</v>
      </c>
      <c r="AE3149" s="4">
        <v>0</v>
      </c>
      <c r="AF3149" t="s">
        <v>720</v>
      </c>
      <c r="AG3149" s="4">
        <v>0</v>
      </c>
      <c r="AH3149" s="4">
        <v>0</v>
      </c>
      <c r="AI3149" s="4">
        <v>0</v>
      </c>
      <c r="AJ3149" s="4">
        <v>-77293.5</v>
      </c>
      <c r="AK3149" s="4">
        <v>0</v>
      </c>
      <c r="AL3149" t="s">
        <v>794</v>
      </c>
      <c r="AM3149" s="71" t="str">
        <f>INDEX(Network_Insurer_Code,MATCH(Export!AL3149,Network_insurer_Name,0))</f>
        <v>CUI2</v>
      </c>
      <c r="AN3149" t="str">
        <f t="shared" si="49"/>
        <v>M1005CUI22017</v>
      </c>
    </row>
    <row r="3150" spans="1:40" x14ac:dyDescent="0.25">
      <c r="A3150">
        <v>2020</v>
      </c>
      <c r="B3150">
        <v>2</v>
      </c>
      <c r="C3150" s="1">
        <v>43922</v>
      </c>
      <c r="D3150" s="1">
        <v>44012</v>
      </c>
      <c r="E3150">
        <v>2020</v>
      </c>
      <c r="F3150" s="71" t="str">
        <f>INDEX(Client_Name,MATCH(Export!H3150,Local_Company_Name,0))</f>
        <v>Falcon Clothing</v>
      </c>
      <c r="G3150" s="71">
        <f>INDEX(Client_Code,MATCH(Export!H3150,Local_Company_Name,0))</f>
        <v>1006</v>
      </c>
      <c r="H3150" t="s">
        <v>774</v>
      </c>
      <c r="I3150" t="s">
        <v>720</v>
      </c>
      <c r="J3150" t="s">
        <v>22</v>
      </c>
      <c r="K3150" s="71" t="str">
        <f>INDEX(Line_of_Business,MATCH(Export!J3150,Name,0))</f>
        <v>A</v>
      </c>
      <c r="L3150" s="9">
        <v>40599038</v>
      </c>
      <c r="M3150">
        <v>0</v>
      </c>
      <c r="N3150" s="4">
        <v>861.27</v>
      </c>
      <c r="O3150" s="4">
        <v>861.27</v>
      </c>
      <c r="P3150" s="4">
        <v>0</v>
      </c>
      <c r="Q3150" s="4">
        <v>0</v>
      </c>
      <c r="R3150" s="4">
        <v>0</v>
      </c>
      <c r="S3150" s="4">
        <v>0</v>
      </c>
      <c r="T3150" s="4">
        <v>0</v>
      </c>
      <c r="U3150" s="4">
        <v>0</v>
      </c>
      <c r="V3150" s="4">
        <v>0</v>
      </c>
      <c r="W3150" s="4">
        <v>0</v>
      </c>
      <c r="X3150" s="4">
        <v>0</v>
      </c>
      <c r="Y3150" s="4">
        <v>57.73</v>
      </c>
      <c r="Z3150" s="4">
        <v>36.56</v>
      </c>
      <c r="AA3150" s="4">
        <v>0</v>
      </c>
      <c r="AB3150" t="s">
        <v>3</v>
      </c>
      <c r="AC3150" s="4">
        <v>0</v>
      </c>
      <c r="AD3150" s="4">
        <v>0</v>
      </c>
      <c r="AE3150" s="4">
        <v>0</v>
      </c>
      <c r="AF3150" t="s">
        <v>720</v>
      </c>
      <c r="AG3150" s="4">
        <v>0</v>
      </c>
      <c r="AH3150" s="4">
        <v>0</v>
      </c>
      <c r="AI3150" s="4">
        <v>0</v>
      </c>
      <c r="AJ3150" s="4">
        <v>766.98</v>
      </c>
      <c r="AK3150" s="4">
        <v>0</v>
      </c>
      <c r="AL3150" t="s">
        <v>788</v>
      </c>
      <c r="AM3150" s="71" t="str">
        <f>INDEX(Network_Insurer_Code,MATCH(Export!AL3150,Network_insurer_Name,0))</f>
        <v>RAI1</v>
      </c>
      <c r="AN3150" t="str">
        <f t="shared" si="49"/>
        <v>A1006RAI12020</v>
      </c>
    </row>
    <row r="3151" spans="1:40" x14ac:dyDescent="0.25">
      <c r="A3151">
        <v>2019</v>
      </c>
      <c r="B3151">
        <v>1</v>
      </c>
      <c r="C3151" s="1">
        <v>43466</v>
      </c>
      <c r="D3151" s="1">
        <v>43555</v>
      </c>
      <c r="E3151">
        <v>2018</v>
      </c>
      <c r="F3151" s="71" t="str">
        <f>INDEX(Client_Name,MATCH(Export!H3151,Local_Company_Name,0))</f>
        <v>Lion Manufacturing Co</v>
      </c>
      <c r="G3151" s="71">
        <f>INDEX(Client_Code,MATCH(Export!H3151,Local_Company_Name,0))</f>
        <v>1002</v>
      </c>
      <c r="H3151" t="s">
        <v>758</v>
      </c>
      <c r="I3151" t="s">
        <v>719</v>
      </c>
      <c r="J3151" t="s">
        <v>5</v>
      </c>
      <c r="K3151" s="71" t="str">
        <f>INDEX(Line_of_Business,MATCH(Export!J3151,Name,0))</f>
        <v>L</v>
      </c>
      <c r="L3151" s="9" t="s">
        <v>465</v>
      </c>
      <c r="M3151">
        <v>4493</v>
      </c>
      <c r="N3151" s="4">
        <v>0</v>
      </c>
      <c r="O3151" s="4">
        <v>0</v>
      </c>
      <c r="P3151" s="4">
        <v>125161.13</v>
      </c>
      <c r="Q3151" s="4">
        <v>0</v>
      </c>
      <c r="R3151" s="4">
        <v>0</v>
      </c>
      <c r="S3151" s="4">
        <v>0</v>
      </c>
      <c r="T3151" s="4">
        <v>0</v>
      </c>
      <c r="U3151" s="4">
        <v>0</v>
      </c>
      <c r="V3151" s="4">
        <v>0</v>
      </c>
      <c r="W3151" s="4">
        <v>0</v>
      </c>
      <c r="X3151" s="4">
        <v>0</v>
      </c>
      <c r="Y3151" s="4">
        <v>0</v>
      </c>
      <c r="Z3151" s="4">
        <v>0</v>
      </c>
      <c r="AA3151" s="4">
        <v>0</v>
      </c>
      <c r="AB3151" t="s">
        <v>3</v>
      </c>
      <c r="AC3151" s="4">
        <v>-109500.66</v>
      </c>
      <c r="AD3151" s="4">
        <v>0</v>
      </c>
      <c r="AE3151" s="4">
        <v>25009.65</v>
      </c>
      <c r="AF3151" t="s">
        <v>719</v>
      </c>
      <c r="AG3151" s="4">
        <v>0</v>
      </c>
      <c r="AH3151" s="4">
        <v>0</v>
      </c>
      <c r="AI3151" s="4">
        <v>0</v>
      </c>
      <c r="AJ3151" s="4">
        <v>-125161.13</v>
      </c>
      <c r="AK3151" s="4">
        <v>0</v>
      </c>
      <c r="AL3151" t="s">
        <v>784</v>
      </c>
      <c r="AM3151" s="71" t="str">
        <f>INDEX(Network_Insurer_Code,MATCH(Export!AL3151,Network_insurer_Name,0))</f>
        <v>PII1</v>
      </c>
      <c r="AN3151" t="str">
        <f t="shared" si="49"/>
        <v>L1002PII12018</v>
      </c>
    </row>
    <row r="3152" spans="1:40" x14ac:dyDescent="0.25">
      <c r="A3152">
        <v>2019</v>
      </c>
      <c r="B3152">
        <v>2</v>
      </c>
      <c r="C3152" s="1">
        <v>43556</v>
      </c>
      <c r="D3152" s="1">
        <v>43646</v>
      </c>
      <c r="E3152">
        <v>2018</v>
      </c>
      <c r="F3152" s="71" t="str">
        <f>INDEX(Client_Name,MATCH(Export!H3152,Local_Company_Name,0))</f>
        <v>Zebra Workings Ltd</v>
      </c>
      <c r="G3152" s="71">
        <f>INDEX(Client_Code,MATCH(Export!H3152,Local_Company_Name,0))</f>
        <v>1001</v>
      </c>
      <c r="H3152" t="s">
        <v>749</v>
      </c>
      <c r="I3152" t="s">
        <v>733</v>
      </c>
      <c r="J3152" t="s">
        <v>5</v>
      </c>
      <c r="K3152" s="71" t="str">
        <f>INDEX(Line_of_Business,MATCH(Export!J3152,Name,0))</f>
        <v>L</v>
      </c>
      <c r="L3152" s="9">
        <v>800554</v>
      </c>
      <c r="M3152">
        <v>5</v>
      </c>
      <c r="N3152" s="4">
        <v>-236.39</v>
      </c>
      <c r="O3152" s="4">
        <v>-236.39</v>
      </c>
      <c r="P3152" s="4">
        <v>0</v>
      </c>
      <c r="Q3152" s="4">
        <v>0</v>
      </c>
      <c r="R3152" s="4">
        <v>0</v>
      </c>
      <c r="S3152" s="4">
        <v>0</v>
      </c>
      <c r="T3152" s="4">
        <v>0</v>
      </c>
      <c r="U3152" s="4">
        <v>0</v>
      </c>
      <c r="V3152" s="4">
        <v>0</v>
      </c>
      <c r="W3152" s="4">
        <v>0</v>
      </c>
      <c r="X3152" s="4">
        <v>0</v>
      </c>
      <c r="Y3152" s="4">
        <v>-21.28</v>
      </c>
      <c r="Z3152" s="4">
        <v>-5.91</v>
      </c>
      <c r="AA3152" s="4">
        <v>-11.82</v>
      </c>
      <c r="AB3152" t="s">
        <v>3</v>
      </c>
      <c r="AC3152" s="4">
        <v>0</v>
      </c>
      <c r="AD3152" s="4">
        <v>0</v>
      </c>
      <c r="AE3152" s="4">
        <v>0</v>
      </c>
      <c r="AF3152" t="s">
        <v>733</v>
      </c>
      <c r="AG3152" s="4">
        <v>0</v>
      </c>
      <c r="AH3152" s="4">
        <v>0</v>
      </c>
      <c r="AI3152" s="4">
        <v>0</v>
      </c>
      <c r="AJ3152" s="4">
        <v>-197.38</v>
      </c>
      <c r="AK3152" s="4">
        <v>0</v>
      </c>
      <c r="AL3152" t="s">
        <v>795</v>
      </c>
      <c r="AM3152" s="71" t="str">
        <f>INDEX(Network_Insurer_Code,MATCH(Export!AL3152,Network_insurer_Name,0))</f>
        <v>TOL1</v>
      </c>
      <c r="AN3152" t="str">
        <f t="shared" si="49"/>
        <v>L1001TOL12018</v>
      </c>
    </row>
    <row r="3153" spans="1:40" x14ac:dyDescent="0.25">
      <c r="A3153">
        <v>2020</v>
      </c>
      <c r="B3153">
        <v>2</v>
      </c>
      <c r="C3153" s="1">
        <v>43739</v>
      </c>
      <c r="D3153" s="1">
        <v>43830</v>
      </c>
      <c r="E3153">
        <v>2018</v>
      </c>
      <c r="F3153" s="71" t="str">
        <f>INDEX(Client_Name,MATCH(Export!H3153,Local_Company_Name,0))</f>
        <v>Flaimngo Tailoring</v>
      </c>
      <c r="G3153" s="71">
        <f>INDEX(Client_Code,MATCH(Export!H3153,Local_Company_Name,0))</f>
        <v>1005</v>
      </c>
      <c r="H3153" t="s">
        <v>755</v>
      </c>
      <c r="I3153" t="s">
        <v>719</v>
      </c>
      <c r="J3153" t="s">
        <v>5</v>
      </c>
      <c r="K3153" s="71" t="str">
        <f>INDEX(Line_of_Business,MATCH(Export!J3153,Name,0))</f>
        <v>L</v>
      </c>
      <c r="L3153" s="9" t="s">
        <v>465</v>
      </c>
      <c r="M3153">
        <v>4493</v>
      </c>
      <c r="N3153" s="4">
        <v>-110021.45</v>
      </c>
      <c r="O3153" s="4">
        <v>-110021.45</v>
      </c>
      <c r="P3153" s="4">
        <v>-480</v>
      </c>
      <c r="Q3153" s="4">
        <v>0</v>
      </c>
      <c r="R3153" s="4">
        <v>0</v>
      </c>
      <c r="S3153" s="4">
        <v>0</v>
      </c>
      <c r="T3153" s="4">
        <v>0</v>
      </c>
      <c r="U3153" s="4">
        <v>0</v>
      </c>
      <c r="V3153" s="4">
        <v>0</v>
      </c>
      <c r="W3153" s="4">
        <v>0</v>
      </c>
      <c r="X3153" s="4">
        <v>0</v>
      </c>
      <c r="Y3153" s="4">
        <v>-6931.35</v>
      </c>
      <c r="Z3153" s="4">
        <v>-770.16</v>
      </c>
      <c r="AA3153" s="4">
        <v>0</v>
      </c>
      <c r="AB3153" t="s">
        <v>3</v>
      </c>
      <c r="AC3153" s="4">
        <v>0</v>
      </c>
      <c r="AD3153" s="4">
        <v>0</v>
      </c>
      <c r="AE3153" s="4">
        <v>0</v>
      </c>
      <c r="AF3153" t="s">
        <v>719</v>
      </c>
      <c r="AG3153" s="4">
        <v>0</v>
      </c>
      <c r="AH3153" s="4">
        <v>0</v>
      </c>
      <c r="AI3153" s="4">
        <v>0</v>
      </c>
      <c r="AJ3153" s="4">
        <v>-101839.939999999</v>
      </c>
      <c r="AK3153" s="4">
        <v>0</v>
      </c>
      <c r="AL3153" t="s">
        <v>796</v>
      </c>
      <c r="AM3153" s="71" t="str">
        <f>INDEX(Network_Insurer_Code,MATCH(Export!AL3153,Network_insurer_Name,0))</f>
        <v>POL2</v>
      </c>
      <c r="AN3153" t="str">
        <f t="shared" si="49"/>
        <v>L1005POL22018</v>
      </c>
    </row>
    <row r="3154" spans="1:40" x14ac:dyDescent="0.25">
      <c r="A3154">
        <v>2020</v>
      </c>
      <c r="B3154">
        <v>2</v>
      </c>
      <c r="C3154" s="1">
        <v>43922</v>
      </c>
      <c r="D3154" s="1">
        <v>44012</v>
      </c>
      <c r="E3154">
        <v>2020</v>
      </c>
      <c r="F3154" s="71" t="str">
        <f>INDEX(Client_Name,MATCH(Export!H3154,Local_Company_Name,0))</f>
        <v>Tiger Jewelcrafting Ltd</v>
      </c>
      <c r="G3154" s="71">
        <f>INDEX(Client_Code,MATCH(Export!H3154,Local_Company_Name,0))</f>
        <v>1003</v>
      </c>
      <c r="H3154" t="s">
        <v>753</v>
      </c>
      <c r="I3154" t="s">
        <v>706</v>
      </c>
      <c r="J3154" t="s">
        <v>8</v>
      </c>
      <c r="K3154" s="71" t="str">
        <f>INDEX(Line_of_Business,MATCH(Export!J3154,Name,0))</f>
        <v>M</v>
      </c>
      <c r="L3154" s="9">
        <v>5671</v>
      </c>
      <c r="M3154">
        <v>54</v>
      </c>
      <c r="N3154" s="4">
        <v>9090.08</v>
      </c>
      <c r="O3154" s="4">
        <v>9090.08</v>
      </c>
      <c r="P3154" s="4">
        <v>0</v>
      </c>
      <c r="Q3154" s="4">
        <v>0</v>
      </c>
      <c r="R3154" s="4">
        <v>0</v>
      </c>
      <c r="S3154" s="4">
        <v>0</v>
      </c>
      <c r="T3154" s="4">
        <v>0</v>
      </c>
      <c r="U3154" s="4">
        <v>0</v>
      </c>
      <c r="V3154" s="4">
        <v>0</v>
      </c>
      <c r="W3154" s="4">
        <v>0</v>
      </c>
      <c r="X3154" s="4">
        <v>0</v>
      </c>
      <c r="Y3154" s="4">
        <v>909.01</v>
      </c>
      <c r="Z3154" s="4">
        <v>0</v>
      </c>
      <c r="AA3154" s="4">
        <v>0</v>
      </c>
      <c r="AB3154" t="s">
        <v>3</v>
      </c>
      <c r="AC3154" s="4">
        <v>0</v>
      </c>
      <c r="AD3154" s="4">
        <v>0</v>
      </c>
      <c r="AE3154" s="4">
        <v>0</v>
      </c>
      <c r="AF3154" t="s">
        <v>706</v>
      </c>
      <c r="AG3154" s="4">
        <v>0</v>
      </c>
      <c r="AH3154" s="4">
        <v>0</v>
      </c>
      <c r="AI3154" s="4">
        <v>0</v>
      </c>
      <c r="AJ3154" s="4">
        <v>8181.07</v>
      </c>
      <c r="AK3154" s="4" t="s">
        <v>2</v>
      </c>
      <c r="AL3154" t="s">
        <v>789</v>
      </c>
      <c r="AM3154" s="71" t="str">
        <f>INDEX(Network_Insurer_Code,MATCH(Export!AL3154,Network_insurer_Name,0))</f>
        <v>APL1</v>
      </c>
      <c r="AN3154" t="str">
        <f t="shared" si="49"/>
        <v>M1003APL12020</v>
      </c>
    </row>
    <row r="3155" spans="1:40" x14ac:dyDescent="0.25">
      <c r="A3155">
        <v>2020</v>
      </c>
      <c r="B3155">
        <v>3</v>
      </c>
      <c r="C3155" s="1">
        <v>44013</v>
      </c>
      <c r="D3155" s="1">
        <v>44104</v>
      </c>
      <c r="E3155">
        <v>2020</v>
      </c>
      <c r="F3155" s="71" t="str">
        <f>INDEX(Client_Name,MATCH(Export!H3155,Local_Company_Name,0))</f>
        <v>Tiger Jewelcrafting Ltd</v>
      </c>
      <c r="G3155" s="71">
        <f>INDEX(Client_Code,MATCH(Export!H3155,Local_Company_Name,0))</f>
        <v>1003</v>
      </c>
      <c r="H3155" t="s">
        <v>762</v>
      </c>
      <c r="I3155" t="s">
        <v>707</v>
      </c>
      <c r="J3155" t="s">
        <v>8</v>
      </c>
      <c r="K3155" s="71" t="str">
        <f>INDEX(Line_of_Business,MATCH(Export!J3155,Name,0))</f>
        <v>M</v>
      </c>
      <c r="L3155" s="9">
        <v>501258074</v>
      </c>
      <c r="M3155">
        <v>1</v>
      </c>
      <c r="N3155" s="4">
        <v>0</v>
      </c>
      <c r="O3155" s="4">
        <v>0</v>
      </c>
      <c r="P3155" s="4">
        <v>210</v>
      </c>
      <c r="Q3155" s="4">
        <v>0</v>
      </c>
      <c r="R3155" s="4">
        <v>0</v>
      </c>
      <c r="S3155" s="4">
        <v>0</v>
      </c>
      <c r="T3155" s="4">
        <v>0</v>
      </c>
      <c r="U3155" s="4">
        <v>0</v>
      </c>
      <c r="V3155" s="4">
        <v>0</v>
      </c>
      <c r="W3155" s="4">
        <v>0</v>
      </c>
      <c r="X3155" s="4">
        <v>0</v>
      </c>
      <c r="Y3155" s="4">
        <v>0</v>
      </c>
      <c r="Z3155" s="4">
        <v>0</v>
      </c>
      <c r="AA3155" s="4">
        <v>0</v>
      </c>
      <c r="AB3155" t="s">
        <v>3</v>
      </c>
      <c r="AC3155" s="4">
        <v>0</v>
      </c>
      <c r="AD3155" s="4">
        <v>0</v>
      </c>
      <c r="AE3155" s="4">
        <v>0</v>
      </c>
      <c r="AF3155" t="s">
        <v>707</v>
      </c>
      <c r="AG3155" s="4">
        <v>0</v>
      </c>
      <c r="AH3155" s="4">
        <v>0</v>
      </c>
      <c r="AI3155" s="4">
        <v>0</v>
      </c>
      <c r="AJ3155" s="4">
        <v>-210</v>
      </c>
      <c r="AK3155" s="4">
        <v>0</v>
      </c>
      <c r="AL3155" t="s">
        <v>789</v>
      </c>
      <c r="AM3155" s="71" t="str">
        <f>INDEX(Network_Insurer_Code,MATCH(Export!AL3155,Network_insurer_Name,0))</f>
        <v>APL1</v>
      </c>
      <c r="AN3155" t="str">
        <f t="shared" si="49"/>
        <v>M1003APL12020</v>
      </c>
    </row>
    <row r="3156" spans="1:40" x14ac:dyDescent="0.25">
      <c r="A3156">
        <v>2019</v>
      </c>
      <c r="B3156">
        <v>1</v>
      </c>
      <c r="C3156" s="1">
        <v>43466</v>
      </c>
      <c r="D3156" s="1">
        <v>43555</v>
      </c>
      <c r="E3156">
        <v>2018</v>
      </c>
      <c r="F3156" s="71" t="str">
        <f>INDEX(Client_Name,MATCH(Export!H3156,Local_Company_Name,0))</f>
        <v>Zebra Workings Ltd</v>
      </c>
      <c r="G3156" s="71">
        <f>INDEX(Client_Code,MATCH(Export!H3156,Local_Company_Name,0))</f>
        <v>1001</v>
      </c>
      <c r="H3156" t="s">
        <v>747</v>
      </c>
      <c r="I3156" t="s">
        <v>779</v>
      </c>
      <c r="J3156" t="s">
        <v>8</v>
      </c>
      <c r="K3156" s="71" t="str">
        <f>INDEX(Line_of_Business,MATCH(Export!J3156,Name,0))</f>
        <v>M</v>
      </c>
      <c r="L3156" s="9" t="s">
        <v>151</v>
      </c>
      <c r="M3156">
        <v>589</v>
      </c>
      <c r="N3156" s="4">
        <v>0</v>
      </c>
      <c r="O3156" s="4">
        <v>0</v>
      </c>
      <c r="P3156" s="4">
        <v>268693.59999999998</v>
      </c>
      <c r="Q3156" s="4">
        <v>0</v>
      </c>
      <c r="R3156" s="4">
        <v>0</v>
      </c>
      <c r="S3156" s="4">
        <v>574893.35</v>
      </c>
      <c r="T3156" s="4">
        <v>0</v>
      </c>
      <c r="U3156" s="4">
        <v>0</v>
      </c>
      <c r="V3156" s="4">
        <v>0</v>
      </c>
      <c r="W3156" s="4">
        <v>-574893.35</v>
      </c>
      <c r="X3156" s="4">
        <v>0</v>
      </c>
      <c r="Y3156" s="4">
        <v>0</v>
      </c>
      <c r="Z3156" s="4">
        <v>0</v>
      </c>
      <c r="AA3156" s="4">
        <v>0</v>
      </c>
      <c r="AB3156" t="s">
        <v>3</v>
      </c>
      <c r="AC3156" s="4">
        <v>0</v>
      </c>
      <c r="AD3156" s="4">
        <v>0</v>
      </c>
      <c r="AE3156" s="4">
        <v>0</v>
      </c>
      <c r="AF3156" t="s">
        <v>779</v>
      </c>
      <c r="AG3156" s="4">
        <v>0</v>
      </c>
      <c r="AH3156" s="4">
        <v>0</v>
      </c>
      <c r="AI3156" s="4">
        <v>0</v>
      </c>
      <c r="AJ3156" s="4">
        <v>881093.1</v>
      </c>
      <c r="AK3156" s="4">
        <v>200000</v>
      </c>
      <c r="AL3156" t="s">
        <v>790</v>
      </c>
      <c r="AM3156" s="71" t="str">
        <f>INDEX(Network_Insurer_Code,MATCH(Export!AL3156,Network_insurer_Name,0))</f>
        <v>STL1</v>
      </c>
      <c r="AN3156" t="str">
        <f t="shared" si="49"/>
        <v>M1001STL12018</v>
      </c>
    </row>
    <row r="3157" spans="1:40" x14ac:dyDescent="0.25">
      <c r="A3157">
        <v>2020</v>
      </c>
      <c r="B3157">
        <v>3</v>
      </c>
      <c r="C3157" s="1">
        <v>44013</v>
      </c>
      <c r="D3157" s="1">
        <v>44104</v>
      </c>
      <c r="E3157">
        <v>2017</v>
      </c>
      <c r="F3157" s="71" t="str">
        <f>INDEX(Client_Name,MATCH(Export!H3157,Local_Company_Name,0))</f>
        <v>Zebra Workings Ltd</v>
      </c>
      <c r="G3157" s="71">
        <f>INDEX(Client_Code,MATCH(Export!H3157,Local_Company_Name,0))</f>
        <v>1001</v>
      </c>
      <c r="H3157" t="s">
        <v>751</v>
      </c>
      <c r="I3157" t="s">
        <v>702</v>
      </c>
      <c r="J3157" t="s">
        <v>0</v>
      </c>
      <c r="K3157" s="71" t="str">
        <f>INDEX(Line_of_Business,MATCH(Export!J3157,Name,0))</f>
        <v>D</v>
      </c>
      <c r="L3157" s="9" t="s">
        <v>85</v>
      </c>
      <c r="M3157">
        <v>12185</v>
      </c>
      <c r="N3157" s="4">
        <v>-170239.27</v>
      </c>
      <c r="O3157" s="4">
        <v>-170239.27</v>
      </c>
      <c r="P3157" s="4">
        <v>34498.32</v>
      </c>
      <c r="Q3157" s="4">
        <v>0</v>
      </c>
      <c r="R3157" s="4">
        <v>0</v>
      </c>
      <c r="S3157" s="4">
        <v>0</v>
      </c>
      <c r="T3157" s="4">
        <v>0</v>
      </c>
      <c r="U3157" s="4">
        <v>0</v>
      </c>
      <c r="V3157" s="4">
        <v>0</v>
      </c>
      <c r="W3157" s="4">
        <v>0</v>
      </c>
      <c r="X3157" s="4">
        <v>0</v>
      </c>
      <c r="Y3157" s="4">
        <v>-17875.12</v>
      </c>
      <c r="Z3157" s="4">
        <v>-16342.97</v>
      </c>
      <c r="AA3157" s="4">
        <v>-4080.64</v>
      </c>
      <c r="AB3157" t="s">
        <v>3</v>
      </c>
      <c r="AC3157" s="4">
        <v>0</v>
      </c>
      <c r="AD3157" s="4">
        <v>0</v>
      </c>
      <c r="AE3157" s="4">
        <v>0</v>
      </c>
      <c r="AF3157" t="s">
        <v>702</v>
      </c>
      <c r="AG3157" s="4">
        <v>0</v>
      </c>
      <c r="AH3157" s="4">
        <v>0</v>
      </c>
      <c r="AI3157" s="4">
        <v>0</v>
      </c>
      <c r="AJ3157" s="4">
        <v>-166438.85999999999</v>
      </c>
      <c r="AK3157" s="4">
        <v>0</v>
      </c>
      <c r="AL3157" t="s">
        <v>790</v>
      </c>
      <c r="AM3157" s="71" t="str">
        <f>INDEX(Network_Insurer_Code,MATCH(Export!AL3157,Network_insurer_Name,0))</f>
        <v>STL1</v>
      </c>
      <c r="AN3157" t="str">
        <f t="shared" si="49"/>
        <v>D1001STL12017</v>
      </c>
    </row>
    <row r="3158" spans="1:40" x14ac:dyDescent="0.25">
      <c r="A3158">
        <v>2020</v>
      </c>
      <c r="B3158">
        <v>1</v>
      </c>
      <c r="C3158" s="1">
        <v>43831</v>
      </c>
      <c r="D3158" s="1">
        <v>43921</v>
      </c>
      <c r="E3158">
        <v>2019</v>
      </c>
      <c r="F3158" s="71" t="str">
        <f>INDEX(Client_Name,MATCH(Export!H3158,Local_Company_Name,0))</f>
        <v>Aplaca Engineering Co</v>
      </c>
      <c r="G3158" s="71">
        <f>INDEX(Client_Code,MATCH(Export!H3158,Local_Company_Name,0))</f>
        <v>1004</v>
      </c>
      <c r="H3158" t="s">
        <v>766</v>
      </c>
      <c r="I3158" t="s">
        <v>724</v>
      </c>
      <c r="J3158" t="s">
        <v>8</v>
      </c>
      <c r="K3158" s="71" t="str">
        <f>INDEX(Line_of_Business,MATCH(Export!J3158,Name,0))</f>
        <v>M</v>
      </c>
      <c r="L3158" s="9">
        <v>76472</v>
      </c>
      <c r="M3158">
        <v>5643</v>
      </c>
      <c r="N3158" s="4">
        <v>6292.5</v>
      </c>
      <c r="O3158" s="4">
        <v>6292.5</v>
      </c>
      <c r="P3158" s="4">
        <v>1984120.8</v>
      </c>
      <c r="Q3158" s="4">
        <v>0</v>
      </c>
      <c r="R3158" s="4">
        <v>0</v>
      </c>
      <c r="S3158" s="4">
        <v>0</v>
      </c>
      <c r="T3158" s="4">
        <v>0</v>
      </c>
      <c r="U3158" s="4">
        <v>0</v>
      </c>
      <c r="V3158" s="4">
        <v>0</v>
      </c>
      <c r="W3158" s="4">
        <v>0</v>
      </c>
      <c r="X3158" s="4">
        <v>0</v>
      </c>
      <c r="Y3158" s="4">
        <v>503.4</v>
      </c>
      <c r="Z3158" s="4">
        <v>0</v>
      </c>
      <c r="AA3158" s="4">
        <v>0</v>
      </c>
      <c r="AB3158" t="s">
        <v>3</v>
      </c>
      <c r="AC3158" s="4">
        <v>0</v>
      </c>
      <c r="AD3158" s="4">
        <v>0</v>
      </c>
      <c r="AE3158" s="4">
        <v>0</v>
      </c>
      <c r="AF3158" t="s">
        <v>724</v>
      </c>
      <c r="AG3158" s="4">
        <v>0</v>
      </c>
      <c r="AH3158" s="4">
        <v>0</v>
      </c>
      <c r="AI3158" s="4">
        <v>0</v>
      </c>
      <c r="AJ3158" s="4">
        <v>-1978331.7</v>
      </c>
      <c r="AK3158" s="4">
        <v>0</v>
      </c>
      <c r="AL3158" t="s">
        <v>786</v>
      </c>
      <c r="AM3158" s="71" t="str">
        <f>INDEX(Network_Insurer_Code,MATCH(Export!AL3158,Network_insurer_Name,0))</f>
        <v>BAL1</v>
      </c>
      <c r="AN3158" t="str">
        <f t="shared" si="49"/>
        <v>M1004BAL12019</v>
      </c>
    </row>
    <row r="3159" spans="1:40" x14ac:dyDescent="0.25">
      <c r="A3159">
        <v>2019</v>
      </c>
      <c r="B3159">
        <v>3</v>
      </c>
      <c r="C3159" s="1">
        <v>43647</v>
      </c>
      <c r="D3159" s="1">
        <v>43738</v>
      </c>
      <c r="E3159">
        <v>2019</v>
      </c>
      <c r="F3159" s="71" t="str">
        <f>INDEX(Client_Name,MATCH(Export!H3159,Local_Company_Name,0))</f>
        <v>Zebra Workings Ltd</v>
      </c>
      <c r="G3159" s="71">
        <f>INDEX(Client_Code,MATCH(Export!H3159,Local_Company_Name,0))</f>
        <v>1001</v>
      </c>
      <c r="H3159" t="s">
        <v>747</v>
      </c>
      <c r="I3159" t="s">
        <v>738</v>
      </c>
      <c r="J3159" t="s">
        <v>5</v>
      </c>
      <c r="K3159" s="71" t="str">
        <f>INDEX(Line_of_Business,MATCH(Export!J3159,Name,0))</f>
        <v>L</v>
      </c>
      <c r="L3159" s="9" t="s">
        <v>442</v>
      </c>
      <c r="M3159">
        <v>65</v>
      </c>
      <c r="N3159" s="4">
        <v>0</v>
      </c>
      <c r="O3159" s="4">
        <v>0</v>
      </c>
      <c r="P3159" s="4">
        <v>0</v>
      </c>
      <c r="Q3159" s="4">
        <v>0</v>
      </c>
      <c r="R3159" s="4">
        <v>0</v>
      </c>
      <c r="S3159" s="4">
        <v>0</v>
      </c>
      <c r="T3159" s="4">
        <v>0</v>
      </c>
      <c r="U3159" s="4">
        <v>0</v>
      </c>
      <c r="V3159" s="4">
        <v>0</v>
      </c>
      <c r="W3159" s="4">
        <v>0</v>
      </c>
      <c r="X3159" s="4">
        <v>0</v>
      </c>
      <c r="Y3159" s="4">
        <v>0</v>
      </c>
      <c r="Z3159" s="4">
        <v>0</v>
      </c>
      <c r="AA3159" s="4">
        <v>0</v>
      </c>
      <c r="AB3159" t="s">
        <v>3</v>
      </c>
      <c r="AC3159" s="4">
        <v>0</v>
      </c>
      <c r="AD3159" s="4">
        <v>0</v>
      </c>
      <c r="AE3159" s="4">
        <v>0</v>
      </c>
      <c r="AF3159" t="s">
        <v>738</v>
      </c>
      <c r="AG3159" s="4">
        <v>0</v>
      </c>
      <c r="AH3159" s="4">
        <v>0</v>
      </c>
      <c r="AI3159" s="4">
        <v>0</v>
      </c>
      <c r="AJ3159" s="4">
        <v>0</v>
      </c>
      <c r="AK3159" s="4">
        <v>0</v>
      </c>
      <c r="AL3159" t="s">
        <v>781</v>
      </c>
      <c r="AM3159" s="71" t="str">
        <f>INDEX(Network_Insurer_Code,MATCH(Export!AL3159,Network_insurer_Name,0))</f>
        <v>ORI1</v>
      </c>
      <c r="AN3159" t="str">
        <f t="shared" si="49"/>
        <v>L1001ORI12019</v>
      </c>
    </row>
    <row r="3160" spans="1:40" x14ac:dyDescent="0.25">
      <c r="A3160">
        <v>2020</v>
      </c>
      <c r="B3160">
        <v>2</v>
      </c>
      <c r="C3160" s="1">
        <v>43922</v>
      </c>
      <c r="D3160" s="1">
        <v>44012</v>
      </c>
      <c r="E3160">
        <v>2019</v>
      </c>
      <c r="F3160" s="71" t="str">
        <f>INDEX(Client_Name,MATCH(Export!H3160,Local_Company_Name,0))</f>
        <v>Flaimngo Tailoring</v>
      </c>
      <c r="G3160" s="71">
        <f>INDEX(Client_Code,MATCH(Export!H3160,Local_Company_Name,0))</f>
        <v>1005</v>
      </c>
      <c r="H3160" t="s">
        <v>771</v>
      </c>
      <c r="I3160" t="s">
        <v>707</v>
      </c>
      <c r="J3160" t="s">
        <v>5</v>
      </c>
      <c r="K3160" s="71" t="str">
        <f>INDEX(Line_of_Business,MATCH(Export!J3160,Name,0))</f>
        <v>L</v>
      </c>
      <c r="L3160" s="9" t="s">
        <v>497</v>
      </c>
      <c r="M3160">
        <v>16</v>
      </c>
      <c r="N3160" s="4">
        <v>-716.33</v>
      </c>
      <c r="O3160" s="4">
        <v>-716.33</v>
      </c>
      <c r="P3160" s="4">
        <v>0</v>
      </c>
      <c r="Q3160" s="4">
        <v>0</v>
      </c>
      <c r="R3160" s="4">
        <v>0</v>
      </c>
      <c r="S3160" s="4">
        <v>0</v>
      </c>
      <c r="T3160" s="4">
        <v>0</v>
      </c>
      <c r="U3160" s="4">
        <v>0</v>
      </c>
      <c r="V3160" s="4">
        <v>0</v>
      </c>
      <c r="W3160" s="4">
        <v>0</v>
      </c>
      <c r="X3160" s="4">
        <v>0</v>
      </c>
      <c r="Y3160" s="4">
        <v>-71.64</v>
      </c>
      <c r="Z3160" s="4">
        <v>0</v>
      </c>
      <c r="AA3160" s="4">
        <v>-57.31</v>
      </c>
      <c r="AB3160" t="s">
        <v>3</v>
      </c>
      <c r="AC3160" s="4">
        <v>0</v>
      </c>
      <c r="AD3160" s="4">
        <v>0</v>
      </c>
      <c r="AE3160" s="4">
        <v>0</v>
      </c>
      <c r="AF3160" t="s">
        <v>707</v>
      </c>
      <c r="AG3160" s="4">
        <v>0</v>
      </c>
      <c r="AH3160" s="4">
        <v>0</v>
      </c>
      <c r="AI3160" s="4">
        <v>0</v>
      </c>
      <c r="AJ3160" s="4">
        <v>-587.38</v>
      </c>
      <c r="AK3160" s="4">
        <v>0</v>
      </c>
      <c r="AL3160" t="s">
        <v>786</v>
      </c>
      <c r="AM3160" s="71" t="str">
        <f>INDEX(Network_Insurer_Code,MATCH(Export!AL3160,Network_insurer_Name,0))</f>
        <v>BAL1</v>
      </c>
      <c r="AN3160" t="str">
        <f t="shared" si="49"/>
        <v>L1005BAL12019</v>
      </c>
    </row>
    <row r="3161" spans="1:40" x14ac:dyDescent="0.25">
      <c r="A3161">
        <v>2020</v>
      </c>
      <c r="B3161">
        <v>2</v>
      </c>
      <c r="C3161" s="1">
        <v>43922</v>
      </c>
      <c r="D3161" s="1">
        <v>44012</v>
      </c>
      <c r="E3161">
        <v>2020</v>
      </c>
      <c r="F3161" s="71" t="str">
        <f>INDEX(Client_Name,MATCH(Export!H3161,Local_Company_Name,0))</f>
        <v>Zebra Workings Ltd</v>
      </c>
      <c r="G3161" s="71">
        <f>INDEX(Client_Code,MATCH(Export!H3161,Local_Company_Name,0))</f>
        <v>1001</v>
      </c>
      <c r="H3161" t="s">
        <v>750</v>
      </c>
      <c r="I3161" t="s">
        <v>709</v>
      </c>
      <c r="J3161" t="s">
        <v>22</v>
      </c>
      <c r="K3161" s="71" t="str">
        <f>INDEX(Line_of_Business,MATCH(Export!J3161,Name,0))</f>
        <v>A</v>
      </c>
      <c r="L3161" s="9" t="s">
        <v>124</v>
      </c>
      <c r="M3161">
        <v>149</v>
      </c>
      <c r="N3161" s="4">
        <v>7048.01111111111</v>
      </c>
      <c r="O3161" s="4">
        <v>6343.21</v>
      </c>
      <c r="P3161" s="4">
        <v>0</v>
      </c>
      <c r="Q3161" s="4">
        <v>0</v>
      </c>
      <c r="R3161" s="4">
        <v>0</v>
      </c>
      <c r="S3161" s="4">
        <v>0</v>
      </c>
      <c r="T3161" s="4">
        <v>0</v>
      </c>
      <c r="U3161" s="4">
        <v>0</v>
      </c>
      <c r="V3161" s="4">
        <v>0</v>
      </c>
      <c r="W3161" s="4">
        <v>0</v>
      </c>
      <c r="X3161" s="4">
        <v>0</v>
      </c>
      <c r="Y3161" s="4">
        <v>824.62</v>
      </c>
      <c r="Z3161" s="4">
        <v>139.55000000000001</v>
      </c>
      <c r="AA3161" s="4">
        <v>1065.6600000000001</v>
      </c>
      <c r="AB3161" t="s">
        <v>3</v>
      </c>
      <c r="AC3161" s="4">
        <v>0</v>
      </c>
      <c r="AD3161" s="4">
        <v>0</v>
      </c>
      <c r="AE3161" s="4">
        <v>0</v>
      </c>
      <c r="AF3161" t="s">
        <v>709</v>
      </c>
      <c r="AG3161" s="4">
        <v>0</v>
      </c>
      <c r="AH3161" s="4">
        <v>0</v>
      </c>
      <c r="AI3161" s="4">
        <v>0</v>
      </c>
      <c r="AJ3161" s="4">
        <v>4313.38</v>
      </c>
      <c r="AK3161" s="4">
        <v>0</v>
      </c>
      <c r="AL3161" t="s">
        <v>795</v>
      </c>
      <c r="AM3161" s="71" t="str">
        <f>INDEX(Network_Insurer_Code,MATCH(Export!AL3161,Network_insurer_Name,0))</f>
        <v>TOL1</v>
      </c>
      <c r="AN3161" t="str">
        <f t="shared" si="49"/>
        <v>A1001TOL12020</v>
      </c>
    </row>
    <row r="3162" spans="1:40" x14ac:dyDescent="0.25">
      <c r="A3162">
        <v>2019</v>
      </c>
      <c r="B3162">
        <v>4</v>
      </c>
      <c r="C3162" s="1">
        <v>43739</v>
      </c>
      <c r="D3162" s="1">
        <v>43830</v>
      </c>
      <c r="E3162">
        <v>2019</v>
      </c>
      <c r="F3162" s="71" t="str">
        <f>INDEX(Client_Name,MATCH(Export!H3162,Local_Company_Name,0))</f>
        <v>Aplaca Engineering Co</v>
      </c>
      <c r="G3162" s="71">
        <f>INDEX(Client_Code,MATCH(Export!H3162,Local_Company_Name,0))</f>
        <v>1004</v>
      </c>
      <c r="H3162" t="s">
        <v>754</v>
      </c>
      <c r="I3162" t="s">
        <v>720</v>
      </c>
      <c r="J3162" t="s">
        <v>5</v>
      </c>
      <c r="K3162" s="71" t="str">
        <f>INDEX(Line_of_Business,MATCH(Export!J3162,Name,0))</f>
        <v>L</v>
      </c>
      <c r="L3162" s="9" t="s">
        <v>137</v>
      </c>
      <c r="M3162">
        <v>293</v>
      </c>
      <c r="N3162" s="4">
        <v>351785.75757575699</v>
      </c>
      <c r="O3162" s="4">
        <v>313441.11</v>
      </c>
      <c r="P3162" s="4">
        <v>0</v>
      </c>
      <c r="Q3162" s="4">
        <v>0</v>
      </c>
      <c r="R3162" s="4">
        <v>0</v>
      </c>
      <c r="S3162" s="4">
        <v>0</v>
      </c>
      <c r="T3162" s="4">
        <v>0</v>
      </c>
      <c r="U3162" s="4">
        <v>0</v>
      </c>
      <c r="V3162" s="4">
        <v>0</v>
      </c>
      <c r="W3162" s="4">
        <v>0</v>
      </c>
      <c r="X3162" s="4">
        <v>0</v>
      </c>
      <c r="Y3162" s="4">
        <v>37612.94</v>
      </c>
      <c r="Z3162" s="4">
        <v>0</v>
      </c>
      <c r="AA3162" s="4">
        <v>0</v>
      </c>
      <c r="AB3162" t="s">
        <v>3</v>
      </c>
      <c r="AC3162" s="4">
        <v>0</v>
      </c>
      <c r="AD3162" s="4">
        <v>0</v>
      </c>
      <c r="AE3162" s="4">
        <v>0</v>
      </c>
      <c r="AF3162" t="s">
        <v>720</v>
      </c>
      <c r="AG3162" s="4">
        <v>0</v>
      </c>
      <c r="AH3162" s="4">
        <v>0</v>
      </c>
      <c r="AI3162" s="4">
        <v>0</v>
      </c>
      <c r="AJ3162" s="4">
        <v>275828.17</v>
      </c>
      <c r="AK3162" s="4">
        <v>200000</v>
      </c>
      <c r="AL3162" t="s">
        <v>788</v>
      </c>
      <c r="AM3162" s="71" t="str">
        <f>INDEX(Network_Insurer_Code,MATCH(Export!AL3162,Network_insurer_Name,0))</f>
        <v>RAI1</v>
      </c>
      <c r="AN3162" t="str">
        <f t="shared" si="49"/>
        <v>L1004RAI12019</v>
      </c>
    </row>
    <row r="3163" spans="1:40" x14ac:dyDescent="0.25">
      <c r="A3163">
        <v>2020</v>
      </c>
      <c r="B3163">
        <v>2</v>
      </c>
      <c r="C3163" s="1">
        <v>43922</v>
      </c>
      <c r="D3163" s="1">
        <v>44012</v>
      </c>
      <c r="E3163">
        <v>2019</v>
      </c>
      <c r="F3163" s="71" t="str">
        <f>INDEX(Client_Name,MATCH(Export!H3163,Local_Company_Name,0))</f>
        <v>Zebra Workings Ltd</v>
      </c>
      <c r="G3163" s="71">
        <f>INDEX(Client_Code,MATCH(Export!H3163,Local_Company_Name,0))</f>
        <v>1001</v>
      </c>
      <c r="H3163" t="s">
        <v>750</v>
      </c>
      <c r="I3163" t="s">
        <v>720</v>
      </c>
      <c r="J3163" t="s">
        <v>8</v>
      </c>
      <c r="K3163" s="71" t="str">
        <f>INDEX(Line_of_Business,MATCH(Export!J3163,Name,0))</f>
        <v>M</v>
      </c>
      <c r="L3163" s="9" t="s">
        <v>341</v>
      </c>
      <c r="M3163">
        <v>335</v>
      </c>
      <c r="N3163" s="4">
        <v>302062.84000000003</v>
      </c>
      <c r="O3163" s="4">
        <v>302062.84000000003</v>
      </c>
      <c r="P3163" s="4">
        <v>118183</v>
      </c>
      <c r="Q3163" s="4">
        <v>0</v>
      </c>
      <c r="R3163" s="4">
        <v>0</v>
      </c>
      <c r="S3163" s="4">
        <v>0</v>
      </c>
      <c r="T3163" s="4">
        <v>0</v>
      </c>
      <c r="U3163" s="4">
        <v>0</v>
      </c>
      <c r="V3163" s="4">
        <v>0</v>
      </c>
      <c r="W3163" s="4">
        <v>0</v>
      </c>
      <c r="X3163" s="4">
        <v>0</v>
      </c>
      <c r="Y3163" s="4">
        <v>33851.870000000003</v>
      </c>
      <c r="Z3163" s="4">
        <v>41663.839999999997</v>
      </c>
      <c r="AA3163" s="4">
        <v>31247.88</v>
      </c>
      <c r="AB3163" t="s">
        <v>3</v>
      </c>
      <c r="AC3163" s="4">
        <v>0</v>
      </c>
      <c r="AD3163" s="4">
        <v>0</v>
      </c>
      <c r="AE3163" s="4">
        <v>0</v>
      </c>
      <c r="AF3163" t="s">
        <v>720</v>
      </c>
      <c r="AG3163" s="4">
        <v>0</v>
      </c>
      <c r="AH3163" s="4">
        <v>0</v>
      </c>
      <c r="AI3163" s="4">
        <v>0</v>
      </c>
      <c r="AJ3163" s="4">
        <v>77116.25</v>
      </c>
      <c r="AK3163" s="4">
        <v>200000</v>
      </c>
      <c r="AL3163" t="s">
        <v>796</v>
      </c>
      <c r="AM3163" s="71" t="str">
        <f>INDEX(Network_Insurer_Code,MATCH(Export!AL3163,Network_insurer_Name,0))</f>
        <v>POL2</v>
      </c>
      <c r="AN3163" t="str">
        <f t="shared" si="49"/>
        <v>M1001POL22019</v>
      </c>
    </row>
    <row r="3164" spans="1:40" x14ac:dyDescent="0.25">
      <c r="A3164">
        <v>2020</v>
      </c>
      <c r="B3164">
        <v>3</v>
      </c>
      <c r="C3164" s="1">
        <v>44013</v>
      </c>
      <c r="D3164" s="1">
        <v>44104</v>
      </c>
      <c r="E3164">
        <v>2019</v>
      </c>
      <c r="F3164" s="71" t="str">
        <f>INDEX(Client_Name,MATCH(Export!H3164,Local_Company_Name,0))</f>
        <v>Lion Manufacturing Co</v>
      </c>
      <c r="G3164" s="71">
        <f>INDEX(Client_Code,MATCH(Export!H3164,Local_Company_Name,0))</f>
        <v>1002</v>
      </c>
      <c r="H3164" t="s">
        <v>752</v>
      </c>
      <c r="I3164" t="s">
        <v>779</v>
      </c>
      <c r="J3164" t="s">
        <v>8</v>
      </c>
      <c r="K3164" s="71" t="str">
        <f>INDEX(Line_of_Business,MATCH(Export!J3164,Name,0))</f>
        <v>M</v>
      </c>
      <c r="L3164" s="9" t="s">
        <v>83</v>
      </c>
      <c r="M3164">
        <v>546</v>
      </c>
      <c r="N3164" s="4">
        <v>0</v>
      </c>
      <c r="O3164" s="4">
        <v>0</v>
      </c>
      <c r="P3164" s="4">
        <v>19199.86</v>
      </c>
      <c r="Q3164" s="4">
        <v>0</v>
      </c>
      <c r="R3164" s="4">
        <v>0</v>
      </c>
      <c r="S3164" s="4">
        <v>0</v>
      </c>
      <c r="T3164" s="4">
        <v>0</v>
      </c>
      <c r="U3164" s="4">
        <v>0</v>
      </c>
      <c r="V3164" s="4">
        <v>0</v>
      </c>
      <c r="W3164" s="4">
        <v>0</v>
      </c>
      <c r="X3164" s="4">
        <v>0</v>
      </c>
      <c r="Y3164" s="4">
        <v>0</v>
      </c>
      <c r="Z3164" s="4">
        <v>0</v>
      </c>
      <c r="AA3164" s="4">
        <v>0</v>
      </c>
      <c r="AB3164" t="s">
        <v>3</v>
      </c>
      <c r="AC3164" s="4">
        <v>0</v>
      </c>
      <c r="AD3164" s="4">
        <v>0</v>
      </c>
      <c r="AE3164" s="4">
        <v>0</v>
      </c>
      <c r="AF3164" t="s">
        <v>779</v>
      </c>
      <c r="AG3164" s="4">
        <v>0</v>
      </c>
      <c r="AH3164" s="4">
        <v>0</v>
      </c>
      <c r="AI3164" s="4">
        <v>0</v>
      </c>
      <c r="AJ3164" s="4">
        <v>-19199.86</v>
      </c>
      <c r="AK3164" s="4">
        <v>200000</v>
      </c>
      <c r="AL3164" t="s">
        <v>798</v>
      </c>
      <c r="AM3164" s="71" t="str">
        <f>INDEX(Network_Insurer_Code,MATCH(Export!AL3164,Network_insurer_Name,0))</f>
        <v>PEI2</v>
      </c>
      <c r="AN3164" t="str">
        <f t="shared" si="49"/>
        <v>M1002PEI22019</v>
      </c>
    </row>
    <row r="3165" spans="1:40" x14ac:dyDescent="0.25">
      <c r="A3165">
        <v>2020</v>
      </c>
      <c r="B3165">
        <v>2</v>
      </c>
      <c r="C3165" s="1">
        <v>43922</v>
      </c>
      <c r="D3165" s="1">
        <v>44012</v>
      </c>
      <c r="E3165">
        <v>2020</v>
      </c>
      <c r="F3165" s="71" t="str">
        <f>INDEX(Client_Name,MATCH(Export!H3165,Local_Company_Name,0))</f>
        <v>Falcon Clothing</v>
      </c>
      <c r="G3165" s="71">
        <f>INDEX(Client_Code,MATCH(Export!H3165,Local_Company_Name,0))</f>
        <v>1006</v>
      </c>
      <c r="H3165" t="s">
        <v>776</v>
      </c>
      <c r="I3165" t="s">
        <v>720</v>
      </c>
      <c r="J3165" t="s">
        <v>14</v>
      </c>
      <c r="K3165" s="71" t="str">
        <f>INDEX(Line_of_Business,MATCH(Export!J3165,Name,0))</f>
        <v>C</v>
      </c>
      <c r="L3165" s="9" t="s">
        <v>172</v>
      </c>
      <c r="M3165">
        <v>232</v>
      </c>
      <c r="N3165" s="4">
        <v>9246.2289562289498</v>
      </c>
      <c r="O3165" s="4">
        <v>8238.39</v>
      </c>
      <c r="P3165" s="4">
        <v>0</v>
      </c>
      <c r="Q3165" s="4">
        <v>0</v>
      </c>
      <c r="R3165" s="4">
        <v>0</v>
      </c>
      <c r="S3165" s="4">
        <v>0</v>
      </c>
      <c r="T3165" s="4">
        <v>0</v>
      </c>
      <c r="U3165" s="4">
        <v>0</v>
      </c>
      <c r="V3165" s="4">
        <v>0</v>
      </c>
      <c r="W3165" s="4">
        <v>0</v>
      </c>
      <c r="X3165" s="4">
        <v>0</v>
      </c>
      <c r="Y3165" s="4">
        <v>988.61</v>
      </c>
      <c r="Z3165" s="4">
        <v>0</v>
      </c>
      <c r="AA3165" s="4">
        <v>0</v>
      </c>
      <c r="AB3165" t="s">
        <v>3</v>
      </c>
      <c r="AC3165" s="4">
        <v>0</v>
      </c>
      <c r="AD3165" s="4">
        <v>0</v>
      </c>
      <c r="AE3165" s="4">
        <v>0</v>
      </c>
      <c r="AF3165" t="s">
        <v>720</v>
      </c>
      <c r="AG3165" s="4">
        <v>0</v>
      </c>
      <c r="AH3165" s="4">
        <v>0</v>
      </c>
      <c r="AI3165" s="4">
        <v>0</v>
      </c>
      <c r="AJ3165" s="4">
        <v>7249.78</v>
      </c>
      <c r="AK3165" s="4">
        <v>0</v>
      </c>
      <c r="AL3165" t="s">
        <v>796</v>
      </c>
      <c r="AM3165" s="71" t="str">
        <f>INDEX(Network_Insurer_Code,MATCH(Export!AL3165,Network_insurer_Name,0))</f>
        <v>POL2</v>
      </c>
      <c r="AN3165" t="str">
        <f t="shared" si="49"/>
        <v>C1006POL22020</v>
      </c>
    </row>
    <row r="3166" spans="1:40" x14ac:dyDescent="0.25">
      <c r="A3166">
        <v>2020</v>
      </c>
      <c r="B3166">
        <v>2</v>
      </c>
      <c r="C3166" s="1">
        <v>43922</v>
      </c>
      <c r="D3166" s="1">
        <v>44012</v>
      </c>
      <c r="E3166">
        <v>2019</v>
      </c>
      <c r="F3166" s="71" t="str">
        <f>INDEX(Client_Name,MATCH(Export!H3166,Local_Company_Name,0))</f>
        <v>Aplaca Engineering Co</v>
      </c>
      <c r="G3166" s="71">
        <f>INDEX(Client_Code,MATCH(Export!H3166,Local_Company_Name,0))</f>
        <v>1004</v>
      </c>
      <c r="H3166" t="s">
        <v>768</v>
      </c>
      <c r="I3166" t="s">
        <v>718</v>
      </c>
      <c r="J3166" t="s">
        <v>8</v>
      </c>
      <c r="K3166" s="71" t="str">
        <f>INDEX(Line_of_Business,MATCH(Export!J3166,Name,0))</f>
        <v>M</v>
      </c>
      <c r="L3166" s="9" t="s">
        <v>20</v>
      </c>
      <c r="M3166">
        <v>2173</v>
      </c>
      <c r="N3166" s="4">
        <v>-12220.41</v>
      </c>
      <c r="O3166" s="4">
        <v>-12220.41</v>
      </c>
      <c r="P3166" s="4">
        <v>24752.33</v>
      </c>
      <c r="Q3166" s="4">
        <v>0</v>
      </c>
      <c r="R3166" s="4">
        <v>0</v>
      </c>
      <c r="S3166" s="4">
        <v>0</v>
      </c>
      <c r="T3166" s="4">
        <v>0</v>
      </c>
      <c r="U3166" s="4">
        <v>0</v>
      </c>
      <c r="V3166" s="4">
        <v>0</v>
      </c>
      <c r="W3166" s="4">
        <v>0</v>
      </c>
      <c r="X3166" s="4">
        <v>0</v>
      </c>
      <c r="Y3166" s="4">
        <v>-1222.04</v>
      </c>
      <c r="Z3166" s="4">
        <v>0</v>
      </c>
      <c r="AA3166" s="4">
        <v>0</v>
      </c>
      <c r="AB3166" t="s">
        <v>3</v>
      </c>
      <c r="AC3166" s="4">
        <v>0</v>
      </c>
      <c r="AD3166" s="4">
        <v>0</v>
      </c>
      <c r="AE3166" s="4">
        <v>0</v>
      </c>
      <c r="AF3166" t="s">
        <v>718</v>
      </c>
      <c r="AG3166" s="4">
        <v>0</v>
      </c>
      <c r="AH3166" s="4">
        <v>0</v>
      </c>
      <c r="AI3166" s="4">
        <v>0</v>
      </c>
      <c r="AJ3166" s="4">
        <v>-35750.699999999997</v>
      </c>
      <c r="AK3166" s="4">
        <v>0</v>
      </c>
      <c r="AL3166" t="s">
        <v>793</v>
      </c>
      <c r="AM3166" s="71" t="str">
        <f>INDEX(Network_Insurer_Code,MATCH(Export!AL3166,Network_insurer_Name,0))</f>
        <v>CAL3</v>
      </c>
      <c r="AN3166" t="str">
        <f t="shared" si="49"/>
        <v>M1004CAL32019</v>
      </c>
    </row>
    <row r="3167" spans="1:40" x14ac:dyDescent="0.25">
      <c r="A3167">
        <v>2019</v>
      </c>
      <c r="B3167">
        <v>4</v>
      </c>
      <c r="C3167" s="1">
        <v>43739</v>
      </c>
      <c r="D3167" s="1">
        <v>43830</v>
      </c>
      <c r="E3167">
        <v>2019</v>
      </c>
      <c r="F3167" s="71" t="str">
        <f>INDEX(Client_Name,MATCH(Export!H3167,Local_Company_Name,0))</f>
        <v>Aplaca Engineering Co</v>
      </c>
      <c r="G3167" s="71">
        <f>INDEX(Client_Code,MATCH(Export!H3167,Local_Company_Name,0))</f>
        <v>1004</v>
      </c>
      <c r="H3167" t="s">
        <v>767</v>
      </c>
      <c r="I3167" t="s">
        <v>707</v>
      </c>
      <c r="J3167" t="s">
        <v>22</v>
      </c>
      <c r="K3167" s="71" t="str">
        <f>INDEX(Line_of_Business,MATCH(Export!J3167,Name,0))</f>
        <v>A</v>
      </c>
      <c r="L3167" s="9" t="s">
        <v>498</v>
      </c>
      <c r="M3167">
        <v>826</v>
      </c>
      <c r="N3167" s="4">
        <v>4222.3999999999996</v>
      </c>
      <c r="O3167" s="4">
        <v>4222.3999999999996</v>
      </c>
      <c r="P3167" s="4">
        <v>6282.06</v>
      </c>
      <c r="Q3167" s="4">
        <v>0</v>
      </c>
      <c r="R3167" s="4">
        <v>0</v>
      </c>
      <c r="S3167" s="4">
        <v>0</v>
      </c>
      <c r="T3167" s="4">
        <v>0</v>
      </c>
      <c r="U3167" s="4">
        <v>0</v>
      </c>
      <c r="V3167" s="4">
        <v>0</v>
      </c>
      <c r="W3167" s="4">
        <v>0</v>
      </c>
      <c r="X3167" s="4">
        <v>0</v>
      </c>
      <c r="Y3167" s="4">
        <v>409.56</v>
      </c>
      <c r="Z3167" s="4">
        <v>0</v>
      </c>
      <c r="AA3167" s="4">
        <v>422.26</v>
      </c>
      <c r="AB3167" t="s">
        <v>3</v>
      </c>
      <c r="AC3167" s="4">
        <v>0</v>
      </c>
      <c r="AD3167" s="4">
        <v>0</v>
      </c>
      <c r="AE3167" s="4">
        <v>0</v>
      </c>
      <c r="AF3167" t="s">
        <v>707</v>
      </c>
      <c r="AG3167" s="4">
        <v>0</v>
      </c>
      <c r="AH3167" s="4">
        <v>0</v>
      </c>
      <c r="AI3167" s="4">
        <v>0</v>
      </c>
      <c r="AJ3167" s="4">
        <v>-2891.48</v>
      </c>
      <c r="AK3167" s="4">
        <v>0</v>
      </c>
      <c r="AL3167" t="s">
        <v>783</v>
      </c>
      <c r="AM3167" s="71" t="str">
        <f>INDEX(Network_Insurer_Code,MATCH(Export!AL3167,Network_insurer_Name,0))</f>
        <v>PEP1</v>
      </c>
      <c r="AN3167" t="str">
        <f t="shared" si="49"/>
        <v>A1004PEP12019</v>
      </c>
    </row>
    <row r="3168" spans="1:40" x14ac:dyDescent="0.25">
      <c r="A3168">
        <v>2019</v>
      </c>
      <c r="B3168">
        <v>2</v>
      </c>
      <c r="C3168" s="1">
        <v>43617</v>
      </c>
      <c r="D3168" s="1">
        <v>43646</v>
      </c>
      <c r="E3168">
        <v>2019</v>
      </c>
      <c r="F3168" s="71" t="str">
        <f>INDEX(Client_Name,MATCH(Export!H3168,Local_Company_Name,0))</f>
        <v>Zebra Workings Ltd</v>
      </c>
      <c r="G3168" s="71">
        <f>INDEX(Client_Code,MATCH(Export!H3168,Local_Company_Name,0))</f>
        <v>1001</v>
      </c>
      <c r="H3168" t="s">
        <v>747</v>
      </c>
      <c r="I3168" t="s">
        <v>725</v>
      </c>
      <c r="J3168" t="s">
        <v>8</v>
      </c>
      <c r="K3168" s="71" t="str">
        <f>INDEX(Line_of_Business,MATCH(Export!J3168,Name,0))</f>
        <v>M</v>
      </c>
      <c r="L3168" s="9">
        <v>80383</v>
      </c>
      <c r="M3168">
        <v>2885</v>
      </c>
      <c r="N3168" s="4">
        <v>0</v>
      </c>
      <c r="O3168" s="4">
        <v>0</v>
      </c>
      <c r="P3168" s="4">
        <v>135958.41</v>
      </c>
      <c r="Q3168" s="4">
        <v>0</v>
      </c>
      <c r="R3168" s="4">
        <v>0</v>
      </c>
      <c r="S3168" s="4">
        <v>0</v>
      </c>
      <c r="T3168" s="4">
        <v>0</v>
      </c>
      <c r="U3168" s="4">
        <v>0</v>
      </c>
      <c r="V3168" s="4">
        <v>0</v>
      </c>
      <c r="W3168" s="4">
        <v>0</v>
      </c>
      <c r="X3168" s="4">
        <v>0</v>
      </c>
      <c r="Y3168" s="4">
        <v>0</v>
      </c>
      <c r="Z3168" s="4">
        <v>0</v>
      </c>
      <c r="AA3168" s="4">
        <v>0</v>
      </c>
      <c r="AB3168" t="s">
        <v>3</v>
      </c>
      <c r="AC3168" s="4">
        <v>0</v>
      </c>
      <c r="AD3168" s="4">
        <v>0</v>
      </c>
      <c r="AE3168" s="4">
        <v>0</v>
      </c>
      <c r="AF3168" t="s">
        <v>725</v>
      </c>
      <c r="AG3168" s="4">
        <v>0</v>
      </c>
      <c r="AH3168" s="4">
        <v>0</v>
      </c>
      <c r="AI3168" s="4">
        <v>0</v>
      </c>
      <c r="AJ3168" s="4">
        <v>-135958.41</v>
      </c>
      <c r="AK3168" s="4">
        <v>0</v>
      </c>
      <c r="AL3168" t="s">
        <v>794</v>
      </c>
      <c r="AM3168" s="71" t="str">
        <f>INDEX(Network_Insurer_Code,MATCH(Export!AL3168,Network_insurer_Name,0))</f>
        <v>CUI2</v>
      </c>
      <c r="AN3168" t="str">
        <f t="shared" si="49"/>
        <v>M1001CUI22019</v>
      </c>
    </row>
    <row r="3169" spans="1:40" x14ac:dyDescent="0.25">
      <c r="A3169">
        <v>2020</v>
      </c>
      <c r="B3169">
        <v>1</v>
      </c>
      <c r="C3169" s="1">
        <v>43831</v>
      </c>
      <c r="D3169" s="1">
        <v>43921</v>
      </c>
      <c r="E3169">
        <v>2020</v>
      </c>
      <c r="F3169" s="71" t="str">
        <f>INDEX(Client_Name,MATCH(Export!H3169,Local_Company_Name,0))</f>
        <v>Zebra Workings Ltd</v>
      </c>
      <c r="G3169" s="71">
        <f>INDEX(Client_Code,MATCH(Export!H3169,Local_Company_Name,0))</f>
        <v>1001</v>
      </c>
      <c r="H3169" t="s">
        <v>747</v>
      </c>
      <c r="I3169" t="s">
        <v>716</v>
      </c>
      <c r="J3169" t="s">
        <v>8</v>
      </c>
      <c r="K3169" s="71" t="str">
        <f>INDEX(Line_of_Business,MATCH(Export!J3169,Name,0))</f>
        <v>M</v>
      </c>
      <c r="L3169" s="9" t="s">
        <v>91</v>
      </c>
      <c r="M3169">
        <v>15609</v>
      </c>
      <c r="N3169" s="4">
        <v>14051023.2222222</v>
      </c>
      <c r="O3169" s="4">
        <v>12645920.9</v>
      </c>
      <c r="P3169" s="4">
        <v>427373.5</v>
      </c>
      <c r="Q3169" s="4">
        <v>0</v>
      </c>
      <c r="R3169" s="4">
        <v>0</v>
      </c>
      <c r="S3169" s="4">
        <v>0</v>
      </c>
      <c r="T3169" s="4">
        <v>0</v>
      </c>
      <c r="U3169" s="4">
        <v>3161480.22</v>
      </c>
      <c r="V3169" s="4">
        <v>0</v>
      </c>
      <c r="W3169" s="4">
        <v>0</v>
      </c>
      <c r="X3169" s="4">
        <v>0</v>
      </c>
      <c r="Y3169" s="4">
        <v>1378405.38</v>
      </c>
      <c r="Z3169" s="4">
        <v>113813.29</v>
      </c>
      <c r="AA3169" s="4">
        <v>0</v>
      </c>
      <c r="AB3169" t="s">
        <v>3</v>
      </c>
      <c r="AC3169" s="4">
        <v>0</v>
      </c>
      <c r="AD3169" s="4">
        <v>0</v>
      </c>
      <c r="AE3169" s="4">
        <v>0</v>
      </c>
      <c r="AF3169" t="s">
        <v>716</v>
      </c>
      <c r="AG3169" s="4">
        <v>0</v>
      </c>
      <c r="AH3169" s="4">
        <v>0</v>
      </c>
      <c r="AI3169" s="4">
        <v>0</v>
      </c>
      <c r="AJ3169" s="4">
        <v>7564848.5099999998</v>
      </c>
      <c r="AK3169" s="4" t="s">
        <v>2</v>
      </c>
      <c r="AL3169" t="s">
        <v>795</v>
      </c>
      <c r="AM3169" s="71" t="str">
        <f>INDEX(Network_Insurer_Code,MATCH(Export!AL3169,Network_insurer_Name,0))</f>
        <v>TOL1</v>
      </c>
      <c r="AN3169" t="str">
        <f t="shared" si="49"/>
        <v>M1001TOL12020</v>
      </c>
    </row>
    <row r="3170" spans="1:40" x14ac:dyDescent="0.25">
      <c r="A3170">
        <v>2019</v>
      </c>
      <c r="B3170">
        <v>4</v>
      </c>
      <c r="C3170" s="1">
        <v>43739</v>
      </c>
      <c r="D3170" s="1">
        <v>43830</v>
      </c>
      <c r="E3170">
        <v>2019</v>
      </c>
      <c r="F3170" s="71" t="str">
        <f>INDEX(Client_Name,MATCH(Export!H3170,Local_Company_Name,0))</f>
        <v>Aplaca Engineering Co</v>
      </c>
      <c r="G3170" s="71">
        <f>INDEX(Client_Code,MATCH(Export!H3170,Local_Company_Name,0))</f>
        <v>1004</v>
      </c>
      <c r="H3170" t="s">
        <v>765</v>
      </c>
      <c r="I3170" t="s">
        <v>720</v>
      </c>
      <c r="J3170" t="s">
        <v>8</v>
      </c>
      <c r="K3170" s="71" t="str">
        <f>INDEX(Line_of_Business,MATCH(Export!J3170,Name,0))</f>
        <v>M</v>
      </c>
      <c r="L3170" s="9" t="s">
        <v>110</v>
      </c>
      <c r="M3170">
        <v>660</v>
      </c>
      <c r="N3170" s="4">
        <v>0</v>
      </c>
      <c r="O3170" s="4">
        <v>0</v>
      </c>
      <c r="P3170" s="4">
        <v>0</v>
      </c>
      <c r="Q3170" s="4">
        <v>0</v>
      </c>
      <c r="R3170" s="4">
        <v>0</v>
      </c>
      <c r="S3170" s="4">
        <v>0</v>
      </c>
      <c r="T3170" s="4">
        <v>0</v>
      </c>
      <c r="U3170" s="4">
        <v>0</v>
      </c>
      <c r="V3170" s="4">
        <v>0</v>
      </c>
      <c r="W3170" s="4">
        <v>0</v>
      </c>
      <c r="X3170" s="4">
        <v>0</v>
      </c>
      <c r="Y3170" s="4">
        <v>0</v>
      </c>
      <c r="Z3170" s="4">
        <v>0</v>
      </c>
      <c r="AA3170" s="4">
        <v>0</v>
      </c>
      <c r="AB3170" t="s">
        <v>3</v>
      </c>
      <c r="AC3170" s="4">
        <v>0</v>
      </c>
      <c r="AD3170" s="4">
        <v>0</v>
      </c>
      <c r="AE3170" s="4">
        <v>0</v>
      </c>
      <c r="AF3170" t="s">
        <v>720</v>
      </c>
      <c r="AG3170" s="4">
        <v>0</v>
      </c>
      <c r="AH3170" s="4">
        <v>0</v>
      </c>
      <c r="AI3170" s="4">
        <v>0</v>
      </c>
      <c r="AJ3170" s="4">
        <v>0</v>
      </c>
      <c r="AK3170" s="4">
        <v>0</v>
      </c>
      <c r="AL3170" t="s">
        <v>788</v>
      </c>
      <c r="AM3170" s="71" t="str">
        <f>INDEX(Network_Insurer_Code,MATCH(Export!AL3170,Network_insurer_Name,0))</f>
        <v>RAI1</v>
      </c>
      <c r="AN3170" t="str">
        <f t="shared" si="49"/>
        <v>M1004RAI12019</v>
      </c>
    </row>
    <row r="3171" spans="1:40" x14ac:dyDescent="0.25">
      <c r="A3171">
        <v>2019</v>
      </c>
      <c r="B3171">
        <v>2</v>
      </c>
      <c r="C3171" s="1">
        <v>43556</v>
      </c>
      <c r="D3171" s="1">
        <v>43646</v>
      </c>
      <c r="E3171">
        <v>2019</v>
      </c>
      <c r="F3171" s="71" t="str">
        <f>INDEX(Client_Name,MATCH(Export!H3171,Local_Company_Name,0))</f>
        <v>Zebra Workings Ltd</v>
      </c>
      <c r="G3171" s="71">
        <f>INDEX(Client_Code,MATCH(Export!H3171,Local_Company_Name,0))</f>
        <v>1001</v>
      </c>
      <c r="H3171" t="s">
        <v>750</v>
      </c>
      <c r="I3171" t="s">
        <v>715</v>
      </c>
      <c r="J3171" t="s">
        <v>8</v>
      </c>
      <c r="K3171" s="71" t="str">
        <f>INDEX(Line_of_Business,MATCH(Export!J3171,Name,0))</f>
        <v>M</v>
      </c>
      <c r="L3171" s="9" t="s">
        <v>59</v>
      </c>
      <c r="M3171">
        <v>214</v>
      </c>
      <c r="N3171" s="4">
        <v>24164.62</v>
      </c>
      <c r="O3171" s="4">
        <v>24164.62</v>
      </c>
      <c r="P3171" s="4">
        <v>2503.41</v>
      </c>
      <c r="Q3171" s="4">
        <v>0</v>
      </c>
      <c r="R3171" s="4">
        <v>0</v>
      </c>
      <c r="S3171" s="4">
        <v>0</v>
      </c>
      <c r="T3171" s="4">
        <v>0</v>
      </c>
      <c r="U3171" s="4">
        <v>0</v>
      </c>
      <c r="V3171" s="4">
        <v>0</v>
      </c>
      <c r="W3171" s="4">
        <v>0</v>
      </c>
      <c r="X3171" s="4">
        <v>0</v>
      </c>
      <c r="Y3171" s="4">
        <v>2416.46</v>
      </c>
      <c r="Z3171" s="4">
        <v>3388.66</v>
      </c>
      <c r="AA3171" s="4">
        <v>0</v>
      </c>
      <c r="AB3171" t="s">
        <v>3</v>
      </c>
      <c r="AC3171" s="4">
        <v>0</v>
      </c>
      <c r="AD3171" s="4">
        <v>0</v>
      </c>
      <c r="AE3171" s="4">
        <v>61162.91</v>
      </c>
      <c r="AF3171" t="s">
        <v>715</v>
      </c>
      <c r="AG3171" s="4">
        <v>0</v>
      </c>
      <c r="AH3171" s="4">
        <v>0</v>
      </c>
      <c r="AI3171" s="4">
        <v>0</v>
      </c>
      <c r="AJ3171" s="4">
        <v>15856.09</v>
      </c>
      <c r="AK3171" s="4">
        <v>0</v>
      </c>
      <c r="AL3171" t="s">
        <v>782</v>
      </c>
      <c r="AM3171" s="71" t="str">
        <f>INDEX(Network_Insurer_Code,MATCH(Export!AL3171,Network_insurer_Name,0))</f>
        <v>API2</v>
      </c>
      <c r="AN3171" t="str">
        <f t="shared" si="49"/>
        <v>M1001API22019</v>
      </c>
    </row>
    <row r="3172" spans="1:40" x14ac:dyDescent="0.25">
      <c r="A3172">
        <v>2020</v>
      </c>
      <c r="B3172">
        <v>3</v>
      </c>
      <c r="C3172" s="1">
        <v>44013</v>
      </c>
      <c r="D3172" s="1">
        <v>44104</v>
      </c>
      <c r="E3172">
        <v>2020</v>
      </c>
      <c r="F3172" s="71" t="str">
        <f>INDEX(Client_Name,MATCH(Export!H3172,Local_Company_Name,0))</f>
        <v>Aplaca Engineering Co</v>
      </c>
      <c r="G3172" s="71">
        <f>INDEX(Client_Code,MATCH(Export!H3172,Local_Company_Name,0))</f>
        <v>1004</v>
      </c>
      <c r="H3172" t="s">
        <v>766</v>
      </c>
      <c r="I3172" t="s">
        <v>704</v>
      </c>
      <c r="J3172" t="s">
        <v>5</v>
      </c>
      <c r="K3172" s="71" t="str">
        <f>INDEX(Line_of_Business,MATCH(Export!J3172,Name,0))</f>
        <v>L</v>
      </c>
      <c r="L3172" s="9" t="s">
        <v>611</v>
      </c>
      <c r="M3172">
        <v>4567</v>
      </c>
      <c r="N3172" s="4">
        <v>0</v>
      </c>
      <c r="O3172" s="4">
        <v>0</v>
      </c>
      <c r="P3172" s="4">
        <v>528000</v>
      </c>
      <c r="Q3172" s="4">
        <v>0</v>
      </c>
      <c r="R3172" s="4">
        <v>0</v>
      </c>
      <c r="S3172" s="4">
        <v>0</v>
      </c>
      <c r="T3172" s="4">
        <v>0</v>
      </c>
      <c r="U3172" s="4">
        <v>0</v>
      </c>
      <c r="V3172" s="4">
        <v>0</v>
      </c>
      <c r="W3172" s="4">
        <v>0</v>
      </c>
      <c r="X3172" s="4">
        <v>0</v>
      </c>
      <c r="Y3172" s="4">
        <v>0</v>
      </c>
      <c r="Z3172" s="4">
        <v>0</v>
      </c>
      <c r="AA3172" s="4">
        <v>0</v>
      </c>
      <c r="AB3172" t="s">
        <v>3</v>
      </c>
      <c r="AC3172" s="4">
        <v>0</v>
      </c>
      <c r="AD3172" s="4">
        <v>0</v>
      </c>
      <c r="AE3172" s="4">
        <v>0</v>
      </c>
      <c r="AF3172" t="s">
        <v>704</v>
      </c>
      <c r="AG3172" s="4">
        <v>0</v>
      </c>
      <c r="AH3172" s="4">
        <v>0</v>
      </c>
      <c r="AI3172" s="4">
        <v>0</v>
      </c>
      <c r="AJ3172" s="4">
        <v>-528000</v>
      </c>
      <c r="AK3172" s="4">
        <v>0</v>
      </c>
      <c r="AL3172" t="s">
        <v>788</v>
      </c>
      <c r="AM3172" s="71" t="str">
        <f>INDEX(Network_Insurer_Code,MATCH(Export!AL3172,Network_insurer_Name,0))</f>
        <v>RAI1</v>
      </c>
      <c r="AN3172" t="str">
        <f t="shared" si="49"/>
        <v>L1004RAI12020</v>
      </c>
    </row>
    <row r="3173" spans="1:40" x14ac:dyDescent="0.25">
      <c r="A3173">
        <v>2019</v>
      </c>
      <c r="B3173">
        <v>1</v>
      </c>
      <c r="C3173" s="1">
        <v>43466</v>
      </c>
      <c r="D3173" s="1">
        <v>43555</v>
      </c>
      <c r="E3173">
        <v>2019</v>
      </c>
      <c r="F3173" s="71" t="str">
        <f>INDEX(Client_Name,MATCH(Export!H3173,Local_Company_Name,0))</f>
        <v>Lion Manufacturing Co</v>
      </c>
      <c r="G3173" s="71">
        <f>INDEX(Client_Code,MATCH(Export!H3173,Local_Company_Name,0))</f>
        <v>1002</v>
      </c>
      <c r="H3173" t="s">
        <v>758</v>
      </c>
      <c r="I3173" t="s">
        <v>707</v>
      </c>
      <c r="J3173" t="s">
        <v>5</v>
      </c>
      <c r="K3173" s="71" t="str">
        <f>INDEX(Line_of_Business,MATCH(Export!J3173,Name,0))</f>
        <v>L</v>
      </c>
      <c r="L3173" s="9" t="s">
        <v>612</v>
      </c>
      <c r="M3173">
        <v>66</v>
      </c>
      <c r="N3173" s="4">
        <v>45456.02</v>
      </c>
      <c r="O3173" s="4">
        <v>45456.02</v>
      </c>
      <c r="P3173" s="4">
        <v>0</v>
      </c>
      <c r="Q3173" s="4">
        <v>0</v>
      </c>
      <c r="R3173" s="4">
        <v>0</v>
      </c>
      <c r="S3173" s="4">
        <v>0</v>
      </c>
      <c r="T3173" s="4">
        <v>0</v>
      </c>
      <c r="U3173" s="4">
        <v>0</v>
      </c>
      <c r="V3173" s="4">
        <v>0</v>
      </c>
      <c r="W3173" s="4">
        <v>0</v>
      </c>
      <c r="X3173" s="4">
        <v>0</v>
      </c>
      <c r="Y3173" s="4">
        <v>4545.6000000000004</v>
      </c>
      <c r="Z3173" s="4">
        <v>0</v>
      </c>
      <c r="AA3173" s="4">
        <v>0</v>
      </c>
      <c r="AB3173" t="s">
        <v>3</v>
      </c>
      <c r="AC3173" s="4">
        <v>0</v>
      </c>
      <c r="AD3173" s="4">
        <v>0</v>
      </c>
      <c r="AE3173" s="4">
        <v>0</v>
      </c>
      <c r="AF3173" t="s">
        <v>707</v>
      </c>
      <c r="AG3173" s="4">
        <v>0</v>
      </c>
      <c r="AH3173" s="4">
        <v>0</v>
      </c>
      <c r="AI3173" s="4">
        <v>0</v>
      </c>
      <c r="AJ3173" s="4">
        <v>40910.42</v>
      </c>
      <c r="AK3173" s="4">
        <v>0</v>
      </c>
      <c r="AL3173" t="s">
        <v>788</v>
      </c>
      <c r="AM3173" s="71" t="str">
        <f>INDEX(Network_Insurer_Code,MATCH(Export!AL3173,Network_insurer_Name,0))</f>
        <v>RAI1</v>
      </c>
      <c r="AN3173" t="str">
        <f t="shared" si="49"/>
        <v>L1002RAI12019</v>
      </c>
    </row>
    <row r="3174" spans="1:40" x14ac:dyDescent="0.25">
      <c r="A3174">
        <v>2020</v>
      </c>
      <c r="B3174">
        <v>2</v>
      </c>
      <c r="C3174" s="1">
        <v>43922</v>
      </c>
      <c r="D3174" s="1">
        <v>44012</v>
      </c>
      <c r="E3174">
        <v>2020</v>
      </c>
      <c r="F3174" s="71" t="str">
        <f>INDEX(Client_Name,MATCH(Export!H3174,Local_Company_Name,0))</f>
        <v>Lion Manufacturing Co</v>
      </c>
      <c r="G3174" s="71">
        <f>INDEX(Client_Code,MATCH(Export!H3174,Local_Company_Name,0))</f>
        <v>1002</v>
      </c>
      <c r="H3174" t="s">
        <v>758</v>
      </c>
      <c r="I3174" t="s">
        <v>708</v>
      </c>
      <c r="J3174" t="s">
        <v>0</v>
      </c>
      <c r="K3174" s="71" t="str">
        <f>INDEX(Line_of_Business,MATCH(Export!J3174,Name,0))</f>
        <v>D</v>
      </c>
      <c r="L3174" s="9" t="s">
        <v>312</v>
      </c>
      <c r="M3174">
        <v>0</v>
      </c>
      <c r="N3174" s="4">
        <v>6710</v>
      </c>
      <c r="O3174" s="4">
        <v>6710</v>
      </c>
      <c r="P3174" s="4">
        <v>0</v>
      </c>
      <c r="Q3174" s="4">
        <v>0</v>
      </c>
      <c r="R3174" s="4">
        <v>0</v>
      </c>
      <c r="S3174" s="4">
        <v>0</v>
      </c>
      <c r="T3174" s="4">
        <v>0</v>
      </c>
      <c r="U3174" s="4">
        <v>0</v>
      </c>
      <c r="V3174" s="4">
        <v>0</v>
      </c>
      <c r="W3174" s="4">
        <v>0</v>
      </c>
      <c r="X3174" s="4">
        <v>0</v>
      </c>
      <c r="Y3174" s="4">
        <v>536.79999999999995</v>
      </c>
      <c r="Z3174" s="4">
        <v>0</v>
      </c>
      <c r="AA3174" s="4">
        <v>0</v>
      </c>
      <c r="AB3174" t="s">
        <v>3</v>
      </c>
      <c r="AC3174" s="4">
        <v>0</v>
      </c>
      <c r="AD3174" s="4">
        <v>0</v>
      </c>
      <c r="AE3174" s="4">
        <v>0</v>
      </c>
      <c r="AF3174" t="s">
        <v>708</v>
      </c>
      <c r="AG3174" s="4">
        <v>0</v>
      </c>
      <c r="AH3174" s="4">
        <v>0</v>
      </c>
      <c r="AI3174" s="4">
        <v>0</v>
      </c>
      <c r="AJ3174" s="4">
        <v>6173.2</v>
      </c>
      <c r="AK3174" s="4">
        <v>0</v>
      </c>
      <c r="AL3174" t="s">
        <v>784</v>
      </c>
      <c r="AM3174" s="71" t="str">
        <f>INDEX(Network_Insurer_Code,MATCH(Export!AL3174,Network_insurer_Name,0))</f>
        <v>PII1</v>
      </c>
      <c r="AN3174" t="str">
        <f t="shared" si="49"/>
        <v>D1002PII12020</v>
      </c>
    </row>
    <row r="3175" spans="1:40" x14ac:dyDescent="0.25">
      <c r="A3175">
        <v>2020</v>
      </c>
      <c r="B3175">
        <v>1</v>
      </c>
      <c r="C3175" s="1">
        <v>43862</v>
      </c>
      <c r="D3175" s="1">
        <v>43921</v>
      </c>
      <c r="E3175">
        <v>2020</v>
      </c>
      <c r="F3175" s="71" t="str">
        <f>INDEX(Client_Name,MATCH(Export!H3175,Local_Company_Name,0))</f>
        <v>Flaimngo Tailoring</v>
      </c>
      <c r="G3175" s="71">
        <f>INDEX(Client_Code,MATCH(Export!H3175,Local_Company_Name,0))</f>
        <v>1005</v>
      </c>
      <c r="H3175" t="s">
        <v>771</v>
      </c>
      <c r="I3175" t="s">
        <v>720</v>
      </c>
      <c r="J3175" t="s">
        <v>22</v>
      </c>
      <c r="K3175" s="71" t="str">
        <f>INDEX(Line_of_Business,MATCH(Export!J3175,Name,0))</f>
        <v>A</v>
      </c>
      <c r="L3175" s="9" t="s">
        <v>264</v>
      </c>
      <c r="M3175">
        <v>1147</v>
      </c>
      <c r="N3175" s="4">
        <v>134300.897867564</v>
      </c>
      <c r="O3175" s="4">
        <v>119662.1</v>
      </c>
      <c r="P3175" s="4">
        <v>0</v>
      </c>
      <c r="Q3175" s="4">
        <v>0</v>
      </c>
      <c r="R3175" s="4">
        <v>0</v>
      </c>
      <c r="S3175" s="4">
        <v>0</v>
      </c>
      <c r="T3175" s="4">
        <v>0</v>
      </c>
      <c r="U3175" s="4">
        <v>0</v>
      </c>
      <c r="V3175" s="4">
        <v>0</v>
      </c>
      <c r="W3175" s="4">
        <v>0</v>
      </c>
      <c r="X3175" s="4">
        <v>0</v>
      </c>
      <c r="Y3175" s="4">
        <v>17949.32</v>
      </c>
      <c r="Z3175" s="4">
        <v>0</v>
      </c>
      <c r="AA3175" s="4">
        <v>0</v>
      </c>
      <c r="AB3175" t="s">
        <v>3</v>
      </c>
      <c r="AC3175" s="4">
        <v>0</v>
      </c>
      <c r="AD3175" s="4">
        <v>0</v>
      </c>
      <c r="AE3175" s="4">
        <v>0</v>
      </c>
      <c r="AF3175" t="s">
        <v>720</v>
      </c>
      <c r="AG3175" s="4">
        <v>0</v>
      </c>
      <c r="AH3175" s="4">
        <v>0</v>
      </c>
      <c r="AI3175" s="4">
        <v>0</v>
      </c>
      <c r="AJ3175" s="4">
        <v>101712.78</v>
      </c>
      <c r="AK3175" s="4">
        <v>0</v>
      </c>
      <c r="AL3175" t="s">
        <v>786</v>
      </c>
      <c r="AM3175" s="71" t="str">
        <f>INDEX(Network_Insurer_Code,MATCH(Export!AL3175,Network_insurer_Name,0))</f>
        <v>BAL1</v>
      </c>
      <c r="AN3175" t="str">
        <f t="shared" si="49"/>
        <v>A1005BAL12020</v>
      </c>
    </row>
    <row r="3176" spans="1:40" x14ac:dyDescent="0.25">
      <c r="A3176">
        <v>2020</v>
      </c>
      <c r="B3176">
        <v>2</v>
      </c>
      <c r="C3176" s="1">
        <v>43922</v>
      </c>
      <c r="D3176" s="1">
        <v>44012</v>
      </c>
      <c r="E3176">
        <v>2019</v>
      </c>
      <c r="F3176" s="71" t="str">
        <f>INDEX(Client_Name,MATCH(Export!H3176,Local_Company_Name,0))</f>
        <v>Flaimngo Tailoring</v>
      </c>
      <c r="G3176" s="71">
        <f>INDEX(Client_Code,MATCH(Export!H3176,Local_Company_Name,0))</f>
        <v>1005</v>
      </c>
      <c r="H3176" t="s">
        <v>755</v>
      </c>
      <c r="I3176" t="s">
        <v>710</v>
      </c>
      <c r="J3176" t="s">
        <v>8</v>
      </c>
      <c r="K3176" s="71" t="str">
        <f>INDEX(Line_of_Business,MATCH(Export!J3176,Name,0))</f>
        <v>M</v>
      </c>
      <c r="L3176" s="9" t="s">
        <v>231</v>
      </c>
      <c r="M3176">
        <v>161</v>
      </c>
      <c r="N3176" s="4">
        <v>0</v>
      </c>
      <c r="O3176" s="4">
        <v>0</v>
      </c>
      <c r="P3176" s="4">
        <v>362606.92</v>
      </c>
      <c r="Q3176" s="4">
        <v>0</v>
      </c>
      <c r="R3176" s="4">
        <v>0</v>
      </c>
      <c r="S3176" s="4">
        <v>0</v>
      </c>
      <c r="T3176" s="4">
        <v>0</v>
      </c>
      <c r="U3176" s="4">
        <v>0</v>
      </c>
      <c r="V3176" s="4">
        <v>0</v>
      </c>
      <c r="W3176" s="4">
        <v>0</v>
      </c>
      <c r="X3176" s="4">
        <v>0</v>
      </c>
      <c r="Y3176" s="4">
        <v>0</v>
      </c>
      <c r="Z3176" s="4">
        <v>0</v>
      </c>
      <c r="AA3176" s="4">
        <v>0</v>
      </c>
      <c r="AB3176" t="s">
        <v>3</v>
      </c>
      <c r="AC3176" s="4">
        <v>0</v>
      </c>
      <c r="AD3176" s="4">
        <v>0</v>
      </c>
      <c r="AE3176" s="4">
        <v>0</v>
      </c>
      <c r="AF3176" t="s">
        <v>710</v>
      </c>
      <c r="AG3176" s="4">
        <v>0</v>
      </c>
      <c r="AH3176" s="4">
        <v>0</v>
      </c>
      <c r="AI3176" s="4">
        <v>0</v>
      </c>
      <c r="AJ3176" s="4">
        <v>-362606.92</v>
      </c>
      <c r="AK3176" s="4">
        <v>0</v>
      </c>
      <c r="AL3176" t="s">
        <v>793</v>
      </c>
      <c r="AM3176" s="71" t="str">
        <f>INDEX(Network_Insurer_Code,MATCH(Export!AL3176,Network_insurer_Name,0))</f>
        <v>CAL3</v>
      </c>
      <c r="AN3176" t="str">
        <f t="shared" si="49"/>
        <v>M1005CAL32019</v>
      </c>
    </row>
    <row r="3177" spans="1:40" x14ac:dyDescent="0.25">
      <c r="A3177">
        <v>2019</v>
      </c>
      <c r="B3177">
        <v>4</v>
      </c>
      <c r="C3177" s="1">
        <v>43739</v>
      </c>
      <c r="D3177" s="1">
        <v>43830</v>
      </c>
      <c r="E3177">
        <v>2014</v>
      </c>
      <c r="F3177" s="71" t="str">
        <f>INDEX(Client_Name,MATCH(Export!H3177,Local_Company_Name,0))</f>
        <v>Zebra Workings Ltd</v>
      </c>
      <c r="G3177" s="71">
        <f>INDEX(Client_Code,MATCH(Export!H3177,Local_Company_Name,0))</f>
        <v>1001</v>
      </c>
      <c r="H3177" t="s">
        <v>749</v>
      </c>
      <c r="I3177" t="s">
        <v>708</v>
      </c>
      <c r="J3177" t="s">
        <v>5</v>
      </c>
      <c r="K3177" s="71" t="str">
        <f>INDEX(Line_of_Business,MATCH(Export!J3177,Name,0))</f>
        <v>L</v>
      </c>
      <c r="L3177" s="9" t="s">
        <v>79</v>
      </c>
      <c r="M3177">
        <v>775</v>
      </c>
      <c r="N3177" s="4">
        <v>0</v>
      </c>
      <c r="O3177" s="4">
        <v>0</v>
      </c>
      <c r="P3177" s="4">
        <v>1317352</v>
      </c>
      <c r="Q3177" s="4">
        <v>0</v>
      </c>
      <c r="R3177" s="4">
        <v>0</v>
      </c>
      <c r="S3177" s="4">
        <v>0</v>
      </c>
      <c r="T3177" s="4">
        <v>0</v>
      </c>
      <c r="U3177" s="4">
        <v>0</v>
      </c>
      <c r="V3177" s="4">
        <v>0</v>
      </c>
      <c r="W3177" s="4">
        <v>-1279161</v>
      </c>
      <c r="X3177" s="4">
        <v>0</v>
      </c>
      <c r="Y3177" s="4">
        <v>0</v>
      </c>
      <c r="Z3177" s="4">
        <v>0</v>
      </c>
      <c r="AA3177" s="4">
        <v>0</v>
      </c>
      <c r="AB3177" t="s">
        <v>3</v>
      </c>
      <c r="AC3177" s="4">
        <v>0</v>
      </c>
      <c r="AD3177" s="4">
        <v>0</v>
      </c>
      <c r="AE3177" s="4">
        <v>0</v>
      </c>
      <c r="AF3177" t="s">
        <v>708</v>
      </c>
      <c r="AG3177" s="4">
        <v>0</v>
      </c>
      <c r="AH3177" s="4">
        <v>0</v>
      </c>
      <c r="AI3177" s="4">
        <v>0</v>
      </c>
      <c r="AJ3177" s="4">
        <v>-38191</v>
      </c>
      <c r="AK3177" s="4">
        <v>0</v>
      </c>
      <c r="AL3177" t="s">
        <v>783</v>
      </c>
      <c r="AM3177" s="71" t="str">
        <f>INDEX(Network_Insurer_Code,MATCH(Export!AL3177,Network_insurer_Name,0))</f>
        <v>PEP1</v>
      </c>
      <c r="AN3177" t="str">
        <f t="shared" si="49"/>
        <v>L1001PEP12014</v>
      </c>
    </row>
    <row r="3178" spans="1:40" x14ac:dyDescent="0.25">
      <c r="A3178">
        <v>2020</v>
      </c>
      <c r="B3178">
        <v>3</v>
      </c>
      <c r="C3178" s="1">
        <v>43922</v>
      </c>
      <c r="D3178" s="1">
        <v>44012</v>
      </c>
      <c r="E3178">
        <v>2018</v>
      </c>
      <c r="F3178" s="71" t="str">
        <f>INDEX(Client_Name,MATCH(Export!H3178,Local_Company_Name,0))</f>
        <v>Lion Manufacturing Co</v>
      </c>
      <c r="G3178" s="71">
        <f>INDEX(Client_Code,MATCH(Export!H3178,Local_Company_Name,0))</f>
        <v>1002</v>
      </c>
      <c r="H3178" t="s">
        <v>760</v>
      </c>
      <c r="I3178" t="s">
        <v>712</v>
      </c>
      <c r="J3178" t="s">
        <v>22</v>
      </c>
      <c r="K3178" s="71" t="str">
        <f>INDEX(Line_of_Business,MATCH(Export!J3178,Name,0))</f>
        <v>A</v>
      </c>
      <c r="L3178" s="9" t="s">
        <v>50</v>
      </c>
      <c r="M3178">
        <v>5680</v>
      </c>
      <c r="N3178" s="4">
        <v>0</v>
      </c>
      <c r="O3178" s="4">
        <v>0</v>
      </c>
      <c r="P3178" s="4">
        <v>2311.33</v>
      </c>
      <c r="Q3178" s="4">
        <v>0</v>
      </c>
      <c r="R3178" s="4">
        <v>0</v>
      </c>
      <c r="S3178" s="4">
        <v>0</v>
      </c>
      <c r="T3178" s="4">
        <v>0</v>
      </c>
      <c r="U3178" s="4">
        <v>0</v>
      </c>
      <c r="V3178" s="4">
        <v>0</v>
      </c>
      <c r="W3178" s="4">
        <v>0</v>
      </c>
      <c r="X3178" s="4">
        <v>0</v>
      </c>
      <c r="Y3178" s="4">
        <v>0</v>
      </c>
      <c r="Z3178" s="4">
        <v>0</v>
      </c>
      <c r="AA3178" s="4">
        <v>0</v>
      </c>
      <c r="AB3178" t="s">
        <v>3</v>
      </c>
      <c r="AC3178" s="4">
        <v>0</v>
      </c>
      <c r="AD3178" s="4">
        <v>0</v>
      </c>
      <c r="AE3178" s="4">
        <v>-17630.400000000001</v>
      </c>
      <c r="AF3178" t="s">
        <v>712</v>
      </c>
      <c r="AG3178" s="4">
        <v>0</v>
      </c>
      <c r="AH3178" s="4">
        <v>0</v>
      </c>
      <c r="AI3178" s="4">
        <v>0</v>
      </c>
      <c r="AJ3178" s="4">
        <v>-2311.33</v>
      </c>
      <c r="AK3178" s="4">
        <v>0</v>
      </c>
      <c r="AL3178" t="s">
        <v>798</v>
      </c>
      <c r="AM3178" s="71" t="str">
        <f>INDEX(Network_Insurer_Code,MATCH(Export!AL3178,Network_insurer_Name,0))</f>
        <v>PEI2</v>
      </c>
      <c r="AN3178" t="str">
        <f t="shared" si="49"/>
        <v>A1002PEI22018</v>
      </c>
    </row>
    <row r="3179" spans="1:40" x14ac:dyDescent="0.25">
      <c r="A3179">
        <v>2020</v>
      </c>
      <c r="B3179">
        <v>3</v>
      </c>
      <c r="C3179" s="1">
        <v>44013</v>
      </c>
      <c r="D3179" s="1">
        <v>44104</v>
      </c>
      <c r="E3179">
        <v>2019</v>
      </c>
      <c r="F3179" s="71" t="str">
        <f>INDEX(Client_Name,MATCH(Export!H3179,Local_Company_Name,0))</f>
        <v>Lion Manufacturing Co</v>
      </c>
      <c r="G3179" s="71">
        <f>INDEX(Client_Code,MATCH(Export!H3179,Local_Company_Name,0))</f>
        <v>1002</v>
      </c>
      <c r="H3179" t="s">
        <v>757</v>
      </c>
      <c r="I3179" t="s">
        <v>712</v>
      </c>
      <c r="J3179" t="s">
        <v>0</v>
      </c>
      <c r="K3179" s="71" t="str">
        <f>INDEX(Line_of_Business,MATCH(Export!J3179,Name,0))</f>
        <v>D</v>
      </c>
      <c r="L3179" s="9">
        <v>40332448</v>
      </c>
      <c r="M3179">
        <v>204</v>
      </c>
      <c r="N3179" s="4">
        <v>0</v>
      </c>
      <c r="O3179" s="4">
        <v>0</v>
      </c>
      <c r="P3179" s="4">
        <v>0</v>
      </c>
      <c r="Q3179" s="4">
        <v>0</v>
      </c>
      <c r="R3179" s="4">
        <v>0</v>
      </c>
      <c r="S3179" s="4">
        <v>0</v>
      </c>
      <c r="T3179" s="4">
        <v>0</v>
      </c>
      <c r="U3179" s="4">
        <v>0</v>
      </c>
      <c r="V3179" s="4">
        <v>0</v>
      </c>
      <c r="W3179" s="4">
        <v>0</v>
      </c>
      <c r="X3179" s="4">
        <v>0</v>
      </c>
      <c r="Y3179" s="4">
        <v>0</v>
      </c>
      <c r="Z3179" s="4">
        <v>0</v>
      </c>
      <c r="AA3179" s="4">
        <v>0</v>
      </c>
      <c r="AB3179" t="s">
        <v>3</v>
      </c>
      <c r="AC3179" s="4">
        <v>-166330.38</v>
      </c>
      <c r="AD3179" s="4">
        <v>0</v>
      </c>
      <c r="AE3179" s="4">
        <v>0</v>
      </c>
      <c r="AF3179" t="s">
        <v>712</v>
      </c>
      <c r="AG3179" s="4">
        <v>0</v>
      </c>
      <c r="AH3179" s="4">
        <v>0</v>
      </c>
      <c r="AI3179" s="4">
        <v>0</v>
      </c>
      <c r="AJ3179" s="4">
        <v>0</v>
      </c>
      <c r="AK3179" s="4">
        <v>0</v>
      </c>
      <c r="AL3179" t="s">
        <v>792</v>
      </c>
      <c r="AM3179" s="71" t="str">
        <f>INDEX(Network_Insurer_Code,MATCH(Export!AL3179,Network_insurer_Name,0))</f>
        <v>CAL1</v>
      </c>
      <c r="AN3179" t="str">
        <f t="shared" si="49"/>
        <v>D1002CAL12019</v>
      </c>
    </row>
    <row r="3180" spans="1:40" x14ac:dyDescent="0.25">
      <c r="A3180">
        <v>2019</v>
      </c>
      <c r="B3180">
        <v>2</v>
      </c>
      <c r="C3180" s="1">
        <v>43556</v>
      </c>
      <c r="D3180" s="1">
        <v>43646</v>
      </c>
      <c r="E3180">
        <v>2018</v>
      </c>
      <c r="F3180" s="71" t="str">
        <f>INDEX(Client_Name,MATCH(Export!H3180,Local_Company_Name,0))</f>
        <v>Lion Manufacturing Co</v>
      </c>
      <c r="G3180" s="71">
        <f>INDEX(Client_Code,MATCH(Export!H3180,Local_Company_Name,0))</f>
        <v>1002</v>
      </c>
      <c r="H3180" t="s">
        <v>760</v>
      </c>
      <c r="I3180" t="s">
        <v>707</v>
      </c>
      <c r="J3180" t="s">
        <v>8</v>
      </c>
      <c r="K3180" s="71" t="str">
        <f>INDEX(Line_of_Business,MATCH(Export!J3180,Name,0))</f>
        <v>M</v>
      </c>
      <c r="L3180" s="9" t="s">
        <v>613</v>
      </c>
      <c r="M3180">
        <v>3</v>
      </c>
      <c r="N3180" s="4">
        <v>0</v>
      </c>
      <c r="O3180" s="4">
        <v>0</v>
      </c>
      <c r="P3180" s="4">
        <v>92</v>
      </c>
      <c r="Q3180" s="4">
        <v>0</v>
      </c>
      <c r="R3180" s="4">
        <v>0</v>
      </c>
      <c r="S3180" s="4">
        <v>0</v>
      </c>
      <c r="T3180" s="4">
        <v>0</v>
      </c>
      <c r="U3180" s="4">
        <v>0</v>
      </c>
      <c r="V3180" s="4">
        <v>0</v>
      </c>
      <c r="W3180" s="4">
        <v>0</v>
      </c>
      <c r="X3180" s="4">
        <v>0</v>
      </c>
      <c r="Y3180" s="4">
        <v>0</v>
      </c>
      <c r="Z3180" s="4">
        <v>0</v>
      </c>
      <c r="AA3180" s="4">
        <v>0</v>
      </c>
      <c r="AB3180" t="s">
        <v>3</v>
      </c>
      <c r="AC3180" s="4">
        <v>0</v>
      </c>
      <c r="AD3180" s="4">
        <v>0</v>
      </c>
      <c r="AE3180" s="4">
        <v>0</v>
      </c>
      <c r="AF3180" t="s">
        <v>707</v>
      </c>
      <c r="AG3180" s="4">
        <v>0</v>
      </c>
      <c r="AH3180" s="4">
        <v>0</v>
      </c>
      <c r="AI3180" s="4">
        <v>0</v>
      </c>
      <c r="AJ3180" s="4">
        <v>-92</v>
      </c>
      <c r="AK3180" s="4">
        <v>0</v>
      </c>
      <c r="AL3180" t="s">
        <v>787</v>
      </c>
      <c r="AM3180" s="71" t="str">
        <f>INDEX(Network_Insurer_Code,MATCH(Export!AL3180,Network_insurer_Name,0))</f>
        <v>LEI3</v>
      </c>
      <c r="AN3180" t="str">
        <f t="shared" si="49"/>
        <v>M1002LEI32018</v>
      </c>
    </row>
    <row r="3181" spans="1:40" x14ac:dyDescent="0.25">
      <c r="A3181">
        <v>2019</v>
      </c>
      <c r="B3181">
        <v>3</v>
      </c>
      <c r="C3181" s="1">
        <v>43647</v>
      </c>
      <c r="D3181" s="1">
        <v>43738</v>
      </c>
      <c r="E3181">
        <v>2019</v>
      </c>
      <c r="F3181" s="71" t="str">
        <f>INDEX(Client_Name,MATCH(Export!H3181,Local_Company_Name,0))</f>
        <v>Aplaca Engineering Co</v>
      </c>
      <c r="G3181" s="71">
        <f>INDEX(Client_Code,MATCH(Export!H3181,Local_Company_Name,0))</f>
        <v>1004</v>
      </c>
      <c r="H3181" t="s">
        <v>765</v>
      </c>
      <c r="I3181" t="s">
        <v>717</v>
      </c>
      <c r="J3181" t="s">
        <v>8</v>
      </c>
      <c r="K3181" s="71" t="str">
        <f>INDEX(Line_of_Business,MATCH(Export!J3181,Name,0))</f>
        <v>M</v>
      </c>
      <c r="L3181" s="9" t="s">
        <v>196</v>
      </c>
      <c r="M3181">
        <v>3650</v>
      </c>
      <c r="N3181" s="4">
        <v>4728410.72</v>
      </c>
      <c r="O3181" s="4">
        <v>4728410.72</v>
      </c>
      <c r="P3181" s="4">
        <v>2142938.91</v>
      </c>
      <c r="Q3181" s="4">
        <v>0</v>
      </c>
      <c r="R3181" s="4">
        <v>0</v>
      </c>
      <c r="S3181" s="4">
        <v>535000</v>
      </c>
      <c r="T3181" s="4">
        <v>0</v>
      </c>
      <c r="U3181" s="4">
        <v>0</v>
      </c>
      <c r="V3181" s="4">
        <v>0</v>
      </c>
      <c r="W3181" s="4">
        <v>-535000</v>
      </c>
      <c r="X3181" s="4">
        <v>0</v>
      </c>
      <c r="Y3181" s="4">
        <v>94007.18</v>
      </c>
      <c r="Z3181" s="4">
        <v>544776.02</v>
      </c>
      <c r="AA3181" s="4">
        <v>334247.7</v>
      </c>
      <c r="AB3181" t="s">
        <v>3</v>
      </c>
      <c r="AC3181" s="4">
        <v>0</v>
      </c>
      <c r="AD3181" s="4">
        <v>0</v>
      </c>
      <c r="AE3181" s="4">
        <v>1195959.77</v>
      </c>
      <c r="AF3181" t="s">
        <v>717</v>
      </c>
      <c r="AG3181" s="4">
        <v>0</v>
      </c>
      <c r="AH3181" s="4">
        <v>0</v>
      </c>
      <c r="AI3181" s="4">
        <v>0</v>
      </c>
      <c r="AJ3181" s="4">
        <v>2682440.9099999899</v>
      </c>
      <c r="AK3181" s="4">
        <v>200000</v>
      </c>
      <c r="AL3181" t="s">
        <v>792</v>
      </c>
      <c r="AM3181" s="71" t="str">
        <f>INDEX(Network_Insurer_Code,MATCH(Export!AL3181,Network_insurer_Name,0))</f>
        <v>CAL1</v>
      </c>
      <c r="AN3181" t="str">
        <f t="shared" si="49"/>
        <v>M1004CAL12019</v>
      </c>
    </row>
    <row r="3182" spans="1:40" x14ac:dyDescent="0.25">
      <c r="A3182">
        <v>2019</v>
      </c>
      <c r="B3182">
        <v>4</v>
      </c>
      <c r="C3182" s="1">
        <v>43739</v>
      </c>
      <c r="D3182" s="1">
        <v>43830</v>
      </c>
      <c r="E3182">
        <v>2018</v>
      </c>
      <c r="F3182" s="71" t="str">
        <f>INDEX(Client_Name,MATCH(Export!H3182,Local_Company_Name,0))</f>
        <v>Falcon Clothing</v>
      </c>
      <c r="G3182" s="71">
        <f>INDEX(Client_Code,MATCH(Export!H3182,Local_Company_Name,0))</f>
        <v>1006</v>
      </c>
      <c r="H3182" t="s">
        <v>756</v>
      </c>
      <c r="I3182" t="s">
        <v>717</v>
      </c>
      <c r="J3182" t="s">
        <v>22</v>
      </c>
      <c r="K3182" s="71" t="str">
        <f>INDEX(Line_of_Business,MATCH(Export!J3182,Name,0))</f>
        <v>A</v>
      </c>
      <c r="L3182" s="9" t="s">
        <v>129</v>
      </c>
      <c r="M3182">
        <v>455</v>
      </c>
      <c r="N3182" s="4">
        <v>0</v>
      </c>
      <c r="O3182" s="4">
        <v>0</v>
      </c>
      <c r="P3182" s="4">
        <v>0</v>
      </c>
      <c r="Q3182" s="4">
        <v>0</v>
      </c>
      <c r="R3182" s="4">
        <v>0</v>
      </c>
      <c r="S3182" s="4">
        <v>45000</v>
      </c>
      <c r="T3182" s="4">
        <v>0</v>
      </c>
      <c r="U3182" s="4">
        <v>0</v>
      </c>
      <c r="V3182" s="4">
        <v>0</v>
      </c>
      <c r="W3182" s="4">
        <v>-45000</v>
      </c>
      <c r="X3182" s="4">
        <v>0</v>
      </c>
      <c r="Y3182" s="4">
        <v>0</v>
      </c>
      <c r="Z3182" s="4">
        <v>0</v>
      </c>
      <c r="AA3182" s="4">
        <v>0</v>
      </c>
      <c r="AB3182" t="s">
        <v>3</v>
      </c>
      <c r="AC3182" s="4">
        <v>0</v>
      </c>
      <c r="AD3182" s="4">
        <v>0</v>
      </c>
      <c r="AE3182" s="4">
        <v>0</v>
      </c>
      <c r="AF3182" t="s">
        <v>717</v>
      </c>
      <c r="AG3182" s="4">
        <v>0</v>
      </c>
      <c r="AH3182" s="4">
        <v>0</v>
      </c>
      <c r="AI3182" s="4">
        <v>0</v>
      </c>
      <c r="AJ3182" s="4">
        <v>90000</v>
      </c>
      <c r="AK3182" s="4">
        <v>0</v>
      </c>
      <c r="AL3182" t="s">
        <v>797</v>
      </c>
      <c r="AM3182" s="71" t="str">
        <f>INDEX(Network_Insurer_Code,MATCH(Export!AL3182,Network_insurer_Name,0))</f>
        <v>ONI3</v>
      </c>
      <c r="AN3182" t="str">
        <f t="shared" si="49"/>
        <v>A1006ONI32018</v>
      </c>
    </row>
    <row r="3183" spans="1:40" x14ac:dyDescent="0.25">
      <c r="A3183">
        <v>2020</v>
      </c>
      <c r="B3183">
        <v>3</v>
      </c>
      <c r="C3183" s="1">
        <v>44013</v>
      </c>
      <c r="D3183" s="1">
        <v>44104</v>
      </c>
      <c r="E3183">
        <v>2018</v>
      </c>
      <c r="F3183" s="71" t="str">
        <f>INDEX(Client_Name,MATCH(Export!H3183,Local_Company_Name,0))</f>
        <v>Tiger Jewelcrafting Ltd</v>
      </c>
      <c r="G3183" s="71">
        <f>INDEX(Client_Code,MATCH(Export!H3183,Local_Company_Name,0))</f>
        <v>1003</v>
      </c>
      <c r="H3183" t="s">
        <v>753</v>
      </c>
      <c r="I3183" t="s">
        <v>720</v>
      </c>
      <c r="J3183" t="s">
        <v>8</v>
      </c>
      <c r="K3183" s="71" t="str">
        <f>INDEX(Line_of_Business,MATCH(Export!J3183,Name,0))</f>
        <v>M</v>
      </c>
      <c r="L3183" s="9" t="s">
        <v>614</v>
      </c>
      <c r="M3183">
        <v>1281</v>
      </c>
      <c r="N3183" s="4">
        <v>0</v>
      </c>
      <c r="O3183" s="4">
        <v>0</v>
      </c>
      <c r="P3183" s="4">
        <v>-4010.44</v>
      </c>
      <c r="Q3183" s="4">
        <v>0</v>
      </c>
      <c r="R3183" s="4">
        <v>0</v>
      </c>
      <c r="S3183" s="4">
        <v>0</v>
      </c>
      <c r="T3183" s="4">
        <v>0</v>
      </c>
      <c r="U3183" s="4">
        <v>0</v>
      </c>
      <c r="V3183" s="4">
        <v>0</v>
      </c>
      <c r="W3183" s="4">
        <v>0</v>
      </c>
      <c r="X3183" s="4">
        <v>0</v>
      </c>
      <c r="Y3183" s="4">
        <v>0</v>
      </c>
      <c r="Z3183" s="4">
        <v>0</v>
      </c>
      <c r="AA3183" s="4">
        <v>0</v>
      </c>
      <c r="AB3183" t="s">
        <v>3</v>
      </c>
      <c r="AC3183" s="4">
        <v>0</v>
      </c>
      <c r="AD3183" s="4">
        <v>0</v>
      </c>
      <c r="AE3183" s="4">
        <v>0</v>
      </c>
      <c r="AF3183" t="s">
        <v>720</v>
      </c>
      <c r="AG3183" s="4">
        <v>0</v>
      </c>
      <c r="AH3183" s="4">
        <v>0</v>
      </c>
      <c r="AI3183" s="4">
        <v>0</v>
      </c>
      <c r="AJ3183" s="4">
        <v>4010.44</v>
      </c>
      <c r="AK3183" s="4">
        <v>0</v>
      </c>
      <c r="AL3183" t="s">
        <v>786</v>
      </c>
      <c r="AM3183" s="71" t="str">
        <f>INDEX(Network_Insurer_Code,MATCH(Export!AL3183,Network_insurer_Name,0))</f>
        <v>BAL1</v>
      </c>
      <c r="AN3183" t="str">
        <f t="shared" si="49"/>
        <v>M1003BAL12018</v>
      </c>
    </row>
    <row r="3184" spans="1:40" x14ac:dyDescent="0.25">
      <c r="A3184">
        <v>2020</v>
      </c>
      <c r="B3184">
        <v>1</v>
      </c>
      <c r="C3184" s="1">
        <v>43525</v>
      </c>
      <c r="D3184" s="1">
        <v>43616</v>
      </c>
      <c r="E3184">
        <v>2019</v>
      </c>
      <c r="F3184" s="71" t="str">
        <f>INDEX(Client_Name,MATCH(Export!H3184,Local_Company_Name,0))</f>
        <v>Falcon Clothing</v>
      </c>
      <c r="G3184" s="71">
        <f>INDEX(Client_Code,MATCH(Export!H3184,Local_Company_Name,0))</f>
        <v>1006</v>
      </c>
      <c r="H3184" t="s">
        <v>774</v>
      </c>
      <c r="I3184" t="s">
        <v>779</v>
      </c>
      <c r="J3184" t="s">
        <v>5</v>
      </c>
      <c r="K3184" s="71" t="str">
        <f>INDEX(Line_of_Business,MATCH(Export!J3184,Name,0))</f>
        <v>L</v>
      </c>
      <c r="L3184" s="9" t="s">
        <v>168</v>
      </c>
      <c r="M3184">
        <v>142</v>
      </c>
      <c r="N3184" s="4">
        <v>18311.38</v>
      </c>
      <c r="O3184" s="4">
        <v>18311.38</v>
      </c>
      <c r="P3184" s="4">
        <v>0</v>
      </c>
      <c r="Q3184" s="4">
        <v>0</v>
      </c>
      <c r="R3184" s="4">
        <v>0</v>
      </c>
      <c r="S3184" s="4">
        <v>0</v>
      </c>
      <c r="T3184" s="4">
        <v>0</v>
      </c>
      <c r="U3184" s="4">
        <v>0</v>
      </c>
      <c r="V3184" s="4">
        <v>0</v>
      </c>
      <c r="W3184" s="4">
        <v>0</v>
      </c>
      <c r="X3184" s="4">
        <v>0</v>
      </c>
      <c r="Y3184" s="4">
        <v>1831.14</v>
      </c>
      <c r="Z3184" s="4">
        <v>0</v>
      </c>
      <c r="AA3184" s="4">
        <v>0</v>
      </c>
      <c r="AB3184" t="s">
        <v>3</v>
      </c>
      <c r="AC3184" s="4">
        <v>0</v>
      </c>
      <c r="AD3184" s="4">
        <v>0</v>
      </c>
      <c r="AE3184" s="4">
        <v>0</v>
      </c>
      <c r="AF3184" t="s">
        <v>779</v>
      </c>
      <c r="AG3184" s="4">
        <v>0</v>
      </c>
      <c r="AH3184" s="4">
        <v>0</v>
      </c>
      <c r="AI3184" s="4">
        <v>0</v>
      </c>
      <c r="AJ3184" s="4">
        <v>16480.240000000002</v>
      </c>
      <c r="AK3184" s="4">
        <v>0</v>
      </c>
      <c r="AL3184" t="s">
        <v>796</v>
      </c>
      <c r="AM3184" s="71" t="str">
        <f>INDEX(Network_Insurer_Code,MATCH(Export!AL3184,Network_insurer_Name,0))</f>
        <v>POL2</v>
      </c>
      <c r="AN3184" t="str">
        <f t="shared" si="49"/>
        <v>L1006POL22019</v>
      </c>
    </row>
    <row r="3185" spans="1:40" x14ac:dyDescent="0.25">
      <c r="A3185">
        <v>2019</v>
      </c>
      <c r="B3185">
        <v>3</v>
      </c>
      <c r="C3185" s="1">
        <v>43647</v>
      </c>
      <c r="D3185" s="1">
        <v>43738</v>
      </c>
      <c r="E3185">
        <v>2018</v>
      </c>
      <c r="F3185" s="71" t="str">
        <f>INDEX(Client_Name,MATCH(Export!H3185,Local_Company_Name,0))</f>
        <v>Flaimngo Tailoring</v>
      </c>
      <c r="G3185" s="71">
        <f>INDEX(Client_Code,MATCH(Export!H3185,Local_Company_Name,0))</f>
        <v>1005</v>
      </c>
      <c r="H3185" t="s">
        <v>769</v>
      </c>
      <c r="I3185" t="s">
        <v>722</v>
      </c>
      <c r="J3185" t="s">
        <v>8</v>
      </c>
      <c r="K3185" s="71" t="str">
        <f>INDEX(Line_of_Business,MATCH(Export!J3185,Name,0))</f>
        <v>M</v>
      </c>
      <c r="L3185" s="9" t="s">
        <v>379</v>
      </c>
      <c r="M3185">
        <v>4220</v>
      </c>
      <c r="N3185" s="4">
        <v>324273.14</v>
      </c>
      <c r="O3185" s="4">
        <v>324273.14</v>
      </c>
      <c r="P3185" s="4">
        <v>25717.16</v>
      </c>
      <c r="Q3185" s="4">
        <v>0</v>
      </c>
      <c r="R3185" s="4">
        <v>0</v>
      </c>
      <c r="S3185" s="4">
        <v>0</v>
      </c>
      <c r="T3185" s="4">
        <v>0</v>
      </c>
      <c r="U3185" s="4">
        <v>-17</v>
      </c>
      <c r="V3185" s="4">
        <v>0</v>
      </c>
      <c r="W3185" s="4">
        <v>0</v>
      </c>
      <c r="X3185" s="4">
        <v>0</v>
      </c>
      <c r="Y3185" s="4">
        <v>33496.230000000003</v>
      </c>
      <c r="Z3185" s="4">
        <v>11.45</v>
      </c>
      <c r="AA3185" s="4">
        <v>0</v>
      </c>
      <c r="AB3185" t="s">
        <v>3</v>
      </c>
      <c r="AC3185" s="4">
        <v>0</v>
      </c>
      <c r="AD3185" s="4">
        <v>0</v>
      </c>
      <c r="AE3185" s="4">
        <v>0</v>
      </c>
      <c r="AF3185" t="s">
        <v>722</v>
      </c>
      <c r="AG3185" s="4">
        <v>0</v>
      </c>
      <c r="AH3185" s="4">
        <v>0</v>
      </c>
      <c r="AI3185" s="4">
        <v>0</v>
      </c>
      <c r="AJ3185" s="4">
        <v>265065.3</v>
      </c>
      <c r="AK3185" s="4">
        <v>0</v>
      </c>
      <c r="AL3185" t="s">
        <v>785</v>
      </c>
      <c r="AM3185" s="71" t="str">
        <f>INDEX(Network_Insurer_Code,MATCH(Export!AL3185,Network_insurer_Name,0))</f>
        <v>WAI3</v>
      </c>
      <c r="AN3185" t="str">
        <f t="shared" si="49"/>
        <v>M1005WAI32018</v>
      </c>
    </row>
    <row r="3186" spans="1:40" x14ac:dyDescent="0.25">
      <c r="A3186">
        <v>2020</v>
      </c>
      <c r="B3186">
        <v>3</v>
      </c>
      <c r="C3186" s="1">
        <v>44013</v>
      </c>
      <c r="D3186" s="1">
        <v>44104</v>
      </c>
      <c r="E3186">
        <v>2019</v>
      </c>
      <c r="F3186" s="71" t="str">
        <f>INDEX(Client_Name,MATCH(Export!H3186,Local_Company_Name,0))</f>
        <v>Falcon Clothing</v>
      </c>
      <c r="G3186" s="71">
        <f>INDEX(Client_Code,MATCH(Export!H3186,Local_Company_Name,0))</f>
        <v>1006</v>
      </c>
      <c r="H3186" t="s">
        <v>756</v>
      </c>
      <c r="I3186" t="s">
        <v>707</v>
      </c>
      <c r="J3186" t="s">
        <v>22</v>
      </c>
      <c r="K3186" s="71" t="str">
        <f>INDEX(Line_of_Business,MATCH(Export!J3186,Name,0))</f>
        <v>A</v>
      </c>
      <c r="L3186" s="9">
        <v>50572300</v>
      </c>
      <c r="M3186">
        <v>672</v>
      </c>
      <c r="N3186" s="4">
        <v>64904.38</v>
      </c>
      <c r="O3186" s="4">
        <v>64904.38</v>
      </c>
      <c r="P3186" s="4">
        <v>14387.02</v>
      </c>
      <c r="Q3186" s="4">
        <v>0</v>
      </c>
      <c r="R3186" s="4">
        <v>0</v>
      </c>
      <c r="S3186" s="4">
        <v>0</v>
      </c>
      <c r="T3186" s="4">
        <v>0</v>
      </c>
      <c r="U3186" s="4">
        <v>0</v>
      </c>
      <c r="V3186" s="4">
        <v>0</v>
      </c>
      <c r="W3186" s="4">
        <v>0</v>
      </c>
      <c r="X3186" s="4">
        <v>0</v>
      </c>
      <c r="Y3186" s="4">
        <v>7788.53</v>
      </c>
      <c r="Z3186" s="4">
        <v>0</v>
      </c>
      <c r="AA3186" s="4">
        <v>0</v>
      </c>
      <c r="AB3186" t="s">
        <v>3</v>
      </c>
      <c r="AC3186" s="4">
        <v>0</v>
      </c>
      <c r="AD3186" s="4">
        <v>0</v>
      </c>
      <c r="AE3186" s="4">
        <v>37000</v>
      </c>
      <c r="AF3186" t="s">
        <v>707</v>
      </c>
      <c r="AG3186" s="4">
        <v>0</v>
      </c>
      <c r="AH3186" s="4">
        <v>0</v>
      </c>
      <c r="AI3186" s="4">
        <v>0</v>
      </c>
      <c r="AJ3186" s="4">
        <v>42728.83</v>
      </c>
      <c r="AK3186" s="4">
        <v>0</v>
      </c>
      <c r="AL3186" t="s">
        <v>794</v>
      </c>
      <c r="AM3186" s="71" t="str">
        <f>INDEX(Network_Insurer_Code,MATCH(Export!AL3186,Network_insurer_Name,0))</f>
        <v>CUI2</v>
      </c>
      <c r="AN3186" t="str">
        <f t="shared" si="49"/>
        <v>A1006CUI22019</v>
      </c>
    </row>
    <row r="3187" spans="1:40" x14ac:dyDescent="0.25">
      <c r="A3187">
        <v>2020</v>
      </c>
      <c r="B3187">
        <v>2</v>
      </c>
      <c r="C3187" s="1">
        <v>43922</v>
      </c>
      <c r="D3187" s="1">
        <v>44012</v>
      </c>
      <c r="E3187">
        <v>2016</v>
      </c>
      <c r="F3187" s="71" t="str">
        <f>INDEX(Client_Name,MATCH(Export!H3187,Local_Company_Name,0))</f>
        <v>Zebra Workings Ltd</v>
      </c>
      <c r="G3187" s="71">
        <f>INDEX(Client_Code,MATCH(Export!H3187,Local_Company_Name,0))</f>
        <v>1001</v>
      </c>
      <c r="H3187" t="s">
        <v>747</v>
      </c>
      <c r="I3187" t="s">
        <v>717</v>
      </c>
      <c r="J3187" t="s">
        <v>0</v>
      </c>
      <c r="K3187" s="71" t="str">
        <f>INDEX(Line_of_Business,MATCH(Export!J3187,Name,0))</f>
        <v>D</v>
      </c>
      <c r="L3187" s="9" t="s">
        <v>161</v>
      </c>
      <c r="M3187">
        <v>1139</v>
      </c>
      <c r="N3187" s="4">
        <v>0</v>
      </c>
      <c r="O3187" s="4">
        <v>0</v>
      </c>
      <c r="P3187" s="4">
        <v>7207.2</v>
      </c>
      <c r="Q3187" s="4">
        <v>0</v>
      </c>
      <c r="R3187" s="4">
        <v>0</v>
      </c>
      <c r="S3187" s="4">
        <v>0</v>
      </c>
      <c r="T3187" s="4">
        <v>0</v>
      </c>
      <c r="U3187" s="4">
        <v>0</v>
      </c>
      <c r="V3187" s="4">
        <v>0</v>
      </c>
      <c r="W3187" s="4">
        <v>0</v>
      </c>
      <c r="X3187" s="4">
        <v>0</v>
      </c>
      <c r="Y3187" s="4">
        <v>0</v>
      </c>
      <c r="Z3187" s="4">
        <v>0</v>
      </c>
      <c r="AA3187" s="4">
        <v>0</v>
      </c>
      <c r="AB3187" t="s">
        <v>3</v>
      </c>
      <c r="AC3187" s="4">
        <v>0</v>
      </c>
      <c r="AD3187" s="4">
        <v>0</v>
      </c>
      <c r="AE3187" s="4">
        <v>-541314.59</v>
      </c>
      <c r="AF3187" t="s">
        <v>717</v>
      </c>
      <c r="AG3187" s="4">
        <v>0</v>
      </c>
      <c r="AH3187" s="4">
        <v>0</v>
      </c>
      <c r="AI3187" s="4">
        <v>0</v>
      </c>
      <c r="AJ3187" s="4">
        <v>-7207.2</v>
      </c>
      <c r="AK3187" s="4">
        <v>0</v>
      </c>
      <c r="AL3187" t="s">
        <v>793</v>
      </c>
      <c r="AM3187" s="71" t="str">
        <f>INDEX(Network_Insurer_Code,MATCH(Export!AL3187,Network_insurer_Name,0))</f>
        <v>CAL3</v>
      </c>
      <c r="AN3187" t="str">
        <f t="shared" si="49"/>
        <v>D1001CAL32016</v>
      </c>
    </row>
    <row r="3188" spans="1:40" x14ac:dyDescent="0.25">
      <c r="A3188">
        <v>2020</v>
      </c>
      <c r="B3188">
        <v>1</v>
      </c>
      <c r="C3188" s="1">
        <v>43831</v>
      </c>
      <c r="D3188" s="1">
        <v>43921</v>
      </c>
      <c r="E3188">
        <v>2017</v>
      </c>
      <c r="F3188" s="71" t="str">
        <f>INDEX(Client_Name,MATCH(Export!H3188,Local_Company_Name,0))</f>
        <v>Zebra Workings Ltd</v>
      </c>
      <c r="G3188" s="71">
        <f>INDEX(Client_Code,MATCH(Export!H3188,Local_Company_Name,0))</f>
        <v>1001</v>
      </c>
      <c r="H3188" t="s">
        <v>748</v>
      </c>
      <c r="I3188" t="s">
        <v>708</v>
      </c>
      <c r="J3188" t="s">
        <v>5</v>
      </c>
      <c r="K3188" s="71" t="str">
        <f>INDEX(Line_of_Business,MATCH(Export!J3188,Name,0))</f>
        <v>L</v>
      </c>
      <c r="L3188" s="9" t="s">
        <v>116</v>
      </c>
      <c r="M3188">
        <v>62</v>
      </c>
      <c r="N3188" s="4">
        <v>0</v>
      </c>
      <c r="O3188" s="4">
        <v>0</v>
      </c>
      <c r="P3188" s="4">
        <v>2594250</v>
      </c>
      <c r="Q3188" s="4">
        <v>0</v>
      </c>
      <c r="R3188" s="4">
        <v>0</v>
      </c>
      <c r="S3188" s="4">
        <v>0</v>
      </c>
      <c r="T3188" s="4">
        <v>0</v>
      </c>
      <c r="U3188" s="4">
        <v>0</v>
      </c>
      <c r="V3188" s="4">
        <v>0</v>
      </c>
      <c r="W3188" s="4">
        <v>0</v>
      </c>
      <c r="X3188" s="4">
        <v>0</v>
      </c>
      <c r="Y3188" s="4">
        <v>0</v>
      </c>
      <c r="Z3188" s="4">
        <v>0</v>
      </c>
      <c r="AA3188" s="4">
        <v>0</v>
      </c>
      <c r="AB3188" t="s">
        <v>3</v>
      </c>
      <c r="AC3188" s="4">
        <v>0</v>
      </c>
      <c r="AD3188" s="4">
        <v>0</v>
      </c>
      <c r="AE3188" s="4">
        <v>0</v>
      </c>
      <c r="AF3188" t="s">
        <v>708</v>
      </c>
      <c r="AG3188" s="4">
        <v>0</v>
      </c>
      <c r="AH3188" s="4">
        <v>0</v>
      </c>
      <c r="AI3188" s="4">
        <v>0</v>
      </c>
      <c r="AJ3188" s="4">
        <v>-2594250</v>
      </c>
      <c r="AK3188" s="4">
        <v>0</v>
      </c>
      <c r="AL3188" t="s">
        <v>787</v>
      </c>
      <c r="AM3188" s="71" t="str">
        <f>INDEX(Network_Insurer_Code,MATCH(Export!AL3188,Network_insurer_Name,0))</f>
        <v>LEI3</v>
      </c>
      <c r="AN3188" t="str">
        <f t="shared" si="49"/>
        <v>L1001LEI32017</v>
      </c>
    </row>
    <row r="3189" spans="1:40" x14ac:dyDescent="0.25">
      <c r="A3189">
        <v>2020</v>
      </c>
      <c r="B3189">
        <v>4</v>
      </c>
      <c r="C3189" s="1">
        <v>43739</v>
      </c>
      <c r="D3189" s="1">
        <v>43830</v>
      </c>
      <c r="E3189">
        <v>2018</v>
      </c>
      <c r="F3189" s="71" t="str">
        <f>INDEX(Client_Name,MATCH(Export!H3189,Local_Company_Name,0))</f>
        <v>Tiger Jewelcrafting Ltd</v>
      </c>
      <c r="G3189" s="71">
        <f>INDEX(Client_Code,MATCH(Export!H3189,Local_Company_Name,0))</f>
        <v>1003</v>
      </c>
      <c r="H3189" t="s">
        <v>762</v>
      </c>
      <c r="I3189" t="s">
        <v>720</v>
      </c>
      <c r="J3189" t="s">
        <v>22</v>
      </c>
      <c r="K3189" s="71" t="str">
        <f>INDEX(Line_of_Business,MATCH(Export!J3189,Name,0))</f>
        <v>A</v>
      </c>
      <c r="L3189" s="9" t="s">
        <v>121</v>
      </c>
      <c r="M3189">
        <v>1130</v>
      </c>
      <c r="N3189" s="4">
        <v>0</v>
      </c>
      <c r="O3189" s="4">
        <v>0</v>
      </c>
      <c r="P3189" s="4">
        <v>0</v>
      </c>
      <c r="Q3189" s="4">
        <v>0</v>
      </c>
      <c r="R3189" s="4">
        <v>0</v>
      </c>
      <c r="S3189" s="4">
        <v>0</v>
      </c>
      <c r="T3189" s="4">
        <v>0</v>
      </c>
      <c r="U3189" s="4">
        <v>0</v>
      </c>
      <c r="V3189" s="4">
        <v>0</v>
      </c>
      <c r="W3189" s="4">
        <v>0</v>
      </c>
      <c r="X3189" s="4">
        <v>0</v>
      </c>
      <c r="Y3189" s="4">
        <v>0</v>
      </c>
      <c r="Z3189" s="4">
        <v>0</v>
      </c>
      <c r="AA3189" s="4">
        <v>0</v>
      </c>
      <c r="AB3189" t="s">
        <v>3</v>
      </c>
      <c r="AC3189" s="4">
        <v>0</v>
      </c>
      <c r="AD3189" s="4">
        <v>0</v>
      </c>
      <c r="AE3189" s="4">
        <v>0</v>
      </c>
      <c r="AF3189" t="s">
        <v>720</v>
      </c>
      <c r="AG3189" s="4">
        <v>0</v>
      </c>
      <c r="AH3189" s="4">
        <v>0</v>
      </c>
      <c r="AI3189" s="4">
        <v>0</v>
      </c>
      <c r="AJ3189" s="4">
        <v>0</v>
      </c>
      <c r="AK3189" s="4">
        <v>0</v>
      </c>
      <c r="AL3189" t="s">
        <v>797</v>
      </c>
      <c r="AM3189" s="71" t="str">
        <f>INDEX(Network_Insurer_Code,MATCH(Export!AL3189,Network_insurer_Name,0))</f>
        <v>ONI3</v>
      </c>
      <c r="AN3189" t="str">
        <f t="shared" si="49"/>
        <v>A1003ONI32018</v>
      </c>
    </row>
    <row r="3190" spans="1:40" x14ac:dyDescent="0.25">
      <c r="A3190">
        <v>2019</v>
      </c>
      <c r="B3190">
        <v>4</v>
      </c>
      <c r="C3190" s="1">
        <v>43739</v>
      </c>
      <c r="D3190" s="1">
        <v>43830</v>
      </c>
      <c r="E3190">
        <v>2019</v>
      </c>
      <c r="F3190" s="71" t="str">
        <f>INDEX(Client_Name,MATCH(Export!H3190,Local_Company_Name,0))</f>
        <v>Tiger Jewelcrafting Ltd</v>
      </c>
      <c r="G3190" s="71">
        <f>INDEX(Client_Code,MATCH(Export!H3190,Local_Company_Name,0))</f>
        <v>1003</v>
      </c>
      <c r="H3190" t="s">
        <v>762</v>
      </c>
      <c r="I3190" t="s">
        <v>708</v>
      </c>
      <c r="J3190" t="s">
        <v>5</v>
      </c>
      <c r="K3190" s="71" t="str">
        <f>INDEX(Line_of_Business,MATCH(Export!J3190,Name,0))</f>
        <v>L</v>
      </c>
      <c r="L3190" s="9" t="s">
        <v>116</v>
      </c>
      <c r="M3190">
        <v>69</v>
      </c>
      <c r="N3190" s="4">
        <v>89535</v>
      </c>
      <c r="O3190" s="4">
        <v>89535</v>
      </c>
      <c r="P3190" s="4">
        <v>0</v>
      </c>
      <c r="Q3190" s="4">
        <v>0</v>
      </c>
      <c r="R3190" s="4">
        <v>0</v>
      </c>
      <c r="S3190" s="4">
        <v>2640000</v>
      </c>
      <c r="T3190" s="4">
        <v>0</v>
      </c>
      <c r="U3190" s="4">
        <v>0</v>
      </c>
      <c r="V3190" s="4">
        <v>0</v>
      </c>
      <c r="W3190" s="4">
        <v>-3740000</v>
      </c>
      <c r="X3190" s="4">
        <v>0</v>
      </c>
      <c r="Y3190" s="4">
        <v>8954</v>
      </c>
      <c r="Z3190" s="4">
        <v>0</v>
      </c>
      <c r="AA3190" s="4">
        <v>0</v>
      </c>
      <c r="AB3190" t="s">
        <v>3</v>
      </c>
      <c r="AC3190" s="4">
        <v>0</v>
      </c>
      <c r="AD3190" s="4">
        <v>0</v>
      </c>
      <c r="AE3190" s="4">
        <v>2640000</v>
      </c>
      <c r="AF3190" t="s">
        <v>708</v>
      </c>
      <c r="AG3190" s="4">
        <v>0</v>
      </c>
      <c r="AH3190" s="4">
        <v>0</v>
      </c>
      <c r="AI3190" s="4">
        <v>0</v>
      </c>
      <c r="AJ3190" s="4">
        <v>6460581</v>
      </c>
      <c r="AK3190" s="4">
        <v>0</v>
      </c>
      <c r="AL3190" t="s">
        <v>788</v>
      </c>
      <c r="AM3190" s="71" t="str">
        <f>INDEX(Network_Insurer_Code,MATCH(Export!AL3190,Network_insurer_Name,0))</f>
        <v>RAI1</v>
      </c>
      <c r="AN3190" t="str">
        <f t="shared" si="49"/>
        <v>L1003RAI12019</v>
      </c>
    </row>
    <row r="3191" spans="1:40" x14ac:dyDescent="0.25">
      <c r="A3191">
        <v>2019</v>
      </c>
      <c r="B3191">
        <v>4</v>
      </c>
      <c r="C3191" s="1">
        <v>43739</v>
      </c>
      <c r="D3191" s="1">
        <v>43830</v>
      </c>
      <c r="E3191">
        <v>2019</v>
      </c>
      <c r="F3191" s="71" t="str">
        <f>INDEX(Client_Name,MATCH(Export!H3191,Local_Company_Name,0))</f>
        <v>Aplaca Engineering Co</v>
      </c>
      <c r="G3191" s="71">
        <f>INDEX(Client_Code,MATCH(Export!H3191,Local_Company_Name,0))</f>
        <v>1004</v>
      </c>
      <c r="H3191" t="s">
        <v>767</v>
      </c>
      <c r="I3191" t="s">
        <v>736</v>
      </c>
      <c r="J3191" t="s">
        <v>8</v>
      </c>
      <c r="K3191" s="71" t="str">
        <f>INDEX(Line_of_Business,MATCH(Export!J3191,Name,0))</f>
        <v>M</v>
      </c>
      <c r="L3191" s="9" t="s">
        <v>236</v>
      </c>
      <c r="M3191">
        <v>255</v>
      </c>
      <c r="N3191" s="4">
        <v>-3804.08</v>
      </c>
      <c r="O3191" s="4">
        <v>-1902.04</v>
      </c>
      <c r="P3191" s="4">
        <v>34982.29</v>
      </c>
      <c r="Q3191" s="4">
        <v>0</v>
      </c>
      <c r="R3191" s="4">
        <v>0</v>
      </c>
      <c r="S3191" s="4">
        <v>0</v>
      </c>
      <c r="T3191" s="4">
        <v>0</v>
      </c>
      <c r="U3191" s="4">
        <v>0</v>
      </c>
      <c r="V3191" s="4">
        <v>0</v>
      </c>
      <c r="W3191" s="4">
        <v>0</v>
      </c>
      <c r="X3191" s="4">
        <v>0</v>
      </c>
      <c r="Y3191" s="4">
        <v>-304.33</v>
      </c>
      <c r="Z3191" s="4">
        <v>-114.12</v>
      </c>
      <c r="AA3191" s="4">
        <v>0</v>
      </c>
      <c r="AB3191" t="s">
        <v>3</v>
      </c>
      <c r="AC3191" s="4">
        <v>0</v>
      </c>
      <c r="AD3191" s="4">
        <v>0</v>
      </c>
      <c r="AE3191" s="4">
        <v>0</v>
      </c>
      <c r="AF3191" t="s">
        <v>736</v>
      </c>
      <c r="AG3191" s="4">
        <v>0</v>
      </c>
      <c r="AH3191" s="4">
        <v>0</v>
      </c>
      <c r="AI3191" s="4">
        <v>0</v>
      </c>
      <c r="AJ3191" s="4">
        <v>-36465.879999999997</v>
      </c>
      <c r="AK3191" s="4">
        <v>0</v>
      </c>
      <c r="AL3191" t="s">
        <v>781</v>
      </c>
      <c r="AM3191" s="71" t="str">
        <f>INDEX(Network_Insurer_Code,MATCH(Export!AL3191,Network_insurer_Name,0))</f>
        <v>ORI1</v>
      </c>
      <c r="AN3191" t="str">
        <f t="shared" si="49"/>
        <v>M1004ORI12019</v>
      </c>
    </row>
    <row r="3192" spans="1:40" x14ac:dyDescent="0.25">
      <c r="A3192">
        <v>2020</v>
      </c>
      <c r="B3192">
        <v>1</v>
      </c>
      <c r="C3192" s="1">
        <v>43831</v>
      </c>
      <c r="D3192" s="1">
        <v>43921</v>
      </c>
      <c r="E3192">
        <v>2020</v>
      </c>
      <c r="F3192" s="71" t="str">
        <f>INDEX(Client_Name,MATCH(Export!H3192,Local_Company_Name,0))</f>
        <v>Zebra Workings Ltd</v>
      </c>
      <c r="G3192" s="71">
        <f>INDEX(Client_Code,MATCH(Export!H3192,Local_Company_Name,0))</f>
        <v>1001</v>
      </c>
      <c r="H3192" t="s">
        <v>749</v>
      </c>
      <c r="I3192" t="s">
        <v>708</v>
      </c>
      <c r="J3192" t="s">
        <v>0</v>
      </c>
      <c r="K3192" s="71" t="str">
        <f>INDEX(Line_of_Business,MATCH(Export!J3192,Name,0))</f>
        <v>D</v>
      </c>
      <c r="L3192" s="9" t="s">
        <v>234</v>
      </c>
      <c r="M3192">
        <v>107</v>
      </c>
      <c r="N3192" s="4">
        <v>73611.75</v>
      </c>
      <c r="O3192" s="4">
        <v>73611.75</v>
      </c>
      <c r="P3192" s="4">
        <v>0</v>
      </c>
      <c r="Q3192" s="4">
        <v>0</v>
      </c>
      <c r="R3192" s="4">
        <v>0</v>
      </c>
      <c r="S3192" s="4">
        <v>0</v>
      </c>
      <c r="T3192" s="4">
        <v>0</v>
      </c>
      <c r="U3192" s="4">
        <v>0</v>
      </c>
      <c r="V3192" s="4">
        <v>0</v>
      </c>
      <c r="W3192" s="4">
        <v>0</v>
      </c>
      <c r="X3192" s="4">
        <v>0</v>
      </c>
      <c r="Y3192" s="4">
        <v>7361.18</v>
      </c>
      <c r="Z3192" s="4">
        <v>0</v>
      </c>
      <c r="AA3192" s="4">
        <v>0</v>
      </c>
      <c r="AB3192" t="s">
        <v>3</v>
      </c>
      <c r="AC3192" s="4">
        <v>0</v>
      </c>
      <c r="AD3192" s="4">
        <v>0</v>
      </c>
      <c r="AE3192" s="4">
        <v>0</v>
      </c>
      <c r="AF3192" t="s">
        <v>708</v>
      </c>
      <c r="AG3192" s="4">
        <v>0</v>
      </c>
      <c r="AH3192" s="4">
        <v>0</v>
      </c>
      <c r="AI3192" s="4">
        <v>0</v>
      </c>
      <c r="AJ3192" s="4">
        <v>66250.570000000007</v>
      </c>
      <c r="AK3192" s="4">
        <v>0</v>
      </c>
      <c r="AL3192" t="s">
        <v>787</v>
      </c>
      <c r="AM3192" s="71" t="str">
        <f>INDEX(Network_Insurer_Code,MATCH(Export!AL3192,Network_insurer_Name,0))</f>
        <v>LEI3</v>
      </c>
      <c r="AN3192" t="str">
        <f t="shared" si="49"/>
        <v>D1001LEI32020</v>
      </c>
    </row>
    <row r="3193" spans="1:40" x14ac:dyDescent="0.25">
      <c r="A3193">
        <v>2019</v>
      </c>
      <c r="B3193">
        <v>4</v>
      </c>
      <c r="C3193" s="1">
        <v>43739</v>
      </c>
      <c r="D3193" s="1">
        <v>43830</v>
      </c>
      <c r="E3193">
        <v>2019</v>
      </c>
      <c r="F3193" s="71" t="str">
        <f>INDEX(Client_Name,MATCH(Export!H3193,Local_Company_Name,0))</f>
        <v>Zebra Workings Ltd</v>
      </c>
      <c r="G3193" s="71">
        <f>INDEX(Client_Code,MATCH(Export!H3193,Local_Company_Name,0))</f>
        <v>1001</v>
      </c>
      <c r="H3193" t="s">
        <v>747</v>
      </c>
      <c r="I3193" t="s">
        <v>732</v>
      </c>
      <c r="J3193" t="s">
        <v>5</v>
      </c>
      <c r="K3193" s="71" t="str">
        <f>INDEX(Line_of_Business,MATCH(Export!J3193,Name,0))</f>
        <v>L</v>
      </c>
      <c r="L3193" s="9" t="s">
        <v>299</v>
      </c>
      <c r="M3193">
        <v>1404</v>
      </c>
      <c r="N3193" s="4">
        <v>287958</v>
      </c>
      <c r="O3193" s="4">
        <v>287958</v>
      </c>
      <c r="P3193" s="4">
        <v>150729.14000000001</v>
      </c>
      <c r="Q3193" s="4">
        <v>0</v>
      </c>
      <c r="R3193" s="4">
        <v>0</v>
      </c>
      <c r="S3193" s="4">
        <v>0</v>
      </c>
      <c r="T3193" s="4">
        <v>0</v>
      </c>
      <c r="U3193" s="4">
        <v>0</v>
      </c>
      <c r="V3193" s="4">
        <v>0</v>
      </c>
      <c r="W3193" s="4">
        <v>0</v>
      </c>
      <c r="X3193" s="4">
        <v>0</v>
      </c>
      <c r="Y3193" s="4">
        <v>10682.12</v>
      </c>
      <c r="Z3193" s="4">
        <v>0</v>
      </c>
      <c r="AA3193" s="4">
        <v>5759.5</v>
      </c>
      <c r="AB3193" t="s">
        <v>3</v>
      </c>
      <c r="AC3193" s="4">
        <v>0</v>
      </c>
      <c r="AD3193" s="4">
        <v>0</v>
      </c>
      <c r="AE3193" s="4">
        <v>0</v>
      </c>
      <c r="AF3193" t="s">
        <v>732</v>
      </c>
      <c r="AG3193" s="4">
        <v>0</v>
      </c>
      <c r="AH3193" s="4">
        <v>0</v>
      </c>
      <c r="AI3193" s="4">
        <v>0</v>
      </c>
      <c r="AJ3193" s="4">
        <v>120787.239999999</v>
      </c>
      <c r="AK3193" s="4">
        <v>0</v>
      </c>
      <c r="AL3193" t="s">
        <v>796</v>
      </c>
      <c r="AM3193" s="71" t="str">
        <f>INDEX(Network_Insurer_Code,MATCH(Export!AL3193,Network_insurer_Name,0))</f>
        <v>POL2</v>
      </c>
      <c r="AN3193" t="str">
        <f t="shared" si="49"/>
        <v>L1001POL22019</v>
      </c>
    </row>
    <row r="3194" spans="1:40" x14ac:dyDescent="0.25">
      <c r="A3194">
        <v>2019</v>
      </c>
      <c r="B3194">
        <v>4</v>
      </c>
      <c r="C3194" s="1">
        <v>43739</v>
      </c>
      <c r="D3194" s="1">
        <v>43830</v>
      </c>
      <c r="E3194">
        <v>2019</v>
      </c>
      <c r="F3194" s="71" t="str">
        <f>INDEX(Client_Name,MATCH(Export!H3194,Local_Company_Name,0))</f>
        <v>Flaimngo Tailoring</v>
      </c>
      <c r="G3194" s="71">
        <f>INDEX(Client_Code,MATCH(Export!H3194,Local_Company_Name,0))</f>
        <v>1005</v>
      </c>
      <c r="H3194" t="s">
        <v>770</v>
      </c>
      <c r="I3194" t="s">
        <v>724</v>
      </c>
      <c r="J3194" t="s">
        <v>5</v>
      </c>
      <c r="K3194" s="71" t="str">
        <f>INDEX(Line_of_Business,MATCH(Export!J3194,Name,0))</f>
        <v>L</v>
      </c>
      <c r="L3194" s="9">
        <v>77612</v>
      </c>
      <c r="M3194">
        <v>141</v>
      </c>
      <c r="N3194" s="4">
        <v>159.52000000000001</v>
      </c>
      <c r="O3194" s="4">
        <v>159.52000000000001</v>
      </c>
      <c r="P3194" s="4">
        <v>0</v>
      </c>
      <c r="Q3194" s="4">
        <v>0</v>
      </c>
      <c r="R3194" s="4">
        <v>0</v>
      </c>
      <c r="S3194" s="4">
        <v>0</v>
      </c>
      <c r="T3194" s="4">
        <v>0</v>
      </c>
      <c r="U3194" s="4">
        <v>0</v>
      </c>
      <c r="V3194" s="4">
        <v>0</v>
      </c>
      <c r="W3194" s="4">
        <v>0</v>
      </c>
      <c r="X3194" s="4">
        <v>0</v>
      </c>
      <c r="Y3194" s="4">
        <v>25.52</v>
      </c>
      <c r="Z3194" s="4">
        <v>0</v>
      </c>
      <c r="AA3194" s="4">
        <v>0</v>
      </c>
      <c r="AB3194" t="s">
        <v>3</v>
      </c>
      <c r="AC3194" s="4">
        <v>0</v>
      </c>
      <c r="AD3194" s="4">
        <v>0</v>
      </c>
      <c r="AE3194" s="4">
        <v>0</v>
      </c>
      <c r="AF3194" t="s">
        <v>724</v>
      </c>
      <c r="AG3194" s="4">
        <v>0</v>
      </c>
      <c r="AH3194" s="4">
        <v>0</v>
      </c>
      <c r="AI3194" s="4">
        <v>0</v>
      </c>
      <c r="AJ3194" s="4">
        <v>134</v>
      </c>
      <c r="AK3194" s="4">
        <v>0</v>
      </c>
      <c r="AL3194" t="s">
        <v>789</v>
      </c>
      <c r="AM3194" s="71" t="str">
        <f>INDEX(Network_Insurer_Code,MATCH(Export!AL3194,Network_insurer_Name,0))</f>
        <v>APL1</v>
      </c>
      <c r="AN3194" t="str">
        <f t="shared" si="49"/>
        <v>L1005APL12019</v>
      </c>
    </row>
    <row r="3195" spans="1:40" x14ac:dyDescent="0.25">
      <c r="A3195">
        <v>2019</v>
      </c>
      <c r="B3195">
        <v>3</v>
      </c>
      <c r="C3195" s="1">
        <v>43647</v>
      </c>
      <c r="D3195" s="1">
        <v>43738</v>
      </c>
      <c r="E3195">
        <v>2019</v>
      </c>
      <c r="F3195" s="71" t="str">
        <f>INDEX(Client_Name,MATCH(Export!H3195,Local_Company_Name,0))</f>
        <v>Flaimngo Tailoring</v>
      </c>
      <c r="G3195" s="71">
        <f>INDEX(Client_Code,MATCH(Export!H3195,Local_Company_Name,0))</f>
        <v>1005</v>
      </c>
      <c r="H3195" t="s">
        <v>755</v>
      </c>
      <c r="I3195" t="s">
        <v>718</v>
      </c>
      <c r="J3195" t="s">
        <v>8</v>
      </c>
      <c r="K3195" s="71" t="str">
        <f>INDEX(Line_of_Business,MATCH(Export!J3195,Name,0))</f>
        <v>M</v>
      </c>
      <c r="L3195" s="9">
        <v>11469</v>
      </c>
      <c r="M3195">
        <v>18</v>
      </c>
      <c r="N3195" s="4">
        <v>344521.5</v>
      </c>
      <c r="O3195" s="4">
        <v>344521.5</v>
      </c>
      <c r="P3195" s="4">
        <v>5019.22</v>
      </c>
      <c r="Q3195" s="4">
        <v>0</v>
      </c>
      <c r="R3195" s="4">
        <v>0</v>
      </c>
      <c r="S3195" s="4">
        <v>0</v>
      </c>
      <c r="T3195" s="4">
        <v>0</v>
      </c>
      <c r="U3195" s="4">
        <v>0</v>
      </c>
      <c r="V3195" s="4">
        <v>0</v>
      </c>
      <c r="W3195" s="4">
        <v>0</v>
      </c>
      <c r="X3195" s="4">
        <v>0</v>
      </c>
      <c r="Y3195" s="4">
        <v>41342.58</v>
      </c>
      <c r="Z3195" s="4">
        <v>0</v>
      </c>
      <c r="AA3195" s="4">
        <v>0</v>
      </c>
      <c r="AB3195" t="s">
        <v>3</v>
      </c>
      <c r="AC3195" s="4">
        <v>0</v>
      </c>
      <c r="AD3195" s="4">
        <v>0</v>
      </c>
      <c r="AE3195" s="4">
        <v>0</v>
      </c>
      <c r="AF3195" t="s">
        <v>718</v>
      </c>
      <c r="AG3195" s="4">
        <v>0</v>
      </c>
      <c r="AH3195" s="4">
        <v>0</v>
      </c>
      <c r="AI3195" s="4">
        <v>0</v>
      </c>
      <c r="AJ3195" s="4">
        <v>298159.7</v>
      </c>
      <c r="AK3195" s="4">
        <v>0</v>
      </c>
      <c r="AL3195" t="s">
        <v>795</v>
      </c>
      <c r="AM3195" s="71" t="str">
        <f>INDEX(Network_Insurer_Code,MATCH(Export!AL3195,Network_insurer_Name,0))</f>
        <v>TOL1</v>
      </c>
      <c r="AN3195" t="str">
        <f t="shared" si="49"/>
        <v>M1005TOL12019</v>
      </c>
    </row>
    <row r="3196" spans="1:40" x14ac:dyDescent="0.25">
      <c r="A3196">
        <v>2020</v>
      </c>
      <c r="B3196">
        <v>2</v>
      </c>
      <c r="C3196" s="1">
        <v>43739</v>
      </c>
      <c r="D3196" s="1">
        <v>43830</v>
      </c>
      <c r="E3196">
        <v>2017</v>
      </c>
      <c r="F3196" s="71" t="str">
        <f>INDEX(Client_Name,MATCH(Export!H3196,Local_Company_Name,0))</f>
        <v>Aplaca Engineering Co</v>
      </c>
      <c r="G3196" s="71">
        <f>INDEX(Client_Code,MATCH(Export!H3196,Local_Company_Name,0))</f>
        <v>1004</v>
      </c>
      <c r="H3196" t="s">
        <v>754</v>
      </c>
      <c r="I3196" t="s">
        <v>719</v>
      </c>
      <c r="J3196" t="s">
        <v>5</v>
      </c>
      <c r="K3196" s="71" t="str">
        <f>INDEX(Line_of_Business,MATCH(Export!J3196,Name,0))</f>
        <v>L</v>
      </c>
      <c r="L3196" s="9" t="s">
        <v>530</v>
      </c>
      <c r="M3196">
        <v>0</v>
      </c>
      <c r="N3196" s="4">
        <v>0</v>
      </c>
      <c r="O3196" s="4">
        <v>0</v>
      </c>
      <c r="P3196" s="4">
        <v>0</v>
      </c>
      <c r="Q3196" s="4">
        <v>0</v>
      </c>
      <c r="R3196" s="4">
        <v>0</v>
      </c>
      <c r="S3196" s="4">
        <v>0</v>
      </c>
      <c r="T3196" s="4">
        <v>0</v>
      </c>
      <c r="U3196" s="4">
        <v>0</v>
      </c>
      <c r="V3196" s="4">
        <v>0</v>
      </c>
      <c r="W3196" s="4">
        <v>0</v>
      </c>
      <c r="X3196" s="4">
        <v>0</v>
      </c>
      <c r="Y3196" s="4">
        <v>0.01</v>
      </c>
      <c r="Z3196" s="4">
        <v>0.01</v>
      </c>
      <c r="AA3196" s="4">
        <v>0</v>
      </c>
      <c r="AB3196" t="s">
        <v>3</v>
      </c>
      <c r="AC3196" s="4">
        <v>0</v>
      </c>
      <c r="AD3196" s="4">
        <v>0</v>
      </c>
      <c r="AE3196" s="4">
        <v>0</v>
      </c>
      <c r="AF3196" t="s">
        <v>719</v>
      </c>
      <c r="AG3196" s="4">
        <v>0</v>
      </c>
      <c r="AH3196" s="4">
        <v>0</v>
      </c>
      <c r="AI3196" s="4">
        <v>0</v>
      </c>
      <c r="AJ3196" s="4">
        <v>-0.02</v>
      </c>
      <c r="AK3196" s="4">
        <v>0</v>
      </c>
      <c r="AL3196" t="s">
        <v>781</v>
      </c>
      <c r="AM3196" s="71" t="str">
        <f>INDEX(Network_Insurer_Code,MATCH(Export!AL3196,Network_insurer_Name,0))</f>
        <v>ORI1</v>
      </c>
      <c r="AN3196" t="str">
        <f t="shared" si="49"/>
        <v>L1004ORI12017</v>
      </c>
    </row>
    <row r="3197" spans="1:40" x14ac:dyDescent="0.25">
      <c r="A3197">
        <v>2019</v>
      </c>
      <c r="B3197">
        <v>1</v>
      </c>
      <c r="C3197" s="1">
        <v>43466</v>
      </c>
      <c r="D3197" s="1">
        <v>43555</v>
      </c>
      <c r="E3197">
        <v>2017</v>
      </c>
      <c r="F3197" s="71" t="str">
        <f>INDEX(Client_Name,MATCH(Export!H3197,Local_Company_Name,0))</f>
        <v>Zebra Workings Ltd</v>
      </c>
      <c r="G3197" s="71">
        <f>INDEX(Client_Code,MATCH(Export!H3197,Local_Company_Name,0))</f>
        <v>1001</v>
      </c>
      <c r="H3197" t="s">
        <v>747</v>
      </c>
      <c r="I3197" t="s">
        <v>707</v>
      </c>
      <c r="J3197" t="s">
        <v>8</v>
      </c>
      <c r="K3197" s="71" t="str">
        <f>INDEX(Line_of_Business,MATCH(Export!J3197,Name,0))</f>
        <v>M</v>
      </c>
      <c r="L3197" s="9" t="s">
        <v>524</v>
      </c>
      <c r="M3197">
        <v>0</v>
      </c>
      <c r="N3197" s="4">
        <v>-2159</v>
      </c>
      <c r="O3197" s="4">
        <v>-2159</v>
      </c>
      <c r="P3197" s="4">
        <v>2948.69</v>
      </c>
      <c r="Q3197" s="4">
        <v>0</v>
      </c>
      <c r="R3197" s="4">
        <v>0</v>
      </c>
      <c r="S3197" s="4">
        <v>0</v>
      </c>
      <c r="T3197" s="4">
        <v>0</v>
      </c>
      <c r="U3197" s="4">
        <v>0</v>
      </c>
      <c r="V3197" s="4">
        <v>0</v>
      </c>
      <c r="W3197" s="4">
        <v>0</v>
      </c>
      <c r="X3197" s="4">
        <v>0</v>
      </c>
      <c r="Y3197" s="4">
        <v>-302.26</v>
      </c>
      <c r="Z3197" s="4">
        <v>0</v>
      </c>
      <c r="AA3197" s="4">
        <v>-323.85000000000002</v>
      </c>
      <c r="AB3197" t="s">
        <v>3</v>
      </c>
      <c r="AC3197" s="4">
        <v>0</v>
      </c>
      <c r="AD3197" s="4">
        <v>0</v>
      </c>
      <c r="AE3197" s="4">
        <v>720.98</v>
      </c>
      <c r="AF3197" t="s">
        <v>707</v>
      </c>
      <c r="AG3197" s="4">
        <v>0</v>
      </c>
      <c r="AH3197" s="4">
        <v>0</v>
      </c>
      <c r="AI3197" s="4">
        <v>0</v>
      </c>
      <c r="AJ3197" s="4">
        <v>-4481.58</v>
      </c>
      <c r="AK3197" s="4">
        <v>0</v>
      </c>
      <c r="AL3197" t="s">
        <v>791</v>
      </c>
      <c r="AM3197" s="71" t="str">
        <f>INDEX(Network_Insurer_Code,MATCH(Export!AL3197,Network_insurer_Name,0))</f>
        <v>CHI3</v>
      </c>
      <c r="AN3197" t="str">
        <f t="shared" si="49"/>
        <v>M1001CHI32017</v>
      </c>
    </row>
    <row r="3198" spans="1:40" x14ac:dyDescent="0.25">
      <c r="A3198">
        <v>2020</v>
      </c>
      <c r="B3198">
        <v>2</v>
      </c>
      <c r="C3198" s="1">
        <v>43922</v>
      </c>
      <c r="D3198" s="1">
        <v>44012</v>
      </c>
      <c r="E3198">
        <v>2019</v>
      </c>
      <c r="F3198" s="71" t="str">
        <f>INDEX(Client_Name,MATCH(Export!H3198,Local_Company_Name,0))</f>
        <v>Falcon Clothing</v>
      </c>
      <c r="G3198" s="71">
        <f>INDEX(Client_Code,MATCH(Export!H3198,Local_Company_Name,0))</f>
        <v>1006</v>
      </c>
      <c r="H3198" t="s">
        <v>773</v>
      </c>
      <c r="I3198" t="s">
        <v>709</v>
      </c>
      <c r="J3198" t="s">
        <v>0</v>
      </c>
      <c r="K3198" s="71" t="str">
        <f>INDEX(Line_of_Business,MATCH(Export!J3198,Name,0))</f>
        <v>D</v>
      </c>
      <c r="L3198" s="9" t="s">
        <v>94</v>
      </c>
      <c r="M3198">
        <v>1039</v>
      </c>
      <c r="N3198" s="4">
        <v>268233.68888888799</v>
      </c>
      <c r="O3198" s="4">
        <v>241410.32</v>
      </c>
      <c r="P3198" s="4">
        <v>0</v>
      </c>
      <c r="Q3198" s="4">
        <v>0</v>
      </c>
      <c r="R3198" s="4">
        <v>0</v>
      </c>
      <c r="S3198" s="4">
        <v>0</v>
      </c>
      <c r="T3198" s="4">
        <v>0</v>
      </c>
      <c r="U3198" s="4">
        <v>0</v>
      </c>
      <c r="V3198" s="4">
        <v>0</v>
      </c>
      <c r="W3198" s="4">
        <v>0</v>
      </c>
      <c r="X3198" s="4">
        <v>0</v>
      </c>
      <c r="Y3198" s="4">
        <v>24141.03</v>
      </c>
      <c r="Z3198" s="4">
        <v>5311.03</v>
      </c>
      <c r="AA3198" s="4">
        <v>0</v>
      </c>
      <c r="AB3198" t="s">
        <v>3</v>
      </c>
      <c r="AC3198" s="4">
        <v>0</v>
      </c>
      <c r="AD3198" s="4">
        <v>0</v>
      </c>
      <c r="AE3198" s="4">
        <v>0</v>
      </c>
      <c r="AF3198" t="s">
        <v>709</v>
      </c>
      <c r="AG3198" s="4">
        <v>0</v>
      </c>
      <c r="AH3198" s="4">
        <v>0</v>
      </c>
      <c r="AI3198" s="4">
        <v>0</v>
      </c>
      <c r="AJ3198" s="4">
        <v>211958.26</v>
      </c>
      <c r="AK3198" s="4">
        <v>0</v>
      </c>
      <c r="AL3198" t="s">
        <v>788</v>
      </c>
      <c r="AM3198" s="71" t="str">
        <f>INDEX(Network_Insurer_Code,MATCH(Export!AL3198,Network_insurer_Name,0))</f>
        <v>RAI1</v>
      </c>
      <c r="AN3198" t="str">
        <f t="shared" si="49"/>
        <v>D1006RAI12019</v>
      </c>
    </row>
    <row r="3199" spans="1:40" x14ac:dyDescent="0.25">
      <c r="A3199">
        <v>2019</v>
      </c>
      <c r="B3199">
        <v>1</v>
      </c>
      <c r="C3199" s="1">
        <v>43466</v>
      </c>
      <c r="D3199" s="1">
        <v>43555</v>
      </c>
      <c r="E3199">
        <v>2017</v>
      </c>
      <c r="F3199" s="71" t="str">
        <f>INDEX(Client_Name,MATCH(Export!H3199,Local_Company_Name,0))</f>
        <v>Aplaca Engineering Co</v>
      </c>
      <c r="G3199" s="71">
        <f>INDEX(Client_Code,MATCH(Export!H3199,Local_Company_Name,0))</f>
        <v>1004</v>
      </c>
      <c r="H3199" t="s">
        <v>754</v>
      </c>
      <c r="I3199" t="s">
        <v>711</v>
      </c>
      <c r="J3199" t="s">
        <v>8</v>
      </c>
      <c r="K3199" s="71" t="str">
        <f>INDEX(Line_of_Business,MATCH(Export!J3199,Name,0))</f>
        <v>M</v>
      </c>
      <c r="L3199" s="9">
        <v>1171006125870</v>
      </c>
      <c r="M3199">
        <v>1027</v>
      </c>
      <c r="N3199" s="4">
        <v>0</v>
      </c>
      <c r="O3199" s="4">
        <v>0</v>
      </c>
      <c r="P3199" s="4">
        <v>14055.24</v>
      </c>
      <c r="Q3199" s="4">
        <v>0</v>
      </c>
      <c r="R3199" s="4">
        <v>0</v>
      </c>
      <c r="S3199" s="4">
        <v>0</v>
      </c>
      <c r="T3199" s="4">
        <v>0</v>
      </c>
      <c r="U3199" s="4">
        <v>0</v>
      </c>
      <c r="V3199" s="4">
        <v>0</v>
      </c>
      <c r="W3199" s="4">
        <v>0</v>
      </c>
      <c r="X3199" s="4">
        <v>0</v>
      </c>
      <c r="Y3199" s="4">
        <v>0</v>
      </c>
      <c r="Z3199" s="4">
        <v>0</v>
      </c>
      <c r="AA3199" s="4">
        <v>0</v>
      </c>
      <c r="AB3199" t="s">
        <v>3</v>
      </c>
      <c r="AC3199" s="4">
        <v>0</v>
      </c>
      <c r="AD3199" s="4">
        <v>0</v>
      </c>
      <c r="AE3199" s="4">
        <v>0</v>
      </c>
      <c r="AF3199" t="s">
        <v>711</v>
      </c>
      <c r="AG3199" s="4">
        <v>0</v>
      </c>
      <c r="AH3199" s="4">
        <v>0</v>
      </c>
      <c r="AI3199" s="4">
        <v>0</v>
      </c>
      <c r="AJ3199" s="4">
        <v>-14055.24</v>
      </c>
      <c r="AK3199" s="4">
        <v>0</v>
      </c>
      <c r="AL3199" t="s">
        <v>793</v>
      </c>
      <c r="AM3199" s="71" t="str">
        <f>INDEX(Network_Insurer_Code,MATCH(Export!AL3199,Network_insurer_Name,0))</f>
        <v>CAL3</v>
      </c>
      <c r="AN3199" t="str">
        <f t="shared" si="49"/>
        <v>M1004CAL32017</v>
      </c>
    </row>
    <row r="3200" spans="1:40" x14ac:dyDescent="0.25">
      <c r="A3200">
        <v>2019</v>
      </c>
      <c r="B3200">
        <v>3</v>
      </c>
      <c r="C3200" s="1">
        <v>43647</v>
      </c>
      <c r="D3200" s="1">
        <v>43738</v>
      </c>
      <c r="E3200">
        <v>2019</v>
      </c>
      <c r="F3200" s="71" t="str">
        <f>INDEX(Client_Name,MATCH(Export!H3200,Local_Company_Name,0))</f>
        <v>Flaimngo Tailoring</v>
      </c>
      <c r="G3200" s="71">
        <f>INDEX(Client_Code,MATCH(Export!H3200,Local_Company_Name,0))</f>
        <v>1005</v>
      </c>
      <c r="H3200" t="s">
        <v>772</v>
      </c>
      <c r="I3200" t="s">
        <v>707</v>
      </c>
      <c r="J3200" t="s">
        <v>0</v>
      </c>
      <c r="K3200" s="71" t="str">
        <f>INDEX(Line_of_Business,MATCH(Export!J3200,Name,0))</f>
        <v>D</v>
      </c>
      <c r="L3200" s="9">
        <v>53655193</v>
      </c>
      <c r="M3200">
        <v>0</v>
      </c>
      <c r="N3200" s="4">
        <v>58536.59</v>
      </c>
      <c r="O3200" s="4">
        <v>58536.59</v>
      </c>
      <c r="P3200" s="4">
        <v>0</v>
      </c>
      <c r="Q3200" s="4">
        <v>0</v>
      </c>
      <c r="R3200" s="4">
        <v>0</v>
      </c>
      <c r="S3200" s="4">
        <v>0</v>
      </c>
      <c r="T3200" s="4">
        <v>0</v>
      </c>
      <c r="U3200" s="4">
        <v>0</v>
      </c>
      <c r="V3200" s="4">
        <v>0</v>
      </c>
      <c r="W3200" s="4">
        <v>0</v>
      </c>
      <c r="X3200" s="4">
        <v>0</v>
      </c>
      <c r="Y3200" s="4">
        <v>5619.51</v>
      </c>
      <c r="Z3200" s="4">
        <v>0</v>
      </c>
      <c r="AA3200" s="4">
        <v>8195.1200000000008</v>
      </c>
      <c r="AB3200" t="s">
        <v>3</v>
      </c>
      <c r="AC3200" s="4">
        <v>0</v>
      </c>
      <c r="AD3200" s="4">
        <v>0</v>
      </c>
      <c r="AE3200" s="4">
        <v>0</v>
      </c>
      <c r="AF3200" t="s">
        <v>707</v>
      </c>
      <c r="AG3200" s="4">
        <v>0</v>
      </c>
      <c r="AH3200" s="4">
        <v>0</v>
      </c>
      <c r="AI3200" s="4">
        <v>0</v>
      </c>
      <c r="AJ3200" s="4">
        <v>44721.959999999897</v>
      </c>
      <c r="AK3200" s="4">
        <v>0</v>
      </c>
      <c r="AL3200" t="s">
        <v>788</v>
      </c>
      <c r="AM3200" s="71" t="str">
        <f>INDEX(Network_Insurer_Code,MATCH(Export!AL3200,Network_insurer_Name,0))</f>
        <v>RAI1</v>
      </c>
      <c r="AN3200" t="str">
        <f t="shared" si="49"/>
        <v>D1005RAI12019</v>
      </c>
    </row>
    <row r="3201" spans="1:40" x14ac:dyDescent="0.25">
      <c r="A3201">
        <v>2020</v>
      </c>
      <c r="B3201">
        <v>1</v>
      </c>
      <c r="C3201" s="1">
        <v>43831</v>
      </c>
      <c r="D3201" s="1">
        <v>43921</v>
      </c>
      <c r="E3201">
        <v>2020</v>
      </c>
      <c r="F3201" s="71" t="str">
        <f>INDEX(Client_Name,MATCH(Export!H3201,Local_Company_Name,0))</f>
        <v>Falcon Clothing</v>
      </c>
      <c r="G3201" s="71">
        <f>INDEX(Client_Code,MATCH(Export!H3201,Local_Company_Name,0))</f>
        <v>1006</v>
      </c>
      <c r="H3201" t="s">
        <v>776</v>
      </c>
      <c r="I3201" t="s">
        <v>712</v>
      </c>
      <c r="J3201" t="s">
        <v>22</v>
      </c>
      <c r="K3201" s="71" t="str">
        <f>INDEX(Line_of_Business,MATCH(Export!J3201,Name,0))</f>
        <v>A</v>
      </c>
      <c r="L3201" s="9" t="s">
        <v>615</v>
      </c>
      <c r="M3201">
        <v>752</v>
      </c>
      <c r="N3201" s="4">
        <v>221353.76</v>
      </c>
      <c r="O3201" s="4">
        <v>221353.76</v>
      </c>
      <c r="P3201" s="4">
        <v>0</v>
      </c>
      <c r="Q3201" s="4">
        <v>0</v>
      </c>
      <c r="R3201" s="4">
        <v>0</v>
      </c>
      <c r="S3201" s="4">
        <v>0</v>
      </c>
      <c r="T3201" s="4">
        <v>0</v>
      </c>
      <c r="U3201" s="4">
        <v>0</v>
      </c>
      <c r="V3201" s="4">
        <v>0</v>
      </c>
      <c r="W3201" s="4">
        <v>0</v>
      </c>
      <c r="X3201" s="4">
        <v>0</v>
      </c>
      <c r="Y3201" s="4">
        <v>14880.92</v>
      </c>
      <c r="Z3201" s="4">
        <v>35342.199999999997</v>
      </c>
      <c r="AA3201" s="4">
        <v>0</v>
      </c>
      <c r="AB3201" t="s">
        <v>3</v>
      </c>
      <c r="AC3201" s="4">
        <v>0</v>
      </c>
      <c r="AD3201" s="4">
        <v>0</v>
      </c>
      <c r="AE3201" s="4">
        <v>0</v>
      </c>
      <c r="AF3201" t="s">
        <v>712</v>
      </c>
      <c r="AG3201" s="4">
        <v>0</v>
      </c>
      <c r="AH3201" s="4">
        <v>0</v>
      </c>
      <c r="AI3201" s="4">
        <v>0</v>
      </c>
      <c r="AJ3201" s="4">
        <v>171130.639999999</v>
      </c>
      <c r="AK3201" s="4">
        <v>0</v>
      </c>
      <c r="AL3201" t="s">
        <v>793</v>
      </c>
      <c r="AM3201" s="71" t="str">
        <f>INDEX(Network_Insurer_Code,MATCH(Export!AL3201,Network_insurer_Name,0))</f>
        <v>CAL3</v>
      </c>
      <c r="AN3201" t="str">
        <f t="shared" si="49"/>
        <v>A1006CAL32020</v>
      </c>
    </row>
    <row r="3202" spans="1:40" x14ac:dyDescent="0.25">
      <c r="A3202">
        <v>2020</v>
      </c>
      <c r="B3202">
        <v>1</v>
      </c>
      <c r="C3202" s="1">
        <v>43831</v>
      </c>
      <c r="D3202" s="1">
        <v>43921</v>
      </c>
      <c r="E3202">
        <v>2019</v>
      </c>
      <c r="F3202" s="71" t="str">
        <f>INDEX(Client_Name,MATCH(Export!H3202,Local_Company_Name,0))</f>
        <v>Falcon Clothing</v>
      </c>
      <c r="G3202" s="71">
        <f>INDEX(Client_Code,MATCH(Export!H3202,Local_Company_Name,0))</f>
        <v>1006</v>
      </c>
      <c r="H3202" t="s">
        <v>774</v>
      </c>
      <c r="I3202" t="s">
        <v>715</v>
      </c>
      <c r="J3202" t="s">
        <v>0</v>
      </c>
      <c r="K3202" s="71" t="str">
        <f>INDEX(Line_of_Business,MATCH(Export!J3202,Name,0))</f>
        <v>D</v>
      </c>
      <c r="L3202" s="9" t="s">
        <v>38</v>
      </c>
      <c r="M3202">
        <v>23</v>
      </c>
      <c r="N3202" s="4">
        <v>50.11</v>
      </c>
      <c r="O3202" s="4">
        <v>50.11</v>
      </c>
      <c r="P3202" s="4">
        <v>0</v>
      </c>
      <c r="Q3202" s="4">
        <v>0</v>
      </c>
      <c r="R3202" s="4">
        <v>0</v>
      </c>
      <c r="S3202" s="4">
        <v>0</v>
      </c>
      <c r="T3202" s="4">
        <v>0</v>
      </c>
      <c r="U3202" s="4">
        <v>0</v>
      </c>
      <c r="V3202" s="4">
        <v>0</v>
      </c>
      <c r="W3202" s="4">
        <v>0</v>
      </c>
      <c r="X3202" s="4">
        <v>0</v>
      </c>
      <c r="Y3202" s="4">
        <v>5.01</v>
      </c>
      <c r="Z3202" s="4">
        <v>7.89</v>
      </c>
      <c r="AA3202" s="4">
        <v>0</v>
      </c>
      <c r="AB3202" t="s">
        <v>3</v>
      </c>
      <c r="AC3202" s="4">
        <v>0</v>
      </c>
      <c r="AD3202" s="4">
        <v>0</v>
      </c>
      <c r="AE3202" s="4">
        <v>0</v>
      </c>
      <c r="AF3202" t="s">
        <v>715</v>
      </c>
      <c r="AG3202" s="4">
        <v>0</v>
      </c>
      <c r="AH3202" s="4">
        <v>0</v>
      </c>
      <c r="AI3202" s="4">
        <v>0</v>
      </c>
      <c r="AJ3202" s="4">
        <v>37.21</v>
      </c>
      <c r="AK3202" s="4">
        <v>200000</v>
      </c>
      <c r="AL3202" t="s">
        <v>784</v>
      </c>
      <c r="AM3202" s="71" t="str">
        <f>INDEX(Network_Insurer_Code,MATCH(Export!AL3202,Network_insurer_Name,0))</f>
        <v>PII1</v>
      </c>
      <c r="AN3202" t="str">
        <f t="shared" ref="AN3202:AN3265" si="50">_xlfn.CONCAT(K3202,G3202,AM3202,E3202)</f>
        <v>D1006PII12019</v>
      </c>
    </row>
    <row r="3203" spans="1:40" x14ac:dyDescent="0.25">
      <c r="A3203">
        <v>2020</v>
      </c>
      <c r="B3203">
        <v>2</v>
      </c>
      <c r="C3203" s="1">
        <v>43922</v>
      </c>
      <c r="D3203" s="1">
        <v>44012</v>
      </c>
      <c r="E3203">
        <v>2020</v>
      </c>
      <c r="F3203" s="71" t="str">
        <f>INDEX(Client_Name,MATCH(Export!H3203,Local_Company_Name,0))</f>
        <v>Tiger Jewelcrafting Ltd</v>
      </c>
      <c r="G3203" s="71">
        <f>INDEX(Client_Code,MATCH(Export!H3203,Local_Company_Name,0))</f>
        <v>1003</v>
      </c>
      <c r="H3203" t="s">
        <v>753</v>
      </c>
      <c r="I3203" t="s">
        <v>712</v>
      </c>
      <c r="J3203" t="s">
        <v>22</v>
      </c>
      <c r="K3203" s="71" t="str">
        <f>INDEX(Line_of_Business,MATCH(Export!J3203,Name,0))</f>
        <v>A</v>
      </c>
      <c r="L3203" s="9" t="s">
        <v>615</v>
      </c>
      <c r="M3203">
        <v>752</v>
      </c>
      <c r="N3203" s="4">
        <v>261.77999999999997</v>
      </c>
      <c r="O3203" s="4">
        <v>261.77999999999997</v>
      </c>
      <c r="P3203" s="4">
        <v>0</v>
      </c>
      <c r="Q3203" s="4">
        <v>0</v>
      </c>
      <c r="R3203" s="4">
        <v>0</v>
      </c>
      <c r="S3203" s="4">
        <v>0</v>
      </c>
      <c r="T3203" s="4">
        <v>0</v>
      </c>
      <c r="U3203" s="4">
        <v>0</v>
      </c>
      <c r="V3203" s="4">
        <v>0</v>
      </c>
      <c r="W3203" s="4">
        <v>0</v>
      </c>
      <c r="X3203" s="4">
        <v>0</v>
      </c>
      <c r="Y3203" s="4">
        <v>17.600000000000001</v>
      </c>
      <c r="Z3203" s="4">
        <v>41.8</v>
      </c>
      <c r="AA3203" s="4">
        <v>0</v>
      </c>
      <c r="AB3203" t="s">
        <v>3</v>
      </c>
      <c r="AC3203" s="4">
        <v>0</v>
      </c>
      <c r="AD3203" s="4">
        <v>0</v>
      </c>
      <c r="AE3203" s="4">
        <v>0</v>
      </c>
      <c r="AF3203" t="s">
        <v>712</v>
      </c>
      <c r="AG3203" s="4">
        <v>0</v>
      </c>
      <c r="AH3203" s="4">
        <v>0</v>
      </c>
      <c r="AI3203" s="4">
        <v>0</v>
      </c>
      <c r="AJ3203" s="4">
        <v>202.38</v>
      </c>
      <c r="AK3203" s="4">
        <v>0</v>
      </c>
      <c r="AL3203" t="s">
        <v>794</v>
      </c>
      <c r="AM3203" s="71" t="str">
        <f>INDEX(Network_Insurer_Code,MATCH(Export!AL3203,Network_insurer_Name,0))</f>
        <v>CUI2</v>
      </c>
      <c r="AN3203" t="str">
        <f t="shared" si="50"/>
        <v>A1003CUI22020</v>
      </c>
    </row>
    <row r="3204" spans="1:40" x14ac:dyDescent="0.25">
      <c r="A3204">
        <v>2019</v>
      </c>
      <c r="B3204">
        <v>4</v>
      </c>
      <c r="C3204" s="1">
        <v>43831</v>
      </c>
      <c r="D3204" s="1">
        <v>43921</v>
      </c>
      <c r="E3204">
        <v>2018</v>
      </c>
      <c r="F3204" s="71" t="str">
        <f>INDEX(Client_Name,MATCH(Export!H3204,Local_Company_Name,0))</f>
        <v>Tiger Jewelcrafting Ltd</v>
      </c>
      <c r="G3204" s="71">
        <f>INDEX(Client_Code,MATCH(Export!H3204,Local_Company_Name,0))</f>
        <v>1003</v>
      </c>
      <c r="H3204" t="s">
        <v>763</v>
      </c>
      <c r="I3204" t="s">
        <v>724</v>
      </c>
      <c r="J3204" t="s">
        <v>8</v>
      </c>
      <c r="K3204" s="71" t="str">
        <f>INDEX(Line_of_Business,MATCH(Export!J3204,Name,0))</f>
        <v>M</v>
      </c>
      <c r="L3204" s="9">
        <v>60506</v>
      </c>
      <c r="M3204">
        <v>836</v>
      </c>
      <c r="N3204" s="4">
        <v>0</v>
      </c>
      <c r="O3204" s="4">
        <v>0</v>
      </c>
      <c r="P3204" s="4">
        <v>-90203.31</v>
      </c>
      <c r="Q3204" s="4">
        <v>0</v>
      </c>
      <c r="R3204" s="4">
        <v>0</v>
      </c>
      <c r="S3204" s="4">
        <v>0</v>
      </c>
      <c r="T3204" s="4">
        <v>0</v>
      </c>
      <c r="U3204" s="4">
        <v>0</v>
      </c>
      <c r="V3204" s="4">
        <v>0</v>
      </c>
      <c r="W3204" s="4">
        <v>0</v>
      </c>
      <c r="X3204" s="4">
        <v>0</v>
      </c>
      <c r="Y3204" s="4">
        <v>0</v>
      </c>
      <c r="Z3204" s="4">
        <v>0</v>
      </c>
      <c r="AA3204" s="4">
        <v>0</v>
      </c>
      <c r="AB3204" t="s">
        <v>3</v>
      </c>
      <c r="AC3204" s="4">
        <v>0</v>
      </c>
      <c r="AD3204" s="4">
        <v>0</v>
      </c>
      <c r="AE3204" s="4">
        <v>0</v>
      </c>
      <c r="AF3204" t="s">
        <v>724</v>
      </c>
      <c r="AG3204" s="4">
        <v>0</v>
      </c>
      <c r="AH3204" s="4">
        <v>0</v>
      </c>
      <c r="AI3204" s="4">
        <v>0</v>
      </c>
      <c r="AJ3204" s="4">
        <v>90203.31</v>
      </c>
      <c r="AK3204" s="4">
        <v>0</v>
      </c>
      <c r="AL3204" t="s">
        <v>796</v>
      </c>
      <c r="AM3204" s="71" t="str">
        <f>INDEX(Network_Insurer_Code,MATCH(Export!AL3204,Network_insurer_Name,0))</f>
        <v>POL2</v>
      </c>
      <c r="AN3204" t="str">
        <f t="shared" si="50"/>
        <v>M1003POL22018</v>
      </c>
    </row>
    <row r="3205" spans="1:40" x14ac:dyDescent="0.25">
      <c r="A3205">
        <v>2020</v>
      </c>
      <c r="B3205">
        <v>1</v>
      </c>
      <c r="C3205" s="1">
        <v>43831</v>
      </c>
      <c r="D3205" s="1">
        <v>43921</v>
      </c>
      <c r="E3205">
        <v>2019</v>
      </c>
      <c r="F3205" s="71" t="str">
        <f>INDEX(Client_Name,MATCH(Export!H3205,Local_Company_Name,0))</f>
        <v>Falcon Clothing</v>
      </c>
      <c r="G3205" s="71">
        <f>INDEX(Client_Code,MATCH(Export!H3205,Local_Company_Name,0))</f>
        <v>1006</v>
      </c>
      <c r="H3205" t="s">
        <v>776</v>
      </c>
      <c r="I3205" t="s">
        <v>722</v>
      </c>
      <c r="J3205" t="s">
        <v>5</v>
      </c>
      <c r="K3205" s="71" t="str">
        <f>INDEX(Line_of_Business,MATCH(Export!J3205,Name,0))</f>
        <v>L</v>
      </c>
      <c r="L3205" s="9" t="s">
        <v>55</v>
      </c>
      <c r="M3205">
        <v>18</v>
      </c>
      <c r="N3205" s="4">
        <v>3328.06</v>
      </c>
      <c r="O3205" s="4">
        <v>3328.06</v>
      </c>
      <c r="P3205" s="4">
        <v>0</v>
      </c>
      <c r="Q3205" s="4">
        <v>0</v>
      </c>
      <c r="R3205" s="4">
        <v>0</v>
      </c>
      <c r="S3205" s="4">
        <v>0</v>
      </c>
      <c r="T3205" s="4">
        <v>0</v>
      </c>
      <c r="U3205" s="4">
        <v>0</v>
      </c>
      <c r="V3205" s="4">
        <v>0</v>
      </c>
      <c r="W3205" s="4">
        <v>0</v>
      </c>
      <c r="X3205" s="4">
        <v>0</v>
      </c>
      <c r="Y3205" s="4">
        <v>382.54</v>
      </c>
      <c r="Z3205" s="4">
        <v>140.26</v>
      </c>
      <c r="AA3205" s="4">
        <v>0</v>
      </c>
      <c r="AB3205" t="s">
        <v>3</v>
      </c>
      <c r="AC3205" s="4">
        <v>0</v>
      </c>
      <c r="AD3205" s="4">
        <v>0</v>
      </c>
      <c r="AE3205" s="4">
        <v>0</v>
      </c>
      <c r="AF3205" t="s">
        <v>722</v>
      </c>
      <c r="AG3205" s="4">
        <v>0</v>
      </c>
      <c r="AH3205" s="4">
        <v>0</v>
      </c>
      <c r="AI3205" s="4">
        <v>0</v>
      </c>
      <c r="AJ3205" s="4">
        <v>2805.26</v>
      </c>
      <c r="AK3205" s="4">
        <v>0</v>
      </c>
      <c r="AL3205" t="s">
        <v>784</v>
      </c>
      <c r="AM3205" s="71" t="str">
        <f>INDEX(Network_Insurer_Code,MATCH(Export!AL3205,Network_insurer_Name,0))</f>
        <v>PII1</v>
      </c>
      <c r="AN3205" t="str">
        <f t="shared" si="50"/>
        <v>L1006PII12019</v>
      </c>
    </row>
    <row r="3206" spans="1:40" x14ac:dyDescent="0.25">
      <c r="A3206">
        <v>2020</v>
      </c>
      <c r="B3206">
        <v>3</v>
      </c>
      <c r="C3206" s="1">
        <v>43831</v>
      </c>
      <c r="D3206" s="1">
        <v>43921</v>
      </c>
      <c r="E3206">
        <v>2019</v>
      </c>
      <c r="F3206" s="71" t="str">
        <f>INDEX(Client_Name,MATCH(Export!H3206,Local_Company_Name,0))</f>
        <v>Flaimngo Tailoring</v>
      </c>
      <c r="G3206" s="71">
        <f>INDEX(Client_Code,MATCH(Export!H3206,Local_Company_Name,0))</f>
        <v>1005</v>
      </c>
      <c r="H3206" t="s">
        <v>771</v>
      </c>
      <c r="I3206" t="s">
        <v>702</v>
      </c>
      <c r="J3206" t="s">
        <v>0</v>
      </c>
      <c r="K3206" s="71" t="str">
        <f>INDEX(Line_of_Business,MATCH(Export!J3206,Name,0))</f>
        <v>D</v>
      </c>
      <c r="L3206" s="9" t="s">
        <v>52</v>
      </c>
      <c r="M3206">
        <v>321</v>
      </c>
      <c r="N3206" s="4">
        <v>0</v>
      </c>
      <c r="O3206" s="4">
        <v>0</v>
      </c>
      <c r="P3206" s="4">
        <v>0</v>
      </c>
      <c r="Q3206" s="4">
        <v>0</v>
      </c>
      <c r="R3206" s="4">
        <v>0</v>
      </c>
      <c r="S3206" s="4">
        <v>0</v>
      </c>
      <c r="T3206" s="4">
        <v>0</v>
      </c>
      <c r="U3206" s="4">
        <v>0</v>
      </c>
      <c r="V3206" s="4">
        <v>0</v>
      </c>
      <c r="W3206" s="4">
        <v>0</v>
      </c>
      <c r="X3206" s="4">
        <v>0</v>
      </c>
      <c r="Y3206" s="4">
        <v>181.66</v>
      </c>
      <c r="Z3206" s="4">
        <v>0</v>
      </c>
      <c r="AA3206" s="4">
        <v>-181.66</v>
      </c>
      <c r="AB3206" t="s">
        <v>3</v>
      </c>
      <c r="AC3206" s="4">
        <v>0</v>
      </c>
      <c r="AD3206" s="4">
        <v>0</v>
      </c>
      <c r="AE3206" s="4">
        <v>0</v>
      </c>
      <c r="AF3206" t="s">
        <v>702</v>
      </c>
      <c r="AG3206" s="4">
        <v>0</v>
      </c>
      <c r="AH3206" s="4">
        <v>0</v>
      </c>
      <c r="AI3206" s="4">
        <v>0</v>
      </c>
      <c r="AJ3206" s="4">
        <v>0</v>
      </c>
      <c r="AK3206" s="4">
        <v>0</v>
      </c>
      <c r="AL3206" t="s">
        <v>788</v>
      </c>
      <c r="AM3206" s="71" t="str">
        <f>INDEX(Network_Insurer_Code,MATCH(Export!AL3206,Network_insurer_Name,0))</f>
        <v>RAI1</v>
      </c>
      <c r="AN3206" t="str">
        <f t="shared" si="50"/>
        <v>D1005RAI12019</v>
      </c>
    </row>
    <row r="3207" spans="1:40" x14ac:dyDescent="0.25">
      <c r="A3207">
        <v>2019</v>
      </c>
      <c r="B3207">
        <v>1</v>
      </c>
      <c r="C3207" s="1">
        <v>43466</v>
      </c>
      <c r="D3207" s="1">
        <v>43555</v>
      </c>
      <c r="E3207">
        <v>2018</v>
      </c>
      <c r="F3207" s="71" t="str">
        <f>INDEX(Client_Name,MATCH(Export!H3207,Local_Company_Name,0))</f>
        <v>Flaimngo Tailoring</v>
      </c>
      <c r="G3207" s="71">
        <f>INDEX(Client_Code,MATCH(Export!H3207,Local_Company_Name,0))</f>
        <v>1005</v>
      </c>
      <c r="H3207" t="s">
        <v>770</v>
      </c>
      <c r="I3207" t="s">
        <v>702</v>
      </c>
      <c r="J3207" t="s">
        <v>5</v>
      </c>
      <c r="K3207" s="71" t="str">
        <f>INDEX(Line_of_Business,MATCH(Export!J3207,Name,0))</f>
        <v>L</v>
      </c>
      <c r="L3207" s="9" t="s">
        <v>181</v>
      </c>
      <c r="M3207">
        <v>1799</v>
      </c>
      <c r="N3207" s="4">
        <v>64918.86</v>
      </c>
      <c r="O3207" s="4">
        <v>64918.86</v>
      </c>
      <c r="P3207" s="4">
        <v>0</v>
      </c>
      <c r="Q3207" s="4">
        <v>0</v>
      </c>
      <c r="R3207" s="4">
        <v>0</v>
      </c>
      <c r="S3207" s="4">
        <v>0</v>
      </c>
      <c r="T3207" s="4">
        <v>0</v>
      </c>
      <c r="U3207" s="4">
        <v>0</v>
      </c>
      <c r="V3207" s="4">
        <v>0</v>
      </c>
      <c r="W3207" s="4">
        <v>0</v>
      </c>
      <c r="X3207" s="4">
        <v>0</v>
      </c>
      <c r="Y3207" s="4">
        <v>9737.83</v>
      </c>
      <c r="Z3207" s="4">
        <v>0</v>
      </c>
      <c r="AA3207" s="4">
        <v>0</v>
      </c>
      <c r="AB3207" t="s">
        <v>3</v>
      </c>
      <c r="AC3207" s="4">
        <v>0</v>
      </c>
      <c r="AD3207" s="4">
        <v>0</v>
      </c>
      <c r="AE3207" s="4">
        <v>189858</v>
      </c>
      <c r="AF3207" t="s">
        <v>702</v>
      </c>
      <c r="AG3207" s="4">
        <v>0</v>
      </c>
      <c r="AH3207" s="4">
        <v>0</v>
      </c>
      <c r="AI3207" s="4">
        <v>0</v>
      </c>
      <c r="AJ3207" s="4">
        <v>55181.03</v>
      </c>
      <c r="AK3207" s="4">
        <v>0</v>
      </c>
      <c r="AL3207" t="s">
        <v>790</v>
      </c>
      <c r="AM3207" s="71" t="str">
        <f>INDEX(Network_Insurer_Code,MATCH(Export!AL3207,Network_insurer_Name,0))</f>
        <v>STL1</v>
      </c>
      <c r="AN3207" t="str">
        <f t="shared" si="50"/>
        <v>L1005STL12018</v>
      </c>
    </row>
    <row r="3208" spans="1:40" x14ac:dyDescent="0.25">
      <c r="A3208">
        <v>2019</v>
      </c>
      <c r="B3208">
        <v>4</v>
      </c>
      <c r="C3208" s="1">
        <v>43739</v>
      </c>
      <c r="D3208" s="1">
        <v>43830</v>
      </c>
      <c r="E3208">
        <v>2019</v>
      </c>
      <c r="F3208" s="71" t="str">
        <f>INDEX(Client_Name,MATCH(Export!H3208,Local_Company_Name,0))</f>
        <v>Lion Manufacturing Co</v>
      </c>
      <c r="G3208" s="71">
        <f>INDEX(Client_Code,MATCH(Export!H3208,Local_Company_Name,0))</f>
        <v>1002</v>
      </c>
      <c r="H3208" t="s">
        <v>757</v>
      </c>
      <c r="I3208" t="s">
        <v>709</v>
      </c>
      <c r="J3208" t="s">
        <v>5</v>
      </c>
      <c r="K3208" s="71" t="str">
        <f>INDEX(Line_of_Business,MATCH(Export!J3208,Name,0))</f>
        <v>L</v>
      </c>
      <c r="L3208" s="9" t="s">
        <v>387</v>
      </c>
      <c r="M3208">
        <v>27</v>
      </c>
      <c r="N3208" s="4">
        <v>0</v>
      </c>
      <c r="O3208" s="4">
        <v>0</v>
      </c>
      <c r="P3208" s="4">
        <v>0</v>
      </c>
      <c r="Q3208" s="4">
        <v>0</v>
      </c>
      <c r="R3208" s="4">
        <v>0</v>
      </c>
      <c r="S3208" s="4">
        <v>0</v>
      </c>
      <c r="T3208" s="4">
        <v>0</v>
      </c>
      <c r="U3208" s="4">
        <v>0</v>
      </c>
      <c r="V3208" s="4">
        <v>0</v>
      </c>
      <c r="W3208" s="4">
        <v>0</v>
      </c>
      <c r="X3208" s="4">
        <v>0</v>
      </c>
      <c r="Y3208" s="4">
        <v>0</v>
      </c>
      <c r="Z3208" s="4">
        <v>0</v>
      </c>
      <c r="AA3208" s="4">
        <v>0</v>
      </c>
      <c r="AB3208" t="s">
        <v>3</v>
      </c>
      <c r="AC3208" s="4">
        <v>0</v>
      </c>
      <c r="AD3208" s="4">
        <v>0</v>
      </c>
      <c r="AE3208" s="4">
        <v>0</v>
      </c>
      <c r="AF3208" t="s">
        <v>709</v>
      </c>
      <c r="AG3208" s="4">
        <v>0</v>
      </c>
      <c r="AH3208" s="4">
        <v>0</v>
      </c>
      <c r="AI3208" s="4">
        <v>0</v>
      </c>
      <c r="AJ3208" s="4">
        <v>0</v>
      </c>
      <c r="AK3208" s="4">
        <v>0</v>
      </c>
      <c r="AL3208" t="s">
        <v>794</v>
      </c>
      <c r="AM3208" s="71" t="str">
        <f>INDEX(Network_Insurer_Code,MATCH(Export!AL3208,Network_insurer_Name,0))</f>
        <v>CUI2</v>
      </c>
      <c r="AN3208" t="str">
        <f t="shared" si="50"/>
        <v>L1002CUI22019</v>
      </c>
    </row>
    <row r="3209" spans="1:40" x14ac:dyDescent="0.25">
      <c r="A3209">
        <v>2020</v>
      </c>
      <c r="B3209">
        <v>1</v>
      </c>
      <c r="C3209" s="1">
        <v>43831</v>
      </c>
      <c r="D3209" s="1">
        <v>43921</v>
      </c>
      <c r="E3209">
        <v>2016</v>
      </c>
      <c r="F3209" s="71" t="str">
        <f>INDEX(Client_Name,MATCH(Export!H3209,Local_Company_Name,0))</f>
        <v>Zebra Workings Ltd</v>
      </c>
      <c r="G3209" s="71">
        <f>INDEX(Client_Code,MATCH(Export!H3209,Local_Company_Name,0))</f>
        <v>1001</v>
      </c>
      <c r="H3209" t="s">
        <v>748</v>
      </c>
      <c r="I3209" t="s">
        <v>704</v>
      </c>
      <c r="J3209" t="s">
        <v>0</v>
      </c>
      <c r="K3209" s="71" t="str">
        <f>INDEX(Line_of_Business,MATCH(Export!J3209,Name,0))</f>
        <v>D</v>
      </c>
      <c r="L3209" s="9" t="s">
        <v>68</v>
      </c>
      <c r="M3209">
        <v>0</v>
      </c>
      <c r="N3209" s="4">
        <v>0</v>
      </c>
      <c r="O3209" s="4">
        <v>0</v>
      </c>
      <c r="P3209" s="4">
        <v>46362.559999999998</v>
      </c>
      <c r="Q3209" s="4">
        <v>0</v>
      </c>
      <c r="R3209" s="4">
        <v>0</v>
      </c>
      <c r="S3209" s="4">
        <v>0</v>
      </c>
      <c r="T3209" s="4">
        <v>0</v>
      </c>
      <c r="U3209" s="4">
        <v>0</v>
      </c>
      <c r="V3209" s="4">
        <v>0</v>
      </c>
      <c r="W3209" s="4">
        <v>0</v>
      </c>
      <c r="X3209" s="4">
        <v>0</v>
      </c>
      <c r="Y3209" s="4">
        <v>0</v>
      </c>
      <c r="Z3209" s="4">
        <v>0</v>
      </c>
      <c r="AA3209" s="4">
        <v>0</v>
      </c>
      <c r="AB3209" t="s">
        <v>3</v>
      </c>
      <c r="AC3209" s="4">
        <v>0</v>
      </c>
      <c r="AD3209" s="4">
        <v>0</v>
      </c>
      <c r="AE3209" s="4">
        <v>-210321.28999999899</v>
      </c>
      <c r="AF3209" t="s">
        <v>704</v>
      </c>
      <c r="AG3209" s="4">
        <v>0</v>
      </c>
      <c r="AH3209" s="4">
        <v>0</v>
      </c>
      <c r="AI3209" s="4">
        <v>0</v>
      </c>
      <c r="AJ3209" s="4">
        <v>-46362.559999999998</v>
      </c>
      <c r="AK3209" s="4">
        <v>0</v>
      </c>
      <c r="AL3209" t="s">
        <v>788</v>
      </c>
      <c r="AM3209" s="71" t="str">
        <f>INDEX(Network_Insurer_Code,MATCH(Export!AL3209,Network_insurer_Name,0))</f>
        <v>RAI1</v>
      </c>
      <c r="AN3209" t="str">
        <f t="shared" si="50"/>
        <v>D1001RAI12016</v>
      </c>
    </row>
    <row r="3210" spans="1:40" x14ac:dyDescent="0.25">
      <c r="A3210">
        <v>2020</v>
      </c>
      <c r="B3210">
        <v>1</v>
      </c>
      <c r="C3210" s="1">
        <v>43831</v>
      </c>
      <c r="D3210" s="1">
        <v>43921</v>
      </c>
      <c r="E3210">
        <v>2014</v>
      </c>
      <c r="F3210" s="71" t="str">
        <f>INDEX(Client_Name,MATCH(Export!H3210,Local_Company_Name,0))</f>
        <v>Aplaca Engineering Co</v>
      </c>
      <c r="G3210" s="71">
        <f>INDEX(Client_Code,MATCH(Export!H3210,Local_Company_Name,0))</f>
        <v>1004</v>
      </c>
      <c r="H3210" t="s">
        <v>754</v>
      </c>
      <c r="I3210" t="s">
        <v>779</v>
      </c>
      <c r="J3210" t="s">
        <v>8</v>
      </c>
      <c r="K3210" s="71" t="str">
        <f>INDEX(Line_of_Business,MATCH(Export!J3210,Name,0))</f>
        <v>M</v>
      </c>
      <c r="L3210" s="9" t="s">
        <v>187</v>
      </c>
      <c r="M3210">
        <v>677</v>
      </c>
      <c r="N3210" s="4">
        <v>0</v>
      </c>
      <c r="O3210" s="4">
        <v>0</v>
      </c>
      <c r="P3210" s="4">
        <v>53.95</v>
      </c>
      <c r="Q3210" s="4">
        <v>0</v>
      </c>
      <c r="R3210" s="4">
        <v>0</v>
      </c>
      <c r="S3210" s="4">
        <v>0</v>
      </c>
      <c r="T3210" s="4">
        <v>0</v>
      </c>
      <c r="U3210" s="4">
        <v>0</v>
      </c>
      <c r="V3210" s="4">
        <v>0</v>
      </c>
      <c r="W3210" s="4">
        <v>0</v>
      </c>
      <c r="X3210" s="4">
        <v>0</v>
      </c>
      <c r="Y3210" s="4">
        <v>0</v>
      </c>
      <c r="Z3210" s="4">
        <v>0</v>
      </c>
      <c r="AA3210" s="4">
        <v>0</v>
      </c>
      <c r="AB3210" t="s">
        <v>3</v>
      </c>
      <c r="AC3210" s="4">
        <v>0</v>
      </c>
      <c r="AD3210" s="4">
        <v>0</v>
      </c>
      <c r="AE3210" s="4">
        <v>0</v>
      </c>
      <c r="AF3210" t="s">
        <v>779</v>
      </c>
      <c r="AG3210" s="4">
        <v>0</v>
      </c>
      <c r="AH3210" s="4">
        <v>0</v>
      </c>
      <c r="AI3210" s="4">
        <v>0</v>
      </c>
      <c r="AJ3210" s="4">
        <v>-53.95</v>
      </c>
      <c r="AK3210" s="4">
        <v>0</v>
      </c>
      <c r="AL3210" t="s">
        <v>788</v>
      </c>
      <c r="AM3210" s="71" t="str">
        <f>INDEX(Network_Insurer_Code,MATCH(Export!AL3210,Network_insurer_Name,0))</f>
        <v>RAI1</v>
      </c>
      <c r="AN3210" t="str">
        <f t="shared" si="50"/>
        <v>M1004RAI12014</v>
      </c>
    </row>
    <row r="3211" spans="1:40" x14ac:dyDescent="0.25">
      <c r="A3211">
        <v>2020</v>
      </c>
      <c r="B3211">
        <v>3</v>
      </c>
      <c r="C3211" s="1">
        <v>44013</v>
      </c>
      <c r="D3211" s="1">
        <v>44104</v>
      </c>
      <c r="E3211">
        <v>2020</v>
      </c>
      <c r="F3211" s="71" t="str">
        <f>INDEX(Client_Name,MATCH(Export!H3211,Local_Company_Name,0))</f>
        <v>Aplaca Engineering Co</v>
      </c>
      <c r="G3211" s="71">
        <f>INDEX(Client_Code,MATCH(Export!H3211,Local_Company_Name,0))</f>
        <v>1004</v>
      </c>
      <c r="H3211" t="s">
        <v>767</v>
      </c>
      <c r="I3211" t="s">
        <v>723</v>
      </c>
      <c r="J3211" t="s">
        <v>14</v>
      </c>
      <c r="K3211" s="71" t="str">
        <f>INDEX(Line_of_Business,MATCH(Export!J3211,Name,0))</f>
        <v>C</v>
      </c>
      <c r="L3211" s="9">
        <v>25702</v>
      </c>
      <c r="M3211">
        <v>33</v>
      </c>
      <c r="N3211" s="4">
        <v>3454.97</v>
      </c>
      <c r="O3211" s="4">
        <v>3454.97</v>
      </c>
      <c r="P3211" s="4">
        <v>0</v>
      </c>
      <c r="Q3211" s="4">
        <v>0</v>
      </c>
      <c r="R3211" s="4">
        <v>0</v>
      </c>
      <c r="S3211" s="4">
        <v>0</v>
      </c>
      <c r="T3211" s="4">
        <v>0</v>
      </c>
      <c r="U3211" s="4">
        <v>0</v>
      </c>
      <c r="V3211" s="4">
        <v>0</v>
      </c>
      <c r="W3211" s="4">
        <v>0</v>
      </c>
      <c r="X3211" s="4">
        <v>0</v>
      </c>
      <c r="Y3211" s="4">
        <v>0</v>
      </c>
      <c r="Z3211" s="4">
        <v>34.21</v>
      </c>
      <c r="AA3211" s="4">
        <v>0</v>
      </c>
      <c r="AB3211" t="s">
        <v>3</v>
      </c>
      <c r="AC3211" s="4">
        <v>0</v>
      </c>
      <c r="AD3211" s="4">
        <v>0</v>
      </c>
      <c r="AE3211" s="4">
        <v>0</v>
      </c>
      <c r="AF3211" t="s">
        <v>723</v>
      </c>
      <c r="AG3211" s="4">
        <v>0</v>
      </c>
      <c r="AH3211" s="4">
        <v>0</v>
      </c>
      <c r="AI3211" s="4">
        <v>0</v>
      </c>
      <c r="AJ3211" s="4">
        <v>3420.7599999999902</v>
      </c>
      <c r="AK3211" s="4">
        <v>0</v>
      </c>
      <c r="AL3211" t="s">
        <v>786</v>
      </c>
      <c r="AM3211" s="71" t="str">
        <f>INDEX(Network_Insurer_Code,MATCH(Export!AL3211,Network_insurer_Name,0))</f>
        <v>BAL1</v>
      </c>
      <c r="AN3211" t="str">
        <f t="shared" si="50"/>
        <v>C1004BAL12020</v>
      </c>
    </row>
    <row r="3212" spans="1:40" x14ac:dyDescent="0.25">
      <c r="A3212">
        <v>2019</v>
      </c>
      <c r="B3212">
        <v>2</v>
      </c>
      <c r="C3212" s="1">
        <v>43556</v>
      </c>
      <c r="D3212" s="1">
        <v>43646</v>
      </c>
      <c r="E3212">
        <v>2019</v>
      </c>
      <c r="F3212" s="71" t="str">
        <f>INDEX(Client_Name,MATCH(Export!H3212,Local_Company_Name,0))</f>
        <v>Flaimngo Tailoring</v>
      </c>
      <c r="G3212" s="71">
        <f>INDEX(Client_Code,MATCH(Export!H3212,Local_Company_Name,0))</f>
        <v>1005</v>
      </c>
      <c r="H3212" t="s">
        <v>769</v>
      </c>
      <c r="I3212" t="s">
        <v>708</v>
      </c>
      <c r="J3212" t="s">
        <v>22</v>
      </c>
      <c r="K3212" s="71" t="str">
        <f>INDEX(Line_of_Business,MATCH(Export!J3212,Name,0))</f>
        <v>A</v>
      </c>
      <c r="L3212" s="9" t="s">
        <v>40</v>
      </c>
      <c r="M3212">
        <v>148</v>
      </c>
      <c r="N3212" s="4">
        <v>180371.46</v>
      </c>
      <c r="O3212" s="4">
        <v>180371.46</v>
      </c>
      <c r="P3212" s="4">
        <v>0</v>
      </c>
      <c r="Q3212" s="4">
        <v>0</v>
      </c>
      <c r="R3212" s="4">
        <v>0</v>
      </c>
      <c r="S3212" s="4">
        <v>219996</v>
      </c>
      <c r="T3212" s="4">
        <v>0</v>
      </c>
      <c r="U3212" s="4">
        <v>0</v>
      </c>
      <c r="V3212" s="4">
        <v>0</v>
      </c>
      <c r="W3212" s="4">
        <v>0</v>
      </c>
      <c r="X3212" s="4">
        <v>0</v>
      </c>
      <c r="Y3212" s="4">
        <v>17528.98</v>
      </c>
      <c r="Z3212" s="4">
        <v>0.08</v>
      </c>
      <c r="AA3212" s="4">
        <v>0</v>
      </c>
      <c r="AB3212" t="s">
        <v>3</v>
      </c>
      <c r="AC3212" s="4">
        <v>0</v>
      </c>
      <c r="AD3212" s="4">
        <v>0</v>
      </c>
      <c r="AE3212" s="4">
        <v>219996</v>
      </c>
      <c r="AF3212" t="s">
        <v>708</v>
      </c>
      <c r="AG3212" s="4">
        <v>0</v>
      </c>
      <c r="AH3212" s="4">
        <v>0</v>
      </c>
      <c r="AI3212" s="4">
        <v>0</v>
      </c>
      <c r="AJ3212" s="4">
        <v>382838.39999999898</v>
      </c>
      <c r="AK3212" s="4">
        <v>0</v>
      </c>
      <c r="AL3212" t="s">
        <v>792</v>
      </c>
      <c r="AM3212" s="71" t="str">
        <f>INDEX(Network_Insurer_Code,MATCH(Export!AL3212,Network_insurer_Name,0))</f>
        <v>CAL1</v>
      </c>
      <c r="AN3212" t="str">
        <f t="shared" si="50"/>
        <v>A1005CAL12019</v>
      </c>
    </row>
    <row r="3213" spans="1:40" x14ac:dyDescent="0.25">
      <c r="A3213">
        <v>2020</v>
      </c>
      <c r="B3213">
        <v>2</v>
      </c>
      <c r="C3213" s="1">
        <v>43922</v>
      </c>
      <c r="D3213" s="1">
        <v>44012</v>
      </c>
      <c r="E3213">
        <v>2020</v>
      </c>
      <c r="F3213" s="71" t="str">
        <f>INDEX(Client_Name,MATCH(Export!H3213,Local_Company_Name,0))</f>
        <v>Zebra Workings Ltd</v>
      </c>
      <c r="G3213" s="71">
        <f>INDEX(Client_Code,MATCH(Export!H3213,Local_Company_Name,0))</f>
        <v>1001</v>
      </c>
      <c r="H3213" t="s">
        <v>748</v>
      </c>
      <c r="I3213" t="s">
        <v>720</v>
      </c>
      <c r="J3213" t="s">
        <v>5</v>
      </c>
      <c r="K3213" s="71" t="str">
        <f>INDEX(Line_of_Business,MATCH(Export!J3213,Name,0))</f>
        <v>L</v>
      </c>
      <c r="L3213" s="9" t="s">
        <v>52</v>
      </c>
      <c r="M3213">
        <v>291</v>
      </c>
      <c r="N3213" s="4">
        <v>217987.94949494899</v>
      </c>
      <c r="O3213" s="4">
        <v>215808.07</v>
      </c>
      <c r="P3213" s="4">
        <v>0</v>
      </c>
      <c r="Q3213" s="4">
        <v>0</v>
      </c>
      <c r="R3213" s="4">
        <v>0</v>
      </c>
      <c r="S3213" s="4">
        <v>0</v>
      </c>
      <c r="T3213" s="4">
        <v>0</v>
      </c>
      <c r="U3213" s="4">
        <v>0</v>
      </c>
      <c r="V3213" s="4">
        <v>0</v>
      </c>
      <c r="W3213" s="4">
        <v>0</v>
      </c>
      <c r="X3213" s="4">
        <v>0</v>
      </c>
      <c r="Y3213" s="4">
        <v>25896.97</v>
      </c>
      <c r="Z3213" s="4">
        <v>0</v>
      </c>
      <c r="AA3213" s="4">
        <v>0</v>
      </c>
      <c r="AB3213" t="s">
        <v>3</v>
      </c>
      <c r="AC3213" s="4">
        <v>0</v>
      </c>
      <c r="AD3213" s="4">
        <v>0</v>
      </c>
      <c r="AE3213" s="4">
        <v>0</v>
      </c>
      <c r="AF3213" t="s">
        <v>720</v>
      </c>
      <c r="AG3213" s="4">
        <v>0</v>
      </c>
      <c r="AH3213" s="4">
        <v>0</v>
      </c>
      <c r="AI3213" s="4">
        <v>0</v>
      </c>
      <c r="AJ3213" s="4">
        <v>189911.1</v>
      </c>
      <c r="AK3213" s="4">
        <v>200000</v>
      </c>
      <c r="AL3213" t="s">
        <v>787</v>
      </c>
      <c r="AM3213" s="71" t="str">
        <f>INDEX(Network_Insurer_Code,MATCH(Export!AL3213,Network_insurer_Name,0))</f>
        <v>LEI3</v>
      </c>
      <c r="AN3213" t="str">
        <f t="shared" si="50"/>
        <v>L1001LEI32020</v>
      </c>
    </row>
    <row r="3214" spans="1:40" x14ac:dyDescent="0.25">
      <c r="A3214">
        <v>2019</v>
      </c>
      <c r="B3214">
        <v>2</v>
      </c>
      <c r="C3214" s="1">
        <v>43556</v>
      </c>
      <c r="D3214" s="1">
        <v>43646</v>
      </c>
      <c r="E3214">
        <v>2019</v>
      </c>
      <c r="F3214" s="71" t="str">
        <f>INDEX(Client_Name,MATCH(Export!H3214,Local_Company_Name,0))</f>
        <v>Falcon Clothing</v>
      </c>
      <c r="G3214" s="71">
        <f>INDEX(Client_Code,MATCH(Export!H3214,Local_Company_Name,0))</f>
        <v>1006</v>
      </c>
      <c r="H3214" t="s">
        <v>774</v>
      </c>
      <c r="I3214" t="s">
        <v>724</v>
      </c>
      <c r="J3214" t="s">
        <v>5</v>
      </c>
      <c r="K3214" s="71" t="str">
        <f>INDEX(Line_of_Business,MATCH(Export!J3214,Name,0))</f>
        <v>L</v>
      </c>
      <c r="L3214" s="9">
        <v>60116456</v>
      </c>
      <c r="M3214">
        <v>159</v>
      </c>
      <c r="N3214" s="4">
        <v>64161.82</v>
      </c>
      <c r="O3214" s="4">
        <v>64161.82</v>
      </c>
      <c r="P3214" s="4">
        <v>0</v>
      </c>
      <c r="Q3214" s="4">
        <v>0</v>
      </c>
      <c r="R3214" s="4">
        <v>0</v>
      </c>
      <c r="S3214" s="4">
        <v>0</v>
      </c>
      <c r="T3214" s="4">
        <v>0</v>
      </c>
      <c r="U3214" s="4">
        <v>0</v>
      </c>
      <c r="V3214" s="4">
        <v>0</v>
      </c>
      <c r="W3214" s="4">
        <v>0</v>
      </c>
      <c r="X3214" s="4">
        <v>0</v>
      </c>
      <c r="Y3214" s="4">
        <v>6416.18</v>
      </c>
      <c r="Z3214" s="4">
        <v>0</v>
      </c>
      <c r="AA3214" s="4">
        <v>0</v>
      </c>
      <c r="AB3214" t="s">
        <v>3</v>
      </c>
      <c r="AC3214" s="4">
        <v>0</v>
      </c>
      <c r="AD3214" s="4">
        <v>0</v>
      </c>
      <c r="AE3214" s="4">
        <v>0</v>
      </c>
      <c r="AF3214" t="s">
        <v>724</v>
      </c>
      <c r="AG3214" s="4">
        <v>0</v>
      </c>
      <c r="AH3214" s="4">
        <v>0</v>
      </c>
      <c r="AI3214" s="4">
        <v>0</v>
      </c>
      <c r="AJ3214" s="4">
        <v>57745.64</v>
      </c>
      <c r="AK3214" s="4">
        <v>0</v>
      </c>
      <c r="AL3214" t="s">
        <v>781</v>
      </c>
      <c r="AM3214" s="71" t="str">
        <f>INDEX(Network_Insurer_Code,MATCH(Export!AL3214,Network_insurer_Name,0))</f>
        <v>ORI1</v>
      </c>
      <c r="AN3214" t="str">
        <f t="shared" si="50"/>
        <v>L1006ORI12019</v>
      </c>
    </row>
    <row r="3215" spans="1:40" x14ac:dyDescent="0.25">
      <c r="A3215">
        <v>2019</v>
      </c>
      <c r="B3215">
        <v>1</v>
      </c>
      <c r="C3215" s="1">
        <v>43374</v>
      </c>
      <c r="D3215" s="1">
        <v>43465</v>
      </c>
      <c r="E3215">
        <v>2017</v>
      </c>
      <c r="F3215" s="71" t="str">
        <f>INDEX(Client_Name,MATCH(Export!H3215,Local_Company_Name,0))</f>
        <v>Tiger Jewelcrafting Ltd</v>
      </c>
      <c r="G3215" s="71">
        <f>INDEX(Client_Code,MATCH(Export!H3215,Local_Company_Name,0))</f>
        <v>1003</v>
      </c>
      <c r="H3215" t="s">
        <v>753</v>
      </c>
      <c r="I3215" t="s">
        <v>724</v>
      </c>
      <c r="J3215" t="s">
        <v>5</v>
      </c>
      <c r="K3215" s="71" t="str">
        <f>INDEX(Line_of_Business,MATCH(Export!J3215,Name,0))</f>
        <v>L</v>
      </c>
      <c r="L3215" s="9">
        <v>42233686</v>
      </c>
      <c r="M3215">
        <v>48</v>
      </c>
      <c r="N3215" s="4">
        <v>-2951.08</v>
      </c>
      <c r="O3215" s="4">
        <v>-2951.08</v>
      </c>
      <c r="P3215" s="4">
        <v>0</v>
      </c>
      <c r="Q3215" s="4">
        <v>0</v>
      </c>
      <c r="R3215" s="4">
        <v>0</v>
      </c>
      <c r="S3215" s="4">
        <v>0</v>
      </c>
      <c r="T3215" s="4">
        <v>0</v>
      </c>
      <c r="U3215" s="4">
        <v>0</v>
      </c>
      <c r="V3215" s="4">
        <v>0</v>
      </c>
      <c r="W3215" s="4">
        <v>0</v>
      </c>
      <c r="X3215" s="4">
        <v>0</v>
      </c>
      <c r="Y3215" s="4">
        <v>-413.15</v>
      </c>
      <c r="Z3215" s="4">
        <v>-30.99</v>
      </c>
      <c r="AA3215" s="4">
        <v>0</v>
      </c>
      <c r="AB3215" t="s">
        <v>3</v>
      </c>
      <c r="AC3215" s="4">
        <v>0</v>
      </c>
      <c r="AD3215" s="4">
        <v>0</v>
      </c>
      <c r="AE3215" s="4">
        <v>0</v>
      </c>
      <c r="AF3215" t="s">
        <v>724</v>
      </c>
      <c r="AG3215" s="4">
        <v>0</v>
      </c>
      <c r="AH3215" s="4">
        <v>0</v>
      </c>
      <c r="AI3215" s="4">
        <v>0</v>
      </c>
      <c r="AJ3215" s="4">
        <v>-2506.94</v>
      </c>
      <c r="AK3215" s="4">
        <v>187000</v>
      </c>
      <c r="AL3215" t="s">
        <v>784</v>
      </c>
      <c r="AM3215" s="71" t="str">
        <f>INDEX(Network_Insurer_Code,MATCH(Export!AL3215,Network_insurer_Name,0))</f>
        <v>PII1</v>
      </c>
      <c r="AN3215" t="str">
        <f t="shared" si="50"/>
        <v>L1003PII12017</v>
      </c>
    </row>
    <row r="3216" spans="1:40" x14ac:dyDescent="0.25">
      <c r="A3216">
        <v>2019</v>
      </c>
      <c r="B3216">
        <v>3</v>
      </c>
      <c r="C3216" s="1">
        <v>43647</v>
      </c>
      <c r="D3216" s="1">
        <v>43738</v>
      </c>
      <c r="E3216">
        <v>2019</v>
      </c>
      <c r="F3216" s="71" t="str">
        <f>INDEX(Client_Name,MATCH(Export!H3216,Local_Company_Name,0))</f>
        <v>Zebra Workings Ltd</v>
      </c>
      <c r="G3216" s="71">
        <f>INDEX(Client_Code,MATCH(Export!H3216,Local_Company_Name,0))</f>
        <v>1001</v>
      </c>
      <c r="H3216" t="s">
        <v>747</v>
      </c>
      <c r="I3216" t="s">
        <v>724</v>
      </c>
      <c r="J3216" t="s">
        <v>8</v>
      </c>
      <c r="K3216" s="71" t="str">
        <f>INDEX(Line_of_Business,MATCH(Export!J3216,Name,0))</f>
        <v>M</v>
      </c>
      <c r="L3216" s="9">
        <v>77616</v>
      </c>
      <c r="M3216">
        <v>57</v>
      </c>
      <c r="N3216" s="4">
        <v>11600.75</v>
      </c>
      <c r="O3216" s="4">
        <v>11600.75</v>
      </c>
      <c r="P3216" s="4">
        <v>4402.42</v>
      </c>
      <c r="Q3216" s="4">
        <v>0</v>
      </c>
      <c r="R3216" s="4">
        <v>0</v>
      </c>
      <c r="S3216" s="4">
        <v>0</v>
      </c>
      <c r="T3216" s="4">
        <v>0</v>
      </c>
      <c r="U3216" s="4">
        <v>0</v>
      </c>
      <c r="V3216" s="4">
        <v>0</v>
      </c>
      <c r="W3216" s="4">
        <v>0</v>
      </c>
      <c r="X3216" s="4">
        <v>0</v>
      </c>
      <c r="Y3216" s="4">
        <v>1160.08</v>
      </c>
      <c r="Z3216" s="4">
        <v>0</v>
      </c>
      <c r="AA3216" s="4">
        <v>0</v>
      </c>
      <c r="AB3216" t="s">
        <v>3</v>
      </c>
      <c r="AC3216" s="4">
        <v>0</v>
      </c>
      <c r="AD3216" s="4">
        <v>0</v>
      </c>
      <c r="AE3216" s="4">
        <v>0</v>
      </c>
      <c r="AF3216" t="s">
        <v>724</v>
      </c>
      <c r="AG3216" s="4">
        <v>0</v>
      </c>
      <c r="AH3216" s="4">
        <v>0</v>
      </c>
      <c r="AI3216" s="4">
        <v>0</v>
      </c>
      <c r="AJ3216" s="4">
        <v>6038.25</v>
      </c>
      <c r="AK3216" s="4">
        <v>0</v>
      </c>
      <c r="AL3216" t="s">
        <v>787</v>
      </c>
      <c r="AM3216" s="71" t="str">
        <f>INDEX(Network_Insurer_Code,MATCH(Export!AL3216,Network_insurer_Name,0))</f>
        <v>LEI3</v>
      </c>
      <c r="AN3216" t="str">
        <f t="shared" si="50"/>
        <v>M1001LEI32019</v>
      </c>
    </row>
    <row r="3217" spans="1:40" x14ac:dyDescent="0.25">
      <c r="A3217">
        <v>2019</v>
      </c>
      <c r="B3217">
        <v>2</v>
      </c>
      <c r="C3217" s="1">
        <v>43556</v>
      </c>
      <c r="D3217" s="1">
        <v>43646</v>
      </c>
      <c r="E3217">
        <v>2019</v>
      </c>
      <c r="F3217" s="71" t="str">
        <f>INDEX(Client_Name,MATCH(Export!H3217,Local_Company_Name,0))</f>
        <v>Flaimngo Tailoring</v>
      </c>
      <c r="G3217" s="71">
        <f>INDEX(Client_Code,MATCH(Export!H3217,Local_Company_Name,0))</f>
        <v>1005</v>
      </c>
      <c r="H3217" t="s">
        <v>769</v>
      </c>
      <c r="I3217" t="s">
        <v>724</v>
      </c>
      <c r="J3217" t="s">
        <v>22</v>
      </c>
      <c r="K3217" s="71" t="str">
        <f>INDEX(Line_of_Business,MATCH(Export!J3217,Name,0))</f>
        <v>A</v>
      </c>
      <c r="L3217" s="9" t="s">
        <v>49</v>
      </c>
      <c r="M3217">
        <v>1670</v>
      </c>
      <c r="N3217" s="4">
        <v>10046217</v>
      </c>
      <c r="O3217" s="4">
        <v>10046217</v>
      </c>
      <c r="P3217" s="4">
        <v>0</v>
      </c>
      <c r="Q3217" s="4">
        <v>0</v>
      </c>
      <c r="R3217" s="4">
        <v>0</v>
      </c>
      <c r="S3217" s="4">
        <v>0</v>
      </c>
      <c r="T3217" s="4">
        <v>0</v>
      </c>
      <c r="U3217" s="4">
        <v>0</v>
      </c>
      <c r="V3217" s="4">
        <v>0</v>
      </c>
      <c r="W3217" s="4">
        <v>0</v>
      </c>
      <c r="X3217" s="4">
        <v>0</v>
      </c>
      <c r="Y3217" s="4">
        <v>1004621.7</v>
      </c>
      <c r="Z3217" s="4">
        <v>1004621.7</v>
      </c>
      <c r="AA3217" s="4">
        <v>0</v>
      </c>
      <c r="AB3217" t="s">
        <v>3</v>
      </c>
      <c r="AC3217" s="4">
        <v>0</v>
      </c>
      <c r="AD3217" s="4">
        <v>0</v>
      </c>
      <c r="AE3217" s="4">
        <v>0</v>
      </c>
      <c r="AF3217" t="s">
        <v>724</v>
      </c>
      <c r="AG3217" s="4">
        <v>0</v>
      </c>
      <c r="AH3217" s="4">
        <v>0</v>
      </c>
      <c r="AI3217" s="4">
        <v>0</v>
      </c>
      <c r="AJ3217" s="4">
        <v>8036973.5999999996</v>
      </c>
      <c r="AK3217" s="4">
        <v>0</v>
      </c>
      <c r="AL3217" t="s">
        <v>793</v>
      </c>
      <c r="AM3217" s="71" t="str">
        <f>INDEX(Network_Insurer_Code,MATCH(Export!AL3217,Network_insurer_Name,0))</f>
        <v>CAL3</v>
      </c>
      <c r="AN3217" t="str">
        <f t="shared" si="50"/>
        <v>A1005CAL32019</v>
      </c>
    </row>
    <row r="3218" spans="1:40" x14ac:dyDescent="0.25">
      <c r="A3218">
        <v>2019</v>
      </c>
      <c r="B3218">
        <v>3</v>
      </c>
      <c r="C3218" s="1">
        <v>43647</v>
      </c>
      <c r="D3218" s="1">
        <v>43738</v>
      </c>
      <c r="E3218">
        <v>2019</v>
      </c>
      <c r="F3218" s="71" t="str">
        <f>INDEX(Client_Name,MATCH(Export!H3218,Local_Company_Name,0))</f>
        <v>Tiger Jewelcrafting Ltd</v>
      </c>
      <c r="G3218" s="71">
        <f>INDEX(Client_Code,MATCH(Export!H3218,Local_Company_Name,0))</f>
        <v>1003</v>
      </c>
      <c r="H3218" t="s">
        <v>753</v>
      </c>
      <c r="I3218" t="s">
        <v>718</v>
      </c>
      <c r="J3218" t="s">
        <v>8</v>
      </c>
      <c r="K3218" s="71" t="str">
        <f>INDEX(Line_of_Business,MATCH(Export!J3218,Name,0))</f>
        <v>M</v>
      </c>
      <c r="L3218" s="9" t="s">
        <v>139</v>
      </c>
      <c r="M3218">
        <v>754</v>
      </c>
      <c r="N3218" s="4">
        <v>4478100.54</v>
      </c>
      <c r="O3218" s="4">
        <v>4478100.54</v>
      </c>
      <c r="P3218" s="4">
        <v>1529505.67</v>
      </c>
      <c r="Q3218" s="4">
        <v>0</v>
      </c>
      <c r="R3218" s="4">
        <v>0</v>
      </c>
      <c r="S3218" s="4">
        <v>0</v>
      </c>
      <c r="T3218" s="4">
        <v>0</v>
      </c>
      <c r="U3218" s="4">
        <v>0</v>
      </c>
      <c r="V3218" s="4">
        <v>0</v>
      </c>
      <c r="W3218" s="4">
        <v>0</v>
      </c>
      <c r="X3218" s="4">
        <v>0</v>
      </c>
      <c r="Y3218" s="4">
        <v>358248.04</v>
      </c>
      <c r="Z3218" s="4">
        <v>0</v>
      </c>
      <c r="AA3218" s="4">
        <v>0</v>
      </c>
      <c r="AB3218" t="s">
        <v>3</v>
      </c>
      <c r="AC3218" s="4">
        <v>0</v>
      </c>
      <c r="AD3218" s="4">
        <v>0</v>
      </c>
      <c r="AE3218" s="4">
        <v>0</v>
      </c>
      <c r="AF3218" t="s">
        <v>718</v>
      </c>
      <c r="AG3218" s="4">
        <v>0</v>
      </c>
      <c r="AH3218" s="4">
        <v>0</v>
      </c>
      <c r="AI3218" s="4">
        <v>0</v>
      </c>
      <c r="AJ3218" s="4">
        <v>2590346.83</v>
      </c>
      <c r="AK3218" s="4">
        <v>0</v>
      </c>
      <c r="AL3218" t="s">
        <v>793</v>
      </c>
      <c r="AM3218" s="71" t="str">
        <f>INDEX(Network_Insurer_Code,MATCH(Export!AL3218,Network_insurer_Name,0))</f>
        <v>CAL3</v>
      </c>
      <c r="AN3218" t="str">
        <f t="shared" si="50"/>
        <v>M1003CAL32019</v>
      </c>
    </row>
    <row r="3219" spans="1:40" x14ac:dyDescent="0.25">
      <c r="A3219">
        <v>2020</v>
      </c>
      <c r="B3219">
        <v>3</v>
      </c>
      <c r="C3219" s="1">
        <v>44013</v>
      </c>
      <c r="D3219" s="1">
        <v>44104</v>
      </c>
      <c r="E3219">
        <v>2020</v>
      </c>
      <c r="F3219" s="71" t="str">
        <f>INDEX(Client_Name,MATCH(Export!H3219,Local_Company_Name,0))</f>
        <v>Falcon Clothing</v>
      </c>
      <c r="G3219" s="71">
        <f>INDEX(Client_Code,MATCH(Export!H3219,Local_Company_Name,0))</f>
        <v>1006</v>
      </c>
      <c r="H3219" t="s">
        <v>774</v>
      </c>
      <c r="I3219" t="s">
        <v>735</v>
      </c>
      <c r="J3219" t="s">
        <v>8</v>
      </c>
      <c r="K3219" s="71" t="str">
        <f>INDEX(Line_of_Business,MATCH(Export!J3219,Name,0))</f>
        <v>M</v>
      </c>
      <c r="L3219" s="9">
        <v>90500010601</v>
      </c>
      <c r="M3219">
        <v>25</v>
      </c>
      <c r="N3219" s="4">
        <v>89004.822222222196</v>
      </c>
      <c r="O3219" s="4">
        <v>80104.34</v>
      </c>
      <c r="P3219" s="4">
        <v>12579.9</v>
      </c>
      <c r="Q3219" s="4">
        <v>0</v>
      </c>
      <c r="R3219" s="4">
        <v>0</v>
      </c>
      <c r="S3219" s="4">
        <v>0</v>
      </c>
      <c r="T3219" s="4">
        <v>0</v>
      </c>
      <c r="U3219" s="4">
        <v>0</v>
      </c>
      <c r="V3219" s="4">
        <v>0</v>
      </c>
      <c r="W3219" s="4">
        <v>0</v>
      </c>
      <c r="X3219" s="4">
        <v>0</v>
      </c>
      <c r="Y3219" s="4">
        <v>0</v>
      </c>
      <c r="Z3219" s="4">
        <v>0</v>
      </c>
      <c r="AA3219" s="4">
        <v>0</v>
      </c>
      <c r="AB3219" t="s">
        <v>3</v>
      </c>
      <c r="AC3219" s="4">
        <v>0</v>
      </c>
      <c r="AD3219" s="4">
        <v>0</v>
      </c>
      <c r="AE3219" s="4">
        <v>0</v>
      </c>
      <c r="AF3219" t="s">
        <v>735</v>
      </c>
      <c r="AG3219" s="4">
        <v>0</v>
      </c>
      <c r="AH3219" s="4">
        <v>0</v>
      </c>
      <c r="AI3219" s="4">
        <v>0</v>
      </c>
      <c r="AJ3219" s="4">
        <v>67524.44</v>
      </c>
      <c r="AK3219" s="4">
        <v>0</v>
      </c>
      <c r="AL3219" t="s">
        <v>789</v>
      </c>
      <c r="AM3219" s="71" t="str">
        <f>INDEX(Network_Insurer_Code,MATCH(Export!AL3219,Network_insurer_Name,0))</f>
        <v>APL1</v>
      </c>
      <c r="AN3219" t="str">
        <f t="shared" si="50"/>
        <v>M1006APL12020</v>
      </c>
    </row>
    <row r="3220" spans="1:40" x14ac:dyDescent="0.25">
      <c r="A3220">
        <v>2020</v>
      </c>
      <c r="B3220">
        <v>2</v>
      </c>
      <c r="C3220" s="1">
        <v>43739</v>
      </c>
      <c r="D3220" s="1">
        <v>43830</v>
      </c>
      <c r="E3220">
        <v>2019</v>
      </c>
      <c r="F3220" s="71" t="str">
        <f>INDEX(Client_Name,MATCH(Export!H3220,Local_Company_Name,0))</f>
        <v>Lion Manufacturing Co</v>
      </c>
      <c r="G3220" s="71">
        <f>INDEX(Client_Code,MATCH(Export!H3220,Local_Company_Name,0))</f>
        <v>1002</v>
      </c>
      <c r="H3220" t="s">
        <v>757</v>
      </c>
      <c r="I3220" t="s">
        <v>717</v>
      </c>
      <c r="J3220" t="s">
        <v>5</v>
      </c>
      <c r="K3220" s="71" t="str">
        <f>INDEX(Line_of_Business,MATCH(Export!J3220,Name,0))</f>
        <v>L</v>
      </c>
      <c r="L3220" s="9" t="s">
        <v>421</v>
      </c>
      <c r="M3220">
        <v>9199</v>
      </c>
      <c r="N3220" s="4">
        <v>0</v>
      </c>
      <c r="O3220" s="4">
        <v>0</v>
      </c>
      <c r="P3220" s="4">
        <v>0</v>
      </c>
      <c r="Q3220" s="4">
        <v>0</v>
      </c>
      <c r="R3220" s="4">
        <v>0</v>
      </c>
      <c r="S3220" s="4">
        <v>0</v>
      </c>
      <c r="T3220" s="4">
        <v>0</v>
      </c>
      <c r="U3220" s="4">
        <v>0</v>
      </c>
      <c r="V3220" s="4">
        <v>0</v>
      </c>
      <c r="W3220" s="4">
        <v>0</v>
      </c>
      <c r="X3220" s="4">
        <v>0</v>
      </c>
      <c r="Y3220" s="4">
        <v>0</v>
      </c>
      <c r="Z3220" s="4">
        <v>-36467.03</v>
      </c>
      <c r="AA3220" s="4">
        <v>0</v>
      </c>
      <c r="AB3220" t="s">
        <v>3</v>
      </c>
      <c r="AC3220" s="4">
        <v>0</v>
      </c>
      <c r="AD3220" s="4">
        <v>0</v>
      </c>
      <c r="AE3220" s="4">
        <v>0</v>
      </c>
      <c r="AF3220" t="s">
        <v>717</v>
      </c>
      <c r="AG3220" s="4">
        <v>0</v>
      </c>
      <c r="AH3220" s="4">
        <v>0</v>
      </c>
      <c r="AI3220" s="4">
        <v>0</v>
      </c>
      <c r="AJ3220" s="4">
        <v>36467.03</v>
      </c>
      <c r="AK3220" s="4">
        <v>187000</v>
      </c>
      <c r="AL3220" t="s">
        <v>785</v>
      </c>
      <c r="AM3220" s="71" t="str">
        <f>INDEX(Network_Insurer_Code,MATCH(Export!AL3220,Network_insurer_Name,0))</f>
        <v>WAI3</v>
      </c>
      <c r="AN3220" t="str">
        <f t="shared" si="50"/>
        <v>L1002WAI32019</v>
      </c>
    </row>
    <row r="3221" spans="1:40" x14ac:dyDescent="0.25">
      <c r="A3221">
        <v>2019</v>
      </c>
      <c r="B3221">
        <v>4</v>
      </c>
      <c r="C3221" s="1">
        <v>43739</v>
      </c>
      <c r="D3221" s="1">
        <v>43830</v>
      </c>
      <c r="E3221">
        <v>2019</v>
      </c>
      <c r="F3221" s="71" t="str">
        <f>INDEX(Client_Name,MATCH(Export!H3221,Local_Company_Name,0))</f>
        <v>Falcon Clothing</v>
      </c>
      <c r="G3221" s="71">
        <f>INDEX(Client_Code,MATCH(Export!H3221,Local_Company_Name,0))</f>
        <v>1006</v>
      </c>
      <c r="H3221" t="s">
        <v>775</v>
      </c>
      <c r="I3221" t="s">
        <v>733</v>
      </c>
      <c r="J3221" t="s">
        <v>5</v>
      </c>
      <c r="K3221" s="71" t="str">
        <f>INDEX(Line_of_Business,MATCH(Export!J3221,Name,0))</f>
        <v>L</v>
      </c>
      <c r="L3221" s="9" t="s">
        <v>153</v>
      </c>
      <c r="M3221">
        <v>175</v>
      </c>
      <c r="N3221" s="4">
        <v>28.98</v>
      </c>
      <c r="O3221" s="4">
        <v>28.98</v>
      </c>
      <c r="P3221" s="4">
        <v>0</v>
      </c>
      <c r="Q3221" s="4">
        <v>0</v>
      </c>
      <c r="R3221" s="4">
        <v>0</v>
      </c>
      <c r="S3221" s="4">
        <v>0</v>
      </c>
      <c r="T3221" s="4">
        <v>0</v>
      </c>
      <c r="U3221" s="4">
        <v>0</v>
      </c>
      <c r="V3221" s="4">
        <v>0</v>
      </c>
      <c r="W3221" s="4">
        <v>0</v>
      </c>
      <c r="X3221" s="4">
        <v>0</v>
      </c>
      <c r="Y3221" s="4">
        <v>2.17</v>
      </c>
      <c r="Z3221" s="4">
        <v>0.72</v>
      </c>
      <c r="AA3221" s="4">
        <v>0</v>
      </c>
      <c r="AB3221" t="s">
        <v>3</v>
      </c>
      <c r="AC3221" s="4">
        <v>0</v>
      </c>
      <c r="AD3221" s="4">
        <v>0</v>
      </c>
      <c r="AE3221" s="4">
        <v>0</v>
      </c>
      <c r="AF3221" t="s">
        <v>733</v>
      </c>
      <c r="AG3221" s="4">
        <v>0</v>
      </c>
      <c r="AH3221" s="4">
        <v>0</v>
      </c>
      <c r="AI3221" s="4">
        <v>0</v>
      </c>
      <c r="AJ3221" s="4">
        <v>26.09</v>
      </c>
      <c r="AK3221" s="4">
        <v>0</v>
      </c>
      <c r="AL3221" t="s">
        <v>792</v>
      </c>
      <c r="AM3221" s="71" t="str">
        <f>INDEX(Network_Insurer_Code,MATCH(Export!AL3221,Network_insurer_Name,0))</f>
        <v>CAL1</v>
      </c>
      <c r="AN3221" t="str">
        <f t="shared" si="50"/>
        <v>L1006CAL12019</v>
      </c>
    </row>
    <row r="3222" spans="1:40" x14ac:dyDescent="0.25">
      <c r="A3222">
        <v>2019</v>
      </c>
      <c r="B3222">
        <v>2</v>
      </c>
      <c r="C3222" s="1">
        <v>43556</v>
      </c>
      <c r="D3222" s="1">
        <v>43646</v>
      </c>
      <c r="E3222">
        <v>2018</v>
      </c>
      <c r="F3222" s="71" t="str">
        <f>INDEX(Client_Name,MATCH(Export!H3222,Local_Company_Name,0))</f>
        <v>Flaimngo Tailoring</v>
      </c>
      <c r="G3222" s="71">
        <f>INDEX(Client_Code,MATCH(Export!H3222,Local_Company_Name,0))</f>
        <v>1005</v>
      </c>
      <c r="H3222" t="s">
        <v>755</v>
      </c>
      <c r="I3222" t="s">
        <v>779</v>
      </c>
      <c r="J3222" t="s">
        <v>8</v>
      </c>
      <c r="K3222" s="71" t="str">
        <f>INDEX(Line_of_Business,MATCH(Export!J3222,Name,0))</f>
        <v>M</v>
      </c>
      <c r="L3222" s="9" t="s">
        <v>156</v>
      </c>
      <c r="M3222">
        <v>480</v>
      </c>
      <c r="N3222" s="4">
        <v>0</v>
      </c>
      <c r="O3222" s="4">
        <v>0</v>
      </c>
      <c r="P3222" s="4">
        <v>132465.29</v>
      </c>
      <c r="Q3222" s="4">
        <v>0</v>
      </c>
      <c r="R3222" s="4">
        <v>0</v>
      </c>
      <c r="S3222" s="4">
        <v>0</v>
      </c>
      <c r="T3222" s="4">
        <v>0</v>
      </c>
      <c r="U3222" s="4">
        <v>0</v>
      </c>
      <c r="V3222" s="4">
        <v>0</v>
      </c>
      <c r="W3222" s="4">
        <v>0</v>
      </c>
      <c r="X3222" s="4">
        <v>0</v>
      </c>
      <c r="Y3222" s="4">
        <v>0</v>
      </c>
      <c r="Z3222" s="4">
        <v>0</v>
      </c>
      <c r="AA3222" s="4">
        <v>0</v>
      </c>
      <c r="AB3222" t="s">
        <v>3</v>
      </c>
      <c r="AC3222" s="4">
        <v>0</v>
      </c>
      <c r="AD3222" s="4">
        <v>0</v>
      </c>
      <c r="AE3222" s="4">
        <v>-313150.62</v>
      </c>
      <c r="AF3222" t="s">
        <v>779</v>
      </c>
      <c r="AG3222" s="4">
        <v>0</v>
      </c>
      <c r="AH3222" s="4">
        <v>0</v>
      </c>
      <c r="AI3222" s="4">
        <v>0</v>
      </c>
      <c r="AJ3222" s="4">
        <v>-132465.29</v>
      </c>
      <c r="AK3222" s="4">
        <v>0</v>
      </c>
      <c r="AL3222" t="s">
        <v>786</v>
      </c>
      <c r="AM3222" s="71" t="str">
        <f>INDEX(Network_Insurer_Code,MATCH(Export!AL3222,Network_insurer_Name,0))</f>
        <v>BAL1</v>
      </c>
      <c r="AN3222" t="str">
        <f t="shared" si="50"/>
        <v>M1005BAL12018</v>
      </c>
    </row>
    <row r="3223" spans="1:40" x14ac:dyDescent="0.25">
      <c r="A3223">
        <v>2019</v>
      </c>
      <c r="B3223">
        <v>1</v>
      </c>
      <c r="C3223" s="1">
        <v>43466</v>
      </c>
      <c r="D3223" s="1">
        <v>43616</v>
      </c>
      <c r="E3223">
        <v>2017</v>
      </c>
      <c r="F3223" s="71" t="str">
        <f>INDEX(Client_Name,MATCH(Export!H3223,Local_Company_Name,0))</f>
        <v>Aplaca Engineering Co</v>
      </c>
      <c r="G3223" s="71">
        <f>INDEX(Client_Code,MATCH(Export!H3223,Local_Company_Name,0))</f>
        <v>1004</v>
      </c>
      <c r="H3223" t="s">
        <v>754</v>
      </c>
      <c r="I3223" t="s">
        <v>725</v>
      </c>
      <c r="J3223" t="s">
        <v>8</v>
      </c>
      <c r="K3223" s="71" t="str">
        <f>INDEX(Line_of_Business,MATCH(Export!J3223,Name,0))</f>
        <v>M</v>
      </c>
      <c r="L3223" s="9">
        <v>80383</v>
      </c>
      <c r="M3223">
        <v>3085</v>
      </c>
      <c r="N3223" s="4">
        <v>0</v>
      </c>
      <c r="O3223" s="4">
        <v>0</v>
      </c>
      <c r="P3223" s="4">
        <v>0</v>
      </c>
      <c r="Q3223" s="4">
        <v>0</v>
      </c>
      <c r="R3223" s="4">
        <v>0</v>
      </c>
      <c r="S3223" s="4">
        <v>0</v>
      </c>
      <c r="T3223" s="4">
        <v>0</v>
      </c>
      <c r="U3223" s="4">
        <v>0</v>
      </c>
      <c r="V3223" s="4">
        <v>0</v>
      </c>
      <c r="W3223" s="4">
        <v>0</v>
      </c>
      <c r="X3223" s="4">
        <v>0</v>
      </c>
      <c r="Y3223" s="4">
        <v>0</v>
      </c>
      <c r="Z3223" s="4">
        <v>0</v>
      </c>
      <c r="AA3223" s="4">
        <v>0</v>
      </c>
      <c r="AB3223" t="s">
        <v>3</v>
      </c>
      <c r="AC3223" s="4">
        <v>0</v>
      </c>
      <c r="AD3223" s="4">
        <v>0</v>
      </c>
      <c r="AE3223" s="4">
        <v>0</v>
      </c>
      <c r="AF3223" t="s">
        <v>725</v>
      </c>
      <c r="AG3223" s="4">
        <v>0</v>
      </c>
      <c r="AH3223" s="4">
        <v>0</v>
      </c>
      <c r="AI3223" s="4">
        <v>0</v>
      </c>
      <c r="AJ3223" s="4">
        <v>0</v>
      </c>
      <c r="AK3223" s="4">
        <v>0</v>
      </c>
      <c r="AL3223" t="s">
        <v>782</v>
      </c>
      <c r="AM3223" s="71" t="str">
        <f>INDEX(Network_Insurer_Code,MATCH(Export!AL3223,Network_insurer_Name,0))</f>
        <v>API2</v>
      </c>
      <c r="AN3223" t="str">
        <f t="shared" si="50"/>
        <v>M1004API22017</v>
      </c>
    </row>
    <row r="3224" spans="1:40" x14ac:dyDescent="0.25">
      <c r="A3224">
        <v>2020</v>
      </c>
      <c r="B3224">
        <v>2</v>
      </c>
      <c r="C3224" s="1">
        <v>43922</v>
      </c>
      <c r="D3224" s="1">
        <v>44012</v>
      </c>
      <c r="E3224">
        <v>2019</v>
      </c>
      <c r="F3224" s="71" t="str">
        <f>INDEX(Client_Name,MATCH(Export!H3224,Local_Company_Name,0))</f>
        <v>Tiger Jewelcrafting Ltd</v>
      </c>
      <c r="G3224" s="71">
        <f>INDEX(Client_Code,MATCH(Export!H3224,Local_Company_Name,0))</f>
        <v>1003</v>
      </c>
      <c r="H3224" t="s">
        <v>764</v>
      </c>
      <c r="I3224" t="s">
        <v>708</v>
      </c>
      <c r="J3224" t="s">
        <v>0</v>
      </c>
      <c r="K3224" s="71" t="str">
        <f>INDEX(Line_of_Business,MATCH(Export!J3224,Name,0))</f>
        <v>D</v>
      </c>
      <c r="L3224" s="9" t="s">
        <v>292</v>
      </c>
      <c r="M3224">
        <v>154</v>
      </c>
      <c r="N3224" s="4">
        <v>0</v>
      </c>
      <c r="O3224" s="4">
        <v>0</v>
      </c>
      <c r="P3224" s="4">
        <v>0</v>
      </c>
      <c r="Q3224" s="4">
        <v>0</v>
      </c>
      <c r="R3224" s="4">
        <v>0</v>
      </c>
      <c r="S3224" s="4">
        <v>0</v>
      </c>
      <c r="T3224" s="4">
        <v>0</v>
      </c>
      <c r="U3224" s="4">
        <v>0</v>
      </c>
      <c r="V3224" s="4">
        <v>0</v>
      </c>
      <c r="W3224" s="4">
        <v>-103827.8</v>
      </c>
      <c r="X3224" s="4">
        <v>0</v>
      </c>
      <c r="Y3224" s="4">
        <v>0</v>
      </c>
      <c r="Z3224" s="4">
        <v>0</v>
      </c>
      <c r="AA3224" s="4">
        <v>0</v>
      </c>
      <c r="AB3224" t="s">
        <v>3</v>
      </c>
      <c r="AC3224" s="4">
        <v>0</v>
      </c>
      <c r="AD3224" s="4">
        <v>0</v>
      </c>
      <c r="AE3224" s="4">
        <v>0</v>
      </c>
      <c r="AF3224" t="s">
        <v>708</v>
      </c>
      <c r="AG3224" s="4">
        <v>0</v>
      </c>
      <c r="AH3224" s="4">
        <v>0</v>
      </c>
      <c r="AI3224" s="4">
        <v>0</v>
      </c>
      <c r="AJ3224" s="4">
        <v>103827.8</v>
      </c>
      <c r="AK3224" s="4">
        <v>0</v>
      </c>
      <c r="AL3224" t="s">
        <v>783</v>
      </c>
      <c r="AM3224" s="71" t="str">
        <f>INDEX(Network_Insurer_Code,MATCH(Export!AL3224,Network_insurer_Name,0))</f>
        <v>PEP1</v>
      </c>
      <c r="AN3224" t="str">
        <f t="shared" si="50"/>
        <v>D1003PEP12019</v>
      </c>
    </row>
    <row r="3225" spans="1:40" x14ac:dyDescent="0.25">
      <c r="A3225">
        <v>2020</v>
      </c>
      <c r="B3225">
        <v>2</v>
      </c>
      <c r="C3225" s="1">
        <v>43831</v>
      </c>
      <c r="D3225" s="1">
        <v>43921</v>
      </c>
      <c r="E3225">
        <v>2018</v>
      </c>
      <c r="F3225" s="71" t="str">
        <f>INDEX(Client_Name,MATCH(Export!H3225,Local_Company_Name,0))</f>
        <v>Falcon Clothing</v>
      </c>
      <c r="G3225" s="71">
        <f>INDEX(Client_Code,MATCH(Export!H3225,Local_Company_Name,0))</f>
        <v>1006</v>
      </c>
      <c r="H3225" t="s">
        <v>773</v>
      </c>
      <c r="I3225" t="s">
        <v>779</v>
      </c>
      <c r="J3225" t="s">
        <v>22</v>
      </c>
      <c r="K3225" s="71" t="str">
        <f>INDEX(Line_of_Business,MATCH(Export!J3225,Name,0))</f>
        <v>A</v>
      </c>
      <c r="L3225" s="9" t="s">
        <v>551</v>
      </c>
      <c r="M3225">
        <v>14959</v>
      </c>
      <c r="N3225" s="4">
        <v>0</v>
      </c>
      <c r="O3225" s="4">
        <v>0</v>
      </c>
      <c r="P3225" s="4">
        <v>3326.36</v>
      </c>
      <c r="Q3225" s="4">
        <v>0</v>
      </c>
      <c r="R3225" s="4">
        <v>0</v>
      </c>
      <c r="S3225" s="4">
        <v>0</v>
      </c>
      <c r="T3225" s="4">
        <v>0</v>
      </c>
      <c r="U3225" s="4">
        <v>0</v>
      </c>
      <c r="V3225" s="4">
        <v>0</v>
      </c>
      <c r="W3225" s="4">
        <v>0</v>
      </c>
      <c r="X3225" s="4">
        <v>0</v>
      </c>
      <c r="Y3225" s="4">
        <v>0</v>
      </c>
      <c r="Z3225" s="4">
        <v>0</v>
      </c>
      <c r="AA3225" s="4">
        <v>0</v>
      </c>
      <c r="AB3225" t="s">
        <v>3</v>
      </c>
      <c r="AC3225" s="4">
        <v>0</v>
      </c>
      <c r="AD3225" s="4">
        <v>0</v>
      </c>
      <c r="AE3225" s="4">
        <v>0</v>
      </c>
      <c r="AF3225" t="s">
        <v>779</v>
      </c>
      <c r="AG3225" s="4">
        <v>0</v>
      </c>
      <c r="AH3225" s="4">
        <v>0</v>
      </c>
      <c r="AI3225" s="4">
        <v>0</v>
      </c>
      <c r="AJ3225" s="4">
        <v>-3326.36</v>
      </c>
      <c r="AK3225" s="4">
        <v>0</v>
      </c>
      <c r="AL3225" t="s">
        <v>796</v>
      </c>
      <c r="AM3225" s="71" t="str">
        <f>INDEX(Network_Insurer_Code,MATCH(Export!AL3225,Network_insurer_Name,0))</f>
        <v>POL2</v>
      </c>
      <c r="AN3225" t="str">
        <f t="shared" si="50"/>
        <v>A1006POL22018</v>
      </c>
    </row>
    <row r="3226" spans="1:40" x14ac:dyDescent="0.25">
      <c r="A3226">
        <v>2020</v>
      </c>
      <c r="B3226">
        <v>2</v>
      </c>
      <c r="C3226" s="1">
        <v>43831</v>
      </c>
      <c r="D3226" s="1">
        <v>43921</v>
      </c>
      <c r="E3226">
        <v>2020</v>
      </c>
      <c r="F3226" s="71" t="str">
        <f>INDEX(Client_Name,MATCH(Export!H3226,Local_Company_Name,0))</f>
        <v>Falcon Clothing</v>
      </c>
      <c r="G3226" s="71">
        <f>INDEX(Client_Code,MATCH(Export!H3226,Local_Company_Name,0))</f>
        <v>1006</v>
      </c>
      <c r="H3226" t="s">
        <v>774</v>
      </c>
      <c r="I3226" t="s">
        <v>779</v>
      </c>
      <c r="J3226" t="s">
        <v>5</v>
      </c>
      <c r="K3226" s="71" t="str">
        <f>INDEX(Line_of_Business,MATCH(Export!J3226,Name,0))</f>
        <v>L</v>
      </c>
      <c r="L3226" s="9">
        <v>42833606</v>
      </c>
      <c r="M3226">
        <v>13</v>
      </c>
      <c r="N3226" s="4">
        <v>2896.81</v>
      </c>
      <c r="O3226" s="4">
        <v>2896.81</v>
      </c>
      <c r="P3226" s="4">
        <v>0</v>
      </c>
      <c r="Q3226" s="4">
        <v>0</v>
      </c>
      <c r="R3226" s="4">
        <v>0</v>
      </c>
      <c r="S3226" s="4">
        <v>0</v>
      </c>
      <c r="T3226" s="4">
        <v>0</v>
      </c>
      <c r="U3226" s="4">
        <v>0</v>
      </c>
      <c r="V3226" s="4">
        <v>0</v>
      </c>
      <c r="W3226" s="4">
        <v>0</v>
      </c>
      <c r="X3226" s="4">
        <v>0</v>
      </c>
      <c r="Y3226" s="4">
        <v>289.64</v>
      </c>
      <c r="Z3226" s="4">
        <v>0.4</v>
      </c>
      <c r="AA3226" s="4">
        <v>0</v>
      </c>
      <c r="AB3226" t="s">
        <v>3</v>
      </c>
      <c r="AC3226" s="4">
        <v>0</v>
      </c>
      <c r="AD3226" s="4">
        <v>0</v>
      </c>
      <c r="AE3226" s="4">
        <v>0</v>
      </c>
      <c r="AF3226" t="s">
        <v>779</v>
      </c>
      <c r="AG3226" s="4">
        <v>0</v>
      </c>
      <c r="AH3226" s="4">
        <v>0</v>
      </c>
      <c r="AI3226" s="4">
        <v>0</v>
      </c>
      <c r="AJ3226" s="4">
        <v>2606.77</v>
      </c>
      <c r="AK3226" s="4">
        <v>0</v>
      </c>
      <c r="AL3226" t="s">
        <v>792</v>
      </c>
      <c r="AM3226" s="71" t="str">
        <f>INDEX(Network_Insurer_Code,MATCH(Export!AL3226,Network_insurer_Name,0))</f>
        <v>CAL1</v>
      </c>
      <c r="AN3226" t="str">
        <f t="shared" si="50"/>
        <v>L1006CAL12020</v>
      </c>
    </row>
    <row r="3227" spans="1:40" x14ac:dyDescent="0.25">
      <c r="A3227">
        <v>2020</v>
      </c>
      <c r="B3227">
        <v>1</v>
      </c>
      <c r="C3227" s="1">
        <v>43831</v>
      </c>
      <c r="D3227" s="1">
        <v>43921</v>
      </c>
      <c r="E3227">
        <v>2019</v>
      </c>
      <c r="F3227" s="71" t="str">
        <f>INDEX(Client_Name,MATCH(Export!H3227,Local_Company_Name,0))</f>
        <v>Flaimngo Tailoring</v>
      </c>
      <c r="G3227" s="71">
        <f>INDEX(Client_Code,MATCH(Export!H3227,Local_Company_Name,0))</f>
        <v>1005</v>
      </c>
      <c r="H3227" t="s">
        <v>755</v>
      </c>
      <c r="I3227" t="s">
        <v>704</v>
      </c>
      <c r="J3227" t="s">
        <v>0</v>
      </c>
      <c r="K3227" s="71" t="str">
        <f>INDEX(Line_of_Business,MATCH(Export!J3227,Name,0))</f>
        <v>D</v>
      </c>
      <c r="L3227" s="9" t="s">
        <v>395</v>
      </c>
      <c r="M3227">
        <v>78</v>
      </c>
      <c r="N3227" s="4">
        <v>-1572.63</v>
      </c>
      <c r="O3227" s="4">
        <v>-1572.63</v>
      </c>
      <c r="P3227" s="4">
        <v>0</v>
      </c>
      <c r="Q3227" s="4">
        <v>0</v>
      </c>
      <c r="R3227" s="4">
        <v>0</v>
      </c>
      <c r="S3227" s="4">
        <v>0</v>
      </c>
      <c r="T3227" s="4">
        <v>0</v>
      </c>
      <c r="U3227" s="4">
        <v>0</v>
      </c>
      <c r="V3227" s="4">
        <v>0</v>
      </c>
      <c r="W3227" s="4">
        <v>0</v>
      </c>
      <c r="X3227" s="4">
        <v>0</v>
      </c>
      <c r="Y3227" s="4">
        <v>-298.8</v>
      </c>
      <c r="Z3227" s="4">
        <v>0</v>
      </c>
      <c r="AA3227" s="4">
        <v>0</v>
      </c>
      <c r="AB3227" t="s">
        <v>3</v>
      </c>
      <c r="AC3227" s="4">
        <v>0</v>
      </c>
      <c r="AD3227" s="4">
        <v>0</v>
      </c>
      <c r="AE3227" s="4">
        <v>0</v>
      </c>
      <c r="AF3227" t="s">
        <v>704</v>
      </c>
      <c r="AG3227" s="4">
        <v>0</v>
      </c>
      <c r="AH3227" s="4">
        <v>0</v>
      </c>
      <c r="AI3227" s="4">
        <v>0</v>
      </c>
      <c r="AJ3227" s="4">
        <v>-1273.83</v>
      </c>
      <c r="AK3227" s="4">
        <v>0</v>
      </c>
      <c r="AL3227" t="s">
        <v>793</v>
      </c>
      <c r="AM3227" s="71" t="str">
        <f>INDEX(Network_Insurer_Code,MATCH(Export!AL3227,Network_insurer_Name,0))</f>
        <v>CAL3</v>
      </c>
      <c r="AN3227" t="str">
        <f t="shared" si="50"/>
        <v>D1005CAL32019</v>
      </c>
    </row>
    <row r="3228" spans="1:40" x14ac:dyDescent="0.25">
      <c r="A3228">
        <v>2019</v>
      </c>
      <c r="B3228">
        <v>4</v>
      </c>
      <c r="C3228" s="1">
        <v>43739</v>
      </c>
      <c r="D3228" s="1">
        <v>43830</v>
      </c>
      <c r="E3228">
        <v>2018</v>
      </c>
      <c r="F3228" s="71" t="str">
        <f>INDEX(Client_Name,MATCH(Export!H3228,Local_Company_Name,0))</f>
        <v>Zebra Workings Ltd</v>
      </c>
      <c r="G3228" s="71">
        <f>INDEX(Client_Code,MATCH(Export!H3228,Local_Company_Name,0))</f>
        <v>1001</v>
      </c>
      <c r="H3228" t="s">
        <v>750</v>
      </c>
      <c r="I3228" t="s">
        <v>712</v>
      </c>
      <c r="J3228" t="s">
        <v>0</v>
      </c>
      <c r="K3228" s="71" t="str">
        <f>INDEX(Line_of_Business,MATCH(Export!J3228,Name,0))</f>
        <v>D</v>
      </c>
      <c r="L3228" s="9" t="s">
        <v>609</v>
      </c>
      <c r="M3228">
        <v>738</v>
      </c>
      <c r="N3228" s="4">
        <v>0</v>
      </c>
      <c r="O3228" s="4">
        <v>0</v>
      </c>
      <c r="P3228" s="4">
        <v>0</v>
      </c>
      <c r="Q3228" s="4">
        <v>0</v>
      </c>
      <c r="R3228" s="4">
        <v>0</v>
      </c>
      <c r="S3228" s="4">
        <v>0</v>
      </c>
      <c r="T3228" s="4">
        <v>0</v>
      </c>
      <c r="U3228" s="4">
        <v>0</v>
      </c>
      <c r="V3228" s="4">
        <v>0</v>
      </c>
      <c r="W3228" s="4">
        <v>0</v>
      </c>
      <c r="X3228" s="4">
        <v>0</v>
      </c>
      <c r="Y3228" s="4">
        <v>0</v>
      </c>
      <c r="Z3228" s="4">
        <v>0</v>
      </c>
      <c r="AA3228" s="4">
        <v>0</v>
      </c>
      <c r="AB3228" t="s">
        <v>3</v>
      </c>
      <c r="AC3228" s="4">
        <v>0</v>
      </c>
      <c r="AD3228" s="4">
        <v>0</v>
      </c>
      <c r="AE3228" s="4">
        <v>0</v>
      </c>
      <c r="AF3228" t="s">
        <v>712</v>
      </c>
      <c r="AG3228" s="4">
        <v>0</v>
      </c>
      <c r="AH3228" s="4">
        <v>0</v>
      </c>
      <c r="AI3228" s="4">
        <v>0</v>
      </c>
      <c r="AJ3228" s="4">
        <v>0</v>
      </c>
      <c r="AK3228" s="4">
        <v>0</v>
      </c>
      <c r="AL3228" t="s">
        <v>788</v>
      </c>
      <c r="AM3228" s="71" t="str">
        <f>INDEX(Network_Insurer_Code,MATCH(Export!AL3228,Network_insurer_Name,0))</f>
        <v>RAI1</v>
      </c>
      <c r="AN3228" t="str">
        <f t="shared" si="50"/>
        <v>D1001RAI12018</v>
      </c>
    </row>
    <row r="3229" spans="1:40" x14ac:dyDescent="0.25">
      <c r="A3229">
        <v>2020</v>
      </c>
      <c r="B3229">
        <v>1</v>
      </c>
      <c r="C3229" s="1">
        <v>43831</v>
      </c>
      <c r="D3229" s="1">
        <v>43921</v>
      </c>
      <c r="E3229">
        <v>2019</v>
      </c>
      <c r="F3229" s="71" t="str">
        <f>INDEX(Client_Name,MATCH(Export!H3229,Local_Company_Name,0))</f>
        <v>Tiger Jewelcrafting Ltd</v>
      </c>
      <c r="G3229" s="71">
        <f>INDEX(Client_Code,MATCH(Export!H3229,Local_Company_Name,0))</f>
        <v>1003</v>
      </c>
      <c r="H3229" t="s">
        <v>764</v>
      </c>
      <c r="I3229" t="s">
        <v>721</v>
      </c>
      <c r="J3229" t="s">
        <v>8</v>
      </c>
      <c r="K3229" s="71" t="str">
        <f>INDEX(Line_of_Business,MATCH(Export!J3229,Name,0))</f>
        <v>M</v>
      </c>
      <c r="L3229" s="9" t="s">
        <v>64</v>
      </c>
      <c r="M3229">
        <v>728</v>
      </c>
      <c r="N3229" s="4">
        <v>675716</v>
      </c>
      <c r="O3229" s="4">
        <v>675716</v>
      </c>
      <c r="P3229" s="4">
        <v>141896</v>
      </c>
      <c r="Q3229" s="4">
        <v>0</v>
      </c>
      <c r="R3229" s="4">
        <v>0</v>
      </c>
      <c r="S3229" s="4">
        <v>0</v>
      </c>
      <c r="T3229" s="4">
        <v>0</v>
      </c>
      <c r="U3229" s="4">
        <v>0</v>
      </c>
      <c r="V3229" s="4">
        <v>0</v>
      </c>
      <c r="W3229" s="4">
        <v>0</v>
      </c>
      <c r="X3229" s="4">
        <v>0</v>
      </c>
      <c r="Y3229" s="4">
        <v>101357</v>
      </c>
      <c r="Z3229" s="4">
        <v>5744</v>
      </c>
      <c r="AA3229" s="4">
        <v>0</v>
      </c>
      <c r="AB3229" t="s">
        <v>3</v>
      </c>
      <c r="AC3229" s="4">
        <v>0</v>
      </c>
      <c r="AD3229" s="4">
        <v>0</v>
      </c>
      <c r="AE3229" s="4">
        <v>0</v>
      </c>
      <c r="AF3229" t="s">
        <v>721</v>
      </c>
      <c r="AG3229" s="4">
        <v>0</v>
      </c>
      <c r="AH3229" s="4">
        <v>0</v>
      </c>
      <c r="AI3229" s="4">
        <v>0</v>
      </c>
      <c r="AJ3229" s="4">
        <v>426719</v>
      </c>
      <c r="AK3229" s="4">
        <v>200000</v>
      </c>
      <c r="AL3229" t="s">
        <v>785</v>
      </c>
      <c r="AM3229" s="71" t="str">
        <f>INDEX(Network_Insurer_Code,MATCH(Export!AL3229,Network_insurer_Name,0))</f>
        <v>WAI3</v>
      </c>
      <c r="AN3229" t="str">
        <f t="shared" si="50"/>
        <v>M1003WAI32019</v>
      </c>
    </row>
    <row r="3230" spans="1:40" x14ac:dyDescent="0.25">
      <c r="A3230">
        <v>2020</v>
      </c>
      <c r="B3230">
        <v>3</v>
      </c>
      <c r="C3230" s="1">
        <v>44166</v>
      </c>
      <c r="D3230" s="1">
        <v>44196</v>
      </c>
      <c r="E3230">
        <v>2018</v>
      </c>
      <c r="F3230" s="71" t="str">
        <f>INDEX(Client_Name,MATCH(Export!H3230,Local_Company_Name,0))</f>
        <v>Zebra Workings Ltd</v>
      </c>
      <c r="G3230" s="71">
        <f>INDEX(Client_Code,MATCH(Export!H3230,Local_Company_Name,0))</f>
        <v>1001</v>
      </c>
      <c r="H3230" t="s">
        <v>749</v>
      </c>
      <c r="I3230" t="s">
        <v>727</v>
      </c>
      <c r="J3230" t="s">
        <v>8</v>
      </c>
      <c r="K3230" s="71" t="str">
        <f>INDEX(Line_of_Business,MATCH(Export!J3230,Name,0))</f>
        <v>M</v>
      </c>
      <c r="L3230" s="9">
        <v>22365139</v>
      </c>
      <c r="M3230">
        <v>226</v>
      </c>
      <c r="N3230" s="4">
        <v>0</v>
      </c>
      <c r="O3230" s="4">
        <v>0</v>
      </c>
      <c r="P3230" s="4">
        <v>0</v>
      </c>
      <c r="Q3230" s="4">
        <v>0</v>
      </c>
      <c r="R3230" s="4">
        <v>0</v>
      </c>
      <c r="S3230" s="4">
        <v>0</v>
      </c>
      <c r="T3230" s="4">
        <v>0</v>
      </c>
      <c r="U3230" s="4">
        <v>0</v>
      </c>
      <c r="V3230" s="4">
        <v>0</v>
      </c>
      <c r="W3230" s="4">
        <v>0</v>
      </c>
      <c r="X3230" s="4">
        <v>0</v>
      </c>
      <c r="Y3230" s="4">
        <v>0</v>
      </c>
      <c r="Z3230" s="4">
        <v>0</v>
      </c>
      <c r="AA3230" s="4">
        <v>0</v>
      </c>
      <c r="AB3230" t="s">
        <v>3</v>
      </c>
      <c r="AC3230" s="4">
        <v>-51043386</v>
      </c>
      <c r="AD3230" s="4">
        <v>0</v>
      </c>
      <c r="AE3230" s="4">
        <v>-205762055</v>
      </c>
      <c r="AF3230" t="s">
        <v>727</v>
      </c>
      <c r="AG3230" s="4">
        <v>0</v>
      </c>
      <c r="AH3230" s="4">
        <v>0</v>
      </c>
      <c r="AI3230" s="4">
        <v>0</v>
      </c>
      <c r="AJ3230" s="4">
        <v>0</v>
      </c>
      <c r="AK3230" s="4">
        <v>0</v>
      </c>
      <c r="AL3230" t="s">
        <v>785</v>
      </c>
      <c r="AM3230" s="71" t="str">
        <f>INDEX(Network_Insurer_Code,MATCH(Export!AL3230,Network_insurer_Name,0))</f>
        <v>WAI3</v>
      </c>
      <c r="AN3230" t="str">
        <f t="shared" si="50"/>
        <v>M1001WAI32018</v>
      </c>
    </row>
    <row r="3231" spans="1:40" x14ac:dyDescent="0.25">
      <c r="A3231">
        <v>2020</v>
      </c>
      <c r="B3231">
        <v>1</v>
      </c>
      <c r="C3231" s="1">
        <v>43831</v>
      </c>
      <c r="D3231" s="1">
        <v>43921</v>
      </c>
      <c r="E3231">
        <v>2019</v>
      </c>
      <c r="F3231" s="71" t="str">
        <f>INDEX(Client_Name,MATCH(Export!H3231,Local_Company_Name,0))</f>
        <v>Lion Manufacturing Co</v>
      </c>
      <c r="G3231" s="71">
        <f>INDEX(Client_Code,MATCH(Export!H3231,Local_Company_Name,0))</f>
        <v>1002</v>
      </c>
      <c r="H3231" t="s">
        <v>760</v>
      </c>
      <c r="I3231" t="s">
        <v>710</v>
      </c>
      <c r="J3231" t="s">
        <v>8</v>
      </c>
      <c r="K3231" s="71" t="str">
        <f>INDEX(Line_of_Business,MATCH(Export!J3231,Name,0))</f>
        <v>M</v>
      </c>
      <c r="L3231" s="9" t="s">
        <v>130</v>
      </c>
      <c r="M3231">
        <v>830</v>
      </c>
      <c r="N3231" s="4">
        <v>0</v>
      </c>
      <c r="O3231" s="4">
        <v>0</v>
      </c>
      <c r="P3231" s="4">
        <v>2176096.38</v>
      </c>
      <c r="Q3231" s="4">
        <v>0</v>
      </c>
      <c r="R3231" s="4">
        <v>0</v>
      </c>
      <c r="S3231" s="4">
        <v>0</v>
      </c>
      <c r="T3231" s="4">
        <v>0</v>
      </c>
      <c r="U3231" s="4">
        <v>0</v>
      </c>
      <c r="V3231" s="4">
        <v>0</v>
      </c>
      <c r="W3231" s="4">
        <v>0</v>
      </c>
      <c r="X3231" s="4">
        <v>0</v>
      </c>
      <c r="Y3231" s="4">
        <v>0</v>
      </c>
      <c r="Z3231" s="4">
        <v>0</v>
      </c>
      <c r="AA3231" s="4">
        <v>0</v>
      </c>
      <c r="AB3231" t="s">
        <v>3</v>
      </c>
      <c r="AC3231" s="4">
        <v>0</v>
      </c>
      <c r="AD3231" s="4">
        <v>0</v>
      </c>
      <c r="AE3231" s="4">
        <v>0</v>
      </c>
      <c r="AF3231" t="s">
        <v>710</v>
      </c>
      <c r="AG3231" s="4">
        <v>0</v>
      </c>
      <c r="AH3231" s="4">
        <v>0</v>
      </c>
      <c r="AI3231" s="4">
        <v>0</v>
      </c>
      <c r="AJ3231" s="4">
        <v>-2176096.38</v>
      </c>
      <c r="AK3231" s="4">
        <v>0</v>
      </c>
      <c r="AL3231" t="s">
        <v>794</v>
      </c>
      <c r="AM3231" s="71" t="str">
        <f>INDEX(Network_Insurer_Code,MATCH(Export!AL3231,Network_insurer_Name,0))</f>
        <v>CUI2</v>
      </c>
      <c r="AN3231" t="str">
        <f t="shared" si="50"/>
        <v>M1002CUI22019</v>
      </c>
    </row>
    <row r="3232" spans="1:40" x14ac:dyDescent="0.25">
      <c r="A3232">
        <v>2019</v>
      </c>
      <c r="B3232">
        <v>4</v>
      </c>
      <c r="C3232" s="1">
        <v>43739</v>
      </c>
      <c r="D3232" s="1">
        <v>43830</v>
      </c>
      <c r="E3232">
        <v>2019</v>
      </c>
      <c r="F3232" s="71" t="str">
        <f>INDEX(Client_Name,MATCH(Export!H3232,Local_Company_Name,0))</f>
        <v>Aplaca Engineering Co</v>
      </c>
      <c r="G3232" s="71">
        <f>INDEX(Client_Code,MATCH(Export!H3232,Local_Company_Name,0))</f>
        <v>1004</v>
      </c>
      <c r="H3232" t="s">
        <v>768</v>
      </c>
      <c r="I3232" t="s">
        <v>716</v>
      </c>
      <c r="J3232" t="s">
        <v>5</v>
      </c>
      <c r="K3232" s="71" t="str">
        <f>INDEX(Line_of_Business,MATCH(Export!J3232,Name,0))</f>
        <v>L</v>
      </c>
      <c r="L3232" s="9" t="s">
        <v>52</v>
      </c>
      <c r="M3232">
        <v>2416</v>
      </c>
      <c r="N3232" s="4">
        <v>0</v>
      </c>
      <c r="O3232" s="4">
        <v>0</v>
      </c>
      <c r="P3232" s="4">
        <v>0</v>
      </c>
      <c r="Q3232" s="4">
        <v>0</v>
      </c>
      <c r="R3232" s="4">
        <v>0</v>
      </c>
      <c r="S3232" s="4">
        <v>0</v>
      </c>
      <c r="T3232" s="4">
        <v>0</v>
      </c>
      <c r="U3232" s="4">
        <v>0</v>
      </c>
      <c r="V3232" s="4">
        <v>0</v>
      </c>
      <c r="W3232" s="4">
        <v>0</v>
      </c>
      <c r="X3232" s="4">
        <v>0</v>
      </c>
      <c r="Y3232" s="4">
        <v>0</v>
      </c>
      <c r="Z3232" s="4">
        <v>0</v>
      </c>
      <c r="AA3232" s="4">
        <v>0</v>
      </c>
      <c r="AB3232" t="s">
        <v>3</v>
      </c>
      <c r="AC3232" s="4">
        <v>0</v>
      </c>
      <c r="AD3232" s="4">
        <v>0</v>
      </c>
      <c r="AE3232" s="4">
        <v>0</v>
      </c>
      <c r="AF3232" t="s">
        <v>716</v>
      </c>
      <c r="AG3232" s="4">
        <v>0</v>
      </c>
      <c r="AH3232" s="4">
        <v>0</v>
      </c>
      <c r="AI3232" s="4">
        <v>0</v>
      </c>
      <c r="AJ3232" s="4">
        <v>0</v>
      </c>
      <c r="AK3232" s="4">
        <v>0</v>
      </c>
      <c r="AL3232" t="s">
        <v>784</v>
      </c>
      <c r="AM3232" s="71" t="str">
        <f>INDEX(Network_Insurer_Code,MATCH(Export!AL3232,Network_insurer_Name,0))</f>
        <v>PII1</v>
      </c>
      <c r="AN3232" t="str">
        <f t="shared" si="50"/>
        <v>L1004PII12019</v>
      </c>
    </row>
    <row r="3233" spans="1:40" x14ac:dyDescent="0.25">
      <c r="A3233">
        <v>2020</v>
      </c>
      <c r="B3233">
        <v>2</v>
      </c>
      <c r="C3233" s="1">
        <v>43922</v>
      </c>
      <c r="D3233" s="1">
        <v>44012</v>
      </c>
      <c r="E3233">
        <v>2019</v>
      </c>
      <c r="F3233" s="71" t="str">
        <f>INDEX(Client_Name,MATCH(Export!H3233,Local_Company_Name,0))</f>
        <v>Aplaca Engineering Co</v>
      </c>
      <c r="G3233" s="71">
        <f>INDEX(Client_Code,MATCH(Export!H3233,Local_Company_Name,0))</f>
        <v>1004</v>
      </c>
      <c r="H3233" t="s">
        <v>767</v>
      </c>
      <c r="I3233" t="s">
        <v>719</v>
      </c>
      <c r="J3233" t="s">
        <v>8</v>
      </c>
      <c r="K3233" s="71" t="str">
        <f>INDEX(Line_of_Business,MATCH(Export!J3233,Name,0))</f>
        <v>M</v>
      </c>
      <c r="L3233" s="9">
        <v>10873</v>
      </c>
      <c r="M3233">
        <v>9</v>
      </c>
      <c r="N3233" s="4">
        <v>2184</v>
      </c>
      <c r="O3233" s="4">
        <v>2184</v>
      </c>
      <c r="P3233" s="4">
        <v>0</v>
      </c>
      <c r="Q3233" s="4">
        <v>0</v>
      </c>
      <c r="R3233" s="4">
        <v>0</v>
      </c>
      <c r="S3233" s="4">
        <v>0</v>
      </c>
      <c r="T3233" s="4">
        <v>0</v>
      </c>
      <c r="U3233" s="4">
        <v>0</v>
      </c>
      <c r="V3233" s="4">
        <v>0</v>
      </c>
      <c r="W3233" s="4">
        <v>0</v>
      </c>
      <c r="X3233" s="4">
        <v>0</v>
      </c>
      <c r="Y3233" s="4">
        <v>262.08</v>
      </c>
      <c r="Z3233" s="4">
        <v>30.58</v>
      </c>
      <c r="AA3233" s="4">
        <v>327.60000000000002</v>
      </c>
      <c r="AB3233" t="s">
        <v>3</v>
      </c>
      <c r="AC3233" s="4">
        <v>0</v>
      </c>
      <c r="AD3233" s="4">
        <v>0</v>
      </c>
      <c r="AE3233" s="4">
        <v>0</v>
      </c>
      <c r="AF3233" t="s">
        <v>719</v>
      </c>
      <c r="AG3233" s="4">
        <v>0</v>
      </c>
      <c r="AH3233" s="4">
        <v>0</v>
      </c>
      <c r="AI3233" s="4">
        <v>0</v>
      </c>
      <c r="AJ3233" s="4">
        <v>1563.74</v>
      </c>
      <c r="AK3233" s="4">
        <v>0</v>
      </c>
      <c r="AL3233" t="s">
        <v>782</v>
      </c>
      <c r="AM3233" s="71" t="str">
        <f>INDEX(Network_Insurer_Code,MATCH(Export!AL3233,Network_insurer_Name,0))</f>
        <v>API2</v>
      </c>
      <c r="AN3233" t="str">
        <f t="shared" si="50"/>
        <v>M1004API22019</v>
      </c>
    </row>
    <row r="3234" spans="1:40" x14ac:dyDescent="0.25">
      <c r="A3234">
        <v>2019</v>
      </c>
      <c r="B3234">
        <v>4</v>
      </c>
      <c r="C3234" s="1">
        <v>43739</v>
      </c>
      <c r="D3234" s="1">
        <v>43830</v>
      </c>
      <c r="E3234">
        <v>2019</v>
      </c>
      <c r="F3234" s="71" t="str">
        <f>INDEX(Client_Name,MATCH(Export!H3234,Local_Company_Name,0))</f>
        <v>Lion Manufacturing Co</v>
      </c>
      <c r="G3234" s="71">
        <f>INDEX(Client_Code,MATCH(Export!H3234,Local_Company_Name,0))</f>
        <v>1002</v>
      </c>
      <c r="H3234" t="s">
        <v>752</v>
      </c>
      <c r="I3234" t="s">
        <v>721</v>
      </c>
      <c r="J3234" t="s">
        <v>22</v>
      </c>
      <c r="K3234" s="71" t="str">
        <f>INDEX(Line_of_Business,MATCH(Export!J3234,Name,0))</f>
        <v>A</v>
      </c>
      <c r="L3234" s="9" t="s">
        <v>99</v>
      </c>
      <c r="M3234">
        <v>7</v>
      </c>
      <c r="N3234" s="4">
        <v>13158</v>
      </c>
      <c r="O3234" s="4">
        <v>13158</v>
      </c>
      <c r="P3234" s="4">
        <v>0</v>
      </c>
      <c r="Q3234" s="4">
        <v>0</v>
      </c>
      <c r="R3234" s="4">
        <v>0</v>
      </c>
      <c r="S3234" s="4">
        <v>0</v>
      </c>
      <c r="T3234" s="4">
        <v>0</v>
      </c>
      <c r="U3234" s="4">
        <v>0</v>
      </c>
      <c r="V3234" s="4">
        <v>0</v>
      </c>
      <c r="W3234" s="4">
        <v>0</v>
      </c>
      <c r="X3234" s="4">
        <v>0</v>
      </c>
      <c r="Y3234" s="4">
        <v>1974</v>
      </c>
      <c r="Z3234" s="4">
        <v>112</v>
      </c>
      <c r="AA3234" s="4">
        <v>0</v>
      </c>
      <c r="AB3234" t="s">
        <v>3</v>
      </c>
      <c r="AC3234" s="4">
        <v>0</v>
      </c>
      <c r="AD3234" s="4">
        <v>0</v>
      </c>
      <c r="AE3234" s="4">
        <v>0</v>
      </c>
      <c r="AF3234" t="s">
        <v>721</v>
      </c>
      <c r="AG3234" s="4">
        <v>0</v>
      </c>
      <c r="AH3234" s="4">
        <v>0</v>
      </c>
      <c r="AI3234" s="4">
        <v>0</v>
      </c>
      <c r="AJ3234" s="4">
        <v>11072</v>
      </c>
      <c r="AK3234" s="4">
        <v>0</v>
      </c>
      <c r="AL3234" t="s">
        <v>782</v>
      </c>
      <c r="AM3234" s="71" t="str">
        <f>INDEX(Network_Insurer_Code,MATCH(Export!AL3234,Network_insurer_Name,0))</f>
        <v>API2</v>
      </c>
      <c r="AN3234" t="str">
        <f t="shared" si="50"/>
        <v>A1002API22019</v>
      </c>
    </row>
    <row r="3235" spans="1:40" x14ac:dyDescent="0.25">
      <c r="A3235">
        <v>2020</v>
      </c>
      <c r="B3235">
        <v>3</v>
      </c>
      <c r="C3235" s="1">
        <v>44013</v>
      </c>
      <c r="D3235" s="1">
        <v>44104</v>
      </c>
      <c r="E3235">
        <v>2020</v>
      </c>
      <c r="F3235" s="71" t="str">
        <f>INDEX(Client_Name,MATCH(Export!H3235,Local_Company_Name,0))</f>
        <v>Tiger Jewelcrafting Ltd</v>
      </c>
      <c r="G3235" s="71">
        <f>INDEX(Client_Code,MATCH(Export!H3235,Local_Company_Name,0))</f>
        <v>1003</v>
      </c>
      <c r="H3235" t="s">
        <v>762</v>
      </c>
      <c r="I3235" t="s">
        <v>710</v>
      </c>
      <c r="J3235" t="s">
        <v>5</v>
      </c>
      <c r="K3235" s="71" t="str">
        <f>INDEX(Line_of_Business,MATCH(Export!J3235,Name,0))</f>
        <v>L</v>
      </c>
      <c r="L3235" s="9" t="s">
        <v>452</v>
      </c>
      <c r="M3235">
        <v>452</v>
      </c>
      <c r="N3235" s="4">
        <v>3931.88</v>
      </c>
      <c r="O3235" s="4">
        <v>3931.88</v>
      </c>
      <c r="P3235" s="4">
        <v>0</v>
      </c>
      <c r="Q3235" s="4">
        <v>0</v>
      </c>
      <c r="R3235" s="4">
        <v>0</v>
      </c>
      <c r="S3235" s="4">
        <v>0</v>
      </c>
      <c r="T3235" s="4">
        <v>0</v>
      </c>
      <c r="U3235" s="4">
        <v>0</v>
      </c>
      <c r="V3235" s="4">
        <v>0</v>
      </c>
      <c r="W3235" s="4">
        <v>0</v>
      </c>
      <c r="X3235" s="4">
        <v>0</v>
      </c>
      <c r="Y3235" s="4">
        <v>404.98</v>
      </c>
      <c r="Z3235" s="4">
        <v>0</v>
      </c>
      <c r="AA3235" s="4">
        <v>0</v>
      </c>
      <c r="AB3235" t="s">
        <v>3</v>
      </c>
      <c r="AC3235" s="4">
        <v>0</v>
      </c>
      <c r="AD3235" s="4">
        <v>0</v>
      </c>
      <c r="AE3235" s="4">
        <v>0</v>
      </c>
      <c r="AF3235" t="s">
        <v>710</v>
      </c>
      <c r="AG3235" s="4">
        <v>0</v>
      </c>
      <c r="AH3235" s="4">
        <v>0</v>
      </c>
      <c r="AI3235" s="4">
        <v>0</v>
      </c>
      <c r="AJ3235" s="4">
        <v>3526.9</v>
      </c>
      <c r="AK3235" s="4">
        <v>0</v>
      </c>
      <c r="AL3235" t="s">
        <v>782</v>
      </c>
      <c r="AM3235" s="71" t="str">
        <f>INDEX(Network_Insurer_Code,MATCH(Export!AL3235,Network_insurer_Name,0))</f>
        <v>API2</v>
      </c>
      <c r="AN3235" t="str">
        <f t="shared" si="50"/>
        <v>L1003API22020</v>
      </c>
    </row>
    <row r="3236" spans="1:40" x14ac:dyDescent="0.25">
      <c r="A3236">
        <v>2019</v>
      </c>
      <c r="B3236">
        <v>2</v>
      </c>
      <c r="C3236" s="1">
        <v>43556</v>
      </c>
      <c r="D3236" s="1">
        <v>43646</v>
      </c>
      <c r="E3236">
        <v>2019</v>
      </c>
      <c r="F3236" s="71" t="str">
        <f>INDEX(Client_Name,MATCH(Export!H3236,Local_Company_Name,0))</f>
        <v>Tiger Jewelcrafting Ltd</v>
      </c>
      <c r="G3236" s="71">
        <f>INDEX(Client_Code,MATCH(Export!H3236,Local_Company_Name,0))</f>
        <v>1003</v>
      </c>
      <c r="H3236" t="s">
        <v>761</v>
      </c>
      <c r="I3236" t="s">
        <v>733</v>
      </c>
      <c r="J3236" t="s">
        <v>5</v>
      </c>
      <c r="K3236" s="71" t="str">
        <f>INDEX(Line_of_Business,MATCH(Export!J3236,Name,0))</f>
        <v>L</v>
      </c>
      <c r="L3236" s="9">
        <v>204228539</v>
      </c>
      <c r="M3236">
        <v>1420</v>
      </c>
      <c r="N3236" s="4">
        <v>452331.5</v>
      </c>
      <c r="O3236" s="4">
        <v>452331.5</v>
      </c>
      <c r="P3236" s="4">
        <v>0</v>
      </c>
      <c r="Q3236" s="4">
        <v>0</v>
      </c>
      <c r="R3236" s="4">
        <v>0</v>
      </c>
      <c r="S3236" s="4">
        <v>0</v>
      </c>
      <c r="T3236" s="4">
        <v>0</v>
      </c>
      <c r="U3236" s="4">
        <v>0</v>
      </c>
      <c r="V3236" s="4">
        <v>0</v>
      </c>
      <c r="W3236" s="4">
        <v>0</v>
      </c>
      <c r="X3236" s="4">
        <v>0</v>
      </c>
      <c r="Y3236" s="4">
        <v>40709.839999999997</v>
      </c>
      <c r="Z3236" s="4">
        <v>11308.29</v>
      </c>
      <c r="AA3236" s="4">
        <v>36186.519999999997</v>
      </c>
      <c r="AB3236" t="s">
        <v>3</v>
      </c>
      <c r="AC3236" s="4">
        <v>0</v>
      </c>
      <c r="AD3236" s="4">
        <v>0</v>
      </c>
      <c r="AE3236" s="4">
        <v>0</v>
      </c>
      <c r="AF3236" t="s">
        <v>733</v>
      </c>
      <c r="AG3236" s="4">
        <v>0</v>
      </c>
      <c r="AH3236" s="4">
        <v>0</v>
      </c>
      <c r="AI3236" s="4">
        <v>0</v>
      </c>
      <c r="AJ3236" s="4">
        <v>364126.85</v>
      </c>
      <c r="AK3236" s="4">
        <v>0</v>
      </c>
      <c r="AL3236" t="s">
        <v>781</v>
      </c>
      <c r="AM3236" s="71" t="str">
        <f>INDEX(Network_Insurer_Code,MATCH(Export!AL3236,Network_insurer_Name,0))</f>
        <v>ORI1</v>
      </c>
      <c r="AN3236" t="str">
        <f t="shared" si="50"/>
        <v>L1003ORI12019</v>
      </c>
    </row>
    <row r="3237" spans="1:40" x14ac:dyDescent="0.25">
      <c r="A3237">
        <v>2020</v>
      </c>
      <c r="B3237">
        <v>1</v>
      </c>
      <c r="C3237" s="1">
        <v>43831</v>
      </c>
      <c r="D3237" s="1">
        <v>43921</v>
      </c>
      <c r="E3237">
        <v>2020</v>
      </c>
      <c r="F3237" s="71" t="str">
        <f>INDEX(Client_Name,MATCH(Export!H3237,Local_Company_Name,0))</f>
        <v>Tiger Jewelcrafting Ltd</v>
      </c>
      <c r="G3237" s="71">
        <f>INDEX(Client_Code,MATCH(Export!H3237,Local_Company_Name,0))</f>
        <v>1003</v>
      </c>
      <c r="H3237" t="s">
        <v>763</v>
      </c>
      <c r="I3237" t="s">
        <v>736</v>
      </c>
      <c r="J3237" t="s">
        <v>5</v>
      </c>
      <c r="K3237" s="71" t="str">
        <f>INDEX(Line_of_Business,MATCH(Export!J3237,Name,0))</f>
        <v>L</v>
      </c>
      <c r="L3237" s="9" t="s">
        <v>15</v>
      </c>
      <c r="M3237">
        <v>861</v>
      </c>
      <c r="N3237" s="4">
        <v>136023.79999999999</v>
      </c>
      <c r="O3237" s="4">
        <v>68011.899999999994</v>
      </c>
      <c r="P3237" s="4">
        <v>0</v>
      </c>
      <c r="Q3237" s="4">
        <v>0</v>
      </c>
      <c r="R3237" s="4">
        <v>0</v>
      </c>
      <c r="S3237" s="4">
        <v>0</v>
      </c>
      <c r="T3237" s="4">
        <v>0</v>
      </c>
      <c r="U3237" s="4">
        <v>0</v>
      </c>
      <c r="V3237" s="4">
        <v>0</v>
      </c>
      <c r="W3237" s="4">
        <v>0</v>
      </c>
      <c r="X3237" s="4">
        <v>0</v>
      </c>
      <c r="Y3237" s="4">
        <v>10201.790000000001</v>
      </c>
      <c r="Z3237" s="4">
        <v>4080.71</v>
      </c>
      <c r="AA3237" s="4">
        <v>0</v>
      </c>
      <c r="AB3237" t="s">
        <v>3</v>
      </c>
      <c r="AC3237" s="4">
        <v>0</v>
      </c>
      <c r="AD3237" s="4">
        <v>0</v>
      </c>
      <c r="AE3237" s="4">
        <v>0</v>
      </c>
      <c r="AF3237" t="s">
        <v>736</v>
      </c>
      <c r="AG3237" s="4">
        <v>0</v>
      </c>
      <c r="AH3237" s="4">
        <v>0</v>
      </c>
      <c r="AI3237" s="4">
        <v>0</v>
      </c>
      <c r="AJ3237" s="4">
        <v>53729.3999999999</v>
      </c>
      <c r="AK3237" s="4">
        <v>0</v>
      </c>
      <c r="AL3237" t="s">
        <v>786</v>
      </c>
      <c r="AM3237" s="71" t="str">
        <f>INDEX(Network_Insurer_Code,MATCH(Export!AL3237,Network_insurer_Name,0))</f>
        <v>BAL1</v>
      </c>
      <c r="AN3237" t="str">
        <f t="shared" si="50"/>
        <v>L1003BAL12020</v>
      </c>
    </row>
    <row r="3238" spans="1:40" x14ac:dyDescent="0.25">
      <c r="A3238">
        <v>2019</v>
      </c>
      <c r="B3238">
        <v>2</v>
      </c>
      <c r="C3238" s="1">
        <v>43556</v>
      </c>
      <c r="D3238" s="1">
        <v>43646</v>
      </c>
      <c r="E3238">
        <v>2019</v>
      </c>
      <c r="F3238" s="71" t="str">
        <f>INDEX(Client_Name,MATCH(Export!H3238,Local_Company_Name,0))</f>
        <v>Lion Manufacturing Co</v>
      </c>
      <c r="G3238" s="71">
        <f>INDEX(Client_Code,MATCH(Export!H3238,Local_Company_Name,0))</f>
        <v>1002</v>
      </c>
      <c r="H3238" t="s">
        <v>760</v>
      </c>
      <c r="I3238" t="s">
        <v>709</v>
      </c>
      <c r="J3238" t="s">
        <v>5</v>
      </c>
      <c r="K3238" s="71" t="str">
        <f>INDEX(Line_of_Business,MATCH(Export!J3238,Name,0))</f>
        <v>L</v>
      </c>
      <c r="L3238" s="9" t="s">
        <v>228</v>
      </c>
      <c r="M3238">
        <v>1307</v>
      </c>
      <c r="N3238" s="4">
        <v>655394.94999999995</v>
      </c>
      <c r="O3238" s="4">
        <v>655394.94999999995</v>
      </c>
      <c r="P3238" s="4">
        <v>0</v>
      </c>
      <c r="Q3238" s="4">
        <v>0</v>
      </c>
      <c r="R3238" s="4">
        <v>0</v>
      </c>
      <c r="S3238" s="4">
        <v>0</v>
      </c>
      <c r="T3238" s="4">
        <v>0</v>
      </c>
      <c r="U3238" s="4">
        <v>0</v>
      </c>
      <c r="V3238" s="4">
        <v>0</v>
      </c>
      <c r="W3238" s="4">
        <v>0</v>
      </c>
      <c r="X3238" s="4">
        <v>0</v>
      </c>
      <c r="Y3238" s="4">
        <v>65539.490000000005</v>
      </c>
      <c r="Z3238" s="4">
        <v>14418.69</v>
      </c>
      <c r="AA3238" s="4">
        <v>0</v>
      </c>
      <c r="AB3238" t="s">
        <v>3</v>
      </c>
      <c r="AC3238" s="4">
        <v>0</v>
      </c>
      <c r="AD3238" s="4">
        <v>0</v>
      </c>
      <c r="AE3238" s="4">
        <v>0</v>
      </c>
      <c r="AF3238" t="s">
        <v>709</v>
      </c>
      <c r="AG3238" s="4">
        <v>0</v>
      </c>
      <c r="AH3238" s="4">
        <v>0</v>
      </c>
      <c r="AI3238" s="4">
        <v>0</v>
      </c>
      <c r="AJ3238" s="4">
        <v>575436.77</v>
      </c>
      <c r="AK3238" s="4">
        <v>0</v>
      </c>
      <c r="AL3238" t="s">
        <v>781</v>
      </c>
      <c r="AM3238" s="71" t="str">
        <f>INDEX(Network_Insurer_Code,MATCH(Export!AL3238,Network_insurer_Name,0))</f>
        <v>ORI1</v>
      </c>
      <c r="AN3238" t="str">
        <f t="shared" si="50"/>
        <v>L1002ORI12019</v>
      </c>
    </row>
    <row r="3239" spans="1:40" x14ac:dyDescent="0.25">
      <c r="A3239">
        <v>2020</v>
      </c>
      <c r="B3239">
        <v>3</v>
      </c>
      <c r="C3239" s="1">
        <v>44013</v>
      </c>
      <c r="D3239" s="1">
        <v>44104</v>
      </c>
      <c r="E3239">
        <v>2020</v>
      </c>
      <c r="F3239" s="71" t="str">
        <f>INDEX(Client_Name,MATCH(Export!H3239,Local_Company_Name,0))</f>
        <v>Flaimngo Tailoring</v>
      </c>
      <c r="G3239" s="71">
        <f>INDEX(Client_Code,MATCH(Export!H3239,Local_Company_Name,0))</f>
        <v>1005</v>
      </c>
      <c r="H3239" t="s">
        <v>770</v>
      </c>
      <c r="I3239" t="s">
        <v>710</v>
      </c>
      <c r="J3239" t="s">
        <v>8</v>
      </c>
      <c r="K3239" s="71" t="str">
        <f>INDEX(Line_of_Business,MATCH(Export!J3239,Name,0))</f>
        <v>M</v>
      </c>
      <c r="L3239" s="9" t="s">
        <v>81</v>
      </c>
      <c r="M3239">
        <v>1361</v>
      </c>
      <c r="N3239" s="4">
        <v>-134092.64000000001</v>
      </c>
      <c r="O3239" s="4">
        <v>-134092.64000000001</v>
      </c>
      <c r="P3239" s="4">
        <v>485816.14</v>
      </c>
      <c r="Q3239" s="4">
        <v>0</v>
      </c>
      <c r="R3239" s="4">
        <v>0</v>
      </c>
      <c r="S3239" s="4">
        <v>0</v>
      </c>
      <c r="T3239" s="4">
        <v>0</v>
      </c>
      <c r="U3239" s="4">
        <v>0</v>
      </c>
      <c r="V3239" s="4">
        <v>0</v>
      </c>
      <c r="W3239" s="4">
        <v>0</v>
      </c>
      <c r="X3239" s="4">
        <v>0</v>
      </c>
      <c r="Y3239" s="4">
        <v>-16091.12</v>
      </c>
      <c r="Z3239" s="4">
        <v>0</v>
      </c>
      <c r="AA3239" s="4">
        <v>-20113.900000000001</v>
      </c>
      <c r="AB3239" t="s">
        <v>3</v>
      </c>
      <c r="AC3239" s="4">
        <v>0</v>
      </c>
      <c r="AD3239" s="4">
        <v>0</v>
      </c>
      <c r="AE3239" s="4">
        <v>0</v>
      </c>
      <c r="AF3239" t="s">
        <v>710</v>
      </c>
      <c r="AG3239" s="4">
        <v>0</v>
      </c>
      <c r="AH3239" s="4">
        <v>0</v>
      </c>
      <c r="AI3239" s="4">
        <v>0</v>
      </c>
      <c r="AJ3239" s="4">
        <v>-583703.76</v>
      </c>
      <c r="AK3239" s="4">
        <v>0</v>
      </c>
      <c r="AL3239" t="s">
        <v>792</v>
      </c>
      <c r="AM3239" s="71" t="str">
        <f>INDEX(Network_Insurer_Code,MATCH(Export!AL3239,Network_insurer_Name,0))</f>
        <v>CAL1</v>
      </c>
      <c r="AN3239" t="str">
        <f t="shared" si="50"/>
        <v>M1005CAL12020</v>
      </c>
    </row>
    <row r="3240" spans="1:40" x14ac:dyDescent="0.25">
      <c r="A3240">
        <v>2019</v>
      </c>
      <c r="B3240">
        <v>2</v>
      </c>
      <c r="C3240" s="1">
        <v>43556</v>
      </c>
      <c r="D3240" s="1">
        <v>43646</v>
      </c>
      <c r="E3240">
        <v>2018</v>
      </c>
      <c r="F3240" s="71" t="str">
        <f>INDEX(Client_Name,MATCH(Export!H3240,Local_Company_Name,0))</f>
        <v>Aplaca Engineering Co</v>
      </c>
      <c r="G3240" s="71">
        <f>INDEX(Client_Code,MATCH(Export!H3240,Local_Company_Name,0))</f>
        <v>1004</v>
      </c>
      <c r="H3240" t="s">
        <v>765</v>
      </c>
      <c r="I3240" t="s">
        <v>737</v>
      </c>
      <c r="J3240" t="s">
        <v>8</v>
      </c>
      <c r="K3240" s="71" t="str">
        <f>INDEX(Line_of_Business,MATCH(Export!J3240,Name,0))</f>
        <v>M</v>
      </c>
      <c r="L3240" s="9" t="s">
        <v>344</v>
      </c>
      <c r="M3240">
        <v>2306</v>
      </c>
      <c r="N3240" s="4">
        <v>0</v>
      </c>
      <c r="O3240" s="4">
        <v>0</v>
      </c>
      <c r="P3240" s="4">
        <v>246928.34</v>
      </c>
      <c r="Q3240" s="4">
        <v>0</v>
      </c>
      <c r="R3240" s="4">
        <v>0</v>
      </c>
      <c r="S3240" s="4">
        <v>0</v>
      </c>
      <c r="T3240" s="4">
        <v>0</v>
      </c>
      <c r="U3240" s="4">
        <v>0</v>
      </c>
      <c r="V3240" s="4">
        <v>0</v>
      </c>
      <c r="W3240" s="4">
        <v>0</v>
      </c>
      <c r="X3240" s="4">
        <v>0</v>
      </c>
      <c r="Y3240" s="4">
        <v>0</v>
      </c>
      <c r="Z3240" s="4">
        <v>0</v>
      </c>
      <c r="AA3240" s="4">
        <v>0</v>
      </c>
      <c r="AB3240" t="s">
        <v>3</v>
      </c>
      <c r="AC3240" s="4">
        <v>0</v>
      </c>
      <c r="AD3240" s="4">
        <v>0</v>
      </c>
      <c r="AE3240" s="4">
        <v>0</v>
      </c>
      <c r="AF3240" t="s">
        <v>737</v>
      </c>
      <c r="AG3240" s="4">
        <v>0</v>
      </c>
      <c r="AH3240" s="4">
        <v>0</v>
      </c>
      <c r="AI3240" s="4">
        <v>0</v>
      </c>
      <c r="AJ3240" s="4">
        <v>-246928.34</v>
      </c>
      <c r="AK3240" s="4">
        <v>0</v>
      </c>
      <c r="AL3240" t="s">
        <v>789</v>
      </c>
      <c r="AM3240" s="71" t="str">
        <f>INDEX(Network_Insurer_Code,MATCH(Export!AL3240,Network_insurer_Name,0))</f>
        <v>APL1</v>
      </c>
      <c r="AN3240" t="str">
        <f t="shared" si="50"/>
        <v>M1004APL12018</v>
      </c>
    </row>
    <row r="3241" spans="1:40" x14ac:dyDescent="0.25">
      <c r="A3241">
        <v>2020</v>
      </c>
      <c r="B3241">
        <v>3</v>
      </c>
      <c r="C3241" s="1">
        <v>44013</v>
      </c>
      <c r="D3241" s="1">
        <v>44104</v>
      </c>
      <c r="E3241">
        <v>2017</v>
      </c>
      <c r="F3241" s="71" t="str">
        <f>INDEX(Client_Name,MATCH(Export!H3241,Local_Company_Name,0))</f>
        <v>Zebra Workings Ltd</v>
      </c>
      <c r="G3241" s="71">
        <f>INDEX(Client_Code,MATCH(Export!H3241,Local_Company_Name,0))</f>
        <v>1001</v>
      </c>
      <c r="H3241" t="s">
        <v>748</v>
      </c>
      <c r="I3241" t="s">
        <v>719</v>
      </c>
      <c r="J3241" t="s">
        <v>5</v>
      </c>
      <c r="K3241" s="71" t="str">
        <f>INDEX(Line_of_Business,MATCH(Export!J3241,Name,0))</f>
        <v>L</v>
      </c>
      <c r="L3241" s="9" t="s">
        <v>530</v>
      </c>
      <c r="M3241">
        <v>0</v>
      </c>
      <c r="N3241" s="4">
        <v>0</v>
      </c>
      <c r="O3241" s="4">
        <v>0</v>
      </c>
      <c r="P3241" s="4">
        <v>0</v>
      </c>
      <c r="Q3241" s="4">
        <v>0</v>
      </c>
      <c r="R3241" s="4">
        <v>0</v>
      </c>
      <c r="S3241" s="4">
        <v>0</v>
      </c>
      <c r="T3241" s="4">
        <v>0</v>
      </c>
      <c r="U3241" s="4">
        <v>0</v>
      </c>
      <c r="V3241" s="4">
        <v>0</v>
      </c>
      <c r="W3241" s="4">
        <v>0</v>
      </c>
      <c r="X3241" s="4">
        <v>0</v>
      </c>
      <c r="Y3241" s="4">
        <v>0</v>
      </c>
      <c r="Z3241" s="4">
        <v>0</v>
      </c>
      <c r="AA3241" s="4">
        <v>0</v>
      </c>
      <c r="AB3241" t="s">
        <v>3</v>
      </c>
      <c r="AC3241" s="4">
        <v>0</v>
      </c>
      <c r="AD3241" s="4">
        <v>0</v>
      </c>
      <c r="AE3241" s="4">
        <v>-209.69</v>
      </c>
      <c r="AF3241" t="s">
        <v>719</v>
      </c>
      <c r="AG3241" s="4">
        <v>0</v>
      </c>
      <c r="AH3241" s="4">
        <v>0</v>
      </c>
      <c r="AI3241" s="4">
        <v>0</v>
      </c>
      <c r="AJ3241" s="4">
        <v>0</v>
      </c>
      <c r="AK3241" s="4">
        <v>0</v>
      </c>
      <c r="AL3241" t="s">
        <v>781</v>
      </c>
      <c r="AM3241" s="71" t="str">
        <f>INDEX(Network_Insurer_Code,MATCH(Export!AL3241,Network_insurer_Name,0))</f>
        <v>ORI1</v>
      </c>
      <c r="AN3241" t="str">
        <f t="shared" si="50"/>
        <v>L1001ORI12017</v>
      </c>
    </row>
    <row r="3242" spans="1:40" x14ac:dyDescent="0.25">
      <c r="A3242">
        <v>2019</v>
      </c>
      <c r="B3242">
        <v>2</v>
      </c>
      <c r="C3242" s="1">
        <v>43556</v>
      </c>
      <c r="D3242" s="1">
        <v>43646</v>
      </c>
      <c r="E3242">
        <v>2018</v>
      </c>
      <c r="F3242" s="71" t="str">
        <f>INDEX(Client_Name,MATCH(Export!H3242,Local_Company_Name,0))</f>
        <v>Zebra Workings Ltd</v>
      </c>
      <c r="G3242" s="71">
        <f>INDEX(Client_Code,MATCH(Export!H3242,Local_Company_Name,0))</f>
        <v>1001</v>
      </c>
      <c r="H3242" t="s">
        <v>751</v>
      </c>
      <c r="I3242" t="s">
        <v>727</v>
      </c>
      <c r="J3242" t="s">
        <v>8</v>
      </c>
      <c r="K3242" s="71" t="str">
        <f>INDEX(Line_of_Business,MATCH(Export!J3242,Name,0))</f>
        <v>M</v>
      </c>
      <c r="L3242" s="9" t="s">
        <v>284</v>
      </c>
      <c r="M3242">
        <v>243</v>
      </c>
      <c r="N3242" s="4">
        <v>0</v>
      </c>
      <c r="O3242" s="4">
        <v>0</v>
      </c>
      <c r="P3242" s="4">
        <v>12010166</v>
      </c>
      <c r="Q3242" s="4">
        <v>0</v>
      </c>
      <c r="R3242" s="4">
        <v>0</v>
      </c>
      <c r="S3242" s="4">
        <v>1130449</v>
      </c>
      <c r="T3242" s="4">
        <v>0</v>
      </c>
      <c r="U3242" s="4">
        <v>0</v>
      </c>
      <c r="V3242" s="4">
        <v>0</v>
      </c>
      <c r="W3242" s="4">
        <v>-14175179</v>
      </c>
      <c r="X3242" s="4">
        <v>0</v>
      </c>
      <c r="Y3242" s="4">
        <v>0</v>
      </c>
      <c r="Z3242" s="4">
        <v>0</v>
      </c>
      <c r="AA3242" s="4">
        <v>0</v>
      </c>
      <c r="AB3242" t="s">
        <v>3</v>
      </c>
      <c r="AC3242" s="4">
        <v>0</v>
      </c>
      <c r="AD3242" s="4">
        <v>0</v>
      </c>
      <c r="AE3242" s="4">
        <v>-13044730</v>
      </c>
      <c r="AF3242" t="s">
        <v>727</v>
      </c>
      <c r="AG3242" s="4">
        <v>0</v>
      </c>
      <c r="AH3242" s="4">
        <v>0</v>
      </c>
      <c r="AI3242" s="4">
        <v>0</v>
      </c>
      <c r="AJ3242" s="4">
        <v>3295462</v>
      </c>
      <c r="AK3242" s="4">
        <v>0</v>
      </c>
      <c r="AL3242" t="s">
        <v>798</v>
      </c>
      <c r="AM3242" s="71" t="str">
        <f>INDEX(Network_Insurer_Code,MATCH(Export!AL3242,Network_insurer_Name,0))</f>
        <v>PEI2</v>
      </c>
      <c r="AN3242" t="str">
        <f t="shared" si="50"/>
        <v>M1001PEI22018</v>
      </c>
    </row>
    <row r="3243" spans="1:40" x14ac:dyDescent="0.25">
      <c r="A3243">
        <v>2019</v>
      </c>
      <c r="B3243">
        <v>2</v>
      </c>
      <c r="C3243" s="1">
        <v>43556</v>
      </c>
      <c r="D3243" s="1">
        <v>43646</v>
      </c>
      <c r="E3243">
        <v>2017</v>
      </c>
      <c r="F3243" s="71" t="str">
        <f>INDEX(Client_Name,MATCH(Export!H3243,Local_Company_Name,0))</f>
        <v>Flaimngo Tailoring</v>
      </c>
      <c r="G3243" s="71">
        <f>INDEX(Client_Code,MATCH(Export!H3243,Local_Company_Name,0))</f>
        <v>1005</v>
      </c>
      <c r="H3243" t="s">
        <v>755</v>
      </c>
      <c r="I3243" t="s">
        <v>727</v>
      </c>
      <c r="J3243" t="s">
        <v>8</v>
      </c>
      <c r="K3243" s="71" t="str">
        <f>INDEX(Line_of_Business,MATCH(Export!J3243,Name,0))</f>
        <v>M</v>
      </c>
      <c r="L3243" s="9" t="s">
        <v>272</v>
      </c>
      <c r="M3243">
        <v>393</v>
      </c>
      <c r="N3243" s="4">
        <v>1993</v>
      </c>
      <c r="O3243" s="4">
        <v>1993</v>
      </c>
      <c r="P3243" s="4">
        <v>118192.13</v>
      </c>
      <c r="Q3243" s="4">
        <v>0</v>
      </c>
      <c r="R3243" s="4">
        <v>0</v>
      </c>
      <c r="S3243" s="4">
        <v>0</v>
      </c>
      <c r="T3243" s="4">
        <v>0</v>
      </c>
      <c r="U3243" s="4">
        <v>0</v>
      </c>
      <c r="V3243" s="4">
        <v>0</v>
      </c>
      <c r="W3243" s="4">
        <v>0</v>
      </c>
      <c r="X3243" s="4">
        <v>0</v>
      </c>
      <c r="Y3243" s="4">
        <v>0</v>
      </c>
      <c r="Z3243" s="4">
        <v>0</v>
      </c>
      <c r="AA3243" s="4">
        <v>0</v>
      </c>
      <c r="AB3243" t="s">
        <v>3</v>
      </c>
      <c r="AC3243" s="4">
        <v>0</v>
      </c>
      <c r="AD3243" s="4">
        <v>0</v>
      </c>
      <c r="AE3243" s="4">
        <v>0</v>
      </c>
      <c r="AF3243" t="s">
        <v>727</v>
      </c>
      <c r="AG3243" s="4">
        <v>0</v>
      </c>
      <c r="AH3243" s="4">
        <v>0</v>
      </c>
      <c r="AI3243" s="4">
        <v>0</v>
      </c>
      <c r="AJ3243" s="4">
        <v>-116199.13</v>
      </c>
      <c r="AK3243" s="4">
        <v>0</v>
      </c>
      <c r="AL3243" t="s">
        <v>790</v>
      </c>
      <c r="AM3243" s="71" t="str">
        <f>INDEX(Network_Insurer_Code,MATCH(Export!AL3243,Network_insurer_Name,0))</f>
        <v>STL1</v>
      </c>
      <c r="AN3243" t="str">
        <f t="shared" si="50"/>
        <v>M1005STL12017</v>
      </c>
    </row>
    <row r="3244" spans="1:40" x14ac:dyDescent="0.25">
      <c r="A3244">
        <v>2019</v>
      </c>
      <c r="B3244">
        <v>2</v>
      </c>
      <c r="C3244" s="1">
        <v>43556</v>
      </c>
      <c r="D3244" s="1">
        <v>43646</v>
      </c>
      <c r="E3244">
        <v>2018</v>
      </c>
      <c r="F3244" s="71" t="str">
        <f>INDEX(Client_Name,MATCH(Export!H3244,Local_Company_Name,0))</f>
        <v>Flaimngo Tailoring</v>
      </c>
      <c r="G3244" s="71">
        <f>INDEX(Client_Code,MATCH(Export!H3244,Local_Company_Name,0))</f>
        <v>1005</v>
      </c>
      <c r="H3244" t="s">
        <v>770</v>
      </c>
      <c r="I3244" t="s">
        <v>720</v>
      </c>
      <c r="J3244" t="s">
        <v>14</v>
      </c>
      <c r="K3244" s="71" t="str">
        <f>INDEX(Line_of_Business,MATCH(Export!J3244,Name,0))</f>
        <v>C</v>
      </c>
      <c r="L3244" s="9" t="s">
        <v>238</v>
      </c>
      <c r="M3244">
        <v>294</v>
      </c>
      <c r="N3244" s="4">
        <v>208477.69</v>
      </c>
      <c r="O3244" s="4">
        <v>208477.69</v>
      </c>
      <c r="P3244" s="4">
        <v>0</v>
      </c>
      <c r="Q3244" s="4">
        <v>0</v>
      </c>
      <c r="R3244" s="4">
        <v>0</v>
      </c>
      <c r="S3244" s="4">
        <v>0</v>
      </c>
      <c r="T3244" s="4">
        <v>0</v>
      </c>
      <c r="U3244" s="4">
        <v>0</v>
      </c>
      <c r="V3244" s="4">
        <v>0</v>
      </c>
      <c r="W3244" s="4">
        <v>0</v>
      </c>
      <c r="X3244" s="4">
        <v>0</v>
      </c>
      <c r="Y3244" s="4">
        <v>25017.32</v>
      </c>
      <c r="Z3244" s="4">
        <v>0</v>
      </c>
      <c r="AA3244" s="4">
        <v>0</v>
      </c>
      <c r="AB3244" t="s">
        <v>3</v>
      </c>
      <c r="AC3244" s="4">
        <v>0</v>
      </c>
      <c r="AD3244" s="4">
        <v>0</v>
      </c>
      <c r="AE3244" s="4">
        <v>1336500</v>
      </c>
      <c r="AF3244" t="s">
        <v>720</v>
      </c>
      <c r="AG3244" s="4">
        <v>0</v>
      </c>
      <c r="AH3244" s="4">
        <v>0</v>
      </c>
      <c r="AI3244" s="4">
        <v>0</v>
      </c>
      <c r="AJ3244" s="4">
        <v>183460.37</v>
      </c>
      <c r="AK3244" s="4">
        <v>200000</v>
      </c>
      <c r="AL3244" t="s">
        <v>781</v>
      </c>
      <c r="AM3244" s="71" t="str">
        <f>INDEX(Network_Insurer_Code,MATCH(Export!AL3244,Network_insurer_Name,0))</f>
        <v>ORI1</v>
      </c>
      <c r="AN3244" t="str">
        <f t="shared" si="50"/>
        <v>C1005ORI12018</v>
      </c>
    </row>
    <row r="3245" spans="1:40" x14ac:dyDescent="0.25">
      <c r="A3245">
        <v>2020</v>
      </c>
      <c r="B3245">
        <v>1</v>
      </c>
      <c r="C3245" s="1">
        <v>43831</v>
      </c>
      <c r="D3245" s="1">
        <v>43921</v>
      </c>
      <c r="E3245">
        <v>2018</v>
      </c>
      <c r="F3245" s="71" t="str">
        <f>INDEX(Client_Name,MATCH(Export!H3245,Local_Company_Name,0))</f>
        <v>Falcon Clothing</v>
      </c>
      <c r="G3245" s="71">
        <f>INDEX(Client_Code,MATCH(Export!H3245,Local_Company_Name,0))</f>
        <v>1006</v>
      </c>
      <c r="H3245" t="s">
        <v>776</v>
      </c>
      <c r="I3245" t="s">
        <v>722</v>
      </c>
      <c r="J3245" t="s">
        <v>8</v>
      </c>
      <c r="K3245" s="71" t="str">
        <f>INDEX(Line_of_Business,MATCH(Export!J3245,Name,0))</f>
        <v>M</v>
      </c>
      <c r="L3245" s="9" t="s">
        <v>185</v>
      </c>
      <c r="M3245">
        <v>0</v>
      </c>
      <c r="N3245" s="4">
        <v>0</v>
      </c>
      <c r="O3245" s="4">
        <v>0</v>
      </c>
      <c r="P3245" s="4">
        <v>9.31</v>
      </c>
      <c r="Q3245" s="4">
        <v>0</v>
      </c>
      <c r="R3245" s="4">
        <v>0</v>
      </c>
      <c r="S3245" s="4">
        <v>0</v>
      </c>
      <c r="T3245" s="4">
        <v>0</v>
      </c>
      <c r="U3245" s="4">
        <v>0</v>
      </c>
      <c r="V3245" s="4">
        <v>0</v>
      </c>
      <c r="W3245" s="4">
        <v>0</v>
      </c>
      <c r="X3245" s="4">
        <v>0</v>
      </c>
      <c r="Y3245" s="4">
        <v>0</v>
      </c>
      <c r="Z3245" s="4">
        <v>0</v>
      </c>
      <c r="AA3245" s="4">
        <v>0</v>
      </c>
      <c r="AB3245" t="s">
        <v>3</v>
      </c>
      <c r="AC3245" s="4">
        <v>0</v>
      </c>
      <c r="AD3245" s="4">
        <v>0</v>
      </c>
      <c r="AE3245" s="4">
        <v>0</v>
      </c>
      <c r="AF3245" t="s">
        <v>722</v>
      </c>
      <c r="AG3245" s="4">
        <v>0</v>
      </c>
      <c r="AH3245" s="4">
        <v>0</v>
      </c>
      <c r="AI3245" s="4">
        <v>0</v>
      </c>
      <c r="AJ3245" s="4">
        <v>-9.31</v>
      </c>
      <c r="AK3245" s="4">
        <v>200000</v>
      </c>
      <c r="AL3245" t="s">
        <v>798</v>
      </c>
      <c r="AM3245" s="71" t="str">
        <f>INDEX(Network_Insurer_Code,MATCH(Export!AL3245,Network_insurer_Name,0))</f>
        <v>PEI2</v>
      </c>
      <c r="AN3245" t="str">
        <f t="shared" si="50"/>
        <v>M1006PEI22018</v>
      </c>
    </row>
    <row r="3246" spans="1:40" x14ac:dyDescent="0.25">
      <c r="A3246">
        <v>2019</v>
      </c>
      <c r="B3246">
        <v>2</v>
      </c>
      <c r="C3246" s="1">
        <v>43556</v>
      </c>
      <c r="D3246" s="1">
        <v>43646</v>
      </c>
      <c r="E3246">
        <v>2013</v>
      </c>
      <c r="F3246" s="71" t="str">
        <f>INDEX(Client_Name,MATCH(Export!H3246,Local_Company_Name,0))</f>
        <v>Zebra Workings Ltd</v>
      </c>
      <c r="G3246" s="71">
        <f>INDEX(Client_Code,MATCH(Export!H3246,Local_Company_Name,0))</f>
        <v>1001</v>
      </c>
      <c r="H3246" t="s">
        <v>749</v>
      </c>
      <c r="I3246" t="s">
        <v>717</v>
      </c>
      <c r="J3246" t="s">
        <v>0</v>
      </c>
      <c r="K3246" s="71" t="str">
        <f>INDEX(Line_of_Business,MATCH(Export!J3246,Name,0))</f>
        <v>D</v>
      </c>
      <c r="L3246" s="9" t="s">
        <v>77</v>
      </c>
      <c r="M3246">
        <v>2700</v>
      </c>
      <c r="N3246" s="4">
        <v>0</v>
      </c>
      <c r="O3246" s="4">
        <v>0</v>
      </c>
      <c r="P3246" s="4">
        <v>9834.7900000000009</v>
      </c>
      <c r="Q3246" s="4">
        <v>0</v>
      </c>
      <c r="R3246" s="4">
        <v>0</v>
      </c>
      <c r="S3246" s="4">
        <v>0</v>
      </c>
      <c r="T3246" s="4">
        <v>0</v>
      </c>
      <c r="U3246" s="4">
        <v>0</v>
      </c>
      <c r="V3246" s="4">
        <v>0</v>
      </c>
      <c r="W3246" s="4">
        <v>0</v>
      </c>
      <c r="X3246" s="4">
        <v>0</v>
      </c>
      <c r="Y3246" s="4">
        <v>0</v>
      </c>
      <c r="Z3246" s="4">
        <v>0</v>
      </c>
      <c r="AA3246" s="4">
        <v>0</v>
      </c>
      <c r="AB3246" t="s">
        <v>3</v>
      </c>
      <c r="AC3246" s="4">
        <v>0</v>
      </c>
      <c r="AD3246" s="4">
        <v>0</v>
      </c>
      <c r="AE3246" s="4">
        <v>0</v>
      </c>
      <c r="AF3246" t="s">
        <v>717</v>
      </c>
      <c r="AG3246" s="4">
        <v>0</v>
      </c>
      <c r="AH3246" s="4">
        <v>0</v>
      </c>
      <c r="AI3246" s="4">
        <v>0</v>
      </c>
      <c r="AJ3246" s="4">
        <v>-9834.7900000000009</v>
      </c>
      <c r="AK3246" s="4">
        <v>200000</v>
      </c>
      <c r="AL3246" t="s">
        <v>782</v>
      </c>
      <c r="AM3246" s="71" t="str">
        <f>INDEX(Network_Insurer_Code,MATCH(Export!AL3246,Network_insurer_Name,0))</f>
        <v>API2</v>
      </c>
      <c r="AN3246" t="str">
        <f t="shared" si="50"/>
        <v>D1001API22013</v>
      </c>
    </row>
    <row r="3247" spans="1:40" x14ac:dyDescent="0.25">
      <c r="A3247">
        <v>2020</v>
      </c>
      <c r="B3247">
        <v>2</v>
      </c>
      <c r="C3247" s="1">
        <v>43922</v>
      </c>
      <c r="D3247" s="1">
        <v>44012</v>
      </c>
      <c r="E3247">
        <v>2015</v>
      </c>
      <c r="F3247" s="71" t="str">
        <f>INDEX(Client_Name,MATCH(Export!H3247,Local_Company_Name,0))</f>
        <v>Flaimngo Tailoring</v>
      </c>
      <c r="G3247" s="71">
        <f>INDEX(Client_Code,MATCH(Export!H3247,Local_Company_Name,0))</f>
        <v>1005</v>
      </c>
      <c r="H3247" t="s">
        <v>770</v>
      </c>
      <c r="I3247" t="s">
        <v>779</v>
      </c>
      <c r="J3247" t="s">
        <v>8</v>
      </c>
      <c r="K3247" s="71" t="str">
        <f>INDEX(Line_of_Business,MATCH(Export!J3247,Name,0))</f>
        <v>M</v>
      </c>
      <c r="L3247" s="9" t="s">
        <v>250</v>
      </c>
      <c r="M3247">
        <v>1054</v>
      </c>
      <c r="N3247" s="4">
        <v>0</v>
      </c>
      <c r="O3247" s="4">
        <v>0</v>
      </c>
      <c r="P3247" s="4">
        <v>3663.02</v>
      </c>
      <c r="Q3247" s="4">
        <v>0</v>
      </c>
      <c r="R3247" s="4">
        <v>0</v>
      </c>
      <c r="S3247" s="4">
        <v>0</v>
      </c>
      <c r="T3247" s="4">
        <v>0</v>
      </c>
      <c r="U3247" s="4">
        <v>0</v>
      </c>
      <c r="V3247" s="4">
        <v>0</v>
      </c>
      <c r="W3247" s="4">
        <v>0</v>
      </c>
      <c r="X3247" s="4">
        <v>0</v>
      </c>
      <c r="Y3247" s="4">
        <v>0</v>
      </c>
      <c r="Z3247" s="4">
        <v>0</v>
      </c>
      <c r="AA3247" s="4">
        <v>0</v>
      </c>
      <c r="AB3247" t="s">
        <v>3</v>
      </c>
      <c r="AC3247" s="4">
        <v>0</v>
      </c>
      <c r="AD3247" s="4">
        <v>0</v>
      </c>
      <c r="AE3247" s="4">
        <v>0</v>
      </c>
      <c r="AF3247" t="s">
        <v>779</v>
      </c>
      <c r="AG3247" s="4">
        <v>0</v>
      </c>
      <c r="AH3247" s="4">
        <v>0</v>
      </c>
      <c r="AI3247" s="4">
        <v>0</v>
      </c>
      <c r="AJ3247" s="4">
        <v>-3663.02</v>
      </c>
      <c r="AK3247" s="4">
        <v>0</v>
      </c>
      <c r="AL3247" t="s">
        <v>794</v>
      </c>
      <c r="AM3247" s="71" t="str">
        <f>INDEX(Network_Insurer_Code,MATCH(Export!AL3247,Network_insurer_Name,0))</f>
        <v>CUI2</v>
      </c>
      <c r="AN3247" t="str">
        <f t="shared" si="50"/>
        <v>M1005CUI22015</v>
      </c>
    </row>
    <row r="3248" spans="1:40" x14ac:dyDescent="0.25">
      <c r="A3248">
        <v>2019</v>
      </c>
      <c r="B3248">
        <v>1</v>
      </c>
      <c r="C3248" s="1">
        <v>43466</v>
      </c>
      <c r="D3248" s="1">
        <v>43555</v>
      </c>
      <c r="E3248">
        <v>2018</v>
      </c>
      <c r="F3248" s="71" t="str">
        <f>INDEX(Client_Name,MATCH(Export!H3248,Local_Company_Name,0))</f>
        <v>Zebra Workings Ltd</v>
      </c>
      <c r="G3248" s="71">
        <f>INDEX(Client_Code,MATCH(Export!H3248,Local_Company_Name,0))</f>
        <v>1001</v>
      </c>
      <c r="H3248" t="s">
        <v>749</v>
      </c>
      <c r="I3248" t="s">
        <v>724</v>
      </c>
      <c r="J3248" t="s">
        <v>8</v>
      </c>
      <c r="K3248" s="71" t="str">
        <f>INDEX(Line_of_Business,MATCH(Export!J3248,Name,0))</f>
        <v>M</v>
      </c>
      <c r="L3248" s="9">
        <v>80007199</v>
      </c>
      <c r="M3248">
        <v>26</v>
      </c>
      <c r="N3248" s="4">
        <v>11401.18</v>
      </c>
      <c r="O3248" s="4">
        <v>11401.18</v>
      </c>
      <c r="P3248" s="4">
        <v>90146.83</v>
      </c>
      <c r="Q3248" s="4">
        <v>0</v>
      </c>
      <c r="R3248" s="4">
        <v>0</v>
      </c>
      <c r="S3248" s="4">
        <v>121812.24</v>
      </c>
      <c r="T3248" s="4">
        <v>0</v>
      </c>
      <c r="U3248" s="4">
        <v>0</v>
      </c>
      <c r="V3248" s="4">
        <v>0</v>
      </c>
      <c r="W3248" s="4">
        <v>-121812.24</v>
      </c>
      <c r="X3248" s="4">
        <v>0</v>
      </c>
      <c r="Y3248" s="4">
        <v>1710.18</v>
      </c>
      <c r="Z3248" s="4">
        <v>0</v>
      </c>
      <c r="AA3248" s="4">
        <v>0</v>
      </c>
      <c r="AB3248" t="s">
        <v>3</v>
      </c>
      <c r="AC3248" s="4">
        <v>0</v>
      </c>
      <c r="AD3248" s="4">
        <v>0</v>
      </c>
      <c r="AE3248" s="4">
        <v>0</v>
      </c>
      <c r="AF3248" t="s">
        <v>724</v>
      </c>
      <c r="AG3248" s="4">
        <v>0</v>
      </c>
      <c r="AH3248" s="4">
        <v>0</v>
      </c>
      <c r="AI3248" s="4">
        <v>0</v>
      </c>
      <c r="AJ3248" s="4">
        <v>163168.65</v>
      </c>
      <c r="AK3248" s="4">
        <v>200000</v>
      </c>
      <c r="AL3248" t="s">
        <v>790</v>
      </c>
      <c r="AM3248" s="71" t="str">
        <f>INDEX(Network_Insurer_Code,MATCH(Export!AL3248,Network_insurer_Name,0))</f>
        <v>STL1</v>
      </c>
      <c r="AN3248" t="str">
        <f t="shared" si="50"/>
        <v>M1001STL12018</v>
      </c>
    </row>
    <row r="3249" spans="1:40" x14ac:dyDescent="0.25">
      <c r="A3249">
        <v>2020</v>
      </c>
      <c r="B3249">
        <v>3</v>
      </c>
      <c r="C3249" s="1">
        <v>44013</v>
      </c>
      <c r="D3249" s="1">
        <v>44104</v>
      </c>
      <c r="E3249">
        <v>2020</v>
      </c>
      <c r="F3249" s="71" t="str">
        <f>INDEX(Client_Name,MATCH(Export!H3249,Local_Company_Name,0))</f>
        <v>Flaimngo Tailoring</v>
      </c>
      <c r="G3249" s="71">
        <f>INDEX(Client_Code,MATCH(Export!H3249,Local_Company_Name,0))</f>
        <v>1005</v>
      </c>
      <c r="H3249" t="s">
        <v>771</v>
      </c>
      <c r="I3249" t="s">
        <v>707</v>
      </c>
      <c r="J3249" t="s">
        <v>8</v>
      </c>
      <c r="K3249" s="71" t="str">
        <f>INDEX(Line_of_Business,MATCH(Export!J3249,Name,0))</f>
        <v>M</v>
      </c>
      <c r="L3249" s="9">
        <v>75947997</v>
      </c>
      <c r="M3249">
        <v>5</v>
      </c>
      <c r="N3249" s="4">
        <v>0</v>
      </c>
      <c r="O3249" s="4">
        <v>0</v>
      </c>
      <c r="P3249" s="4">
        <v>2829.35</v>
      </c>
      <c r="Q3249" s="4">
        <v>0</v>
      </c>
      <c r="R3249" s="4">
        <v>0</v>
      </c>
      <c r="S3249" s="4">
        <v>0</v>
      </c>
      <c r="T3249" s="4">
        <v>0</v>
      </c>
      <c r="U3249" s="4">
        <v>0</v>
      </c>
      <c r="V3249" s="4">
        <v>0</v>
      </c>
      <c r="W3249" s="4">
        <v>0</v>
      </c>
      <c r="X3249" s="4">
        <v>0</v>
      </c>
      <c r="Y3249" s="4">
        <v>0</v>
      </c>
      <c r="Z3249" s="4">
        <v>0</v>
      </c>
      <c r="AA3249" s="4">
        <v>0</v>
      </c>
      <c r="AB3249" t="s">
        <v>3</v>
      </c>
      <c r="AC3249" s="4">
        <v>0</v>
      </c>
      <c r="AD3249" s="4">
        <v>0</v>
      </c>
      <c r="AE3249" s="4">
        <v>-2883.92</v>
      </c>
      <c r="AF3249" t="s">
        <v>707</v>
      </c>
      <c r="AG3249" s="4">
        <v>0</v>
      </c>
      <c r="AH3249" s="4">
        <v>0</v>
      </c>
      <c r="AI3249" s="4">
        <v>0</v>
      </c>
      <c r="AJ3249" s="4">
        <v>-2829.35</v>
      </c>
      <c r="AK3249" s="4">
        <v>0</v>
      </c>
      <c r="AL3249" t="s">
        <v>797</v>
      </c>
      <c r="AM3249" s="71" t="str">
        <f>INDEX(Network_Insurer_Code,MATCH(Export!AL3249,Network_insurer_Name,0))</f>
        <v>ONI3</v>
      </c>
      <c r="AN3249" t="str">
        <f t="shared" si="50"/>
        <v>M1005ONI32020</v>
      </c>
    </row>
    <row r="3250" spans="1:40" x14ac:dyDescent="0.25">
      <c r="A3250">
        <v>2020</v>
      </c>
      <c r="B3250">
        <v>3</v>
      </c>
      <c r="C3250" s="1">
        <v>44013</v>
      </c>
      <c r="D3250" s="1">
        <v>44104</v>
      </c>
      <c r="E3250">
        <v>2013</v>
      </c>
      <c r="F3250" s="71" t="str">
        <f>INDEX(Client_Name,MATCH(Export!H3250,Local_Company_Name,0))</f>
        <v>Lion Manufacturing Co</v>
      </c>
      <c r="G3250" s="71">
        <f>INDEX(Client_Code,MATCH(Export!H3250,Local_Company_Name,0))</f>
        <v>1002</v>
      </c>
      <c r="H3250" t="s">
        <v>759</v>
      </c>
      <c r="I3250" t="s">
        <v>717</v>
      </c>
      <c r="J3250" t="s">
        <v>0</v>
      </c>
      <c r="K3250" s="71" t="str">
        <f>INDEX(Line_of_Business,MATCH(Export!J3250,Name,0))</f>
        <v>D</v>
      </c>
      <c r="L3250" s="9" t="s">
        <v>77</v>
      </c>
      <c r="M3250">
        <v>2700</v>
      </c>
      <c r="N3250" s="4">
        <v>0</v>
      </c>
      <c r="O3250" s="4">
        <v>0</v>
      </c>
      <c r="P3250" s="4">
        <v>17336.36</v>
      </c>
      <c r="Q3250" s="4">
        <v>0</v>
      </c>
      <c r="R3250" s="4">
        <v>0</v>
      </c>
      <c r="S3250" s="4">
        <v>0</v>
      </c>
      <c r="T3250" s="4">
        <v>0</v>
      </c>
      <c r="U3250" s="4">
        <v>0</v>
      </c>
      <c r="V3250" s="4">
        <v>0</v>
      </c>
      <c r="W3250" s="4">
        <v>0</v>
      </c>
      <c r="X3250" s="4">
        <v>0</v>
      </c>
      <c r="Y3250" s="4">
        <v>0</v>
      </c>
      <c r="Z3250" s="4">
        <v>0</v>
      </c>
      <c r="AA3250" s="4">
        <v>0</v>
      </c>
      <c r="AB3250" t="s">
        <v>3</v>
      </c>
      <c r="AC3250" s="4">
        <v>0</v>
      </c>
      <c r="AD3250" s="4">
        <v>0</v>
      </c>
      <c r="AE3250" s="4">
        <v>0</v>
      </c>
      <c r="AF3250" t="s">
        <v>717</v>
      </c>
      <c r="AG3250" s="4">
        <v>0</v>
      </c>
      <c r="AH3250" s="4">
        <v>0</v>
      </c>
      <c r="AI3250" s="4">
        <v>0</v>
      </c>
      <c r="AJ3250" s="4">
        <v>-17336.36</v>
      </c>
      <c r="AK3250" s="4">
        <v>200000</v>
      </c>
      <c r="AL3250" t="s">
        <v>795</v>
      </c>
      <c r="AM3250" s="71" t="str">
        <f>INDEX(Network_Insurer_Code,MATCH(Export!AL3250,Network_insurer_Name,0))</f>
        <v>TOL1</v>
      </c>
      <c r="AN3250" t="str">
        <f t="shared" si="50"/>
        <v>D1002TOL12013</v>
      </c>
    </row>
    <row r="3251" spans="1:40" x14ac:dyDescent="0.25">
      <c r="A3251">
        <v>2020</v>
      </c>
      <c r="B3251">
        <v>3</v>
      </c>
      <c r="C3251" s="1">
        <v>43739</v>
      </c>
      <c r="D3251" s="1">
        <v>43830</v>
      </c>
      <c r="E3251">
        <v>2018</v>
      </c>
      <c r="F3251" s="71" t="str">
        <f>INDEX(Client_Name,MATCH(Export!H3251,Local_Company_Name,0))</f>
        <v>Falcon Clothing</v>
      </c>
      <c r="G3251" s="71">
        <f>INDEX(Client_Code,MATCH(Export!H3251,Local_Company_Name,0))</f>
        <v>1006</v>
      </c>
      <c r="H3251" t="s">
        <v>756</v>
      </c>
      <c r="I3251" t="s">
        <v>737</v>
      </c>
      <c r="J3251" t="s">
        <v>8</v>
      </c>
      <c r="K3251" s="71" t="str">
        <f>INDEX(Line_of_Business,MATCH(Export!J3251,Name,0))</f>
        <v>M</v>
      </c>
      <c r="L3251" s="9" t="s">
        <v>344</v>
      </c>
      <c r="M3251">
        <v>2306</v>
      </c>
      <c r="N3251" s="4">
        <v>0</v>
      </c>
      <c r="O3251" s="4">
        <v>0</v>
      </c>
      <c r="P3251" s="4">
        <v>721000</v>
      </c>
      <c r="Q3251" s="4">
        <v>0</v>
      </c>
      <c r="R3251" s="4">
        <v>0</v>
      </c>
      <c r="S3251" s="4">
        <v>0</v>
      </c>
      <c r="T3251" s="4">
        <v>0</v>
      </c>
      <c r="U3251" s="4">
        <v>0</v>
      </c>
      <c r="V3251" s="4">
        <v>0</v>
      </c>
      <c r="W3251" s="4">
        <v>0</v>
      </c>
      <c r="X3251" s="4">
        <v>0</v>
      </c>
      <c r="Y3251" s="4">
        <v>0</v>
      </c>
      <c r="Z3251" s="4">
        <v>0</v>
      </c>
      <c r="AA3251" s="4">
        <v>0</v>
      </c>
      <c r="AB3251" t="s">
        <v>3</v>
      </c>
      <c r="AC3251" s="4">
        <v>0</v>
      </c>
      <c r="AD3251" s="4">
        <v>0</v>
      </c>
      <c r="AE3251" s="4">
        <v>0</v>
      </c>
      <c r="AF3251" t="s">
        <v>737</v>
      </c>
      <c r="AG3251" s="4">
        <v>0</v>
      </c>
      <c r="AH3251" s="4">
        <v>0</v>
      </c>
      <c r="AI3251" s="4">
        <v>0</v>
      </c>
      <c r="AJ3251" s="4">
        <v>-721000</v>
      </c>
      <c r="AK3251" s="4">
        <v>0</v>
      </c>
      <c r="AL3251" t="s">
        <v>788</v>
      </c>
      <c r="AM3251" s="71" t="str">
        <f>INDEX(Network_Insurer_Code,MATCH(Export!AL3251,Network_insurer_Name,0))</f>
        <v>RAI1</v>
      </c>
      <c r="AN3251" t="str">
        <f t="shared" si="50"/>
        <v>M1006RAI12018</v>
      </c>
    </row>
    <row r="3252" spans="1:40" x14ac:dyDescent="0.25">
      <c r="A3252">
        <v>2020</v>
      </c>
      <c r="B3252">
        <v>2</v>
      </c>
      <c r="C3252" s="1">
        <v>43922</v>
      </c>
      <c r="D3252" s="1">
        <v>44012</v>
      </c>
      <c r="E3252">
        <v>2018</v>
      </c>
      <c r="F3252" s="71" t="str">
        <f>INDEX(Client_Name,MATCH(Export!H3252,Local_Company_Name,0))</f>
        <v>Aplaca Engineering Co</v>
      </c>
      <c r="G3252" s="71">
        <f>INDEX(Client_Code,MATCH(Export!H3252,Local_Company_Name,0))</f>
        <v>1004</v>
      </c>
      <c r="H3252" t="s">
        <v>768</v>
      </c>
      <c r="I3252" t="s">
        <v>720</v>
      </c>
      <c r="J3252" t="s">
        <v>0</v>
      </c>
      <c r="K3252" s="71" t="str">
        <f>INDEX(Line_of_Business,MATCH(Export!J3252,Name,0))</f>
        <v>D</v>
      </c>
      <c r="L3252" s="9" t="s">
        <v>367</v>
      </c>
      <c r="M3252">
        <v>242</v>
      </c>
      <c r="N3252" s="4">
        <v>0</v>
      </c>
      <c r="O3252" s="4">
        <v>0</v>
      </c>
      <c r="P3252" s="4">
        <v>0</v>
      </c>
      <c r="Q3252" s="4">
        <v>0</v>
      </c>
      <c r="R3252" s="4">
        <v>0</v>
      </c>
      <c r="S3252" s="4">
        <v>0</v>
      </c>
      <c r="T3252" s="4">
        <v>0</v>
      </c>
      <c r="U3252" s="4">
        <v>0</v>
      </c>
      <c r="V3252" s="4">
        <v>0</v>
      </c>
      <c r="W3252" s="4">
        <v>0</v>
      </c>
      <c r="X3252" s="4">
        <v>0</v>
      </c>
      <c r="Y3252" s="4">
        <v>0</v>
      </c>
      <c r="Z3252" s="4">
        <v>0</v>
      </c>
      <c r="AA3252" s="4">
        <v>0</v>
      </c>
      <c r="AB3252" t="s">
        <v>3</v>
      </c>
      <c r="AC3252" s="4">
        <v>0</v>
      </c>
      <c r="AD3252" s="4">
        <v>0</v>
      </c>
      <c r="AE3252" s="4">
        <v>0</v>
      </c>
      <c r="AF3252" t="s">
        <v>720</v>
      </c>
      <c r="AG3252" s="4">
        <v>0</v>
      </c>
      <c r="AH3252" s="4">
        <v>0</v>
      </c>
      <c r="AI3252" s="4">
        <v>0</v>
      </c>
      <c r="AJ3252" s="4">
        <v>0</v>
      </c>
      <c r="AK3252" s="4">
        <v>0</v>
      </c>
      <c r="AL3252" t="s">
        <v>790</v>
      </c>
      <c r="AM3252" s="71" t="str">
        <f>INDEX(Network_Insurer_Code,MATCH(Export!AL3252,Network_insurer_Name,0))</f>
        <v>STL1</v>
      </c>
      <c r="AN3252" t="str">
        <f t="shared" si="50"/>
        <v>D1004STL12018</v>
      </c>
    </row>
    <row r="3253" spans="1:40" x14ac:dyDescent="0.25">
      <c r="A3253">
        <v>2020</v>
      </c>
      <c r="B3253">
        <v>1</v>
      </c>
      <c r="C3253" s="1">
        <v>43831</v>
      </c>
      <c r="D3253" s="1">
        <v>43921</v>
      </c>
      <c r="E3253">
        <v>2018</v>
      </c>
      <c r="F3253" s="71" t="str">
        <f>INDEX(Client_Name,MATCH(Export!H3253,Local_Company_Name,0))</f>
        <v>Zebra Workings Ltd</v>
      </c>
      <c r="G3253" s="71">
        <f>INDEX(Client_Code,MATCH(Export!H3253,Local_Company_Name,0))</f>
        <v>1001</v>
      </c>
      <c r="H3253" t="s">
        <v>751</v>
      </c>
      <c r="I3253" t="s">
        <v>728</v>
      </c>
      <c r="J3253" t="s">
        <v>5</v>
      </c>
      <c r="K3253" s="71" t="str">
        <f>INDEX(Line_of_Business,MATCH(Export!J3253,Name,0))</f>
        <v>L</v>
      </c>
      <c r="L3253" s="9">
        <v>910000000334</v>
      </c>
      <c r="M3253">
        <v>572</v>
      </c>
      <c r="N3253" s="4">
        <v>0</v>
      </c>
      <c r="O3253" s="4">
        <v>0</v>
      </c>
      <c r="P3253" s="4">
        <v>0</v>
      </c>
      <c r="Q3253" s="4">
        <v>0</v>
      </c>
      <c r="R3253" s="4">
        <v>0</v>
      </c>
      <c r="S3253" s="4">
        <v>0</v>
      </c>
      <c r="T3253" s="4">
        <v>0</v>
      </c>
      <c r="U3253" s="4">
        <v>0</v>
      </c>
      <c r="V3253" s="4">
        <v>0</v>
      </c>
      <c r="W3253" s="4">
        <v>0</v>
      </c>
      <c r="X3253" s="4">
        <v>0</v>
      </c>
      <c r="Y3253" s="4">
        <v>0</v>
      </c>
      <c r="Z3253" s="4">
        <v>0</v>
      </c>
      <c r="AA3253" s="4">
        <v>0</v>
      </c>
      <c r="AB3253" t="s">
        <v>3</v>
      </c>
      <c r="AC3253" s="4">
        <v>0</v>
      </c>
      <c r="AD3253" s="4">
        <v>0</v>
      </c>
      <c r="AE3253" s="4">
        <v>0</v>
      </c>
      <c r="AF3253" t="s">
        <v>728</v>
      </c>
      <c r="AG3253" s="4">
        <v>0</v>
      </c>
      <c r="AH3253" s="4">
        <v>0</v>
      </c>
      <c r="AI3253" s="4">
        <v>0</v>
      </c>
      <c r="AJ3253" s="4">
        <v>0</v>
      </c>
      <c r="AK3253" s="4">
        <v>0</v>
      </c>
      <c r="AL3253" t="s">
        <v>797</v>
      </c>
      <c r="AM3253" s="71" t="str">
        <f>INDEX(Network_Insurer_Code,MATCH(Export!AL3253,Network_insurer_Name,0))</f>
        <v>ONI3</v>
      </c>
      <c r="AN3253" t="str">
        <f t="shared" si="50"/>
        <v>L1001ONI32018</v>
      </c>
    </row>
    <row r="3254" spans="1:40" x14ac:dyDescent="0.25">
      <c r="A3254">
        <v>2019</v>
      </c>
      <c r="B3254">
        <v>3</v>
      </c>
      <c r="C3254" s="1">
        <v>43647</v>
      </c>
      <c r="D3254" s="1">
        <v>43738</v>
      </c>
      <c r="E3254">
        <v>2018</v>
      </c>
      <c r="F3254" s="71" t="str">
        <f>INDEX(Client_Name,MATCH(Export!H3254,Local_Company_Name,0))</f>
        <v>Lion Manufacturing Co</v>
      </c>
      <c r="G3254" s="71">
        <f>INDEX(Client_Code,MATCH(Export!H3254,Local_Company_Name,0))</f>
        <v>1002</v>
      </c>
      <c r="H3254" t="s">
        <v>752</v>
      </c>
      <c r="I3254" t="s">
        <v>717</v>
      </c>
      <c r="J3254" t="s">
        <v>0</v>
      </c>
      <c r="K3254" s="71" t="str">
        <f>INDEX(Line_of_Business,MATCH(Export!J3254,Name,0))</f>
        <v>D</v>
      </c>
      <c r="L3254" s="9" t="s">
        <v>21</v>
      </c>
      <c r="M3254">
        <v>2700</v>
      </c>
      <c r="N3254" s="4">
        <v>27921.58</v>
      </c>
      <c r="O3254" s="4">
        <v>27921.58</v>
      </c>
      <c r="P3254" s="4">
        <v>58065.45</v>
      </c>
      <c r="Q3254" s="4">
        <v>0</v>
      </c>
      <c r="R3254" s="4">
        <v>0</v>
      </c>
      <c r="S3254" s="4">
        <v>3227252.17</v>
      </c>
      <c r="T3254" s="4">
        <v>0</v>
      </c>
      <c r="U3254" s="4">
        <v>0</v>
      </c>
      <c r="V3254" s="4">
        <v>0</v>
      </c>
      <c r="W3254" s="4">
        <v>0</v>
      </c>
      <c r="X3254" s="4">
        <v>0</v>
      </c>
      <c r="Y3254" s="4">
        <v>907.45</v>
      </c>
      <c r="Z3254" s="4">
        <v>0</v>
      </c>
      <c r="AA3254" s="4">
        <v>1116.8599999999999</v>
      </c>
      <c r="AB3254" t="s">
        <v>3</v>
      </c>
      <c r="AC3254" s="4">
        <v>0</v>
      </c>
      <c r="AD3254" s="4">
        <v>0</v>
      </c>
      <c r="AE3254" s="4">
        <v>29434.17</v>
      </c>
      <c r="AF3254" t="s">
        <v>717</v>
      </c>
      <c r="AG3254" s="4">
        <v>0</v>
      </c>
      <c r="AH3254" s="4">
        <v>0</v>
      </c>
      <c r="AI3254" s="4">
        <v>0</v>
      </c>
      <c r="AJ3254" s="4">
        <v>3195083.98999999</v>
      </c>
      <c r="AK3254" s="4">
        <v>200000</v>
      </c>
      <c r="AL3254" t="s">
        <v>786</v>
      </c>
      <c r="AM3254" s="71" t="str">
        <f>INDEX(Network_Insurer_Code,MATCH(Export!AL3254,Network_insurer_Name,0))</f>
        <v>BAL1</v>
      </c>
      <c r="AN3254" t="str">
        <f t="shared" si="50"/>
        <v>D1002BAL12018</v>
      </c>
    </row>
    <row r="3255" spans="1:40" x14ac:dyDescent="0.25">
      <c r="A3255">
        <v>2019</v>
      </c>
      <c r="B3255">
        <v>3</v>
      </c>
      <c r="C3255" s="1">
        <v>43647</v>
      </c>
      <c r="D3255" s="1">
        <v>43738</v>
      </c>
      <c r="E3255">
        <v>2019</v>
      </c>
      <c r="F3255" s="71" t="str">
        <f>INDEX(Client_Name,MATCH(Export!H3255,Local_Company_Name,0))</f>
        <v>Zebra Workings Ltd</v>
      </c>
      <c r="G3255" s="71">
        <f>INDEX(Client_Code,MATCH(Export!H3255,Local_Company_Name,0))</f>
        <v>1001</v>
      </c>
      <c r="H3255" t="s">
        <v>750</v>
      </c>
      <c r="I3255" t="s">
        <v>717</v>
      </c>
      <c r="J3255" t="s">
        <v>5</v>
      </c>
      <c r="K3255" s="71" t="str">
        <f>INDEX(Line_of_Business,MATCH(Export!J3255,Name,0))</f>
        <v>L</v>
      </c>
      <c r="L3255" s="9" t="s">
        <v>129</v>
      </c>
      <c r="M3255">
        <v>492</v>
      </c>
      <c r="N3255" s="4">
        <v>0</v>
      </c>
      <c r="O3255" s="4">
        <v>0</v>
      </c>
      <c r="P3255" s="4">
        <v>10490880</v>
      </c>
      <c r="Q3255" s="4">
        <v>0</v>
      </c>
      <c r="R3255" s="4">
        <v>0</v>
      </c>
      <c r="S3255" s="4">
        <v>0</v>
      </c>
      <c r="T3255" s="4">
        <v>0</v>
      </c>
      <c r="U3255" s="4">
        <v>0</v>
      </c>
      <c r="V3255" s="4">
        <v>0</v>
      </c>
      <c r="W3255" s="4">
        <v>0</v>
      </c>
      <c r="X3255" s="4">
        <v>0</v>
      </c>
      <c r="Y3255" s="4">
        <v>0</v>
      </c>
      <c r="Z3255" s="4">
        <v>0</v>
      </c>
      <c r="AA3255" s="4">
        <v>0</v>
      </c>
      <c r="AB3255" t="s">
        <v>3</v>
      </c>
      <c r="AC3255" s="4">
        <v>-4083864</v>
      </c>
      <c r="AD3255" s="4">
        <v>0</v>
      </c>
      <c r="AE3255" s="4">
        <v>0</v>
      </c>
      <c r="AF3255" t="s">
        <v>717</v>
      </c>
      <c r="AG3255" s="4">
        <v>0</v>
      </c>
      <c r="AH3255" s="4">
        <v>0</v>
      </c>
      <c r="AI3255" s="4">
        <v>0</v>
      </c>
      <c r="AJ3255" s="4">
        <v>-10490880</v>
      </c>
      <c r="AK3255" s="4">
        <v>0</v>
      </c>
      <c r="AL3255" t="s">
        <v>788</v>
      </c>
      <c r="AM3255" s="71" t="str">
        <f>INDEX(Network_Insurer_Code,MATCH(Export!AL3255,Network_insurer_Name,0))</f>
        <v>RAI1</v>
      </c>
      <c r="AN3255" t="str">
        <f t="shared" si="50"/>
        <v>L1001RAI12019</v>
      </c>
    </row>
    <row r="3256" spans="1:40" x14ac:dyDescent="0.25">
      <c r="A3256">
        <v>2019</v>
      </c>
      <c r="B3256">
        <v>3</v>
      </c>
      <c r="C3256" s="1">
        <v>43647</v>
      </c>
      <c r="D3256" s="1">
        <v>43738</v>
      </c>
      <c r="E3256">
        <v>2018</v>
      </c>
      <c r="F3256" s="71" t="str">
        <f>INDEX(Client_Name,MATCH(Export!H3256,Local_Company_Name,0))</f>
        <v>Zebra Workings Ltd</v>
      </c>
      <c r="G3256" s="71">
        <f>INDEX(Client_Code,MATCH(Export!H3256,Local_Company_Name,0))</f>
        <v>1001</v>
      </c>
      <c r="H3256" t="s">
        <v>747</v>
      </c>
      <c r="I3256" t="s">
        <v>736</v>
      </c>
      <c r="J3256" t="s">
        <v>8</v>
      </c>
      <c r="K3256" s="71" t="str">
        <f>INDEX(Line_of_Business,MATCH(Export!J3256,Name,0))</f>
        <v>M</v>
      </c>
      <c r="L3256" s="9" t="s">
        <v>25</v>
      </c>
      <c r="M3256">
        <v>6677</v>
      </c>
      <c r="N3256" s="4">
        <v>0</v>
      </c>
      <c r="O3256" s="4">
        <v>0</v>
      </c>
      <c r="P3256" s="4">
        <v>8839.19</v>
      </c>
      <c r="Q3256" s="4">
        <v>0</v>
      </c>
      <c r="R3256" s="4">
        <v>0</v>
      </c>
      <c r="S3256" s="4">
        <v>0</v>
      </c>
      <c r="T3256" s="4">
        <v>0</v>
      </c>
      <c r="U3256" s="4">
        <v>0</v>
      </c>
      <c r="V3256" s="4">
        <v>0</v>
      </c>
      <c r="W3256" s="4">
        <v>0</v>
      </c>
      <c r="X3256" s="4">
        <v>0</v>
      </c>
      <c r="Y3256" s="4">
        <v>0</v>
      </c>
      <c r="Z3256" s="4">
        <v>0</v>
      </c>
      <c r="AA3256" s="4">
        <v>0</v>
      </c>
      <c r="AB3256" t="s">
        <v>3</v>
      </c>
      <c r="AC3256" s="4">
        <v>0</v>
      </c>
      <c r="AD3256" s="4">
        <v>0</v>
      </c>
      <c r="AE3256" s="4">
        <v>0</v>
      </c>
      <c r="AF3256" t="s">
        <v>736</v>
      </c>
      <c r="AG3256" s="4">
        <v>0</v>
      </c>
      <c r="AH3256" s="4">
        <v>0</v>
      </c>
      <c r="AI3256" s="4">
        <v>0</v>
      </c>
      <c r="AJ3256" s="4">
        <v>-8839.19</v>
      </c>
      <c r="AK3256" s="4">
        <v>0</v>
      </c>
      <c r="AL3256" t="s">
        <v>785</v>
      </c>
      <c r="AM3256" s="71" t="str">
        <f>INDEX(Network_Insurer_Code,MATCH(Export!AL3256,Network_insurer_Name,0))</f>
        <v>WAI3</v>
      </c>
      <c r="AN3256" t="str">
        <f t="shared" si="50"/>
        <v>M1001WAI32018</v>
      </c>
    </row>
    <row r="3257" spans="1:40" x14ac:dyDescent="0.25">
      <c r="A3257">
        <v>2020</v>
      </c>
      <c r="B3257">
        <v>3</v>
      </c>
      <c r="C3257" s="1">
        <v>43922</v>
      </c>
      <c r="D3257" s="1">
        <v>44012</v>
      </c>
      <c r="E3257">
        <v>2019</v>
      </c>
      <c r="F3257" s="71" t="str">
        <f>INDEX(Client_Name,MATCH(Export!H3257,Local_Company_Name,0))</f>
        <v>Tiger Jewelcrafting Ltd</v>
      </c>
      <c r="G3257" s="71">
        <f>INDEX(Client_Code,MATCH(Export!H3257,Local_Company_Name,0))</f>
        <v>1003</v>
      </c>
      <c r="H3257" t="s">
        <v>763</v>
      </c>
      <c r="I3257" t="s">
        <v>707</v>
      </c>
      <c r="J3257" t="s">
        <v>22</v>
      </c>
      <c r="K3257" s="71" t="str">
        <f>INDEX(Line_of_Business,MATCH(Export!J3257,Name,0))</f>
        <v>A</v>
      </c>
      <c r="L3257" s="9" t="s">
        <v>274</v>
      </c>
      <c r="M3257">
        <v>0</v>
      </c>
      <c r="N3257" s="4">
        <v>0</v>
      </c>
      <c r="O3257" s="4">
        <v>0</v>
      </c>
      <c r="P3257" s="4">
        <v>0</v>
      </c>
      <c r="Q3257" s="4">
        <v>0</v>
      </c>
      <c r="R3257" s="4">
        <v>0</v>
      </c>
      <c r="S3257" s="4">
        <v>0</v>
      </c>
      <c r="T3257" s="4">
        <v>0</v>
      </c>
      <c r="U3257" s="4">
        <v>0</v>
      </c>
      <c r="V3257" s="4">
        <v>0</v>
      </c>
      <c r="W3257" s="4">
        <v>0</v>
      </c>
      <c r="X3257" s="4">
        <v>0</v>
      </c>
      <c r="Y3257" s="4">
        <v>0</v>
      </c>
      <c r="Z3257" s="4">
        <v>0</v>
      </c>
      <c r="AA3257" s="4">
        <v>0</v>
      </c>
      <c r="AB3257" t="s">
        <v>3</v>
      </c>
      <c r="AC3257" s="4">
        <v>0</v>
      </c>
      <c r="AD3257" s="4">
        <v>0</v>
      </c>
      <c r="AE3257" s="4">
        <v>-15300</v>
      </c>
      <c r="AF3257" t="s">
        <v>707</v>
      </c>
      <c r="AG3257" s="4">
        <v>0</v>
      </c>
      <c r="AH3257" s="4">
        <v>0</v>
      </c>
      <c r="AI3257" s="4">
        <v>0</v>
      </c>
      <c r="AJ3257" s="4">
        <v>0</v>
      </c>
      <c r="AK3257" s="4">
        <v>0</v>
      </c>
      <c r="AL3257" t="s">
        <v>785</v>
      </c>
      <c r="AM3257" s="71" t="str">
        <f>INDEX(Network_Insurer_Code,MATCH(Export!AL3257,Network_insurer_Name,0))</f>
        <v>WAI3</v>
      </c>
      <c r="AN3257" t="str">
        <f t="shared" si="50"/>
        <v>A1003WAI32019</v>
      </c>
    </row>
    <row r="3258" spans="1:40" x14ac:dyDescent="0.25">
      <c r="A3258">
        <v>2020</v>
      </c>
      <c r="B3258">
        <v>1</v>
      </c>
      <c r="C3258" s="1">
        <v>43831</v>
      </c>
      <c r="D3258" s="1">
        <v>43921</v>
      </c>
      <c r="E3258">
        <v>2018</v>
      </c>
      <c r="F3258" s="71" t="str">
        <f>INDEX(Client_Name,MATCH(Export!H3258,Local_Company_Name,0))</f>
        <v>Flaimngo Tailoring</v>
      </c>
      <c r="G3258" s="71">
        <f>INDEX(Client_Code,MATCH(Export!H3258,Local_Company_Name,0))</f>
        <v>1005</v>
      </c>
      <c r="H3258" t="s">
        <v>772</v>
      </c>
      <c r="I3258" t="s">
        <v>779</v>
      </c>
      <c r="J3258" t="s">
        <v>5</v>
      </c>
      <c r="K3258" s="71" t="str">
        <f>INDEX(Line_of_Business,MATCH(Export!J3258,Name,0))</f>
        <v>L</v>
      </c>
      <c r="L3258" s="9" t="s">
        <v>159</v>
      </c>
      <c r="M3258">
        <v>288</v>
      </c>
      <c r="N3258" s="4">
        <v>0</v>
      </c>
      <c r="O3258" s="4">
        <v>0</v>
      </c>
      <c r="P3258" s="4">
        <v>79173.84</v>
      </c>
      <c r="Q3258" s="4">
        <v>0</v>
      </c>
      <c r="R3258" s="4">
        <v>0</v>
      </c>
      <c r="S3258" s="4">
        <v>0</v>
      </c>
      <c r="T3258" s="4">
        <v>0</v>
      </c>
      <c r="U3258" s="4">
        <v>0</v>
      </c>
      <c r="V3258" s="4">
        <v>0</v>
      </c>
      <c r="W3258" s="4">
        <v>0</v>
      </c>
      <c r="X3258" s="4">
        <v>0</v>
      </c>
      <c r="Y3258" s="4">
        <v>0</v>
      </c>
      <c r="Z3258" s="4">
        <v>0</v>
      </c>
      <c r="AA3258" s="4">
        <v>0</v>
      </c>
      <c r="AB3258" t="s">
        <v>3</v>
      </c>
      <c r="AC3258" s="4">
        <v>0</v>
      </c>
      <c r="AD3258" s="4">
        <v>0</v>
      </c>
      <c r="AE3258" s="4">
        <v>0</v>
      </c>
      <c r="AF3258" t="s">
        <v>779</v>
      </c>
      <c r="AG3258" s="4">
        <v>0</v>
      </c>
      <c r="AH3258" s="4">
        <v>0</v>
      </c>
      <c r="AI3258" s="4">
        <v>0</v>
      </c>
      <c r="AJ3258" s="4">
        <v>-79173.84</v>
      </c>
      <c r="AK3258" s="4">
        <v>0</v>
      </c>
      <c r="AL3258" t="s">
        <v>795</v>
      </c>
      <c r="AM3258" s="71" t="str">
        <f>INDEX(Network_Insurer_Code,MATCH(Export!AL3258,Network_insurer_Name,0))</f>
        <v>TOL1</v>
      </c>
      <c r="AN3258" t="str">
        <f t="shared" si="50"/>
        <v>L1005TOL12018</v>
      </c>
    </row>
    <row r="3259" spans="1:40" x14ac:dyDescent="0.25">
      <c r="A3259">
        <v>2019</v>
      </c>
      <c r="B3259">
        <v>2</v>
      </c>
      <c r="C3259" s="1">
        <v>43556</v>
      </c>
      <c r="D3259" s="1">
        <v>43646</v>
      </c>
      <c r="E3259">
        <v>2017</v>
      </c>
      <c r="F3259" s="71" t="str">
        <f>INDEX(Client_Name,MATCH(Export!H3259,Local_Company_Name,0))</f>
        <v>Flaimngo Tailoring</v>
      </c>
      <c r="G3259" s="71">
        <f>INDEX(Client_Code,MATCH(Export!H3259,Local_Company_Name,0))</f>
        <v>1005</v>
      </c>
      <c r="H3259" t="s">
        <v>769</v>
      </c>
      <c r="I3259" t="s">
        <v>704</v>
      </c>
      <c r="J3259" t="s">
        <v>0</v>
      </c>
      <c r="K3259" s="71" t="str">
        <f>INDEX(Line_of_Business,MATCH(Export!J3259,Name,0))</f>
        <v>D</v>
      </c>
      <c r="L3259" s="9" t="s">
        <v>37</v>
      </c>
      <c r="M3259">
        <v>14435</v>
      </c>
      <c r="N3259" s="4">
        <v>-174576.84</v>
      </c>
      <c r="O3259" s="4">
        <v>-174576.84</v>
      </c>
      <c r="P3259" s="4">
        <v>159663.18</v>
      </c>
      <c r="Q3259" s="4">
        <v>0</v>
      </c>
      <c r="R3259" s="4">
        <v>0</v>
      </c>
      <c r="S3259" s="4">
        <v>0</v>
      </c>
      <c r="T3259" s="4">
        <v>0</v>
      </c>
      <c r="U3259" s="4">
        <v>0</v>
      </c>
      <c r="V3259" s="4">
        <v>0</v>
      </c>
      <c r="W3259" s="4">
        <v>0</v>
      </c>
      <c r="X3259" s="4">
        <v>0</v>
      </c>
      <c r="Y3259" s="4">
        <v>-15711.92</v>
      </c>
      <c r="Z3259" s="4">
        <v>0</v>
      </c>
      <c r="AA3259" s="4">
        <v>0</v>
      </c>
      <c r="AB3259" t="s">
        <v>3</v>
      </c>
      <c r="AC3259" s="4">
        <v>0</v>
      </c>
      <c r="AD3259" s="4">
        <v>0</v>
      </c>
      <c r="AE3259" s="4">
        <v>385531.72</v>
      </c>
      <c r="AF3259" t="s">
        <v>704</v>
      </c>
      <c r="AG3259" s="4">
        <v>0</v>
      </c>
      <c r="AH3259" s="4">
        <v>0</v>
      </c>
      <c r="AI3259" s="4">
        <v>0</v>
      </c>
      <c r="AJ3259" s="4">
        <v>-318528.09999999998</v>
      </c>
      <c r="AK3259" s="4">
        <v>0</v>
      </c>
      <c r="AL3259" t="s">
        <v>794</v>
      </c>
      <c r="AM3259" s="71" t="str">
        <f>INDEX(Network_Insurer_Code,MATCH(Export!AL3259,Network_insurer_Name,0))</f>
        <v>CUI2</v>
      </c>
      <c r="AN3259" t="str">
        <f t="shared" si="50"/>
        <v>D1005CUI22017</v>
      </c>
    </row>
    <row r="3260" spans="1:40" x14ac:dyDescent="0.25">
      <c r="A3260">
        <v>2019</v>
      </c>
      <c r="B3260">
        <v>3</v>
      </c>
      <c r="C3260" s="1">
        <v>43647</v>
      </c>
      <c r="D3260" s="1">
        <v>43738</v>
      </c>
      <c r="E3260">
        <v>2018</v>
      </c>
      <c r="F3260" s="71" t="str">
        <f>INDEX(Client_Name,MATCH(Export!H3260,Local_Company_Name,0))</f>
        <v>Lion Manufacturing Co</v>
      </c>
      <c r="G3260" s="71">
        <f>INDEX(Client_Code,MATCH(Export!H3260,Local_Company_Name,0))</f>
        <v>1002</v>
      </c>
      <c r="H3260" t="s">
        <v>752</v>
      </c>
      <c r="I3260" t="s">
        <v>732</v>
      </c>
      <c r="J3260" t="s">
        <v>8</v>
      </c>
      <c r="K3260" s="71" t="str">
        <f>INDEX(Line_of_Business,MATCH(Export!J3260,Name,0))</f>
        <v>M</v>
      </c>
      <c r="L3260" s="9" t="s">
        <v>489</v>
      </c>
      <c r="M3260">
        <v>12</v>
      </c>
      <c r="N3260" s="4">
        <v>13718</v>
      </c>
      <c r="O3260" s="4">
        <v>13718</v>
      </c>
      <c r="P3260" s="4">
        <v>0</v>
      </c>
      <c r="Q3260" s="4">
        <v>0</v>
      </c>
      <c r="R3260" s="4">
        <v>0</v>
      </c>
      <c r="S3260" s="4">
        <v>0</v>
      </c>
      <c r="T3260" s="4">
        <v>0</v>
      </c>
      <c r="U3260" s="4">
        <v>0</v>
      </c>
      <c r="V3260" s="4">
        <v>0</v>
      </c>
      <c r="W3260" s="4">
        <v>0</v>
      </c>
      <c r="X3260" s="4">
        <v>0</v>
      </c>
      <c r="Y3260" s="4">
        <v>1646.16</v>
      </c>
      <c r="Z3260" s="4">
        <v>0</v>
      </c>
      <c r="AA3260" s="4">
        <v>0</v>
      </c>
      <c r="AB3260" t="s">
        <v>3</v>
      </c>
      <c r="AC3260" s="4">
        <v>0</v>
      </c>
      <c r="AD3260" s="4">
        <v>0</v>
      </c>
      <c r="AE3260" s="4">
        <v>0</v>
      </c>
      <c r="AF3260" t="s">
        <v>732</v>
      </c>
      <c r="AG3260" s="4">
        <v>0</v>
      </c>
      <c r="AH3260" s="4">
        <v>0</v>
      </c>
      <c r="AI3260" s="4">
        <v>0</v>
      </c>
      <c r="AJ3260" s="4">
        <v>12071.84</v>
      </c>
      <c r="AK3260" s="4">
        <v>0</v>
      </c>
      <c r="AL3260" t="s">
        <v>782</v>
      </c>
      <c r="AM3260" s="71" t="str">
        <f>INDEX(Network_Insurer_Code,MATCH(Export!AL3260,Network_insurer_Name,0))</f>
        <v>API2</v>
      </c>
      <c r="AN3260" t="str">
        <f t="shared" si="50"/>
        <v>M1002API22018</v>
      </c>
    </row>
    <row r="3261" spans="1:40" x14ac:dyDescent="0.25">
      <c r="A3261">
        <v>2019</v>
      </c>
      <c r="B3261">
        <v>2</v>
      </c>
      <c r="C3261" s="1">
        <v>43556</v>
      </c>
      <c r="D3261" s="1">
        <v>43646</v>
      </c>
      <c r="E3261">
        <v>2018</v>
      </c>
      <c r="F3261" s="71" t="str">
        <f>INDEX(Client_Name,MATCH(Export!H3261,Local_Company_Name,0))</f>
        <v>Zebra Workings Ltd</v>
      </c>
      <c r="G3261" s="71">
        <f>INDEX(Client_Code,MATCH(Export!H3261,Local_Company_Name,0))</f>
        <v>1001</v>
      </c>
      <c r="H3261" t="s">
        <v>747</v>
      </c>
      <c r="I3261" t="s">
        <v>723</v>
      </c>
      <c r="J3261" t="s">
        <v>0</v>
      </c>
      <c r="K3261" s="71" t="str">
        <f>INDEX(Line_of_Business,MATCH(Export!J3261,Name,0))</f>
        <v>D</v>
      </c>
      <c r="L3261" s="9">
        <v>1016009</v>
      </c>
      <c r="M3261">
        <v>0</v>
      </c>
      <c r="N3261" s="4">
        <v>0</v>
      </c>
      <c r="O3261" s="4">
        <v>0</v>
      </c>
      <c r="P3261" s="4">
        <v>11714.16</v>
      </c>
      <c r="Q3261" s="4">
        <v>0</v>
      </c>
      <c r="R3261" s="4">
        <v>0</v>
      </c>
      <c r="S3261" s="4">
        <v>0</v>
      </c>
      <c r="T3261" s="4">
        <v>0</v>
      </c>
      <c r="U3261" s="4">
        <v>0</v>
      </c>
      <c r="V3261" s="4">
        <v>0</v>
      </c>
      <c r="W3261" s="4">
        <v>0</v>
      </c>
      <c r="X3261" s="4">
        <v>0</v>
      </c>
      <c r="Y3261" s="4">
        <v>0</v>
      </c>
      <c r="Z3261" s="4">
        <v>0</v>
      </c>
      <c r="AA3261" s="4">
        <v>0</v>
      </c>
      <c r="AB3261" t="s">
        <v>3</v>
      </c>
      <c r="AC3261" s="4">
        <v>0</v>
      </c>
      <c r="AD3261" s="4">
        <v>0</v>
      </c>
      <c r="AE3261" s="4">
        <v>-327238</v>
      </c>
      <c r="AF3261" t="s">
        <v>723</v>
      </c>
      <c r="AG3261" s="4">
        <v>0</v>
      </c>
      <c r="AH3261" s="4">
        <v>0</v>
      </c>
      <c r="AI3261" s="4">
        <v>0</v>
      </c>
      <c r="AJ3261" s="4">
        <v>-11714.16</v>
      </c>
      <c r="AK3261" s="4">
        <v>0</v>
      </c>
      <c r="AL3261" t="s">
        <v>783</v>
      </c>
      <c r="AM3261" s="71" t="str">
        <f>INDEX(Network_Insurer_Code,MATCH(Export!AL3261,Network_insurer_Name,0))</f>
        <v>PEP1</v>
      </c>
      <c r="AN3261" t="str">
        <f t="shared" si="50"/>
        <v>D1001PEP12018</v>
      </c>
    </row>
    <row r="3262" spans="1:40" x14ac:dyDescent="0.25">
      <c r="A3262">
        <v>2020</v>
      </c>
      <c r="B3262">
        <v>2</v>
      </c>
      <c r="C3262" s="1">
        <v>43922</v>
      </c>
      <c r="D3262" s="1">
        <v>44012</v>
      </c>
      <c r="E3262">
        <v>2020</v>
      </c>
      <c r="F3262" s="71" t="str">
        <f>INDEX(Client_Name,MATCH(Export!H3262,Local_Company_Name,0))</f>
        <v>Aplaca Engineering Co</v>
      </c>
      <c r="G3262" s="71">
        <f>INDEX(Client_Code,MATCH(Export!H3262,Local_Company_Name,0))</f>
        <v>1004</v>
      </c>
      <c r="H3262" t="s">
        <v>766</v>
      </c>
      <c r="I3262" t="s">
        <v>707</v>
      </c>
      <c r="J3262" t="s">
        <v>22</v>
      </c>
      <c r="K3262" s="71" t="str">
        <f>INDEX(Line_of_Business,MATCH(Export!J3262,Name,0))</f>
        <v>A</v>
      </c>
      <c r="L3262" s="9">
        <v>501258026</v>
      </c>
      <c r="M3262">
        <v>32</v>
      </c>
      <c r="N3262" s="4">
        <v>3560.98</v>
      </c>
      <c r="O3262" s="4">
        <v>3560.98</v>
      </c>
      <c r="P3262" s="4">
        <v>0</v>
      </c>
      <c r="Q3262" s="4">
        <v>0</v>
      </c>
      <c r="R3262" s="4">
        <v>0</v>
      </c>
      <c r="S3262" s="4">
        <v>0</v>
      </c>
      <c r="T3262" s="4">
        <v>0</v>
      </c>
      <c r="U3262" s="4">
        <v>0</v>
      </c>
      <c r="V3262" s="4">
        <v>0</v>
      </c>
      <c r="W3262" s="4">
        <v>0</v>
      </c>
      <c r="X3262" s="4">
        <v>0</v>
      </c>
      <c r="Y3262" s="4">
        <v>345.42</v>
      </c>
      <c r="Z3262" s="4">
        <v>0</v>
      </c>
      <c r="AA3262" s="4">
        <v>534.15</v>
      </c>
      <c r="AB3262" t="s">
        <v>3</v>
      </c>
      <c r="AC3262" s="4">
        <v>0</v>
      </c>
      <c r="AD3262" s="4">
        <v>0</v>
      </c>
      <c r="AE3262" s="4">
        <v>0</v>
      </c>
      <c r="AF3262" t="s">
        <v>707</v>
      </c>
      <c r="AG3262" s="4">
        <v>0</v>
      </c>
      <c r="AH3262" s="4">
        <v>0</v>
      </c>
      <c r="AI3262" s="4">
        <v>0</v>
      </c>
      <c r="AJ3262" s="4">
        <v>2681.41</v>
      </c>
      <c r="AK3262" s="4">
        <v>0</v>
      </c>
      <c r="AL3262" t="s">
        <v>798</v>
      </c>
      <c r="AM3262" s="71" t="str">
        <f>INDEX(Network_Insurer_Code,MATCH(Export!AL3262,Network_insurer_Name,0))</f>
        <v>PEI2</v>
      </c>
      <c r="AN3262" t="str">
        <f t="shared" si="50"/>
        <v>A1004PEI22020</v>
      </c>
    </row>
    <row r="3263" spans="1:40" x14ac:dyDescent="0.25">
      <c r="A3263">
        <v>2020</v>
      </c>
      <c r="B3263">
        <v>1</v>
      </c>
      <c r="C3263" s="1">
        <v>43831</v>
      </c>
      <c r="D3263" s="1">
        <v>43921</v>
      </c>
      <c r="E3263">
        <v>2019</v>
      </c>
      <c r="F3263" s="71" t="str">
        <f>INDEX(Client_Name,MATCH(Export!H3263,Local_Company_Name,0))</f>
        <v>Flaimngo Tailoring</v>
      </c>
      <c r="G3263" s="71">
        <f>INDEX(Client_Code,MATCH(Export!H3263,Local_Company_Name,0))</f>
        <v>1005</v>
      </c>
      <c r="H3263" t="s">
        <v>755</v>
      </c>
      <c r="I3263" t="s">
        <v>707</v>
      </c>
      <c r="J3263" t="s">
        <v>5</v>
      </c>
      <c r="K3263" s="71" t="str">
        <f>INDEX(Line_of_Business,MATCH(Export!J3263,Name,0))</f>
        <v>L</v>
      </c>
      <c r="L3263" s="9" t="s">
        <v>311</v>
      </c>
      <c r="M3263">
        <v>2461</v>
      </c>
      <c r="N3263" s="4">
        <v>0</v>
      </c>
      <c r="O3263" s="4">
        <v>0</v>
      </c>
      <c r="P3263" s="4">
        <v>150000</v>
      </c>
      <c r="Q3263" s="4">
        <v>0</v>
      </c>
      <c r="R3263" s="4">
        <v>0</v>
      </c>
      <c r="S3263" s="4">
        <v>0</v>
      </c>
      <c r="T3263" s="4">
        <v>0</v>
      </c>
      <c r="U3263" s="4">
        <v>0</v>
      </c>
      <c r="V3263" s="4">
        <v>0</v>
      </c>
      <c r="W3263" s="4">
        <v>0</v>
      </c>
      <c r="X3263" s="4">
        <v>0</v>
      </c>
      <c r="Y3263" s="4">
        <v>0</v>
      </c>
      <c r="Z3263" s="4">
        <v>0</v>
      </c>
      <c r="AA3263" s="4">
        <v>0</v>
      </c>
      <c r="AB3263" t="s">
        <v>3</v>
      </c>
      <c r="AC3263" s="4">
        <v>0</v>
      </c>
      <c r="AD3263" s="4">
        <v>0</v>
      </c>
      <c r="AE3263" s="4">
        <v>0</v>
      </c>
      <c r="AF3263" t="s">
        <v>707</v>
      </c>
      <c r="AG3263" s="4">
        <v>0</v>
      </c>
      <c r="AH3263" s="4">
        <v>0</v>
      </c>
      <c r="AI3263" s="4">
        <v>0</v>
      </c>
      <c r="AJ3263" s="4">
        <v>-150000</v>
      </c>
      <c r="AK3263" s="4">
        <v>0</v>
      </c>
      <c r="AL3263" t="s">
        <v>781</v>
      </c>
      <c r="AM3263" s="71" t="str">
        <f>INDEX(Network_Insurer_Code,MATCH(Export!AL3263,Network_insurer_Name,0))</f>
        <v>ORI1</v>
      </c>
      <c r="AN3263" t="str">
        <f t="shared" si="50"/>
        <v>L1005ORI12019</v>
      </c>
    </row>
    <row r="3264" spans="1:40" x14ac:dyDescent="0.25">
      <c r="A3264">
        <v>2020</v>
      </c>
      <c r="B3264">
        <v>2</v>
      </c>
      <c r="C3264" s="1">
        <v>43922</v>
      </c>
      <c r="D3264" s="1">
        <v>44012</v>
      </c>
      <c r="E3264">
        <v>2016</v>
      </c>
      <c r="F3264" s="71" t="str">
        <f>INDEX(Client_Name,MATCH(Export!H3264,Local_Company_Name,0))</f>
        <v>Falcon Clothing</v>
      </c>
      <c r="G3264" s="71">
        <f>INDEX(Client_Code,MATCH(Export!H3264,Local_Company_Name,0))</f>
        <v>1006</v>
      </c>
      <c r="H3264" t="s">
        <v>773</v>
      </c>
      <c r="I3264" t="s">
        <v>711</v>
      </c>
      <c r="J3264" t="s">
        <v>8</v>
      </c>
      <c r="K3264" s="71" t="str">
        <f>INDEX(Line_of_Business,MATCH(Export!J3264,Name,0))</f>
        <v>M</v>
      </c>
      <c r="L3264" s="9" t="s">
        <v>316</v>
      </c>
      <c r="M3264">
        <v>0</v>
      </c>
      <c r="N3264" s="4">
        <v>0</v>
      </c>
      <c r="O3264" s="4">
        <v>0</v>
      </c>
      <c r="P3264" s="4">
        <v>0</v>
      </c>
      <c r="Q3264" s="4">
        <v>0</v>
      </c>
      <c r="R3264" s="4">
        <v>0</v>
      </c>
      <c r="S3264" s="4">
        <v>0</v>
      </c>
      <c r="T3264" s="4">
        <v>0</v>
      </c>
      <c r="U3264" s="4">
        <v>0</v>
      </c>
      <c r="V3264" s="4">
        <v>0</v>
      </c>
      <c r="W3264" s="4">
        <v>0</v>
      </c>
      <c r="X3264" s="4">
        <v>0</v>
      </c>
      <c r="Y3264" s="4">
        <v>0</v>
      </c>
      <c r="Z3264" s="4">
        <v>0</v>
      </c>
      <c r="AA3264" s="4">
        <v>0</v>
      </c>
      <c r="AB3264" t="s">
        <v>3</v>
      </c>
      <c r="AC3264" s="4">
        <v>0</v>
      </c>
      <c r="AD3264" s="4">
        <v>0</v>
      </c>
      <c r="AE3264" s="4">
        <v>-18724.32</v>
      </c>
      <c r="AF3264" t="s">
        <v>711</v>
      </c>
      <c r="AG3264" s="4">
        <v>0</v>
      </c>
      <c r="AH3264" s="4">
        <v>0</v>
      </c>
      <c r="AI3264" s="4">
        <v>0</v>
      </c>
      <c r="AJ3264" s="4">
        <v>0</v>
      </c>
      <c r="AK3264" s="4">
        <v>0</v>
      </c>
      <c r="AL3264" t="s">
        <v>787</v>
      </c>
      <c r="AM3264" s="71" t="str">
        <f>INDEX(Network_Insurer_Code,MATCH(Export!AL3264,Network_insurer_Name,0))</f>
        <v>LEI3</v>
      </c>
      <c r="AN3264" t="str">
        <f t="shared" si="50"/>
        <v>M1006LEI32016</v>
      </c>
    </row>
    <row r="3265" spans="1:40" x14ac:dyDescent="0.25">
      <c r="A3265">
        <v>2020</v>
      </c>
      <c r="B3265">
        <v>2</v>
      </c>
      <c r="C3265" s="1">
        <v>43922</v>
      </c>
      <c r="D3265" s="1">
        <v>44012</v>
      </c>
      <c r="E3265">
        <v>2017</v>
      </c>
      <c r="F3265" s="71" t="str">
        <f>INDEX(Client_Name,MATCH(Export!H3265,Local_Company_Name,0))</f>
        <v>Falcon Clothing</v>
      </c>
      <c r="G3265" s="71">
        <f>INDEX(Client_Code,MATCH(Export!H3265,Local_Company_Name,0))</f>
        <v>1006</v>
      </c>
      <c r="H3265" t="s">
        <v>776</v>
      </c>
      <c r="I3265" t="s">
        <v>704</v>
      </c>
      <c r="J3265" t="s">
        <v>95</v>
      </c>
      <c r="K3265" s="71" t="str">
        <f>INDEX(Line_of_Business,MATCH(Export!J3265,Name,0))</f>
        <v>P</v>
      </c>
      <c r="L3265" s="9" t="s">
        <v>616</v>
      </c>
      <c r="M3265">
        <v>386</v>
      </c>
      <c r="N3265" s="4">
        <v>-1076.9100000000001</v>
      </c>
      <c r="O3265" s="4">
        <v>-1076.9100000000001</v>
      </c>
      <c r="P3265" s="4">
        <v>0</v>
      </c>
      <c r="Q3265" s="4">
        <v>0</v>
      </c>
      <c r="R3265" s="4">
        <v>0</v>
      </c>
      <c r="S3265" s="4">
        <v>0</v>
      </c>
      <c r="T3265" s="4">
        <v>0</v>
      </c>
      <c r="U3265" s="4">
        <v>0</v>
      </c>
      <c r="V3265" s="4">
        <v>0</v>
      </c>
      <c r="W3265" s="4">
        <v>0</v>
      </c>
      <c r="X3265" s="4">
        <v>0</v>
      </c>
      <c r="Y3265" s="4">
        <v>-107.69</v>
      </c>
      <c r="Z3265" s="4">
        <v>0</v>
      </c>
      <c r="AA3265" s="4">
        <v>0</v>
      </c>
      <c r="AB3265" t="s">
        <v>3</v>
      </c>
      <c r="AC3265" s="4">
        <v>0</v>
      </c>
      <c r="AD3265" s="4">
        <v>0</v>
      </c>
      <c r="AE3265" s="4">
        <v>0</v>
      </c>
      <c r="AF3265" t="s">
        <v>704</v>
      </c>
      <c r="AG3265" s="4">
        <v>0</v>
      </c>
      <c r="AH3265" s="4">
        <v>0</v>
      </c>
      <c r="AI3265" s="4">
        <v>0</v>
      </c>
      <c r="AJ3265" s="4">
        <v>-969.22</v>
      </c>
      <c r="AK3265" s="4">
        <v>0</v>
      </c>
      <c r="AL3265" t="s">
        <v>788</v>
      </c>
      <c r="AM3265" s="71" t="str">
        <f>INDEX(Network_Insurer_Code,MATCH(Export!AL3265,Network_insurer_Name,0))</f>
        <v>RAI1</v>
      </c>
      <c r="AN3265" t="str">
        <f t="shared" si="50"/>
        <v>P1006RAI12017</v>
      </c>
    </row>
    <row r="3266" spans="1:40" x14ac:dyDescent="0.25">
      <c r="A3266">
        <v>2019</v>
      </c>
      <c r="B3266">
        <v>1</v>
      </c>
      <c r="C3266" s="1">
        <v>43466</v>
      </c>
      <c r="D3266" s="1">
        <v>43555</v>
      </c>
      <c r="E3266">
        <v>2015</v>
      </c>
      <c r="F3266" s="71" t="str">
        <f>INDEX(Client_Name,MATCH(Export!H3266,Local_Company_Name,0))</f>
        <v>Aplaca Engineering Co</v>
      </c>
      <c r="G3266" s="71">
        <f>INDEX(Client_Code,MATCH(Export!H3266,Local_Company_Name,0))</f>
        <v>1004</v>
      </c>
      <c r="H3266" t="s">
        <v>768</v>
      </c>
      <c r="I3266" t="s">
        <v>716</v>
      </c>
      <c r="J3266" t="s">
        <v>8</v>
      </c>
      <c r="K3266" s="71" t="str">
        <f>INDEX(Line_of_Business,MATCH(Export!J3266,Name,0))</f>
        <v>M</v>
      </c>
      <c r="L3266" s="9" t="s">
        <v>378</v>
      </c>
      <c r="M3266">
        <v>0</v>
      </c>
      <c r="N3266" s="4">
        <v>354.74</v>
      </c>
      <c r="O3266" s="4">
        <v>354.74</v>
      </c>
      <c r="P3266" s="4">
        <v>-761.53</v>
      </c>
      <c r="Q3266" s="4">
        <v>0</v>
      </c>
      <c r="R3266" s="4">
        <v>0</v>
      </c>
      <c r="S3266" s="4">
        <v>0</v>
      </c>
      <c r="T3266" s="4">
        <v>0</v>
      </c>
      <c r="U3266" s="4">
        <v>0</v>
      </c>
      <c r="V3266" s="4">
        <v>0</v>
      </c>
      <c r="W3266" s="4">
        <v>0</v>
      </c>
      <c r="X3266" s="4">
        <v>0</v>
      </c>
      <c r="Y3266" s="4">
        <v>32.18</v>
      </c>
      <c r="Z3266" s="4">
        <v>43.77</v>
      </c>
      <c r="AA3266" s="4">
        <v>0</v>
      </c>
      <c r="AB3266" t="s">
        <v>3</v>
      </c>
      <c r="AC3266" s="4">
        <v>0</v>
      </c>
      <c r="AD3266" s="4">
        <v>0</v>
      </c>
      <c r="AE3266" s="4">
        <v>0</v>
      </c>
      <c r="AF3266" t="s">
        <v>716</v>
      </c>
      <c r="AG3266" s="4">
        <v>0</v>
      </c>
      <c r="AH3266" s="4">
        <v>0</v>
      </c>
      <c r="AI3266" s="4">
        <v>0</v>
      </c>
      <c r="AJ3266" s="4">
        <v>1040.32</v>
      </c>
      <c r="AK3266" s="4">
        <v>200000</v>
      </c>
      <c r="AL3266" t="s">
        <v>797</v>
      </c>
      <c r="AM3266" s="71" t="str">
        <f>INDEX(Network_Insurer_Code,MATCH(Export!AL3266,Network_insurer_Name,0))</f>
        <v>ONI3</v>
      </c>
      <c r="AN3266" t="str">
        <f t="shared" ref="AN3266:AN3329" si="51">_xlfn.CONCAT(K3266,G3266,AM3266,E3266)</f>
        <v>M1004ONI32015</v>
      </c>
    </row>
    <row r="3267" spans="1:40" x14ac:dyDescent="0.25">
      <c r="A3267">
        <v>2020</v>
      </c>
      <c r="B3267">
        <v>1</v>
      </c>
      <c r="C3267" s="1">
        <v>43831</v>
      </c>
      <c r="D3267" s="1">
        <v>43921</v>
      </c>
      <c r="E3267">
        <v>2019</v>
      </c>
      <c r="F3267" s="71" t="str">
        <f>INDEX(Client_Name,MATCH(Export!H3267,Local_Company_Name,0))</f>
        <v>Aplaca Engineering Co</v>
      </c>
      <c r="G3267" s="71">
        <f>INDEX(Client_Code,MATCH(Export!H3267,Local_Company_Name,0))</f>
        <v>1004</v>
      </c>
      <c r="H3267" t="s">
        <v>765</v>
      </c>
      <c r="I3267" t="s">
        <v>709</v>
      </c>
      <c r="J3267" t="s">
        <v>22</v>
      </c>
      <c r="K3267" s="71" t="str">
        <f>INDEX(Line_of_Business,MATCH(Export!J3267,Name,0))</f>
        <v>A</v>
      </c>
      <c r="L3267" s="9" t="s">
        <v>96</v>
      </c>
      <c r="M3267">
        <v>1307</v>
      </c>
      <c r="N3267" s="4">
        <v>-101.54</v>
      </c>
      <c r="O3267" s="4">
        <v>-101.54</v>
      </c>
      <c r="P3267" s="4">
        <v>0</v>
      </c>
      <c r="Q3267" s="4">
        <v>0</v>
      </c>
      <c r="R3267" s="4">
        <v>0</v>
      </c>
      <c r="S3267" s="4">
        <v>0</v>
      </c>
      <c r="T3267" s="4">
        <v>0</v>
      </c>
      <c r="U3267" s="4">
        <v>0</v>
      </c>
      <c r="V3267" s="4">
        <v>0</v>
      </c>
      <c r="W3267" s="4">
        <v>0</v>
      </c>
      <c r="X3267" s="4">
        <v>0</v>
      </c>
      <c r="Y3267" s="4">
        <v>-10.15</v>
      </c>
      <c r="Z3267" s="4">
        <v>-2.23</v>
      </c>
      <c r="AA3267" s="4">
        <v>0</v>
      </c>
      <c r="AB3267" t="s">
        <v>3</v>
      </c>
      <c r="AC3267" s="4">
        <v>0</v>
      </c>
      <c r="AD3267" s="4">
        <v>0</v>
      </c>
      <c r="AE3267" s="4">
        <v>0</v>
      </c>
      <c r="AF3267" t="s">
        <v>709</v>
      </c>
      <c r="AG3267" s="4">
        <v>0</v>
      </c>
      <c r="AH3267" s="4">
        <v>0</v>
      </c>
      <c r="AI3267" s="4">
        <v>0</v>
      </c>
      <c r="AJ3267" s="4">
        <v>-89.16</v>
      </c>
      <c r="AK3267" s="4">
        <v>0</v>
      </c>
      <c r="AL3267" t="s">
        <v>796</v>
      </c>
      <c r="AM3267" s="71" t="str">
        <f>INDEX(Network_Insurer_Code,MATCH(Export!AL3267,Network_insurer_Name,0))</f>
        <v>POL2</v>
      </c>
      <c r="AN3267" t="str">
        <f t="shared" si="51"/>
        <v>A1004POL22019</v>
      </c>
    </row>
    <row r="3268" spans="1:40" x14ac:dyDescent="0.25">
      <c r="A3268">
        <v>2019</v>
      </c>
      <c r="B3268">
        <v>1</v>
      </c>
      <c r="C3268" s="1">
        <v>43466</v>
      </c>
      <c r="D3268" s="1">
        <v>43555</v>
      </c>
      <c r="E3268">
        <v>2019</v>
      </c>
      <c r="F3268" s="71" t="str">
        <f>INDEX(Client_Name,MATCH(Export!H3268,Local_Company_Name,0))</f>
        <v>Zebra Workings Ltd</v>
      </c>
      <c r="G3268" s="71">
        <f>INDEX(Client_Code,MATCH(Export!H3268,Local_Company_Name,0))</f>
        <v>1001</v>
      </c>
      <c r="H3268" t="s">
        <v>747</v>
      </c>
      <c r="I3268" t="s">
        <v>720</v>
      </c>
      <c r="J3268" t="s">
        <v>8</v>
      </c>
      <c r="K3268" s="71" t="str">
        <f>INDEX(Line_of_Business,MATCH(Export!J3268,Name,0))</f>
        <v>M</v>
      </c>
      <c r="L3268" s="9" t="s">
        <v>201</v>
      </c>
      <c r="M3268">
        <v>433</v>
      </c>
      <c r="N3268" s="4">
        <v>8024419.3939393898</v>
      </c>
      <c r="O3268" s="4">
        <v>7944175.2000000002</v>
      </c>
      <c r="P3268" s="4">
        <v>1688285.91</v>
      </c>
      <c r="Q3268" s="4">
        <v>0</v>
      </c>
      <c r="R3268" s="4">
        <v>0</v>
      </c>
      <c r="S3268" s="4">
        <v>0</v>
      </c>
      <c r="T3268" s="4">
        <v>0</v>
      </c>
      <c r="U3268" s="4">
        <v>0</v>
      </c>
      <c r="V3268" s="4">
        <v>0</v>
      </c>
      <c r="W3268" s="4">
        <v>0</v>
      </c>
      <c r="X3268" s="4">
        <v>0</v>
      </c>
      <c r="Y3268" s="4">
        <v>953301.02</v>
      </c>
      <c r="Z3268" s="4">
        <v>794417.52</v>
      </c>
      <c r="AA3268" s="4">
        <v>0</v>
      </c>
      <c r="AB3268" t="s">
        <v>3</v>
      </c>
      <c r="AC3268" s="4">
        <v>0</v>
      </c>
      <c r="AD3268" s="4">
        <v>0</v>
      </c>
      <c r="AE3268" s="4">
        <v>0</v>
      </c>
      <c r="AF3268" t="s">
        <v>720</v>
      </c>
      <c r="AG3268" s="4">
        <v>0</v>
      </c>
      <c r="AH3268" s="4">
        <v>0</v>
      </c>
      <c r="AI3268" s="4">
        <v>0</v>
      </c>
      <c r="AJ3268" s="4">
        <v>4508170.75</v>
      </c>
      <c r="AK3268" s="4">
        <v>0</v>
      </c>
      <c r="AL3268" t="s">
        <v>789</v>
      </c>
      <c r="AM3268" s="71" t="str">
        <f>INDEX(Network_Insurer_Code,MATCH(Export!AL3268,Network_insurer_Name,0))</f>
        <v>APL1</v>
      </c>
      <c r="AN3268" t="str">
        <f t="shared" si="51"/>
        <v>M1001APL12019</v>
      </c>
    </row>
    <row r="3269" spans="1:40" x14ac:dyDescent="0.25">
      <c r="A3269">
        <v>2020</v>
      </c>
      <c r="B3269">
        <v>3</v>
      </c>
      <c r="C3269" s="1">
        <v>44013</v>
      </c>
      <c r="D3269" s="1">
        <v>44104</v>
      </c>
      <c r="E3269">
        <v>2019</v>
      </c>
      <c r="F3269" s="71" t="str">
        <f>INDEX(Client_Name,MATCH(Export!H3269,Local_Company_Name,0))</f>
        <v>Flaimngo Tailoring</v>
      </c>
      <c r="G3269" s="71">
        <f>INDEX(Client_Code,MATCH(Export!H3269,Local_Company_Name,0))</f>
        <v>1005</v>
      </c>
      <c r="H3269" t="s">
        <v>755</v>
      </c>
      <c r="I3269" t="s">
        <v>702</v>
      </c>
      <c r="J3269" t="s">
        <v>0</v>
      </c>
      <c r="K3269" s="71" t="str">
        <f>INDEX(Line_of_Business,MATCH(Export!J3269,Name,0))</f>
        <v>D</v>
      </c>
      <c r="L3269" s="9" t="s">
        <v>305</v>
      </c>
      <c r="M3269">
        <v>28</v>
      </c>
      <c r="N3269" s="4">
        <v>14804.72</v>
      </c>
      <c r="O3269" s="4">
        <v>14804.72</v>
      </c>
      <c r="P3269" s="4">
        <v>0</v>
      </c>
      <c r="Q3269" s="4">
        <v>0</v>
      </c>
      <c r="R3269" s="4">
        <v>0</v>
      </c>
      <c r="S3269" s="4">
        <v>0</v>
      </c>
      <c r="T3269" s="4">
        <v>0</v>
      </c>
      <c r="U3269" s="4">
        <v>0</v>
      </c>
      <c r="V3269" s="4">
        <v>0</v>
      </c>
      <c r="W3269" s="4">
        <v>0</v>
      </c>
      <c r="X3269" s="4">
        <v>0</v>
      </c>
      <c r="Y3269" s="4">
        <v>1850.59</v>
      </c>
      <c r="Z3269" s="4">
        <v>1421.26</v>
      </c>
      <c r="AA3269" s="4">
        <v>345.99</v>
      </c>
      <c r="AB3269" t="s">
        <v>3</v>
      </c>
      <c r="AC3269" s="4">
        <v>0</v>
      </c>
      <c r="AD3269" s="4">
        <v>0</v>
      </c>
      <c r="AE3269" s="4">
        <v>0</v>
      </c>
      <c r="AF3269" t="s">
        <v>702</v>
      </c>
      <c r="AG3269" s="4">
        <v>0</v>
      </c>
      <c r="AH3269" s="4">
        <v>0</v>
      </c>
      <c r="AI3269" s="4">
        <v>0</v>
      </c>
      <c r="AJ3269" s="4">
        <v>11186.88</v>
      </c>
      <c r="AK3269" s="4">
        <v>0</v>
      </c>
      <c r="AL3269" t="s">
        <v>797</v>
      </c>
      <c r="AM3269" s="71" t="str">
        <f>INDEX(Network_Insurer_Code,MATCH(Export!AL3269,Network_insurer_Name,0))</f>
        <v>ONI3</v>
      </c>
      <c r="AN3269" t="str">
        <f t="shared" si="51"/>
        <v>D1005ONI32019</v>
      </c>
    </row>
    <row r="3270" spans="1:40" x14ac:dyDescent="0.25">
      <c r="A3270">
        <v>2019</v>
      </c>
      <c r="B3270">
        <v>1</v>
      </c>
      <c r="C3270" s="1">
        <v>43466</v>
      </c>
      <c r="D3270" s="1">
        <v>43555</v>
      </c>
      <c r="E3270">
        <v>2018</v>
      </c>
      <c r="F3270" s="71" t="str">
        <f>INDEX(Client_Name,MATCH(Export!H3270,Local_Company_Name,0))</f>
        <v>Zebra Workings Ltd</v>
      </c>
      <c r="G3270" s="71">
        <f>INDEX(Client_Code,MATCH(Export!H3270,Local_Company_Name,0))</f>
        <v>1001</v>
      </c>
      <c r="H3270" t="s">
        <v>751</v>
      </c>
      <c r="I3270" t="s">
        <v>702</v>
      </c>
      <c r="J3270" t="s">
        <v>8</v>
      </c>
      <c r="K3270" s="71" t="str">
        <f>INDEX(Line_of_Business,MATCH(Export!J3270,Name,0))</f>
        <v>M</v>
      </c>
      <c r="L3270" s="9" t="s">
        <v>105</v>
      </c>
      <c r="M3270">
        <v>107</v>
      </c>
      <c r="N3270" s="4">
        <v>2251.58</v>
      </c>
      <c r="O3270" s="4">
        <v>2251.58</v>
      </c>
      <c r="P3270" s="4">
        <v>15716.47</v>
      </c>
      <c r="Q3270" s="4">
        <v>0</v>
      </c>
      <c r="R3270" s="4">
        <v>0</v>
      </c>
      <c r="S3270" s="4">
        <v>0</v>
      </c>
      <c r="T3270" s="4">
        <v>0</v>
      </c>
      <c r="U3270" s="4">
        <v>0</v>
      </c>
      <c r="V3270" s="4">
        <v>0</v>
      </c>
      <c r="W3270" s="4">
        <v>0</v>
      </c>
      <c r="X3270" s="4">
        <v>0</v>
      </c>
      <c r="Y3270" s="4">
        <v>562.89</v>
      </c>
      <c r="Z3270" s="4">
        <v>0</v>
      </c>
      <c r="AA3270" s="4">
        <v>0</v>
      </c>
      <c r="AB3270" t="s">
        <v>3</v>
      </c>
      <c r="AC3270" s="4">
        <v>0</v>
      </c>
      <c r="AD3270" s="4">
        <v>0</v>
      </c>
      <c r="AE3270" s="4">
        <v>-58584.86</v>
      </c>
      <c r="AF3270" t="s">
        <v>702</v>
      </c>
      <c r="AG3270" s="4">
        <v>0</v>
      </c>
      <c r="AH3270" s="4">
        <v>0</v>
      </c>
      <c r="AI3270" s="4">
        <v>0</v>
      </c>
      <c r="AJ3270" s="4">
        <v>-14027.779999999901</v>
      </c>
      <c r="AK3270" s="4">
        <v>0</v>
      </c>
      <c r="AL3270" t="s">
        <v>796</v>
      </c>
      <c r="AM3270" s="71" t="str">
        <f>INDEX(Network_Insurer_Code,MATCH(Export!AL3270,Network_insurer_Name,0))</f>
        <v>POL2</v>
      </c>
      <c r="AN3270" t="str">
        <f t="shared" si="51"/>
        <v>M1001POL22018</v>
      </c>
    </row>
    <row r="3271" spans="1:40" x14ac:dyDescent="0.25">
      <c r="A3271">
        <v>2019</v>
      </c>
      <c r="B3271">
        <v>3</v>
      </c>
      <c r="C3271" s="1">
        <v>43647</v>
      </c>
      <c r="D3271" s="1">
        <v>43738</v>
      </c>
      <c r="E3271">
        <v>2019</v>
      </c>
      <c r="F3271" s="71" t="str">
        <f>INDEX(Client_Name,MATCH(Export!H3271,Local_Company_Name,0))</f>
        <v>Falcon Clothing</v>
      </c>
      <c r="G3271" s="71">
        <f>INDEX(Client_Code,MATCH(Export!H3271,Local_Company_Name,0))</f>
        <v>1006</v>
      </c>
      <c r="H3271" t="s">
        <v>773</v>
      </c>
      <c r="I3271" t="s">
        <v>711</v>
      </c>
      <c r="J3271" t="s">
        <v>8</v>
      </c>
      <c r="K3271" s="71" t="str">
        <f>INDEX(Line_of_Business,MATCH(Export!J3271,Name,0))</f>
        <v>M</v>
      </c>
      <c r="L3271" s="9">
        <v>1171006128146</v>
      </c>
      <c r="M3271">
        <v>74</v>
      </c>
      <c r="N3271" s="4">
        <v>0</v>
      </c>
      <c r="O3271" s="4">
        <v>0</v>
      </c>
      <c r="P3271" s="4">
        <v>0</v>
      </c>
      <c r="Q3271" s="4">
        <v>0</v>
      </c>
      <c r="R3271" s="4">
        <v>0</v>
      </c>
      <c r="S3271" s="4">
        <v>0</v>
      </c>
      <c r="T3271" s="4">
        <v>0</v>
      </c>
      <c r="U3271" s="4">
        <v>0</v>
      </c>
      <c r="V3271" s="4">
        <v>0</v>
      </c>
      <c r="W3271" s="4">
        <v>0</v>
      </c>
      <c r="X3271" s="4">
        <v>0</v>
      </c>
      <c r="Y3271" s="4">
        <v>0</v>
      </c>
      <c r="Z3271" s="4">
        <v>0</v>
      </c>
      <c r="AA3271" s="4">
        <v>0</v>
      </c>
      <c r="AB3271" t="s">
        <v>3</v>
      </c>
      <c r="AC3271" s="4">
        <v>0</v>
      </c>
      <c r="AD3271" s="4">
        <v>0</v>
      </c>
      <c r="AE3271" s="4">
        <v>0</v>
      </c>
      <c r="AF3271" t="s">
        <v>711</v>
      </c>
      <c r="AG3271" s="4">
        <v>0</v>
      </c>
      <c r="AH3271" s="4">
        <v>0</v>
      </c>
      <c r="AI3271" s="4">
        <v>0</v>
      </c>
      <c r="AJ3271" s="4">
        <v>0</v>
      </c>
      <c r="AK3271" s="4">
        <v>0</v>
      </c>
      <c r="AL3271" t="s">
        <v>785</v>
      </c>
      <c r="AM3271" s="71" t="str">
        <f>INDEX(Network_Insurer_Code,MATCH(Export!AL3271,Network_insurer_Name,0))</f>
        <v>WAI3</v>
      </c>
      <c r="AN3271" t="str">
        <f t="shared" si="51"/>
        <v>M1006WAI32019</v>
      </c>
    </row>
    <row r="3272" spans="1:40" x14ac:dyDescent="0.25">
      <c r="A3272">
        <v>2019</v>
      </c>
      <c r="B3272">
        <v>3</v>
      </c>
      <c r="C3272" s="1">
        <v>43647</v>
      </c>
      <c r="D3272" s="1">
        <v>43738</v>
      </c>
      <c r="E3272">
        <v>2019</v>
      </c>
      <c r="F3272" s="71" t="str">
        <f>INDEX(Client_Name,MATCH(Export!H3272,Local_Company_Name,0))</f>
        <v>Lion Manufacturing Co</v>
      </c>
      <c r="G3272" s="71">
        <f>INDEX(Client_Code,MATCH(Export!H3272,Local_Company_Name,0))</f>
        <v>1002</v>
      </c>
      <c r="H3272" t="s">
        <v>757</v>
      </c>
      <c r="I3272" t="s">
        <v>704</v>
      </c>
      <c r="J3272" t="s">
        <v>5</v>
      </c>
      <c r="K3272" s="71" t="str">
        <f>INDEX(Line_of_Business,MATCH(Export!J3272,Name,0))</f>
        <v>L</v>
      </c>
      <c r="L3272" s="9" t="s">
        <v>140</v>
      </c>
      <c r="M3272">
        <v>289</v>
      </c>
      <c r="N3272" s="4">
        <v>166663.18</v>
      </c>
      <c r="O3272" s="4">
        <v>166663.18</v>
      </c>
      <c r="P3272" s="4">
        <v>0</v>
      </c>
      <c r="Q3272" s="4">
        <v>0</v>
      </c>
      <c r="R3272" s="4">
        <v>0</v>
      </c>
      <c r="S3272" s="4">
        <v>0</v>
      </c>
      <c r="T3272" s="4">
        <v>0</v>
      </c>
      <c r="U3272" s="4">
        <v>0</v>
      </c>
      <c r="V3272" s="4">
        <v>0</v>
      </c>
      <c r="W3272" s="4">
        <v>0</v>
      </c>
      <c r="X3272" s="4">
        <v>0</v>
      </c>
      <c r="Y3272" s="4">
        <v>24999.47</v>
      </c>
      <c r="Z3272" s="4">
        <v>0</v>
      </c>
      <c r="AA3272" s="4">
        <v>0</v>
      </c>
      <c r="AB3272" t="s">
        <v>3</v>
      </c>
      <c r="AC3272" s="4">
        <v>0</v>
      </c>
      <c r="AD3272" s="4">
        <v>0</v>
      </c>
      <c r="AE3272" s="4">
        <v>0</v>
      </c>
      <c r="AF3272" t="s">
        <v>704</v>
      </c>
      <c r="AG3272" s="4">
        <v>0</v>
      </c>
      <c r="AH3272" s="4">
        <v>0</v>
      </c>
      <c r="AI3272" s="4">
        <v>0</v>
      </c>
      <c r="AJ3272" s="4">
        <v>141663.71</v>
      </c>
      <c r="AK3272" s="4">
        <v>0</v>
      </c>
      <c r="AL3272" t="s">
        <v>798</v>
      </c>
      <c r="AM3272" s="71" t="str">
        <f>INDEX(Network_Insurer_Code,MATCH(Export!AL3272,Network_insurer_Name,0))</f>
        <v>PEI2</v>
      </c>
      <c r="AN3272" t="str">
        <f t="shared" si="51"/>
        <v>L1002PEI22019</v>
      </c>
    </row>
    <row r="3273" spans="1:40" x14ac:dyDescent="0.25">
      <c r="A3273">
        <v>2019</v>
      </c>
      <c r="B3273">
        <v>2</v>
      </c>
      <c r="C3273" s="1">
        <v>43556</v>
      </c>
      <c r="D3273" s="1">
        <v>43646</v>
      </c>
      <c r="E3273">
        <v>2019</v>
      </c>
      <c r="F3273" s="71" t="str">
        <f>INDEX(Client_Name,MATCH(Export!H3273,Local_Company_Name,0))</f>
        <v>Tiger Jewelcrafting Ltd</v>
      </c>
      <c r="G3273" s="71">
        <f>INDEX(Client_Code,MATCH(Export!H3273,Local_Company_Name,0))</f>
        <v>1003</v>
      </c>
      <c r="H3273" t="s">
        <v>762</v>
      </c>
      <c r="I3273" t="s">
        <v>709</v>
      </c>
      <c r="J3273" t="s">
        <v>8</v>
      </c>
      <c r="K3273" s="71" t="str">
        <f>INDEX(Line_of_Business,MATCH(Export!J3273,Name,0))</f>
        <v>M</v>
      </c>
      <c r="L3273" s="9" t="s">
        <v>513</v>
      </c>
      <c r="M3273">
        <v>11036</v>
      </c>
      <c r="N3273" s="4">
        <v>-200</v>
      </c>
      <c r="O3273" s="4">
        <v>-200</v>
      </c>
      <c r="P3273" s="4">
        <v>37383569.899999999</v>
      </c>
      <c r="Q3273" s="4">
        <v>0</v>
      </c>
      <c r="R3273" s="4">
        <v>0</v>
      </c>
      <c r="S3273" s="4">
        <v>0</v>
      </c>
      <c r="T3273" s="4">
        <v>0</v>
      </c>
      <c r="U3273" s="4">
        <v>0</v>
      </c>
      <c r="V3273" s="4">
        <v>0</v>
      </c>
      <c r="W3273" s="4">
        <v>0</v>
      </c>
      <c r="X3273" s="4">
        <v>0</v>
      </c>
      <c r="Y3273" s="4">
        <v>2930865.88</v>
      </c>
      <c r="Z3273" s="4">
        <v>4486023.99</v>
      </c>
      <c r="AA3273" s="4">
        <v>0</v>
      </c>
      <c r="AB3273" t="s">
        <v>3</v>
      </c>
      <c r="AC3273" s="4">
        <v>0</v>
      </c>
      <c r="AD3273" s="4">
        <v>0</v>
      </c>
      <c r="AE3273" s="4">
        <v>0</v>
      </c>
      <c r="AF3273" t="s">
        <v>709</v>
      </c>
      <c r="AG3273" s="4">
        <v>0</v>
      </c>
      <c r="AH3273" s="4">
        <v>0</v>
      </c>
      <c r="AI3273" s="4">
        <v>0</v>
      </c>
      <c r="AJ3273" s="4">
        <v>-44800659.770000003</v>
      </c>
      <c r="AK3273" s="4">
        <v>0</v>
      </c>
      <c r="AL3273" t="s">
        <v>792</v>
      </c>
      <c r="AM3273" s="71" t="str">
        <f>INDEX(Network_Insurer_Code,MATCH(Export!AL3273,Network_insurer_Name,0))</f>
        <v>CAL1</v>
      </c>
      <c r="AN3273" t="str">
        <f t="shared" si="51"/>
        <v>M1003CAL12019</v>
      </c>
    </row>
    <row r="3274" spans="1:40" x14ac:dyDescent="0.25">
      <c r="A3274">
        <v>2020</v>
      </c>
      <c r="B3274">
        <v>2</v>
      </c>
      <c r="C3274" s="1">
        <v>43831</v>
      </c>
      <c r="D3274" s="1">
        <v>43921</v>
      </c>
      <c r="E3274">
        <v>2020</v>
      </c>
      <c r="F3274" s="71" t="str">
        <f>INDEX(Client_Name,MATCH(Export!H3274,Local_Company_Name,0))</f>
        <v>Tiger Jewelcrafting Ltd</v>
      </c>
      <c r="G3274" s="71">
        <f>INDEX(Client_Code,MATCH(Export!H3274,Local_Company_Name,0))</f>
        <v>1003</v>
      </c>
      <c r="H3274" t="s">
        <v>753</v>
      </c>
      <c r="I3274" t="s">
        <v>708</v>
      </c>
      <c r="J3274" t="s">
        <v>14</v>
      </c>
      <c r="K3274" s="71" t="str">
        <f>INDEX(Line_of_Business,MATCH(Export!J3274,Name,0))</f>
        <v>C</v>
      </c>
      <c r="L3274" s="9">
        <v>85893585</v>
      </c>
      <c r="M3274">
        <v>2973</v>
      </c>
      <c r="N3274" s="4">
        <v>1448685</v>
      </c>
      <c r="O3274" s="4">
        <v>1303816.5</v>
      </c>
      <c r="P3274" s="4">
        <v>0</v>
      </c>
      <c r="Q3274" s="4">
        <v>0</v>
      </c>
      <c r="R3274" s="4">
        <v>0</v>
      </c>
      <c r="S3274" s="4">
        <v>0</v>
      </c>
      <c r="T3274" s="4">
        <v>0</v>
      </c>
      <c r="U3274" s="4">
        <v>0</v>
      </c>
      <c r="V3274" s="4">
        <v>0</v>
      </c>
      <c r="W3274" s="4">
        <v>0</v>
      </c>
      <c r="X3274" s="4">
        <v>0</v>
      </c>
      <c r="Y3274" s="4">
        <v>143419.82</v>
      </c>
      <c r="Z3274" s="4">
        <v>0</v>
      </c>
      <c r="AA3274" s="4">
        <v>0</v>
      </c>
      <c r="AB3274" t="s">
        <v>3</v>
      </c>
      <c r="AC3274" s="4">
        <v>0</v>
      </c>
      <c r="AD3274" s="4">
        <v>0</v>
      </c>
      <c r="AE3274" s="4">
        <v>0</v>
      </c>
      <c r="AF3274" t="s">
        <v>708</v>
      </c>
      <c r="AG3274" s="4">
        <v>0</v>
      </c>
      <c r="AH3274" s="4">
        <v>0</v>
      </c>
      <c r="AI3274" s="4">
        <v>0</v>
      </c>
      <c r="AJ3274" s="4">
        <v>1160396.68</v>
      </c>
      <c r="AK3274" s="4">
        <v>187000</v>
      </c>
      <c r="AL3274" t="s">
        <v>791</v>
      </c>
      <c r="AM3274" s="71" t="str">
        <f>INDEX(Network_Insurer_Code,MATCH(Export!AL3274,Network_insurer_Name,0))</f>
        <v>CHI3</v>
      </c>
      <c r="AN3274" t="str">
        <f t="shared" si="51"/>
        <v>C1003CHI32020</v>
      </c>
    </row>
    <row r="3275" spans="1:40" x14ac:dyDescent="0.25">
      <c r="A3275">
        <v>2019</v>
      </c>
      <c r="B3275">
        <v>3</v>
      </c>
      <c r="C3275" s="1">
        <v>43647</v>
      </c>
      <c r="D3275" s="1">
        <v>43738</v>
      </c>
      <c r="E3275">
        <v>2018</v>
      </c>
      <c r="F3275" s="71" t="str">
        <f>INDEX(Client_Name,MATCH(Export!H3275,Local_Company_Name,0))</f>
        <v>Lion Manufacturing Co</v>
      </c>
      <c r="G3275" s="71">
        <f>INDEX(Client_Code,MATCH(Export!H3275,Local_Company_Name,0))</f>
        <v>1002</v>
      </c>
      <c r="H3275" t="s">
        <v>757</v>
      </c>
      <c r="I3275" t="s">
        <v>724</v>
      </c>
      <c r="J3275" t="s">
        <v>5</v>
      </c>
      <c r="K3275" s="71" t="str">
        <f>INDEX(Line_of_Business,MATCH(Export!J3275,Name,0))</f>
        <v>L</v>
      </c>
      <c r="L3275" s="10">
        <v>6050698667</v>
      </c>
      <c r="M3275">
        <v>565</v>
      </c>
      <c r="N3275" s="4">
        <v>0</v>
      </c>
      <c r="O3275" s="4">
        <v>0</v>
      </c>
      <c r="P3275" s="4">
        <v>0</v>
      </c>
      <c r="Q3275" s="4">
        <v>0</v>
      </c>
      <c r="R3275" s="4">
        <v>0</v>
      </c>
      <c r="S3275" s="4">
        <v>0</v>
      </c>
      <c r="T3275" s="4">
        <v>0</v>
      </c>
      <c r="U3275" s="4">
        <v>0</v>
      </c>
      <c r="V3275" s="4">
        <v>0</v>
      </c>
      <c r="W3275" s="4">
        <v>0</v>
      </c>
      <c r="X3275" s="4">
        <v>0</v>
      </c>
      <c r="Y3275" s="4">
        <v>0</v>
      </c>
      <c r="Z3275" s="4">
        <v>0</v>
      </c>
      <c r="AA3275" s="4">
        <v>0</v>
      </c>
      <c r="AB3275" t="s">
        <v>3</v>
      </c>
      <c r="AC3275" s="4">
        <v>0</v>
      </c>
      <c r="AD3275" s="4">
        <v>0</v>
      </c>
      <c r="AE3275" s="4">
        <v>0</v>
      </c>
      <c r="AF3275" t="s">
        <v>724</v>
      </c>
      <c r="AG3275" s="4">
        <v>0</v>
      </c>
      <c r="AH3275" s="4">
        <v>0</v>
      </c>
      <c r="AI3275" s="4">
        <v>0</v>
      </c>
      <c r="AJ3275" s="4">
        <v>0</v>
      </c>
      <c r="AK3275" s="4">
        <v>0</v>
      </c>
      <c r="AL3275" t="s">
        <v>795</v>
      </c>
      <c r="AM3275" s="71" t="str">
        <f>INDEX(Network_Insurer_Code,MATCH(Export!AL3275,Network_insurer_Name,0))</f>
        <v>TOL1</v>
      </c>
      <c r="AN3275" t="str">
        <f t="shared" si="51"/>
        <v>L1002TOL12018</v>
      </c>
    </row>
    <row r="3276" spans="1:40" x14ac:dyDescent="0.25">
      <c r="A3276">
        <v>2019</v>
      </c>
      <c r="B3276">
        <v>3</v>
      </c>
      <c r="C3276" s="1">
        <v>43647</v>
      </c>
      <c r="D3276" s="1">
        <v>43738</v>
      </c>
      <c r="E3276">
        <v>2014</v>
      </c>
      <c r="F3276" s="71" t="str">
        <f>INDEX(Client_Name,MATCH(Export!H3276,Local_Company_Name,0))</f>
        <v>Flaimngo Tailoring</v>
      </c>
      <c r="G3276" s="71">
        <f>INDEX(Client_Code,MATCH(Export!H3276,Local_Company_Name,0))</f>
        <v>1005</v>
      </c>
      <c r="H3276" t="s">
        <v>772</v>
      </c>
      <c r="I3276" t="s">
        <v>717</v>
      </c>
      <c r="J3276" t="s">
        <v>0</v>
      </c>
      <c r="K3276" s="71" t="str">
        <f>INDEX(Line_of_Business,MATCH(Export!J3276,Name,0))</f>
        <v>D</v>
      </c>
      <c r="L3276" s="9" t="s">
        <v>77</v>
      </c>
      <c r="M3276">
        <v>2700</v>
      </c>
      <c r="N3276" s="4">
        <v>0</v>
      </c>
      <c r="O3276" s="4">
        <v>0</v>
      </c>
      <c r="P3276" s="4">
        <v>5505.84</v>
      </c>
      <c r="Q3276" s="4">
        <v>0</v>
      </c>
      <c r="R3276" s="4">
        <v>0</v>
      </c>
      <c r="S3276" s="4">
        <v>137363.76</v>
      </c>
      <c r="T3276" s="4">
        <v>0</v>
      </c>
      <c r="U3276" s="4">
        <v>0</v>
      </c>
      <c r="V3276" s="4">
        <v>0</v>
      </c>
      <c r="W3276" s="4">
        <v>-381464.23</v>
      </c>
      <c r="X3276" s="4">
        <v>0</v>
      </c>
      <c r="Y3276" s="4">
        <v>0</v>
      </c>
      <c r="Z3276" s="4">
        <v>0</v>
      </c>
      <c r="AA3276" s="4">
        <v>0</v>
      </c>
      <c r="AB3276" t="s">
        <v>3</v>
      </c>
      <c r="AC3276" s="4">
        <v>0</v>
      </c>
      <c r="AD3276" s="4">
        <v>0</v>
      </c>
      <c r="AE3276" s="4">
        <v>0</v>
      </c>
      <c r="AF3276" t="s">
        <v>717</v>
      </c>
      <c r="AG3276" s="4">
        <v>0</v>
      </c>
      <c r="AH3276" s="4">
        <v>0</v>
      </c>
      <c r="AI3276" s="4">
        <v>0</v>
      </c>
      <c r="AJ3276" s="4">
        <v>513322.15</v>
      </c>
      <c r="AK3276" s="4">
        <v>200000</v>
      </c>
      <c r="AL3276" t="s">
        <v>795</v>
      </c>
      <c r="AM3276" s="71" t="str">
        <f>INDEX(Network_Insurer_Code,MATCH(Export!AL3276,Network_insurer_Name,0))</f>
        <v>TOL1</v>
      </c>
      <c r="AN3276" t="str">
        <f t="shared" si="51"/>
        <v>D1005TOL12014</v>
      </c>
    </row>
    <row r="3277" spans="1:40" x14ac:dyDescent="0.25">
      <c r="A3277">
        <v>2019</v>
      </c>
      <c r="B3277">
        <v>1</v>
      </c>
      <c r="C3277" s="1">
        <v>43466</v>
      </c>
      <c r="D3277" s="1">
        <v>43555</v>
      </c>
      <c r="E3277">
        <v>2019</v>
      </c>
      <c r="F3277" s="71" t="str">
        <f>INDEX(Client_Name,MATCH(Export!H3277,Local_Company_Name,0))</f>
        <v>Lion Manufacturing Co</v>
      </c>
      <c r="G3277" s="71">
        <f>INDEX(Client_Code,MATCH(Export!H3277,Local_Company_Name,0))</f>
        <v>1002</v>
      </c>
      <c r="H3277" t="s">
        <v>760</v>
      </c>
      <c r="I3277" t="s">
        <v>722</v>
      </c>
      <c r="J3277" t="s">
        <v>5</v>
      </c>
      <c r="K3277" s="71" t="str">
        <f>INDEX(Line_of_Business,MATCH(Export!J3277,Name,0))</f>
        <v>L</v>
      </c>
      <c r="L3277" s="9" t="s">
        <v>19</v>
      </c>
      <c r="M3277">
        <v>18</v>
      </c>
      <c r="N3277" s="4">
        <v>1909.94</v>
      </c>
      <c r="O3277" s="4">
        <v>1909.94</v>
      </c>
      <c r="P3277" s="4">
        <v>0</v>
      </c>
      <c r="Q3277" s="4">
        <v>0</v>
      </c>
      <c r="R3277" s="4">
        <v>0</v>
      </c>
      <c r="S3277" s="4">
        <v>0</v>
      </c>
      <c r="T3277" s="4">
        <v>0</v>
      </c>
      <c r="U3277" s="4">
        <v>0</v>
      </c>
      <c r="V3277" s="4">
        <v>0</v>
      </c>
      <c r="W3277" s="4">
        <v>0</v>
      </c>
      <c r="X3277" s="4">
        <v>0</v>
      </c>
      <c r="Y3277" s="4">
        <v>190.99</v>
      </c>
      <c r="Z3277" s="4">
        <v>0</v>
      </c>
      <c r="AA3277" s="4">
        <v>0</v>
      </c>
      <c r="AB3277" t="s">
        <v>3</v>
      </c>
      <c r="AC3277" s="4">
        <v>0</v>
      </c>
      <c r="AD3277" s="4">
        <v>0</v>
      </c>
      <c r="AE3277" s="4">
        <v>0</v>
      </c>
      <c r="AF3277" t="s">
        <v>722</v>
      </c>
      <c r="AG3277" s="4">
        <v>0</v>
      </c>
      <c r="AH3277" s="4">
        <v>0</v>
      </c>
      <c r="AI3277" s="4">
        <v>0</v>
      </c>
      <c r="AJ3277" s="4">
        <v>1718.95</v>
      </c>
      <c r="AK3277" s="4">
        <v>0</v>
      </c>
      <c r="AL3277" t="s">
        <v>790</v>
      </c>
      <c r="AM3277" s="71" t="str">
        <f>INDEX(Network_Insurer_Code,MATCH(Export!AL3277,Network_insurer_Name,0))</f>
        <v>STL1</v>
      </c>
      <c r="AN3277" t="str">
        <f t="shared" si="51"/>
        <v>L1002STL12019</v>
      </c>
    </row>
    <row r="3278" spans="1:40" x14ac:dyDescent="0.25">
      <c r="A3278">
        <v>2019</v>
      </c>
      <c r="B3278">
        <v>2</v>
      </c>
      <c r="C3278" s="1">
        <v>43556</v>
      </c>
      <c r="D3278" s="1">
        <v>43646</v>
      </c>
      <c r="E3278">
        <v>2019</v>
      </c>
      <c r="F3278" s="71" t="str">
        <f>INDEX(Client_Name,MATCH(Export!H3278,Local_Company_Name,0))</f>
        <v>Zebra Workings Ltd</v>
      </c>
      <c r="G3278" s="71">
        <f>INDEX(Client_Code,MATCH(Export!H3278,Local_Company_Name,0))</f>
        <v>1001</v>
      </c>
      <c r="H3278" t="s">
        <v>749</v>
      </c>
      <c r="I3278" t="s">
        <v>779</v>
      </c>
      <c r="J3278" t="s">
        <v>8</v>
      </c>
      <c r="K3278" s="71" t="str">
        <f>INDEX(Line_of_Business,MATCH(Export!J3278,Name,0))</f>
        <v>M</v>
      </c>
      <c r="L3278" s="9" t="s">
        <v>401</v>
      </c>
      <c r="M3278">
        <v>208</v>
      </c>
      <c r="N3278" s="4">
        <v>82516</v>
      </c>
      <c r="O3278" s="4">
        <v>82516</v>
      </c>
      <c r="P3278" s="4">
        <v>108925.19</v>
      </c>
      <c r="Q3278" s="4">
        <v>0</v>
      </c>
      <c r="R3278" s="4">
        <v>0</v>
      </c>
      <c r="S3278" s="4">
        <v>0</v>
      </c>
      <c r="T3278" s="4">
        <v>0</v>
      </c>
      <c r="U3278" s="4">
        <v>0</v>
      </c>
      <c r="V3278" s="4">
        <v>0</v>
      </c>
      <c r="W3278" s="4">
        <v>0</v>
      </c>
      <c r="X3278" s="4">
        <v>0</v>
      </c>
      <c r="Y3278" s="4">
        <v>19803.84</v>
      </c>
      <c r="Z3278" s="4">
        <v>0</v>
      </c>
      <c r="AA3278" s="4">
        <v>0</v>
      </c>
      <c r="AB3278" t="s">
        <v>3</v>
      </c>
      <c r="AC3278" s="4">
        <v>0</v>
      </c>
      <c r="AD3278" s="4">
        <v>0</v>
      </c>
      <c r="AE3278" s="4">
        <v>0</v>
      </c>
      <c r="AF3278" t="s">
        <v>779</v>
      </c>
      <c r="AG3278" s="4">
        <v>0</v>
      </c>
      <c r="AH3278" s="4">
        <v>0</v>
      </c>
      <c r="AI3278" s="4">
        <v>0</v>
      </c>
      <c r="AJ3278" s="4">
        <v>-46213.03</v>
      </c>
      <c r="AK3278" s="4">
        <v>0</v>
      </c>
      <c r="AL3278" t="s">
        <v>794</v>
      </c>
      <c r="AM3278" s="71" t="str">
        <f>INDEX(Network_Insurer_Code,MATCH(Export!AL3278,Network_insurer_Name,0))</f>
        <v>CUI2</v>
      </c>
      <c r="AN3278" t="str">
        <f t="shared" si="51"/>
        <v>M1001CUI22019</v>
      </c>
    </row>
    <row r="3279" spans="1:40" x14ac:dyDescent="0.25">
      <c r="A3279">
        <v>2020</v>
      </c>
      <c r="B3279">
        <v>2</v>
      </c>
      <c r="C3279" s="1">
        <v>43922</v>
      </c>
      <c r="D3279" s="1">
        <v>44012</v>
      </c>
      <c r="E3279">
        <v>2020</v>
      </c>
      <c r="F3279" s="71" t="str">
        <f>INDEX(Client_Name,MATCH(Export!H3279,Local_Company_Name,0))</f>
        <v>Flaimngo Tailoring</v>
      </c>
      <c r="G3279" s="71">
        <f>INDEX(Client_Code,MATCH(Export!H3279,Local_Company_Name,0))</f>
        <v>1005</v>
      </c>
      <c r="H3279" t="s">
        <v>769</v>
      </c>
      <c r="I3279" t="s">
        <v>724</v>
      </c>
      <c r="J3279" t="s">
        <v>8</v>
      </c>
      <c r="K3279" s="71" t="str">
        <f>INDEX(Line_of_Business,MATCH(Export!J3279,Name,0))</f>
        <v>M</v>
      </c>
      <c r="L3279" s="9">
        <v>77605</v>
      </c>
      <c r="M3279">
        <v>27</v>
      </c>
      <c r="N3279" s="4">
        <v>0</v>
      </c>
      <c r="O3279" s="4">
        <v>0</v>
      </c>
      <c r="P3279" s="4">
        <v>132.01</v>
      </c>
      <c r="Q3279" s="4">
        <v>0</v>
      </c>
      <c r="R3279" s="4">
        <v>0</v>
      </c>
      <c r="S3279" s="4">
        <v>0</v>
      </c>
      <c r="T3279" s="4">
        <v>0</v>
      </c>
      <c r="U3279" s="4">
        <v>0</v>
      </c>
      <c r="V3279" s="4">
        <v>0</v>
      </c>
      <c r="W3279" s="4">
        <v>0</v>
      </c>
      <c r="X3279" s="4">
        <v>0</v>
      </c>
      <c r="Y3279" s="4">
        <v>0</v>
      </c>
      <c r="Z3279" s="4">
        <v>0</v>
      </c>
      <c r="AA3279" s="4">
        <v>0</v>
      </c>
      <c r="AB3279" t="s">
        <v>3</v>
      </c>
      <c r="AC3279" s="4">
        <v>0</v>
      </c>
      <c r="AD3279" s="4">
        <v>0</v>
      </c>
      <c r="AE3279" s="4">
        <v>0</v>
      </c>
      <c r="AF3279" t="s">
        <v>724</v>
      </c>
      <c r="AG3279" s="4">
        <v>0</v>
      </c>
      <c r="AH3279" s="4">
        <v>0</v>
      </c>
      <c r="AI3279" s="4">
        <v>0</v>
      </c>
      <c r="AJ3279" s="4">
        <v>-132.01</v>
      </c>
      <c r="AK3279" s="4">
        <v>0</v>
      </c>
      <c r="AL3279" t="s">
        <v>785</v>
      </c>
      <c r="AM3279" s="71" t="str">
        <f>INDEX(Network_Insurer_Code,MATCH(Export!AL3279,Network_insurer_Name,0))</f>
        <v>WAI3</v>
      </c>
      <c r="AN3279" t="str">
        <f t="shared" si="51"/>
        <v>M1005WAI32020</v>
      </c>
    </row>
    <row r="3280" spans="1:40" x14ac:dyDescent="0.25">
      <c r="A3280">
        <v>2019</v>
      </c>
      <c r="B3280">
        <v>4</v>
      </c>
      <c r="C3280" s="1">
        <v>43739</v>
      </c>
      <c r="D3280" s="1">
        <v>43830</v>
      </c>
      <c r="E3280">
        <v>2015</v>
      </c>
      <c r="F3280" s="71" t="str">
        <f>INDEX(Client_Name,MATCH(Export!H3280,Local_Company_Name,0))</f>
        <v>Aplaca Engineering Co</v>
      </c>
      <c r="G3280" s="71">
        <f>INDEX(Client_Code,MATCH(Export!H3280,Local_Company_Name,0))</f>
        <v>1004</v>
      </c>
      <c r="H3280" t="s">
        <v>768</v>
      </c>
      <c r="I3280" t="s">
        <v>711</v>
      </c>
      <c r="J3280" t="s">
        <v>8</v>
      </c>
      <c r="K3280" s="71" t="str">
        <f>INDEX(Line_of_Business,MATCH(Export!J3280,Name,0))</f>
        <v>M</v>
      </c>
      <c r="L3280" s="9" t="s">
        <v>510</v>
      </c>
      <c r="M3280">
        <v>11699</v>
      </c>
      <c r="N3280" s="4">
        <v>0</v>
      </c>
      <c r="O3280" s="4">
        <v>0</v>
      </c>
      <c r="P3280" s="4">
        <v>-164.84</v>
      </c>
      <c r="Q3280" s="4">
        <v>0</v>
      </c>
      <c r="R3280" s="4">
        <v>0</v>
      </c>
      <c r="S3280" s="4">
        <v>0</v>
      </c>
      <c r="T3280" s="4">
        <v>0</v>
      </c>
      <c r="U3280" s="4">
        <v>0</v>
      </c>
      <c r="V3280" s="4">
        <v>0</v>
      </c>
      <c r="W3280" s="4">
        <v>0</v>
      </c>
      <c r="X3280" s="4">
        <v>0</v>
      </c>
      <c r="Y3280" s="4">
        <v>0</v>
      </c>
      <c r="Z3280" s="4">
        <v>0</v>
      </c>
      <c r="AA3280" s="4">
        <v>0</v>
      </c>
      <c r="AB3280" t="s">
        <v>3</v>
      </c>
      <c r="AC3280" s="4">
        <v>0</v>
      </c>
      <c r="AD3280" s="4">
        <v>0</v>
      </c>
      <c r="AE3280" s="4">
        <v>0</v>
      </c>
      <c r="AF3280" t="s">
        <v>711</v>
      </c>
      <c r="AG3280" s="4">
        <v>0</v>
      </c>
      <c r="AH3280" s="4">
        <v>0</v>
      </c>
      <c r="AI3280" s="4">
        <v>0</v>
      </c>
      <c r="AJ3280" s="4">
        <v>164.84</v>
      </c>
      <c r="AK3280" s="4">
        <v>0</v>
      </c>
      <c r="AL3280" t="s">
        <v>796</v>
      </c>
      <c r="AM3280" s="71" t="str">
        <f>INDEX(Network_Insurer_Code,MATCH(Export!AL3280,Network_insurer_Name,0))</f>
        <v>POL2</v>
      </c>
      <c r="AN3280" t="str">
        <f t="shared" si="51"/>
        <v>M1004POL22015</v>
      </c>
    </row>
    <row r="3281" spans="1:40" x14ac:dyDescent="0.25">
      <c r="A3281">
        <v>2019</v>
      </c>
      <c r="B3281">
        <v>4</v>
      </c>
      <c r="C3281" s="1">
        <v>43739</v>
      </c>
      <c r="D3281" s="1">
        <v>43830</v>
      </c>
      <c r="E3281">
        <v>2013</v>
      </c>
      <c r="F3281" s="71" t="str">
        <f>INDEX(Client_Name,MATCH(Export!H3281,Local_Company_Name,0))</f>
        <v>Flaimngo Tailoring</v>
      </c>
      <c r="G3281" s="71">
        <f>INDEX(Client_Code,MATCH(Export!H3281,Local_Company_Name,0))</f>
        <v>1005</v>
      </c>
      <c r="H3281" t="s">
        <v>755</v>
      </c>
      <c r="I3281" t="s">
        <v>704</v>
      </c>
      <c r="J3281" t="s">
        <v>0</v>
      </c>
      <c r="K3281" s="71" t="str">
        <f>INDEX(Line_of_Business,MATCH(Export!J3281,Name,0))</f>
        <v>D</v>
      </c>
      <c r="L3281" s="9" t="s">
        <v>37</v>
      </c>
      <c r="M3281">
        <v>14536</v>
      </c>
      <c r="N3281" s="4">
        <v>0</v>
      </c>
      <c r="O3281" s="4">
        <v>0</v>
      </c>
      <c r="P3281" s="4">
        <v>2607.75</v>
      </c>
      <c r="Q3281" s="4">
        <v>0</v>
      </c>
      <c r="R3281" s="4">
        <v>0</v>
      </c>
      <c r="S3281" s="4">
        <v>0</v>
      </c>
      <c r="T3281" s="4">
        <v>0</v>
      </c>
      <c r="U3281" s="4">
        <v>0</v>
      </c>
      <c r="V3281" s="4">
        <v>0</v>
      </c>
      <c r="W3281" s="4">
        <v>0</v>
      </c>
      <c r="X3281" s="4">
        <v>0</v>
      </c>
      <c r="Y3281" s="4">
        <v>0</v>
      </c>
      <c r="Z3281" s="4">
        <v>0</v>
      </c>
      <c r="AA3281" s="4">
        <v>0</v>
      </c>
      <c r="AB3281" t="s">
        <v>3</v>
      </c>
      <c r="AC3281" s="4">
        <v>0</v>
      </c>
      <c r="AD3281" s="4">
        <v>0</v>
      </c>
      <c r="AE3281" s="4">
        <v>0</v>
      </c>
      <c r="AF3281" t="s">
        <v>704</v>
      </c>
      <c r="AG3281" s="4">
        <v>0</v>
      </c>
      <c r="AH3281" s="4">
        <v>0</v>
      </c>
      <c r="AI3281" s="4">
        <v>0</v>
      </c>
      <c r="AJ3281" s="4">
        <v>-2607.75</v>
      </c>
      <c r="AK3281" s="4">
        <v>0</v>
      </c>
      <c r="AL3281" t="s">
        <v>785</v>
      </c>
      <c r="AM3281" s="71" t="str">
        <f>INDEX(Network_Insurer_Code,MATCH(Export!AL3281,Network_insurer_Name,0))</f>
        <v>WAI3</v>
      </c>
      <c r="AN3281" t="str">
        <f t="shared" si="51"/>
        <v>D1005WAI32013</v>
      </c>
    </row>
    <row r="3282" spans="1:40" x14ac:dyDescent="0.25">
      <c r="A3282">
        <v>2020</v>
      </c>
      <c r="B3282">
        <v>2</v>
      </c>
      <c r="C3282" s="1">
        <v>43739</v>
      </c>
      <c r="D3282" s="1">
        <v>44196</v>
      </c>
      <c r="E3282">
        <v>2019</v>
      </c>
      <c r="F3282" s="71" t="str">
        <f>INDEX(Client_Name,MATCH(Export!H3282,Local_Company_Name,0))</f>
        <v>Tiger Jewelcrafting Ltd</v>
      </c>
      <c r="G3282" s="71">
        <f>INDEX(Client_Code,MATCH(Export!H3282,Local_Company_Name,0))</f>
        <v>1003</v>
      </c>
      <c r="H3282" t="s">
        <v>753</v>
      </c>
      <c r="I3282" t="s">
        <v>717</v>
      </c>
      <c r="J3282" t="s">
        <v>8</v>
      </c>
      <c r="K3282" s="71" t="str">
        <f>INDEX(Line_of_Business,MATCH(Export!J3282,Name,0))</f>
        <v>M</v>
      </c>
      <c r="L3282" s="9" t="s">
        <v>475</v>
      </c>
      <c r="M3282">
        <v>18243</v>
      </c>
      <c r="N3282" s="4">
        <v>0</v>
      </c>
      <c r="O3282" s="4">
        <v>0</v>
      </c>
      <c r="P3282" s="4">
        <v>0</v>
      </c>
      <c r="Q3282" s="4">
        <v>0</v>
      </c>
      <c r="R3282" s="4">
        <v>0</v>
      </c>
      <c r="S3282" s="4">
        <v>0</v>
      </c>
      <c r="T3282" s="4">
        <v>0</v>
      </c>
      <c r="U3282" s="4">
        <v>0</v>
      </c>
      <c r="V3282" s="4">
        <v>0</v>
      </c>
      <c r="W3282" s="4">
        <v>0</v>
      </c>
      <c r="X3282" s="4">
        <v>0</v>
      </c>
      <c r="Y3282" s="4">
        <v>0</v>
      </c>
      <c r="Z3282" s="4">
        <v>41081.699999999997</v>
      </c>
      <c r="AA3282" s="4">
        <v>0</v>
      </c>
      <c r="AB3282" t="s">
        <v>3</v>
      </c>
      <c r="AC3282" s="4">
        <v>0</v>
      </c>
      <c r="AD3282" s="4">
        <v>0</v>
      </c>
      <c r="AE3282" s="4">
        <v>0</v>
      </c>
      <c r="AF3282" t="s">
        <v>717</v>
      </c>
      <c r="AG3282" s="4">
        <v>0</v>
      </c>
      <c r="AH3282" s="4">
        <v>0</v>
      </c>
      <c r="AI3282" s="4">
        <v>0</v>
      </c>
      <c r="AJ3282" s="4">
        <v>-41081.699999999997</v>
      </c>
      <c r="AK3282" s="4">
        <v>187000</v>
      </c>
      <c r="AL3282" t="s">
        <v>794</v>
      </c>
      <c r="AM3282" s="71" t="str">
        <f>INDEX(Network_Insurer_Code,MATCH(Export!AL3282,Network_insurer_Name,0))</f>
        <v>CUI2</v>
      </c>
      <c r="AN3282" t="str">
        <f t="shared" si="51"/>
        <v>M1003CUI22019</v>
      </c>
    </row>
    <row r="3283" spans="1:40" x14ac:dyDescent="0.25">
      <c r="A3283">
        <v>2019</v>
      </c>
      <c r="B3283">
        <v>4</v>
      </c>
      <c r="C3283" s="1">
        <v>43739</v>
      </c>
      <c r="D3283" s="1">
        <v>43830</v>
      </c>
      <c r="E3283">
        <v>2019</v>
      </c>
      <c r="F3283" s="71" t="str">
        <f>INDEX(Client_Name,MATCH(Export!H3283,Local_Company_Name,0))</f>
        <v>Flaimngo Tailoring</v>
      </c>
      <c r="G3283" s="71">
        <f>INDEX(Client_Code,MATCH(Export!H3283,Local_Company_Name,0))</f>
        <v>1005</v>
      </c>
      <c r="H3283" t="s">
        <v>755</v>
      </c>
      <c r="I3283" t="s">
        <v>725</v>
      </c>
      <c r="J3283" t="s">
        <v>8</v>
      </c>
      <c r="K3283" s="71" t="str">
        <f>INDEX(Line_of_Business,MATCH(Export!J3283,Name,0))</f>
        <v>M</v>
      </c>
      <c r="L3283" s="9">
        <v>80383</v>
      </c>
      <c r="M3283">
        <v>2885</v>
      </c>
      <c r="N3283" s="4">
        <v>936087.93</v>
      </c>
      <c r="O3283" s="4">
        <v>936087.93</v>
      </c>
      <c r="P3283" s="4">
        <v>1263790.78</v>
      </c>
      <c r="Q3283" s="4">
        <v>0</v>
      </c>
      <c r="R3283" s="4">
        <v>0</v>
      </c>
      <c r="S3283" s="4">
        <v>0</v>
      </c>
      <c r="T3283" s="4">
        <v>0</v>
      </c>
      <c r="U3283" s="4">
        <v>0</v>
      </c>
      <c r="V3283" s="4">
        <v>0</v>
      </c>
      <c r="W3283" s="4">
        <v>0</v>
      </c>
      <c r="X3283" s="4">
        <v>0</v>
      </c>
      <c r="Y3283" s="4">
        <v>-54055.54</v>
      </c>
      <c r="Z3283" s="4">
        <v>0</v>
      </c>
      <c r="AA3283" s="4">
        <v>0</v>
      </c>
      <c r="AB3283" t="s">
        <v>3</v>
      </c>
      <c r="AC3283" s="4">
        <v>0</v>
      </c>
      <c r="AD3283" s="4">
        <v>0</v>
      </c>
      <c r="AE3283" s="4">
        <v>0</v>
      </c>
      <c r="AF3283" t="s">
        <v>725</v>
      </c>
      <c r="AG3283" s="4">
        <v>0</v>
      </c>
      <c r="AH3283" s="4">
        <v>0</v>
      </c>
      <c r="AI3283" s="4">
        <v>0</v>
      </c>
      <c r="AJ3283" s="4">
        <v>-273647.31</v>
      </c>
      <c r="AK3283" s="4">
        <v>0</v>
      </c>
      <c r="AL3283" t="s">
        <v>791</v>
      </c>
      <c r="AM3283" s="71" t="str">
        <f>INDEX(Network_Insurer_Code,MATCH(Export!AL3283,Network_insurer_Name,0))</f>
        <v>CHI3</v>
      </c>
      <c r="AN3283" t="str">
        <f t="shared" si="51"/>
        <v>M1005CHI32019</v>
      </c>
    </row>
    <row r="3284" spans="1:40" x14ac:dyDescent="0.25">
      <c r="A3284">
        <v>2020</v>
      </c>
      <c r="B3284">
        <v>1</v>
      </c>
      <c r="C3284" s="1">
        <v>43831</v>
      </c>
      <c r="D3284" s="1">
        <v>43921</v>
      </c>
      <c r="E3284">
        <v>2019</v>
      </c>
      <c r="F3284" s="71" t="str">
        <f>INDEX(Client_Name,MATCH(Export!H3284,Local_Company_Name,0))</f>
        <v>Zebra Workings Ltd</v>
      </c>
      <c r="G3284" s="71">
        <f>INDEX(Client_Code,MATCH(Export!H3284,Local_Company_Name,0))</f>
        <v>1001</v>
      </c>
      <c r="H3284" t="s">
        <v>750</v>
      </c>
      <c r="I3284" t="s">
        <v>721</v>
      </c>
      <c r="J3284" t="s">
        <v>22</v>
      </c>
      <c r="K3284" s="71" t="str">
        <f>INDEX(Line_of_Business,MATCH(Export!J3284,Name,0))</f>
        <v>A</v>
      </c>
      <c r="L3284" s="9" t="s">
        <v>99</v>
      </c>
      <c r="M3284">
        <v>7</v>
      </c>
      <c r="N3284" s="4">
        <v>13158</v>
      </c>
      <c r="O3284" s="4">
        <v>13158</v>
      </c>
      <c r="P3284" s="4">
        <v>0</v>
      </c>
      <c r="Q3284" s="4">
        <v>0</v>
      </c>
      <c r="R3284" s="4">
        <v>0</v>
      </c>
      <c r="S3284" s="4">
        <v>0</v>
      </c>
      <c r="T3284" s="4">
        <v>0</v>
      </c>
      <c r="U3284" s="4">
        <v>0</v>
      </c>
      <c r="V3284" s="4">
        <v>0</v>
      </c>
      <c r="W3284" s="4">
        <v>0</v>
      </c>
      <c r="X3284" s="4">
        <v>0</v>
      </c>
      <c r="Y3284" s="4">
        <v>1974</v>
      </c>
      <c r="Z3284" s="4">
        <v>112</v>
      </c>
      <c r="AA3284" s="4">
        <v>0</v>
      </c>
      <c r="AB3284" t="s">
        <v>3</v>
      </c>
      <c r="AC3284" s="4">
        <v>0</v>
      </c>
      <c r="AD3284" s="4">
        <v>0</v>
      </c>
      <c r="AE3284" s="4">
        <v>0</v>
      </c>
      <c r="AF3284" t="s">
        <v>721</v>
      </c>
      <c r="AG3284" s="4">
        <v>0</v>
      </c>
      <c r="AH3284" s="4">
        <v>0</v>
      </c>
      <c r="AI3284" s="4">
        <v>0</v>
      </c>
      <c r="AJ3284" s="4">
        <v>11072</v>
      </c>
      <c r="AK3284" s="4">
        <v>0</v>
      </c>
      <c r="AL3284" t="s">
        <v>787</v>
      </c>
      <c r="AM3284" s="71" t="str">
        <f>INDEX(Network_Insurer_Code,MATCH(Export!AL3284,Network_insurer_Name,0))</f>
        <v>LEI3</v>
      </c>
      <c r="AN3284" t="str">
        <f t="shared" si="51"/>
        <v>A1001LEI32019</v>
      </c>
    </row>
    <row r="3285" spans="1:40" x14ac:dyDescent="0.25">
      <c r="A3285">
        <v>2020</v>
      </c>
      <c r="B3285">
        <v>1</v>
      </c>
      <c r="C3285" s="1">
        <v>43831</v>
      </c>
      <c r="D3285" s="1">
        <v>43921</v>
      </c>
      <c r="E3285">
        <v>2019</v>
      </c>
      <c r="F3285" s="71" t="str">
        <f>INDEX(Client_Name,MATCH(Export!H3285,Local_Company_Name,0))</f>
        <v>Aplaca Engineering Co</v>
      </c>
      <c r="G3285" s="71">
        <f>INDEX(Client_Code,MATCH(Export!H3285,Local_Company_Name,0))</f>
        <v>1004</v>
      </c>
      <c r="H3285" t="s">
        <v>765</v>
      </c>
      <c r="I3285" t="s">
        <v>722</v>
      </c>
      <c r="J3285" t="s">
        <v>0</v>
      </c>
      <c r="K3285" s="71" t="str">
        <f>INDEX(Line_of_Business,MATCH(Export!J3285,Name,0))</f>
        <v>D</v>
      </c>
      <c r="L3285" s="9" t="s">
        <v>55</v>
      </c>
      <c r="M3285">
        <v>18</v>
      </c>
      <c r="N3285" s="4">
        <v>4376.8900000000003</v>
      </c>
      <c r="O3285" s="4">
        <v>4376.8900000000003</v>
      </c>
      <c r="P3285" s="4">
        <v>0</v>
      </c>
      <c r="Q3285" s="4">
        <v>0</v>
      </c>
      <c r="R3285" s="4">
        <v>0</v>
      </c>
      <c r="S3285" s="4">
        <v>0</v>
      </c>
      <c r="T3285" s="4">
        <v>0</v>
      </c>
      <c r="U3285" s="4">
        <v>0</v>
      </c>
      <c r="V3285" s="4">
        <v>0</v>
      </c>
      <c r="W3285" s="4">
        <v>0</v>
      </c>
      <c r="X3285" s="4">
        <v>0</v>
      </c>
      <c r="Y3285" s="4">
        <v>796.65</v>
      </c>
      <c r="Z3285" s="4">
        <v>184</v>
      </c>
      <c r="AA3285" s="4">
        <v>0</v>
      </c>
      <c r="AB3285" t="s">
        <v>3</v>
      </c>
      <c r="AC3285" s="4">
        <v>0</v>
      </c>
      <c r="AD3285" s="4">
        <v>0</v>
      </c>
      <c r="AE3285" s="4">
        <v>0</v>
      </c>
      <c r="AF3285" t="s">
        <v>722</v>
      </c>
      <c r="AG3285" s="4">
        <v>0</v>
      </c>
      <c r="AH3285" s="4">
        <v>0</v>
      </c>
      <c r="AI3285" s="4">
        <v>0</v>
      </c>
      <c r="AJ3285" s="4">
        <v>3396.24</v>
      </c>
      <c r="AK3285" s="4">
        <v>0</v>
      </c>
      <c r="AL3285" t="s">
        <v>781</v>
      </c>
      <c r="AM3285" s="71" t="str">
        <f>INDEX(Network_Insurer_Code,MATCH(Export!AL3285,Network_insurer_Name,0))</f>
        <v>ORI1</v>
      </c>
      <c r="AN3285" t="str">
        <f t="shared" si="51"/>
        <v>D1004ORI12019</v>
      </c>
    </row>
    <row r="3286" spans="1:40" x14ac:dyDescent="0.25">
      <c r="A3286">
        <v>2019</v>
      </c>
      <c r="B3286">
        <v>1</v>
      </c>
      <c r="C3286" s="1">
        <v>43466</v>
      </c>
      <c r="D3286" s="1">
        <v>43555</v>
      </c>
      <c r="E3286">
        <v>2019</v>
      </c>
      <c r="F3286" s="71" t="str">
        <f>INDEX(Client_Name,MATCH(Export!H3286,Local_Company_Name,0))</f>
        <v>Flaimngo Tailoring</v>
      </c>
      <c r="G3286" s="71">
        <f>INDEX(Client_Code,MATCH(Export!H3286,Local_Company_Name,0))</f>
        <v>1005</v>
      </c>
      <c r="H3286" t="s">
        <v>770</v>
      </c>
      <c r="I3286" t="s">
        <v>714</v>
      </c>
      <c r="J3286" t="s">
        <v>22</v>
      </c>
      <c r="K3286" s="71" t="str">
        <f>INDEX(Line_of_Business,MATCH(Export!J3286,Name,0))</f>
        <v>A</v>
      </c>
      <c r="L3286" s="9" t="s">
        <v>358</v>
      </c>
      <c r="M3286">
        <v>5458</v>
      </c>
      <c r="N3286" s="4">
        <v>152632.347368421</v>
      </c>
      <c r="O3286" s="4">
        <v>145000.73000000001</v>
      </c>
      <c r="P3286" s="4">
        <v>0</v>
      </c>
      <c r="Q3286" s="4">
        <v>0</v>
      </c>
      <c r="R3286" s="4">
        <v>0</v>
      </c>
      <c r="S3286" s="4">
        <v>0</v>
      </c>
      <c r="T3286" s="4">
        <v>0</v>
      </c>
      <c r="U3286" s="4">
        <v>0</v>
      </c>
      <c r="V3286" s="4">
        <v>0</v>
      </c>
      <c r="W3286" s="4">
        <v>0</v>
      </c>
      <c r="X3286" s="4">
        <v>0</v>
      </c>
      <c r="Y3286" s="4">
        <v>10150.049999999999</v>
      </c>
      <c r="Z3286" s="4">
        <v>0</v>
      </c>
      <c r="AA3286" s="4">
        <v>14500.07</v>
      </c>
      <c r="AB3286" t="s">
        <v>3</v>
      </c>
      <c r="AC3286" s="4">
        <v>0</v>
      </c>
      <c r="AD3286" s="4">
        <v>0</v>
      </c>
      <c r="AE3286" s="4">
        <v>0</v>
      </c>
      <c r="AF3286" t="s">
        <v>714</v>
      </c>
      <c r="AG3286" s="4">
        <v>0</v>
      </c>
      <c r="AH3286" s="4">
        <v>0</v>
      </c>
      <c r="AI3286" s="4">
        <v>0</v>
      </c>
      <c r="AJ3286" s="4">
        <v>120350.61</v>
      </c>
      <c r="AK3286" s="4">
        <v>187000</v>
      </c>
      <c r="AL3286" t="s">
        <v>798</v>
      </c>
      <c r="AM3286" s="71" t="str">
        <f>INDEX(Network_Insurer_Code,MATCH(Export!AL3286,Network_insurer_Name,0))</f>
        <v>PEI2</v>
      </c>
      <c r="AN3286" t="str">
        <f t="shared" si="51"/>
        <v>A1005PEI22019</v>
      </c>
    </row>
    <row r="3287" spans="1:40" x14ac:dyDescent="0.25">
      <c r="A3287">
        <v>2019</v>
      </c>
      <c r="B3287">
        <v>4</v>
      </c>
      <c r="C3287" s="1">
        <v>43739</v>
      </c>
      <c r="D3287" s="1">
        <v>43830</v>
      </c>
      <c r="E3287">
        <v>2018</v>
      </c>
      <c r="F3287" s="71" t="str">
        <f>INDEX(Client_Name,MATCH(Export!H3287,Local_Company_Name,0))</f>
        <v>Tiger Jewelcrafting Ltd</v>
      </c>
      <c r="G3287" s="71">
        <f>INDEX(Client_Code,MATCH(Export!H3287,Local_Company_Name,0))</f>
        <v>1003</v>
      </c>
      <c r="H3287" t="s">
        <v>764</v>
      </c>
      <c r="I3287" t="s">
        <v>704</v>
      </c>
      <c r="J3287" t="s">
        <v>95</v>
      </c>
      <c r="K3287" s="71" t="str">
        <f>INDEX(Line_of_Business,MATCH(Export!J3287,Name,0))</f>
        <v>P</v>
      </c>
      <c r="L3287" s="9" t="s">
        <v>224</v>
      </c>
      <c r="M3287">
        <v>0</v>
      </c>
      <c r="N3287" s="4">
        <v>0</v>
      </c>
      <c r="O3287" s="4">
        <v>0</v>
      </c>
      <c r="P3287" s="4">
        <v>0</v>
      </c>
      <c r="Q3287" s="4">
        <v>0</v>
      </c>
      <c r="R3287" s="4">
        <v>0</v>
      </c>
      <c r="S3287" s="4">
        <v>0</v>
      </c>
      <c r="T3287" s="4">
        <v>0</v>
      </c>
      <c r="U3287" s="4">
        <v>0</v>
      </c>
      <c r="V3287" s="4">
        <v>0</v>
      </c>
      <c r="W3287" s="4">
        <v>0</v>
      </c>
      <c r="X3287" s="4">
        <v>0</v>
      </c>
      <c r="Y3287" s="4">
        <v>0</v>
      </c>
      <c r="Z3287" s="4">
        <v>0</v>
      </c>
      <c r="AA3287" s="4">
        <v>0</v>
      </c>
      <c r="AB3287" t="s">
        <v>3</v>
      </c>
      <c r="AC3287" s="4">
        <v>0</v>
      </c>
      <c r="AD3287" s="4">
        <v>0</v>
      </c>
      <c r="AE3287" s="4">
        <v>0</v>
      </c>
      <c r="AF3287" t="s">
        <v>704</v>
      </c>
      <c r="AG3287" s="4">
        <v>0</v>
      </c>
      <c r="AH3287" s="4">
        <v>0</v>
      </c>
      <c r="AI3287" s="4">
        <v>0</v>
      </c>
      <c r="AJ3287" s="4">
        <v>0</v>
      </c>
      <c r="AK3287" s="4">
        <v>0</v>
      </c>
      <c r="AL3287" t="s">
        <v>788</v>
      </c>
      <c r="AM3287" s="71" t="str">
        <f>INDEX(Network_Insurer_Code,MATCH(Export!AL3287,Network_insurer_Name,0))</f>
        <v>RAI1</v>
      </c>
      <c r="AN3287" t="str">
        <f t="shared" si="51"/>
        <v>P1003RAI12018</v>
      </c>
    </row>
    <row r="3288" spans="1:40" x14ac:dyDescent="0.25">
      <c r="A3288">
        <v>2020</v>
      </c>
      <c r="B3288">
        <v>2</v>
      </c>
      <c r="C3288" s="1">
        <v>44013</v>
      </c>
      <c r="D3288" s="1">
        <v>44104</v>
      </c>
      <c r="E3288">
        <v>2020</v>
      </c>
      <c r="F3288" s="71" t="str">
        <f>INDEX(Client_Name,MATCH(Export!H3288,Local_Company_Name,0))</f>
        <v>Zebra Workings Ltd</v>
      </c>
      <c r="G3288" s="71">
        <f>INDEX(Client_Code,MATCH(Export!H3288,Local_Company_Name,0))</f>
        <v>1001</v>
      </c>
      <c r="H3288" t="s">
        <v>749</v>
      </c>
      <c r="I3288" t="s">
        <v>709</v>
      </c>
      <c r="J3288" t="s">
        <v>5</v>
      </c>
      <c r="K3288" s="71" t="str">
        <f>INDEX(Line_of_Business,MATCH(Export!J3288,Name,0))</f>
        <v>L</v>
      </c>
      <c r="L3288" s="9" t="s">
        <v>228</v>
      </c>
      <c r="M3288">
        <v>1311</v>
      </c>
      <c r="N3288" s="4">
        <v>0</v>
      </c>
      <c r="O3288" s="4">
        <v>0</v>
      </c>
      <c r="P3288" s="4">
        <v>0</v>
      </c>
      <c r="Q3288" s="4">
        <v>0</v>
      </c>
      <c r="R3288" s="4">
        <v>0</v>
      </c>
      <c r="S3288" s="4">
        <v>0</v>
      </c>
      <c r="T3288" s="4">
        <v>0</v>
      </c>
      <c r="U3288" s="4">
        <v>0</v>
      </c>
      <c r="V3288" s="4">
        <v>0</v>
      </c>
      <c r="W3288" s="4">
        <v>0</v>
      </c>
      <c r="X3288" s="4">
        <v>0</v>
      </c>
      <c r="Y3288" s="4">
        <v>0</v>
      </c>
      <c r="Z3288" s="4">
        <v>0</v>
      </c>
      <c r="AA3288" s="4">
        <v>0</v>
      </c>
      <c r="AB3288" t="s">
        <v>3</v>
      </c>
      <c r="AC3288" s="4">
        <v>0</v>
      </c>
      <c r="AD3288" s="4">
        <v>0</v>
      </c>
      <c r="AE3288" s="4">
        <v>0</v>
      </c>
      <c r="AF3288" t="s">
        <v>709</v>
      </c>
      <c r="AG3288" s="4">
        <v>0</v>
      </c>
      <c r="AH3288" s="4">
        <v>0</v>
      </c>
      <c r="AI3288" s="4">
        <v>0</v>
      </c>
      <c r="AJ3288" s="4">
        <v>0</v>
      </c>
      <c r="AK3288" s="4">
        <v>0</v>
      </c>
      <c r="AL3288" t="s">
        <v>782</v>
      </c>
      <c r="AM3288" s="71" t="str">
        <f>INDEX(Network_Insurer_Code,MATCH(Export!AL3288,Network_insurer_Name,0))</f>
        <v>API2</v>
      </c>
      <c r="AN3288" t="str">
        <f t="shared" si="51"/>
        <v>L1001API22020</v>
      </c>
    </row>
    <row r="3289" spans="1:40" x14ac:dyDescent="0.25">
      <c r="A3289">
        <v>2020</v>
      </c>
      <c r="B3289">
        <v>1</v>
      </c>
      <c r="C3289" s="1">
        <v>43831</v>
      </c>
      <c r="D3289" s="1">
        <v>43921</v>
      </c>
      <c r="E3289">
        <v>2019</v>
      </c>
      <c r="F3289" s="71" t="str">
        <f>INDEX(Client_Name,MATCH(Export!H3289,Local_Company_Name,0))</f>
        <v>Tiger Jewelcrafting Ltd</v>
      </c>
      <c r="G3289" s="71">
        <f>INDEX(Client_Code,MATCH(Export!H3289,Local_Company_Name,0))</f>
        <v>1003</v>
      </c>
      <c r="H3289" t="s">
        <v>763</v>
      </c>
      <c r="I3289" t="s">
        <v>704</v>
      </c>
      <c r="J3289" t="s">
        <v>5</v>
      </c>
      <c r="K3289" s="71" t="str">
        <f>INDEX(Line_of_Business,MATCH(Export!J3289,Name,0))</f>
        <v>L</v>
      </c>
      <c r="L3289" s="9" t="s">
        <v>340</v>
      </c>
      <c r="M3289">
        <v>4480</v>
      </c>
      <c r="N3289" s="4">
        <v>15670.51</v>
      </c>
      <c r="O3289" s="4">
        <v>15670.51</v>
      </c>
      <c r="P3289" s="4">
        <v>0</v>
      </c>
      <c r="Q3289" s="4">
        <v>0</v>
      </c>
      <c r="R3289" s="4">
        <v>0</v>
      </c>
      <c r="S3289" s="4">
        <v>0</v>
      </c>
      <c r="T3289" s="4">
        <v>0</v>
      </c>
      <c r="U3289" s="4">
        <v>0</v>
      </c>
      <c r="V3289" s="4">
        <v>0</v>
      </c>
      <c r="W3289" s="4">
        <v>0</v>
      </c>
      <c r="X3289" s="4">
        <v>0</v>
      </c>
      <c r="Y3289" s="4">
        <v>1488.7</v>
      </c>
      <c r="Z3289" s="4">
        <v>0</v>
      </c>
      <c r="AA3289" s="4">
        <v>0</v>
      </c>
      <c r="AB3289" t="s">
        <v>3</v>
      </c>
      <c r="AC3289" s="4">
        <v>0</v>
      </c>
      <c r="AD3289" s="4">
        <v>0</v>
      </c>
      <c r="AE3289" s="4">
        <v>0</v>
      </c>
      <c r="AF3289" t="s">
        <v>704</v>
      </c>
      <c r="AG3289" s="4">
        <v>0</v>
      </c>
      <c r="AH3289" s="4">
        <v>0</v>
      </c>
      <c r="AI3289" s="4">
        <v>0</v>
      </c>
      <c r="AJ3289" s="4">
        <v>14181.81</v>
      </c>
      <c r="AK3289" s="4">
        <v>0</v>
      </c>
      <c r="AL3289" t="s">
        <v>798</v>
      </c>
      <c r="AM3289" s="71" t="str">
        <f>INDEX(Network_Insurer_Code,MATCH(Export!AL3289,Network_insurer_Name,0))</f>
        <v>PEI2</v>
      </c>
      <c r="AN3289" t="str">
        <f t="shared" si="51"/>
        <v>L1003PEI22019</v>
      </c>
    </row>
    <row r="3290" spans="1:40" x14ac:dyDescent="0.25">
      <c r="A3290">
        <v>2020</v>
      </c>
      <c r="B3290">
        <v>2</v>
      </c>
      <c r="C3290" s="1">
        <v>43922</v>
      </c>
      <c r="D3290" s="1">
        <v>44012</v>
      </c>
      <c r="E3290">
        <v>2019</v>
      </c>
      <c r="F3290" s="71" t="str">
        <f>INDEX(Client_Name,MATCH(Export!H3290,Local_Company_Name,0))</f>
        <v>Aplaca Engineering Co</v>
      </c>
      <c r="G3290" s="71">
        <f>INDEX(Client_Code,MATCH(Export!H3290,Local_Company_Name,0))</f>
        <v>1004</v>
      </c>
      <c r="H3290" t="s">
        <v>765</v>
      </c>
      <c r="I3290" t="s">
        <v>704</v>
      </c>
      <c r="J3290" t="s">
        <v>8</v>
      </c>
      <c r="K3290" s="71" t="str">
        <f>INDEX(Line_of_Business,MATCH(Export!J3290,Name,0))</f>
        <v>M</v>
      </c>
      <c r="L3290" s="9">
        <v>1301239646</v>
      </c>
      <c r="M3290">
        <v>634</v>
      </c>
      <c r="N3290" s="4">
        <v>67435.490000000005</v>
      </c>
      <c r="O3290" s="4">
        <v>67435.490000000005</v>
      </c>
      <c r="P3290" s="4">
        <v>0</v>
      </c>
      <c r="Q3290" s="4">
        <v>0</v>
      </c>
      <c r="R3290" s="4">
        <v>0</v>
      </c>
      <c r="S3290" s="4">
        <v>0</v>
      </c>
      <c r="T3290" s="4">
        <v>0</v>
      </c>
      <c r="U3290" s="4">
        <v>0</v>
      </c>
      <c r="V3290" s="4">
        <v>0</v>
      </c>
      <c r="W3290" s="4">
        <v>0</v>
      </c>
      <c r="X3290" s="4">
        <v>0</v>
      </c>
      <c r="Y3290" s="4">
        <v>0</v>
      </c>
      <c r="Z3290" s="4">
        <v>43903.25</v>
      </c>
      <c r="AA3290" s="4">
        <v>0</v>
      </c>
      <c r="AB3290" t="s">
        <v>3</v>
      </c>
      <c r="AC3290" s="4">
        <v>0</v>
      </c>
      <c r="AD3290" s="4">
        <v>0</v>
      </c>
      <c r="AE3290" s="4">
        <v>0</v>
      </c>
      <c r="AF3290" t="s">
        <v>704</v>
      </c>
      <c r="AG3290" s="4">
        <v>0</v>
      </c>
      <c r="AH3290" s="4">
        <v>0</v>
      </c>
      <c r="AI3290" s="4">
        <v>0</v>
      </c>
      <c r="AJ3290" s="4">
        <v>23532.240000000002</v>
      </c>
      <c r="AK3290" s="4">
        <v>0</v>
      </c>
      <c r="AL3290" t="s">
        <v>796</v>
      </c>
      <c r="AM3290" s="71" t="str">
        <f>INDEX(Network_Insurer_Code,MATCH(Export!AL3290,Network_insurer_Name,0))</f>
        <v>POL2</v>
      </c>
      <c r="AN3290" t="str">
        <f t="shared" si="51"/>
        <v>M1004POL22019</v>
      </c>
    </row>
    <row r="3291" spans="1:40" x14ac:dyDescent="0.25">
      <c r="A3291">
        <v>2020</v>
      </c>
      <c r="B3291">
        <v>1</v>
      </c>
      <c r="C3291" s="1">
        <v>43739</v>
      </c>
      <c r="D3291" s="1">
        <v>43830</v>
      </c>
      <c r="E3291">
        <v>2019</v>
      </c>
      <c r="F3291" s="71" t="str">
        <f>INDEX(Client_Name,MATCH(Export!H3291,Local_Company_Name,0))</f>
        <v>Flaimngo Tailoring</v>
      </c>
      <c r="G3291" s="71">
        <f>INDEX(Client_Code,MATCH(Export!H3291,Local_Company_Name,0))</f>
        <v>1005</v>
      </c>
      <c r="H3291" t="s">
        <v>755</v>
      </c>
      <c r="I3291" t="s">
        <v>779</v>
      </c>
      <c r="J3291" t="s">
        <v>8</v>
      </c>
      <c r="K3291" s="71" t="str">
        <f>INDEX(Line_of_Business,MATCH(Export!J3291,Name,0))</f>
        <v>M</v>
      </c>
      <c r="L3291" s="9" t="s">
        <v>265</v>
      </c>
      <c r="M3291">
        <v>24</v>
      </c>
      <c r="N3291" s="4">
        <v>0</v>
      </c>
      <c r="O3291" s="4">
        <v>0</v>
      </c>
      <c r="P3291" s="4">
        <v>-36469.78</v>
      </c>
      <c r="Q3291" s="4">
        <v>0</v>
      </c>
      <c r="R3291" s="4">
        <v>0</v>
      </c>
      <c r="S3291" s="4">
        <v>0</v>
      </c>
      <c r="T3291" s="4">
        <v>0</v>
      </c>
      <c r="U3291" s="4">
        <v>0</v>
      </c>
      <c r="V3291" s="4">
        <v>0</v>
      </c>
      <c r="W3291" s="4">
        <v>0</v>
      </c>
      <c r="X3291" s="4">
        <v>0</v>
      </c>
      <c r="Y3291" s="4">
        <v>0</v>
      </c>
      <c r="Z3291" s="4">
        <v>0</v>
      </c>
      <c r="AA3291" s="4">
        <v>0</v>
      </c>
      <c r="AB3291" t="s">
        <v>3</v>
      </c>
      <c r="AC3291" s="4">
        <v>0</v>
      </c>
      <c r="AD3291" s="4">
        <v>0</v>
      </c>
      <c r="AE3291" s="4">
        <v>0</v>
      </c>
      <c r="AF3291" t="s">
        <v>779</v>
      </c>
      <c r="AG3291" s="4">
        <v>0</v>
      </c>
      <c r="AH3291" s="4">
        <v>0</v>
      </c>
      <c r="AI3291" s="4">
        <v>0</v>
      </c>
      <c r="AJ3291" s="4">
        <v>36469.78</v>
      </c>
      <c r="AK3291" s="4">
        <v>0</v>
      </c>
      <c r="AL3291" t="s">
        <v>789</v>
      </c>
      <c r="AM3291" s="71" t="str">
        <f>INDEX(Network_Insurer_Code,MATCH(Export!AL3291,Network_insurer_Name,0))</f>
        <v>APL1</v>
      </c>
      <c r="AN3291" t="str">
        <f t="shared" si="51"/>
        <v>M1005APL12019</v>
      </c>
    </row>
    <row r="3292" spans="1:40" x14ac:dyDescent="0.25">
      <c r="A3292">
        <v>2020</v>
      </c>
      <c r="B3292">
        <v>3</v>
      </c>
      <c r="C3292" s="1">
        <v>44013</v>
      </c>
      <c r="D3292" s="1">
        <v>44104</v>
      </c>
      <c r="E3292">
        <v>2020</v>
      </c>
      <c r="F3292" s="71" t="str">
        <f>INDEX(Client_Name,MATCH(Export!H3292,Local_Company_Name,0))</f>
        <v>Falcon Clothing</v>
      </c>
      <c r="G3292" s="71">
        <f>INDEX(Client_Code,MATCH(Export!H3292,Local_Company_Name,0))</f>
        <v>1006</v>
      </c>
      <c r="H3292" t="s">
        <v>776</v>
      </c>
      <c r="I3292" t="s">
        <v>719</v>
      </c>
      <c r="J3292" t="s">
        <v>8</v>
      </c>
      <c r="K3292" s="71" t="str">
        <f>INDEX(Line_of_Business,MATCH(Export!J3292,Name,0))</f>
        <v>M</v>
      </c>
      <c r="L3292" s="9">
        <v>11761</v>
      </c>
      <c r="M3292">
        <v>324</v>
      </c>
      <c r="N3292" s="4">
        <v>113760</v>
      </c>
      <c r="O3292" s="4">
        <v>113760</v>
      </c>
      <c r="P3292" s="4">
        <v>34908.6</v>
      </c>
      <c r="Q3292" s="4">
        <v>0</v>
      </c>
      <c r="R3292" s="4">
        <v>0</v>
      </c>
      <c r="S3292" s="4">
        <v>0</v>
      </c>
      <c r="T3292" s="4">
        <v>0</v>
      </c>
      <c r="U3292" s="4">
        <v>0</v>
      </c>
      <c r="V3292" s="4">
        <v>0</v>
      </c>
      <c r="W3292" s="4">
        <v>0</v>
      </c>
      <c r="X3292" s="4">
        <v>0</v>
      </c>
      <c r="Y3292" s="4">
        <v>11376</v>
      </c>
      <c r="Z3292" s="4">
        <v>1592.64</v>
      </c>
      <c r="AA3292" s="4">
        <v>28440</v>
      </c>
      <c r="AB3292" t="s">
        <v>3</v>
      </c>
      <c r="AC3292" s="4">
        <v>0</v>
      </c>
      <c r="AD3292" s="4">
        <v>0</v>
      </c>
      <c r="AE3292" s="4">
        <v>9210.4500000000007</v>
      </c>
      <c r="AF3292" t="s">
        <v>719</v>
      </c>
      <c r="AG3292" s="4">
        <v>0</v>
      </c>
      <c r="AH3292" s="4">
        <v>0</v>
      </c>
      <c r="AI3292" s="4">
        <v>0</v>
      </c>
      <c r="AJ3292" s="4">
        <v>37442.7599999999</v>
      </c>
      <c r="AK3292" s="4" t="s">
        <v>2</v>
      </c>
      <c r="AL3292" t="s">
        <v>791</v>
      </c>
      <c r="AM3292" s="71" t="str">
        <f>INDEX(Network_Insurer_Code,MATCH(Export!AL3292,Network_insurer_Name,0))</f>
        <v>CHI3</v>
      </c>
      <c r="AN3292" t="str">
        <f t="shared" si="51"/>
        <v>M1006CHI32020</v>
      </c>
    </row>
    <row r="3293" spans="1:40" x14ac:dyDescent="0.25">
      <c r="A3293">
        <v>2020</v>
      </c>
      <c r="B3293">
        <v>3</v>
      </c>
      <c r="C3293" s="1">
        <v>44013</v>
      </c>
      <c r="D3293" s="1">
        <v>44104</v>
      </c>
      <c r="E3293">
        <v>2020</v>
      </c>
      <c r="F3293" s="71" t="str">
        <f>INDEX(Client_Name,MATCH(Export!H3293,Local_Company_Name,0))</f>
        <v>Lion Manufacturing Co</v>
      </c>
      <c r="G3293" s="71">
        <f>INDEX(Client_Code,MATCH(Export!H3293,Local_Company_Name,0))</f>
        <v>1002</v>
      </c>
      <c r="H3293" t="s">
        <v>757</v>
      </c>
      <c r="I3293" t="s">
        <v>707</v>
      </c>
      <c r="J3293" t="s">
        <v>8</v>
      </c>
      <c r="K3293" s="71" t="str">
        <f>INDEX(Line_of_Business,MATCH(Export!J3293,Name,0))</f>
        <v>M</v>
      </c>
      <c r="L3293" s="9">
        <v>50584666</v>
      </c>
      <c r="M3293">
        <v>57</v>
      </c>
      <c r="N3293" s="4">
        <v>29287.8</v>
      </c>
      <c r="O3293" s="4">
        <v>29287.8</v>
      </c>
      <c r="P3293" s="4">
        <v>1297</v>
      </c>
      <c r="Q3293" s="4">
        <v>0</v>
      </c>
      <c r="R3293" s="4">
        <v>0</v>
      </c>
      <c r="S3293" s="4">
        <v>0</v>
      </c>
      <c r="T3293" s="4">
        <v>0</v>
      </c>
      <c r="U3293" s="4">
        <v>0</v>
      </c>
      <c r="V3293" s="4">
        <v>0</v>
      </c>
      <c r="W3293" s="4">
        <v>0</v>
      </c>
      <c r="X3293" s="4">
        <v>0</v>
      </c>
      <c r="Y3293" s="4">
        <v>2811.63</v>
      </c>
      <c r="Z3293" s="4">
        <v>0</v>
      </c>
      <c r="AA3293" s="4">
        <v>2343.02</v>
      </c>
      <c r="AB3293" t="s">
        <v>3</v>
      </c>
      <c r="AC3293" s="4">
        <v>0</v>
      </c>
      <c r="AD3293" s="4">
        <v>0</v>
      </c>
      <c r="AE3293" s="4">
        <v>3808.6</v>
      </c>
      <c r="AF3293" t="s">
        <v>707</v>
      </c>
      <c r="AG3293" s="4">
        <v>0</v>
      </c>
      <c r="AH3293" s="4">
        <v>0</v>
      </c>
      <c r="AI3293" s="4">
        <v>0</v>
      </c>
      <c r="AJ3293" s="4">
        <v>22836.1499999999</v>
      </c>
      <c r="AK3293" s="4">
        <v>0</v>
      </c>
      <c r="AL3293" t="s">
        <v>783</v>
      </c>
      <c r="AM3293" s="71" t="str">
        <f>INDEX(Network_Insurer_Code,MATCH(Export!AL3293,Network_insurer_Name,0))</f>
        <v>PEP1</v>
      </c>
      <c r="AN3293" t="str">
        <f t="shared" si="51"/>
        <v>M1002PEP12020</v>
      </c>
    </row>
    <row r="3294" spans="1:40" x14ac:dyDescent="0.25">
      <c r="A3294">
        <v>2020</v>
      </c>
      <c r="B3294">
        <v>2</v>
      </c>
      <c r="C3294" s="1">
        <v>44013</v>
      </c>
      <c r="D3294" s="1">
        <v>44104</v>
      </c>
      <c r="E3294">
        <v>2020</v>
      </c>
      <c r="F3294" s="71" t="str">
        <f>INDEX(Client_Name,MATCH(Export!H3294,Local_Company_Name,0))</f>
        <v>Zebra Workings Ltd</v>
      </c>
      <c r="G3294" s="71">
        <f>INDEX(Client_Code,MATCH(Export!H3294,Local_Company_Name,0))</f>
        <v>1001</v>
      </c>
      <c r="H3294" t="s">
        <v>747</v>
      </c>
      <c r="I3294" t="s">
        <v>707</v>
      </c>
      <c r="J3294" t="s">
        <v>8</v>
      </c>
      <c r="K3294" s="71" t="str">
        <f>INDEX(Line_of_Business,MATCH(Export!J3294,Name,0))</f>
        <v>M</v>
      </c>
      <c r="L3294" s="9">
        <v>50561868</v>
      </c>
      <c r="M3294">
        <v>157</v>
      </c>
      <c r="N3294" s="4">
        <v>0</v>
      </c>
      <c r="O3294" s="4">
        <v>0</v>
      </c>
      <c r="P3294" s="4">
        <v>2107.59</v>
      </c>
      <c r="Q3294" s="4">
        <v>0</v>
      </c>
      <c r="R3294" s="4">
        <v>0</v>
      </c>
      <c r="S3294" s="4">
        <v>0</v>
      </c>
      <c r="T3294" s="4">
        <v>0</v>
      </c>
      <c r="U3294" s="4">
        <v>0</v>
      </c>
      <c r="V3294" s="4">
        <v>0</v>
      </c>
      <c r="W3294" s="4">
        <v>0</v>
      </c>
      <c r="X3294" s="4">
        <v>0</v>
      </c>
      <c r="Y3294" s="4">
        <v>0</v>
      </c>
      <c r="Z3294" s="4">
        <v>0</v>
      </c>
      <c r="AA3294" s="4">
        <v>0</v>
      </c>
      <c r="AB3294" t="s">
        <v>3</v>
      </c>
      <c r="AC3294" s="4">
        <v>0</v>
      </c>
      <c r="AD3294" s="4">
        <v>0</v>
      </c>
      <c r="AE3294" s="4">
        <v>0</v>
      </c>
      <c r="AF3294" t="s">
        <v>707</v>
      </c>
      <c r="AG3294" s="4">
        <v>0</v>
      </c>
      <c r="AH3294" s="4">
        <v>0</v>
      </c>
      <c r="AI3294" s="4">
        <v>0</v>
      </c>
      <c r="AJ3294" s="4">
        <v>-2107.59</v>
      </c>
      <c r="AK3294" s="4">
        <v>0</v>
      </c>
      <c r="AL3294" t="s">
        <v>786</v>
      </c>
      <c r="AM3294" s="71" t="str">
        <f>INDEX(Network_Insurer_Code,MATCH(Export!AL3294,Network_insurer_Name,0))</f>
        <v>BAL1</v>
      </c>
      <c r="AN3294" t="str">
        <f t="shared" si="51"/>
        <v>M1001BAL12020</v>
      </c>
    </row>
    <row r="3295" spans="1:40" x14ac:dyDescent="0.25">
      <c r="A3295">
        <v>2020</v>
      </c>
      <c r="B3295">
        <v>3</v>
      </c>
      <c r="C3295" s="1">
        <v>44013</v>
      </c>
      <c r="D3295" s="1">
        <v>44104</v>
      </c>
      <c r="E3295">
        <v>2020</v>
      </c>
      <c r="F3295" s="71" t="str">
        <f>INDEX(Client_Name,MATCH(Export!H3295,Local_Company_Name,0))</f>
        <v>Tiger Jewelcrafting Ltd</v>
      </c>
      <c r="G3295" s="71">
        <f>INDEX(Client_Code,MATCH(Export!H3295,Local_Company_Name,0))</f>
        <v>1003</v>
      </c>
      <c r="H3295" t="s">
        <v>761</v>
      </c>
      <c r="I3295" t="s">
        <v>716</v>
      </c>
      <c r="J3295" t="s">
        <v>22</v>
      </c>
      <c r="K3295" s="71" t="str">
        <f>INDEX(Line_of_Business,MATCH(Export!J3295,Name,0))</f>
        <v>A</v>
      </c>
      <c r="L3295" s="9" t="s">
        <v>91</v>
      </c>
      <c r="M3295">
        <v>10491</v>
      </c>
      <c r="N3295" s="4">
        <v>-16580.5555555555</v>
      </c>
      <c r="O3295" s="4">
        <v>-14922.5</v>
      </c>
      <c r="P3295" s="4">
        <v>0</v>
      </c>
      <c r="Q3295" s="4">
        <v>0</v>
      </c>
      <c r="R3295" s="4">
        <v>0</v>
      </c>
      <c r="S3295" s="4">
        <v>0</v>
      </c>
      <c r="T3295" s="4">
        <v>0</v>
      </c>
      <c r="U3295" s="4">
        <v>0</v>
      </c>
      <c r="V3295" s="4">
        <v>0</v>
      </c>
      <c r="W3295" s="4">
        <v>0</v>
      </c>
      <c r="X3295" s="4">
        <v>0</v>
      </c>
      <c r="Y3295" s="4">
        <v>-1626.55</v>
      </c>
      <c r="Z3295" s="4">
        <v>-1031.1500000000001</v>
      </c>
      <c r="AA3295" s="4">
        <v>0</v>
      </c>
      <c r="AB3295" t="s">
        <v>3</v>
      </c>
      <c r="AC3295" s="4">
        <v>0</v>
      </c>
      <c r="AD3295" s="4">
        <v>0</v>
      </c>
      <c r="AE3295" s="4">
        <v>0</v>
      </c>
      <c r="AF3295" t="s">
        <v>716</v>
      </c>
      <c r="AG3295" s="4">
        <v>0</v>
      </c>
      <c r="AH3295" s="4">
        <v>0</v>
      </c>
      <c r="AI3295" s="4">
        <v>0</v>
      </c>
      <c r="AJ3295" s="4">
        <v>-12264.8</v>
      </c>
      <c r="AK3295" s="4" t="s">
        <v>2</v>
      </c>
      <c r="AL3295" t="s">
        <v>793</v>
      </c>
      <c r="AM3295" s="71" t="str">
        <f>INDEX(Network_Insurer_Code,MATCH(Export!AL3295,Network_insurer_Name,0))</f>
        <v>CAL3</v>
      </c>
      <c r="AN3295" t="str">
        <f t="shared" si="51"/>
        <v>A1003CAL32020</v>
      </c>
    </row>
    <row r="3296" spans="1:40" x14ac:dyDescent="0.25">
      <c r="A3296">
        <v>2019</v>
      </c>
      <c r="B3296">
        <v>2</v>
      </c>
      <c r="C3296" s="1">
        <v>43556</v>
      </c>
      <c r="D3296" s="1">
        <v>43646</v>
      </c>
      <c r="E3296">
        <v>2019</v>
      </c>
      <c r="F3296" s="71" t="str">
        <f>INDEX(Client_Name,MATCH(Export!H3296,Local_Company_Name,0))</f>
        <v>Tiger Jewelcrafting Ltd</v>
      </c>
      <c r="G3296" s="71">
        <f>INDEX(Client_Code,MATCH(Export!H3296,Local_Company_Name,0))</f>
        <v>1003</v>
      </c>
      <c r="H3296" t="s">
        <v>753</v>
      </c>
      <c r="I3296" t="s">
        <v>736</v>
      </c>
      <c r="J3296" t="s">
        <v>8</v>
      </c>
      <c r="K3296" s="71" t="str">
        <f>INDEX(Line_of_Business,MATCH(Export!J3296,Name,0))</f>
        <v>M</v>
      </c>
      <c r="L3296" s="9" t="s">
        <v>245</v>
      </c>
      <c r="M3296">
        <v>92</v>
      </c>
      <c r="N3296" s="4">
        <v>208832.48</v>
      </c>
      <c r="O3296" s="4">
        <v>104416.24</v>
      </c>
      <c r="P3296" s="4">
        <v>4303.18</v>
      </c>
      <c r="Q3296" s="4">
        <v>0</v>
      </c>
      <c r="R3296" s="4">
        <v>0</v>
      </c>
      <c r="S3296" s="4">
        <v>0</v>
      </c>
      <c r="T3296" s="4">
        <v>0</v>
      </c>
      <c r="U3296" s="4">
        <v>0</v>
      </c>
      <c r="V3296" s="4">
        <v>0</v>
      </c>
      <c r="W3296" s="4">
        <v>0</v>
      </c>
      <c r="X3296" s="4">
        <v>0</v>
      </c>
      <c r="Y3296" s="4">
        <v>15662.44</v>
      </c>
      <c r="Z3296" s="4">
        <v>0</v>
      </c>
      <c r="AA3296" s="4">
        <v>0</v>
      </c>
      <c r="AB3296" t="s">
        <v>3</v>
      </c>
      <c r="AC3296" s="4">
        <v>0</v>
      </c>
      <c r="AD3296" s="4">
        <v>0</v>
      </c>
      <c r="AE3296" s="4">
        <v>0</v>
      </c>
      <c r="AF3296" t="s">
        <v>736</v>
      </c>
      <c r="AG3296" s="4">
        <v>0</v>
      </c>
      <c r="AH3296" s="4">
        <v>0</v>
      </c>
      <c r="AI3296" s="4">
        <v>0</v>
      </c>
      <c r="AJ3296" s="4">
        <v>84450.62</v>
      </c>
      <c r="AK3296" s="4">
        <v>200000</v>
      </c>
      <c r="AL3296" t="s">
        <v>793</v>
      </c>
      <c r="AM3296" s="71" t="str">
        <f>INDEX(Network_Insurer_Code,MATCH(Export!AL3296,Network_insurer_Name,0))</f>
        <v>CAL3</v>
      </c>
      <c r="AN3296" t="str">
        <f t="shared" si="51"/>
        <v>M1003CAL32019</v>
      </c>
    </row>
    <row r="3297" spans="1:40" x14ac:dyDescent="0.25">
      <c r="A3297">
        <v>2019</v>
      </c>
      <c r="B3297">
        <v>3</v>
      </c>
      <c r="C3297" s="1">
        <v>43647</v>
      </c>
      <c r="D3297" s="1">
        <v>43738</v>
      </c>
      <c r="E3297">
        <v>2017</v>
      </c>
      <c r="F3297" s="71" t="str">
        <f>INDEX(Client_Name,MATCH(Export!H3297,Local_Company_Name,0))</f>
        <v>Aplaca Engineering Co</v>
      </c>
      <c r="G3297" s="71">
        <f>INDEX(Client_Code,MATCH(Export!H3297,Local_Company_Name,0))</f>
        <v>1004</v>
      </c>
      <c r="H3297" t="s">
        <v>766</v>
      </c>
      <c r="I3297" t="s">
        <v>727</v>
      </c>
      <c r="J3297" t="s">
        <v>8</v>
      </c>
      <c r="K3297" s="71" t="str">
        <f>INDEX(Line_of_Business,MATCH(Export!J3297,Name,0))</f>
        <v>M</v>
      </c>
      <c r="L3297" s="9" t="s">
        <v>390</v>
      </c>
      <c r="M3297">
        <v>219</v>
      </c>
      <c r="N3297" s="4">
        <v>0</v>
      </c>
      <c r="O3297" s="4">
        <v>0</v>
      </c>
      <c r="P3297" s="4">
        <v>0</v>
      </c>
      <c r="Q3297" s="4">
        <v>0</v>
      </c>
      <c r="R3297" s="4">
        <v>0</v>
      </c>
      <c r="S3297" s="4">
        <v>0</v>
      </c>
      <c r="T3297" s="4">
        <v>0</v>
      </c>
      <c r="U3297" s="4">
        <v>0</v>
      </c>
      <c r="V3297" s="4">
        <v>0</v>
      </c>
      <c r="W3297" s="4">
        <v>-1250500</v>
      </c>
      <c r="X3297" s="4">
        <v>0</v>
      </c>
      <c r="Y3297" s="4">
        <v>0</v>
      </c>
      <c r="Z3297" s="4">
        <v>0</v>
      </c>
      <c r="AA3297" s="4">
        <v>0</v>
      </c>
      <c r="AB3297" t="s">
        <v>3</v>
      </c>
      <c r="AC3297" s="4">
        <v>0</v>
      </c>
      <c r="AD3297" s="4">
        <v>0</v>
      </c>
      <c r="AE3297" s="4">
        <v>40700</v>
      </c>
      <c r="AF3297" t="s">
        <v>727</v>
      </c>
      <c r="AG3297" s="4">
        <v>0</v>
      </c>
      <c r="AH3297" s="4">
        <v>0</v>
      </c>
      <c r="AI3297" s="4">
        <v>0</v>
      </c>
      <c r="AJ3297" s="4">
        <v>1250500</v>
      </c>
      <c r="AK3297" s="4">
        <v>0</v>
      </c>
      <c r="AL3297" t="s">
        <v>782</v>
      </c>
      <c r="AM3297" s="71" t="str">
        <f>INDEX(Network_Insurer_Code,MATCH(Export!AL3297,Network_insurer_Name,0))</f>
        <v>API2</v>
      </c>
      <c r="AN3297" t="str">
        <f t="shared" si="51"/>
        <v>M1004API22017</v>
      </c>
    </row>
    <row r="3298" spans="1:40" x14ac:dyDescent="0.25">
      <c r="A3298">
        <v>2020</v>
      </c>
      <c r="B3298">
        <v>1</v>
      </c>
      <c r="C3298" s="1">
        <v>43831</v>
      </c>
      <c r="D3298" s="1">
        <v>43921</v>
      </c>
      <c r="E3298">
        <v>2018</v>
      </c>
      <c r="F3298" s="71" t="str">
        <f>INDEX(Client_Name,MATCH(Export!H3298,Local_Company_Name,0))</f>
        <v>Flaimngo Tailoring</v>
      </c>
      <c r="G3298" s="71">
        <f>INDEX(Client_Code,MATCH(Export!H3298,Local_Company_Name,0))</f>
        <v>1005</v>
      </c>
      <c r="H3298" t="s">
        <v>772</v>
      </c>
      <c r="I3298" t="s">
        <v>779</v>
      </c>
      <c r="J3298" t="s">
        <v>8</v>
      </c>
      <c r="K3298" s="71" t="str">
        <f>INDEX(Line_of_Business,MATCH(Export!J3298,Name,0))</f>
        <v>M</v>
      </c>
      <c r="L3298" s="9" t="s">
        <v>60</v>
      </c>
      <c r="M3298">
        <v>498</v>
      </c>
      <c r="N3298" s="4">
        <v>0</v>
      </c>
      <c r="O3298" s="4">
        <v>0</v>
      </c>
      <c r="P3298" s="4">
        <v>10586.55</v>
      </c>
      <c r="Q3298" s="4">
        <v>0</v>
      </c>
      <c r="R3298" s="4">
        <v>0</v>
      </c>
      <c r="S3298" s="4">
        <v>0</v>
      </c>
      <c r="T3298" s="4">
        <v>0</v>
      </c>
      <c r="U3298" s="4">
        <v>0</v>
      </c>
      <c r="V3298" s="4">
        <v>0</v>
      </c>
      <c r="W3298" s="4">
        <v>0</v>
      </c>
      <c r="X3298" s="4">
        <v>0</v>
      </c>
      <c r="Y3298" s="4">
        <v>0</v>
      </c>
      <c r="Z3298" s="4">
        <v>0</v>
      </c>
      <c r="AA3298" s="4">
        <v>0</v>
      </c>
      <c r="AB3298" t="s">
        <v>3</v>
      </c>
      <c r="AC3298" s="4">
        <v>0</v>
      </c>
      <c r="AD3298" s="4">
        <v>0</v>
      </c>
      <c r="AE3298" s="4">
        <v>0</v>
      </c>
      <c r="AF3298" t="s">
        <v>779</v>
      </c>
      <c r="AG3298" s="4">
        <v>0</v>
      </c>
      <c r="AH3298" s="4">
        <v>0</v>
      </c>
      <c r="AI3298" s="4">
        <v>0</v>
      </c>
      <c r="AJ3298" s="4">
        <v>-10586.55</v>
      </c>
      <c r="AK3298" s="4">
        <v>0</v>
      </c>
      <c r="AL3298" t="s">
        <v>785</v>
      </c>
      <c r="AM3298" s="71" t="str">
        <f>INDEX(Network_Insurer_Code,MATCH(Export!AL3298,Network_insurer_Name,0))</f>
        <v>WAI3</v>
      </c>
      <c r="AN3298" t="str">
        <f t="shared" si="51"/>
        <v>M1005WAI32018</v>
      </c>
    </row>
    <row r="3299" spans="1:40" x14ac:dyDescent="0.25">
      <c r="A3299">
        <v>2020</v>
      </c>
      <c r="B3299">
        <v>2</v>
      </c>
      <c r="C3299" s="1">
        <v>43922</v>
      </c>
      <c r="D3299" s="1">
        <v>44012</v>
      </c>
      <c r="E3299">
        <v>2020</v>
      </c>
      <c r="F3299" s="71" t="str">
        <f>INDEX(Client_Name,MATCH(Export!H3299,Local_Company_Name,0))</f>
        <v>Tiger Jewelcrafting Ltd</v>
      </c>
      <c r="G3299" s="71">
        <f>INDEX(Client_Code,MATCH(Export!H3299,Local_Company_Name,0))</f>
        <v>1003</v>
      </c>
      <c r="H3299" t="s">
        <v>762</v>
      </c>
      <c r="I3299" t="s">
        <v>710</v>
      </c>
      <c r="J3299" t="s">
        <v>0</v>
      </c>
      <c r="K3299" s="71" t="str">
        <f>INDEX(Line_of_Business,MATCH(Export!J3299,Name,0))</f>
        <v>D</v>
      </c>
      <c r="L3299" s="9" t="s">
        <v>241</v>
      </c>
      <c r="M3299">
        <v>384</v>
      </c>
      <c r="N3299" s="4">
        <v>2183.63</v>
      </c>
      <c r="O3299" s="4">
        <v>2183.63</v>
      </c>
      <c r="P3299" s="4">
        <v>0</v>
      </c>
      <c r="Q3299" s="4">
        <v>0</v>
      </c>
      <c r="R3299" s="4">
        <v>0</v>
      </c>
      <c r="S3299" s="4">
        <v>0</v>
      </c>
      <c r="T3299" s="4">
        <v>0</v>
      </c>
      <c r="U3299" s="4">
        <v>0</v>
      </c>
      <c r="V3299" s="4">
        <v>0</v>
      </c>
      <c r="W3299" s="4">
        <v>0</v>
      </c>
      <c r="X3299" s="4">
        <v>0</v>
      </c>
      <c r="Y3299" s="4">
        <v>327.55</v>
      </c>
      <c r="Z3299" s="4">
        <v>0</v>
      </c>
      <c r="AA3299" s="4">
        <v>0</v>
      </c>
      <c r="AB3299" t="s">
        <v>3</v>
      </c>
      <c r="AC3299" s="4">
        <v>0</v>
      </c>
      <c r="AD3299" s="4">
        <v>0</v>
      </c>
      <c r="AE3299" s="4">
        <v>0</v>
      </c>
      <c r="AF3299" t="s">
        <v>710</v>
      </c>
      <c r="AG3299" s="4">
        <v>0</v>
      </c>
      <c r="AH3299" s="4">
        <v>0</v>
      </c>
      <c r="AI3299" s="4">
        <v>0</v>
      </c>
      <c r="AJ3299" s="4">
        <v>1856.08</v>
      </c>
      <c r="AK3299" s="4">
        <v>0</v>
      </c>
      <c r="AL3299" t="s">
        <v>792</v>
      </c>
      <c r="AM3299" s="71" t="str">
        <f>INDEX(Network_Insurer_Code,MATCH(Export!AL3299,Network_insurer_Name,0))</f>
        <v>CAL1</v>
      </c>
      <c r="AN3299" t="str">
        <f t="shared" si="51"/>
        <v>D1003CAL12020</v>
      </c>
    </row>
    <row r="3300" spans="1:40" x14ac:dyDescent="0.25">
      <c r="A3300">
        <v>2019</v>
      </c>
      <c r="B3300">
        <v>4</v>
      </c>
      <c r="C3300" s="1">
        <v>43739</v>
      </c>
      <c r="D3300" s="1">
        <v>43830</v>
      </c>
      <c r="E3300">
        <v>2019</v>
      </c>
      <c r="F3300" s="71" t="str">
        <f>INDEX(Client_Name,MATCH(Export!H3300,Local_Company_Name,0))</f>
        <v>Tiger Jewelcrafting Ltd</v>
      </c>
      <c r="G3300" s="71">
        <f>INDEX(Client_Code,MATCH(Export!H3300,Local_Company_Name,0))</f>
        <v>1003</v>
      </c>
      <c r="H3300" t="s">
        <v>762</v>
      </c>
      <c r="I3300" t="s">
        <v>722</v>
      </c>
      <c r="J3300" t="s">
        <v>22</v>
      </c>
      <c r="K3300" s="71" t="str">
        <f>INDEX(Line_of_Business,MATCH(Export!J3300,Name,0))</f>
        <v>A</v>
      </c>
      <c r="L3300" s="9" t="s">
        <v>205</v>
      </c>
      <c r="M3300">
        <v>35</v>
      </c>
      <c r="N3300" s="4">
        <v>278.27999999999997</v>
      </c>
      <c r="O3300" s="4">
        <v>278.27999999999997</v>
      </c>
      <c r="P3300" s="4">
        <v>0</v>
      </c>
      <c r="Q3300" s="4">
        <v>0</v>
      </c>
      <c r="R3300" s="4">
        <v>0</v>
      </c>
      <c r="S3300" s="4">
        <v>0</v>
      </c>
      <c r="T3300" s="4">
        <v>0</v>
      </c>
      <c r="U3300" s="4">
        <v>0</v>
      </c>
      <c r="V3300" s="4">
        <v>0</v>
      </c>
      <c r="W3300" s="4">
        <v>0</v>
      </c>
      <c r="X3300" s="4">
        <v>0</v>
      </c>
      <c r="Y3300" s="4">
        <v>26.66</v>
      </c>
      <c r="Z3300" s="4">
        <v>11.69</v>
      </c>
      <c r="AA3300" s="4">
        <v>0</v>
      </c>
      <c r="AB3300" t="s">
        <v>3</v>
      </c>
      <c r="AC3300" s="4">
        <v>0</v>
      </c>
      <c r="AD3300" s="4">
        <v>0</v>
      </c>
      <c r="AE3300" s="4">
        <v>0</v>
      </c>
      <c r="AF3300" t="s">
        <v>722</v>
      </c>
      <c r="AG3300" s="4">
        <v>0</v>
      </c>
      <c r="AH3300" s="4">
        <v>0</v>
      </c>
      <c r="AI3300" s="4">
        <v>0</v>
      </c>
      <c r="AJ3300" s="4">
        <v>239.92999999999901</v>
      </c>
      <c r="AK3300" s="4">
        <v>200000</v>
      </c>
      <c r="AL3300" t="s">
        <v>794</v>
      </c>
      <c r="AM3300" s="71" t="str">
        <f>INDEX(Network_Insurer_Code,MATCH(Export!AL3300,Network_insurer_Name,0))</f>
        <v>CUI2</v>
      </c>
      <c r="AN3300" t="str">
        <f t="shared" si="51"/>
        <v>A1003CUI22019</v>
      </c>
    </row>
    <row r="3301" spans="1:40" x14ac:dyDescent="0.25">
      <c r="A3301">
        <v>2020</v>
      </c>
      <c r="B3301">
        <v>2</v>
      </c>
      <c r="C3301" s="1">
        <v>43922</v>
      </c>
      <c r="D3301" s="1">
        <v>44012</v>
      </c>
      <c r="E3301">
        <v>2020</v>
      </c>
      <c r="F3301" s="71" t="str">
        <f>INDEX(Client_Name,MATCH(Export!H3301,Local_Company_Name,0))</f>
        <v>Flaimngo Tailoring</v>
      </c>
      <c r="G3301" s="71">
        <f>INDEX(Client_Code,MATCH(Export!H3301,Local_Company_Name,0))</f>
        <v>1005</v>
      </c>
      <c r="H3301" t="s">
        <v>772</v>
      </c>
      <c r="I3301" t="s">
        <v>736</v>
      </c>
      <c r="J3301" t="s">
        <v>5</v>
      </c>
      <c r="K3301" s="71" t="str">
        <f>INDEX(Line_of_Business,MATCH(Export!J3301,Name,0))</f>
        <v>L</v>
      </c>
      <c r="L3301" s="9" t="s">
        <v>607</v>
      </c>
      <c r="M3301">
        <v>14</v>
      </c>
      <c r="N3301" s="4">
        <v>1726.2</v>
      </c>
      <c r="O3301" s="4">
        <v>863.1</v>
      </c>
      <c r="P3301" s="4">
        <v>0</v>
      </c>
      <c r="Q3301" s="4">
        <v>0</v>
      </c>
      <c r="R3301" s="4">
        <v>0</v>
      </c>
      <c r="S3301" s="4">
        <v>0</v>
      </c>
      <c r="T3301" s="4">
        <v>0</v>
      </c>
      <c r="U3301" s="4">
        <v>0</v>
      </c>
      <c r="V3301" s="4">
        <v>0</v>
      </c>
      <c r="W3301" s="4">
        <v>0</v>
      </c>
      <c r="X3301" s="4">
        <v>0</v>
      </c>
      <c r="Y3301" s="4">
        <v>129.47</v>
      </c>
      <c r="Z3301" s="4">
        <v>51.79</v>
      </c>
      <c r="AA3301" s="4">
        <v>0</v>
      </c>
      <c r="AB3301" t="s">
        <v>3</v>
      </c>
      <c r="AC3301" s="4">
        <v>0</v>
      </c>
      <c r="AD3301" s="4">
        <v>0</v>
      </c>
      <c r="AE3301" s="4">
        <v>0</v>
      </c>
      <c r="AF3301" t="s">
        <v>736</v>
      </c>
      <c r="AG3301" s="4">
        <v>0</v>
      </c>
      <c r="AH3301" s="4">
        <v>0</v>
      </c>
      <c r="AI3301" s="4">
        <v>0</v>
      </c>
      <c r="AJ3301" s="4">
        <v>681.84</v>
      </c>
      <c r="AK3301" s="4">
        <v>0</v>
      </c>
      <c r="AL3301" t="s">
        <v>796</v>
      </c>
      <c r="AM3301" s="71" t="str">
        <f>INDEX(Network_Insurer_Code,MATCH(Export!AL3301,Network_insurer_Name,0))</f>
        <v>POL2</v>
      </c>
      <c r="AN3301" t="str">
        <f t="shared" si="51"/>
        <v>L1005POL22020</v>
      </c>
    </row>
    <row r="3302" spans="1:40" x14ac:dyDescent="0.25">
      <c r="A3302">
        <v>2020</v>
      </c>
      <c r="B3302">
        <v>3</v>
      </c>
      <c r="C3302" s="1">
        <v>44013</v>
      </c>
      <c r="D3302" s="1">
        <v>44104</v>
      </c>
      <c r="E3302">
        <v>2020</v>
      </c>
      <c r="F3302" s="71" t="str">
        <f>INDEX(Client_Name,MATCH(Export!H3302,Local_Company_Name,0))</f>
        <v>Flaimngo Tailoring</v>
      </c>
      <c r="G3302" s="71">
        <f>INDEX(Client_Code,MATCH(Export!H3302,Local_Company_Name,0))</f>
        <v>1005</v>
      </c>
      <c r="H3302" t="s">
        <v>755</v>
      </c>
      <c r="I3302" t="s">
        <v>707</v>
      </c>
      <c r="J3302" t="s">
        <v>8</v>
      </c>
      <c r="K3302" s="71" t="str">
        <f>INDEX(Line_of_Business,MATCH(Export!J3302,Name,0))</f>
        <v>M</v>
      </c>
      <c r="L3302" s="9">
        <v>501258016</v>
      </c>
      <c r="M3302">
        <v>175</v>
      </c>
      <c r="N3302" s="4">
        <v>0</v>
      </c>
      <c r="O3302" s="4">
        <v>0</v>
      </c>
      <c r="P3302" s="4">
        <v>12629.12</v>
      </c>
      <c r="Q3302" s="4">
        <v>0</v>
      </c>
      <c r="R3302" s="4">
        <v>0</v>
      </c>
      <c r="S3302" s="4">
        <v>0</v>
      </c>
      <c r="T3302" s="4">
        <v>0</v>
      </c>
      <c r="U3302" s="4">
        <v>0</v>
      </c>
      <c r="V3302" s="4">
        <v>0</v>
      </c>
      <c r="W3302" s="4">
        <v>0</v>
      </c>
      <c r="X3302" s="4">
        <v>0</v>
      </c>
      <c r="Y3302" s="4">
        <v>0</v>
      </c>
      <c r="Z3302" s="4">
        <v>0</v>
      </c>
      <c r="AA3302" s="4">
        <v>0</v>
      </c>
      <c r="AB3302" t="s">
        <v>3</v>
      </c>
      <c r="AC3302" s="4">
        <v>0</v>
      </c>
      <c r="AD3302" s="4">
        <v>0</v>
      </c>
      <c r="AE3302" s="4">
        <v>443.4</v>
      </c>
      <c r="AF3302" t="s">
        <v>707</v>
      </c>
      <c r="AG3302" s="4">
        <v>0</v>
      </c>
      <c r="AH3302" s="4">
        <v>0</v>
      </c>
      <c r="AI3302" s="4">
        <v>0</v>
      </c>
      <c r="AJ3302" s="4">
        <v>-12629.12</v>
      </c>
      <c r="AK3302" s="4">
        <v>0</v>
      </c>
      <c r="AL3302" t="s">
        <v>791</v>
      </c>
      <c r="AM3302" s="71" t="str">
        <f>INDEX(Network_Insurer_Code,MATCH(Export!AL3302,Network_insurer_Name,0))</f>
        <v>CHI3</v>
      </c>
      <c r="AN3302" t="str">
        <f t="shared" si="51"/>
        <v>M1005CHI32020</v>
      </c>
    </row>
    <row r="3303" spans="1:40" x14ac:dyDescent="0.25">
      <c r="A3303">
        <v>2019</v>
      </c>
      <c r="B3303">
        <v>2</v>
      </c>
      <c r="C3303" s="1">
        <v>43556</v>
      </c>
      <c r="D3303" s="1">
        <v>43646</v>
      </c>
      <c r="E3303">
        <v>2019</v>
      </c>
      <c r="F3303" s="71" t="str">
        <f>INDEX(Client_Name,MATCH(Export!H3303,Local_Company_Name,0))</f>
        <v>Aplaca Engineering Co</v>
      </c>
      <c r="G3303" s="71">
        <f>INDEX(Client_Code,MATCH(Export!H3303,Local_Company_Name,0))</f>
        <v>1004</v>
      </c>
      <c r="H3303" t="s">
        <v>767</v>
      </c>
      <c r="I3303" t="s">
        <v>711</v>
      </c>
      <c r="J3303" t="s">
        <v>8</v>
      </c>
      <c r="K3303" s="71" t="str">
        <f>INDEX(Line_of_Business,MATCH(Export!J3303,Name,0))</f>
        <v>M</v>
      </c>
      <c r="L3303" s="9" t="s">
        <v>123</v>
      </c>
      <c r="M3303">
        <v>20</v>
      </c>
      <c r="N3303" s="4">
        <v>45876</v>
      </c>
      <c r="O3303" s="4">
        <v>45876</v>
      </c>
      <c r="P3303" s="4">
        <v>15774.42</v>
      </c>
      <c r="Q3303" s="4">
        <v>0</v>
      </c>
      <c r="R3303" s="4">
        <v>0</v>
      </c>
      <c r="S3303" s="4">
        <v>0</v>
      </c>
      <c r="T3303" s="4">
        <v>0</v>
      </c>
      <c r="U3303" s="4">
        <v>0</v>
      </c>
      <c r="V3303" s="4">
        <v>0</v>
      </c>
      <c r="W3303" s="4">
        <v>0</v>
      </c>
      <c r="X3303" s="4">
        <v>0</v>
      </c>
      <c r="Y3303" s="4">
        <v>8257.68</v>
      </c>
      <c r="Z3303" s="4">
        <v>0</v>
      </c>
      <c r="AA3303" s="4">
        <v>4587.6000000000004</v>
      </c>
      <c r="AB3303" t="s">
        <v>3</v>
      </c>
      <c r="AC3303" s="4">
        <v>-22598.59</v>
      </c>
      <c r="AD3303" s="4">
        <v>0</v>
      </c>
      <c r="AE3303" s="4">
        <v>0</v>
      </c>
      <c r="AF3303" t="s">
        <v>711</v>
      </c>
      <c r="AG3303" s="4">
        <v>0</v>
      </c>
      <c r="AH3303" s="4">
        <v>0</v>
      </c>
      <c r="AI3303" s="4">
        <v>0</v>
      </c>
      <c r="AJ3303" s="4">
        <v>17256.299999999901</v>
      </c>
      <c r="AK3303" s="4">
        <v>0</v>
      </c>
      <c r="AL3303" t="s">
        <v>793</v>
      </c>
      <c r="AM3303" s="71" t="str">
        <f>INDEX(Network_Insurer_Code,MATCH(Export!AL3303,Network_insurer_Name,0))</f>
        <v>CAL3</v>
      </c>
      <c r="AN3303" t="str">
        <f t="shared" si="51"/>
        <v>M1004CAL32019</v>
      </c>
    </row>
    <row r="3304" spans="1:40" x14ac:dyDescent="0.25">
      <c r="A3304">
        <v>2020</v>
      </c>
      <c r="B3304">
        <v>2</v>
      </c>
      <c r="C3304" s="1">
        <v>43922</v>
      </c>
      <c r="D3304" s="1">
        <v>44012</v>
      </c>
      <c r="E3304">
        <v>2020</v>
      </c>
      <c r="F3304" s="71" t="str">
        <f>INDEX(Client_Name,MATCH(Export!H3304,Local_Company_Name,0))</f>
        <v>Falcon Clothing</v>
      </c>
      <c r="G3304" s="71">
        <f>INDEX(Client_Code,MATCH(Export!H3304,Local_Company_Name,0))</f>
        <v>1006</v>
      </c>
      <c r="H3304" t="s">
        <v>776</v>
      </c>
      <c r="I3304" t="s">
        <v>736</v>
      </c>
      <c r="J3304" t="s">
        <v>14</v>
      </c>
      <c r="K3304" s="71" t="str">
        <f>INDEX(Line_of_Business,MATCH(Export!J3304,Name,0))</f>
        <v>C</v>
      </c>
      <c r="L3304" s="9" t="s">
        <v>607</v>
      </c>
      <c r="M3304">
        <v>14</v>
      </c>
      <c r="N3304" s="4">
        <v>657.6</v>
      </c>
      <c r="O3304" s="4">
        <v>328.8</v>
      </c>
      <c r="P3304" s="4">
        <v>0</v>
      </c>
      <c r="Q3304" s="4">
        <v>0</v>
      </c>
      <c r="R3304" s="4">
        <v>0</v>
      </c>
      <c r="S3304" s="4">
        <v>0</v>
      </c>
      <c r="T3304" s="4">
        <v>0</v>
      </c>
      <c r="U3304" s="4">
        <v>0</v>
      </c>
      <c r="V3304" s="4">
        <v>0</v>
      </c>
      <c r="W3304" s="4">
        <v>0</v>
      </c>
      <c r="X3304" s="4">
        <v>0</v>
      </c>
      <c r="Y3304" s="4">
        <v>49.32</v>
      </c>
      <c r="Z3304" s="4">
        <v>19.73</v>
      </c>
      <c r="AA3304" s="4">
        <v>0</v>
      </c>
      <c r="AB3304" t="s">
        <v>3</v>
      </c>
      <c r="AC3304" s="4">
        <v>0</v>
      </c>
      <c r="AD3304" s="4">
        <v>0</v>
      </c>
      <c r="AE3304" s="4">
        <v>0</v>
      </c>
      <c r="AF3304" t="s">
        <v>736</v>
      </c>
      <c r="AG3304" s="4">
        <v>0</v>
      </c>
      <c r="AH3304" s="4">
        <v>0</v>
      </c>
      <c r="AI3304" s="4">
        <v>0</v>
      </c>
      <c r="AJ3304" s="4">
        <v>259.75</v>
      </c>
      <c r="AK3304" s="4">
        <v>0</v>
      </c>
      <c r="AL3304" t="s">
        <v>785</v>
      </c>
      <c r="AM3304" s="71" t="str">
        <f>INDEX(Network_Insurer_Code,MATCH(Export!AL3304,Network_insurer_Name,0))</f>
        <v>WAI3</v>
      </c>
      <c r="AN3304" t="str">
        <f t="shared" si="51"/>
        <v>C1006WAI32020</v>
      </c>
    </row>
    <row r="3305" spans="1:40" x14ac:dyDescent="0.25">
      <c r="A3305">
        <v>2020</v>
      </c>
      <c r="B3305">
        <v>1</v>
      </c>
      <c r="C3305" s="1">
        <v>43831</v>
      </c>
      <c r="D3305" s="1">
        <v>43921</v>
      </c>
      <c r="E3305">
        <v>2019</v>
      </c>
      <c r="F3305" s="71" t="str">
        <f>INDEX(Client_Name,MATCH(Export!H3305,Local_Company_Name,0))</f>
        <v>Lion Manufacturing Co</v>
      </c>
      <c r="G3305" s="71">
        <f>INDEX(Client_Code,MATCH(Export!H3305,Local_Company_Name,0))</f>
        <v>1002</v>
      </c>
      <c r="H3305" t="s">
        <v>752</v>
      </c>
      <c r="I3305" t="s">
        <v>710</v>
      </c>
      <c r="J3305" t="s">
        <v>5</v>
      </c>
      <c r="K3305" s="71" t="str">
        <f>INDEX(Line_of_Business,MATCH(Export!J3305,Name,0))</f>
        <v>L</v>
      </c>
      <c r="L3305" s="9" t="s">
        <v>171</v>
      </c>
      <c r="M3305">
        <v>22</v>
      </c>
      <c r="N3305" s="4">
        <v>0</v>
      </c>
      <c r="O3305" s="4">
        <v>0</v>
      </c>
      <c r="P3305" s="4">
        <v>0</v>
      </c>
      <c r="Q3305" s="4">
        <v>0</v>
      </c>
      <c r="R3305" s="4">
        <v>0</v>
      </c>
      <c r="S3305" s="4">
        <v>0</v>
      </c>
      <c r="T3305" s="4">
        <v>0</v>
      </c>
      <c r="U3305" s="4">
        <v>0</v>
      </c>
      <c r="V3305" s="4">
        <v>0</v>
      </c>
      <c r="W3305" s="4">
        <v>-26496.23</v>
      </c>
      <c r="X3305" s="4">
        <v>0</v>
      </c>
      <c r="Y3305" s="4">
        <v>0</v>
      </c>
      <c r="Z3305" s="4">
        <v>0</v>
      </c>
      <c r="AA3305" s="4">
        <v>0</v>
      </c>
      <c r="AB3305" t="s">
        <v>3</v>
      </c>
      <c r="AC3305" s="4">
        <v>0</v>
      </c>
      <c r="AD3305" s="4">
        <v>0</v>
      </c>
      <c r="AE3305" s="4">
        <v>-26496</v>
      </c>
      <c r="AF3305" t="s">
        <v>710</v>
      </c>
      <c r="AG3305" s="4">
        <v>0</v>
      </c>
      <c r="AH3305" s="4">
        <v>0</v>
      </c>
      <c r="AI3305" s="4">
        <v>0</v>
      </c>
      <c r="AJ3305" s="4">
        <v>26496.23</v>
      </c>
      <c r="AK3305" s="4">
        <v>0</v>
      </c>
      <c r="AL3305" t="s">
        <v>784</v>
      </c>
      <c r="AM3305" s="71" t="str">
        <f>INDEX(Network_Insurer_Code,MATCH(Export!AL3305,Network_insurer_Name,0))</f>
        <v>PII1</v>
      </c>
      <c r="AN3305" t="str">
        <f t="shared" si="51"/>
        <v>L1002PII12019</v>
      </c>
    </row>
    <row r="3306" spans="1:40" x14ac:dyDescent="0.25">
      <c r="A3306">
        <v>2019</v>
      </c>
      <c r="B3306">
        <v>1</v>
      </c>
      <c r="C3306" s="1">
        <v>43466</v>
      </c>
      <c r="D3306" s="1">
        <v>43555</v>
      </c>
      <c r="E3306">
        <v>2016</v>
      </c>
      <c r="F3306" s="71" t="str">
        <f>INDEX(Client_Name,MATCH(Export!H3306,Local_Company_Name,0))</f>
        <v>Flaimngo Tailoring</v>
      </c>
      <c r="G3306" s="71">
        <f>INDEX(Client_Code,MATCH(Export!H3306,Local_Company_Name,0))</f>
        <v>1005</v>
      </c>
      <c r="H3306" t="s">
        <v>770</v>
      </c>
      <c r="I3306" t="s">
        <v>707</v>
      </c>
      <c r="J3306" t="s">
        <v>5</v>
      </c>
      <c r="K3306" s="71" t="str">
        <f>INDEX(Line_of_Business,MATCH(Export!J3306,Name,0))</f>
        <v>L</v>
      </c>
      <c r="L3306" s="9" t="s">
        <v>516</v>
      </c>
      <c r="M3306">
        <v>42</v>
      </c>
      <c r="N3306" s="4">
        <v>0</v>
      </c>
      <c r="O3306" s="4">
        <v>0</v>
      </c>
      <c r="P3306" s="4">
        <v>0</v>
      </c>
      <c r="Q3306" s="4">
        <v>0</v>
      </c>
      <c r="R3306" s="4">
        <v>0</v>
      </c>
      <c r="S3306" s="4">
        <v>0</v>
      </c>
      <c r="T3306" s="4">
        <v>0</v>
      </c>
      <c r="U3306" s="4">
        <v>0</v>
      </c>
      <c r="V3306" s="4">
        <v>0</v>
      </c>
      <c r="W3306" s="4">
        <v>0</v>
      </c>
      <c r="X3306" s="4">
        <v>0</v>
      </c>
      <c r="Y3306" s="4">
        <v>0</v>
      </c>
      <c r="Z3306" s="4">
        <v>0</v>
      </c>
      <c r="AA3306" s="4">
        <v>0</v>
      </c>
      <c r="AB3306" t="s">
        <v>3</v>
      </c>
      <c r="AC3306" s="4">
        <v>0</v>
      </c>
      <c r="AD3306" s="4">
        <v>0</v>
      </c>
      <c r="AE3306" s="4">
        <v>-220000</v>
      </c>
      <c r="AF3306" t="s">
        <v>707</v>
      </c>
      <c r="AG3306" s="4">
        <v>0</v>
      </c>
      <c r="AH3306" s="4">
        <v>0</v>
      </c>
      <c r="AI3306" s="4">
        <v>0</v>
      </c>
      <c r="AJ3306" s="4">
        <v>0</v>
      </c>
      <c r="AK3306" s="4">
        <v>0</v>
      </c>
      <c r="AL3306" t="s">
        <v>796</v>
      </c>
      <c r="AM3306" s="71" t="str">
        <f>INDEX(Network_Insurer_Code,MATCH(Export!AL3306,Network_insurer_Name,0))</f>
        <v>POL2</v>
      </c>
      <c r="AN3306" t="str">
        <f t="shared" si="51"/>
        <v>L1005POL22016</v>
      </c>
    </row>
    <row r="3307" spans="1:40" x14ac:dyDescent="0.25">
      <c r="A3307">
        <v>2019</v>
      </c>
      <c r="B3307">
        <v>1</v>
      </c>
      <c r="C3307" s="1">
        <v>43466</v>
      </c>
      <c r="D3307" s="1">
        <v>43555</v>
      </c>
      <c r="E3307">
        <v>2017</v>
      </c>
      <c r="F3307" s="71" t="str">
        <f>INDEX(Client_Name,MATCH(Export!H3307,Local_Company_Name,0))</f>
        <v>Zebra Workings Ltd</v>
      </c>
      <c r="G3307" s="71">
        <f>INDEX(Client_Code,MATCH(Export!H3307,Local_Company_Name,0))</f>
        <v>1001</v>
      </c>
      <c r="H3307" t="s">
        <v>749</v>
      </c>
      <c r="I3307" t="s">
        <v>707</v>
      </c>
      <c r="J3307" t="s">
        <v>22</v>
      </c>
      <c r="K3307" s="71" t="str">
        <f>INDEX(Line_of_Business,MATCH(Export!J3307,Name,0))</f>
        <v>A</v>
      </c>
      <c r="L3307" s="9" t="s">
        <v>49</v>
      </c>
      <c r="M3307">
        <v>1326</v>
      </c>
      <c r="N3307" s="4">
        <v>0</v>
      </c>
      <c r="O3307" s="4">
        <v>0</v>
      </c>
      <c r="P3307" s="4">
        <v>108237</v>
      </c>
      <c r="Q3307" s="4">
        <v>0</v>
      </c>
      <c r="R3307" s="4">
        <v>0</v>
      </c>
      <c r="S3307" s="4">
        <v>0</v>
      </c>
      <c r="T3307" s="4">
        <v>0</v>
      </c>
      <c r="U3307" s="4">
        <v>0</v>
      </c>
      <c r="V3307" s="4">
        <v>0</v>
      </c>
      <c r="W3307" s="4">
        <v>0</v>
      </c>
      <c r="X3307" s="4">
        <v>0</v>
      </c>
      <c r="Y3307" s="4">
        <v>0</v>
      </c>
      <c r="Z3307" s="4">
        <v>0</v>
      </c>
      <c r="AA3307" s="4">
        <v>0</v>
      </c>
      <c r="AB3307" t="s">
        <v>3</v>
      </c>
      <c r="AC3307" s="4">
        <v>0</v>
      </c>
      <c r="AD3307" s="4">
        <v>0</v>
      </c>
      <c r="AE3307" s="4">
        <v>-101085</v>
      </c>
      <c r="AF3307" t="s">
        <v>707</v>
      </c>
      <c r="AG3307" s="4">
        <v>0</v>
      </c>
      <c r="AH3307" s="4">
        <v>0</v>
      </c>
      <c r="AI3307" s="4">
        <v>0</v>
      </c>
      <c r="AJ3307" s="4">
        <v>-108237</v>
      </c>
      <c r="AK3307" s="4">
        <v>0</v>
      </c>
      <c r="AL3307" t="s">
        <v>784</v>
      </c>
      <c r="AM3307" s="71" t="str">
        <f>INDEX(Network_Insurer_Code,MATCH(Export!AL3307,Network_insurer_Name,0))</f>
        <v>PII1</v>
      </c>
      <c r="AN3307" t="str">
        <f t="shared" si="51"/>
        <v>A1001PII12017</v>
      </c>
    </row>
    <row r="3308" spans="1:40" x14ac:dyDescent="0.25">
      <c r="A3308">
        <v>2019</v>
      </c>
      <c r="B3308">
        <v>4</v>
      </c>
      <c r="C3308" s="1">
        <v>43739</v>
      </c>
      <c r="D3308" s="1">
        <v>43830</v>
      </c>
      <c r="E3308">
        <v>2019</v>
      </c>
      <c r="F3308" s="71" t="str">
        <f>INDEX(Client_Name,MATCH(Export!H3308,Local_Company_Name,0))</f>
        <v>Tiger Jewelcrafting Ltd</v>
      </c>
      <c r="G3308" s="71">
        <f>INDEX(Client_Code,MATCH(Export!H3308,Local_Company_Name,0))</f>
        <v>1003</v>
      </c>
      <c r="H3308" t="s">
        <v>753</v>
      </c>
      <c r="I3308" t="s">
        <v>707</v>
      </c>
      <c r="J3308" t="s">
        <v>8</v>
      </c>
      <c r="K3308" s="71" t="str">
        <f>INDEX(Line_of_Business,MATCH(Export!J3308,Name,0))</f>
        <v>M</v>
      </c>
      <c r="L3308" s="9" t="s">
        <v>113</v>
      </c>
      <c r="M3308">
        <v>167</v>
      </c>
      <c r="N3308" s="4">
        <v>0</v>
      </c>
      <c r="O3308" s="4">
        <v>0</v>
      </c>
      <c r="P3308" s="4">
        <v>45260.429999999898</v>
      </c>
      <c r="Q3308" s="4">
        <v>0</v>
      </c>
      <c r="R3308" s="4">
        <v>0</v>
      </c>
      <c r="S3308" s="4">
        <v>0</v>
      </c>
      <c r="T3308" s="4">
        <v>0</v>
      </c>
      <c r="U3308" s="4">
        <v>0</v>
      </c>
      <c r="V3308" s="4">
        <v>0</v>
      </c>
      <c r="W3308" s="4">
        <v>0</v>
      </c>
      <c r="X3308" s="4">
        <v>0</v>
      </c>
      <c r="Y3308" s="4">
        <v>0</v>
      </c>
      <c r="Z3308" s="4">
        <v>0</v>
      </c>
      <c r="AA3308" s="4">
        <v>0</v>
      </c>
      <c r="AB3308" t="s">
        <v>3</v>
      </c>
      <c r="AC3308" s="4">
        <v>0</v>
      </c>
      <c r="AD3308" s="4">
        <v>0</v>
      </c>
      <c r="AE3308" s="4">
        <v>0</v>
      </c>
      <c r="AF3308" t="s">
        <v>707</v>
      </c>
      <c r="AG3308" s="4">
        <v>0</v>
      </c>
      <c r="AH3308" s="4">
        <v>0</v>
      </c>
      <c r="AI3308" s="4">
        <v>0</v>
      </c>
      <c r="AJ3308" s="4">
        <v>-45260.429999999898</v>
      </c>
      <c r="AK3308" s="4">
        <v>0</v>
      </c>
      <c r="AL3308" t="s">
        <v>786</v>
      </c>
      <c r="AM3308" s="71" t="str">
        <f>INDEX(Network_Insurer_Code,MATCH(Export!AL3308,Network_insurer_Name,0))</f>
        <v>BAL1</v>
      </c>
      <c r="AN3308" t="str">
        <f t="shared" si="51"/>
        <v>M1003BAL12019</v>
      </c>
    </row>
    <row r="3309" spans="1:40" x14ac:dyDescent="0.25">
      <c r="A3309">
        <v>2019</v>
      </c>
      <c r="B3309">
        <v>2</v>
      </c>
      <c r="C3309" s="1">
        <v>43556</v>
      </c>
      <c r="D3309" s="1">
        <v>43646</v>
      </c>
      <c r="E3309">
        <v>2018</v>
      </c>
      <c r="F3309" s="71" t="str">
        <f>INDEX(Client_Name,MATCH(Export!H3309,Local_Company_Name,0))</f>
        <v>Aplaca Engineering Co</v>
      </c>
      <c r="G3309" s="71">
        <f>INDEX(Client_Code,MATCH(Export!H3309,Local_Company_Name,0))</f>
        <v>1004</v>
      </c>
      <c r="H3309" t="s">
        <v>754</v>
      </c>
      <c r="I3309" t="s">
        <v>724</v>
      </c>
      <c r="J3309" t="s">
        <v>8</v>
      </c>
      <c r="K3309" s="71" t="str">
        <f>INDEX(Line_of_Business,MATCH(Export!J3309,Name,0))</f>
        <v>M</v>
      </c>
      <c r="L3309" s="9">
        <v>74396</v>
      </c>
      <c r="M3309">
        <v>1203</v>
      </c>
      <c r="N3309" s="4">
        <v>0</v>
      </c>
      <c r="O3309" s="4">
        <v>0</v>
      </c>
      <c r="P3309" s="4">
        <v>141076.46</v>
      </c>
      <c r="Q3309" s="4">
        <v>0</v>
      </c>
      <c r="R3309" s="4">
        <v>0</v>
      </c>
      <c r="S3309" s="4">
        <v>0</v>
      </c>
      <c r="T3309" s="4">
        <v>0</v>
      </c>
      <c r="U3309" s="4">
        <v>0</v>
      </c>
      <c r="V3309" s="4">
        <v>0</v>
      </c>
      <c r="W3309" s="4">
        <v>0</v>
      </c>
      <c r="X3309" s="4">
        <v>0</v>
      </c>
      <c r="Y3309" s="4">
        <v>0</v>
      </c>
      <c r="Z3309" s="4">
        <v>0</v>
      </c>
      <c r="AA3309" s="4">
        <v>0</v>
      </c>
      <c r="AB3309" t="s">
        <v>3</v>
      </c>
      <c r="AC3309" s="4">
        <v>0</v>
      </c>
      <c r="AD3309" s="4">
        <v>0</v>
      </c>
      <c r="AE3309" s="4">
        <v>0</v>
      </c>
      <c r="AF3309" t="s">
        <v>724</v>
      </c>
      <c r="AG3309" s="4">
        <v>0</v>
      </c>
      <c r="AH3309" s="4">
        <v>0</v>
      </c>
      <c r="AI3309" s="4">
        <v>0</v>
      </c>
      <c r="AJ3309" s="4">
        <v>-141076.46</v>
      </c>
      <c r="AK3309" s="4">
        <v>0</v>
      </c>
      <c r="AL3309" t="s">
        <v>785</v>
      </c>
      <c r="AM3309" s="71" t="str">
        <f>INDEX(Network_Insurer_Code,MATCH(Export!AL3309,Network_insurer_Name,0))</f>
        <v>WAI3</v>
      </c>
      <c r="AN3309" t="str">
        <f t="shared" si="51"/>
        <v>M1004WAI32018</v>
      </c>
    </row>
    <row r="3310" spans="1:40" x14ac:dyDescent="0.25">
      <c r="A3310">
        <v>2019</v>
      </c>
      <c r="B3310">
        <v>4</v>
      </c>
      <c r="C3310" s="1">
        <v>43831</v>
      </c>
      <c r="D3310" s="1">
        <v>43921</v>
      </c>
      <c r="E3310">
        <v>2019</v>
      </c>
      <c r="F3310" s="71" t="str">
        <f>INDEX(Client_Name,MATCH(Export!H3310,Local_Company_Name,0))</f>
        <v>Flaimngo Tailoring</v>
      </c>
      <c r="G3310" s="71">
        <f>INDEX(Client_Code,MATCH(Export!H3310,Local_Company_Name,0))</f>
        <v>1005</v>
      </c>
      <c r="H3310" t="s">
        <v>772</v>
      </c>
      <c r="I3310" t="s">
        <v>736</v>
      </c>
      <c r="J3310" t="s">
        <v>5</v>
      </c>
      <c r="K3310" s="71" t="str">
        <f>INDEX(Line_of_Business,MATCH(Export!J3310,Name,0))</f>
        <v>L</v>
      </c>
      <c r="L3310" s="9" t="s">
        <v>430</v>
      </c>
      <c r="M3310">
        <v>2460</v>
      </c>
      <c r="N3310" s="4">
        <v>0</v>
      </c>
      <c r="O3310" s="4">
        <v>0</v>
      </c>
      <c r="P3310" s="4">
        <v>0</v>
      </c>
      <c r="Q3310" s="4">
        <v>0</v>
      </c>
      <c r="R3310" s="4">
        <v>0</v>
      </c>
      <c r="S3310" s="4">
        <v>0</v>
      </c>
      <c r="T3310" s="4">
        <v>0</v>
      </c>
      <c r="U3310" s="4">
        <v>0</v>
      </c>
      <c r="V3310" s="4">
        <v>0</v>
      </c>
      <c r="W3310" s="4">
        <v>0</v>
      </c>
      <c r="X3310" s="4">
        <v>0</v>
      </c>
      <c r="Y3310" s="4">
        <v>0</v>
      </c>
      <c r="Z3310" s="4">
        <v>0</v>
      </c>
      <c r="AA3310" s="4">
        <v>0</v>
      </c>
      <c r="AB3310" t="s">
        <v>3</v>
      </c>
      <c r="AC3310" s="4">
        <v>0</v>
      </c>
      <c r="AD3310" s="4">
        <v>0</v>
      </c>
      <c r="AE3310" s="4">
        <v>0</v>
      </c>
      <c r="AF3310" t="s">
        <v>736</v>
      </c>
      <c r="AG3310" s="4">
        <v>0</v>
      </c>
      <c r="AH3310" s="4">
        <v>0</v>
      </c>
      <c r="AI3310" s="4">
        <v>0</v>
      </c>
      <c r="AJ3310" s="4">
        <v>0</v>
      </c>
      <c r="AK3310" s="4">
        <v>0</v>
      </c>
      <c r="AL3310" t="s">
        <v>792</v>
      </c>
      <c r="AM3310" s="71" t="str">
        <f>INDEX(Network_Insurer_Code,MATCH(Export!AL3310,Network_insurer_Name,0))</f>
        <v>CAL1</v>
      </c>
      <c r="AN3310" t="str">
        <f t="shared" si="51"/>
        <v>L1005CAL12019</v>
      </c>
    </row>
    <row r="3311" spans="1:40" x14ac:dyDescent="0.25">
      <c r="A3311">
        <v>2019</v>
      </c>
      <c r="B3311">
        <v>4</v>
      </c>
      <c r="C3311" s="1">
        <v>43739</v>
      </c>
      <c r="D3311" s="1">
        <v>43830</v>
      </c>
      <c r="E3311">
        <v>2018</v>
      </c>
      <c r="F3311" s="71" t="str">
        <f>INDEX(Client_Name,MATCH(Export!H3311,Local_Company_Name,0))</f>
        <v>Zebra Workings Ltd</v>
      </c>
      <c r="G3311" s="71">
        <f>INDEX(Client_Code,MATCH(Export!H3311,Local_Company_Name,0))</f>
        <v>1001</v>
      </c>
      <c r="H3311" t="s">
        <v>751</v>
      </c>
      <c r="I3311" t="s">
        <v>707</v>
      </c>
      <c r="J3311" t="s">
        <v>8</v>
      </c>
      <c r="K3311" s="71" t="str">
        <f>INDEX(Line_of_Business,MATCH(Export!J3311,Name,0))</f>
        <v>M</v>
      </c>
      <c r="L3311" s="9">
        <v>50575077</v>
      </c>
      <c r="M3311">
        <v>24</v>
      </c>
      <c r="N3311" s="4">
        <v>0</v>
      </c>
      <c r="O3311" s="4">
        <v>0</v>
      </c>
      <c r="P3311" s="4">
        <v>58.8</v>
      </c>
      <c r="Q3311" s="4">
        <v>0</v>
      </c>
      <c r="R3311" s="4">
        <v>0</v>
      </c>
      <c r="S3311" s="4">
        <v>0</v>
      </c>
      <c r="T3311" s="4">
        <v>0</v>
      </c>
      <c r="U3311" s="4">
        <v>0</v>
      </c>
      <c r="V3311" s="4">
        <v>0</v>
      </c>
      <c r="W3311" s="4">
        <v>0</v>
      </c>
      <c r="X3311" s="4">
        <v>0</v>
      </c>
      <c r="Y3311" s="4">
        <v>0</v>
      </c>
      <c r="Z3311" s="4">
        <v>0</v>
      </c>
      <c r="AA3311" s="4">
        <v>0</v>
      </c>
      <c r="AB3311" t="s">
        <v>3</v>
      </c>
      <c r="AC3311" s="4">
        <v>0</v>
      </c>
      <c r="AD3311" s="4">
        <v>0</v>
      </c>
      <c r="AE3311" s="4">
        <v>0</v>
      </c>
      <c r="AF3311" t="s">
        <v>707</v>
      </c>
      <c r="AG3311" s="4">
        <v>0</v>
      </c>
      <c r="AH3311" s="4">
        <v>0</v>
      </c>
      <c r="AI3311" s="4">
        <v>0</v>
      </c>
      <c r="AJ3311" s="4">
        <v>-58.8</v>
      </c>
      <c r="AK3311" s="4">
        <v>0</v>
      </c>
      <c r="AL3311" t="s">
        <v>781</v>
      </c>
      <c r="AM3311" s="71" t="str">
        <f>INDEX(Network_Insurer_Code,MATCH(Export!AL3311,Network_insurer_Name,0))</f>
        <v>ORI1</v>
      </c>
      <c r="AN3311" t="str">
        <f t="shared" si="51"/>
        <v>M1001ORI12018</v>
      </c>
    </row>
    <row r="3312" spans="1:40" x14ac:dyDescent="0.25">
      <c r="A3312">
        <v>2020</v>
      </c>
      <c r="B3312">
        <v>1</v>
      </c>
      <c r="C3312" s="1">
        <v>43831</v>
      </c>
      <c r="D3312" s="1">
        <v>43921</v>
      </c>
      <c r="E3312">
        <v>2019</v>
      </c>
      <c r="F3312" s="71" t="str">
        <f>INDEX(Client_Name,MATCH(Export!H3312,Local_Company_Name,0))</f>
        <v>Falcon Clothing</v>
      </c>
      <c r="G3312" s="71">
        <f>INDEX(Client_Code,MATCH(Export!H3312,Local_Company_Name,0))</f>
        <v>1006</v>
      </c>
      <c r="H3312" t="s">
        <v>775</v>
      </c>
      <c r="I3312" t="s">
        <v>724</v>
      </c>
      <c r="J3312" t="s">
        <v>22</v>
      </c>
      <c r="K3312" s="71" t="str">
        <f>INDEX(Line_of_Business,MATCH(Export!J3312,Name,0))</f>
        <v>A</v>
      </c>
      <c r="L3312" s="9">
        <v>77613</v>
      </c>
      <c r="M3312">
        <v>66</v>
      </c>
      <c r="N3312" s="4">
        <v>0</v>
      </c>
      <c r="O3312" s="4">
        <v>0</v>
      </c>
      <c r="P3312" s="4">
        <v>0</v>
      </c>
      <c r="Q3312" s="4">
        <v>0</v>
      </c>
      <c r="R3312" s="4">
        <v>0</v>
      </c>
      <c r="S3312" s="4">
        <v>0</v>
      </c>
      <c r="T3312" s="4">
        <v>0</v>
      </c>
      <c r="U3312" s="4">
        <v>0</v>
      </c>
      <c r="V3312" s="4">
        <v>0</v>
      </c>
      <c r="W3312" s="4">
        <v>0</v>
      </c>
      <c r="X3312" s="4">
        <v>0</v>
      </c>
      <c r="Y3312" s="4">
        <v>0</v>
      </c>
      <c r="Z3312" s="4">
        <v>0</v>
      </c>
      <c r="AA3312" s="4">
        <v>0</v>
      </c>
      <c r="AB3312" t="s">
        <v>3</v>
      </c>
      <c r="AC3312" s="4">
        <v>0</v>
      </c>
      <c r="AD3312" s="4">
        <v>0</v>
      </c>
      <c r="AE3312" s="4">
        <v>0</v>
      </c>
      <c r="AF3312" t="s">
        <v>724</v>
      </c>
      <c r="AG3312" s="4">
        <v>0</v>
      </c>
      <c r="AH3312" s="4">
        <v>0</v>
      </c>
      <c r="AI3312" s="4">
        <v>0</v>
      </c>
      <c r="AJ3312" s="4">
        <v>0</v>
      </c>
      <c r="AK3312" s="4">
        <v>0</v>
      </c>
      <c r="AL3312" t="s">
        <v>781</v>
      </c>
      <c r="AM3312" s="71" t="str">
        <f>INDEX(Network_Insurer_Code,MATCH(Export!AL3312,Network_insurer_Name,0))</f>
        <v>ORI1</v>
      </c>
      <c r="AN3312" t="str">
        <f t="shared" si="51"/>
        <v>A1006ORI12019</v>
      </c>
    </row>
    <row r="3313" spans="1:40" x14ac:dyDescent="0.25">
      <c r="A3313">
        <v>2019</v>
      </c>
      <c r="B3313">
        <v>3</v>
      </c>
      <c r="C3313" s="1">
        <v>43647</v>
      </c>
      <c r="D3313" s="1">
        <v>43738</v>
      </c>
      <c r="E3313">
        <v>2019</v>
      </c>
      <c r="F3313" s="71" t="str">
        <f>INDEX(Client_Name,MATCH(Export!H3313,Local_Company_Name,0))</f>
        <v>Zebra Workings Ltd</v>
      </c>
      <c r="G3313" s="71">
        <f>INDEX(Client_Code,MATCH(Export!H3313,Local_Company_Name,0))</f>
        <v>1001</v>
      </c>
      <c r="H3313" t="s">
        <v>747</v>
      </c>
      <c r="I3313" t="s">
        <v>708</v>
      </c>
      <c r="J3313" t="s">
        <v>0</v>
      </c>
      <c r="K3313" s="71" t="str">
        <f>INDEX(Line_of_Business,MATCH(Export!J3313,Name,0))</f>
        <v>D</v>
      </c>
      <c r="L3313" s="9" t="s">
        <v>234</v>
      </c>
      <c r="M3313">
        <v>100</v>
      </c>
      <c r="N3313" s="4">
        <v>12740</v>
      </c>
      <c r="O3313" s="4">
        <v>12740</v>
      </c>
      <c r="P3313" s="4">
        <v>0</v>
      </c>
      <c r="Q3313" s="4">
        <v>0</v>
      </c>
      <c r="R3313" s="4">
        <v>0</v>
      </c>
      <c r="S3313" s="4">
        <v>0</v>
      </c>
      <c r="T3313" s="4">
        <v>0</v>
      </c>
      <c r="U3313" s="4">
        <v>0</v>
      </c>
      <c r="V3313" s="4">
        <v>0</v>
      </c>
      <c r="W3313" s="4">
        <v>0</v>
      </c>
      <c r="X3313" s="4">
        <v>0</v>
      </c>
      <c r="Y3313" s="4">
        <v>1274</v>
      </c>
      <c r="Z3313" s="4">
        <v>0</v>
      </c>
      <c r="AA3313" s="4">
        <v>0</v>
      </c>
      <c r="AB3313" t="s">
        <v>3</v>
      </c>
      <c r="AC3313" s="4">
        <v>0</v>
      </c>
      <c r="AD3313" s="4">
        <v>0</v>
      </c>
      <c r="AE3313" s="4">
        <v>0</v>
      </c>
      <c r="AF3313" t="s">
        <v>708</v>
      </c>
      <c r="AG3313" s="4">
        <v>0</v>
      </c>
      <c r="AH3313" s="4">
        <v>0</v>
      </c>
      <c r="AI3313" s="4">
        <v>0</v>
      </c>
      <c r="AJ3313" s="4">
        <v>11466</v>
      </c>
      <c r="AK3313" s="4">
        <v>0</v>
      </c>
      <c r="AL3313" t="s">
        <v>794</v>
      </c>
      <c r="AM3313" s="71" t="str">
        <f>INDEX(Network_Insurer_Code,MATCH(Export!AL3313,Network_insurer_Name,0))</f>
        <v>CUI2</v>
      </c>
      <c r="AN3313" t="str">
        <f t="shared" si="51"/>
        <v>D1001CUI22019</v>
      </c>
    </row>
    <row r="3314" spans="1:40" x14ac:dyDescent="0.25">
      <c r="A3314">
        <v>2020</v>
      </c>
      <c r="B3314">
        <v>2</v>
      </c>
      <c r="C3314" s="1">
        <v>43922</v>
      </c>
      <c r="D3314" s="1">
        <v>44012</v>
      </c>
      <c r="E3314">
        <v>2020</v>
      </c>
      <c r="F3314" s="71" t="str">
        <f>INDEX(Client_Name,MATCH(Export!H3314,Local_Company_Name,0))</f>
        <v>Flaimngo Tailoring</v>
      </c>
      <c r="G3314" s="71">
        <f>INDEX(Client_Code,MATCH(Export!H3314,Local_Company_Name,0))</f>
        <v>1005</v>
      </c>
      <c r="H3314" t="s">
        <v>771</v>
      </c>
      <c r="I3314" t="s">
        <v>714</v>
      </c>
      <c r="J3314" t="s">
        <v>0</v>
      </c>
      <c r="K3314" s="71" t="str">
        <f>INDEX(Line_of_Business,MATCH(Export!J3314,Name,0))</f>
        <v>D</v>
      </c>
      <c r="L3314" s="9" t="s">
        <v>461</v>
      </c>
      <c r="M3314">
        <v>350</v>
      </c>
      <c r="N3314" s="4">
        <v>22056</v>
      </c>
      <c r="O3314" s="4">
        <v>22056</v>
      </c>
      <c r="P3314" s="4">
        <v>0</v>
      </c>
      <c r="Q3314" s="4">
        <v>0</v>
      </c>
      <c r="R3314" s="4">
        <v>0</v>
      </c>
      <c r="S3314" s="4">
        <v>0</v>
      </c>
      <c r="T3314" s="4">
        <v>0</v>
      </c>
      <c r="U3314" s="4">
        <v>0</v>
      </c>
      <c r="V3314" s="4">
        <v>0</v>
      </c>
      <c r="W3314" s="4">
        <v>0</v>
      </c>
      <c r="X3314" s="4">
        <v>0</v>
      </c>
      <c r="Y3314" s="4">
        <v>2205.6</v>
      </c>
      <c r="Z3314" s="4">
        <v>0</v>
      </c>
      <c r="AA3314" s="4">
        <v>0</v>
      </c>
      <c r="AB3314" t="s">
        <v>3</v>
      </c>
      <c r="AC3314" s="4">
        <v>0</v>
      </c>
      <c r="AD3314" s="4">
        <v>0</v>
      </c>
      <c r="AE3314" s="4">
        <v>0</v>
      </c>
      <c r="AF3314" t="s">
        <v>714</v>
      </c>
      <c r="AG3314" s="4">
        <v>0</v>
      </c>
      <c r="AH3314" s="4">
        <v>0</v>
      </c>
      <c r="AI3314" s="4">
        <v>0</v>
      </c>
      <c r="AJ3314" s="4">
        <v>19850.400000000001</v>
      </c>
      <c r="AK3314" s="4">
        <v>200000</v>
      </c>
      <c r="AL3314" t="s">
        <v>788</v>
      </c>
      <c r="AM3314" s="71" t="str">
        <f>INDEX(Network_Insurer_Code,MATCH(Export!AL3314,Network_insurer_Name,0))</f>
        <v>RAI1</v>
      </c>
      <c r="AN3314" t="str">
        <f t="shared" si="51"/>
        <v>D1005RAI12020</v>
      </c>
    </row>
    <row r="3315" spans="1:40" x14ac:dyDescent="0.25">
      <c r="A3315">
        <v>2019</v>
      </c>
      <c r="B3315">
        <v>4</v>
      </c>
      <c r="C3315" s="1">
        <v>43739</v>
      </c>
      <c r="D3315" s="1">
        <v>43830</v>
      </c>
      <c r="E3315">
        <v>2017</v>
      </c>
      <c r="F3315" s="71" t="str">
        <f>INDEX(Client_Name,MATCH(Export!H3315,Local_Company_Name,0))</f>
        <v>Zebra Workings Ltd</v>
      </c>
      <c r="G3315" s="71">
        <f>INDEX(Client_Code,MATCH(Export!H3315,Local_Company_Name,0))</f>
        <v>1001</v>
      </c>
      <c r="H3315" t="s">
        <v>751</v>
      </c>
      <c r="I3315" t="s">
        <v>730</v>
      </c>
      <c r="J3315" t="s">
        <v>5</v>
      </c>
      <c r="K3315" s="71" t="str">
        <f>INDEX(Line_of_Business,MATCH(Export!J3315,Name,0))</f>
        <v>L</v>
      </c>
      <c r="L3315" s="9">
        <v>1079643320006</v>
      </c>
      <c r="M3315">
        <v>7466</v>
      </c>
      <c r="N3315" s="4">
        <v>0</v>
      </c>
      <c r="O3315" s="4">
        <v>0</v>
      </c>
      <c r="P3315" s="4">
        <v>2882051</v>
      </c>
      <c r="Q3315" s="4">
        <v>0</v>
      </c>
      <c r="R3315" s="4">
        <v>0</v>
      </c>
      <c r="S3315" s="4">
        <v>0</v>
      </c>
      <c r="T3315" s="4">
        <v>0</v>
      </c>
      <c r="U3315" s="4">
        <v>0</v>
      </c>
      <c r="V3315" s="4">
        <v>0</v>
      </c>
      <c r="W3315" s="4">
        <v>0</v>
      </c>
      <c r="X3315" s="4">
        <v>0</v>
      </c>
      <c r="Y3315" s="4">
        <v>0</v>
      </c>
      <c r="Z3315" s="4">
        <v>0</v>
      </c>
      <c r="AA3315" s="4">
        <v>0</v>
      </c>
      <c r="AB3315" t="s">
        <v>3</v>
      </c>
      <c r="AC3315" s="4">
        <v>-2436298</v>
      </c>
      <c r="AD3315" s="4">
        <v>0</v>
      </c>
      <c r="AE3315" s="4">
        <v>0</v>
      </c>
      <c r="AF3315" t="s">
        <v>730</v>
      </c>
      <c r="AG3315" s="4">
        <v>0</v>
      </c>
      <c r="AH3315" s="4">
        <v>0</v>
      </c>
      <c r="AI3315" s="4">
        <v>0</v>
      </c>
      <c r="AJ3315" s="4">
        <v>-2882051</v>
      </c>
      <c r="AK3315" s="4">
        <v>0</v>
      </c>
      <c r="AL3315" t="s">
        <v>790</v>
      </c>
      <c r="AM3315" s="71" t="str">
        <f>INDEX(Network_Insurer_Code,MATCH(Export!AL3315,Network_insurer_Name,0))</f>
        <v>STL1</v>
      </c>
      <c r="AN3315" t="str">
        <f t="shared" si="51"/>
        <v>L1001STL12017</v>
      </c>
    </row>
    <row r="3316" spans="1:40" x14ac:dyDescent="0.25">
      <c r="A3316">
        <v>2020</v>
      </c>
      <c r="B3316">
        <v>1</v>
      </c>
      <c r="C3316" s="1">
        <v>43831</v>
      </c>
      <c r="D3316" s="1">
        <v>43921</v>
      </c>
      <c r="E3316">
        <v>2020</v>
      </c>
      <c r="F3316" s="71" t="str">
        <f>INDEX(Client_Name,MATCH(Export!H3316,Local_Company_Name,0))</f>
        <v>Zebra Workings Ltd</v>
      </c>
      <c r="G3316" s="71">
        <f>INDEX(Client_Code,MATCH(Export!H3316,Local_Company_Name,0))</f>
        <v>1001</v>
      </c>
      <c r="H3316" t="s">
        <v>750</v>
      </c>
      <c r="I3316" t="s">
        <v>735</v>
      </c>
      <c r="J3316" t="s">
        <v>8</v>
      </c>
      <c r="K3316" s="71" t="str">
        <f>INDEX(Line_of_Business,MATCH(Export!J3316,Name,0))</f>
        <v>M</v>
      </c>
      <c r="L3316" s="9">
        <v>90500006645</v>
      </c>
      <c r="M3316">
        <v>25</v>
      </c>
      <c r="N3316" s="4">
        <v>32631.2399999999</v>
      </c>
      <c r="O3316" s="4">
        <v>32631.2399999999</v>
      </c>
      <c r="P3316" s="4">
        <v>13423.08</v>
      </c>
      <c r="Q3316" s="4">
        <v>0</v>
      </c>
      <c r="R3316" s="4">
        <v>0</v>
      </c>
      <c r="S3316" s="4">
        <v>0</v>
      </c>
      <c r="T3316" s="4">
        <v>0</v>
      </c>
      <c r="U3316" s="4">
        <v>0</v>
      </c>
      <c r="V3316" s="4">
        <v>0</v>
      </c>
      <c r="W3316" s="4">
        <v>0</v>
      </c>
      <c r="X3316" s="4">
        <v>0</v>
      </c>
      <c r="Y3316" s="4">
        <v>3263.12</v>
      </c>
      <c r="Z3316" s="4">
        <v>0</v>
      </c>
      <c r="AA3316" s="4">
        <v>0</v>
      </c>
      <c r="AB3316" t="s">
        <v>3</v>
      </c>
      <c r="AC3316" s="4">
        <v>0</v>
      </c>
      <c r="AD3316" s="4">
        <v>0</v>
      </c>
      <c r="AE3316" s="4">
        <v>0</v>
      </c>
      <c r="AF3316" t="s">
        <v>735</v>
      </c>
      <c r="AG3316" s="4">
        <v>0</v>
      </c>
      <c r="AH3316" s="4">
        <v>0</v>
      </c>
      <c r="AI3316" s="4">
        <v>0</v>
      </c>
      <c r="AJ3316" s="4">
        <v>15945.039999999901</v>
      </c>
      <c r="AK3316" s="4">
        <v>0</v>
      </c>
      <c r="AL3316" t="s">
        <v>786</v>
      </c>
      <c r="AM3316" s="71" t="str">
        <f>INDEX(Network_Insurer_Code,MATCH(Export!AL3316,Network_insurer_Name,0))</f>
        <v>BAL1</v>
      </c>
      <c r="AN3316" t="str">
        <f t="shared" si="51"/>
        <v>M1001BAL12020</v>
      </c>
    </row>
    <row r="3317" spans="1:40" x14ac:dyDescent="0.25">
      <c r="A3317">
        <v>2019</v>
      </c>
      <c r="B3317">
        <v>3</v>
      </c>
      <c r="C3317" s="1">
        <v>43647</v>
      </c>
      <c r="D3317" s="1">
        <v>43738</v>
      </c>
      <c r="E3317">
        <v>2017</v>
      </c>
      <c r="F3317" s="71" t="str">
        <f>INDEX(Client_Name,MATCH(Export!H3317,Local_Company_Name,0))</f>
        <v>Lion Manufacturing Co</v>
      </c>
      <c r="G3317" s="71">
        <f>INDEX(Client_Code,MATCH(Export!H3317,Local_Company_Name,0))</f>
        <v>1002</v>
      </c>
      <c r="H3317" t="s">
        <v>759</v>
      </c>
      <c r="I3317" t="s">
        <v>704</v>
      </c>
      <c r="J3317" t="s">
        <v>0</v>
      </c>
      <c r="K3317" s="71" t="str">
        <f>INDEX(Line_of_Business,MATCH(Export!J3317,Name,0))</f>
        <v>D</v>
      </c>
      <c r="L3317" s="9" t="s">
        <v>37</v>
      </c>
      <c r="M3317">
        <v>14435</v>
      </c>
      <c r="N3317" s="4">
        <v>0</v>
      </c>
      <c r="O3317" s="4">
        <v>0</v>
      </c>
      <c r="P3317" s="4">
        <v>74944.97</v>
      </c>
      <c r="Q3317" s="4">
        <v>0</v>
      </c>
      <c r="R3317" s="4">
        <v>0</v>
      </c>
      <c r="S3317" s="4">
        <v>0</v>
      </c>
      <c r="T3317" s="4">
        <v>0</v>
      </c>
      <c r="U3317" s="4">
        <v>0</v>
      </c>
      <c r="V3317" s="4">
        <v>0</v>
      </c>
      <c r="W3317" s="4">
        <v>0</v>
      </c>
      <c r="X3317" s="4">
        <v>0</v>
      </c>
      <c r="Y3317" s="4">
        <v>0</v>
      </c>
      <c r="Z3317" s="4">
        <v>0</v>
      </c>
      <c r="AA3317" s="4">
        <v>0</v>
      </c>
      <c r="AB3317" t="s">
        <v>3</v>
      </c>
      <c r="AC3317" s="4">
        <v>0</v>
      </c>
      <c r="AD3317" s="4">
        <v>0</v>
      </c>
      <c r="AE3317" s="4">
        <v>89167.83</v>
      </c>
      <c r="AF3317" t="s">
        <v>704</v>
      </c>
      <c r="AG3317" s="4">
        <v>0</v>
      </c>
      <c r="AH3317" s="4">
        <v>0</v>
      </c>
      <c r="AI3317" s="4">
        <v>0</v>
      </c>
      <c r="AJ3317" s="4">
        <v>-74944.97</v>
      </c>
      <c r="AK3317" s="4">
        <v>0</v>
      </c>
      <c r="AL3317" t="s">
        <v>786</v>
      </c>
      <c r="AM3317" s="71" t="str">
        <f>INDEX(Network_Insurer_Code,MATCH(Export!AL3317,Network_insurer_Name,0))</f>
        <v>BAL1</v>
      </c>
      <c r="AN3317" t="str">
        <f t="shared" si="51"/>
        <v>D1002BAL12017</v>
      </c>
    </row>
    <row r="3318" spans="1:40" x14ac:dyDescent="0.25">
      <c r="A3318">
        <v>2020</v>
      </c>
      <c r="B3318">
        <v>1</v>
      </c>
      <c r="C3318" s="1">
        <v>43831</v>
      </c>
      <c r="D3318" s="1">
        <v>43921</v>
      </c>
      <c r="E3318">
        <v>2019</v>
      </c>
      <c r="F3318" s="71" t="str">
        <f>INDEX(Client_Name,MATCH(Export!H3318,Local_Company_Name,0))</f>
        <v>Zebra Workings Ltd</v>
      </c>
      <c r="G3318" s="71">
        <f>INDEX(Client_Code,MATCH(Export!H3318,Local_Company_Name,0))</f>
        <v>1001</v>
      </c>
      <c r="H3318" t="s">
        <v>750</v>
      </c>
      <c r="I3318" t="s">
        <v>716</v>
      </c>
      <c r="J3318" t="s">
        <v>8</v>
      </c>
      <c r="K3318" s="71" t="str">
        <f>INDEX(Line_of_Business,MATCH(Export!J3318,Name,0))</f>
        <v>M</v>
      </c>
      <c r="L3318" s="9" t="s">
        <v>52</v>
      </c>
      <c r="M3318">
        <v>0</v>
      </c>
      <c r="N3318" s="4">
        <v>25596558.355555501</v>
      </c>
      <c r="O3318" s="4">
        <v>23036902.52</v>
      </c>
      <c r="P3318" s="4">
        <v>6165344.7199999997</v>
      </c>
      <c r="Q3318" s="4">
        <v>0</v>
      </c>
      <c r="R3318" s="4">
        <v>0</v>
      </c>
      <c r="S3318" s="4">
        <v>0</v>
      </c>
      <c r="T3318" s="4">
        <v>0</v>
      </c>
      <c r="U3318" s="4">
        <v>0</v>
      </c>
      <c r="V3318" s="4">
        <v>0</v>
      </c>
      <c r="W3318" s="4">
        <v>5759225.6299999999</v>
      </c>
      <c r="X3318" s="4">
        <v>0</v>
      </c>
      <c r="Y3318" s="4">
        <v>2432696.91</v>
      </c>
      <c r="Z3318" s="4">
        <v>209635.81</v>
      </c>
      <c r="AA3318" s="4">
        <v>0</v>
      </c>
      <c r="AB3318" t="s">
        <v>3</v>
      </c>
      <c r="AC3318" s="4">
        <v>0</v>
      </c>
      <c r="AD3318" s="4">
        <v>0</v>
      </c>
      <c r="AE3318" s="4">
        <v>5759225.6299999999</v>
      </c>
      <c r="AF3318" t="s">
        <v>716</v>
      </c>
      <c r="AG3318" s="4">
        <v>0</v>
      </c>
      <c r="AH3318" s="4">
        <v>0</v>
      </c>
      <c r="AI3318" s="4">
        <v>0</v>
      </c>
      <c r="AJ3318" s="4">
        <v>8469999.4499999993</v>
      </c>
      <c r="AK3318" s="4">
        <v>187000</v>
      </c>
      <c r="AL3318" t="s">
        <v>787</v>
      </c>
      <c r="AM3318" s="71" t="str">
        <f>INDEX(Network_Insurer_Code,MATCH(Export!AL3318,Network_insurer_Name,0))</f>
        <v>LEI3</v>
      </c>
      <c r="AN3318" t="str">
        <f t="shared" si="51"/>
        <v>M1001LEI32019</v>
      </c>
    </row>
    <row r="3319" spans="1:40" x14ac:dyDescent="0.25">
      <c r="A3319">
        <v>2019</v>
      </c>
      <c r="B3319">
        <v>4</v>
      </c>
      <c r="C3319" s="1">
        <v>43831</v>
      </c>
      <c r="D3319" s="1">
        <v>43921</v>
      </c>
      <c r="E3319">
        <v>2019</v>
      </c>
      <c r="F3319" s="71" t="str">
        <f>INDEX(Client_Name,MATCH(Export!H3319,Local_Company_Name,0))</f>
        <v>Zebra Workings Ltd</v>
      </c>
      <c r="G3319" s="71">
        <f>INDEX(Client_Code,MATCH(Export!H3319,Local_Company_Name,0))</f>
        <v>1001</v>
      </c>
      <c r="H3319" t="s">
        <v>747</v>
      </c>
      <c r="I3319" t="s">
        <v>707</v>
      </c>
      <c r="J3319" t="s">
        <v>22</v>
      </c>
      <c r="K3319" s="71" t="str">
        <f>INDEX(Line_of_Business,MATCH(Export!J3319,Name,0))</f>
        <v>A</v>
      </c>
      <c r="L3319" s="9">
        <v>50571819</v>
      </c>
      <c r="M3319">
        <v>0</v>
      </c>
      <c r="N3319" s="4">
        <v>571.87777777777706</v>
      </c>
      <c r="O3319" s="4">
        <v>514.69000000000005</v>
      </c>
      <c r="P3319" s="4">
        <v>0</v>
      </c>
      <c r="Q3319" s="4">
        <v>0</v>
      </c>
      <c r="R3319" s="4">
        <v>0</v>
      </c>
      <c r="S3319" s="4">
        <v>0</v>
      </c>
      <c r="T3319" s="4">
        <v>0</v>
      </c>
      <c r="U3319" s="4">
        <v>0</v>
      </c>
      <c r="V3319" s="4">
        <v>0</v>
      </c>
      <c r="W3319" s="4">
        <v>0</v>
      </c>
      <c r="X3319" s="4">
        <v>0</v>
      </c>
      <c r="Y3319" s="4">
        <v>58.16</v>
      </c>
      <c r="Z3319" s="4">
        <v>0</v>
      </c>
      <c r="AA3319" s="4">
        <v>77.2</v>
      </c>
      <c r="AB3319" t="s">
        <v>3</v>
      </c>
      <c r="AC3319" s="4">
        <v>0</v>
      </c>
      <c r="AD3319" s="4">
        <v>0</v>
      </c>
      <c r="AE3319" s="4">
        <v>0</v>
      </c>
      <c r="AF3319" t="s">
        <v>707</v>
      </c>
      <c r="AG3319" s="4">
        <v>0</v>
      </c>
      <c r="AH3319" s="4">
        <v>0</v>
      </c>
      <c r="AI3319" s="4">
        <v>0</v>
      </c>
      <c r="AJ3319" s="4">
        <v>379.33</v>
      </c>
      <c r="AK3319" s="4">
        <v>187000</v>
      </c>
      <c r="AL3319" t="s">
        <v>785</v>
      </c>
      <c r="AM3319" s="71" t="str">
        <f>INDEX(Network_Insurer_Code,MATCH(Export!AL3319,Network_insurer_Name,0))</f>
        <v>WAI3</v>
      </c>
      <c r="AN3319" t="str">
        <f t="shared" si="51"/>
        <v>A1001WAI32019</v>
      </c>
    </row>
    <row r="3320" spans="1:40" x14ac:dyDescent="0.25">
      <c r="A3320">
        <v>2020</v>
      </c>
      <c r="B3320">
        <v>3</v>
      </c>
      <c r="C3320" s="1">
        <v>44013</v>
      </c>
      <c r="D3320" s="1">
        <v>44104</v>
      </c>
      <c r="E3320">
        <v>2017</v>
      </c>
      <c r="F3320" s="71" t="str">
        <f>INDEX(Client_Name,MATCH(Export!H3320,Local_Company_Name,0))</f>
        <v>Zebra Workings Ltd</v>
      </c>
      <c r="G3320" s="71">
        <f>INDEX(Client_Code,MATCH(Export!H3320,Local_Company_Name,0))</f>
        <v>1001</v>
      </c>
      <c r="H3320" t="s">
        <v>747</v>
      </c>
      <c r="I3320" t="s">
        <v>707</v>
      </c>
      <c r="J3320" t="s">
        <v>0</v>
      </c>
      <c r="K3320" s="71" t="str">
        <f>INDEX(Line_of_Business,MATCH(Export!J3320,Name,0))</f>
        <v>D</v>
      </c>
      <c r="L3320" s="9">
        <v>56858178</v>
      </c>
      <c r="M3320">
        <v>0</v>
      </c>
      <c r="N3320" s="4">
        <v>0</v>
      </c>
      <c r="O3320" s="4">
        <v>0</v>
      </c>
      <c r="P3320" s="4">
        <v>0</v>
      </c>
      <c r="Q3320" s="4">
        <v>0</v>
      </c>
      <c r="R3320" s="4">
        <v>0</v>
      </c>
      <c r="S3320" s="4">
        <v>0</v>
      </c>
      <c r="T3320" s="4">
        <v>0</v>
      </c>
      <c r="U3320" s="4">
        <v>0</v>
      </c>
      <c r="V3320" s="4">
        <v>0</v>
      </c>
      <c r="W3320" s="4">
        <v>0</v>
      </c>
      <c r="X3320" s="4">
        <v>0</v>
      </c>
      <c r="Y3320" s="4">
        <v>0</v>
      </c>
      <c r="Z3320" s="4">
        <v>0</v>
      </c>
      <c r="AA3320" s="4">
        <v>0</v>
      </c>
      <c r="AB3320" t="s">
        <v>3</v>
      </c>
      <c r="AC3320" s="4">
        <v>0</v>
      </c>
      <c r="AD3320" s="4">
        <v>0</v>
      </c>
      <c r="AE3320" s="4">
        <v>10000</v>
      </c>
      <c r="AF3320" t="s">
        <v>707</v>
      </c>
      <c r="AG3320" s="4">
        <v>0</v>
      </c>
      <c r="AH3320" s="4">
        <v>0</v>
      </c>
      <c r="AI3320" s="4">
        <v>0</v>
      </c>
      <c r="AJ3320" s="4">
        <v>0</v>
      </c>
      <c r="AK3320" s="4">
        <v>0</v>
      </c>
      <c r="AL3320" t="s">
        <v>790</v>
      </c>
      <c r="AM3320" s="71" t="str">
        <f>INDEX(Network_Insurer_Code,MATCH(Export!AL3320,Network_insurer_Name,0))</f>
        <v>STL1</v>
      </c>
      <c r="AN3320" t="str">
        <f t="shared" si="51"/>
        <v>D1001STL12017</v>
      </c>
    </row>
    <row r="3321" spans="1:40" x14ac:dyDescent="0.25">
      <c r="A3321">
        <v>2020</v>
      </c>
      <c r="B3321">
        <v>2</v>
      </c>
      <c r="C3321" s="1">
        <v>43922</v>
      </c>
      <c r="D3321" s="1">
        <v>44012</v>
      </c>
      <c r="E3321">
        <v>2018</v>
      </c>
      <c r="F3321" s="71" t="str">
        <f>INDEX(Client_Name,MATCH(Export!H3321,Local_Company_Name,0))</f>
        <v>Lion Manufacturing Co</v>
      </c>
      <c r="G3321" s="71">
        <f>INDEX(Client_Code,MATCH(Export!H3321,Local_Company_Name,0))</f>
        <v>1002</v>
      </c>
      <c r="H3321" t="s">
        <v>752</v>
      </c>
      <c r="I3321" t="s">
        <v>712</v>
      </c>
      <c r="J3321" t="s">
        <v>22</v>
      </c>
      <c r="K3321" s="71" t="str">
        <f>INDEX(Line_of_Business,MATCH(Export!J3321,Name,0))</f>
        <v>A</v>
      </c>
      <c r="L3321" s="9" t="s">
        <v>244</v>
      </c>
      <c r="M3321">
        <v>364</v>
      </c>
      <c r="N3321" s="4">
        <v>0</v>
      </c>
      <c r="O3321" s="4">
        <v>0</v>
      </c>
      <c r="P3321" s="4">
        <v>11600</v>
      </c>
      <c r="Q3321" s="4">
        <v>0</v>
      </c>
      <c r="R3321" s="4">
        <v>0</v>
      </c>
      <c r="S3321" s="4">
        <v>0</v>
      </c>
      <c r="T3321" s="4">
        <v>0</v>
      </c>
      <c r="U3321" s="4">
        <v>0</v>
      </c>
      <c r="V3321" s="4">
        <v>0</v>
      </c>
      <c r="W3321" s="4">
        <v>0</v>
      </c>
      <c r="X3321" s="4">
        <v>0</v>
      </c>
      <c r="Y3321" s="4">
        <v>0</v>
      </c>
      <c r="Z3321" s="4">
        <v>0</v>
      </c>
      <c r="AA3321" s="4">
        <v>0</v>
      </c>
      <c r="AB3321" t="s">
        <v>3</v>
      </c>
      <c r="AC3321" s="4">
        <v>0</v>
      </c>
      <c r="AD3321" s="4">
        <v>0</v>
      </c>
      <c r="AE3321" s="4">
        <v>0</v>
      </c>
      <c r="AF3321" t="s">
        <v>712</v>
      </c>
      <c r="AG3321" s="4">
        <v>0</v>
      </c>
      <c r="AH3321" s="4">
        <v>0</v>
      </c>
      <c r="AI3321" s="4">
        <v>0</v>
      </c>
      <c r="AJ3321" s="4">
        <v>-11600</v>
      </c>
      <c r="AK3321" s="4">
        <v>0</v>
      </c>
      <c r="AL3321" t="s">
        <v>791</v>
      </c>
      <c r="AM3321" s="71" t="str">
        <f>INDEX(Network_Insurer_Code,MATCH(Export!AL3321,Network_insurer_Name,0))</f>
        <v>CHI3</v>
      </c>
      <c r="AN3321" t="str">
        <f t="shared" si="51"/>
        <v>A1002CHI32018</v>
      </c>
    </row>
    <row r="3322" spans="1:40" x14ac:dyDescent="0.25">
      <c r="A3322">
        <v>2019</v>
      </c>
      <c r="B3322">
        <v>4</v>
      </c>
      <c r="C3322" s="1">
        <v>43739</v>
      </c>
      <c r="D3322" s="1">
        <v>43830</v>
      </c>
      <c r="E3322">
        <v>2018</v>
      </c>
      <c r="F3322" s="71" t="str">
        <f>INDEX(Client_Name,MATCH(Export!H3322,Local_Company_Name,0))</f>
        <v>Flaimngo Tailoring</v>
      </c>
      <c r="G3322" s="71">
        <f>INDEX(Client_Code,MATCH(Export!H3322,Local_Company_Name,0))</f>
        <v>1005</v>
      </c>
      <c r="H3322" t="s">
        <v>771</v>
      </c>
      <c r="I3322" t="s">
        <v>714</v>
      </c>
      <c r="J3322" t="s">
        <v>22</v>
      </c>
      <c r="K3322" s="71" t="str">
        <f>INDEX(Line_of_Business,MATCH(Export!J3322,Name,0))</f>
        <v>A</v>
      </c>
      <c r="L3322" s="9" t="s">
        <v>23</v>
      </c>
      <c r="M3322">
        <v>4</v>
      </c>
      <c r="N3322" s="4">
        <v>83.5263157894736</v>
      </c>
      <c r="O3322" s="4">
        <v>79.349999999999994</v>
      </c>
      <c r="P3322" s="4">
        <v>0</v>
      </c>
      <c r="Q3322" s="4">
        <v>0</v>
      </c>
      <c r="R3322" s="4">
        <v>0</v>
      </c>
      <c r="S3322" s="4">
        <v>0</v>
      </c>
      <c r="T3322" s="4">
        <v>0</v>
      </c>
      <c r="U3322" s="4">
        <v>0</v>
      </c>
      <c r="V3322" s="4">
        <v>0</v>
      </c>
      <c r="W3322" s="4">
        <v>0</v>
      </c>
      <c r="X3322" s="4">
        <v>0</v>
      </c>
      <c r="Y3322" s="4">
        <v>0</v>
      </c>
      <c r="Z3322" s="4">
        <v>0</v>
      </c>
      <c r="AA3322" s="4">
        <v>7.94</v>
      </c>
      <c r="AB3322" t="s">
        <v>3</v>
      </c>
      <c r="AC3322" s="4">
        <v>0</v>
      </c>
      <c r="AD3322" s="4">
        <v>0</v>
      </c>
      <c r="AE3322" s="4">
        <v>0</v>
      </c>
      <c r="AF3322" t="s">
        <v>714</v>
      </c>
      <c r="AG3322" s="4">
        <v>0</v>
      </c>
      <c r="AH3322" s="4">
        <v>0</v>
      </c>
      <c r="AI3322" s="4">
        <v>0</v>
      </c>
      <c r="AJ3322" s="4">
        <v>71.41</v>
      </c>
      <c r="AK3322" s="4">
        <v>187000</v>
      </c>
      <c r="AL3322" t="s">
        <v>782</v>
      </c>
      <c r="AM3322" s="71" t="str">
        <f>INDEX(Network_Insurer_Code,MATCH(Export!AL3322,Network_insurer_Name,0))</f>
        <v>API2</v>
      </c>
      <c r="AN3322" t="str">
        <f t="shared" si="51"/>
        <v>A1005API22018</v>
      </c>
    </row>
    <row r="3323" spans="1:40" x14ac:dyDescent="0.25">
      <c r="A3323">
        <v>2019</v>
      </c>
      <c r="B3323">
        <v>4</v>
      </c>
      <c r="C3323" s="1">
        <v>43739</v>
      </c>
      <c r="D3323" s="1">
        <v>43830</v>
      </c>
      <c r="E3323">
        <v>2019</v>
      </c>
      <c r="F3323" s="71" t="str">
        <f>INDEX(Client_Name,MATCH(Export!H3323,Local_Company_Name,0))</f>
        <v>Lion Manufacturing Co</v>
      </c>
      <c r="G3323" s="71">
        <f>INDEX(Client_Code,MATCH(Export!H3323,Local_Company_Name,0))</f>
        <v>1002</v>
      </c>
      <c r="H3323" t="s">
        <v>760</v>
      </c>
      <c r="I3323" t="s">
        <v>710</v>
      </c>
      <c r="J3323" t="s">
        <v>8</v>
      </c>
      <c r="K3323" s="71" t="str">
        <f>INDEX(Line_of_Business,MATCH(Export!J3323,Name,0))</f>
        <v>M</v>
      </c>
      <c r="L3323" s="9" t="s">
        <v>130</v>
      </c>
      <c r="M3323">
        <v>830</v>
      </c>
      <c r="N3323" s="4">
        <v>-38441</v>
      </c>
      <c r="O3323" s="4">
        <v>-38441</v>
      </c>
      <c r="P3323" s="4">
        <v>4778089.51</v>
      </c>
      <c r="Q3323" s="4">
        <v>0</v>
      </c>
      <c r="R3323" s="4">
        <v>0</v>
      </c>
      <c r="S3323" s="4">
        <v>0</v>
      </c>
      <c r="T3323" s="4">
        <v>0</v>
      </c>
      <c r="U3323" s="4">
        <v>0</v>
      </c>
      <c r="V3323" s="4">
        <v>0</v>
      </c>
      <c r="W3323" s="4">
        <v>0</v>
      </c>
      <c r="X3323" s="4">
        <v>0</v>
      </c>
      <c r="Y3323" s="4">
        <v>-4612.92</v>
      </c>
      <c r="Z3323" s="4">
        <v>0</v>
      </c>
      <c r="AA3323" s="4">
        <v>0</v>
      </c>
      <c r="AB3323" t="s">
        <v>3</v>
      </c>
      <c r="AC3323" s="4">
        <v>0</v>
      </c>
      <c r="AD3323" s="4">
        <v>0</v>
      </c>
      <c r="AE3323" s="4">
        <v>0</v>
      </c>
      <c r="AF3323" t="s">
        <v>710</v>
      </c>
      <c r="AG3323" s="4">
        <v>0</v>
      </c>
      <c r="AH3323" s="4">
        <v>0</v>
      </c>
      <c r="AI3323" s="4">
        <v>0</v>
      </c>
      <c r="AJ3323" s="4">
        <v>-4811917.59</v>
      </c>
      <c r="AK3323" s="4">
        <v>0</v>
      </c>
      <c r="AL3323" t="s">
        <v>786</v>
      </c>
      <c r="AM3323" s="71" t="str">
        <f>INDEX(Network_Insurer_Code,MATCH(Export!AL3323,Network_insurer_Name,0))</f>
        <v>BAL1</v>
      </c>
      <c r="AN3323" t="str">
        <f t="shared" si="51"/>
        <v>M1002BAL12019</v>
      </c>
    </row>
    <row r="3324" spans="1:40" x14ac:dyDescent="0.25">
      <c r="A3324">
        <v>2019</v>
      </c>
      <c r="B3324">
        <v>3</v>
      </c>
      <c r="C3324" s="1">
        <v>43647</v>
      </c>
      <c r="D3324" s="1">
        <v>43738</v>
      </c>
      <c r="E3324">
        <v>2019</v>
      </c>
      <c r="F3324" s="71" t="str">
        <f>INDEX(Client_Name,MATCH(Export!H3324,Local_Company_Name,0))</f>
        <v>Falcon Clothing</v>
      </c>
      <c r="G3324" s="71">
        <f>INDEX(Client_Code,MATCH(Export!H3324,Local_Company_Name,0))</f>
        <v>1006</v>
      </c>
      <c r="H3324" t="s">
        <v>776</v>
      </c>
      <c r="I3324" t="s">
        <v>710</v>
      </c>
      <c r="J3324" t="s">
        <v>22</v>
      </c>
      <c r="K3324" s="71" t="str">
        <f>INDEX(Line_of_Business,MATCH(Export!J3324,Name,0))</f>
        <v>A</v>
      </c>
      <c r="L3324" s="9" t="s">
        <v>35</v>
      </c>
      <c r="M3324">
        <v>497</v>
      </c>
      <c r="N3324" s="4">
        <v>-9463.7199999999993</v>
      </c>
      <c r="O3324" s="4">
        <v>-9463.7199999999993</v>
      </c>
      <c r="P3324" s="4">
        <v>0</v>
      </c>
      <c r="Q3324" s="4">
        <v>0</v>
      </c>
      <c r="R3324" s="4">
        <v>0</v>
      </c>
      <c r="S3324" s="4">
        <v>0</v>
      </c>
      <c r="T3324" s="4">
        <v>0</v>
      </c>
      <c r="U3324" s="4">
        <v>0</v>
      </c>
      <c r="V3324" s="4">
        <v>0</v>
      </c>
      <c r="W3324" s="4">
        <v>0</v>
      </c>
      <c r="X3324" s="4">
        <v>0</v>
      </c>
      <c r="Y3324" s="4">
        <v>-1135.6400000000001</v>
      </c>
      <c r="Z3324" s="4">
        <v>0</v>
      </c>
      <c r="AA3324" s="4">
        <v>-1419.56</v>
      </c>
      <c r="AB3324" t="s">
        <v>3</v>
      </c>
      <c r="AC3324" s="4">
        <v>0</v>
      </c>
      <c r="AD3324" s="4">
        <v>0</v>
      </c>
      <c r="AE3324" s="4">
        <v>0</v>
      </c>
      <c r="AF3324" t="s">
        <v>710</v>
      </c>
      <c r="AG3324" s="4">
        <v>0</v>
      </c>
      <c r="AH3324" s="4">
        <v>0</v>
      </c>
      <c r="AI3324" s="4">
        <v>0</v>
      </c>
      <c r="AJ3324" s="4">
        <v>-6908.52</v>
      </c>
      <c r="AK3324" s="4">
        <v>0</v>
      </c>
      <c r="AL3324" t="s">
        <v>793</v>
      </c>
      <c r="AM3324" s="71" t="str">
        <f>INDEX(Network_Insurer_Code,MATCH(Export!AL3324,Network_insurer_Name,0))</f>
        <v>CAL3</v>
      </c>
      <c r="AN3324" t="str">
        <f t="shared" si="51"/>
        <v>A1006CAL32019</v>
      </c>
    </row>
    <row r="3325" spans="1:40" x14ac:dyDescent="0.25">
      <c r="A3325">
        <v>2019</v>
      </c>
      <c r="B3325">
        <v>2</v>
      </c>
      <c r="C3325" s="1">
        <v>43556</v>
      </c>
      <c r="D3325" s="1">
        <v>43646</v>
      </c>
      <c r="E3325">
        <v>2018</v>
      </c>
      <c r="F3325" s="71" t="str">
        <f>INDEX(Client_Name,MATCH(Export!H3325,Local_Company_Name,0))</f>
        <v>Aplaca Engineering Co</v>
      </c>
      <c r="G3325" s="71">
        <f>INDEX(Client_Code,MATCH(Export!H3325,Local_Company_Name,0))</f>
        <v>1004</v>
      </c>
      <c r="H3325" t="s">
        <v>765</v>
      </c>
      <c r="I3325" t="s">
        <v>709</v>
      </c>
      <c r="J3325" t="s">
        <v>8</v>
      </c>
      <c r="K3325" s="71" t="str">
        <f>INDEX(Line_of_Business,MATCH(Export!J3325,Name,0))</f>
        <v>M</v>
      </c>
      <c r="L3325" s="9" t="s">
        <v>258</v>
      </c>
      <c r="M3325">
        <v>614</v>
      </c>
      <c r="N3325" s="4">
        <v>0</v>
      </c>
      <c r="O3325" s="4">
        <v>0</v>
      </c>
      <c r="P3325" s="4">
        <v>791562.63</v>
      </c>
      <c r="Q3325" s="4">
        <v>0</v>
      </c>
      <c r="R3325" s="4">
        <v>0</v>
      </c>
      <c r="S3325" s="4">
        <v>0</v>
      </c>
      <c r="T3325" s="4">
        <v>0</v>
      </c>
      <c r="U3325" s="4">
        <v>0</v>
      </c>
      <c r="V3325" s="4">
        <v>0</v>
      </c>
      <c r="W3325" s="4">
        <v>0</v>
      </c>
      <c r="X3325" s="4">
        <v>0</v>
      </c>
      <c r="Y3325" s="4">
        <v>88655.01</v>
      </c>
      <c r="Z3325" s="4">
        <v>94987.520000000004</v>
      </c>
      <c r="AA3325" s="4">
        <v>0</v>
      </c>
      <c r="AB3325" t="s">
        <v>3</v>
      </c>
      <c r="AC3325" s="4">
        <v>0</v>
      </c>
      <c r="AD3325" s="4">
        <v>0</v>
      </c>
      <c r="AE3325" s="4">
        <v>0</v>
      </c>
      <c r="AF3325" t="s">
        <v>709</v>
      </c>
      <c r="AG3325" s="4">
        <v>0</v>
      </c>
      <c r="AH3325" s="4">
        <v>0</v>
      </c>
      <c r="AI3325" s="4">
        <v>0</v>
      </c>
      <c r="AJ3325" s="4">
        <v>-975205.16</v>
      </c>
      <c r="AK3325" s="4">
        <v>0</v>
      </c>
      <c r="AL3325" t="s">
        <v>787</v>
      </c>
      <c r="AM3325" s="71" t="str">
        <f>INDEX(Network_Insurer_Code,MATCH(Export!AL3325,Network_insurer_Name,0))</f>
        <v>LEI3</v>
      </c>
      <c r="AN3325" t="str">
        <f t="shared" si="51"/>
        <v>M1004LEI32018</v>
      </c>
    </row>
    <row r="3326" spans="1:40" x14ac:dyDescent="0.25">
      <c r="A3326">
        <v>2020</v>
      </c>
      <c r="B3326">
        <v>2</v>
      </c>
      <c r="C3326" s="1">
        <v>43922</v>
      </c>
      <c r="D3326" s="1">
        <v>44012</v>
      </c>
      <c r="E3326">
        <v>2020</v>
      </c>
      <c r="F3326" s="71" t="str">
        <f>INDEX(Client_Name,MATCH(Export!H3326,Local_Company_Name,0))</f>
        <v>Lion Manufacturing Co</v>
      </c>
      <c r="G3326" s="71">
        <f>INDEX(Client_Code,MATCH(Export!H3326,Local_Company_Name,0))</f>
        <v>1002</v>
      </c>
      <c r="H3326" t="s">
        <v>760</v>
      </c>
      <c r="I3326" t="s">
        <v>710</v>
      </c>
      <c r="J3326" t="s">
        <v>5</v>
      </c>
      <c r="K3326" s="71" t="str">
        <f>INDEX(Line_of_Business,MATCH(Export!J3326,Name,0))</f>
        <v>L</v>
      </c>
      <c r="L3326" s="9" t="s">
        <v>452</v>
      </c>
      <c r="M3326">
        <v>452</v>
      </c>
      <c r="N3326" s="4">
        <v>63122.39</v>
      </c>
      <c r="O3326" s="4">
        <v>63122.39</v>
      </c>
      <c r="P3326" s="4">
        <v>0</v>
      </c>
      <c r="Q3326" s="4">
        <v>0</v>
      </c>
      <c r="R3326" s="4">
        <v>0</v>
      </c>
      <c r="S3326" s="4">
        <v>0</v>
      </c>
      <c r="T3326" s="4">
        <v>0</v>
      </c>
      <c r="U3326" s="4">
        <v>0</v>
      </c>
      <c r="V3326" s="4">
        <v>0</v>
      </c>
      <c r="W3326" s="4">
        <v>0</v>
      </c>
      <c r="X3326" s="4">
        <v>0</v>
      </c>
      <c r="Y3326" s="4">
        <v>6501.61</v>
      </c>
      <c r="Z3326" s="4">
        <v>0</v>
      </c>
      <c r="AA3326" s="4">
        <v>0</v>
      </c>
      <c r="AB3326" t="s">
        <v>3</v>
      </c>
      <c r="AC3326" s="4">
        <v>0</v>
      </c>
      <c r="AD3326" s="4">
        <v>0</v>
      </c>
      <c r="AE3326" s="4">
        <v>0</v>
      </c>
      <c r="AF3326" t="s">
        <v>710</v>
      </c>
      <c r="AG3326" s="4">
        <v>0</v>
      </c>
      <c r="AH3326" s="4">
        <v>0</v>
      </c>
      <c r="AI3326" s="4">
        <v>0</v>
      </c>
      <c r="AJ3326" s="4">
        <v>56620.78</v>
      </c>
      <c r="AK3326" s="4">
        <v>0</v>
      </c>
      <c r="AL3326" t="s">
        <v>792</v>
      </c>
      <c r="AM3326" s="71" t="str">
        <f>INDEX(Network_Insurer_Code,MATCH(Export!AL3326,Network_insurer_Name,0))</f>
        <v>CAL1</v>
      </c>
      <c r="AN3326" t="str">
        <f t="shared" si="51"/>
        <v>L1002CAL12020</v>
      </c>
    </row>
    <row r="3327" spans="1:40" x14ac:dyDescent="0.25">
      <c r="A3327">
        <v>2019</v>
      </c>
      <c r="B3327">
        <v>4</v>
      </c>
      <c r="C3327" s="1">
        <v>43739</v>
      </c>
      <c r="D3327" s="1">
        <v>43830</v>
      </c>
      <c r="E3327">
        <v>2017</v>
      </c>
      <c r="F3327" s="71" t="str">
        <f>INDEX(Client_Name,MATCH(Export!H3327,Local_Company_Name,0))</f>
        <v>Zebra Workings Ltd</v>
      </c>
      <c r="G3327" s="71">
        <f>INDEX(Client_Code,MATCH(Export!H3327,Local_Company_Name,0))</f>
        <v>1001</v>
      </c>
      <c r="H3327" t="s">
        <v>748</v>
      </c>
      <c r="I3327" t="s">
        <v>719</v>
      </c>
      <c r="J3327" t="s">
        <v>5</v>
      </c>
      <c r="K3327" s="71" t="str">
        <f>INDEX(Line_of_Business,MATCH(Export!J3327,Name,0))</f>
        <v>L</v>
      </c>
      <c r="L3327" s="9" t="s">
        <v>530</v>
      </c>
      <c r="M3327">
        <v>0</v>
      </c>
      <c r="N3327" s="4">
        <v>9523.59</v>
      </c>
      <c r="O3327" s="4">
        <v>9523.59</v>
      </c>
      <c r="P3327" s="4">
        <v>725</v>
      </c>
      <c r="Q3327" s="4">
        <v>0</v>
      </c>
      <c r="R3327" s="4">
        <v>0</v>
      </c>
      <c r="S3327" s="4">
        <v>0</v>
      </c>
      <c r="T3327" s="4">
        <v>0</v>
      </c>
      <c r="U3327" s="4">
        <v>0</v>
      </c>
      <c r="V3327" s="4">
        <v>0</v>
      </c>
      <c r="W3327" s="4">
        <v>0</v>
      </c>
      <c r="X3327" s="4">
        <v>0</v>
      </c>
      <c r="Y3327" s="4">
        <v>599.98</v>
      </c>
      <c r="Z3327" s="4">
        <v>66.66</v>
      </c>
      <c r="AA3327" s="4">
        <v>0</v>
      </c>
      <c r="AB3327" t="s">
        <v>3</v>
      </c>
      <c r="AC3327" s="4">
        <v>0</v>
      </c>
      <c r="AD3327" s="4">
        <v>0</v>
      </c>
      <c r="AE3327" s="4">
        <v>-260.3</v>
      </c>
      <c r="AF3327" t="s">
        <v>719</v>
      </c>
      <c r="AG3327" s="4">
        <v>0</v>
      </c>
      <c r="AH3327" s="4">
        <v>0</v>
      </c>
      <c r="AI3327" s="4">
        <v>0</v>
      </c>
      <c r="AJ3327" s="4">
        <v>8131.95</v>
      </c>
      <c r="AK3327" s="4">
        <v>0</v>
      </c>
      <c r="AL3327" t="s">
        <v>793</v>
      </c>
      <c r="AM3327" s="71" t="str">
        <f>INDEX(Network_Insurer_Code,MATCH(Export!AL3327,Network_insurer_Name,0))</f>
        <v>CAL3</v>
      </c>
      <c r="AN3327" t="str">
        <f t="shared" si="51"/>
        <v>L1001CAL32017</v>
      </c>
    </row>
    <row r="3328" spans="1:40" x14ac:dyDescent="0.25">
      <c r="A3328">
        <v>2019</v>
      </c>
      <c r="B3328">
        <v>3</v>
      </c>
      <c r="C3328" s="1">
        <v>43282</v>
      </c>
      <c r="D3328" s="1">
        <v>43738</v>
      </c>
      <c r="E3328">
        <v>2018</v>
      </c>
      <c r="F3328" s="71" t="str">
        <f>INDEX(Client_Name,MATCH(Export!H3328,Local_Company_Name,0))</f>
        <v>Tiger Jewelcrafting Ltd</v>
      </c>
      <c r="G3328" s="71">
        <f>INDEX(Client_Code,MATCH(Export!H3328,Local_Company_Name,0))</f>
        <v>1003</v>
      </c>
      <c r="H3328" t="s">
        <v>762</v>
      </c>
      <c r="I3328" t="s">
        <v>779</v>
      </c>
      <c r="J3328" t="s">
        <v>0</v>
      </c>
      <c r="K3328" s="71" t="str">
        <f>INDEX(Line_of_Business,MATCH(Export!J3328,Name,0))</f>
        <v>D</v>
      </c>
      <c r="L3328" s="9" t="s">
        <v>532</v>
      </c>
      <c r="M3328">
        <v>9968</v>
      </c>
      <c r="N3328" s="4">
        <v>0</v>
      </c>
      <c r="O3328" s="4">
        <v>0</v>
      </c>
      <c r="P3328" s="4">
        <v>0</v>
      </c>
      <c r="Q3328" s="4">
        <v>0</v>
      </c>
      <c r="R3328" s="4">
        <v>0</v>
      </c>
      <c r="S3328" s="4">
        <v>0</v>
      </c>
      <c r="T3328" s="4">
        <v>0</v>
      </c>
      <c r="U3328" s="4">
        <v>0</v>
      </c>
      <c r="V3328" s="4">
        <v>0</v>
      </c>
      <c r="W3328" s="4">
        <v>0</v>
      </c>
      <c r="X3328" s="4">
        <v>0</v>
      </c>
      <c r="Y3328" s="4">
        <v>0</v>
      </c>
      <c r="Z3328" s="4">
        <v>0</v>
      </c>
      <c r="AA3328" s="4">
        <v>0</v>
      </c>
      <c r="AB3328" t="s">
        <v>3</v>
      </c>
      <c r="AC3328" s="4">
        <v>0</v>
      </c>
      <c r="AD3328" s="4">
        <v>0</v>
      </c>
      <c r="AE3328" s="4">
        <v>0</v>
      </c>
      <c r="AF3328" t="s">
        <v>779</v>
      </c>
      <c r="AG3328" s="4">
        <v>0</v>
      </c>
      <c r="AH3328" s="4">
        <v>0</v>
      </c>
      <c r="AI3328" s="4">
        <v>0</v>
      </c>
      <c r="AJ3328" s="4">
        <v>0</v>
      </c>
      <c r="AK3328" s="4">
        <v>0</v>
      </c>
      <c r="AL3328" t="s">
        <v>785</v>
      </c>
      <c r="AM3328" s="71" t="str">
        <f>INDEX(Network_Insurer_Code,MATCH(Export!AL3328,Network_insurer_Name,0))</f>
        <v>WAI3</v>
      </c>
      <c r="AN3328" t="str">
        <f t="shared" si="51"/>
        <v>D1003WAI32018</v>
      </c>
    </row>
    <row r="3329" spans="1:40" x14ac:dyDescent="0.25">
      <c r="A3329">
        <v>2019</v>
      </c>
      <c r="B3329">
        <v>1</v>
      </c>
      <c r="C3329" s="1">
        <v>43466</v>
      </c>
      <c r="D3329" s="1">
        <v>43555</v>
      </c>
      <c r="E3329">
        <v>2017</v>
      </c>
      <c r="F3329" s="71" t="str">
        <f>INDEX(Client_Name,MATCH(Export!H3329,Local_Company_Name,0))</f>
        <v>Aplaca Engineering Co</v>
      </c>
      <c r="G3329" s="71">
        <f>INDEX(Client_Code,MATCH(Export!H3329,Local_Company_Name,0))</f>
        <v>1004</v>
      </c>
      <c r="H3329" t="s">
        <v>754</v>
      </c>
      <c r="I3329" t="s">
        <v>711</v>
      </c>
      <c r="J3329" t="s">
        <v>5</v>
      </c>
      <c r="K3329" s="71" t="str">
        <f>INDEX(Line_of_Business,MATCH(Export!J3329,Name,0))</f>
        <v>L</v>
      </c>
      <c r="L3329" s="9" t="s">
        <v>617</v>
      </c>
      <c r="M3329">
        <v>259</v>
      </c>
      <c r="N3329" s="4">
        <v>0</v>
      </c>
      <c r="O3329" s="4">
        <v>0</v>
      </c>
      <c r="P3329" s="4">
        <v>0</v>
      </c>
      <c r="Q3329" s="4">
        <v>0</v>
      </c>
      <c r="R3329" s="4">
        <v>0</v>
      </c>
      <c r="S3329" s="4">
        <v>0</v>
      </c>
      <c r="T3329" s="4">
        <v>0</v>
      </c>
      <c r="U3329" s="4">
        <v>0</v>
      </c>
      <c r="V3329" s="4">
        <v>0</v>
      </c>
      <c r="W3329" s="4">
        <v>0</v>
      </c>
      <c r="X3329" s="4">
        <v>0</v>
      </c>
      <c r="Y3329" s="4">
        <v>0</v>
      </c>
      <c r="Z3329" s="4">
        <v>0</v>
      </c>
      <c r="AA3329" s="4">
        <v>0</v>
      </c>
      <c r="AB3329" t="s">
        <v>3</v>
      </c>
      <c r="AC3329" s="4">
        <v>0</v>
      </c>
      <c r="AD3329" s="4">
        <v>0</v>
      </c>
      <c r="AE3329" s="4">
        <v>0</v>
      </c>
      <c r="AF3329" t="s">
        <v>711</v>
      </c>
      <c r="AG3329" s="4">
        <v>0</v>
      </c>
      <c r="AH3329" s="4">
        <v>0</v>
      </c>
      <c r="AI3329" s="4">
        <v>0</v>
      </c>
      <c r="AJ3329" s="4">
        <v>0</v>
      </c>
      <c r="AK3329" s="4">
        <v>0</v>
      </c>
      <c r="AL3329" t="s">
        <v>786</v>
      </c>
      <c r="AM3329" s="71" t="str">
        <f>INDEX(Network_Insurer_Code,MATCH(Export!AL3329,Network_insurer_Name,0))</f>
        <v>BAL1</v>
      </c>
      <c r="AN3329" t="str">
        <f t="shared" si="51"/>
        <v>L1004BAL12017</v>
      </c>
    </row>
    <row r="3330" spans="1:40" x14ac:dyDescent="0.25">
      <c r="A3330">
        <v>2019</v>
      </c>
      <c r="B3330">
        <v>4</v>
      </c>
      <c r="C3330" s="1">
        <v>43739</v>
      </c>
      <c r="D3330" s="1">
        <v>43830</v>
      </c>
      <c r="E3330">
        <v>2019</v>
      </c>
      <c r="F3330" s="71" t="str">
        <f>INDEX(Client_Name,MATCH(Export!H3330,Local_Company_Name,0))</f>
        <v>Aplaca Engineering Co</v>
      </c>
      <c r="G3330" s="71">
        <f>INDEX(Client_Code,MATCH(Export!H3330,Local_Company_Name,0))</f>
        <v>1004</v>
      </c>
      <c r="H3330" t="s">
        <v>768</v>
      </c>
      <c r="I3330" t="s">
        <v>728</v>
      </c>
      <c r="J3330" t="s">
        <v>5</v>
      </c>
      <c r="K3330" s="71" t="str">
        <f>INDEX(Line_of_Business,MATCH(Export!J3330,Name,0))</f>
        <v>L</v>
      </c>
      <c r="L3330" s="9">
        <v>910000000334</v>
      </c>
      <c r="M3330">
        <v>553</v>
      </c>
      <c r="N3330" s="4">
        <v>2485281.1111111101</v>
      </c>
      <c r="O3330" s="4">
        <v>2236753</v>
      </c>
      <c r="P3330" s="4">
        <v>0</v>
      </c>
      <c r="Q3330" s="4">
        <v>0</v>
      </c>
      <c r="R3330" s="4">
        <v>0</v>
      </c>
      <c r="S3330" s="4">
        <v>0</v>
      </c>
      <c r="T3330" s="4">
        <v>0</v>
      </c>
      <c r="U3330" s="4">
        <v>0</v>
      </c>
      <c r="V3330" s="4">
        <v>0</v>
      </c>
      <c r="W3330" s="4">
        <v>0</v>
      </c>
      <c r="X3330" s="4">
        <v>0</v>
      </c>
      <c r="Y3330" s="4">
        <v>335513</v>
      </c>
      <c r="Z3330" s="4">
        <v>0</v>
      </c>
      <c r="AA3330" s="4">
        <v>0</v>
      </c>
      <c r="AB3330" t="s">
        <v>3</v>
      </c>
      <c r="AC3330" s="4">
        <v>0</v>
      </c>
      <c r="AD3330" s="4">
        <v>0</v>
      </c>
      <c r="AE3330" s="4">
        <v>0</v>
      </c>
      <c r="AF3330" t="s">
        <v>728</v>
      </c>
      <c r="AG3330" s="4">
        <v>0</v>
      </c>
      <c r="AH3330" s="4">
        <v>0</v>
      </c>
      <c r="AI3330" s="4">
        <v>0</v>
      </c>
      <c r="AJ3330" s="4">
        <v>1901240</v>
      </c>
      <c r="AK3330" s="4">
        <v>0</v>
      </c>
      <c r="AL3330" t="s">
        <v>787</v>
      </c>
      <c r="AM3330" s="71" t="str">
        <f>INDEX(Network_Insurer_Code,MATCH(Export!AL3330,Network_insurer_Name,0))</f>
        <v>LEI3</v>
      </c>
      <c r="AN3330" t="str">
        <f t="shared" ref="AN3330:AN3393" si="52">_xlfn.CONCAT(K3330,G3330,AM3330,E3330)</f>
        <v>L1004LEI32019</v>
      </c>
    </row>
    <row r="3331" spans="1:40" x14ac:dyDescent="0.25">
      <c r="A3331">
        <v>2019</v>
      </c>
      <c r="B3331">
        <v>3</v>
      </c>
      <c r="C3331" s="1">
        <v>43647</v>
      </c>
      <c r="D3331" s="1">
        <v>43738</v>
      </c>
      <c r="E3331">
        <v>2019</v>
      </c>
      <c r="F3331" s="71" t="str">
        <f>INDEX(Client_Name,MATCH(Export!H3331,Local_Company_Name,0))</f>
        <v>Lion Manufacturing Co</v>
      </c>
      <c r="G3331" s="71">
        <f>INDEX(Client_Code,MATCH(Export!H3331,Local_Company_Name,0))</f>
        <v>1002</v>
      </c>
      <c r="H3331" t="s">
        <v>759</v>
      </c>
      <c r="I3331" t="s">
        <v>724</v>
      </c>
      <c r="J3331" t="s">
        <v>22</v>
      </c>
      <c r="K3331" s="71" t="str">
        <f>INDEX(Line_of_Business,MATCH(Export!J3331,Name,0))</f>
        <v>A</v>
      </c>
      <c r="L3331" s="9">
        <v>80007199</v>
      </c>
      <c r="M3331">
        <v>449</v>
      </c>
      <c r="N3331" s="4">
        <v>-63.42</v>
      </c>
      <c r="O3331" s="4">
        <v>-63.42</v>
      </c>
      <c r="P3331" s="4">
        <v>0</v>
      </c>
      <c r="Q3331" s="4">
        <v>0</v>
      </c>
      <c r="R3331" s="4">
        <v>0</v>
      </c>
      <c r="S3331" s="4">
        <v>0</v>
      </c>
      <c r="T3331" s="4">
        <v>0</v>
      </c>
      <c r="U3331" s="4">
        <v>0</v>
      </c>
      <c r="V3331" s="4">
        <v>0</v>
      </c>
      <c r="W3331" s="4">
        <v>0</v>
      </c>
      <c r="X3331" s="4">
        <v>0</v>
      </c>
      <c r="Y3331" s="4">
        <v>-6.34</v>
      </c>
      <c r="Z3331" s="4">
        <v>0</v>
      </c>
      <c r="AA3331" s="4">
        <v>0</v>
      </c>
      <c r="AB3331" t="s">
        <v>3</v>
      </c>
      <c r="AC3331" s="4">
        <v>0</v>
      </c>
      <c r="AD3331" s="4">
        <v>0</v>
      </c>
      <c r="AE3331" s="4">
        <v>0</v>
      </c>
      <c r="AF3331" t="s">
        <v>724</v>
      </c>
      <c r="AG3331" s="4">
        <v>0</v>
      </c>
      <c r="AH3331" s="4">
        <v>0</v>
      </c>
      <c r="AI3331" s="4">
        <v>0</v>
      </c>
      <c r="AJ3331" s="4">
        <v>-57.08</v>
      </c>
      <c r="AK3331" s="4">
        <v>200000</v>
      </c>
      <c r="AL3331" t="s">
        <v>782</v>
      </c>
      <c r="AM3331" s="71" t="str">
        <f>INDEX(Network_Insurer_Code,MATCH(Export!AL3331,Network_insurer_Name,0))</f>
        <v>API2</v>
      </c>
      <c r="AN3331" t="str">
        <f t="shared" si="52"/>
        <v>A1002API22019</v>
      </c>
    </row>
    <row r="3332" spans="1:40" x14ac:dyDescent="0.25">
      <c r="A3332">
        <v>2019</v>
      </c>
      <c r="B3332">
        <v>2</v>
      </c>
      <c r="C3332" s="1">
        <v>43556</v>
      </c>
      <c r="D3332" s="1">
        <v>43646</v>
      </c>
      <c r="E3332">
        <v>2019</v>
      </c>
      <c r="F3332" s="71" t="str">
        <f>INDEX(Client_Name,MATCH(Export!H3332,Local_Company_Name,0))</f>
        <v>Aplaca Engineering Co</v>
      </c>
      <c r="G3332" s="71">
        <f>INDEX(Client_Code,MATCH(Export!H3332,Local_Company_Name,0))</f>
        <v>1004</v>
      </c>
      <c r="H3332" t="s">
        <v>766</v>
      </c>
      <c r="I3332" t="s">
        <v>708</v>
      </c>
      <c r="J3332" t="s">
        <v>5</v>
      </c>
      <c r="K3332" s="71" t="str">
        <f>INDEX(Line_of_Business,MATCH(Export!J3332,Name,0))</f>
        <v>L</v>
      </c>
      <c r="L3332" s="9">
        <v>85893585</v>
      </c>
      <c r="M3332">
        <v>2925</v>
      </c>
      <c r="N3332" s="4">
        <v>0</v>
      </c>
      <c r="O3332" s="4">
        <v>0</v>
      </c>
      <c r="P3332" s="4">
        <v>1636727.45</v>
      </c>
      <c r="Q3332" s="4">
        <v>0</v>
      </c>
      <c r="R3332" s="4">
        <v>0</v>
      </c>
      <c r="S3332" s="4">
        <v>0</v>
      </c>
      <c r="T3332" s="4">
        <v>0</v>
      </c>
      <c r="U3332" s="4">
        <v>0</v>
      </c>
      <c r="V3332" s="4">
        <v>0</v>
      </c>
      <c r="W3332" s="4">
        <v>0</v>
      </c>
      <c r="X3332" s="4">
        <v>0</v>
      </c>
      <c r="Y3332" s="4">
        <v>0</v>
      </c>
      <c r="Z3332" s="4">
        <v>0</v>
      </c>
      <c r="AA3332" s="4">
        <v>0</v>
      </c>
      <c r="AB3332" t="s">
        <v>3</v>
      </c>
      <c r="AC3332" s="4">
        <v>0</v>
      </c>
      <c r="AD3332" s="4">
        <v>0</v>
      </c>
      <c r="AE3332" s="4">
        <v>0</v>
      </c>
      <c r="AF3332" t="s">
        <v>708</v>
      </c>
      <c r="AG3332" s="4">
        <v>0</v>
      </c>
      <c r="AH3332" s="4">
        <v>0</v>
      </c>
      <c r="AI3332" s="4">
        <v>0</v>
      </c>
      <c r="AJ3332" s="4">
        <v>-1636727.45</v>
      </c>
      <c r="AK3332" s="4">
        <v>187000</v>
      </c>
      <c r="AL3332" t="s">
        <v>795</v>
      </c>
      <c r="AM3332" s="71" t="str">
        <f>INDEX(Network_Insurer_Code,MATCH(Export!AL3332,Network_insurer_Name,0))</f>
        <v>TOL1</v>
      </c>
      <c r="AN3332" t="str">
        <f t="shared" si="52"/>
        <v>L1004TOL12019</v>
      </c>
    </row>
    <row r="3333" spans="1:40" x14ac:dyDescent="0.25">
      <c r="A3333">
        <v>2020</v>
      </c>
      <c r="B3333">
        <v>1</v>
      </c>
      <c r="C3333" s="1">
        <v>43831</v>
      </c>
      <c r="D3333" s="1">
        <v>43921</v>
      </c>
      <c r="E3333">
        <v>2019</v>
      </c>
      <c r="F3333" s="71" t="str">
        <f>INDEX(Client_Name,MATCH(Export!H3333,Local_Company_Name,0))</f>
        <v>Lion Manufacturing Co</v>
      </c>
      <c r="G3333" s="71">
        <f>INDEX(Client_Code,MATCH(Export!H3333,Local_Company_Name,0))</f>
        <v>1002</v>
      </c>
      <c r="H3333" t="s">
        <v>752</v>
      </c>
      <c r="I3333" t="s">
        <v>708</v>
      </c>
      <c r="J3333" t="s">
        <v>22</v>
      </c>
      <c r="K3333" s="71" t="str">
        <f>INDEX(Line_of_Business,MATCH(Export!J3333,Name,0))</f>
        <v>A</v>
      </c>
      <c r="L3333" s="9">
        <v>325202081</v>
      </c>
      <c r="M3333">
        <v>1366</v>
      </c>
      <c r="N3333" s="4">
        <v>0</v>
      </c>
      <c r="O3333" s="4">
        <v>0</v>
      </c>
      <c r="P3333" s="4">
        <v>195320</v>
      </c>
      <c r="Q3333" s="4">
        <v>0</v>
      </c>
      <c r="R3333" s="4">
        <v>0</v>
      </c>
      <c r="S3333" s="4">
        <v>0</v>
      </c>
      <c r="T3333" s="4">
        <v>0</v>
      </c>
      <c r="U3333" s="4">
        <v>0</v>
      </c>
      <c r="V3333" s="4">
        <v>0</v>
      </c>
      <c r="W3333" s="4">
        <v>0</v>
      </c>
      <c r="X3333" s="4">
        <v>0</v>
      </c>
      <c r="Y3333" s="4">
        <v>0</v>
      </c>
      <c r="Z3333" s="4">
        <v>0</v>
      </c>
      <c r="AA3333" s="4">
        <v>0</v>
      </c>
      <c r="AB3333" t="s">
        <v>3</v>
      </c>
      <c r="AC3333" s="4">
        <v>0</v>
      </c>
      <c r="AD3333" s="4">
        <v>0</v>
      </c>
      <c r="AE3333" s="4">
        <v>0</v>
      </c>
      <c r="AF3333" t="s">
        <v>708</v>
      </c>
      <c r="AG3333" s="4">
        <v>0</v>
      </c>
      <c r="AH3333" s="4">
        <v>0</v>
      </c>
      <c r="AI3333" s="4">
        <v>0</v>
      </c>
      <c r="AJ3333" s="4">
        <v>-195320</v>
      </c>
      <c r="AK3333" s="4">
        <v>0</v>
      </c>
      <c r="AL3333" t="s">
        <v>786</v>
      </c>
      <c r="AM3333" s="71" t="str">
        <f>INDEX(Network_Insurer_Code,MATCH(Export!AL3333,Network_insurer_Name,0))</f>
        <v>BAL1</v>
      </c>
      <c r="AN3333" t="str">
        <f t="shared" si="52"/>
        <v>A1002BAL12019</v>
      </c>
    </row>
    <row r="3334" spans="1:40" x14ac:dyDescent="0.25">
      <c r="A3334">
        <v>2020</v>
      </c>
      <c r="B3334">
        <v>3</v>
      </c>
      <c r="C3334" s="1">
        <v>44013</v>
      </c>
      <c r="D3334" s="1">
        <v>44104</v>
      </c>
      <c r="E3334">
        <v>2020</v>
      </c>
      <c r="F3334" s="71" t="str">
        <f>INDEX(Client_Name,MATCH(Export!H3334,Local_Company_Name,0))</f>
        <v>Tiger Jewelcrafting Ltd</v>
      </c>
      <c r="G3334" s="71">
        <f>INDEX(Client_Code,MATCH(Export!H3334,Local_Company_Name,0))</f>
        <v>1003</v>
      </c>
      <c r="H3334" t="s">
        <v>753</v>
      </c>
      <c r="I3334" t="s">
        <v>720</v>
      </c>
      <c r="J3334" t="s">
        <v>8</v>
      </c>
      <c r="K3334" s="71" t="str">
        <f>INDEX(Line_of_Business,MATCH(Export!J3334,Name,0))</f>
        <v>M</v>
      </c>
      <c r="L3334" s="9" t="s">
        <v>559</v>
      </c>
      <c r="M3334">
        <v>608</v>
      </c>
      <c r="N3334" s="4">
        <v>12734541.032547699</v>
      </c>
      <c r="O3334" s="4">
        <v>11346476.060000001</v>
      </c>
      <c r="P3334" s="4">
        <v>5924055.7400000002</v>
      </c>
      <c r="Q3334" s="4">
        <v>0</v>
      </c>
      <c r="R3334" s="4">
        <v>0</v>
      </c>
      <c r="S3334" s="4">
        <v>0</v>
      </c>
      <c r="T3334" s="4">
        <v>0</v>
      </c>
      <c r="U3334" s="4">
        <v>0</v>
      </c>
      <c r="V3334" s="4">
        <v>0</v>
      </c>
      <c r="W3334" s="4">
        <v>0</v>
      </c>
      <c r="X3334" s="4">
        <v>0</v>
      </c>
      <c r="Y3334" s="4">
        <v>1701971.41</v>
      </c>
      <c r="Z3334" s="4">
        <v>0</v>
      </c>
      <c r="AA3334" s="4">
        <v>0</v>
      </c>
      <c r="AB3334" t="s">
        <v>3</v>
      </c>
      <c r="AC3334" s="4">
        <v>0</v>
      </c>
      <c r="AD3334" s="4">
        <v>0</v>
      </c>
      <c r="AE3334" s="4">
        <v>0</v>
      </c>
      <c r="AF3334" t="s">
        <v>720</v>
      </c>
      <c r="AG3334" s="4">
        <v>0</v>
      </c>
      <c r="AH3334" s="4">
        <v>0</v>
      </c>
      <c r="AI3334" s="4">
        <v>0</v>
      </c>
      <c r="AJ3334" s="4">
        <v>3720448.91</v>
      </c>
      <c r="AK3334" s="4">
        <v>0</v>
      </c>
      <c r="AL3334" t="s">
        <v>795</v>
      </c>
      <c r="AM3334" s="71" t="str">
        <f>INDEX(Network_Insurer_Code,MATCH(Export!AL3334,Network_insurer_Name,0))</f>
        <v>TOL1</v>
      </c>
      <c r="AN3334" t="str">
        <f t="shared" si="52"/>
        <v>M1003TOL12020</v>
      </c>
    </row>
    <row r="3335" spans="1:40" x14ac:dyDescent="0.25">
      <c r="A3335">
        <v>2019</v>
      </c>
      <c r="B3335">
        <v>4</v>
      </c>
      <c r="C3335" s="1">
        <v>43739</v>
      </c>
      <c r="D3335" s="1">
        <v>43830</v>
      </c>
      <c r="E3335">
        <v>2019</v>
      </c>
      <c r="F3335" s="71" t="str">
        <f>INDEX(Client_Name,MATCH(Export!H3335,Local_Company_Name,0))</f>
        <v>Aplaca Engineering Co</v>
      </c>
      <c r="G3335" s="71">
        <f>INDEX(Client_Code,MATCH(Export!H3335,Local_Company_Name,0))</f>
        <v>1004</v>
      </c>
      <c r="H3335" t="s">
        <v>768</v>
      </c>
      <c r="I3335" t="s">
        <v>720</v>
      </c>
      <c r="J3335" t="s">
        <v>14</v>
      </c>
      <c r="K3335" s="71" t="str">
        <f>INDEX(Line_of_Business,MATCH(Export!J3335,Name,0))</f>
        <v>C</v>
      </c>
      <c r="L3335" s="9" t="s">
        <v>454</v>
      </c>
      <c r="M3335">
        <v>242</v>
      </c>
      <c r="N3335" s="4">
        <v>1381.87878787878</v>
      </c>
      <c r="O3335" s="4">
        <v>1368.06</v>
      </c>
      <c r="P3335" s="4">
        <v>0</v>
      </c>
      <c r="Q3335" s="4">
        <v>0</v>
      </c>
      <c r="R3335" s="4">
        <v>0</v>
      </c>
      <c r="S3335" s="4">
        <v>0</v>
      </c>
      <c r="T3335" s="4">
        <v>0</v>
      </c>
      <c r="U3335" s="4">
        <v>0</v>
      </c>
      <c r="V3335" s="4">
        <v>0</v>
      </c>
      <c r="W3335" s="4">
        <v>0</v>
      </c>
      <c r="X3335" s="4">
        <v>0</v>
      </c>
      <c r="Y3335" s="4">
        <v>164.17</v>
      </c>
      <c r="Z3335" s="4">
        <v>0</v>
      </c>
      <c r="AA3335" s="4">
        <v>0</v>
      </c>
      <c r="AB3335" t="s">
        <v>3</v>
      </c>
      <c r="AC3335" s="4">
        <v>0</v>
      </c>
      <c r="AD3335" s="4">
        <v>0</v>
      </c>
      <c r="AE3335" s="4">
        <v>0</v>
      </c>
      <c r="AF3335" t="s">
        <v>720</v>
      </c>
      <c r="AG3335" s="4">
        <v>0</v>
      </c>
      <c r="AH3335" s="4">
        <v>0</v>
      </c>
      <c r="AI3335" s="4">
        <v>0</v>
      </c>
      <c r="AJ3335" s="4">
        <v>1203.8899999999901</v>
      </c>
      <c r="AK3335" s="4">
        <v>0</v>
      </c>
      <c r="AL3335" t="s">
        <v>787</v>
      </c>
      <c r="AM3335" s="71" t="str">
        <f>INDEX(Network_Insurer_Code,MATCH(Export!AL3335,Network_insurer_Name,0))</f>
        <v>LEI3</v>
      </c>
      <c r="AN3335" t="str">
        <f t="shared" si="52"/>
        <v>C1004LEI32019</v>
      </c>
    </row>
    <row r="3336" spans="1:40" x14ac:dyDescent="0.25">
      <c r="A3336">
        <v>2020</v>
      </c>
      <c r="B3336">
        <v>1</v>
      </c>
      <c r="C3336" s="1">
        <v>43739</v>
      </c>
      <c r="D3336" s="1">
        <v>43830</v>
      </c>
      <c r="E3336">
        <v>2017</v>
      </c>
      <c r="F3336" s="71" t="str">
        <f>INDEX(Client_Name,MATCH(Export!H3336,Local_Company_Name,0))</f>
        <v>Lion Manufacturing Co</v>
      </c>
      <c r="G3336" s="71">
        <f>INDEX(Client_Code,MATCH(Export!H3336,Local_Company_Name,0))</f>
        <v>1002</v>
      </c>
      <c r="H3336" t="s">
        <v>759</v>
      </c>
      <c r="I3336" t="s">
        <v>719</v>
      </c>
      <c r="J3336" t="s">
        <v>5</v>
      </c>
      <c r="K3336" s="71" t="str">
        <f>INDEX(Line_of_Business,MATCH(Export!J3336,Name,0))</f>
        <v>L</v>
      </c>
      <c r="L3336" s="9" t="s">
        <v>530</v>
      </c>
      <c r="M3336">
        <v>0</v>
      </c>
      <c r="N3336" s="4">
        <v>0</v>
      </c>
      <c r="O3336" s="4">
        <v>0</v>
      </c>
      <c r="P3336" s="4">
        <v>-725</v>
      </c>
      <c r="Q3336" s="4">
        <v>0</v>
      </c>
      <c r="R3336" s="4">
        <v>0</v>
      </c>
      <c r="S3336" s="4">
        <v>0</v>
      </c>
      <c r="T3336" s="4">
        <v>0</v>
      </c>
      <c r="U3336" s="4">
        <v>0</v>
      </c>
      <c r="V3336" s="4">
        <v>0</v>
      </c>
      <c r="W3336" s="4">
        <v>0</v>
      </c>
      <c r="X3336" s="4">
        <v>0</v>
      </c>
      <c r="Y3336" s="4">
        <v>0</v>
      </c>
      <c r="Z3336" s="4">
        <v>0</v>
      </c>
      <c r="AA3336" s="4">
        <v>0</v>
      </c>
      <c r="AB3336" t="s">
        <v>3</v>
      </c>
      <c r="AC3336" s="4">
        <v>0</v>
      </c>
      <c r="AD3336" s="4">
        <v>0</v>
      </c>
      <c r="AE3336" s="4">
        <v>0</v>
      </c>
      <c r="AF3336" t="s">
        <v>719</v>
      </c>
      <c r="AG3336" s="4">
        <v>0</v>
      </c>
      <c r="AH3336" s="4">
        <v>0</v>
      </c>
      <c r="AI3336" s="4">
        <v>0</v>
      </c>
      <c r="AJ3336" s="4">
        <v>725</v>
      </c>
      <c r="AK3336" s="4">
        <v>0</v>
      </c>
      <c r="AL3336" t="s">
        <v>792</v>
      </c>
      <c r="AM3336" s="71" t="str">
        <f>INDEX(Network_Insurer_Code,MATCH(Export!AL3336,Network_insurer_Name,0))</f>
        <v>CAL1</v>
      </c>
      <c r="AN3336" t="str">
        <f t="shared" si="52"/>
        <v>L1002CAL12017</v>
      </c>
    </row>
    <row r="3337" spans="1:40" x14ac:dyDescent="0.25">
      <c r="A3337">
        <v>2019</v>
      </c>
      <c r="B3337">
        <v>1</v>
      </c>
      <c r="C3337" s="1">
        <v>43556</v>
      </c>
      <c r="D3337" s="1">
        <v>43646</v>
      </c>
      <c r="E3337">
        <v>2017</v>
      </c>
      <c r="F3337" s="71" t="str">
        <f>INDEX(Client_Name,MATCH(Export!H3337,Local_Company_Name,0))</f>
        <v>Aplaca Engineering Co</v>
      </c>
      <c r="G3337" s="71">
        <f>INDEX(Client_Code,MATCH(Export!H3337,Local_Company_Name,0))</f>
        <v>1004</v>
      </c>
      <c r="H3337" t="s">
        <v>765</v>
      </c>
      <c r="I3337" t="s">
        <v>739</v>
      </c>
      <c r="J3337" t="s">
        <v>22</v>
      </c>
      <c r="K3337" s="71" t="str">
        <f>INDEX(Line_of_Business,MATCH(Export!J3337,Name,0))</f>
        <v>A</v>
      </c>
      <c r="L3337" s="9" t="s">
        <v>248</v>
      </c>
      <c r="M3337">
        <v>2188</v>
      </c>
      <c r="N3337" s="4">
        <v>0</v>
      </c>
      <c r="O3337" s="4">
        <v>0</v>
      </c>
      <c r="P3337" s="4">
        <v>1995</v>
      </c>
      <c r="Q3337" s="4">
        <v>0</v>
      </c>
      <c r="R3337" s="4">
        <v>0</v>
      </c>
      <c r="S3337" s="4">
        <v>0</v>
      </c>
      <c r="T3337" s="4">
        <v>0</v>
      </c>
      <c r="U3337" s="4">
        <v>0</v>
      </c>
      <c r="V3337" s="4">
        <v>0</v>
      </c>
      <c r="W3337" s="4">
        <v>0</v>
      </c>
      <c r="X3337" s="4">
        <v>0</v>
      </c>
      <c r="Y3337" s="4">
        <v>0</v>
      </c>
      <c r="Z3337" s="4">
        <v>0</v>
      </c>
      <c r="AA3337" s="4">
        <v>0</v>
      </c>
      <c r="AB3337" t="s">
        <v>3</v>
      </c>
      <c r="AC3337" s="4">
        <v>0</v>
      </c>
      <c r="AD3337" s="4">
        <v>0</v>
      </c>
      <c r="AE3337" s="4">
        <v>0</v>
      </c>
      <c r="AF3337" t="s">
        <v>739</v>
      </c>
      <c r="AG3337" s="4">
        <v>0</v>
      </c>
      <c r="AH3337" s="4">
        <v>0</v>
      </c>
      <c r="AI3337" s="4">
        <v>0</v>
      </c>
      <c r="AJ3337" s="4">
        <v>-1995</v>
      </c>
      <c r="AK3337" s="4">
        <v>187000</v>
      </c>
      <c r="AL3337" t="s">
        <v>784</v>
      </c>
      <c r="AM3337" s="71" t="str">
        <f>INDEX(Network_Insurer_Code,MATCH(Export!AL3337,Network_insurer_Name,0))</f>
        <v>PII1</v>
      </c>
      <c r="AN3337" t="str">
        <f t="shared" si="52"/>
        <v>A1004PII12017</v>
      </c>
    </row>
    <row r="3338" spans="1:40" x14ac:dyDescent="0.25">
      <c r="A3338">
        <v>2020</v>
      </c>
      <c r="B3338">
        <v>2</v>
      </c>
      <c r="C3338" s="1">
        <v>43922</v>
      </c>
      <c r="D3338" s="1">
        <v>44012</v>
      </c>
      <c r="E3338">
        <v>2019</v>
      </c>
      <c r="F3338" s="71" t="str">
        <f>INDEX(Client_Name,MATCH(Export!H3338,Local_Company_Name,0))</f>
        <v>Aplaca Engineering Co</v>
      </c>
      <c r="G3338" s="71">
        <f>INDEX(Client_Code,MATCH(Export!H3338,Local_Company_Name,0))</f>
        <v>1004</v>
      </c>
      <c r="H3338" t="s">
        <v>754</v>
      </c>
      <c r="I3338" t="s">
        <v>724</v>
      </c>
      <c r="J3338" t="s">
        <v>8</v>
      </c>
      <c r="K3338" s="71" t="str">
        <f>INDEX(Line_of_Business,MATCH(Export!J3338,Name,0))</f>
        <v>M</v>
      </c>
      <c r="L3338" s="9">
        <v>77602</v>
      </c>
      <c r="M3338">
        <v>21</v>
      </c>
      <c r="N3338" s="4">
        <v>0</v>
      </c>
      <c r="O3338" s="4">
        <v>0</v>
      </c>
      <c r="P3338" s="4">
        <v>4110.09</v>
      </c>
      <c r="Q3338" s="4">
        <v>0</v>
      </c>
      <c r="R3338" s="4">
        <v>0</v>
      </c>
      <c r="S3338" s="4">
        <v>0</v>
      </c>
      <c r="T3338" s="4">
        <v>0</v>
      </c>
      <c r="U3338" s="4">
        <v>0</v>
      </c>
      <c r="V3338" s="4">
        <v>0</v>
      </c>
      <c r="W3338" s="4">
        <v>0</v>
      </c>
      <c r="X3338" s="4">
        <v>0</v>
      </c>
      <c r="Y3338" s="4">
        <v>0</v>
      </c>
      <c r="Z3338" s="4">
        <v>0</v>
      </c>
      <c r="AA3338" s="4">
        <v>0</v>
      </c>
      <c r="AB3338" t="s">
        <v>3</v>
      </c>
      <c r="AC3338" s="4">
        <v>0</v>
      </c>
      <c r="AD3338" s="4">
        <v>0</v>
      </c>
      <c r="AE3338" s="4">
        <v>0</v>
      </c>
      <c r="AF3338" t="s">
        <v>724</v>
      </c>
      <c r="AG3338" s="4">
        <v>0</v>
      </c>
      <c r="AH3338" s="4">
        <v>0</v>
      </c>
      <c r="AI3338" s="4">
        <v>0</v>
      </c>
      <c r="AJ3338" s="4">
        <v>-4110.09</v>
      </c>
      <c r="AK3338" s="4">
        <v>0</v>
      </c>
      <c r="AL3338" t="s">
        <v>795</v>
      </c>
      <c r="AM3338" s="71" t="str">
        <f>INDEX(Network_Insurer_Code,MATCH(Export!AL3338,Network_insurer_Name,0))</f>
        <v>TOL1</v>
      </c>
      <c r="AN3338" t="str">
        <f t="shared" si="52"/>
        <v>M1004TOL12019</v>
      </c>
    </row>
    <row r="3339" spans="1:40" x14ac:dyDescent="0.25">
      <c r="A3339">
        <v>2020</v>
      </c>
      <c r="B3339">
        <v>1</v>
      </c>
      <c r="C3339" s="1">
        <v>43739</v>
      </c>
      <c r="D3339" s="1">
        <v>43830</v>
      </c>
      <c r="E3339">
        <v>2018</v>
      </c>
      <c r="F3339" s="71" t="str">
        <f>INDEX(Client_Name,MATCH(Export!H3339,Local_Company_Name,0))</f>
        <v>Tiger Jewelcrafting Ltd</v>
      </c>
      <c r="G3339" s="71">
        <f>INDEX(Client_Code,MATCH(Export!H3339,Local_Company_Name,0))</f>
        <v>1003</v>
      </c>
      <c r="H3339" t="s">
        <v>764</v>
      </c>
      <c r="I3339" t="s">
        <v>719</v>
      </c>
      <c r="J3339" t="s">
        <v>5</v>
      </c>
      <c r="K3339" s="71" t="str">
        <f>INDEX(Line_of_Business,MATCH(Export!J3339,Name,0))</f>
        <v>L</v>
      </c>
      <c r="L3339" s="9" t="s">
        <v>223</v>
      </c>
      <c r="M3339">
        <v>2535</v>
      </c>
      <c r="N3339" s="4">
        <v>-44752</v>
      </c>
      <c r="O3339" s="4">
        <v>-44752</v>
      </c>
      <c r="P3339" s="4">
        <v>44933.19</v>
      </c>
      <c r="Q3339" s="4">
        <v>0</v>
      </c>
      <c r="R3339" s="4">
        <v>0</v>
      </c>
      <c r="S3339" s="4">
        <v>0</v>
      </c>
      <c r="T3339" s="4">
        <v>0</v>
      </c>
      <c r="U3339" s="4">
        <v>0</v>
      </c>
      <c r="V3339" s="4">
        <v>0</v>
      </c>
      <c r="W3339" s="4">
        <v>0</v>
      </c>
      <c r="X3339" s="4">
        <v>0</v>
      </c>
      <c r="Y3339" s="4">
        <v>-2807.34</v>
      </c>
      <c r="Z3339" s="4">
        <v>-313.27</v>
      </c>
      <c r="AA3339" s="4">
        <v>0</v>
      </c>
      <c r="AB3339" t="s">
        <v>3</v>
      </c>
      <c r="AC3339" s="4">
        <v>0</v>
      </c>
      <c r="AD3339" s="4">
        <v>0</v>
      </c>
      <c r="AE3339" s="4">
        <v>0</v>
      </c>
      <c r="AF3339" t="s">
        <v>719</v>
      </c>
      <c r="AG3339" s="4">
        <v>0</v>
      </c>
      <c r="AH3339" s="4">
        <v>0</v>
      </c>
      <c r="AI3339" s="4">
        <v>0</v>
      </c>
      <c r="AJ3339" s="4">
        <v>-86564.58</v>
      </c>
      <c r="AK3339" s="4">
        <v>0</v>
      </c>
      <c r="AL3339" t="s">
        <v>792</v>
      </c>
      <c r="AM3339" s="71" t="str">
        <f>INDEX(Network_Insurer_Code,MATCH(Export!AL3339,Network_insurer_Name,0))</f>
        <v>CAL1</v>
      </c>
      <c r="AN3339" t="str">
        <f t="shared" si="52"/>
        <v>L1003CAL12018</v>
      </c>
    </row>
    <row r="3340" spans="1:40" x14ac:dyDescent="0.25">
      <c r="A3340">
        <v>2020</v>
      </c>
      <c r="B3340">
        <v>1</v>
      </c>
      <c r="C3340" s="1">
        <v>43831</v>
      </c>
      <c r="D3340" s="1">
        <v>43921</v>
      </c>
      <c r="E3340">
        <v>2020</v>
      </c>
      <c r="F3340" s="71" t="str">
        <f>INDEX(Client_Name,MATCH(Export!H3340,Local_Company_Name,0))</f>
        <v>Tiger Jewelcrafting Ltd</v>
      </c>
      <c r="G3340" s="71">
        <f>INDEX(Client_Code,MATCH(Export!H3340,Local_Company_Name,0))</f>
        <v>1003</v>
      </c>
      <c r="H3340" t="s">
        <v>763</v>
      </c>
      <c r="I3340" t="s">
        <v>708</v>
      </c>
      <c r="J3340" t="s">
        <v>22</v>
      </c>
      <c r="K3340" s="71" t="str">
        <f>INDEX(Line_of_Business,MATCH(Export!J3340,Name,0))</f>
        <v>A</v>
      </c>
      <c r="L3340" s="9" t="s">
        <v>116</v>
      </c>
      <c r="M3340">
        <v>0</v>
      </c>
      <c r="N3340" s="4">
        <v>9440</v>
      </c>
      <c r="O3340" s="4">
        <v>9440</v>
      </c>
      <c r="P3340" s="4">
        <v>0</v>
      </c>
      <c r="Q3340" s="4">
        <v>0</v>
      </c>
      <c r="R3340" s="4">
        <v>0</v>
      </c>
      <c r="S3340" s="4">
        <v>0</v>
      </c>
      <c r="T3340" s="4">
        <v>0</v>
      </c>
      <c r="U3340" s="4">
        <v>0</v>
      </c>
      <c r="V3340" s="4">
        <v>0</v>
      </c>
      <c r="W3340" s="4">
        <v>0</v>
      </c>
      <c r="X3340" s="4">
        <v>0</v>
      </c>
      <c r="Y3340" s="4">
        <v>944</v>
      </c>
      <c r="Z3340" s="4">
        <v>0</v>
      </c>
      <c r="AA3340" s="4">
        <v>0</v>
      </c>
      <c r="AB3340" t="s">
        <v>3</v>
      </c>
      <c r="AC3340" s="4">
        <v>0</v>
      </c>
      <c r="AD3340" s="4">
        <v>0</v>
      </c>
      <c r="AE3340" s="4">
        <v>0</v>
      </c>
      <c r="AF3340" t="s">
        <v>708</v>
      </c>
      <c r="AG3340" s="4">
        <v>0</v>
      </c>
      <c r="AH3340" s="4">
        <v>0</v>
      </c>
      <c r="AI3340" s="4">
        <v>0</v>
      </c>
      <c r="AJ3340" s="4">
        <v>8496</v>
      </c>
      <c r="AK3340" s="4">
        <v>0</v>
      </c>
      <c r="AL3340" t="s">
        <v>798</v>
      </c>
      <c r="AM3340" s="71" t="str">
        <f>INDEX(Network_Insurer_Code,MATCH(Export!AL3340,Network_insurer_Name,0))</f>
        <v>PEI2</v>
      </c>
      <c r="AN3340" t="str">
        <f t="shared" si="52"/>
        <v>A1003PEI22020</v>
      </c>
    </row>
    <row r="3341" spans="1:40" x14ac:dyDescent="0.25">
      <c r="A3341">
        <v>2019</v>
      </c>
      <c r="B3341">
        <v>3</v>
      </c>
      <c r="C3341" s="1">
        <v>43647</v>
      </c>
      <c r="D3341" s="1">
        <v>43738</v>
      </c>
      <c r="E3341">
        <v>2018</v>
      </c>
      <c r="F3341" s="71" t="str">
        <f>INDEX(Client_Name,MATCH(Export!H3341,Local_Company_Name,0))</f>
        <v>Aplaca Engineering Co</v>
      </c>
      <c r="G3341" s="71">
        <f>INDEX(Client_Code,MATCH(Export!H3341,Local_Company_Name,0))</f>
        <v>1004</v>
      </c>
      <c r="H3341" t="s">
        <v>754</v>
      </c>
      <c r="I3341" t="s">
        <v>722</v>
      </c>
      <c r="J3341" t="s">
        <v>8</v>
      </c>
      <c r="K3341" s="71" t="str">
        <f>INDEX(Line_of_Business,MATCH(Export!J3341,Name,0))</f>
        <v>M</v>
      </c>
      <c r="L3341" s="9" t="s">
        <v>84</v>
      </c>
      <c r="M3341">
        <v>1637</v>
      </c>
      <c r="N3341" s="4">
        <v>34665.26</v>
      </c>
      <c r="O3341" s="4">
        <v>34665.26</v>
      </c>
      <c r="P3341" s="4">
        <v>18165.75</v>
      </c>
      <c r="Q3341" s="4">
        <v>0</v>
      </c>
      <c r="R3341" s="4">
        <v>0</v>
      </c>
      <c r="S3341" s="4">
        <v>-10866.54</v>
      </c>
      <c r="T3341" s="4">
        <v>0</v>
      </c>
      <c r="U3341" s="4">
        <v>0</v>
      </c>
      <c r="V3341" s="4">
        <v>0</v>
      </c>
      <c r="W3341" s="4">
        <v>0</v>
      </c>
      <c r="X3341" s="4">
        <v>0</v>
      </c>
      <c r="Y3341" s="4">
        <v>0.23</v>
      </c>
      <c r="Z3341" s="4">
        <v>-0.11</v>
      </c>
      <c r="AA3341" s="4">
        <v>0</v>
      </c>
      <c r="AB3341" t="s">
        <v>3</v>
      </c>
      <c r="AC3341" s="4">
        <v>0</v>
      </c>
      <c r="AD3341" s="4">
        <v>0</v>
      </c>
      <c r="AE3341" s="4">
        <v>0</v>
      </c>
      <c r="AF3341" t="s">
        <v>722</v>
      </c>
      <c r="AG3341" s="4">
        <v>0</v>
      </c>
      <c r="AH3341" s="4">
        <v>0</v>
      </c>
      <c r="AI3341" s="4">
        <v>0</v>
      </c>
      <c r="AJ3341" s="4">
        <v>5632.85</v>
      </c>
      <c r="AK3341" s="4">
        <v>0</v>
      </c>
      <c r="AL3341" t="s">
        <v>788</v>
      </c>
      <c r="AM3341" s="71" t="str">
        <f>INDEX(Network_Insurer_Code,MATCH(Export!AL3341,Network_insurer_Name,0))</f>
        <v>RAI1</v>
      </c>
      <c r="AN3341" t="str">
        <f t="shared" si="52"/>
        <v>M1004RAI12018</v>
      </c>
    </row>
    <row r="3342" spans="1:40" x14ac:dyDescent="0.25">
      <c r="A3342">
        <v>2019</v>
      </c>
      <c r="B3342">
        <v>4</v>
      </c>
      <c r="C3342" s="1">
        <v>43739</v>
      </c>
      <c r="D3342" s="1">
        <v>43830</v>
      </c>
      <c r="E3342">
        <v>2018</v>
      </c>
      <c r="F3342" s="71" t="str">
        <f>INDEX(Client_Name,MATCH(Export!H3342,Local_Company_Name,0))</f>
        <v>Flaimngo Tailoring</v>
      </c>
      <c r="G3342" s="71">
        <f>INDEX(Client_Code,MATCH(Export!H3342,Local_Company_Name,0))</f>
        <v>1005</v>
      </c>
      <c r="H3342" t="s">
        <v>770</v>
      </c>
      <c r="I3342" t="s">
        <v>735</v>
      </c>
      <c r="J3342" t="s">
        <v>5</v>
      </c>
      <c r="K3342" s="71" t="str">
        <f>INDEX(Line_of_Business,MATCH(Export!J3342,Name,0))</f>
        <v>L</v>
      </c>
      <c r="L3342" s="9">
        <v>953185</v>
      </c>
      <c r="M3342">
        <v>735</v>
      </c>
      <c r="N3342" s="4">
        <v>0</v>
      </c>
      <c r="O3342" s="4">
        <v>0</v>
      </c>
      <c r="P3342" s="4">
        <v>0</v>
      </c>
      <c r="Q3342" s="4">
        <v>0</v>
      </c>
      <c r="R3342" s="4">
        <v>0</v>
      </c>
      <c r="S3342" s="4">
        <v>0</v>
      </c>
      <c r="T3342" s="4">
        <v>0</v>
      </c>
      <c r="U3342" s="4">
        <v>0</v>
      </c>
      <c r="V3342" s="4">
        <v>0</v>
      </c>
      <c r="W3342" s="4">
        <v>0</v>
      </c>
      <c r="X3342" s="4">
        <v>0</v>
      </c>
      <c r="Y3342" s="4">
        <v>0</v>
      </c>
      <c r="Z3342" s="4">
        <v>0</v>
      </c>
      <c r="AA3342" s="4">
        <v>0</v>
      </c>
      <c r="AB3342" t="s">
        <v>3</v>
      </c>
      <c r="AC3342" s="4">
        <v>0</v>
      </c>
      <c r="AD3342" s="4">
        <v>0</v>
      </c>
      <c r="AE3342" s="4">
        <v>0</v>
      </c>
      <c r="AF3342" t="s">
        <v>735</v>
      </c>
      <c r="AG3342" s="4">
        <v>0</v>
      </c>
      <c r="AH3342" s="4">
        <v>0</v>
      </c>
      <c r="AI3342" s="4">
        <v>0</v>
      </c>
      <c r="AJ3342" s="4">
        <v>0</v>
      </c>
      <c r="AK3342" s="4">
        <v>0</v>
      </c>
      <c r="AL3342" t="s">
        <v>783</v>
      </c>
      <c r="AM3342" s="71" t="str">
        <f>INDEX(Network_Insurer_Code,MATCH(Export!AL3342,Network_insurer_Name,0))</f>
        <v>PEP1</v>
      </c>
      <c r="AN3342" t="str">
        <f t="shared" si="52"/>
        <v>L1005PEP12018</v>
      </c>
    </row>
    <row r="3343" spans="1:40" x14ac:dyDescent="0.25">
      <c r="A3343">
        <v>2020</v>
      </c>
      <c r="B3343">
        <v>3</v>
      </c>
      <c r="C3343" s="1">
        <v>44013</v>
      </c>
      <c r="D3343" s="1">
        <v>44104</v>
      </c>
      <c r="E3343">
        <v>2020</v>
      </c>
      <c r="F3343" s="71" t="str">
        <f>INDEX(Client_Name,MATCH(Export!H3343,Local_Company_Name,0))</f>
        <v>Flaimngo Tailoring</v>
      </c>
      <c r="G3343" s="71">
        <f>INDEX(Client_Code,MATCH(Export!H3343,Local_Company_Name,0))</f>
        <v>1005</v>
      </c>
      <c r="H3343" t="s">
        <v>772</v>
      </c>
      <c r="I3343" t="s">
        <v>709</v>
      </c>
      <c r="J3343" t="s">
        <v>5</v>
      </c>
      <c r="K3343" s="71" t="str">
        <f>INDEX(Line_of_Business,MATCH(Export!J3343,Name,0))</f>
        <v>L</v>
      </c>
      <c r="L3343" s="9" t="s">
        <v>228</v>
      </c>
      <c r="M3343">
        <v>1311</v>
      </c>
      <c r="N3343" s="4">
        <v>3717.1888888888798</v>
      </c>
      <c r="O3343" s="4">
        <v>3345.47</v>
      </c>
      <c r="P3343" s="4">
        <v>0</v>
      </c>
      <c r="Q3343" s="4">
        <v>0</v>
      </c>
      <c r="R3343" s="4">
        <v>0</v>
      </c>
      <c r="S3343" s="4">
        <v>0</v>
      </c>
      <c r="T3343" s="4">
        <v>0</v>
      </c>
      <c r="U3343" s="4">
        <v>0</v>
      </c>
      <c r="V3343" s="4">
        <v>0</v>
      </c>
      <c r="W3343" s="4">
        <v>0</v>
      </c>
      <c r="X3343" s="4">
        <v>0</v>
      </c>
      <c r="Y3343" s="4">
        <v>334.55</v>
      </c>
      <c r="Z3343" s="4">
        <v>73.599999999999994</v>
      </c>
      <c r="AA3343" s="4">
        <v>0</v>
      </c>
      <c r="AB3343" t="s">
        <v>3</v>
      </c>
      <c r="AC3343" s="4">
        <v>0</v>
      </c>
      <c r="AD3343" s="4">
        <v>0</v>
      </c>
      <c r="AE3343" s="4">
        <v>0</v>
      </c>
      <c r="AF3343" t="s">
        <v>709</v>
      </c>
      <c r="AG3343" s="4">
        <v>0</v>
      </c>
      <c r="AH3343" s="4">
        <v>0</v>
      </c>
      <c r="AI3343" s="4">
        <v>0</v>
      </c>
      <c r="AJ3343" s="4">
        <v>2937.3199999999902</v>
      </c>
      <c r="AK3343" s="4">
        <v>0</v>
      </c>
      <c r="AL3343" t="s">
        <v>792</v>
      </c>
      <c r="AM3343" s="71" t="str">
        <f>INDEX(Network_Insurer_Code,MATCH(Export!AL3343,Network_insurer_Name,0))</f>
        <v>CAL1</v>
      </c>
      <c r="AN3343" t="str">
        <f t="shared" si="52"/>
        <v>L1005CAL12020</v>
      </c>
    </row>
    <row r="3344" spans="1:40" x14ac:dyDescent="0.25">
      <c r="A3344">
        <v>2020</v>
      </c>
      <c r="B3344">
        <v>2</v>
      </c>
      <c r="C3344" s="1">
        <v>43922</v>
      </c>
      <c r="D3344" s="1">
        <v>44012</v>
      </c>
      <c r="E3344">
        <v>2020</v>
      </c>
      <c r="F3344" s="71" t="str">
        <f>INDEX(Client_Name,MATCH(Export!H3344,Local_Company_Name,0))</f>
        <v>Aplaca Engineering Co</v>
      </c>
      <c r="G3344" s="71">
        <f>INDEX(Client_Code,MATCH(Export!H3344,Local_Company_Name,0))</f>
        <v>1004</v>
      </c>
      <c r="H3344" t="s">
        <v>768</v>
      </c>
      <c r="I3344" t="s">
        <v>709</v>
      </c>
      <c r="J3344" t="s">
        <v>5</v>
      </c>
      <c r="K3344" s="71" t="str">
        <f>INDEX(Line_of_Business,MATCH(Export!J3344,Name,0))</f>
        <v>L</v>
      </c>
      <c r="L3344" s="9">
        <v>26941993</v>
      </c>
      <c r="M3344">
        <v>3030</v>
      </c>
      <c r="N3344" s="4">
        <v>170690.52</v>
      </c>
      <c r="O3344" s="4">
        <v>170690.52</v>
      </c>
      <c r="P3344" s="4">
        <v>0</v>
      </c>
      <c r="Q3344" s="4">
        <v>0</v>
      </c>
      <c r="R3344" s="4">
        <v>0</v>
      </c>
      <c r="S3344" s="4">
        <v>0</v>
      </c>
      <c r="T3344" s="4">
        <v>0</v>
      </c>
      <c r="U3344" s="4">
        <v>0</v>
      </c>
      <c r="V3344" s="4">
        <v>0</v>
      </c>
      <c r="W3344" s="4">
        <v>0</v>
      </c>
      <c r="X3344" s="4">
        <v>0</v>
      </c>
      <c r="Y3344" s="4">
        <v>8478.7800000000007</v>
      </c>
      <c r="Z3344" s="4">
        <v>1102.8399999999999</v>
      </c>
      <c r="AA3344" s="4">
        <v>0</v>
      </c>
      <c r="AB3344" t="s">
        <v>3</v>
      </c>
      <c r="AC3344" s="4">
        <v>0</v>
      </c>
      <c r="AD3344" s="4">
        <v>0</v>
      </c>
      <c r="AE3344" s="4">
        <v>0</v>
      </c>
      <c r="AF3344" t="s">
        <v>709</v>
      </c>
      <c r="AG3344" s="4">
        <v>0</v>
      </c>
      <c r="AH3344" s="4">
        <v>0</v>
      </c>
      <c r="AI3344" s="4">
        <v>0</v>
      </c>
      <c r="AJ3344" s="4">
        <v>161108.9</v>
      </c>
      <c r="AK3344" s="4">
        <v>0</v>
      </c>
      <c r="AL3344" t="s">
        <v>790</v>
      </c>
      <c r="AM3344" s="71" t="str">
        <f>INDEX(Network_Insurer_Code,MATCH(Export!AL3344,Network_insurer_Name,0))</f>
        <v>STL1</v>
      </c>
      <c r="AN3344" t="str">
        <f t="shared" si="52"/>
        <v>L1004STL12020</v>
      </c>
    </row>
    <row r="3345" spans="1:40" x14ac:dyDescent="0.25">
      <c r="A3345">
        <v>2020</v>
      </c>
      <c r="B3345">
        <v>3</v>
      </c>
      <c r="C3345" s="1">
        <v>44013</v>
      </c>
      <c r="D3345" s="1">
        <v>44104</v>
      </c>
      <c r="E3345">
        <v>2020</v>
      </c>
      <c r="F3345" s="71" t="str">
        <f>INDEX(Client_Name,MATCH(Export!H3345,Local_Company_Name,0))</f>
        <v>Lion Manufacturing Co</v>
      </c>
      <c r="G3345" s="71">
        <f>INDEX(Client_Code,MATCH(Export!H3345,Local_Company_Name,0))</f>
        <v>1002</v>
      </c>
      <c r="H3345" t="s">
        <v>757</v>
      </c>
      <c r="I3345" t="s">
        <v>723</v>
      </c>
      <c r="J3345" t="s">
        <v>5</v>
      </c>
      <c r="K3345" s="71" t="str">
        <f>INDEX(Line_of_Business,MATCH(Export!J3345,Name,0))</f>
        <v>L</v>
      </c>
      <c r="L3345" s="9">
        <v>25702</v>
      </c>
      <c r="M3345">
        <v>949</v>
      </c>
      <c r="N3345" s="4">
        <v>77244.2</v>
      </c>
      <c r="O3345" s="4">
        <v>77244.2</v>
      </c>
      <c r="P3345" s="4">
        <v>2199285.16</v>
      </c>
      <c r="Q3345" s="4">
        <v>0</v>
      </c>
      <c r="R3345" s="4">
        <v>0</v>
      </c>
      <c r="S3345" s="4">
        <v>0</v>
      </c>
      <c r="T3345" s="4">
        <v>0</v>
      </c>
      <c r="U3345" s="4">
        <v>0</v>
      </c>
      <c r="V3345" s="4">
        <v>0</v>
      </c>
      <c r="W3345" s="4">
        <v>0</v>
      </c>
      <c r="X3345" s="4">
        <v>0</v>
      </c>
      <c r="Y3345" s="4">
        <v>3446.39</v>
      </c>
      <c r="Z3345" s="4">
        <v>0</v>
      </c>
      <c r="AA3345" s="4">
        <v>0</v>
      </c>
      <c r="AB3345" t="s">
        <v>3</v>
      </c>
      <c r="AC3345" s="4">
        <v>0</v>
      </c>
      <c r="AD3345" s="4">
        <v>0</v>
      </c>
      <c r="AE3345" s="4">
        <v>0</v>
      </c>
      <c r="AF3345" t="s">
        <v>723</v>
      </c>
      <c r="AG3345" s="4">
        <v>0</v>
      </c>
      <c r="AH3345" s="4">
        <v>0</v>
      </c>
      <c r="AI3345" s="4">
        <v>0</v>
      </c>
      <c r="AJ3345" s="4">
        <v>-2125487.35</v>
      </c>
      <c r="AK3345" s="4">
        <v>0</v>
      </c>
      <c r="AL3345" t="s">
        <v>792</v>
      </c>
      <c r="AM3345" s="71" t="str">
        <f>INDEX(Network_Insurer_Code,MATCH(Export!AL3345,Network_insurer_Name,0))</f>
        <v>CAL1</v>
      </c>
      <c r="AN3345" t="str">
        <f t="shared" si="52"/>
        <v>L1002CAL12020</v>
      </c>
    </row>
    <row r="3346" spans="1:40" x14ac:dyDescent="0.25">
      <c r="A3346">
        <v>2019</v>
      </c>
      <c r="B3346">
        <v>1</v>
      </c>
      <c r="C3346" s="1">
        <v>43466</v>
      </c>
      <c r="D3346" s="1">
        <v>43555</v>
      </c>
      <c r="E3346">
        <v>2019</v>
      </c>
      <c r="F3346" s="71" t="str">
        <f>INDEX(Client_Name,MATCH(Export!H3346,Local_Company_Name,0))</f>
        <v>Tiger Jewelcrafting Ltd</v>
      </c>
      <c r="G3346" s="71">
        <f>INDEX(Client_Code,MATCH(Export!H3346,Local_Company_Name,0))</f>
        <v>1003</v>
      </c>
      <c r="H3346" t="s">
        <v>764</v>
      </c>
      <c r="I3346" t="s">
        <v>708</v>
      </c>
      <c r="J3346" t="s">
        <v>22</v>
      </c>
      <c r="K3346" s="71" t="str">
        <f>INDEX(Line_of_Business,MATCH(Export!J3346,Name,0))</f>
        <v>A</v>
      </c>
      <c r="L3346" s="9" t="s">
        <v>62</v>
      </c>
      <c r="M3346">
        <v>13</v>
      </c>
      <c r="N3346" s="4">
        <v>28367</v>
      </c>
      <c r="O3346" s="4">
        <v>28367</v>
      </c>
      <c r="P3346" s="4">
        <v>0</v>
      </c>
      <c r="Q3346" s="4">
        <v>0</v>
      </c>
      <c r="R3346" s="4">
        <v>0</v>
      </c>
      <c r="S3346" s="4">
        <v>0</v>
      </c>
      <c r="T3346" s="4">
        <v>0</v>
      </c>
      <c r="U3346" s="4">
        <v>0</v>
      </c>
      <c r="V3346" s="4">
        <v>0</v>
      </c>
      <c r="W3346" s="4">
        <v>0</v>
      </c>
      <c r="X3346" s="4">
        <v>0</v>
      </c>
      <c r="Y3346" s="4">
        <v>2836</v>
      </c>
      <c r="Z3346" s="4">
        <v>0</v>
      </c>
      <c r="AA3346" s="4">
        <v>0</v>
      </c>
      <c r="AB3346" t="s">
        <v>3</v>
      </c>
      <c r="AC3346" s="4">
        <v>0</v>
      </c>
      <c r="AD3346" s="4">
        <v>0</v>
      </c>
      <c r="AE3346" s="4">
        <v>0</v>
      </c>
      <c r="AF3346" t="s">
        <v>708</v>
      </c>
      <c r="AG3346" s="4">
        <v>0</v>
      </c>
      <c r="AH3346" s="4">
        <v>0</v>
      </c>
      <c r="AI3346" s="4">
        <v>0</v>
      </c>
      <c r="AJ3346" s="4">
        <v>25531</v>
      </c>
      <c r="AK3346" s="4">
        <v>0</v>
      </c>
      <c r="AL3346" t="s">
        <v>781</v>
      </c>
      <c r="AM3346" s="71" t="str">
        <f>INDEX(Network_Insurer_Code,MATCH(Export!AL3346,Network_insurer_Name,0))</f>
        <v>ORI1</v>
      </c>
      <c r="AN3346" t="str">
        <f t="shared" si="52"/>
        <v>A1003ORI12019</v>
      </c>
    </row>
    <row r="3347" spans="1:40" x14ac:dyDescent="0.25">
      <c r="A3347">
        <v>2020</v>
      </c>
      <c r="B3347">
        <v>2</v>
      </c>
      <c r="C3347" s="1">
        <v>43922</v>
      </c>
      <c r="D3347" s="1">
        <v>44012</v>
      </c>
      <c r="E3347">
        <v>2018</v>
      </c>
      <c r="F3347" s="71" t="str">
        <f>INDEX(Client_Name,MATCH(Export!H3347,Local_Company_Name,0))</f>
        <v>Flaimngo Tailoring</v>
      </c>
      <c r="G3347" s="71">
        <f>INDEX(Client_Code,MATCH(Export!H3347,Local_Company_Name,0))</f>
        <v>1005</v>
      </c>
      <c r="H3347" t="s">
        <v>755</v>
      </c>
      <c r="I3347" t="s">
        <v>722</v>
      </c>
      <c r="J3347" t="s">
        <v>8</v>
      </c>
      <c r="K3347" s="71" t="str">
        <f>INDEX(Line_of_Business,MATCH(Export!J3347,Name,0))</f>
        <v>M</v>
      </c>
      <c r="L3347" s="9" t="s">
        <v>370</v>
      </c>
      <c r="M3347">
        <v>161</v>
      </c>
      <c r="N3347" s="4">
        <v>-117.9</v>
      </c>
      <c r="O3347" s="4">
        <v>-117.9</v>
      </c>
      <c r="P3347" s="4">
        <v>3131.24</v>
      </c>
      <c r="Q3347" s="4">
        <v>0</v>
      </c>
      <c r="R3347" s="4">
        <v>0</v>
      </c>
      <c r="S3347" s="4">
        <v>0</v>
      </c>
      <c r="T3347" s="4">
        <v>0</v>
      </c>
      <c r="U3347" s="4">
        <v>0</v>
      </c>
      <c r="V3347" s="4">
        <v>0</v>
      </c>
      <c r="W3347" s="4">
        <v>0</v>
      </c>
      <c r="X3347" s="4">
        <v>0</v>
      </c>
      <c r="Y3347" s="4">
        <v>-16.170000000000002</v>
      </c>
      <c r="Z3347" s="4">
        <v>-13.96</v>
      </c>
      <c r="AA3347" s="4">
        <v>0</v>
      </c>
      <c r="AB3347" t="s">
        <v>3</v>
      </c>
      <c r="AC3347" s="4">
        <v>0</v>
      </c>
      <c r="AD3347" s="4">
        <v>0</v>
      </c>
      <c r="AE3347" s="4">
        <v>0</v>
      </c>
      <c r="AF3347" t="s">
        <v>722</v>
      </c>
      <c r="AG3347" s="4">
        <v>0</v>
      </c>
      <c r="AH3347" s="4">
        <v>0</v>
      </c>
      <c r="AI3347" s="4">
        <v>0</v>
      </c>
      <c r="AJ3347" s="4">
        <v>-3219.0099999999902</v>
      </c>
      <c r="AK3347" s="4">
        <v>0</v>
      </c>
      <c r="AL3347" t="s">
        <v>788</v>
      </c>
      <c r="AM3347" s="71" t="str">
        <f>INDEX(Network_Insurer_Code,MATCH(Export!AL3347,Network_insurer_Name,0))</f>
        <v>RAI1</v>
      </c>
      <c r="AN3347" t="str">
        <f t="shared" si="52"/>
        <v>M1005RAI12018</v>
      </c>
    </row>
    <row r="3348" spans="1:40" x14ac:dyDescent="0.25">
      <c r="A3348">
        <v>2020</v>
      </c>
      <c r="B3348">
        <v>1</v>
      </c>
      <c r="C3348" s="1">
        <v>43831</v>
      </c>
      <c r="D3348" s="1">
        <v>43921</v>
      </c>
      <c r="E3348">
        <v>2019</v>
      </c>
      <c r="F3348" s="71" t="str">
        <f>INDEX(Client_Name,MATCH(Export!H3348,Local_Company_Name,0))</f>
        <v>Lion Manufacturing Co</v>
      </c>
      <c r="G3348" s="71">
        <f>INDEX(Client_Code,MATCH(Export!H3348,Local_Company_Name,0))</f>
        <v>1002</v>
      </c>
      <c r="H3348" t="s">
        <v>760</v>
      </c>
      <c r="I3348" t="s">
        <v>710</v>
      </c>
      <c r="J3348" t="s">
        <v>8</v>
      </c>
      <c r="K3348" s="71" t="str">
        <f>INDEX(Line_of_Business,MATCH(Export!J3348,Name,0))</f>
        <v>M</v>
      </c>
      <c r="L3348" s="9" t="s">
        <v>171</v>
      </c>
      <c r="M3348">
        <v>33</v>
      </c>
      <c r="N3348" s="4">
        <v>0</v>
      </c>
      <c r="O3348" s="4">
        <v>0</v>
      </c>
      <c r="P3348" s="4">
        <v>68372.149999999994</v>
      </c>
      <c r="Q3348" s="4">
        <v>0</v>
      </c>
      <c r="R3348" s="4">
        <v>0</v>
      </c>
      <c r="S3348" s="4">
        <v>304997.5</v>
      </c>
      <c r="T3348" s="4">
        <v>0</v>
      </c>
      <c r="U3348" s="4">
        <v>0</v>
      </c>
      <c r="V3348" s="4">
        <v>0</v>
      </c>
      <c r="W3348" s="4">
        <v>304997.5</v>
      </c>
      <c r="X3348" s="4">
        <v>0</v>
      </c>
      <c r="Y3348" s="4">
        <v>0</v>
      </c>
      <c r="Z3348" s="4">
        <v>0</v>
      </c>
      <c r="AA3348" s="4">
        <v>0</v>
      </c>
      <c r="AB3348" t="s">
        <v>3</v>
      </c>
      <c r="AC3348" s="4">
        <v>0</v>
      </c>
      <c r="AD3348" s="4">
        <v>0</v>
      </c>
      <c r="AE3348" s="4">
        <v>-0.5</v>
      </c>
      <c r="AF3348" t="s">
        <v>710</v>
      </c>
      <c r="AG3348" s="4">
        <v>0</v>
      </c>
      <c r="AH3348" s="4">
        <v>0</v>
      </c>
      <c r="AI3348" s="4">
        <v>0</v>
      </c>
      <c r="AJ3348" s="4">
        <v>-68372.149999999994</v>
      </c>
      <c r="AK3348" s="4">
        <v>0</v>
      </c>
      <c r="AL3348" t="s">
        <v>789</v>
      </c>
      <c r="AM3348" s="71" t="str">
        <f>INDEX(Network_Insurer_Code,MATCH(Export!AL3348,Network_insurer_Name,0))</f>
        <v>APL1</v>
      </c>
      <c r="AN3348" t="str">
        <f t="shared" si="52"/>
        <v>M1002APL12019</v>
      </c>
    </row>
    <row r="3349" spans="1:40" x14ac:dyDescent="0.25">
      <c r="A3349">
        <v>2020</v>
      </c>
      <c r="B3349">
        <v>2</v>
      </c>
      <c r="C3349" s="1">
        <v>43922</v>
      </c>
      <c r="D3349" s="1">
        <v>44012</v>
      </c>
      <c r="E3349">
        <v>2016</v>
      </c>
      <c r="F3349" s="71" t="str">
        <f>INDEX(Client_Name,MATCH(Export!H3349,Local_Company_Name,0))</f>
        <v>Lion Manufacturing Co</v>
      </c>
      <c r="G3349" s="71">
        <f>INDEX(Client_Code,MATCH(Export!H3349,Local_Company_Name,0))</f>
        <v>1002</v>
      </c>
      <c r="H3349" t="s">
        <v>760</v>
      </c>
      <c r="I3349" t="s">
        <v>702</v>
      </c>
      <c r="J3349" t="s">
        <v>0</v>
      </c>
      <c r="K3349" s="71" t="str">
        <f>INDEX(Line_of_Business,MATCH(Export!J3349,Name,0))</f>
        <v>D</v>
      </c>
      <c r="L3349" s="9" t="s">
        <v>85</v>
      </c>
      <c r="M3349">
        <v>12029</v>
      </c>
      <c r="N3349" s="4">
        <v>0</v>
      </c>
      <c r="O3349" s="4">
        <v>0</v>
      </c>
      <c r="P3349" s="4">
        <v>50476.44</v>
      </c>
      <c r="Q3349" s="4">
        <v>0</v>
      </c>
      <c r="R3349" s="4">
        <v>0</v>
      </c>
      <c r="S3349" s="4">
        <v>0</v>
      </c>
      <c r="T3349" s="4">
        <v>0</v>
      </c>
      <c r="U3349" s="4">
        <v>0</v>
      </c>
      <c r="V3349" s="4">
        <v>0</v>
      </c>
      <c r="W3349" s="4">
        <v>0</v>
      </c>
      <c r="X3349" s="4">
        <v>0</v>
      </c>
      <c r="Y3349" s="4">
        <v>0</v>
      </c>
      <c r="Z3349" s="4">
        <v>0</v>
      </c>
      <c r="AA3349" s="4">
        <v>0</v>
      </c>
      <c r="AB3349" t="s">
        <v>3</v>
      </c>
      <c r="AC3349" s="4">
        <v>0</v>
      </c>
      <c r="AD3349" s="4">
        <v>0</v>
      </c>
      <c r="AE3349" s="4">
        <v>0</v>
      </c>
      <c r="AF3349" t="s">
        <v>702</v>
      </c>
      <c r="AG3349" s="4">
        <v>0</v>
      </c>
      <c r="AH3349" s="4">
        <v>0</v>
      </c>
      <c r="AI3349" s="4">
        <v>0</v>
      </c>
      <c r="AJ3349" s="4">
        <v>-50476.44</v>
      </c>
      <c r="AK3349" s="4">
        <v>0</v>
      </c>
      <c r="AL3349" t="s">
        <v>783</v>
      </c>
      <c r="AM3349" s="71" t="str">
        <f>INDEX(Network_Insurer_Code,MATCH(Export!AL3349,Network_insurer_Name,0))</f>
        <v>PEP1</v>
      </c>
      <c r="AN3349" t="str">
        <f t="shared" si="52"/>
        <v>D1002PEP12016</v>
      </c>
    </row>
    <row r="3350" spans="1:40" x14ac:dyDescent="0.25">
      <c r="A3350">
        <v>2020</v>
      </c>
      <c r="B3350">
        <v>1</v>
      </c>
      <c r="C3350" s="1">
        <v>43831</v>
      </c>
      <c r="D3350" s="1">
        <v>43921</v>
      </c>
      <c r="E3350">
        <v>2017</v>
      </c>
      <c r="F3350" s="71" t="str">
        <f>INDEX(Client_Name,MATCH(Export!H3350,Local_Company_Name,0))</f>
        <v>Lion Manufacturing Co</v>
      </c>
      <c r="G3350" s="71">
        <f>INDEX(Client_Code,MATCH(Export!H3350,Local_Company_Name,0))</f>
        <v>1002</v>
      </c>
      <c r="H3350" t="s">
        <v>759</v>
      </c>
      <c r="I3350" t="s">
        <v>707</v>
      </c>
      <c r="J3350" t="s">
        <v>22</v>
      </c>
      <c r="K3350" s="71" t="str">
        <f>INDEX(Line_of_Business,MATCH(Export!J3350,Name,0))</f>
        <v>A</v>
      </c>
      <c r="L3350" s="9">
        <v>50572300</v>
      </c>
      <c r="M3350">
        <v>0</v>
      </c>
      <c r="N3350" s="4">
        <v>0</v>
      </c>
      <c r="O3350" s="4">
        <v>0</v>
      </c>
      <c r="P3350" s="4">
        <v>0</v>
      </c>
      <c r="Q3350" s="4">
        <v>0</v>
      </c>
      <c r="R3350" s="4">
        <v>0</v>
      </c>
      <c r="S3350" s="4">
        <v>0</v>
      </c>
      <c r="T3350" s="4">
        <v>0</v>
      </c>
      <c r="U3350" s="4">
        <v>0</v>
      </c>
      <c r="V3350" s="4">
        <v>0</v>
      </c>
      <c r="W3350" s="4">
        <v>0</v>
      </c>
      <c r="X3350" s="4">
        <v>0</v>
      </c>
      <c r="Y3350" s="4">
        <v>0</v>
      </c>
      <c r="Z3350" s="4">
        <v>0</v>
      </c>
      <c r="AA3350" s="4">
        <v>0</v>
      </c>
      <c r="AB3350" t="s">
        <v>3</v>
      </c>
      <c r="AC3350" s="4">
        <v>0</v>
      </c>
      <c r="AD3350" s="4">
        <v>0</v>
      </c>
      <c r="AE3350" s="4">
        <v>58000</v>
      </c>
      <c r="AF3350" t="s">
        <v>707</v>
      </c>
      <c r="AG3350" s="4">
        <v>0</v>
      </c>
      <c r="AH3350" s="4">
        <v>0</v>
      </c>
      <c r="AI3350" s="4">
        <v>0</v>
      </c>
      <c r="AJ3350" s="4">
        <v>0</v>
      </c>
      <c r="AK3350" s="4">
        <v>0</v>
      </c>
      <c r="AL3350" t="s">
        <v>788</v>
      </c>
      <c r="AM3350" s="71" t="str">
        <f>INDEX(Network_Insurer_Code,MATCH(Export!AL3350,Network_insurer_Name,0))</f>
        <v>RAI1</v>
      </c>
      <c r="AN3350" t="str">
        <f t="shared" si="52"/>
        <v>A1002RAI12017</v>
      </c>
    </row>
    <row r="3351" spans="1:40" x14ac:dyDescent="0.25">
      <c r="A3351">
        <v>2020</v>
      </c>
      <c r="B3351">
        <v>2</v>
      </c>
      <c r="C3351" s="1">
        <v>44013</v>
      </c>
      <c r="D3351" s="1">
        <v>44104</v>
      </c>
      <c r="E3351">
        <v>2015</v>
      </c>
      <c r="F3351" s="71" t="str">
        <f>INDEX(Client_Name,MATCH(Export!H3351,Local_Company_Name,0))</f>
        <v>Tiger Jewelcrafting Ltd</v>
      </c>
      <c r="G3351" s="71">
        <f>INDEX(Client_Code,MATCH(Export!H3351,Local_Company_Name,0))</f>
        <v>1003</v>
      </c>
      <c r="H3351" t="s">
        <v>761</v>
      </c>
      <c r="I3351" t="s">
        <v>717</v>
      </c>
      <c r="J3351" t="s">
        <v>0</v>
      </c>
      <c r="K3351" s="71" t="str">
        <f>INDEX(Line_of_Business,MATCH(Export!J3351,Name,0))</f>
        <v>D</v>
      </c>
      <c r="L3351" s="9" t="s">
        <v>77</v>
      </c>
      <c r="M3351">
        <v>2700</v>
      </c>
      <c r="N3351" s="4">
        <v>0</v>
      </c>
      <c r="O3351" s="4">
        <v>0</v>
      </c>
      <c r="P3351" s="4">
        <v>0</v>
      </c>
      <c r="Q3351" s="4">
        <v>0</v>
      </c>
      <c r="R3351" s="4">
        <v>0</v>
      </c>
      <c r="S3351" s="4">
        <v>-321629.45</v>
      </c>
      <c r="T3351" s="4">
        <v>0</v>
      </c>
      <c r="U3351" s="4">
        <v>0</v>
      </c>
      <c r="V3351" s="4">
        <v>0</v>
      </c>
      <c r="W3351" s="4">
        <v>-603927.96</v>
      </c>
      <c r="X3351" s="4">
        <v>0</v>
      </c>
      <c r="Y3351" s="4">
        <v>0</v>
      </c>
      <c r="Z3351" s="4">
        <v>0</v>
      </c>
      <c r="AA3351" s="4">
        <v>0</v>
      </c>
      <c r="AB3351" t="s">
        <v>3</v>
      </c>
      <c r="AC3351" s="4">
        <v>0</v>
      </c>
      <c r="AD3351" s="4">
        <v>0</v>
      </c>
      <c r="AE3351" s="4">
        <v>0</v>
      </c>
      <c r="AF3351" t="s">
        <v>717</v>
      </c>
      <c r="AG3351" s="4">
        <v>0</v>
      </c>
      <c r="AH3351" s="4">
        <v>0</v>
      </c>
      <c r="AI3351" s="4">
        <v>0</v>
      </c>
      <c r="AJ3351" s="4">
        <v>282298.50999999902</v>
      </c>
      <c r="AK3351" s="4">
        <v>200000</v>
      </c>
      <c r="AL3351" t="s">
        <v>791</v>
      </c>
      <c r="AM3351" s="71" t="str">
        <f>INDEX(Network_Insurer_Code,MATCH(Export!AL3351,Network_insurer_Name,0))</f>
        <v>CHI3</v>
      </c>
      <c r="AN3351" t="str">
        <f t="shared" si="52"/>
        <v>D1003CHI32015</v>
      </c>
    </row>
    <row r="3352" spans="1:40" x14ac:dyDescent="0.25">
      <c r="A3352">
        <v>2020</v>
      </c>
      <c r="B3352">
        <v>2</v>
      </c>
      <c r="C3352" s="1">
        <v>43739</v>
      </c>
      <c r="D3352" s="1">
        <v>43830</v>
      </c>
      <c r="E3352">
        <v>2018</v>
      </c>
      <c r="F3352" s="71" t="str">
        <f>INDEX(Client_Name,MATCH(Export!H3352,Local_Company_Name,0))</f>
        <v>Tiger Jewelcrafting Ltd</v>
      </c>
      <c r="G3352" s="71">
        <f>INDEX(Client_Code,MATCH(Export!H3352,Local_Company_Name,0))</f>
        <v>1003</v>
      </c>
      <c r="H3352" t="s">
        <v>753</v>
      </c>
      <c r="I3352" t="s">
        <v>704</v>
      </c>
      <c r="J3352" t="s">
        <v>8</v>
      </c>
      <c r="K3352" s="71" t="str">
        <f>INDEX(Line_of_Business,MATCH(Export!J3352,Name,0))</f>
        <v>M</v>
      </c>
      <c r="L3352" s="9" t="s">
        <v>86</v>
      </c>
      <c r="M3352">
        <v>2930</v>
      </c>
      <c r="N3352" s="4">
        <v>0</v>
      </c>
      <c r="O3352" s="4">
        <v>0</v>
      </c>
      <c r="P3352" s="4">
        <v>14658.2</v>
      </c>
      <c r="Q3352" s="4">
        <v>0</v>
      </c>
      <c r="R3352" s="4">
        <v>0</v>
      </c>
      <c r="S3352" s="4">
        <v>0</v>
      </c>
      <c r="T3352" s="4">
        <v>0</v>
      </c>
      <c r="U3352" s="4">
        <v>0</v>
      </c>
      <c r="V3352" s="4">
        <v>0</v>
      </c>
      <c r="W3352" s="4">
        <v>0</v>
      </c>
      <c r="X3352" s="4">
        <v>0</v>
      </c>
      <c r="Y3352" s="4">
        <v>0</v>
      </c>
      <c r="Z3352" s="4">
        <v>0</v>
      </c>
      <c r="AA3352" s="4">
        <v>0</v>
      </c>
      <c r="AB3352" t="s">
        <v>3</v>
      </c>
      <c r="AC3352" s="4">
        <v>0</v>
      </c>
      <c r="AD3352" s="4">
        <v>0</v>
      </c>
      <c r="AE3352" s="4">
        <v>0</v>
      </c>
      <c r="AF3352" t="s">
        <v>704</v>
      </c>
      <c r="AG3352" s="4">
        <v>0</v>
      </c>
      <c r="AH3352" s="4">
        <v>0</v>
      </c>
      <c r="AI3352" s="4">
        <v>0</v>
      </c>
      <c r="AJ3352" s="4">
        <v>-14658.2</v>
      </c>
      <c r="AK3352" s="4">
        <v>0</v>
      </c>
      <c r="AL3352" t="s">
        <v>788</v>
      </c>
      <c r="AM3352" s="71" t="str">
        <f>INDEX(Network_Insurer_Code,MATCH(Export!AL3352,Network_insurer_Name,0))</f>
        <v>RAI1</v>
      </c>
      <c r="AN3352" t="str">
        <f t="shared" si="52"/>
        <v>M1003RAI12018</v>
      </c>
    </row>
    <row r="3353" spans="1:40" x14ac:dyDescent="0.25">
      <c r="A3353">
        <v>2019</v>
      </c>
      <c r="B3353">
        <v>3</v>
      </c>
      <c r="C3353" s="1">
        <v>43647</v>
      </c>
      <c r="D3353" s="1">
        <v>43738</v>
      </c>
      <c r="E3353">
        <v>2013</v>
      </c>
      <c r="F3353" s="71" t="str">
        <f>INDEX(Client_Name,MATCH(Export!H3353,Local_Company_Name,0))</f>
        <v>Falcon Clothing</v>
      </c>
      <c r="G3353" s="71">
        <f>INDEX(Client_Code,MATCH(Export!H3353,Local_Company_Name,0))</f>
        <v>1006</v>
      </c>
      <c r="H3353" t="s">
        <v>775</v>
      </c>
      <c r="I3353" t="s">
        <v>717</v>
      </c>
      <c r="J3353" t="s">
        <v>0</v>
      </c>
      <c r="K3353" s="71" t="str">
        <f>INDEX(Line_of_Business,MATCH(Export!J3353,Name,0))</f>
        <v>D</v>
      </c>
      <c r="L3353" s="9" t="s">
        <v>77</v>
      </c>
      <c r="M3353">
        <v>2700</v>
      </c>
      <c r="N3353" s="4">
        <v>0</v>
      </c>
      <c r="O3353" s="4">
        <v>0</v>
      </c>
      <c r="P3353" s="4">
        <v>34185.050000000003</v>
      </c>
      <c r="Q3353" s="4">
        <v>0</v>
      </c>
      <c r="R3353" s="4">
        <v>0</v>
      </c>
      <c r="S3353" s="4">
        <v>1232718.7</v>
      </c>
      <c r="T3353" s="4">
        <v>0</v>
      </c>
      <c r="U3353" s="4">
        <v>0</v>
      </c>
      <c r="V3353" s="4">
        <v>0</v>
      </c>
      <c r="W3353" s="4">
        <v>-1161236.2</v>
      </c>
      <c r="X3353" s="4">
        <v>0</v>
      </c>
      <c r="Y3353" s="4">
        <v>0</v>
      </c>
      <c r="Z3353" s="4">
        <v>0</v>
      </c>
      <c r="AA3353" s="4">
        <v>0</v>
      </c>
      <c r="AB3353" t="s">
        <v>3</v>
      </c>
      <c r="AC3353" s="4">
        <v>0</v>
      </c>
      <c r="AD3353" s="4">
        <v>0</v>
      </c>
      <c r="AE3353" s="4">
        <v>9834.7900000000009</v>
      </c>
      <c r="AF3353" t="s">
        <v>717</v>
      </c>
      <c r="AG3353" s="4">
        <v>0</v>
      </c>
      <c r="AH3353" s="4">
        <v>0</v>
      </c>
      <c r="AI3353" s="4">
        <v>0</v>
      </c>
      <c r="AJ3353" s="4">
        <v>2359769.8499999898</v>
      </c>
      <c r="AK3353" s="4">
        <v>200000</v>
      </c>
      <c r="AL3353" t="s">
        <v>798</v>
      </c>
      <c r="AM3353" s="71" t="str">
        <f>INDEX(Network_Insurer_Code,MATCH(Export!AL3353,Network_insurer_Name,0))</f>
        <v>PEI2</v>
      </c>
      <c r="AN3353" t="str">
        <f t="shared" si="52"/>
        <v>D1006PEI22013</v>
      </c>
    </row>
    <row r="3354" spans="1:40" x14ac:dyDescent="0.25">
      <c r="A3354">
        <v>2019</v>
      </c>
      <c r="B3354">
        <v>2</v>
      </c>
      <c r="C3354" s="1">
        <v>43556</v>
      </c>
      <c r="D3354" s="1">
        <v>43646</v>
      </c>
      <c r="E3354">
        <v>2015</v>
      </c>
      <c r="F3354" s="71" t="str">
        <f>INDEX(Client_Name,MATCH(Export!H3354,Local_Company_Name,0))</f>
        <v>Flaimngo Tailoring</v>
      </c>
      <c r="G3354" s="71">
        <f>INDEX(Client_Code,MATCH(Export!H3354,Local_Company_Name,0))</f>
        <v>1005</v>
      </c>
      <c r="H3354" t="s">
        <v>769</v>
      </c>
      <c r="I3354" t="s">
        <v>717</v>
      </c>
      <c r="J3354" t="s">
        <v>0</v>
      </c>
      <c r="K3354" s="71" t="str">
        <f>INDEX(Line_of_Business,MATCH(Export!J3354,Name,0))</f>
        <v>D</v>
      </c>
      <c r="L3354" s="9" t="s">
        <v>77</v>
      </c>
      <c r="M3354">
        <v>2700</v>
      </c>
      <c r="N3354" s="4">
        <v>0</v>
      </c>
      <c r="O3354" s="4">
        <v>0</v>
      </c>
      <c r="P3354" s="4">
        <v>5417.37</v>
      </c>
      <c r="Q3354" s="4">
        <v>0</v>
      </c>
      <c r="R3354" s="4">
        <v>0</v>
      </c>
      <c r="S3354" s="4">
        <v>0</v>
      </c>
      <c r="T3354" s="4">
        <v>0</v>
      </c>
      <c r="U3354" s="4">
        <v>0</v>
      </c>
      <c r="V3354" s="4">
        <v>0</v>
      </c>
      <c r="W3354" s="4">
        <v>0</v>
      </c>
      <c r="X3354" s="4">
        <v>0</v>
      </c>
      <c r="Y3354" s="4">
        <v>0</v>
      </c>
      <c r="Z3354" s="4">
        <v>0</v>
      </c>
      <c r="AA3354" s="4">
        <v>0</v>
      </c>
      <c r="AB3354" t="s">
        <v>3</v>
      </c>
      <c r="AC3354" s="4">
        <v>0</v>
      </c>
      <c r="AD3354" s="4">
        <v>0</v>
      </c>
      <c r="AE3354" s="4">
        <v>0</v>
      </c>
      <c r="AF3354" t="s">
        <v>717</v>
      </c>
      <c r="AG3354" s="4">
        <v>0</v>
      </c>
      <c r="AH3354" s="4">
        <v>0</v>
      </c>
      <c r="AI3354" s="4">
        <v>0</v>
      </c>
      <c r="AJ3354" s="4">
        <v>-5417.37</v>
      </c>
      <c r="AK3354" s="4">
        <v>200000</v>
      </c>
      <c r="AL3354" t="s">
        <v>789</v>
      </c>
      <c r="AM3354" s="71" t="str">
        <f>INDEX(Network_Insurer_Code,MATCH(Export!AL3354,Network_insurer_Name,0))</f>
        <v>APL1</v>
      </c>
      <c r="AN3354" t="str">
        <f t="shared" si="52"/>
        <v>D1005APL12015</v>
      </c>
    </row>
    <row r="3355" spans="1:40" x14ac:dyDescent="0.25">
      <c r="A3355">
        <v>2020</v>
      </c>
      <c r="B3355">
        <v>3</v>
      </c>
      <c r="C3355" s="1">
        <v>44013</v>
      </c>
      <c r="D3355" s="1">
        <v>44104</v>
      </c>
      <c r="E3355">
        <v>2019</v>
      </c>
      <c r="F3355" s="71" t="str">
        <f>INDEX(Client_Name,MATCH(Export!H3355,Local_Company_Name,0))</f>
        <v>Tiger Jewelcrafting Ltd</v>
      </c>
      <c r="G3355" s="71">
        <f>INDEX(Client_Code,MATCH(Export!H3355,Local_Company_Name,0))</f>
        <v>1003</v>
      </c>
      <c r="H3355" t="s">
        <v>763</v>
      </c>
      <c r="I3355" t="s">
        <v>711</v>
      </c>
      <c r="J3355" t="s">
        <v>8</v>
      </c>
      <c r="K3355" s="71" t="str">
        <f>INDEX(Line_of_Business,MATCH(Export!J3355,Name,0))</f>
        <v>M</v>
      </c>
      <c r="L3355" s="9" t="s">
        <v>47</v>
      </c>
      <c r="M3355">
        <v>1698</v>
      </c>
      <c r="N3355" s="4">
        <v>867.69</v>
      </c>
      <c r="O3355" s="4">
        <v>867.69</v>
      </c>
      <c r="P3355" s="4">
        <v>387658.22</v>
      </c>
      <c r="Q3355" s="4">
        <v>0</v>
      </c>
      <c r="R3355" s="4">
        <v>0</v>
      </c>
      <c r="S3355" s="4">
        <v>0</v>
      </c>
      <c r="T3355" s="4">
        <v>0</v>
      </c>
      <c r="U3355" s="4">
        <v>0</v>
      </c>
      <c r="V3355" s="4">
        <v>0</v>
      </c>
      <c r="W3355" s="4">
        <v>0</v>
      </c>
      <c r="X3355" s="4">
        <v>0</v>
      </c>
      <c r="Y3355" s="4">
        <v>91.11</v>
      </c>
      <c r="Z3355" s="4">
        <v>0</v>
      </c>
      <c r="AA3355" s="4">
        <v>26.03</v>
      </c>
      <c r="AB3355" t="s">
        <v>3</v>
      </c>
      <c r="AC3355" s="4">
        <v>0</v>
      </c>
      <c r="AD3355" s="4">
        <v>0</v>
      </c>
      <c r="AE3355" s="4">
        <v>0</v>
      </c>
      <c r="AF3355" t="s">
        <v>711</v>
      </c>
      <c r="AG3355" s="4">
        <v>0</v>
      </c>
      <c r="AH3355" s="4">
        <v>0</v>
      </c>
      <c r="AI3355" s="4">
        <v>0</v>
      </c>
      <c r="AJ3355" s="4">
        <v>-386907.67</v>
      </c>
      <c r="AK3355" s="4">
        <v>0</v>
      </c>
      <c r="AL3355" t="s">
        <v>788</v>
      </c>
      <c r="AM3355" s="71" t="str">
        <f>INDEX(Network_Insurer_Code,MATCH(Export!AL3355,Network_insurer_Name,0))</f>
        <v>RAI1</v>
      </c>
      <c r="AN3355" t="str">
        <f t="shared" si="52"/>
        <v>M1003RAI12019</v>
      </c>
    </row>
    <row r="3356" spans="1:40" x14ac:dyDescent="0.25">
      <c r="A3356">
        <v>2020</v>
      </c>
      <c r="B3356">
        <v>3</v>
      </c>
      <c r="C3356" s="1">
        <v>44013</v>
      </c>
      <c r="D3356" s="1">
        <v>44104</v>
      </c>
      <c r="E3356">
        <v>2016</v>
      </c>
      <c r="F3356" s="71" t="str">
        <f>INDEX(Client_Name,MATCH(Export!H3356,Local_Company_Name,0))</f>
        <v>Flaimngo Tailoring</v>
      </c>
      <c r="G3356" s="71">
        <f>INDEX(Client_Code,MATCH(Export!H3356,Local_Company_Name,0))</f>
        <v>1005</v>
      </c>
      <c r="H3356" t="s">
        <v>772</v>
      </c>
      <c r="I3356" t="s">
        <v>711</v>
      </c>
      <c r="J3356" t="s">
        <v>8</v>
      </c>
      <c r="K3356" s="71" t="str">
        <f>INDEX(Line_of_Business,MATCH(Export!J3356,Name,0))</f>
        <v>M</v>
      </c>
      <c r="L3356" s="9" t="s">
        <v>115</v>
      </c>
      <c r="M3356">
        <v>1611</v>
      </c>
      <c r="N3356" s="4">
        <v>0</v>
      </c>
      <c r="O3356" s="4">
        <v>0</v>
      </c>
      <c r="P3356" s="4">
        <v>20037</v>
      </c>
      <c r="Q3356" s="4">
        <v>0</v>
      </c>
      <c r="R3356" s="4">
        <v>0</v>
      </c>
      <c r="S3356" s="4">
        <v>0</v>
      </c>
      <c r="T3356" s="4">
        <v>0</v>
      </c>
      <c r="U3356" s="4">
        <v>0</v>
      </c>
      <c r="V3356" s="4">
        <v>0</v>
      </c>
      <c r="W3356" s="4">
        <v>0</v>
      </c>
      <c r="X3356" s="4">
        <v>0</v>
      </c>
      <c r="Y3356" s="4">
        <v>0</v>
      </c>
      <c r="Z3356" s="4">
        <v>0</v>
      </c>
      <c r="AA3356" s="4">
        <v>0</v>
      </c>
      <c r="AB3356" t="s">
        <v>3</v>
      </c>
      <c r="AC3356" s="4">
        <v>0</v>
      </c>
      <c r="AD3356" s="4">
        <v>0</v>
      </c>
      <c r="AE3356" s="4">
        <v>0</v>
      </c>
      <c r="AF3356" t="s">
        <v>711</v>
      </c>
      <c r="AG3356" s="4">
        <v>0</v>
      </c>
      <c r="AH3356" s="4">
        <v>0</v>
      </c>
      <c r="AI3356" s="4">
        <v>0</v>
      </c>
      <c r="AJ3356" s="4">
        <v>-20037</v>
      </c>
      <c r="AK3356" s="4">
        <v>0</v>
      </c>
      <c r="AL3356" t="s">
        <v>794</v>
      </c>
      <c r="AM3356" s="71" t="str">
        <f>INDEX(Network_Insurer_Code,MATCH(Export!AL3356,Network_insurer_Name,0))</f>
        <v>CUI2</v>
      </c>
      <c r="AN3356" t="str">
        <f t="shared" si="52"/>
        <v>M1005CUI22016</v>
      </c>
    </row>
    <row r="3357" spans="1:40" x14ac:dyDescent="0.25">
      <c r="A3357">
        <v>2019</v>
      </c>
      <c r="B3357">
        <v>3</v>
      </c>
      <c r="C3357" s="1">
        <v>43647</v>
      </c>
      <c r="D3357" s="1">
        <v>43738</v>
      </c>
      <c r="E3357">
        <v>2019</v>
      </c>
      <c r="F3357" s="71" t="str">
        <f>INDEX(Client_Name,MATCH(Export!H3357,Local_Company_Name,0))</f>
        <v>Tiger Jewelcrafting Ltd</v>
      </c>
      <c r="G3357" s="71">
        <f>INDEX(Client_Code,MATCH(Export!H3357,Local_Company_Name,0))</f>
        <v>1003</v>
      </c>
      <c r="H3357" t="s">
        <v>761</v>
      </c>
      <c r="I3357" t="s">
        <v>709</v>
      </c>
      <c r="J3357" t="s">
        <v>5</v>
      </c>
      <c r="K3357" s="71" t="str">
        <f>INDEX(Line_of_Business,MATCH(Export!J3357,Name,0))</f>
        <v>L</v>
      </c>
      <c r="L3357" s="9" t="s">
        <v>72</v>
      </c>
      <c r="M3357">
        <v>4900</v>
      </c>
      <c r="N3357" s="4">
        <v>473564.62222222198</v>
      </c>
      <c r="O3357" s="4">
        <v>426208.16</v>
      </c>
      <c r="P3357" s="4">
        <v>4860000</v>
      </c>
      <c r="Q3357" s="4">
        <v>0</v>
      </c>
      <c r="R3357" s="4">
        <v>0</v>
      </c>
      <c r="S3357" s="4">
        <v>0</v>
      </c>
      <c r="T3357" s="4">
        <v>0</v>
      </c>
      <c r="U3357" s="4">
        <v>0</v>
      </c>
      <c r="V3357" s="4">
        <v>0</v>
      </c>
      <c r="W3357" s="4">
        <v>0</v>
      </c>
      <c r="X3357" s="4">
        <v>0</v>
      </c>
      <c r="Y3357" s="4">
        <v>34096.65</v>
      </c>
      <c r="Z3357" s="4">
        <v>9376.58</v>
      </c>
      <c r="AA3357" s="4">
        <v>0</v>
      </c>
      <c r="AB3357" t="s">
        <v>3</v>
      </c>
      <c r="AC3357" s="4">
        <v>0</v>
      </c>
      <c r="AD3357" s="4">
        <v>0</v>
      </c>
      <c r="AE3357" s="4">
        <v>0</v>
      </c>
      <c r="AF3357" t="s">
        <v>709</v>
      </c>
      <c r="AG3357" s="4">
        <v>0</v>
      </c>
      <c r="AH3357" s="4">
        <v>0</v>
      </c>
      <c r="AI3357" s="4">
        <v>0</v>
      </c>
      <c r="AJ3357" s="4">
        <v>-4477265.07</v>
      </c>
      <c r="AK3357" s="4">
        <v>0</v>
      </c>
      <c r="AL3357" t="s">
        <v>786</v>
      </c>
      <c r="AM3357" s="71" t="str">
        <f>INDEX(Network_Insurer_Code,MATCH(Export!AL3357,Network_insurer_Name,0))</f>
        <v>BAL1</v>
      </c>
      <c r="AN3357" t="str">
        <f t="shared" si="52"/>
        <v>L1003BAL12019</v>
      </c>
    </row>
    <row r="3358" spans="1:40" x14ac:dyDescent="0.25">
      <c r="A3358">
        <v>2019</v>
      </c>
      <c r="B3358">
        <v>2</v>
      </c>
      <c r="C3358" s="1">
        <v>43556</v>
      </c>
      <c r="D3358" s="1">
        <v>43646</v>
      </c>
      <c r="E3358">
        <v>2018</v>
      </c>
      <c r="F3358" s="71" t="str">
        <f>INDEX(Client_Name,MATCH(Export!H3358,Local_Company_Name,0))</f>
        <v>Aplaca Engineering Co</v>
      </c>
      <c r="G3358" s="71">
        <f>INDEX(Client_Code,MATCH(Export!H3358,Local_Company_Name,0))</f>
        <v>1004</v>
      </c>
      <c r="H3358" t="s">
        <v>766</v>
      </c>
      <c r="I3358" t="s">
        <v>718</v>
      </c>
      <c r="J3358" t="s">
        <v>8</v>
      </c>
      <c r="K3358" s="71" t="str">
        <f>INDEX(Line_of_Business,MATCH(Export!J3358,Name,0))</f>
        <v>M</v>
      </c>
      <c r="L3358" s="9">
        <v>279200</v>
      </c>
      <c r="M3358">
        <v>178</v>
      </c>
      <c r="N3358" s="4">
        <v>50791.037499999999</v>
      </c>
      <c r="O3358" s="4">
        <v>40632.83</v>
      </c>
      <c r="P3358" s="4">
        <v>545782.84</v>
      </c>
      <c r="Q3358" s="4">
        <v>0</v>
      </c>
      <c r="R3358" s="4">
        <v>0</v>
      </c>
      <c r="S3358" s="4">
        <v>0</v>
      </c>
      <c r="T3358" s="4">
        <v>0</v>
      </c>
      <c r="U3358" s="4">
        <v>0</v>
      </c>
      <c r="V3358" s="4">
        <v>0</v>
      </c>
      <c r="W3358" s="4">
        <v>0</v>
      </c>
      <c r="X3358" s="4">
        <v>0</v>
      </c>
      <c r="Y3358" s="4">
        <v>5851.13</v>
      </c>
      <c r="Z3358" s="4">
        <v>0</v>
      </c>
      <c r="AA3358" s="4">
        <v>4875.9399999999996</v>
      </c>
      <c r="AB3358" t="s">
        <v>3</v>
      </c>
      <c r="AC3358" s="4">
        <v>0</v>
      </c>
      <c r="AD3358" s="4">
        <v>0</v>
      </c>
      <c r="AE3358" s="4">
        <v>0</v>
      </c>
      <c r="AF3358" t="s">
        <v>718</v>
      </c>
      <c r="AG3358" s="4">
        <v>0</v>
      </c>
      <c r="AH3358" s="4">
        <v>0</v>
      </c>
      <c r="AI3358" s="4">
        <v>0</v>
      </c>
      <c r="AJ3358" s="4">
        <v>-515877.07999999903</v>
      </c>
      <c r="AK3358" s="4">
        <v>0</v>
      </c>
      <c r="AL3358" t="s">
        <v>784</v>
      </c>
      <c r="AM3358" s="71" t="str">
        <f>INDEX(Network_Insurer_Code,MATCH(Export!AL3358,Network_insurer_Name,0))</f>
        <v>PII1</v>
      </c>
      <c r="AN3358" t="str">
        <f t="shared" si="52"/>
        <v>M1004PII12018</v>
      </c>
    </row>
    <row r="3359" spans="1:40" x14ac:dyDescent="0.25">
      <c r="A3359">
        <v>2020</v>
      </c>
      <c r="B3359">
        <v>1</v>
      </c>
      <c r="C3359" s="1">
        <v>43831</v>
      </c>
      <c r="D3359" s="1">
        <v>43921</v>
      </c>
      <c r="E3359">
        <v>2019</v>
      </c>
      <c r="F3359" s="71" t="str">
        <f>INDEX(Client_Name,MATCH(Export!H3359,Local_Company_Name,0))</f>
        <v>Lion Manufacturing Co</v>
      </c>
      <c r="G3359" s="71">
        <f>INDEX(Client_Code,MATCH(Export!H3359,Local_Company_Name,0))</f>
        <v>1002</v>
      </c>
      <c r="H3359" t="s">
        <v>758</v>
      </c>
      <c r="I3359" t="s">
        <v>707</v>
      </c>
      <c r="J3359" t="s">
        <v>5</v>
      </c>
      <c r="K3359" s="71" t="str">
        <f>INDEX(Line_of_Business,MATCH(Export!J3359,Name,0))</f>
        <v>L</v>
      </c>
      <c r="L3359" s="9" t="s">
        <v>326</v>
      </c>
      <c r="M3359">
        <v>17</v>
      </c>
      <c r="N3359" s="4">
        <v>30231.73</v>
      </c>
      <c r="O3359" s="4">
        <v>30231.73</v>
      </c>
      <c r="P3359" s="4">
        <v>0</v>
      </c>
      <c r="Q3359" s="4">
        <v>0</v>
      </c>
      <c r="R3359" s="4">
        <v>0</v>
      </c>
      <c r="S3359" s="4">
        <v>0</v>
      </c>
      <c r="T3359" s="4">
        <v>0</v>
      </c>
      <c r="U3359" s="4">
        <v>0</v>
      </c>
      <c r="V3359" s="4">
        <v>0</v>
      </c>
      <c r="W3359" s="4">
        <v>0</v>
      </c>
      <c r="X3359" s="4">
        <v>0</v>
      </c>
      <c r="Y3359" s="4">
        <v>2418.5300000000002</v>
      </c>
      <c r="Z3359" s="4">
        <v>0</v>
      </c>
      <c r="AA3359" s="4">
        <v>2418.5300000000002</v>
      </c>
      <c r="AB3359" t="s">
        <v>3</v>
      </c>
      <c r="AC3359" s="4">
        <v>0</v>
      </c>
      <c r="AD3359" s="4">
        <v>0</v>
      </c>
      <c r="AE3359" s="4">
        <v>0</v>
      </c>
      <c r="AF3359" t="s">
        <v>707</v>
      </c>
      <c r="AG3359" s="4">
        <v>0</v>
      </c>
      <c r="AH3359" s="4">
        <v>0</v>
      </c>
      <c r="AI3359" s="4">
        <v>0</v>
      </c>
      <c r="AJ3359" s="4">
        <v>25394.67</v>
      </c>
      <c r="AK3359" s="4">
        <v>0</v>
      </c>
      <c r="AL3359" t="s">
        <v>797</v>
      </c>
      <c r="AM3359" s="71" t="str">
        <f>INDEX(Network_Insurer_Code,MATCH(Export!AL3359,Network_insurer_Name,0))</f>
        <v>ONI3</v>
      </c>
      <c r="AN3359" t="str">
        <f t="shared" si="52"/>
        <v>L1002ONI32019</v>
      </c>
    </row>
    <row r="3360" spans="1:40" x14ac:dyDescent="0.25">
      <c r="A3360">
        <v>2020</v>
      </c>
      <c r="B3360">
        <v>1</v>
      </c>
      <c r="C3360" s="1">
        <v>43831</v>
      </c>
      <c r="D3360" s="1">
        <v>43921</v>
      </c>
      <c r="E3360">
        <v>2016</v>
      </c>
      <c r="F3360" s="71" t="str">
        <f>INDEX(Client_Name,MATCH(Export!H3360,Local_Company_Name,0))</f>
        <v>Lion Manufacturing Co</v>
      </c>
      <c r="G3360" s="71">
        <f>INDEX(Client_Code,MATCH(Export!H3360,Local_Company_Name,0))</f>
        <v>1002</v>
      </c>
      <c r="H3360" t="s">
        <v>759</v>
      </c>
      <c r="I3360" t="s">
        <v>707</v>
      </c>
      <c r="J3360" t="s">
        <v>22</v>
      </c>
      <c r="K3360" s="71" t="str">
        <f>INDEX(Line_of_Business,MATCH(Export!J3360,Name,0))</f>
        <v>A</v>
      </c>
      <c r="L3360" s="9" t="s">
        <v>276</v>
      </c>
      <c r="M3360">
        <v>1828</v>
      </c>
      <c r="N3360" s="4">
        <v>0</v>
      </c>
      <c r="O3360" s="4">
        <v>0</v>
      </c>
      <c r="P3360" s="4">
        <v>0</v>
      </c>
      <c r="Q3360" s="4">
        <v>0</v>
      </c>
      <c r="R3360" s="4">
        <v>0</v>
      </c>
      <c r="S3360" s="4">
        <v>14238</v>
      </c>
      <c r="T3360" s="4">
        <v>0</v>
      </c>
      <c r="U3360" s="4">
        <v>0</v>
      </c>
      <c r="V3360" s="4">
        <v>0</v>
      </c>
      <c r="W3360" s="4">
        <v>14238</v>
      </c>
      <c r="X3360" s="4">
        <v>0</v>
      </c>
      <c r="Y3360" s="4">
        <v>0</v>
      </c>
      <c r="Z3360" s="4">
        <v>0</v>
      </c>
      <c r="AA3360" s="4">
        <v>0</v>
      </c>
      <c r="AB3360" t="s">
        <v>3</v>
      </c>
      <c r="AC3360" s="4">
        <v>0</v>
      </c>
      <c r="AD3360" s="4">
        <v>0</v>
      </c>
      <c r="AE3360" s="4">
        <v>0</v>
      </c>
      <c r="AF3360" t="s">
        <v>707</v>
      </c>
      <c r="AG3360" s="4">
        <v>0</v>
      </c>
      <c r="AH3360" s="4">
        <v>0</v>
      </c>
      <c r="AI3360" s="4">
        <v>0</v>
      </c>
      <c r="AJ3360" s="4">
        <v>0</v>
      </c>
      <c r="AK3360" s="4">
        <v>0</v>
      </c>
      <c r="AL3360" t="s">
        <v>783</v>
      </c>
      <c r="AM3360" s="71" t="str">
        <f>INDEX(Network_Insurer_Code,MATCH(Export!AL3360,Network_insurer_Name,0))</f>
        <v>PEP1</v>
      </c>
      <c r="AN3360" t="str">
        <f t="shared" si="52"/>
        <v>A1002PEP12016</v>
      </c>
    </row>
    <row r="3361" spans="1:40" x14ac:dyDescent="0.25">
      <c r="A3361">
        <v>2020</v>
      </c>
      <c r="B3361">
        <v>3</v>
      </c>
      <c r="C3361" s="1">
        <v>44013</v>
      </c>
      <c r="D3361" s="1">
        <v>44104</v>
      </c>
      <c r="E3361">
        <v>2020</v>
      </c>
      <c r="F3361" s="71" t="str">
        <f>INDEX(Client_Name,MATCH(Export!H3361,Local_Company_Name,0))</f>
        <v>Aplaca Engineering Co</v>
      </c>
      <c r="G3361" s="71">
        <f>INDEX(Client_Code,MATCH(Export!H3361,Local_Company_Name,0))</f>
        <v>1004</v>
      </c>
      <c r="H3361" t="s">
        <v>766</v>
      </c>
      <c r="I3361" t="s">
        <v>735</v>
      </c>
      <c r="J3361" t="s">
        <v>5</v>
      </c>
      <c r="K3361" s="71" t="str">
        <f>INDEX(Line_of_Business,MATCH(Export!J3361,Name,0))</f>
        <v>L</v>
      </c>
      <c r="L3361" s="9">
        <v>1735666</v>
      </c>
      <c r="M3361">
        <v>14</v>
      </c>
      <c r="N3361" s="4">
        <v>40554.3777777777</v>
      </c>
      <c r="O3361" s="4">
        <v>36498.94</v>
      </c>
      <c r="P3361" s="4">
        <v>0</v>
      </c>
      <c r="Q3361" s="4">
        <v>0</v>
      </c>
      <c r="R3361" s="4">
        <v>0</v>
      </c>
      <c r="S3361" s="4">
        <v>0</v>
      </c>
      <c r="T3361" s="4">
        <v>0</v>
      </c>
      <c r="U3361" s="4">
        <v>0</v>
      </c>
      <c r="V3361" s="4">
        <v>0</v>
      </c>
      <c r="W3361" s="4">
        <v>0</v>
      </c>
      <c r="X3361" s="4">
        <v>0</v>
      </c>
      <c r="Y3361" s="4">
        <v>3649.89</v>
      </c>
      <c r="Z3361" s="4">
        <v>344.91</v>
      </c>
      <c r="AA3361" s="4">
        <v>0</v>
      </c>
      <c r="AB3361" t="s">
        <v>3</v>
      </c>
      <c r="AC3361" s="4">
        <v>0</v>
      </c>
      <c r="AD3361" s="4">
        <v>0</v>
      </c>
      <c r="AE3361" s="4">
        <v>0</v>
      </c>
      <c r="AF3361" t="s">
        <v>735</v>
      </c>
      <c r="AG3361" s="4">
        <v>0</v>
      </c>
      <c r="AH3361" s="4">
        <v>0</v>
      </c>
      <c r="AI3361" s="4">
        <v>0</v>
      </c>
      <c r="AJ3361" s="4">
        <v>32504.14</v>
      </c>
      <c r="AK3361" s="4">
        <v>0</v>
      </c>
      <c r="AL3361" t="s">
        <v>787</v>
      </c>
      <c r="AM3361" s="71" t="str">
        <f>INDEX(Network_Insurer_Code,MATCH(Export!AL3361,Network_insurer_Name,0))</f>
        <v>LEI3</v>
      </c>
      <c r="AN3361" t="str">
        <f t="shared" si="52"/>
        <v>L1004LEI32020</v>
      </c>
    </row>
    <row r="3362" spans="1:40" x14ac:dyDescent="0.25">
      <c r="A3362">
        <v>2019</v>
      </c>
      <c r="B3362">
        <v>2</v>
      </c>
      <c r="C3362" s="1">
        <v>43556</v>
      </c>
      <c r="D3362" s="1">
        <v>43646</v>
      </c>
      <c r="E3362">
        <v>2019</v>
      </c>
      <c r="F3362" s="71" t="str">
        <f>INDEX(Client_Name,MATCH(Export!H3362,Local_Company_Name,0))</f>
        <v>Falcon Clothing</v>
      </c>
      <c r="G3362" s="71">
        <f>INDEX(Client_Code,MATCH(Export!H3362,Local_Company_Name,0))</f>
        <v>1006</v>
      </c>
      <c r="H3362" t="s">
        <v>756</v>
      </c>
      <c r="I3362" t="s">
        <v>713</v>
      </c>
      <c r="J3362" t="s">
        <v>22</v>
      </c>
      <c r="K3362" s="71" t="str">
        <f>INDEX(Line_of_Business,MATCH(Export!J3362,Name,0))</f>
        <v>A</v>
      </c>
      <c r="L3362" s="9" t="s">
        <v>439</v>
      </c>
      <c r="M3362">
        <v>0</v>
      </c>
      <c r="N3362" s="4">
        <v>61564</v>
      </c>
      <c r="O3362" s="4">
        <v>61564</v>
      </c>
      <c r="P3362" s="4">
        <v>0</v>
      </c>
      <c r="Q3362" s="4">
        <v>0</v>
      </c>
      <c r="R3362" s="4">
        <v>0</v>
      </c>
      <c r="S3362" s="4">
        <v>0</v>
      </c>
      <c r="T3362" s="4">
        <v>0</v>
      </c>
      <c r="U3362" s="4">
        <v>0</v>
      </c>
      <c r="V3362" s="4">
        <v>0</v>
      </c>
      <c r="W3362" s="4">
        <v>0</v>
      </c>
      <c r="X3362" s="4">
        <v>0</v>
      </c>
      <c r="Y3362" s="4">
        <v>0</v>
      </c>
      <c r="Z3362" s="4">
        <v>0</v>
      </c>
      <c r="AA3362" s="4">
        <v>16006.64</v>
      </c>
      <c r="AB3362" t="s">
        <v>3</v>
      </c>
      <c r="AC3362" s="4">
        <v>0</v>
      </c>
      <c r="AD3362" s="4">
        <v>0</v>
      </c>
      <c r="AE3362" s="4">
        <v>0</v>
      </c>
      <c r="AF3362" t="s">
        <v>713</v>
      </c>
      <c r="AG3362" s="4">
        <v>0</v>
      </c>
      <c r="AH3362" s="4">
        <v>0</v>
      </c>
      <c r="AI3362" s="4">
        <v>0</v>
      </c>
      <c r="AJ3362" s="4">
        <v>45557.36</v>
      </c>
      <c r="AK3362" s="4">
        <v>0</v>
      </c>
      <c r="AL3362" t="s">
        <v>781</v>
      </c>
      <c r="AM3362" s="71" t="str">
        <f>INDEX(Network_Insurer_Code,MATCH(Export!AL3362,Network_insurer_Name,0))</f>
        <v>ORI1</v>
      </c>
      <c r="AN3362" t="str">
        <f t="shared" si="52"/>
        <v>A1006ORI12019</v>
      </c>
    </row>
    <row r="3363" spans="1:40" x14ac:dyDescent="0.25">
      <c r="A3363">
        <v>2019</v>
      </c>
      <c r="B3363">
        <v>4</v>
      </c>
      <c r="C3363" s="1">
        <v>43739</v>
      </c>
      <c r="D3363" s="1">
        <v>43830</v>
      </c>
      <c r="E3363">
        <v>2019</v>
      </c>
      <c r="F3363" s="71" t="str">
        <f>INDEX(Client_Name,MATCH(Export!H3363,Local_Company_Name,0))</f>
        <v>Lion Manufacturing Co</v>
      </c>
      <c r="G3363" s="71">
        <f>INDEX(Client_Code,MATCH(Export!H3363,Local_Company_Name,0))</f>
        <v>1002</v>
      </c>
      <c r="H3363" t="s">
        <v>760</v>
      </c>
      <c r="I3363" t="s">
        <v>711</v>
      </c>
      <c r="J3363" t="s">
        <v>8</v>
      </c>
      <c r="K3363" s="71" t="str">
        <f>INDEX(Line_of_Business,MATCH(Export!J3363,Name,0))</f>
        <v>M</v>
      </c>
      <c r="L3363" s="9" t="s">
        <v>562</v>
      </c>
      <c r="M3363">
        <v>38</v>
      </c>
      <c r="N3363" s="4">
        <v>5161.1000000000004</v>
      </c>
      <c r="O3363" s="4">
        <v>5161.1000000000004</v>
      </c>
      <c r="P3363" s="4">
        <v>29672.9</v>
      </c>
      <c r="Q3363" s="4">
        <v>0</v>
      </c>
      <c r="R3363" s="4">
        <v>0</v>
      </c>
      <c r="S3363" s="4">
        <v>0</v>
      </c>
      <c r="T3363" s="4">
        <v>0</v>
      </c>
      <c r="U3363" s="4">
        <v>0</v>
      </c>
      <c r="V3363" s="4">
        <v>0</v>
      </c>
      <c r="W3363" s="4">
        <v>0</v>
      </c>
      <c r="X3363" s="4">
        <v>0</v>
      </c>
      <c r="Y3363" s="4">
        <v>903.19</v>
      </c>
      <c r="Z3363" s="4">
        <v>0</v>
      </c>
      <c r="AA3363" s="4">
        <v>516.11</v>
      </c>
      <c r="AB3363" t="s">
        <v>3</v>
      </c>
      <c r="AC3363" s="4">
        <v>0</v>
      </c>
      <c r="AD3363" s="4">
        <v>0</v>
      </c>
      <c r="AE3363" s="4">
        <v>0</v>
      </c>
      <c r="AF3363" t="s">
        <v>711</v>
      </c>
      <c r="AG3363" s="4">
        <v>0</v>
      </c>
      <c r="AH3363" s="4">
        <v>0</v>
      </c>
      <c r="AI3363" s="4">
        <v>0</v>
      </c>
      <c r="AJ3363" s="4">
        <v>-25931.1</v>
      </c>
      <c r="AK3363" s="4">
        <v>200000</v>
      </c>
      <c r="AL3363" t="s">
        <v>789</v>
      </c>
      <c r="AM3363" s="71" t="str">
        <f>INDEX(Network_Insurer_Code,MATCH(Export!AL3363,Network_insurer_Name,0))</f>
        <v>APL1</v>
      </c>
      <c r="AN3363" t="str">
        <f t="shared" si="52"/>
        <v>M1002APL12019</v>
      </c>
    </row>
    <row r="3364" spans="1:40" x14ac:dyDescent="0.25">
      <c r="A3364">
        <v>2019</v>
      </c>
      <c r="B3364">
        <v>2</v>
      </c>
      <c r="C3364" s="1">
        <v>43556</v>
      </c>
      <c r="D3364" s="1">
        <v>43646</v>
      </c>
      <c r="E3364">
        <v>2019</v>
      </c>
      <c r="F3364" s="71" t="str">
        <f>INDEX(Client_Name,MATCH(Export!H3364,Local_Company_Name,0))</f>
        <v>Aplaca Engineering Co</v>
      </c>
      <c r="G3364" s="71">
        <f>INDEX(Client_Code,MATCH(Export!H3364,Local_Company_Name,0))</f>
        <v>1004</v>
      </c>
      <c r="H3364" t="s">
        <v>766</v>
      </c>
      <c r="I3364" t="s">
        <v>736</v>
      </c>
      <c r="J3364" t="s">
        <v>0</v>
      </c>
      <c r="K3364" s="71" t="str">
        <f>INDEX(Line_of_Business,MATCH(Export!J3364,Name,0))</f>
        <v>D</v>
      </c>
      <c r="L3364" s="9" t="s">
        <v>97</v>
      </c>
      <c r="M3364">
        <v>92</v>
      </c>
      <c r="N3364" s="4">
        <v>5111.34</v>
      </c>
      <c r="O3364" s="4">
        <v>2555.67</v>
      </c>
      <c r="P3364" s="4">
        <v>0</v>
      </c>
      <c r="Q3364" s="4">
        <v>0</v>
      </c>
      <c r="R3364" s="4">
        <v>0</v>
      </c>
      <c r="S3364" s="4">
        <v>0</v>
      </c>
      <c r="T3364" s="4">
        <v>0</v>
      </c>
      <c r="U3364" s="4">
        <v>0</v>
      </c>
      <c r="V3364" s="4">
        <v>0</v>
      </c>
      <c r="W3364" s="4">
        <v>0</v>
      </c>
      <c r="X3364" s="4">
        <v>0</v>
      </c>
      <c r="Y3364" s="4">
        <v>383.35</v>
      </c>
      <c r="Z3364" s="4">
        <v>0</v>
      </c>
      <c r="AA3364" s="4">
        <v>0</v>
      </c>
      <c r="AB3364" t="s">
        <v>3</v>
      </c>
      <c r="AC3364" s="4">
        <v>0</v>
      </c>
      <c r="AD3364" s="4">
        <v>0</v>
      </c>
      <c r="AE3364" s="4">
        <v>0</v>
      </c>
      <c r="AF3364" t="s">
        <v>736</v>
      </c>
      <c r="AG3364" s="4">
        <v>0</v>
      </c>
      <c r="AH3364" s="4">
        <v>0</v>
      </c>
      <c r="AI3364" s="4">
        <v>0</v>
      </c>
      <c r="AJ3364" s="4">
        <v>2172.3200000000002</v>
      </c>
      <c r="AK3364" s="4">
        <v>200000</v>
      </c>
      <c r="AL3364" t="s">
        <v>786</v>
      </c>
      <c r="AM3364" s="71" t="str">
        <f>INDEX(Network_Insurer_Code,MATCH(Export!AL3364,Network_insurer_Name,0))</f>
        <v>BAL1</v>
      </c>
      <c r="AN3364" t="str">
        <f t="shared" si="52"/>
        <v>D1004BAL12019</v>
      </c>
    </row>
    <row r="3365" spans="1:40" x14ac:dyDescent="0.25">
      <c r="A3365">
        <v>2019</v>
      </c>
      <c r="B3365">
        <v>2</v>
      </c>
      <c r="C3365" s="1">
        <v>43556</v>
      </c>
      <c r="D3365" s="1">
        <v>43646</v>
      </c>
      <c r="E3365">
        <v>2018</v>
      </c>
      <c r="F3365" s="71" t="str">
        <f>INDEX(Client_Name,MATCH(Export!H3365,Local_Company_Name,0))</f>
        <v>Lion Manufacturing Co</v>
      </c>
      <c r="G3365" s="71">
        <f>INDEX(Client_Code,MATCH(Export!H3365,Local_Company_Name,0))</f>
        <v>1002</v>
      </c>
      <c r="H3365" t="s">
        <v>759</v>
      </c>
      <c r="I3365" t="s">
        <v>711</v>
      </c>
      <c r="J3365" t="s">
        <v>5</v>
      </c>
      <c r="K3365" s="71" t="str">
        <f>INDEX(Line_of_Business,MATCH(Export!J3365,Name,0))</f>
        <v>L</v>
      </c>
      <c r="L3365" s="9">
        <v>1361001923496</v>
      </c>
      <c r="M3365">
        <v>37</v>
      </c>
      <c r="N3365" s="4">
        <v>6946.08</v>
      </c>
      <c r="O3365" s="4">
        <v>6946.08</v>
      </c>
      <c r="P3365" s="4">
        <v>0</v>
      </c>
      <c r="Q3365" s="4">
        <v>0</v>
      </c>
      <c r="R3365" s="4">
        <v>0</v>
      </c>
      <c r="S3365" s="4">
        <v>0</v>
      </c>
      <c r="T3365" s="4">
        <v>0</v>
      </c>
      <c r="U3365" s="4">
        <v>0</v>
      </c>
      <c r="V3365" s="4">
        <v>0</v>
      </c>
      <c r="W3365" s="4">
        <v>0</v>
      </c>
      <c r="X3365" s="4">
        <v>0</v>
      </c>
      <c r="Y3365" s="4">
        <v>694.61</v>
      </c>
      <c r="Z3365" s="4">
        <v>0</v>
      </c>
      <c r="AA3365" s="4">
        <v>694.61</v>
      </c>
      <c r="AB3365" t="s">
        <v>3</v>
      </c>
      <c r="AC3365" s="4">
        <v>0</v>
      </c>
      <c r="AD3365" s="4">
        <v>0</v>
      </c>
      <c r="AE3365" s="4">
        <v>0</v>
      </c>
      <c r="AF3365" t="s">
        <v>711</v>
      </c>
      <c r="AG3365" s="4">
        <v>0</v>
      </c>
      <c r="AH3365" s="4">
        <v>0</v>
      </c>
      <c r="AI3365" s="4">
        <v>0</v>
      </c>
      <c r="AJ3365" s="4">
        <v>5556.86</v>
      </c>
      <c r="AK3365" s="4">
        <v>200000</v>
      </c>
      <c r="AL3365" t="s">
        <v>784</v>
      </c>
      <c r="AM3365" s="71" t="str">
        <f>INDEX(Network_Insurer_Code,MATCH(Export!AL3365,Network_insurer_Name,0))</f>
        <v>PII1</v>
      </c>
      <c r="AN3365" t="str">
        <f t="shared" si="52"/>
        <v>L1002PII12018</v>
      </c>
    </row>
    <row r="3366" spans="1:40" x14ac:dyDescent="0.25">
      <c r="A3366">
        <v>2020</v>
      </c>
      <c r="B3366">
        <v>1</v>
      </c>
      <c r="C3366" s="1">
        <v>43831</v>
      </c>
      <c r="D3366" s="1">
        <v>43921</v>
      </c>
      <c r="E3366">
        <v>2019</v>
      </c>
      <c r="F3366" s="71" t="str">
        <f>INDEX(Client_Name,MATCH(Export!H3366,Local_Company_Name,0))</f>
        <v>Zebra Workings Ltd</v>
      </c>
      <c r="G3366" s="71">
        <f>INDEX(Client_Code,MATCH(Export!H3366,Local_Company_Name,0))</f>
        <v>1001</v>
      </c>
      <c r="H3366" t="s">
        <v>750</v>
      </c>
      <c r="I3366" t="s">
        <v>711</v>
      </c>
      <c r="J3366" t="s">
        <v>22</v>
      </c>
      <c r="K3366" s="71" t="str">
        <f>INDEX(Line_of_Business,MATCH(Export!J3366,Name,0))</f>
        <v>A</v>
      </c>
      <c r="L3366" s="9">
        <v>40332448</v>
      </c>
      <c r="M3366">
        <v>204</v>
      </c>
      <c r="N3366" s="4">
        <v>1590.81</v>
      </c>
      <c r="O3366" s="4">
        <v>1590.81</v>
      </c>
      <c r="P3366" s="4">
        <v>0</v>
      </c>
      <c r="Q3366" s="4">
        <v>0</v>
      </c>
      <c r="R3366" s="4">
        <v>0</v>
      </c>
      <c r="S3366" s="4">
        <v>0</v>
      </c>
      <c r="T3366" s="4">
        <v>0</v>
      </c>
      <c r="U3366" s="4">
        <v>0</v>
      </c>
      <c r="V3366" s="4">
        <v>0</v>
      </c>
      <c r="W3366" s="4">
        <v>0</v>
      </c>
      <c r="X3366" s="4">
        <v>0</v>
      </c>
      <c r="Y3366" s="4">
        <v>81.48</v>
      </c>
      <c r="Z3366" s="4">
        <v>109.21</v>
      </c>
      <c r="AA3366" s="4">
        <v>0</v>
      </c>
      <c r="AB3366" t="s">
        <v>3</v>
      </c>
      <c r="AC3366" s="4">
        <v>0</v>
      </c>
      <c r="AD3366" s="4">
        <v>0</v>
      </c>
      <c r="AE3366" s="4">
        <v>0</v>
      </c>
      <c r="AF3366" t="s">
        <v>711</v>
      </c>
      <c r="AG3366" s="4">
        <v>0</v>
      </c>
      <c r="AH3366" s="4">
        <v>0</v>
      </c>
      <c r="AI3366" s="4">
        <v>0</v>
      </c>
      <c r="AJ3366" s="4">
        <v>1400.12</v>
      </c>
      <c r="AK3366" s="4">
        <v>0</v>
      </c>
      <c r="AL3366" t="s">
        <v>789</v>
      </c>
      <c r="AM3366" s="71" t="str">
        <f>INDEX(Network_Insurer_Code,MATCH(Export!AL3366,Network_insurer_Name,0))</f>
        <v>APL1</v>
      </c>
      <c r="AN3366" t="str">
        <f t="shared" si="52"/>
        <v>A1001APL12019</v>
      </c>
    </row>
    <row r="3367" spans="1:40" x14ac:dyDescent="0.25">
      <c r="A3367">
        <v>2019</v>
      </c>
      <c r="B3367">
        <v>2</v>
      </c>
      <c r="C3367" s="1">
        <v>43556</v>
      </c>
      <c r="D3367" s="1">
        <v>43646</v>
      </c>
      <c r="E3367">
        <v>2019</v>
      </c>
      <c r="F3367" s="71" t="str">
        <f>INDEX(Client_Name,MATCH(Export!H3367,Local_Company_Name,0))</f>
        <v>Flaimngo Tailoring</v>
      </c>
      <c r="G3367" s="71">
        <f>INDEX(Client_Code,MATCH(Export!H3367,Local_Company_Name,0))</f>
        <v>1005</v>
      </c>
      <c r="H3367" t="s">
        <v>772</v>
      </c>
      <c r="I3367" t="s">
        <v>710</v>
      </c>
      <c r="J3367" t="s">
        <v>8</v>
      </c>
      <c r="K3367" s="71" t="str">
        <f>INDEX(Line_of_Business,MATCH(Export!J3367,Name,0))</f>
        <v>M</v>
      </c>
      <c r="L3367" s="9" t="s">
        <v>35</v>
      </c>
      <c r="M3367">
        <v>497</v>
      </c>
      <c r="N3367" s="4">
        <v>692000.36</v>
      </c>
      <c r="O3367" s="4">
        <v>692000.36</v>
      </c>
      <c r="P3367" s="4">
        <v>3412242.08</v>
      </c>
      <c r="Q3367" s="4">
        <v>0</v>
      </c>
      <c r="R3367" s="4">
        <v>0</v>
      </c>
      <c r="S3367" s="4">
        <v>0</v>
      </c>
      <c r="T3367" s="4">
        <v>0</v>
      </c>
      <c r="U3367" s="4">
        <v>0</v>
      </c>
      <c r="V3367" s="4">
        <v>0</v>
      </c>
      <c r="W3367" s="4">
        <v>0</v>
      </c>
      <c r="X3367" s="4">
        <v>0</v>
      </c>
      <c r="Y3367" s="4">
        <v>83040.039999999994</v>
      </c>
      <c r="Z3367" s="4">
        <v>0</v>
      </c>
      <c r="AA3367" s="4">
        <v>103800.05</v>
      </c>
      <c r="AB3367" t="s">
        <v>3</v>
      </c>
      <c r="AC3367" s="4">
        <v>0</v>
      </c>
      <c r="AD3367" s="4">
        <v>0</v>
      </c>
      <c r="AE3367" s="4">
        <v>0</v>
      </c>
      <c r="AF3367" t="s">
        <v>710</v>
      </c>
      <c r="AG3367" s="4">
        <v>0</v>
      </c>
      <c r="AH3367" s="4">
        <v>0</v>
      </c>
      <c r="AI3367" s="4">
        <v>0</v>
      </c>
      <c r="AJ3367" s="4">
        <v>-2907081.81</v>
      </c>
      <c r="AK3367" s="4">
        <v>0</v>
      </c>
      <c r="AL3367" t="s">
        <v>783</v>
      </c>
      <c r="AM3367" s="71" t="str">
        <f>INDEX(Network_Insurer_Code,MATCH(Export!AL3367,Network_insurer_Name,0))</f>
        <v>PEP1</v>
      </c>
      <c r="AN3367" t="str">
        <f t="shared" si="52"/>
        <v>M1005PEP12019</v>
      </c>
    </row>
    <row r="3368" spans="1:40" x14ac:dyDescent="0.25">
      <c r="A3368">
        <v>2019</v>
      </c>
      <c r="B3368">
        <v>1</v>
      </c>
      <c r="C3368" s="1">
        <v>43466</v>
      </c>
      <c r="D3368" s="1">
        <v>43555</v>
      </c>
      <c r="E3368">
        <v>2016</v>
      </c>
      <c r="F3368" s="71" t="str">
        <f>INDEX(Client_Name,MATCH(Export!H3368,Local_Company_Name,0))</f>
        <v>Flaimngo Tailoring</v>
      </c>
      <c r="G3368" s="71">
        <f>INDEX(Client_Code,MATCH(Export!H3368,Local_Company_Name,0))</f>
        <v>1005</v>
      </c>
      <c r="H3368" t="s">
        <v>771</v>
      </c>
      <c r="I3368" t="s">
        <v>702</v>
      </c>
      <c r="J3368" t="s">
        <v>5</v>
      </c>
      <c r="K3368" s="71" t="str">
        <f>INDEX(Line_of_Business,MATCH(Export!J3368,Name,0))</f>
        <v>L</v>
      </c>
      <c r="L3368" s="9" t="s">
        <v>317</v>
      </c>
      <c r="M3368">
        <v>2222</v>
      </c>
      <c r="N3368" s="4">
        <v>0</v>
      </c>
      <c r="O3368" s="4">
        <v>0</v>
      </c>
      <c r="P3368" s="4">
        <v>60279.9</v>
      </c>
      <c r="Q3368" s="4">
        <v>0</v>
      </c>
      <c r="R3368" s="4">
        <v>0</v>
      </c>
      <c r="S3368" s="4">
        <v>0</v>
      </c>
      <c r="T3368" s="4">
        <v>0</v>
      </c>
      <c r="U3368" s="4">
        <v>0</v>
      </c>
      <c r="V3368" s="4">
        <v>0</v>
      </c>
      <c r="W3368" s="4">
        <v>0</v>
      </c>
      <c r="X3368" s="4">
        <v>0</v>
      </c>
      <c r="Y3368" s="4">
        <v>0</v>
      </c>
      <c r="Z3368" s="4">
        <v>0</v>
      </c>
      <c r="AA3368" s="4">
        <v>0</v>
      </c>
      <c r="AB3368" t="s">
        <v>3</v>
      </c>
      <c r="AC3368" s="4">
        <v>0</v>
      </c>
      <c r="AD3368" s="4">
        <v>0</v>
      </c>
      <c r="AE3368" s="4">
        <v>-61197.34</v>
      </c>
      <c r="AF3368" t="s">
        <v>702</v>
      </c>
      <c r="AG3368" s="4">
        <v>0</v>
      </c>
      <c r="AH3368" s="4">
        <v>0</v>
      </c>
      <c r="AI3368" s="4">
        <v>0</v>
      </c>
      <c r="AJ3368" s="4">
        <v>-60279.9</v>
      </c>
      <c r="AK3368" s="4">
        <v>0</v>
      </c>
      <c r="AL3368" t="s">
        <v>789</v>
      </c>
      <c r="AM3368" s="71" t="str">
        <f>INDEX(Network_Insurer_Code,MATCH(Export!AL3368,Network_insurer_Name,0))</f>
        <v>APL1</v>
      </c>
      <c r="AN3368" t="str">
        <f t="shared" si="52"/>
        <v>L1005APL12016</v>
      </c>
    </row>
    <row r="3369" spans="1:40" x14ac:dyDescent="0.25">
      <c r="A3369">
        <v>2020</v>
      </c>
      <c r="B3369">
        <v>3</v>
      </c>
      <c r="C3369" s="1">
        <v>44013</v>
      </c>
      <c r="D3369" s="1">
        <v>44104</v>
      </c>
      <c r="E3369">
        <v>2019</v>
      </c>
      <c r="F3369" s="71" t="str">
        <f>INDEX(Client_Name,MATCH(Export!H3369,Local_Company_Name,0))</f>
        <v>Zebra Workings Ltd</v>
      </c>
      <c r="G3369" s="71">
        <f>INDEX(Client_Code,MATCH(Export!H3369,Local_Company_Name,0))</f>
        <v>1001</v>
      </c>
      <c r="H3369" t="s">
        <v>748</v>
      </c>
      <c r="I3369" t="s">
        <v>724</v>
      </c>
      <c r="J3369" t="s">
        <v>5</v>
      </c>
      <c r="K3369" s="71" t="str">
        <f>INDEX(Line_of_Business,MATCH(Export!J3369,Name,0))</f>
        <v>L</v>
      </c>
      <c r="L3369" s="9">
        <v>77602</v>
      </c>
      <c r="M3369">
        <v>5</v>
      </c>
      <c r="N3369" s="4">
        <v>20.98</v>
      </c>
      <c r="O3369" s="4">
        <v>20.98</v>
      </c>
      <c r="P3369" s="4">
        <v>0</v>
      </c>
      <c r="Q3369" s="4">
        <v>0</v>
      </c>
      <c r="R3369" s="4">
        <v>0</v>
      </c>
      <c r="S3369" s="4">
        <v>0</v>
      </c>
      <c r="T3369" s="4">
        <v>0</v>
      </c>
      <c r="U3369" s="4">
        <v>0</v>
      </c>
      <c r="V3369" s="4">
        <v>0</v>
      </c>
      <c r="W3369" s="4">
        <v>0</v>
      </c>
      <c r="X3369" s="4">
        <v>0</v>
      </c>
      <c r="Y3369" s="4">
        <v>3.36</v>
      </c>
      <c r="Z3369" s="4">
        <v>0</v>
      </c>
      <c r="AA3369" s="4">
        <v>2.1</v>
      </c>
      <c r="AB3369" t="s">
        <v>3</v>
      </c>
      <c r="AC3369" s="4">
        <v>0</v>
      </c>
      <c r="AD3369" s="4">
        <v>0</v>
      </c>
      <c r="AE3369" s="4">
        <v>0</v>
      </c>
      <c r="AF3369" t="s">
        <v>724</v>
      </c>
      <c r="AG3369" s="4">
        <v>0</v>
      </c>
      <c r="AH3369" s="4">
        <v>0</v>
      </c>
      <c r="AI3369" s="4">
        <v>0</v>
      </c>
      <c r="AJ3369" s="4">
        <v>15.52</v>
      </c>
      <c r="AK3369" s="4">
        <v>0</v>
      </c>
      <c r="AL3369" t="s">
        <v>789</v>
      </c>
      <c r="AM3369" s="71" t="str">
        <f>INDEX(Network_Insurer_Code,MATCH(Export!AL3369,Network_insurer_Name,0))</f>
        <v>APL1</v>
      </c>
      <c r="AN3369" t="str">
        <f t="shared" si="52"/>
        <v>L1001APL12019</v>
      </c>
    </row>
    <row r="3370" spans="1:40" x14ac:dyDescent="0.25">
      <c r="A3370">
        <v>2019</v>
      </c>
      <c r="B3370">
        <v>2</v>
      </c>
      <c r="C3370" s="1">
        <v>43556</v>
      </c>
      <c r="D3370" s="1">
        <v>43646</v>
      </c>
      <c r="E3370">
        <v>2019</v>
      </c>
      <c r="F3370" s="71" t="str">
        <f>INDEX(Client_Name,MATCH(Export!H3370,Local_Company_Name,0))</f>
        <v>Flaimngo Tailoring</v>
      </c>
      <c r="G3370" s="71">
        <f>INDEX(Client_Code,MATCH(Export!H3370,Local_Company_Name,0))</f>
        <v>1005</v>
      </c>
      <c r="H3370" t="s">
        <v>771</v>
      </c>
      <c r="I3370" t="s">
        <v>715</v>
      </c>
      <c r="J3370" t="s">
        <v>8</v>
      </c>
      <c r="K3370" s="71" t="str">
        <f>INDEX(Line_of_Business,MATCH(Export!J3370,Name,0))</f>
        <v>M</v>
      </c>
      <c r="L3370" s="9" t="s">
        <v>195</v>
      </c>
      <c r="M3370">
        <v>92</v>
      </c>
      <c r="N3370" s="4">
        <v>0</v>
      </c>
      <c r="O3370" s="4">
        <v>0</v>
      </c>
      <c r="P3370" s="4">
        <v>1071.0899999999999</v>
      </c>
      <c r="Q3370" s="4">
        <v>0</v>
      </c>
      <c r="R3370" s="4">
        <v>0</v>
      </c>
      <c r="S3370" s="4">
        <v>0</v>
      </c>
      <c r="T3370" s="4">
        <v>0</v>
      </c>
      <c r="U3370" s="4">
        <v>0</v>
      </c>
      <c r="V3370" s="4">
        <v>0</v>
      </c>
      <c r="W3370" s="4">
        <v>0</v>
      </c>
      <c r="X3370" s="4">
        <v>0</v>
      </c>
      <c r="Y3370" s="4">
        <v>0</v>
      </c>
      <c r="Z3370" s="4">
        <v>0</v>
      </c>
      <c r="AA3370" s="4">
        <v>0</v>
      </c>
      <c r="AB3370" t="s">
        <v>3</v>
      </c>
      <c r="AC3370" s="4">
        <v>0</v>
      </c>
      <c r="AD3370" s="4">
        <v>0</v>
      </c>
      <c r="AE3370" s="4">
        <v>16003.47</v>
      </c>
      <c r="AF3370" t="s">
        <v>715</v>
      </c>
      <c r="AG3370" s="4">
        <v>0</v>
      </c>
      <c r="AH3370" s="4">
        <v>0</v>
      </c>
      <c r="AI3370" s="4">
        <v>0</v>
      </c>
      <c r="AJ3370" s="4">
        <v>-1071.0899999999999</v>
      </c>
      <c r="AK3370" s="4">
        <v>0</v>
      </c>
      <c r="AL3370" t="s">
        <v>797</v>
      </c>
      <c r="AM3370" s="71" t="str">
        <f>INDEX(Network_Insurer_Code,MATCH(Export!AL3370,Network_insurer_Name,0))</f>
        <v>ONI3</v>
      </c>
      <c r="AN3370" t="str">
        <f t="shared" si="52"/>
        <v>M1005ONI32019</v>
      </c>
    </row>
    <row r="3371" spans="1:40" x14ac:dyDescent="0.25">
      <c r="A3371">
        <v>2019</v>
      </c>
      <c r="B3371">
        <v>3</v>
      </c>
      <c r="C3371" s="1">
        <v>43647</v>
      </c>
      <c r="D3371" s="1">
        <v>43738</v>
      </c>
      <c r="E3371">
        <v>2019</v>
      </c>
      <c r="F3371" s="71" t="str">
        <f>INDEX(Client_Name,MATCH(Export!H3371,Local_Company_Name,0))</f>
        <v>Tiger Jewelcrafting Ltd</v>
      </c>
      <c r="G3371" s="71">
        <f>INDEX(Client_Code,MATCH(Export!H3371,Local_Company_Name,0))</f>
        <v>1003</v>
      </c>
      <c r="H3371" t="s">
        <v>762</v>
      </c>
      <c r="I3371" t="s">
        <v>706</v>
      </c>
      <c r="J3371" t="s">
        <v>0</v>
      </c>
      <c r="K3371" s="71" t="str">
        <f>INDEX(Line_of_Business,MATCH(Export!J3371,Name,0))</f>
        <v>D</v>
      </c>
      <c r="L3371" s="9" t="s">
        <v>53</v>
      </c>
      <c r="M3371">
        <v>80</v>
      </c>
      <c r="N3371" s="4">
        <v>75891.19</v>
      </c>
      <c r="O3371" s="4">
        <v>75891.19</v>
      </c>
      <c r="P3371" s="4">
        <v>0</v>
      </c>
      <c r="Q3371" s="4">
        <v>0</v>
      </c>
      <c r="R3371" s="4">
        <v>0</v>
      </c>
      <c r="S3371" s="4">
        <v>0</v>
      </c>
      <c r="T3371" s="4">
        <v>0</v>
      </c>
      <c r="U3371" s="4">
        <v>0</v>
      </c>
      <c r="V3371" s="4">
        <v>0</v>
      </c>
      <c r="W3371" s="4">
        <v>0</v>
      </c>
      <c r="X3371" s="4">
        <v>0</v>
      </c>
      <c r="Y3371" s="4">
        <v>5002.08</v>
      </c>
      <c r="Z3371" s="4">
        <v>0</v>
      </c>
      <c r="AA3371" s="4">
        <v>2276.7399999999998</v>
      </c>
      <c r="AB3371" t="s">
        <v>3</v>
      </c>
      <c r="AC3371" s="4">
        <v>0</v>
      </c>
      <c r="AD3371" s="4">
        <v>0</v>
      </c>
      <c r="AE3371" s="4">
        <v>0</v>
      </c>
      <c r="AF3371" t="s">
        <v>706</v>
      </c>
      <c r="AG3371" s="4">
        <v>0</v>
      </c>
      <c r="AH3371" s="4">
        <v>0</v>
      </c>
      <c r="AI3371" s="4">
        <v>0</v>
      </c>
      <c r="AJ3371" s="4">
        <v>68612.37</v>
      </c>
      <c r="AK3371" s="4">
        <v>0</v>
      </c>
      <c r="AL3371" t="s">
        <v>786</v>
      </c>
      <c r="AM3371" s="71" t="str">
        <f>INDEX(Network_Insurer_Code,MATCH(Export!AL3371,Network_insurer_Name,0))</f>
        <v>BAL1</v>
      </c>
      <c r="AN3371" t="str">
        <f t="shared" si="52"/>
        <v>D1003BAL12019</v>
      </c>
    </row>
    <row r="3372" spans="1:40" x14ac:dyDescent="0.25">
      <c r="A3372">
        <v>2019</v>
      </c>
      <c r="B3372">
        <v>3</v>
      </c>
      <c r="C3372" s="1">
        <v>43647</v>
      </c>
      <c r="D3372" s="1">
        <v>43738</v>
      </c>
      <c r="E3372">
        <v>2018</v>
      </c>
      <c r="F3372" s="71" t="str">
        <f>INDEX(Client_Name,MATCH(Export!H3372,Local_Company_Name,0))</f>
        <v>Tiger Jewelcrafting Ltd</v>
      </c>
      <c r="G3372" s="71">
        <f>INDEX(Client_Code,MATCH(Export!H3372,Local_Company_Name,0))</f>
        <v>1003</v>
      </c>
      <c r="H3372" t="s">
        <v>762</v>
      </c>
      <c r="I3372" t="s">
        <v>724</v>
      </c>
      <c r="J3372" t="s">
        <v>5</v>
      </c>
      <c r="K3372" s="71" t="str">
        <f>INDEX(Line_of_Business,MATCH(Export!J3372,Name,0))</f>
        <v>L</v>
      </c>
      <c r="L3372" s="10">
        <v>6050698667</v>
      </c>
      <c r="M3372">
        <v>565</v>
      </c>
      <c r="N3372" s="4">
        <v>0</v>
      </c>
      <c r="O3372" s="4">
        <v>0</v>
      </c>
      <c r="P3372" s="4">
        <v>0</v>
      </c>
      <c r="Q3372" s="4">
        <v>0</v>
      </c>
      <c r="R3372" s="4">
        <v>0</v>
      </c>
      <c r="S3372" s="4">
        <v>0</v>
      </c>
      <c r="T3372" s="4">
        <v>0</v>
      </c>
      <c r="U3372" s="4">
        <v>0</v>
      </c>
      <c r="V3372" s="4">
        <v>0</v>
      </c>
      <c r="W3372" s="4">
        <v>0</v>
      </c>
      <c r="X3372" s="4">
        <v>0</v>
      </c>
      <c r="Y3372" s="4">
        <v>0</v>
      </c>
      <c r="Z3372" s="4">
        <v>0</v>
      </c>
      <c r="AA3372" s="4">
        <v>0</v>
      </c>
      <c r="AB3372" t="s">
        <v>3</v>
      </c>
      <c r="AC3372" s="4">
        <v>0</v>
      </c>
      <c r="AD3372" s="4">
        <v>0</v>
      </c>
      <c r="AE3372" s="4">
        <v>0</v>
      </c>
      <c r="AF3372" t="s">
        <v>724</v>
      </c>
      <c r="AG3372" s="4">
        <v>0</v>
      </c>
      <c r="AH3372" s="4">
        <v>0</v>
      </c>
      <c r="AI3372" s="4">
        <v>0</v>
      </c>
      <c r="AJ3372" s="4">
        <v>0</v>
      </c>
      <c r="AK3372" s="4">
        <v>0</v>
      </c>
      <c r="AL3372" t="s">
        <v>781</v>
      </c>
      <c r="AM3372" s="71" t="str">
        <f>INDEX(Network_Insurer_Code,MATCH(Export!AL3372,Network_insurer_Name,0))</f>
        <v>ORI1</v>
      </c>
      <c r="AN3372" t="str">
        <f t="shared" si="52"/>
        <v>L1003ORI12018</v>
      </c>
    </row>
    <row r="3373" spans="1:40" x14ac:dyDescent="0.25">
      <c r="A3373">
        <v>2020</v>
      </c>
      <c r="B3373">
        <v>3</v>
      </c>
      <c r="C3373" s="1">
        <v>44013</v>
      </c>
      <c r="D3373" s="1">
        <v>44104</v>
      </c>
      <c r="E3373">
        <v>2019</v>
      </c>
      <c r="F3373" s="71" t="str">
        <f>INDEX(Client_Name,MATCH(Export!H3373,Local_Company_Name,0))</f>
        <v>Aplaca Engineering Co</v>
      </c>
      <c r="G3373" s="71">
        <f>INDEX(Client_Code,MATCH(Export!H3373,Local_Company_Name,0))</f>
        <v>1004</v>
      </c>
      <c r="H3373" t="s">
        <v>766</v>
      </c>
      <c r="I3373" t="s">
        <v>717</v>
      </c>
      <c r="J3373" t="s">
        <v>0</v>
      </c>
      <c r="K3373" s="71" t="str">
        <f>INDEX(Line_of_Business,MATCH(Export!J3373,Name,0))</f>
        <v>D</v>
      </c>
      <c r="L3373" s="9" t="s">
        <v>421</v>
      </c>
      <c r="M3373">
        <v>9199</v>
      </c>
      <c r="N3373" s="4">
        <v>0</v>
      </c>
      <c r="O3373" s="4">
        <v>0</v>
      </c>
      <c r="P3373" s="4">
        <v>18912.43</v>
      </c>
      <c r="Q3373" s="4">
        <v>0</v>
      </c>
      <c r="R3373" s="4">
        <v>0</v>
      </c>
      <c r="S3373" s="4">
        <v>0</v>
      </c>
      <c r="T3373" s="4">
        <v>0</v>
      </c>
      <c r="U3373" s="4">
        <v>0</v>
      </c>
      <c r="V3373" s="4">
        <v>0</v>
      </c>
      <c r="W3373" s="4">
        <v>0</v>
      </c>
      <c r="X3373" s="4">
        <v>0</v>
      </c>
      <c r="Y3373" s="4">
        <v>0</v>
      </c>
      <c r="Z3373" s="4">
        <v>0</v>
      </c>
      <c r="AA3373" s="4">
        <v>0</v>
      </c>
      <c r="AB3373" t="s">
        <v>3</v>
      </c>
      <c r="AC3373" s="4">
        <v>0</v>
      </c>
      <c r="AD3373" s="4">
        <v>0</v>
      </c>
      <c r="AE3373" s="4">
        <v>0</v>
      </c>
      <c r="AF3373" t="s">
        <v>717</v>
      </c>
      <c r="AG3373" s="4">
        <v>0</v>
      </c>
      <c r="AH3373" s="4">
        <v>0</v>
      </c>
      <c r="AI3373" s="4">
        <v>0</v>
      </c>
      <c r="AJ3373" s="4">
        <v>-18912.43</v>
      </c>
      <c r="AK3373" s="4">
        <v>187000</v>
      </c>
      <c r="AL3373" t="s">
        <v>794</v>
      </c>
      <c r="AM3373" s="71" t="str">
        <f>INDEX(Network_Insurer_Code,MATCH(Export!AL3373,Network_insurer_Name,0))</f>
        <v>CUI2</v>
      </c>
      <c r="AN3373" t="str">
        <f t="shared" si="52"/>
        <v>D1004CUI22019</v>
      </c>
    </row>
    <row r="3374" spans="1:40" x14ac:dyDescent="0.25">
      <c r="A3374">
        <v>2019</v>
      </c>
      <c r="B3374">
        <v>2</v>
      </c>
      <c r="C3374" s="1">
        <v>43556</v>
      </c>
      <c r="D3374" s="1">
        <v>43646</v>
      </c>
      <c r="E3374">
        <v>2018</v>
      </c>
      <c r="F3374" s="71" t="str">
        <f>INDEX(Client_Name,MATCH(Export!H3374,Local_Company_Name,0))</f>
        <v>Aplaca Engineering Co</v>
      </c>
      <c r="G3374" s="71">
        <f>INDEX(Client_Code,MATCH(Export!H3374,Local_Company_Name,0))</f>
        <v>1004</v>
      </c>
      <c r="H3374" t="s">
        <v>754</v>
      </c>
      <c r="I3374" t="s">
        <v>702</v>
      </c>
      <c r="J3374" t="s">
        <v>5</v>
      </c>
      <c r="K3374" s="71" t="str">
        <f>INDEX(Line_of_Business,MATCH(Export!J3374,Name,0))</f>
        <v>L</v>
      </c>
      <c r="L3374" s="9" t="s">
        <v>313</v>
      </c>
      <c r="M3374">
        <v>11551</v>
      </c>
      <c r="N3374" s="4">
        <v>2439488.25</v>
      </c>
      <c r="O3374" s="4">
        <v>2439488.25</v>
      </c>
      <c r="P3374" s="4">
        <v>112563.68</v>
      </c>
      <c r="Q3374" s="4">
        <v>0</v>
      </c>
      <c r="R3374" s="4">
        <v>0</v>
      </c>
      <c r="S3374" s="4">
        <v>0</v>
      </c>
      <c r="T3374" s="4">
        <v>0</v>
      </c>
      <c r="U3374" s="4">
        <v>0</v>
      </c>
      <c r="V3374" s="4">
        <v>0</v>
      </c>
      <c r="W3374" s="4">
        <v>0</v>
      </c>
      <c r="X3374" s="4">
        <v>0</v>
      </c>
      <c r="Y3374" s="4">
        <v>243948.83</v>
      </c>
      <c r="Z3374" s="4">
        <v>60987.21</v>
      </c>
      <c r="AA3374" s="4">
        <v>0</v>
      </c>
      <c r="AB3374" t="s">
        <v>3</v>
      </c>
      <c r="AC3374" s="4">
        <v>0</v>
      </c>
      <c r="AD3374" s="4">
        <v>0</v>
      </c>
      <c r="AE3374" s="4">
        <v>0</v>
      </c>
      <c r="AF3374" t="s">
        <v>702</v>
      </c>
      <c r="AG3374" s="4">
        <v>0</v>
      </c>
      <c r="AH3374" s="4">
        <v>0</v>
      </c>
      <c r="AI3374" s="4">
        <v>0</v>
      </c>
      <c r="AJ3374" s="4">
        <v>2021988.52999999</v>
      </c>
      <c r="AK3374" s="4">
        <v>0</v>
      </c>
      <c r="AL3374" t="s">
        <v>781</v>
      </c>
      <c r="AM3374" s="71" t="str">
        <f>INDEX(Network_Insurer_Code,MATCH(Export!AL3374,Network_insurer_Name,0))</f>
        <v>ORI1</v>
      </c>
      <c r="AN3374" t="str">
        <f t="shared" si="52"/>
        <v>L1004ORI12018</v>
      </c>
    </row>
    <row r="3375" spans="1:40" x14ac:dyDescent="0.25">
      <c r="A3375">
        <v>2019</v>
      </c>
      <c r="B3375">
        <v>3</v>
      </c>
      <c r="C3375" s="1">
        <v>43647</v>
      </c>
      <c r="D3375" s="1">
        <v>43738</v>
      </c>
      <c r="E3375">
        <v>2017</v>
      </c>
      <c r="F3375" s="71" t="str">
        <f>INDEX(Client_Name,MATCH(Export!H3375,Local_Company_Name,0))</f>
        <v>Lion Manufacturing Co</v>
      </c>
      <c r="G3375" s="71">
        <f>INDEX(Client_Code,MATCH(Export!H3375,Local_Company_Name,0))</f>
        <v>1002</v>
      </c>
      <c r="H3375" t="s">
        <v>752</v>
      </c>
      <c r="I3375" t="s">
        <v>716</v>
      </c>
      <c r="J3375" t="s">
        <v>8</v>
      </c>
      <c r="K3375" s="71" t="str">
        <f>INDEX(Line_of_Business,MATCH(Export!J3375,Name,0))</f>
        <v>M</v>
      </c>
      <c r="L3375" s="9" t="s">
        <v>295</v>
      </c>
      <c r="M3375">
        <v>0</v>
      </c>
      <c r="N3375" s="4">
        <v>0</v>
      </c>
      <c r="O3375" s="4">
        <v>0</v>
      </c>
      <c r="P3375" s="4">
        <v>2482.14</v>
      </c>
      <c r="Q3375" s="4">
        <v>0</v>
      </c>
      <c r="R3375" s="4">
        <v>0</v>
      </c>
      <c r="S3375" s="4">
        <v>0</v>
      </c>
      <c r="T3375" s="4">
        <v>0</v>
      </c>
      <c r="U3375" s="4">
        <v>0</v>
      </c>
      <c r="V3375" s="4">
        <v>0</v>
      </c>
      <c r="W3375" s="4">
        <v>0</v>
      </c>
      <c r="X3375" s="4">
        <v>0</v>
      </c>
      <c r="Y3375" s="4">
        <v>0</v>
      </c>
      <c r="Z3375" s="4">
        <v>0</v>
      </c>
      <c r="AA3375" s="4">
        <v>0</v>
      </c>
      <c r="AB3375" t="s">
        <v>3</v>
      </c>
      <c r="AC3375" s="4">
        <v>0</v>
      </c>
      <c r="AD3375" s="4">
        <v>0</v>
      </c>
      <c r="AE3375" s="4">
        <v>0</v>
      </c>
      <c r="AF3375" t="s">
        <v>716</v>
      </c>
      <c r="AG3375" s="4">
        <v>0</v>
      </c>
      <c r="AH3375" s="4">
        <v>0</v>
      </c>
      <c r="AI3375" s="4">
        <v>0</v>
      </c>
      <c r="AJ3375" s="4">
        <v>-2482.14</v>
      </c>
      <c r="AK3375" s="4">
        <v>200000</v>
      </c>
      <c r="AL3375" t="s">
        <v>789</v>
      </c>
      <c r="AM3375" s="71" t="str">
        <f>INDEX(Network_Insurer_Code,MATCH(Export!AL3375,Network_insurer_Name,0))</f>
        <v>APL1</v>
      </c>
      <c r="AN3375" t="str">
        <f t="shared" si="52"/>
        <v>M1002APL12017</v>
      </c>
    </row>
    <row r="3376" spans="1:40" x14ac:dyDescent="0.25">
      <c r="A3376">
        <v>2020</v>
      </c>
      <c r="B3376">
        <v>3</v>
      </c>
      <c r="C3376" s="1">
        <v>44013</v>
      </c>
      <c r="D3376" s="1">
        <v>44104</v>
      </c>
      <c r="E3376">
        <v>2019</v>
      </c>
      <c r="F3376" s="71" t="str">
        <f>INDEX(Client_Name,MATCH(Export!H3376,Local_Company_Name,0))</f>
        <v>Flaimngo Tailoring</v>
      </c>
      <c r="G3376" s="71">
        <f>INDEX(Client_Code,MATCH(Export!H3376,Local_Company_Name,0))</f>
        <v>1005</v>
      </c>
      <c r="H3376" t="s">
        <v>771</v>
      </c>
      <c r="I3376" t="s">
        <v>707</v>
      </c>
      <c r="J3376" t="s">
        <v>5</v>
      </c>
      <c r="K3376" s="71" t="str">
        <f>INDEX(Line_of_Business,MATCH(Export!J3376,Name,0))</f>
        <v>L</v>
      </c>
      <c r="L3376" s="9" t="s">
        <v>326</v>
      </c>
      <c r="M3376">
        <v>17</v>
      </c>
      <c r="N3376" s="4">
        <v>-14401.83</v>
      </c>
      <c r="O3376" s="4">
        <v>-14401.83</v>
      </c>
      <c r="P3376" s="4">
        <v>0</v>
      </c>
      <c r="Q3376" s="4">
        <v>0</v>
      </c>
      <c r="R3376" s="4">
        <v>0</v>
      </c>
      <c r="S3376" s="4">
        <v>0</v>
      </c>
      <c r="T3376" s="4">
        <v>0</v>
      </c>
      <c r="U3376" s="4">
        <v>0</v>
      </c>
      <c r="V3376" s="4">
        <v>0</v>
      </c>
      <c r="W3376" s="4">
        <v>0</v>
      </c>
      <c r="X3376" s="4">
        <v>0</v>
      </c>
      <c r="Y3376" s="4">
        <v>-1152.1500000000001</v>
      </c>
      <c r="Z3376" s="4">
        <v>0</v>
      </c>
      <c r="AA3376" s="4">
        <v>-1152.1500000000001</v>
      </c>
      <c r="AB3376" t="s">
        <v>3</v>
      </c>
      <c r="AC3376" s="4">
        <v>0</v>
      </c>
      <c r="AD3376" s="4">
        <v>0</v>
      </c>
      <c r="AE3376" s="4">
        <v>0</v>
      </c>
      <c r="AF3376" t="s">
        <v>707</v>
      </c>
      <c r="AG3376" s="4">
        <v>0</v>
      </c>
      <c r="AH3376" s="4">
        <v>0</v>
      </c>
      <c r="AI3376" s="4">
        <v>0</v>
      </c>
      <c r="AJ3376" s="4">
        <v>-12097.53</v>
      </c>
      <c r="AK3376" s="4">
        <v>0</v>
      </c>
      <c r="AL3376" t="s">
        <v>782</v>
      </c>
      <c r="AM3376" s="71" t="str">
        <f>INDEX(Network_Insurer_Code,MATCH(Export!AL3376,Network_insurer_Name,0))</f>
        <v>API2</v>
      </c>
      <c r="AN3376" t="str">
        <f t="shared" si="52"/>
        <v>L1005API22019</v>
      </c>
    </row>
    <row r="3377" spans="1:40" x14ac:dyDescent="0.25">
      <c r="A3377">
        <v>2020</v>
      </c>
      <c r="B3377">
        <v>3</v>
      </c>
      <c r="C3377" s="1">
        <v>44013</v>
      </c>
      <c r="D3377" s="1">
        <v>44104</v>
      </c>
      <c r="E3377">
        <v>2018</v>
      </c>
      <c r="F3377" s="71" t="str">
        <f>INDEX(Client_Name,MATCH(Export!H3377,Local_Company_Name,0))</f>
        <v>Falcon Clothing</v>
      </c>
      <c r="G3377" s="71">
        <f>INDEX(Client_Code,MATCH(Export!H3377,Local_Company_Name,0))</f>
        <v>1006</v>
      </c>
      <c r="H3377" t="s">
        <v>776</v>
      </c>
      <c r="I3377" t="s">
        <v>779</v>
      </c>
      <c r="J3377" t="s">
        <v>8</v>
      </c>
      <c r="K3377" s="71" t="str">
        <f>INDEX(Line_of_Business,MATCH(Export!J3377,Name,0))</f>
        <v>M</v>
      </c>
      <c r="L3377" s="9" t="s">
        <v>156</v>
      </c>
      <c r="M3377">
        <v>480</v>
      </c>
      <c r="N3377" s="4">
        <v>0</v>
      </c>
      <c r="O3377" s="4">
        <v>0</v>
      </c>
      <c r="P3377" s="4">
        <v>4.66</v>
      </c>
      <c r="Q3377" s="4">
        <v>0</v>
      </c>
      <c r="R3377" s="4">
        <v>0</v>
      </c>
      <c r="S3377" s="4">
        <v>0</v>
      </c>
      <c r="T3377" s="4">
        <v>0</v>
      </c>
      <c r="U3377" s="4">
        <v>0</v>
      </c>
      <c r="V3377" s="4">
        <v>0</v>
      </c>
      <c r="W3377" s="4">
        <v>0</v>
      </c>
      <c r="X3377" s="4">
        <v>0</v>
      </c>
      <c r="Y3377" s="4">
        <v>0</v>
      </c>
      <c r="Z3377" s="4">
        <v>0</v>
      </c>
      <c r="AA3377" s="4">
        <v>0</v>
      </c>
      <c r="AB3377" t="s">
        <v>3</v>
      </c>
      <c r="AC3377" s="4">
        <v>0</v>
      </c>
      <c r="AD3377" s="4">
        <v>0</v>
      </c>
      <c r="AE3377" s="4">
        <v>0</v>
      </c>
      <c r="AF3377" t="s">
        <v>779</v>
      </c>
      <c r="AG3377" s="4">
        <v>0</v>
      </c>
      <c r="AH3377" s="4">
        <v>0</v>
      </c>
      <c r="AI3377" s="4">
        <v>0</v>
      </c>
      <c r="AJ3377" s="4">
        <v>-4.66</v>
      </c>
      <c r="AK3377" s="4">
        <v>0</v>
      </c>
      <c r="AL3377" t="s">
        <v>786</v>
      </c>
      <c r="AM3377" s="71" t="str">
        <f>INDEX(Network_Insurer_Code,MATCH(Export!AL3377,Network_insurer_Name,0))</f>
        <v>BAL1</v>
      </c>
      <c r="AN3377" t="str">
        <f t="shared" si="52"/>
        <v>M1006BAL12018</v>
      </c>
    </row>
    <row r="3378" spans="1:40" x14ac:dyDescent="0.25">
      <c r="A3378">
        <v>2019</v>
      </c>
      <c r="B3378">
        <v>4</v>
      </c>
      <c r="C3378" s="1">
        <v>43739</v>
      </c>
      <c r="D3378" s="1">
        <v>43830</v>
      </c>
      <c r="E3378">
        <v>2019</v>
      </c>
      <c r="F3378" s="71" t="str">
        <f>INDEX(Client_Name,MATCH(Export!H3378,Local_Company_Name,0))</f>
        <v>Tiger Jewelcrafting Ltd</v>
      </c>
      <c r="G3378" s="71">
        <f>INDEX(Client_Code,MATCH(Export!H3378,Local_Company_Name,0))</f>
        <v>1003</v>
      </c>
      <c r="H3378" t="s">
        <v>761</v>
      </c>
      <c r="I3378" t="s">
        <v>720</v>
      </c>
      <c r="J3378" t="s">
        <v>0</v>
      </c>
      <c r="K3378" s="71" t="str">
        <f>INDEX(Line_of_Business,MATCH(Export!J3378,Name,0))</f>
        <v>D</v>
      </c>
      <c r="L3378" s="9" t="s">
        <v>458</v>
      </c>
      <c r="M3378">
        <v>910</v>
      </c>
      <c r="N3378" s="4">
        <v>0</v>
      </c>
      <c r="O3378" s="4">
        <v>0</v>
      </c>
      <c r="P3378" s="4">
        <v>1336500</v>
      </c>
      <c r="Q3378" s="4">
        <v>0</v>
      </c>
      <c r="R3378" s="4">
        <v>0</v>
      </c>
      <c r="S3378" s="4">
        <v>0</v>
      </c>
      <c r="T3378" s="4">
        <v>0</v>
      </c>
      <c r="U3378" s="4">
        <v>0</v>
      </c>
      <c r="V3378" s="4">
        <v>0</v>
      </c>
      <c r="W3378" s="4">
        <v>0</v>
      </c>
      <c r="X3378" s="4">
        <v>0</v>
      </c>
      <c r="Y3378" s="4">
        <v>0</v>
      </c>
      <c r="Z3378" s="4">
        <v>0</v>
      </c>
      <c r="AA3378" s="4">
        <v>0</v>
      </c>
      <c r="AB3378" t="s">
        <v>3</v>
      </c>
      <c r="AC3378" s="4">
        <v>0</v>
      </c>
      <c r="AD3378" s="4">
        <v>0</v>
      </c>
      <c r="AE3378" s="4">
        <v>0</v>
      </c>
      <c r="AF3378" t="s">
        <v>720</v>
      </c>
      <c r="AG3378" s="4">
        <v>0</v>
      </c>
      <c r="AH3378" s="4">
        <v>0</v>
      </c>
      <c r="AI3378" s="4">
        <v>0</v>
      </c>
      <c r="AJ3378" s="4">
        <v>-1336500</v>
      </c>
      <c r="AK3378" s="4">
        <v>0</v>
      </c>
      <c r="AL3378" t="s">
        <v>791</v>
      </c>
      <c r="AM3378" s="71" t="str">
        <f>INDEX(Network_Insurer_Code,MATCH(Export!AL3378,Network_insurer_Name,0))</f>
        <v>CHI3</v>
      </c>
      <c r="AN3378" t="str">
        <f t="shared" si="52"/>
        <v>D1003CHI32019</v>
      </c>
    </row>
    <row r="3379" spans="1:40" x14ac:dyDescent="0.25">
      <c r="A3379">
        <v>2019</v>
      </c>
      <c r="B3379">
        <v>1</v>
      </c>
      <c r="C3379" s="1">
        <v>43466</v>
      </c>
      <c r="D3379" s="1">
        <v>43555</v>
      </c>
      <c r="E3379">
        <v>2018</v>
      </c>
      <c r="F3379" s="71" t="str">
        <f>INDEX(Client_Name,MATCH(Export!H3379,Local_Company_Name,0))</f>
        <v>Aplaca Engineering Co</v>
      </c>
      <c r="G3379" s="71">
        <f>INDEX(Client_Code,MATCH(Export!H3379,Local_Company_Name,0))</f>
        <v>1004</v>
      </c>
      <c r="H3379" t="s">
        <v>767</v>
      </c>
      <c r="I3379" t="s">
        <v>711</v>
      </c>
      <c r="J3379" t="s">
        <v>8</v>
      </c>
      <c r="K3379" s="71" t="str">
        <f>INDEX(Line_of_Business,MATCH(Export!J3379,Name,0))</f>
        <v>M</v>
      </c>
      <c r="L3379" s="9" t="s">
        <v>178</v>
      </c>
      <c r="M3379">
        <v>1796</v>
      </c>
      <c r="N3379" s="4">
        <v>53804.75</v>
      </c>
      <c r="O3379" s="4">
        <v>53804.75</v>
      </c>
      <c r="P3379" s="4">
        <v>903624.43</v>
      </c>
      <c r="Q3379" s="4">
        <v>0</v>
      </c>
      <c r="R3379" s="4">
        <v>0</v>
      </c>
      <c r="S3379" s="4">
        <v>0</v>
      </c>
      <c r="T3379" s="4">
        <v>0</v>
      </c>
      <c r="U3379" s="4">
        <v>0</v>
      </c>
      <c r="V3379" s="4">
        <v>0</v>
      </c>
      <c r="W3379" s="4">
        <v>0</v>
      </c>
      <c r="X3379" s="4">
        <v>0</v>
      </c>
      <c r="Y3379" s="4">
        <v>4304.38</v>
      </c>
      <c r="Z3379" s="4">
        <v>0</v>
      </c>
      <c r="AA3379" s="4">
        <v>0</v>
      </c>
      <c r="AB3379" t="s">
        <v>3</v>
      </c>
      <c r="AC3379" s="4">
        <v>-8929.4</v>
      </c>
      <c r="AD3379" s="4">
        <v>0</v>
      </c>
      <c r="AE3379" s="4">
        <v>-934900.04</v>
      </c>
      <c r="AF3379" t="s">
        <v>711</v>
      </c>
      <c r="AG3379" s="4">
        <v>0</v>
      </c>
      <c r="AH3379" s="4">
        <v>0</v>
      </c>
      <c r="AI3379" s="4">
        <v>0</v>
      </c>
      <c r="AJ3379" s="4">
        <v>-854124.06</v>
      </c>
      <c r="AK3379" s="4">
        <v>0</v>
      </c>
      <c r="AL3379" t="s">
        <v>788</v>
      </c>
      <c r="AM3379" s="71" t="str">
        <f>INDEX(Network_Insurer_Code,MATCH(Export!AL3379,Network_insurer_Name,0))</f>
        <v>RAI1</v>
      </c>
      <c r="AN3379" t="str">
        <f t="shared" si="52"/>
        <v>M1004RAI12018</v>
      </c>
    </row>
    <row r="3380" spans="1:40" x14ac:dyDescent="0.25">
      <c r="A3380">
        <v>2020</v>
      </c>
      <c r="B3380">
        <v>2</v>
      </c>
      <c r="C3380" s="1">
        <v>43922</v>
      </c>
      <c r="D3380" s="1">
        <v>44012</v>
      </c>
      <c r="E3380">
        <v>2018</v>
      </c>
      <c r="F3380" s="71" t="str">
        <f>INDEX(Client_Name,MATCH(Export!H3380,Local_Company_Name,0))</f>
        <v>Flaimngo Tailoring</v>
      </c>
      <c r="G3380" s="71">
        <f>INDEX(Client_Code,MATCH(Export!H3380,Local_Company_Name,0))</f>
        <v>1005</v>
      </c>
      <c r="H3380" t="s">
        <v>771</v>
      </c>
      <c r="I3380" t="s">
        <v>707</v>
      </c>
      <c r="J3380" t="s">
        <v>22</v>
      </c>
      <c r="K3380" s="71" t="str">
        <f>INDEX(Line_of_Business,MATCH(Export!J3380,Name,0))</f>
        <v>A</v>
      </c>
      <c r="L3380" s="9" t="s">
        <v>307</v>
      </c>
      <c r="M3380">
        <v>0</v>
      </c>
      <c r="N3380" s="4">
        <v>0</v>
      </c>
      <c r="O3380" s="4">
        <v>0</v>
      </c>
      <c r="P3380" s="4">
        <v>0</v>
      </c>
      <c r="Q3380" s="4">
        <v>0</v>
      </c>
      <c r="R3380" s="4">
        <v>0</v>
      </c>
      <c r="S3380" s="4">
        <v>0</v>
      </c>
      <c r="T3380" s="4">
        <v>0</v>
      </c>
      <c r="U3380" s="4">
        <v>0</v>
      </c>
      <c r="V3380" s="4">
        <v>0</v>
      </c>
      <c r="W3380" s="4">
        <v>0</v>
      </c>
      <c r="X3380" s="4">
        <v>0</v>
      </c>
      <c r="Y3380" s="4">
        <v>0</v>
      </c>
      <c r="Z3380" s="4">
        <v>0</v>
      </c>
      <c r="AA3380" s="4">
        <v>0</v>
      </c>
      <c r="AB3380" t="s">
        <v>3</v>
      </c>
      <c r="AC3380" s="4">
        <v>0</v>
      </c>
      <c r="AD3380" s="4">
        <v>0</v>
      </c>
      <c r="AE3380" s="4">
        <v>21000</v>
      </c>
      <c r="AF3380" t="s">
        <v>707</v>
      </c>
      <c r="AG3380" s="4">
        <v>0</v>
      </c>
      <c r="AH3380" s="4">
        <v>0</v>
      </c>
      <c r="AI3380" s="4">
        <v>0</v>
      </c>
      <c r="AJ3380" s="4">
        <v>0</v>
      </c>
      <c r="AK3380" s="4">
        <v>200000</v>
      </c>
      <c r="AL3380" t="s">
        <v>788</v>
      </c>
      <c r="AM3380" s="71" t="str">
        <f>INDEX(Network_Insurer_Code,MATCH(Export!AL3380,Network_insurer_Name,0))</f>
        <v>RAI1</v>
      </c>
      <c r="AN3380" t="str">
        <f t="shared" si="52"/>
        <v>A1005RAI12018</v>
      </c>
    </row>
    <row r="3381" spans="1:40" x14ac:dyDescent="0.25">
      <c r="A3381">
        <v>2019</v>
      </c>
      <c r="B3381">
        <v>2</v>
      </c>
      <c r="C3381" s="1">
        <v>43556</v>
      </c>
      <c r="D3381" s="1">
        <v>43646</v>
      </c>
      <c r="E3381">
        <v>2018</v>
      </c>
      <c r="F3381" s="71" t="str">
        <f>INDEX(Client_Name,MATCH(Export!H3381,Local_Company_Name,0))</f>
        <v>Aplaca Engineering Co</v>
      </c>
      <c r="G3381" s="71">
        <f>INDEX(Client_Code,MATCH(Export!H3381,Local_Company_Name,0))</f>
        <v>1004</v>
      </c>
      <c r="H3381" t="s">
        <v>754</v>
      </c>
      <c r="I3381" t="s">
        <v>716</v>
      </c>
      <c r="J3381" t="s">
        <v>8</v>
      </c>
      <c r="K3381" s="71" t="str">
        <f>INDEX(Line_of_Business,MATCH(Export!J3381,Name,0))</f>
        <v>M</v>
      </c>
      <c r="L3381" s="9" t="s">
        <v>30</v>
      </c>
      <c r="M3381">
        <v>4029</v>
      </c>
      <c r="N3381" s="4">
        <v>23484.09</v>
      </c>
      <c r="O3381" s="4">
        <v>23484.09</v>
      </c>
      <c r="P3381" s="4">
        <v>1036447.84</v>
      </c>
      <c r="Q3381" s="4">
        <v>0</v>
      </c>
      <c r="R3381" s="4">
        <v>0</v>
      </c>
      <c r="S3381" s="4">
        <v>0</v>
      </c>
      <c r="T3381" s="4">
        <v>0</v>
      </c>
      <c r="U3381" s="4">
        <v>0</v>
      </c>
      <c r="V3381" s="4">
        <v>0</v>
      </c>
      <c r="W3381" s="4">
        <v>0</v>
      </c>
      <c r="X3381" s="4">
        <v>0</v>
      </c>
      <c r="Y3381" s="4">
        <v>4461.93</v>
      </c>
      <c r="Z3381" s="4">
        <v>201.96</v>
      </c>
      <c r="AA3381" s="4">
        <v>0</v>
      </c>
      <c r="AB3381" t="s">
        <v>3</v>
      </c>
      <c r="AC3381" s="4">
        <v>0</v>
      </c>
      <c r="AD3381" s="4">
        <v>0</v>
      </c>
      <c r="AE3381" s="4">
        <v>0</v>
      </c>
      <c r="AF3381" t="s">
        <v>716</v>
      </c>
      <c r="AG3381" s="4">
        <v>0</v>
      </c>
      <c r="AH3381" s="4">
        <v>0</v>
      </c>
      <c r="AI3381" s="4">
        <v>0</v>
      </c>
      <c r="AJ3381" s="4">
        <v>-1017627.64</v>
      </c>
      <c r="AK3381" s="4">
        <v>200000</v>
      </c>
      <c r="AL3381" t="s">
        <v>797</v>
      </c>
      <c r="AM3381" s="71" t="str">
        <f>INDEX(Network_Insurer_Code,MATCH(Export!AL3381,Network_insurer_Name,0))</f>
        <v>ONI3</v>
      </c>
      <c r="AN3381" t="str">
        <f t="shared" si="52"/>
        <v>M1004ONI32018</v>
      </c>
    </row>
    <row r="3382" spans="1:40" x14ac:dyDescent="0.25">
      <c r="A3382">
        <v>2020</v>
      </c>
      <c r="B3382">
        <v>1</v>
      </c>
      <c r="C3382" s="1">
        <v>43647</v>
      </c>
      <c r="D3382" s="1">
        <v>43738</v>
      </c>
      <c r="E3382">
        <v>2018</v>
      </c>
      <c r="F3382" s="71" t="str">
        <f>INDEX(Client_Name,MATCH(Export!H3382,Local_Company_Name,0))</f>
        <v>Falcon Clothing</v>
      </c>
      <c r="G3382" s="71">
        <f>INDEX(Client_Code,MATCH(Export!H3382,Local_Company_Name,0))</f>
        <v>1006</v>
      </c>
      <c r="H3382" t="s">
        <v>775</v>
      </c>
      <c r="I3382" t="s">
        <v>719</v>
      </c>
      <c r="J3382" t="s">
        <v>5</v>
      </c>
      <c r="K3382" s="71" t="str">
        <f>INDEX(Line_of_Business,MATCH(Export!J3382,Name,0))</f>
        <v>L</v>
      </c>
      <c r="L3382" s="9" t="s">
        <v>223</v>
      </c>
      <c r="M3382">
        <v>2535</v>
      </c>
      <c r="N3382" s="4">
        <v>44752</v>
      </c>
      <c r="O3382" s="4">
        <v>44752</v>
      </c>
      <c r="P3382" s="4">
        <v>-44933.19</v>
      </c>
      <c r="Q3382" s="4">
        <v>0</v>
      </c>
      <c r="R3382" s="4">
        <v>0</v>
      </c>
      <c r="S3382" s="4">
        <v>0</v>
      </c>
      <c r="T3382" s="4">
        <v>0</v>
      </c>
      <c r="U3382" s="4">
        <v>0</v>
      </c>
      <c r="V3382" s="4">
        <v>0</v>
      </c>
      <c r="W3382" s="4">
        <v>0</v>
      </c>
      <c r="X3382" s="4">
        <v>0</v>
      </c>
      <c r="Y3382" s="4">
        <v>2807.34</v>
      </c>
      <c r="Z3382" s="4">
        <v>313.27</v>
      </c>
      <c r="AA3382" s="4">
        <v>0</v>
      </c>
      <c r="AB3382" t="s">
        <v>3</v>
      </c>
      <c r="AC3382" s="4">
        <v>0</v>
      </c>
      <c r="AD3382" s="4">
        <v>0</v>
      </c>
      <c r="AE3382" s="4">
        <v>0</v>
      </c>
      <c r="AF3382" t="s">
        <v>719</v>
      </c>
      <c r="AG3382" s="4">
        <v>0</v>
      </c>
      <c r="AH3382" s="4">
        <v>0</v>
      </c>
      <c r="AI3382" s="4">
        <v>0</v>
      </c>
      <c r="AJ3382" s="4">
        <v>86564.58</v>
      </c>
      <c r="AK3382" s="4">
        <v>0</v>
      </c>
      <c r="AL3382" t="s">
        <v>785</v>
      </c>
      <c r="AM3382" s="71" t="str">
        <f>INDEX(Network_Insurer_Code,MATCH(Export!AL3382,Network_insurer_Name,0))</f>
        <v>WAI3</v>
      </c>
      <c r="AN3382" t="str">
        <f t="shared" si="52"/>
        <v>L1006WAI32018</v>
      </c>
    </row>
    <row r="3383" spans="1:40" x14ac:dyDescent="0.25">
      <c r="A3383">
        <v>2020</v>
      </c>
      <c r="B3383">
        <v>1</v>
      </c>
      <c r="C3383" s="1">
        <v>43831</v>
      </c>
      <c r="D3383" s="1">
        <v>43921</v>
      </c>
      <c r="E3383">
        <v>2019</v>
      </c>
      <c r="F3383" s="71" t="str">
        <f>INDEX(Client_Name,MATCH(Export!H3383,Local_Company_Name,0))</f>
        <v>Lion Manufacturing Co</v>
      </c>
      <c r="G3383" s="71">
        <f>INDEX(Client_Code,MATCH(Export!H3383,Local_Company_Name,0))</f>
        <v>1002</v>
      </c>
      <c r="H3383" t="s">
        <v>758</v>
      </c>
      <c r="I3383" t="s">
        <v>724</v>
      </c>
      <c r="J3383" t="s">
        <v>8</v>
      </c>
      <c r="K3383" s="71" t="str">
        <f>INDEX(Line_of_Business,MATCH(Export!J3383,Name,0))</f>
        <v>M</v>
      </c>
      <c r="L3383" s="9">
        <v>60506</v>
      </c>
      <c r="M3383">
        <v>793</v>
      </c>
      <c r="N3383" s="4">
        <v>0</v>
      </c>
      <c r="O3383" s="4">
        <v>0</v>
      </c>
      <c r="P3383" s="4">
        <v>64048.85</v>
      </c>
      <c r="Q3383" s="4">
        <v>0</v>
      </c>
      <c r="R3383" s="4">
        <v>0</v>
      </c>
      <c r="S3383" s="4">
        <v>0</v>
      </c>
      <c r="T3383" s="4">
        <v>0</v>
      </c>
      <c r="U3383" s="4">
        <v>0</v>
      </c>
      <c r="V3383" s="4">
        <v>0</v>
      </c>
      <c r="W3383" s="4">
        <v>0</v>
      </c>
      <c r="X3383" s="4">
        <v>0</v>
      </c>
      <c r="Y3383" s="4">
        <v>0</v>
      </c>
      <c r="Z3383" s="4">
        <v>0</v>
      </c>
      <c r="AA3383" s="4">
        <v>0</v>
      </c>
      <c r="AB3383" t="s">
        <v>3</v>
      </c>
      <c r="AC3383" s="4">
        <v>0</v>
      </c>
      <c r="AD3383" s="4">
        <v>0</v>
      </c>
      <c r="AE3383" s="4">
        <v>0</v>
      </c>
      <c r="AF3383" t="s">
        <v>724</v>
      </c>
      <c r="AG3383" s="4">
        <v>0</v>
      </c>
      <c r="AH3383" s="4">
        <v>0</v>
      </c>
      <c r="AI3383" s="4">
        <v>0</v>
      </c>
      <c r="AJ3383" s="4">
        <v>-64048.85</v>
      </c>
      <c r="AK3383" s="4">
        <v>0</v>
      </c>
      <c r="AL3383" t="s">
        <v>797</v>
      </c>
      <c r="AM3383" s="71" t="str">
        <f>INDEX(Network_Insurer_Code,MATCH(Export!AL3383,Network_insurer_Name,0))</f>
        <v>ONI3</v>
      </c>
      <c r="AN3383" t="str">
        <f t="shared" si="52"/>
        <v>M1002ONI32019</v>
      </c>
    </row>
    <row r="3384" spans="1:40" x14ac:dyDescent="0.25">
      <c r="A3384">
        <v>2020</v>
      </c>
      <c r="B3384">
        <v>1</v>
      </c>
      <c r="C3384" s="1">
        <v>43831</v>
      </c>
      <c r="D3384" s="1">
        <v>43921</v>
      </c>
      <c r="E3384">
        <v>2020</v>
      </c>
      <c r="F3384" s="71" t="str">
        <f>INDEX(Client_Name,MATCH(Export!H3384,Local_Company_Name,0))</f>
        <v>Zebra Workings Ltd</v>
      </c>
      <c r="G3384" s="71">
        <f>INDEX(Client_Code,MATCH(Export!H3384,Local_Company_Name,0))</f>
        <v>1001</v>
      </c>
      <c r="H3384" t="s">
        <v>750</v>
      </c>
      <c r="I3384" t="s">
        <v>722</v>
      </c>
      <c r="J3384" t="s">
        <v>5</v>
      </c>
      <c r="K3384" s="71" t="str">
        <f>INDEX(Line_of_Business,MATCH(Export!J3384,Name,0))</f>
        <v>L</v>
      </c>
      <c r="L3384" s="9" t="s">
        <v>19</v>
      </c>
      <c r="M3384">
        <v>935</v>
      </c>
      <c r="N3384" s="4">
        <v>242808.27</v>
      </c>
      <c r="O3384" s="4">
        <v>242808.27</v>
      </c>
      <c r="P3384" s="4">
        <v>0</v>
      </c>
      <c r="Q3384" s="4">
        <v>0</v>
      </c>
      <c r="R3384" s="4">
        <v>0</v>
      </c>
      <c r="S3384" s="4">
        <v>0</v>
      </c>
      <c r="T3384" s="4">
        <v>0</v>
      </c>
      <c r="U3384" s="4">
        <v>0</v>
      </c>
      <c r="V3384" s="4">
        <v>0</v>
      </c>
      <c r="W3384" s="4">
        <v>0</v>
      </c>
      <c r="X3384" s="4">
        <v>0</v>
      </c>
      <c r="Y3384" s="4">
        <v>24280.83</v>
      </c>
      <c r="Z3384" s="4">
        <v>0</v>
      </c>
      <c r="AA3384" s="4">
        <v>0</v>
      </c>
      <c r="AB3384" t="s">
        <v>3</v>
      </c>
      <c r="AC3384" s="4">
        <v>0</v>
      </c>
      <c r="AD3384" s="4">
        <v>0</v>
      </c>
      <c r="AE3384" s="4">
        <v>0</v>
      </c>
      <c r="AF3384" t="s">
        <v>722</v>
      </c>
      <c r="AG3384" s="4">
        <v>0</v>
      </c>
      <c r="AH3384" s="4">
        <v>0</v>
      </c>
      <c r="AI3384" s="4">
        <v>0</v>
      </c>
      <c r="AJ3384" s="4">
        <v>218527.44</v>
      </c>
      <c r="AK3384" s="4">
        <v>0</v>
      </c>
      <c r="AL3384" t="s">
        <v>782</v>
      </c>
      <c r="AM3384" s="71" t="str">
        <f>INDEX(Network_Insurer_Code,MATCH(Export!AL3384,Network_insurer_Name,0))</f>
        <v>API2</v>
      </c>
      <c r="AN3384" t="str">
        <f t="shared" si="52"/>
        <v>L1001API22020</v>
      </c>
    </row>
    <row r="3385" spans="1:40" x14ac:dyDescent="0.25">
      <c r="A3385">
        <v>2019</v>
      </c>
      <c r="B3385">
        <v>2</v>
      </c>
      <c r="C3385" s="1">
        <v>43556</v>
      </c>
      <c r="D3385" s="1">
        <v>43646</v>
      </c>
      <c r="E3385">
        <v>2019</v>
      </c>
      <c r="F3385" s="71" t="str">
        <f>INDEX(Client_Name,MATCH(Export!H3385,Local_Company_Name,0))</f>
        <v>Aplaca Engineering Co</v>
      </c>
      <c r="G3385" s="71">
        <f>INDEX(Client_Code,MATCH(Export!H3385,Local_Company_Name,0))</f>
        <v>1004</v>
      </c>
      <c r="H3385" t="s">
        <v>767</v>
      </c>
      <c r="I3385" t="s">
        <v>704</v>
      </c>
      <c r="J3385" t="s">
        <v>5</v>
      </c>
      <c r="K3385" s="71" t="str">
        <f>INDEX(Line_of_Business,MATCH(Export!J3385,Name,0))</f>
        <v>L</v>
      </c>
      <c r="L3385" s="9" t="s">
        <v>440</v>
      </c>
      <c r="M3385">
        <v>7131</v>
      </c>
      <c r="N3385" s="4">
        <v>610843.41</v>
      </c>
      <c r="O3385" s="4">
        <v>610843.41</v>
      </c>
      <c r="P3385" s="4">
        <v>0</v>
      </c>
      <c r="Q3385" s="4">
        <v>0</v>
      </c>
      <c r="R3385" s="4">
        <v>0</v>
      </c>
      <c r="S3385" s="4">
        <v>0</v>
      </c>
      <c r="T3385" s="4">
        <v>0</v>
      </c>
      <c r="U3385" s="4">
        <v>0</v>
      </c>
      <c r="V3385" s="4">
        <v>0</v>
      </c>
      <c r="W3385" s="4">
        <v>0</v>
      </c>
      <c r="X3385" s="4">
        <v>0</v>
      </c>
      <c r="Y3385" s="4">
        <v>58030.13</v>
      </c>
      <c r="Z3385" s="4">
        <v>0</v>
      </c>
      <c r="AA3385" s="4">
        <v>0</v>
      </c>
      <c r="AB3385" t="s">
        <v>3</v>
      </c>
      <c r="AC3385" s="4">
        <v>0</v>
      </c>
      <c r="AD3385" s="4">
        <v>0</v>
      </c>
      <c r="AE3385" s="4">
        <v>0</v>
      </c>
      <c r="AF3385" t="s">
        <v>704</v>
      </c>
      <c r="AG3385" s="4">
        <v>0</v>
      </c>
      <c r="AH3385" s="4">
        <v>0</v>
      </c>
      <c r="AI3385" s="4">
        <v>0</v>
      </c>
      <c r="AJ3385" s="4">
        <v>552813.28</v>
      </c>
      <c r="AK3385" s="4">
        <v>0</v>
      </c>
      <c r="AL3385" t="s">
        <v>798</v>
      </c>
      <c r="AM3385" s="71" t="str">
        <f>INDEX(Network_Insurer_Code,MATCH(Export!AL3385,Network_insurer_Name,0))</f>
        <v>PEI2</v>
      </c>
      <c r="AN3385" t="str">
        <f t="shared" si="52"/>
        <v>L1004PEI22019</v>
      </c>
    </row>
    <row r="3386" spans="1:40" x14ac:dyDescent="0.25">
      <c r="A3386">
        <v>2019</v>
      </c>
      <c r="B3386">
        <v>4</v>
      </c>
      <c r="C3386" s="1">
        <v>43739</v>
      </c>
      <c r="D3386" s="1">
        <v>43830</v>
      </c>
      <c r="E3386">
        <v>2019</v>
      </c>
      <c r="F3386" s="71" t="str">
        <f>INDEX(Client_Name,MATCH(Export!H3386,Local_Company_Name,0))</f>
        <v>Aplaca Engineering Co</v>
      </c>
      <c r="G3386" s="71">
        <f>INDEX(Client_Code,MATCH(Export!H3386,Local_Company_Name,0))</f>
        <v>1004</v>
      </c>
      <c r="H3386" t="s">
        <v>754</v>
      </c>
      <c r="I3386" t="s">
        <v>724</v>
      </c>
      <c r="J3386" t="s">
        <v>14</v>
      </c>
      <c r="K3386" s="71" t="str">
        <f>INDEX(Line_of_Business,MATCH(Export!J3386,Name,0))</f>
        <v>C</v>
      </c>
      <c r="L3386" s="9">
        <v>77600</v>
      </c>
      <c r="M3386">
        <v>221</v>
      </c>
      <c r="N3386" s="4">
        <v>13625.09</v>
      </c>
      <c r="O3386" s="4">
        <v>13625.09</v>
      </c>
      <c r="P3386" s="4">
        <v>0</v>
      </c>
      <c r="Q3386" s="4">
        <v>0</v>
      </c>
      <c r="R3386" s="4">
        <v>0</v>
      </c>
      <c r="S3386" s="4">
        <v>0</v>
      </c>
      <c r="T3386" s="4">
        <v>0</v>
      </c>
      <c r="U3386" s="4">
        <v>0</v>
      </c>
      <c r="V3386" s="4">
        <v>0</v>
      </c>
      <c r="W3386" s="4">
        <v>0</v>
      </c>
      <c r="X3386" s="4">
        <v>0</v>
      </c>
      <c r="Y3386" s="4">
        <v>2180.0100000000002</v>
      </c>
      <c r="Z3386" s="4">
        <v>0</v>
      </c>
      <c r="AA3386" s="4">
        <v>1362.51</v>
      </c>
      <c r="AB3386" t="s">
        <v>3</v>
      </c>
      <c r="AC3386" s="4">
        <v>0</v>
      </c>
      <c r="AD3386" s="4">
        <v>0</v>
      </c>
      <c r="AE3386" s="4">
        <v>0</v>
      </c>
      <c r="AF3386" t="s">
        <v>724</v>
      </c>
      <c r="AG3386" s="4">
        <v>0</v>
      </c>
      <c r="AH3386" s="4">
        <v>0</v>
      </c>
      <c r="AI3386" s="4">
        <v>0</v>
      </c>
      <c r="AJ3386" s="4">
        <v>10082.57</v>
      </c>
      <c r="AK3386" s="4">
        <v>0</v>
      </c>
      <c r="AL3386" t="s">
        <v>798</v>
      </c>
      <c r="AM3386" s="71" t="str">
        <f>INDEX(Network_Insurer_Code,MATCH(Export!AL3386,Network_insurer_Name,0))</f>
        <v>PEI2</v>
      </c>
      <c r="AN3386" t="str">
        <f t="shared" si="52"/>
        <v>C1004PEI22019</v>
      </c>
    </row>
    <row r="3387" spans="1:40" x14ac:dyDescent="0.25">
      <c r="A3387">
        <v>2019</v>
      </c>
      <c r="B3387">
        <v>4</v>
      </c>
      <c r="C3387" s="1">
        <v>43739</v>
      </c>
      <c r="D3387" s="1">
        <v>43830</v>
      </c>
      <c r="E3387">
        <v>2019</v>
      </c>
      <c r="F3387" s="71" t="str">
        <f>INDEX(Client_Name,MATCH(Export!H3387,Local_Company_Name,0))</f>
        <v>Falcon Clothing</v>
      </c>
      <c r="G3387" s="71">
        <f>INDEX(Client_Code,MATCH(Export!H3387,Local_Company_Name,0))</f>
        <v>1006</v>
      </c>
      <c r="H3387" t="s">
        <v>775</v>
      </c>
      <c r="I3387" t="s">
        <v>722</v>
      </c>
      <c r="J3387" t="s">
        <v>5</v>
      </c>
      <c r="K3387" s="71" t="str">
        <f>INDEX(Line_of_Business,MATCH(Export!J3387,Name,0))</f>
        <v>L</v>
      </c>
      <c r="L3387" s="9" t="s">
        <v>579</v>
      </c>
      <c r="M3387">
        <v>1</v>
      </c>
      <c r="N3387" s="4">
        <v>28782.48</v>
      </c>
      <c r="O3387" s="4">
        <v>28782.48</v>
      </c>
      <c r="P3387" s="4">
        <v>0</v>
      </c>
      <c r="Q3387" s="4">
        <v>0</v>
      </c>
      <c r="R3387" s="4">
        <v>0</v>
      </c>
      <c r="S3387" s="4">
        <v>0</v>
      </c>
      <c r="T3387" s="4">
        <v>0</v>
      </c>
      <c r="U3387" s="4">
        <v>0</v>
      </c>
      <c r="V3387" s="4">
        <v>0</v>
      </c>
      <c r="W3387" s="4">
        <v>0</v>
      </c>
      <c r="X3387" s="4">
        <v>0</v>
      </c>
      <c r="Y3387" s="4">
        <v>5513.88</v>
      </c>
      <c r="Z3387" s="4">
        <v>1213.08</v>
      </c>
      <c r="AA3387" s="4">
        <v>0</v>
      </c>
      <c r="AB3387" t="s">
        <v>3</v>
      </c>
      <c r="AC3387" s="4">
        <v>0</v>
      </c>
      <c r="AD3387" s="4">
        <v>0</v>
      </c>
      <c r="AE3387" s="4">
        <v>0</v>
      </c>
      <c r="AF3387" t="s">
        <v>722</v>
      </c>
      <c r="AG3387" s="4">
        <v>0</v>
      </c>
      <c r="AH3387" s="4">
        <v>0</v>
      </c>
      <c r="AI3387" s="4">
        <v>0</v>
      </c>
      <c r="AJ3387" s="4">
        <v>22055.519999999899</v>
      </c>
      <c r="AK3387" s="4">
        <v>0</v>
      </c>
      <c r="AL3387" t="s">
        <v>788</v>
      </c>
      <c r="AM3387" s="71" t="str">
        <f>INDEX(Network_Insurer_Code,MATCH(Export!AL3387,Network_insurer_Name,0))</f>
        <v>RAI1</v>
      </c>
      <c r="AN3387" t="str">
        <f t="shared" si="52"/>
        <v>L1006RAI12019</v>
      </c>
    </row>
    <row r="3388" spans="1:40" x14ac:dyDescent="0.25">
      <c r="A3388">
        <v>2019</v>
      </c>
      <c r="B3388">
        <v>1</v>
      </c>
      <c r="C3388" s="1">
        <v>43466</v>
      </c>
      <c r="D3388" s="1">
        <v>43555</v>
      </c>
      <c r="E3388">
        <v>2018</v>
      </c>
      <c r="F3388" s="71" t="str">
        <f>INDEX(Client_Name,MATCH(Export!H3388,Local_Company_Name,0))</f>
        <v>Flaimngo Tailoring</v>
      </c>
      <c r="G3388" s="71">
        <f>INDEX(Client_Code,MATCH(Export!H3388,Local_Company_Name,0))</f>
        <v>1005</v>
      </c>
      <c r="H3388" t="s">
        <v>771</v>
      </c>
      <c r="I3388" t="s">
        <v>704</v>
      </c>
      <c r="J3388" t="s">
        <v>0</v>
      </c>
      <c r="K3388" s="71" t="str">
        <f>INDEX(Line_of_Business,MATCH(Export!J3388,Name,0))</f>
        <v>D</v>
      </c>
      <c r="L3388" s="9" t="s">
        <v>406</v>
      </c>
      <c r="M3388">
        <v>14435</v>
      </c>
      <c r="N3388" s="4">
        <v>80947.5</v>
      </c>
      <c r="O3388" s="4">
        <v>80947.5</v>
      </c>
      <c r="P3388" s="4">
        <v>6776.01</v>
      </c>
      <c r="Q3388" s="4">
        <v>0</v>
      </c>
      <c r="R3388" s="4">
        <v>0</v>
      </c>
      <c r="S3388" s="4">
        <v>0</v>
      </c>
      <c r="T3388" s="4">
        <v>0</v>
      </c>
      <c r="U3388" s="4">
        <v>0</v>
      </c>
      <c r="V3388" s="4">
        <v>0</v>
      </c>
      <c r="W3388" s="4">
        <v>0</v>
      </c>
      <c r="X3388" s="4">
        <v>0</v>
      </c>
      <c r="Y3388" s="4">
        <v>7285.28</v>
      </c>
      <c r="Z3388" s="4">
        <v>0</v>
      </c>
      <c r="AA3388" s="4">
        <v>0</v>
      </c>
      <c r="AB3388" t="s">
        <v>3</v>
      </c>
      <c r="AC3388" s="4">
        <v>0</v>
      </c>
      <c r="AD3388" s="4">
        <v>0</v>
      </c>
      <c r="AE3388" s="4">
        <v>73354.320000000007</v>
      </c>
      <c r="AF3388" t="s">
        <v>704</v>
      </c>
      <c r="AG3388" s="4">
        <v>0</v>
      </c>
      <c r="AH3388" s="4">
        <v>0</v>
      </c>
      <c r="AI3388" s="4">
        <v>0</v>
      </c>
      <c r="AJ3388" s="4">
        <v>66886.210000000006</v>
      </c>
      <c r="AK3388" s="4">
        <v>0</v>
      </c>
      <c r="AL3388" t="s">
        <v>783</v>
      </c>
      <c r="AM3388" s="71" t="str">
        <f>INDEX(Network_Insurer_Code,MATCH(Export!AL3388,Network_insurer_Name,0))</f>
        <v>PEP1</v>
      </c>
      <c r="AN3388" t="str">
        <f t="shared" si="52"/>
        <v>D1005PEP12018</v>
      </c>
    </row>
    <row r="3389" spans="1:40" x14ac:dyDescent="0.25">
      <c r="A3389">
        <v>2019</v>
      </c>
      <c r="B3389">
        <v>1</v>
      </c>
      <c r="C3389" s="1">
        <v>43466</v>
      </c>
      <c r="D3389" s="1">
        <v>43555</v>
      </c>
      <c r="E3389">
        <v>2011</v>
      </c>
      <c r="F3389" s="71" t="str">
        <f>INDEX(Client_Name,MATCH(Export!H3389,Local_Company_Name,0))</f>
        <v>Aplaca Engineering Co</v>
      </c>
      <c r="G3389" s="71">
        <f>INDEX(Client_Code,MATCH(Export!H3389,Local_Company_Name,0))</f>
        <v>1004</v>
      </c>
      <c r="H3389" t="s">
        <v>766</v>
      </c>
      <c r="I3389" t="s">
        <v>717</v>
      </c>
      <c r="J3389" t="s">
        <v>0</v>
      </c>
      <c r="K3389" s="71" t="str">
        <f>INDEX(Line_of_Business,MATCH(Export!J3389,Name,0))</f>
        <v>D</v>
      </c>
      <c r="L3389" s="9" t="s">
        <v>77</v>
      </c>
      <c r="M3389">
        <v>2700</v>
      </c>
      <c r="N3389" s="4">
        <v>0</v>
      </c>
      <c r="O3389" s="4">
        <v>0</v>
      </c>
      <c r="P3389" s="4">
        <v>9223.36</v>
      </c>
      <c r="Q3389" s="4">
        <v>0</v>
      </c>
      <c r="R3389" s="4">
        <v>0</v>
      </c>
      <c r="S3389" s="4">
        <v>0</v>
      </c>
      <c r="T3389" s="4">
        <v>0</v>
      </c>
      <c r="U3389" s="4">
        <v>0</v>
      </c>
      <c r="V3389" s="4">
        <v>0</v>
      </c>
      <c r="W3389" s="4">
        <v>0</v>
      </c>
      <c r="X3389" s="4">
        <v>0</v>
      </c>
      <c r="Y3389" s="4">
        <v>0</v>
      </c>
      <c r="Z3389" s="4">
        <v>0</v>
      </c>
      <c r="AA3389" s="4">
        <v>0</v>
      </c>
      <c r="AB3389" t="s">
        <v>3</v>
      </c>
      <c r="AC3389" s="4">
        <v>0</v>
      </c>
      <c r="AD3389" s="4">
        <v>0</v>
      </c>
      <c r="AE3389" s="4">
        <v>0</v>
      </c>
      <c r="AF3389" t="s">
        <v>717</v>
      </c>
      <c r="AG3389" s="4">
        <v>0</v>
      </c>
      <c r="AH3389" s="4">
        <v>0</v>
      </c>
      <c r="AI3389" s="4">
        <v>0</v>
      </c>
      <c r="AJ3389" s="4">
        <v>-9223.36</v>
      </c>
      <c r="AK3389" s="4">
        <v>200000</v>
      </c>
      <c r="AL3389" t="s">
        <v>793</v>
      </c>
      <c r="AM3389" s="71" t="str">
        <f>INDEX(Network_Insurer_Code,MATCH(Export!AL3389,Network_insurer_Name,0))</f>
        <v>CAL3</v>
      </c>
      <c r="AN3389" t="str">
        <f t="shared" si="52"/>
        <v>D1004CAL32011</v>
      </c>
    </row>
    <row r="3390" spans="1:40" x14ac:dyDescent="0.25">
      <c r="A3390">
        <v>2019</v>
      </c>
      <c r="B3390">
        <v>1</v>
      </c>
      <c r="C3390" s="1">
        <v>43556</v>
      </c>
      <c r="D3390" s="1">
        <v>43646</v>
      </c>
      <c r="E3390">
        <v>2018</v>
      </c>
      <c r="F3390" s="71" t="str">
        <f>INDEX(Client_Name,MATCH(Export!H3390,Local_Company_Name,0))</f>
        <v>Zebra Workings Ltd</v>
      </c>
      <c r="G3390" s="71">
        <f>INDEX(Client_Code,MATCH(Export!H3390,Local_Company_Name,0))</f>
        <v>1001</v>
      </c>
      <c r="H3390" t="s">
        <v>751</v>
      </c>
      <c r="I3390" t="s">
        <v>707</v>
      </c>
      <c r="J3390" t="s">
        <v>22</v>
      </c>
      <c r="K3390" s="71" t="str">
        <f>INDEX(Line_of_Business,MATCH(Export!J3390,Name,0))</f>
        <v>A</v>
      </c>
      <c r="L3390" s="9">
        <v>50571819</v>
      </c>
      <c r="M3390">
        <v>0</v>
      </c>
      <c r="N3390" s="4">
        <v>968.58947368421002</v>
      </c>
      <c r="O3390" s="4">
        <v>920.16</v>
      </c>
      <c r="P3390" s="4">
        <v>0</v>
      </c>
      <c r="Q3390" s="4">
        <v>0</v>
      </c>
      <c r="R3390" s="4">
        <v>0</v>
      </c>
      <c r="S3390" s="4">
        <v>0</v>
      </c>
      <c r="T3390" s="4">
        <v>0</v>
      </c>
      <c r="U3390" s="4">
        <v>0</v>
      </c>
      <c r="V3390" s="4">
        <v>0</v>
      </c>
      <c r="W3390" s="4">
        <v>0</v>
      </c>
      <c r="X3390" s="4">
        <v>0</v>
      </c>
      <c r="Y3390" s="4">
        <v>103.06</v>
      </c>
      <c r="Z3390" s="4">
        <v>0</v>
      </c>
      <c r="AA3390" s="4">
        <v>216.24</v>
      </c>
      <c r="AB3390" t="s">
        <v>3</v>
      </c>
      <c r="AC3390" s="4">
        <v>0</v>
      </c>
      <c r="AD3390" s="4">
        <v>0</v>
      </c>
      <c r="AE3390" s="4">
        <v>0</v>
      </c>
      <c r="AF3390" t="s">
        <v>707</v>
      </c>
      <c r="AG3390" s="4">
        <v>0</v>
      </c>
      <c r="AH3390" s="4">
        <v>0</v>
      </c>
      <c r="AI3390" s="4">
        <v>0</v>
      </c>
      <c r="AJ3390" s="4">
        <v>600.85999999999899</v>
      </c>
      <c r="AK3390" s="4">
        <v>187000</v>
      </c>
      <c r="AL3390" t="s">
        <v>784</v>
      </c>
      <c r="AM3390" s="71" t="str">
        <f>INDEX(Network_Insurer_Code,MATCH(Export!AL3390,Network_insurer_Name,0))</f>
        <v>PII1</v>
      </c>
      <c r="AN3390" t="str">
        <f t="shared" si="52"/>
        <v>A1001PII12018</v>
      </c>
    </row>
    <row r="3391" spans="1:40" x14ac:dyDescent="0.25">
      <c r="A3391">
        <v>2020</v>
      </c>
      <c r="B3391">
        <v>3</v>
      </c>
      <c r="C3391" s="1">
        <v>44013</v>
      </c>
      <c r="D3391" s="1">
        <v>44104</v>
      </c>
      <c r="E3391">
        <v>2020</v>
      </c>
      <c r="F3391" s="71" t="str">
        <f>INDEX(Client_Name,MATCH(Export!H3391,Local_Company_Name,0))</f>
        <v>Flaimngo Tailoring</v>
      </c>
      <c r="G3391" s="71">
        <f>INDEX(Client_Code,MATCH(Export!H3391,Local_Company_Name,0))</f>
        <v>1005</v>
      </c>
      <c r="H3391" t="s">
        <v>770</v>
      </c>
      <c r="I3391" t="s">
        <v>715</v>
      </c>
      <c r="J3391" t="s">
        <v>8</v>
      </c>
      <c r="K3391" s="71" t="str">
        <f>INDEX(Line_of_Business,MATCH(Export!J3391,Name,0))</f>
        <v>M</v>
      </c>
      <c r="L3391" s="9">
        <v>9411</v>
      </c>
      <c r="M3391">
        <v>410</v>
      </c>
      <c r="N3391" s="4">
        <v>125054.2</v>
      </c>
      <c r="O3391" s="4">
        <v>125054.2</v>
      </c>
      <c r="P3391" s="4">
        <v>96541.66</v>
      </c>
      <c r="Q3391" s="4">
        <v>0</v>
      </c>
      <c r="R3391" s="4">
        <v>0</v>
      </c>
      <c r="S3391" s="4">
        <v>0</v>
      </c>
      <c r="T3391" s="4">
        <v>0</v>
      </c>
      <c r="U3391" s="4">
        <v>0</v>
      </c>
      <c r="V3391" s="4">
        <v>0</v>
      </c>
      <c r="W3391" s="4">
        <v>0</v>
      </c>
      <c r="X3391" s="4">
        <v>0</v>
      </c>
      <c r="Y3391" s="4">
        <v>12505.42</v>
      </c>
      <c r="Z3391" s="4">
        <v>18758.13</v>
      </c>
      <c r="AA3391" s="4">
        <v>0</v>
      </c>
      <c r="AB3391" t="s">
        <v>3</v>
      </c>
      <c r="AC3391" s="4">
        <v>0</v>
      </c>
      <c r="AD3391" s="4">
        <v>0</v>
      </c>
      <c r="AE3391" s="4">
        <v>0</v>
      </c>
      <c r="AF3391" t="s">
        <v>715</v>
      </c>
      <c r="AG3391" s="4">
        <v>0</v>
      </c>
      <c r="AH3391" s="4">
        <v>0</v>
      </c>
      <c r="AI3391" s="4">
        <v>0</v>
      </c>
      <c r="AJ3391" s="4">
        <v>-2751.01</v>
      </c>
      <c r="AK3391" s="4">
        <v>0</v>
      </c>
      <c r="AL3391" t="s">
        <v>792</v>
      </c>
      <c r="AM3391" s="71" t="str">
        <f>INDEX(Network_Insurer_Code,MATCH(Export!AL3391,Network_insurer_Name,0))</f>
        <v>CAL1</v>
      </c>
      <c r="AN3391" t="str">
        <f t="shared" si="52"/>
        <v>M1005CAL12020</v>
      </c>
    </row>
    <row r="3392" spans="1:40" x14ac:dyDescent="0.25">
      <c r="A3392">
        <v>2019</v>
      </c>
      <c r="B3392">
        <v>4</v>
      </c>
      <c r="C3392" s="1">
        <v>43739</v>
      </c>
      <c r="D3392" s="1">
        <v>43830</v>
      </c>
      <c r="E3392">
        <v>2019</v>
      </c>
      <c r="F3392" s="71" t="str">
        <f>INDEX(Client_Name,MATCH(Export!H3392,Local_Company_Name,0))</f>
        <v>Aplaca Engineering Co</v>
      </c>
      <c r="G3392" s="71">
        <f>INDEX(Client_Code,MATCH(Export!H3392,Local_Company_Name,0))</f>
        <v>1004</v>
      </c>
      <c r="H3392" t="s">
        <v>754</v>
      </c>
      <c r="I3392" t="s">
        <v>779</v>
      </c>
      <c r="J3392" t="s">
        <v>8</v>
      </c>
      <c r="K3392" s="71" t="str">
        <f>INDEX(Line_of_Business,MATCH(Export!J3392,Name,0))</f>
        <v>M</v>
      </c>
      <c r="L3392" s="9" t="s">
        <v>401</v>
      </c>
      <c r="M3392">
        <v>208</v>
      </c>
      <c r="N3392" s="4">
        <v>177490.95</v>
      </c>
      <c r="O3392" s="4">
        <v>177490.95</v>
      </c>
      <c r="P3392" s="4">
        <v>114620.1</v>
      </c>
      <c r="Q3392" s="4">
        <v>0</v>
      </c>
      <c r="R3392" s="4">
        <v>0</v>
      </c>
      <c r="S3392" s="4">
        <v>0</v>
      </c>
      <c r="T3392" s="4">
        <v>0</v>
      </c>
      <c r="U3392" s="4">
        <v>0</v>
      </c>
      <c r="V3392" s="4">
        <v>0</v>
      </c>
      <c r="W3392" s="4">
        <v>0</v>
      </c>
      <c r="X3392" s="4">
        <v>0</v>
      </c>
      <c r="Y3392" s="4">
        <v>42597.83</v>
      </c>
      <c r="Z3392" s="4">
        <v>0</v>
      </c>
      <c r="AA3392" s="4">
        <v>0</v>
      </c>
      <c r="AB3392" t="s">
        <v>3</v>
      </c>
      <c r="AC3392" s="4">
        <v>0</v>
      </c>
      <c r="AD3392" s="4">
        <v>0</v>
      </c>
      <c r="AE3392" s="4">
        <v>0</v>
      </c>
      <c r="AF3392" t="s">
        <v>779</v>
      </c>
      <c r="AG3392" s="4">
        <v>0</v>
      </c>
      <c r="AH3392" s="4">
        <v>0</v>
      </c>
      <c r="AI3392" s="4">
        <v>0</v>
      </c>
      <c r="AJ3392" s="4">
        <v>20273.02</v>
      </c>
      <c r="AK3392" s="4">
        <v>0</v>
      </c>
      <c r="AL3392" t="s">
        <v>797</v>
      </c>
      <c r="AM3392" s="71" t="str">
        <f>INDEX(Network_Insurer_Code,MATCH(Export!AL3392,Network_insurer_Name,0))</f>
        <v>ONI3</v>
      </c>
      <c r="AN3392" t="str">
        <f t="shared" si="52"/>
        <v>M1004ONI32019</v>
      </c>
    </row>
    <row r="3393" spans="1:40" x14ac:dyDescent="0.25">
      <c r="A3393">
        <v>2019</v>
      </c>
      <c r="B3393">
        <v>1</v>
      </c>
      <c r="C3393" s="1">
        <v>43466</v>
      </c>
      <c r="D3393" s="1">
        <v>43555</v>
      </c>
      <c r="E3393">
        <v>2016</v>
      </c>
      <c r="F3393" s="71" t="str">
        <f>INDEX(Client_Name,MATCH(Export!H3393,Local_Company_Name,0))</f>
        <v>Falcon Clothing</v>
      </c>
      <c r="G3393" s="71">
        <f>INDEX(Client_Code,MATCH(Export!H3393,Local_Company_Name,0))</f>
        <v>1006</v>
      </c>
      <c r="H3393" t="s">
        <v>773</v>
      </c>
      <c r="I3393" t="s">
        <v>704</v>
      </c>
      <c r="J3393" t="s">
        <v>5</v>
      </c>
      <c r="K3393" s="71" t="str">
        <f>INDEX(Line_of_Business,MATCH(Export!J3393,Name,0))</f>
        <v>L</v>
      </c>
      <c r="L3393" s="9" t="s">
        <v>618</v>
      </c>
      <c r="M3393">
        <v>16120</v>
      </c>
      <c r="N3393" s="4">
        <v>0.51</v>
      </c>
      <c r="O3393" s="4">
        <v>0.51</v>
      </c>
      <c r="P3393" s="4">
        <v>0</v>
      </c>
      <c r="Q3393" s="4">
        <v>0</v>
      </c>
      <c r="R3393" s="4">
        <v>0</v>
      </c>
      <c r="S3393" s="4">
        <v>0</v>
      </c>
      <c r="T3393" s="4">
        <v>0</v>
      </c>
      <c r="U3393" s="4">
        <v>0</v>
      </c>
      <c r="V3393" s="4">
        <v>0</v>
      </c>
      <c r="W3393" s="4">
        <v>0</v>
      </c>
      <c r="X3393" s="4">
        <v>0</v>
      </c>
      <c r="Y3393" s="4">
        <v>0.05</v>
      </c>
      <c r="Z3393" s="4">
        <v>0</v>
      </c>
      <c r="AA3393" s="4">
        <v>0</v>
      </c>
      <c r="AB3393" t="s">
        <v>3</v>
      </c>
      <c r="AC3393" s="4">
        <v>0</v>
      </c>
      <c r="AD3393" s="4">
        <v>0</v>
      </c>
      <c r="AE3393" s="4">
        <v>0</v>
      </c>
      <c r="AF3393" t="s">
        <v>704</v>
      </c>
      <c r="AG3393" s="4">
        <v>0</v>
      </c>
      <c r="AH3393" s="4">
        <v>0</v>
      </c>
      <c r="AI3393" s="4">
        <v>0</v>
      </c>
      <c r="AJ3393" s="4">
        <v>0.46</v>
      </c>
      <c r="AK3393" s="4">
        <v>0</v>
      </c>
      <c r="AL3393" t="s">
        <v>798</v>
      </c>
      <c r="AM3393" s="71" t="str">
        <f>INDEX(Network_Insurer_Code,MATCH(Export!AL3393,Network_insurer_Name,0))</f>
        <v>PEI2</v>
      </c>
      <c r="AN3393" t="str">
        <f t="shared" si="52"/>
        <v>L1006PEI22016</v>
      </c>
    </row>
    <row r="3394" spans="1:40" x14ac:dyDescent="0.25">
      <c r="A3394">
        <v>2019</v>
      </c>
      <c r="B3394">
        <v>4</v>
      </c>
      <c r="C3394" s="1">
        <v>43739</v>
      </c>
      <c r="D3394" s="1">
        <v>43830</v>
      </c>
      <c r="E3394">
        <v>2019</v>
      </c>
      <c r="F3394" s="71" t="str">
        <f>INDEX(Client_Name,MATCH(Export!H3394,Local_Company_Name,0))</f>
        <v>Tiger Jewelcrafting Ltd</v>
      </c>
      <c r="G3394" s="71">
        <f>INDEX(Client_Code,MATCH(Export!H3394,Local_Company_Name,0))</f>
        <v>1003</v>
      </c>
      <c r="H3394" t="s">
        <v>761</v>
      </c>
      <c r="I3394" t="s">
        <v>704</v>
      </c>
      <c r="J3394" t="s">
        <v>0</v>
      </c>
      <c r="K3394" s="71" t="str">
        <f>INDEX(Line_of_Business,MATCH(Export!J3394,Name,0))</f>
        <v>D</v>
      </c>
      <c r="L3394" s="9" t="s">
        <v>27</v>
      </c>
      <c r="M3394">
        <v>1192</v>
      </c>
      <c r="N3394" s="4">
        <v>163125.56</v>
      </c>
      <c r="O3394" s="4">
        <v>163125.56</v>
      </c>
      <c r="P3394" s="4">
        <v>0</v>
      </c>
      <c r="Q3394" s="4">
        <v>0</v>
      </c>
      <c r="R3394" s="4">
        <v>0</v>
      </c>
      <c r="S3394" s="4">
        <v>0</v>
      </c>
      <c r="T3394" s="4">
        <v>0</v>
      </c>
      <c r="U3394" s="4">
        <v>0</v>
      </c>
      <c r="V3394" s="4">
        <v>0</v>
      </c>
      <c r="W3394" s="4">
        <v>0</v>
      </c>
      <c r="X3394" s="4">
        <v>0</v>
      </c>
      <c r="Y3394" s="4">
        <v>30993.86</v>
      </c>
      <c r="Z3394" s="4">
        <v>0</v>
      </c>
      <c r="AA3394" s="4">
        <v>0</v>
      </c>
      <c r="AB3394" t="s">
        <v>3</v>
      </c>
      <c r="AC3394" s="4">
        <v>0</v>
      </c>
      <c r="AD3394" s="4">
        <v>0</v>
      </c>
      <c r="AE3394" s="4">
        <v>0</v>
      </c>
      <c r="AF3394" t="s">
        <v>704</v>
      </c>
      <c r="AG3394" s="4">
        <v>0</v>
      </c>
      <c r="AH3394" s="4">
        <v>0</v>
      </c>
      <c r="AI3394" s="4">
        <v>0</v>
      </c>
      <c r="AJ3394" s="4">
        <v>132131.70000000001</v>
      </c>
      <c r="AK3394" s="4">
        <v>0</v>
      </c>
      <c r="AL3394" t="s">
        <v>791</v>
      </c>
      <c r="AM3394" s="71" t="str">
        <f>INDEX(Network_Insurer_Code,MATCH(Export!AL3394,Network_insurer_Name,0))</f>
        <v>CHI3</v>
      </c>
      <c r="AN3394" t="str">
        <f t="shared" ref="AN3394:AN3457" si="53">_xlfn.CONCAT(K3394,G3394,AM3394,E3394)</f>
        <v>D1003CHI32019</v>
      </c>
    </row>
    <row r="3395" spans="1:40" x14ac:dyDescent="0.25">
      <c r="A3395">
        <v>2020</v>
      </c>
      <c r="B3395">
        <v>2</v>
      </c>
      <c r="C3395" s="1">
        <v>43922</v>
      </c>
      <c r="D3395" s="1">
        <v>44012</v>
      </c>
      <c r="E3395">
        <v>2020</v>
      </c>
      <c r="F3395" s="71" t="str">
        <f>INDEX(Client_Name,MATCH(Export!H3395,Local_Company_Name,0))</f>
        <v>Flaimngo Tailoring</v>
      </c>
      <c r="G3395" s="71">
        <f>INDEX(Client_Code,MATCH(Export!H3395,Local_Company_Name,0))</f>
        <v>1005</v>
      </c>
      <c r="H3395" t="s">
        <v>755</v>
      </c>
      <c r="I3395" t="s">
        <v>704</v>
      </c>
      <c r="J3395" t="s">
        <v>0</v>
      </c>
      <c r="K3395" s="71" t="str">
        <f>INDEX(Line_of_Business,MATCH(Export!J3395,Name,0))</f>
        <v>D</v>
      </c>
      <c r="L3395" s="9">
        <v>26955928</v>
      </c>
      <c r="M3395">
        <v>9</v>
      </c>
      <c r="N3395" s="4">
        <v>21760.98</v>
      </c>
      <c r="O3395" s="4">
        <v>21760.98</v>
      </c>
      <c r="P3395" s="4">
        <v>0</v>
      </c>
      <c r="Q3395" s="4">
        <v>0</v>
      </c>
      <c r="R3395" s="4">
        <v>0</v>
      </c>
      <c r="S3395" s="4">
        <v>0</v>
      </c>
      <c r="T3395" s="4">
        <v>0</v>
      </c>
      <c r="U3395" s="4">
        <v>0</v>
      </c>
      <c r="V3395" s="4">
        <v>0</v>
      </c>
      <c r="W3395" s="4">
        <v>0</v>
      </c>
      <c r="X3395" s="4">
        <v>0</v>
      </c>
      <c r="Y3395" s="4">
        <v>1097.8699999999999</v>
      </c>
      <c r="Z3395" s="4">
        <v>63.62</v>
      </c>
      <c r="AA3395" s="4">
        <v>0</v>
      </c>
      <c r="AB3395" t="s">
        <v>3</v>
      </c>
      <c r="AC3395" s="4">
        <v>0</v>
      </c>
      <c r="AD3395" s="4">
        <v>0</v>
      </c>
      <c r="AE3395" s="4">
        <v>0</v>
      </c>
      <c r="AF3395" t="s">
        <v>704</v>
      </c>
      <c r="AG3395" s="4">
        <v>0</v>
      </c>
      <c r="AH3395" s="4">
        <v>0</v>
      </c>
      <c r="AI3395" s="4">
        <v>0</v>
      </c>
      <c r="AJ3395" s="4">
        <v>20599.490000000002</v>
      </c>
      <c r="AK3395" s="4">
        <v>0</v>
      </c>
      <c r="AL3395" t="s">
        <v>781</v>
      </c>
      <c r="AM3395" s="71" t="str">
        <f>INDEX(Network_Insurer_Code,MATCH(Export!AL3395,Network_insurer_Name,0))</f>
        <v>ORI1</v>
      </c>
      <c r="AN3395" t="str">
        <f t="shared" si="53"/>
        <v>D1005ORI12020</v>
      </c>
    </row>
    <row r="3396" spans="1:40" x14ac:dyDescent="0.25">
      <c r="A3396">
        <v>2020</v>
      </c>
      <c r="B3396">
        <v>1</v>
      </c>
      <c r="C3396" s="1">
        <v>43831</v>
      </c>
      <c r="D3396" s="1">
        <v>43921</v>
      </c>
      <c r="E3396">
        <v>2019</v>
      </c>
      <c r="F3396" s="71" t="str">
        <f>INDEX(Client_Name,MATCH(Export!H3396,Local_Company_Name,0))</f>
        <v>Tiger Jewelcrafting Ltd</v>
      </c>
      <c r="G3396" s="71">
        <f>INDEX(Client_Code,MATCH(Export!H3396,Local_Company_Name,0))</f>
        <v>1003</v>
      </c>
      <c r="H3396" t="s">
        <v>762</v>
      </c>
      <c r="I3396" t="s">
        <v>707</v>
      </c>
      <c r="J3396" t="s">
        <v>8</v>
      </c>
      <c r="K3396" s="71" t="str">
        <f>INDEX(Line_of_Business,MATCH(Export!J3396,Name,0))</f>
        <v>M</v>
      </c>
      <c r="L3396" s="9">
        <v>50567993</v>
      </c>
      <c r="M3396">
        <v>125</v>
      </c>
      <c r="N3396" s="4">
        <v>0</v>
      </c>
      <c r="O3396" s="4">
        <v>0</v>
      </c>
      <c r="P3396" s="4">
        <v>22565.62</v>
      </c>
      <c r="Q3396" s="4">
        <v>0</v>
      </c>
      <c r="R3396" s="4">
        <v>0</v>
      </c>
      <c r="S3396" s="4">
        <v>0</v>
      </c>
      <c r="T3396" s="4">
        <v>0</v>
      </c>
      <c r="U3396" s="4">
        <v>0</v>
      </c>
      <c r="V3396" s="4">
        <v>0</v>
      </c>
      <c r="W3396" s="4">
        <v>0</v>
      </c>
      <c r="X3396" s="4">
        <v>0</v>
      </c>
      <c r="Y3396" s="4">
        <v>0</v>
      </c>
      <c r="Z3396" s="4">
        <v>0</v>
      </c>
      <c r="AA3396" s="4">
        <v>0</v>
      </c>
      <c r="AB3396" t="s">
        <v>3</v>
      </c>
      <c r="AC3396" s="4">
        <v>0</v>
      </c>
      <c r="AD3396" s="4">
        <v>0</v>
      </c>
      <c r="AE3396" s="4">
        <v>3370.3</v>
      </c>
      <c r="AF3396" t="s">
        <v>707</v>
      </c>
      <c r="AG3396" s="4">
        <v>0</v>
      </c>
      <c r="AH3396" s="4">
        <v>0</v>
      </c>
      <c r="AI3396" s="4">
        <v>0</v>
      </c>
      <c r="AJ3396" s="4">
        <v>-22565.62</v>
      </c>
      <c r="AK3396" s="4">
        <v>0</v>
      </c>
      <c r="AL3396" t="s">
        <v>788</v>
      </c>
      <c r="AM3396" s="71" t="str">
        <f>INDEX(Network_Insurer_Code,MATCH(Export!AL3396,Network_insurer_Name,0))</f>
        <v>RAI1</v>
      </c>
      <c r="AN3396" t="str">
        <f t="shared" si="53"/>
        <v>M1003RAI12019</v>
      </c>
    </row>
    <row r="3397" spans="1:40" x14ac:dyDescent="0.25">
      <c r="A3397">
        <v>2019</v>
      </c>
      <c r="B3397">
        <v>3</v>
      </c>
      <c r="C3397" s="1">
        <v>43647</v>
      </c>
      <c r="D3397" s="1">
        <v>43738</v>
      </c>
      <c r="E3397">
        <v>2017</v>
      </c>
      <c r="F3397" s="71" t="str">
        <f>INDEX(Client_Name,MATCH(Export!H3397,Local_Company_Name,0))</f>
        <v>Zebra Workings Ltd</v>
      </c>
      <c r="G3397" s="71">
        <f>INDEX(Client_Code,MATCH(Export!H3397,Local_Company_Name,0))</f>
        <v>1001</v>
      </c>
      <c r="H3397" t="s">
        <v>751</v>
      </c>
      <c r="I3397" t="s">
        <v>711</v>
      </c>
      <c r="J3397" t="s">
        <v>8</v>
      </c>
      <c r="K3397" s="71" t="str">
        <f>INDEX(Line_of_Business,MATCH(Export!J3397,Name,0))</f>
        <v>M</v>
      </c>
      <c r="L3397" s="9" t="s">
        <v>337</v>
      </c>
      <c r="M3397">
        <v>1819</v>
      </c>
      <c r="N3397" s="4">
        <v>0</v>
      </c>
      <c r="O3397" s="4">
        <v>0</v>
      </c>
      <c r="P3397" s="4">
        <v>33970.800000000003</v>
      </c>
      <c r="Q3397" s="4">
        <v>0</v>
      </c>
      <c r="R3397" s="4">
        <v>0</v>
      </c>
      <c r="S3397" s="4">
        <v>0</v>
      </c>
      <c r="T3397" s="4">
        <v>0</v>
      </c>
      <c r="U3397" s="4">
        <v>0</v>
      </c>
      <c r="V3397" s="4">
        <v>0</v>
      </c>
      <c r="W3397" s="4">
        <v>0</v>
      </c>
      <c r="X3397" s="4">
        <v>0</v>
      </c>
      <c r="Y3397" s="4">
        <v>0</v>
      </c>
      <c r="Z3397" s="4">
        <v>0</v>
      </c>
      <c r="AA3397" s="4">
        <v>0</v>
      </c>
      <c r="AB3397" t="s">
        <v>3</v>
      </c>
      <c r="AC3397" s="4">
        <v>0</v>
      </c>
      <c r="AD3397" s="4">
        <v>0</v>
      </c>
      <c r="AE3397" s="4">
        <v>0</v>
      </c>
      <c r="AF3397" t="s">
        <v>711</v>
      </c>
      <c r="AG3397" s="4">
        <v>0</v>
      </c>
      <c r="AH3397" s="4">
        <v>0</v>
      </c>
      <c r="AI3397" s="4">
        <v>0</v>
      </c>
      <c r="AJ3397" s="4">
        <v>-33970.800000000003</v>
      </c>
      <c r="AK3397" s="4">
        <v>0</v>
      </c>
      <c r="AL3397" t="s">
        <v>798</v>
      </c>
      <c r="AM3397" s="71" t="str">
        <f>INDEX(Network_Insurer_Code,MATCH(Export!AL3397,Network_insurer_Name,0))</f>
        <v>PEI2</v>
      </c>
      <c r="AN3397" t="str">
        <f t="shared" si="53"/>
        <v>M1001PEI22017</v>
      </c>
    </row>
    <row r="3398" spans="1:40" x14ac:dyDescent="0.25">
      <c r="A3398">
        <v>2020</v>
      </c>
      <c r="B3398">
        <v>2</v>
      </c>
      <c r="C3398" s="1">
        <v>43922</v>
      </c>
      <c r="D3398" s="1">
        <v>44012</v>
      </c>
      <c r="E3398">
        <v>2020</v>
      </c>
      <c r="F3398" s="71" t="str">
        <f>INDEX(Client_Name,MATCH(Export!H3398,Local_Company_Name,0))</f>
        <v>Falcon Clothing</v>
      </c>
      <c r="G3398" s="71">
        <f>INDEX(Client_Code,MATCH(Export!H3398,Local_Company_Name,0))</f>
        <v>1006</v>
      </c>
      <c r="H3398" t="s">
        <v>775</v>
      </c>
      <c r="I3398" t="s">
        <v>718</v>
      </c>
      <c r="J3398" t="s">
        <v>5</v>
      </c>
      <c r="K3398" s="71" t="str">
        <f>INDEX(Line_of_Business,MATCH(Export!J3398,Name,0))</f>
        <v>L</v>
      </c>
      <c r="L3398" s="9">
        <v>10583</v>
      </c>
      <c r="M3398">
        <v>408</v>
      </c>
      <c r="N3398" s="4">
        <v>793791.66</v>
      </c>
      <c r="O3398" s="4">
        <v>793791.66</v>
      </c>
      <c r="P3398" s="4">
        <v>0</v>
      </c>
      <c r="Q3398" s="4">
        <v>0</v>
      </c>
      <c r="R3398" s="4">
        <v>0</v>
      </c>
      <c r="S3398" s="4">
        <v>0</v>
      </c>
      <c r="T3398" s="4">
        <v>0</v>
      </c>
      <c r="U3398" s="4">
        <v>0</v>
      </c>
      <c r="V3398" s="4">
        <v>0</v>
      </c>
      <c r="W3398" s="4">
        <v>0</v>
      </c>
      <c r="X3398" s="4">
        <v>0</v>
      </c>
      <c r="Y3398" s="4">
        <v>95255</v>
      </c>
      <c r="Z3398" s="4">
        <v>0</v>
      </c>
      <c r="AA3398" s="4">
        <v>0</v>
      </c>
      <c r="AB3398" t="s">
        <v>3</v>
      </c>
      <c r="AC3398" s="4">
        <v>0</v>
      </c>
      <c r="AD3398" s="4">
        <v>0</v>
      </c>
      <c r="AE3398" s="4">
        <v>0</v>
      </c>
      <c r="AF3398" t="s">
        <v>718</v>
      </c>
      <c r="AG3398" s="4">
        <v>0</v>
      </c>
      <c r="AH3398" s="4">
        <v>0</v>
      </c>
      <c r="AI3398" s="4">
        <v>0</v>
      </c>
      <c r="AJ3398" s="4">
        <v>698536.66</v>
      </c>
      <c r="AK3398" s="4">
        <v>0</v>
      </c>
      <c r="AL3398" t="s">
        <v>786</v>
      </c>
      <c r="AM3398" s="71" t="str">
        <f>INDEX(Network_Insurer_Code,MATCH(Export!AL3398,Network_insurer_Name,0))</f>
        <v>BAL1</v>
      </c>
      <c r="AN3398" t="str">
        <f t="shared" si="53"/>
        <v>L1006BAL12020</v>
      </c>
    </row>
    <row r="3399" spans="1:40" x14ac:dyDescent="0.25">
      <c r="A3399">
        <v>2020</v>
      </c>
      <c r="B3399">
        <v>3</v>
      </c>
      <c r="C3399" s="1">
        <v>44013</v>
      </c>
      <c r="D3399" s="1">
        <v>44104</v>
      </c>
      <c r="E3399">
        <v>2020</v>
      </c>
      <c r="F3399" s="71" t="str">
        <f>INDEX(Client_Name,MATCH(Export!H3399,Local_Company_Name,0))</f>
        <v>Falcon Clothing</v>
      </c>
      <c r="G3399" s="71">
        <f>INDEX(Client_Code,MATCH(Export!H3399,Local_Company_Name,0))</f>
        <v>1006</v>
      </c>
      <c r="H3399" t="s">
        <v>776</v>
      </c>
      <c r="I3399" t="s">
        <v>734</v>
      </c>
      <c r="J3399" t="s">
        <v>5</v>
      </c>
      <c r="K3399" s="71" t="str">
        <f>INDEX(Line_of_Business,MATCH(Export!J3399,Name,0))</f>
        <v>L</v>
      </c>
      <c r="L3399" s="9" t="s">
        <v>186</v>
      </c>
      <c r="M3399">
        <v>286</v>
      </c>
      <c r="N3399" s="4">
        <v>0</v>
      </c>
      <c r="O3399" s="4">
        <v>0</v>
      </c>
      <c r="P3399" s="4">
        <v>5000</v>
      </c>
      <c r="Q3399" s="4">
        <v>0</v>
      </c>
      <c r="R3399" s="4">
        <v>0</v>
      </c>
      <c r="S3399" s="4">
        <v>0</v>
      </c>
      <c r="T3399" s="4">
        <v>0</v>
      </c>
      <c r="U3399" s="4">
        <v>0</v>
      </c>
      <c r="V3399" s="4">
        <v>0</v>
      </c>
      <c r="W3399" s="4">
        <v>0</v>
      </c>
      <c r="X3399" s="4">
        <v>0</v>
      </c>
      <c r="Y3399" s="4">
        <v>0</v>
      </c>
      <c r="Z3399" s="4">
        <v>0</v>
      </c>
      <c r="AA3399" s="4">
        <v>0</v>
      </c>
      <c r="AB3399" t="s">
        <v>3</v>
      </c>
      <c r="AC3399" s="4">
        <v>0</v>
      </c>
      <c r="AD3399" s="4">
        <v>0</v>
      </c>
      <c r="AE3399" s="4">
        <v>0</v>
      </c>
      <c r="AF3399" t="s">
        <v>734</v>
      </c>
      <c r="AG3399" s="4">
        <v>0</v>
      </c>
      <c r="AH3399" s="4">
        <v>0</v>
      </c>
      <c r="AI3399" s="4">
        <v>0</v>
      </c>
      <c r="AJ3399" s="4">
        <v>-5000</v>
      </c>
      <c r="AK3399" s="4">
        <v>0</v>
      </c>
      <c r="AL3399" t="s">
        <v>785</v>
      </c>
      <c r="AM3399" s="71" t="str">
        <f>INDEX(Network_Insurer_Code,MATCH(Export!AL3399,Network_insurer_Name,0))</f>
        <v>WAI3</v>
      </c>
      <c r="AN3399" t="str">
        <f t="shared" si="53"/>
        <v>L1006WAI32020</v>
      </c>
    </row>
    <row r="3400" spans="1:40" x14ac:dyDescent="0.25">
      <c r="A3400">
        <v>2019</v>
      </c>
      <c r="B3400">
        <v>1</v>
      </c>
      <c r="C3400" s="1">
        <v>43466</v>
      </c>
      <c r="D3400" s="1">
        <v>43555</v>
      </c>
      <c r="E3400">
        <v>2018</v>
      </c>
      <c r="F3400" s="71" t="str">
        <f>INDEX(Client_Name,MATCH(Export!H3400,Local_Company_Name,0))</f>
        <v>Aplaca Engineering Co</v>
      </c>
      <c r="G3400" s="71">
        <f>INDEX(Client_Code,MATCH(Export!H3400,Local_Company_Name,0))</f>
        <v>1004</v>
      </c>
      <c r="H3400" t="s">
        <v>768</v>
      </c>
      <c r="I3400" t="s">
        <v>734</v>
      </c>
      <c r="J3400" t="s">
        <v>0</v>
      </c>
      <c r="K3400" s="71" t="str">
        <f>INDEX(Line_of_Business,MATCH(Export!J3400,Name,0))</f>
        <v>D</v>
      </c>
      <c r="L3400" s="9">
        <v>42233908</v>
      </c>
      <c r="M3400">
        <v>8098</v>
      </c>
      <c r="N3400" s="4">
        <v>45398.568421052601</v>
      </c>
      <c r="O3400" s="4">
        <v>43128.639999999999</v>
      </c>
      <c r="P3400" s="4">
        <v>0</v>
      </c>
      <c r="Q3400" s="4">
        <v>0</v>
      </c>
      <c r="R3400" s="4">
        <v>0</v>
      </c>
      <c r="S3400" s="4">
        <v>0</v>
      </c>
      <c r="T3400" s="4">
        <v>0</v>
      </c>
      <c r="U3400" s="4">
        <v>0</v>
      </c>
      <c r="V3400" s="4">
        <v>0</v>
      </c>
      <c r="W3400" s="4">
        <v>0</v>
      </c>
      <c r="X3400" s="4">
        <v>0</v>
      </c>
      <c r="Y3400" s="4">
        <v>6038.01</v>
      </c>
      <c r="Z3400" s="4">
        <v>703</v>
      </c>
      <c r="AA3400" s="4">
        <v>0</v>
      </c>
      <c r="AB3400" t="s">
        <v>3</v>
      </c>
      <c r="AC3400" s="4">
        <v>0</v>
      </c>
      <c r="AD3400" s="4">
        <v>0</v>
      </c>
      <c r="AE3400" s="4">
        <v>0</v>
      </c>
      <c r="AF3400" t="s">
        <v>734</v>
      </c>
      <c r="AG3400" s="4">
        <v>0</v>
      </c>
      <c r="AH3400" s="4">
        <v>0</v>
      </c>
      <c r="AI3400" s="4">
        <v>0</v>
      </c>
      <c r="AJ3400" s="4">
        <v>36387.629999999997</v>
      </c>
      <c r="AK3400" s="4">
        <v>187000</v>
      </c>
      <c r="AL3400" t="s">
        <v>792</v>
      </c>
      <c r="AM3400" s="71" t="str">
        <f>INDEX(Network_Insurer_Code,MATCH(Export!AL3400,Network_insurer_Name,0))</f>
        <v>CAL1</v>
      </c>
      <c r="AN3400" t="str">
        <f t="shared" si="53"/>
        <v>D1004CAL12018</v>
      </c>
    </row>
    <row r="3401" spans="1:40" x14ac:dyDescent="0.25">
      <c r="A3401">
        <v>2020</v>
      </c>
      <c r="B3401">
        <v>2</v>
      </c>
      <c r="C3401" s="1">
        <v>43922</v>
      </c>
      <c r="D3401" s="1">
        <v>44012</v>
      </c>
      <c r="E3401">
        <v>2020</v>
      </c>
      <c r="F3401" s="71" t="str">
        <f>INDEX(Client_Name,MATCH(Export!H3401,Local_Company_Name,0))</f>
        <v>Falcon Clothing</v>
      </c>
      <c r="G3401" s="71">
        <f>INDEX(Client_Code,MATCH(Export!H3401,Local_Company_Name,0))</f>
        <v>1006</v>
      </c>
      <c r="H3401" t="s">
        <v>756</v>
      </c>
      <c r="I3401" t="s">
        <v>724</v>
      </c>
      <c r="J3401" t="s">
        <v>8</v>
      </c>
      <c r="K3401" s="71" t="str">
        <f>INDEX(Line_of_Business,MATCH(Export!J3401,Name,0))</f>
        <v>M</v>
      </c>
      <c r="L3401" s="9">
        <v>77613</v>
      </c>
      <c r="M3401">
        <v>145</v>
      </c>
      <c r="N3401" s="4">
        <v>0</v>
      </c>
      <c r="O3401" s="4">
        <v>0</v>
      </c>
      <c r="P3401" s="4">
        <v>2625.19</v>
      </c>
      <c r="Q3401" s="4">
        <v>0</v>
      </c>
      <c r="R3401" s="4">
        <v>0</v>
      </c>
      <c r="S3401" s="4">
        <v>0</v>
      </c>
      <c r="T3401" s="4">
        <v>0</v>
      </c>
      <c r="U3401" s="4">
        <v>0</v>
      </c>
      <c r="V3401" s="4">
        <v>0</v>
      </c>
      <c r="W3401" s="4">
        <v>0</v>
      </c>
      <c r="X3401" s="4">
        <v>0</v>
      </c>
      <c r="Y3401" s="4">
        <v>0</v>
      </c>
      <c r="Z3401" s="4">
        <v>0</v>
      </c>
      <c r="AA3401" s="4">
        <v>0</v>
      </c>
      <c r="AB3401" t="s">
        <v>3</v>
      </c>
      <c r="AC3401" s="4">
        <v>0</v>
      </c>
      <c r="AD3401" s="4">
        <v>0</v>
      </c>
      <c r="AE3401" s="4">
        <v>0</v>
      </c>
      <c r="AF3401" t="s">
        <v>724</v>
      </c>
      <c r="AG3401" s="4">
        <v>0</v>
      </c>
      <c r="AH3401" s="4">
        <v>0</v>
      </c>
      <c r="AI3401" s="4">
        <v>0</v>
      </c>
      <c r="AJ3401" s="4">
        <v>-2625.19</v>
      </c>
      <c r="AK3401" s="4">
        <v>0</v>
      </c>
      <c r="AL3401" t="s">
        <v>785</v>
      </c>
      <c r="AM3401" s="71" t="str">
        <f>INDEX(Network_Insurer_Code,MATCH(Export!AL3401,Network_insurer_Name,0))</f>
        <v>WAI3</v>
      </c>
      <c r="AN3401" t="str">
        <f t="shared" si="53"/>
        <v>M1006WAI32020</v>
      </c>
    </row>
    <row r="3402" spans="1:40" x14ac:dyDescent="0.25">
      <c r="A3402">
        <v>2020</v>
      </c>
      <c r="B3402">
        <v>1</v>
      </c>
      <c r="C3402" s="1">
        <v>43831</v>
      </c>
      <c r="D3402" s="1">
        <v>43921</v>
      </c>
      <c r="E3402">
        <v>2016</v>
      </c>
      <c r="F3402" s="71" t="str">
        <f>INDEX(Client_Name,MATCH(Export!H3402,Local_Company_Name,0))</f>
        <v>Zebra Workings Ltd</v>
      </c>
      <c r="G3402" s="71">
        <f>INDEX(Client_Code,MATCH(Export!H3402,Local_Company_Name,0))</f>
        <v>1001</v>
      </c>
      <c r="H3402" t="s">
        <v>747</v>
      </c>
      <c r="I3402" t="s">
        <v>704</v>
      </c>
      <c r="J3402" t="s">
        <v>5</v>
      </c>
      <c r="K3402" s="71" t="str">
        <f>INDEX(Line_of_Business,MATCH(Export!J3402,Name,0))</f>
        <v>L</v>
      </c>
      <c r="L3402" s="9" t="s">
        <v>140</v>
      </c>
      <c r="M3402">
        <v>282</v>
      </c>
      <c r="N3402" s="4">
        <v>-10.83</v>
      </c>
      <c r="O3402" s="4">
        <v>-10.83</v>
      </c>
      <c r="P3402" s="4">
        <v>0</v>
      </c>
      <c r="Q3402" s="4">
        <v>0</v>
      </c>
      <c r="R3402" s="4">
        <v>0</v>
      </c>
      <c r="S3402" s="4">
        <v>0</v>
      </c>
      <c r="T3402" s="4">
        <v>0</v>
      </c>
      <c r="U3402" s="4">
        <v>0</v>
      </c>
      <c r="V3402" s="4">
        <v>0</v>
      </c>
      <c r="W3402" s="4">
        <v>0</v>
      </c>
      <c r="X3402" s="4">
        <v>0</v>
      </c>
      <c r="Y3402" s="4">
        <v>-1.63</v>
      </c>
      <c r="Z3402" s="4">
        <v>0</v>
      </c>
      <c r="AA3402" s="4">
        <v>0</v>
      </c>
      <c r="AB3402" t="s">
        <v>3</v>
      </c>
      <c r="AC3402" s="4">
        <v>0</v>
      </c>
      <c r="AD3402" s="4">
        <v>0</v>
      </c>
      <c r="AE3402" s="4">
        <v>0</v>
      </c>
      <c r="AF3402" t="s">
        <v>704</v>
      </c>
      <c r="AG3402" s="4">
        <v>0</v>
      </c>
      <c r="AH3402" s="4">
        <v>0</v>
      </c>
      <c r="AI3402" s="4">
        <v>0</v>
      </c>
      <c r="AJ3402" s="4">
        <v>-9.1999999999999993</v>
      </c>
      <c r="AK3402" s="4">
        <v>0</v>
      </c>
      <c r="AL3402" t="s">
        <v>795</v>
      </c>
      <c r="AM3402" s="71" t="str">
        <f>INDEX(Network_Insurer_Code,MATCH(Export!AL3402,Network_insurer_Name,0))</f>
        <v>TOL1</v>
      </c>
      <c r="AN3402" t="str">
        <f t="shared" si="53"/>
        <v>L1001TOL12016</v>
      </c>
    </row>
    <row r="3403" spans="1:40" x14ac:dyDescent="0.25">
      <c r="A3403">
        <v>2019</v>
      </c>
      <c r="B3403">
        <v>4</v>
      </c>
      <c r="C3403" s="1">
        <v>43739</v>
      </c>
      <c r="D3403" s="1">
        <v>43830</v>
      </c>
      <c r="E3403">
        <v>2019</v>
      </c>
      <c r="F3403" s="71" t="str">
        <f>INDEX(Client_Name,MATCH(Export!H3403,Local_Company_Name,0))</f>
        <v>Lion Manufacturing Co</v>
      </c>
      <c r="G3403" s="71">
        <f>INDEX(Client_Code,MATCH(Export!H3403,Local_Company_Name,0))</f>
        <v>1002</v>
      </c>
      <c r="H3403" t="s">
        <v>758</v>
      </c>
      <c r="I3403" t="s">
        <v>708</v>
      </c>
      <c r="J3403" t="s">
        <v>5</v>
      </c>
      <c r="K3403" s="71" t="str">
        <f>INDEX(Line_of_Business,MATCH(Export!J3403,Name,0))</f>
        <v>L</v>
      </c>
      <c r="L3403" s="9" t="s">
        <v>438</v>
      </c>
      <c r="M3403">
        <v>11</v>
      </c>
      <c r="N3403" s="4">
        <v>5025.07</v>
      </c>
      <c r="O3403" s="4">
        <v>5025.07</v>
      </c>
      <c r="P3403" s="4">
        <v>0</v>
      </c>
      <c r="Q3403" s="4">
        <v>0</v>
      </c>
      <c r="R3403" s="4">
        <v>0</v>
      </c>
      <c r="S3403" s="4">
        <v>0</v>
      </c>
      <c r="T3403" s="4">
        <v>0</v>
      </c>
      <c r="U3403" s="4">
        <v>0</v>
      </c>
      <c r="V3403" s="4">
        <v>0</v>
      </c>
      <c r="W3403" s="4">
        <v>0</v>
      </c>
      <c r="X3403" s="4">
        <v>0</v>
      </c>
      <c r="Y3403" s="4">
        <v>301.5</v>
      </c>
      <c r="Z3403" s="4">
        <v>0</v>
      </c>
      <c r="AA3403" s="4">
        <v>0</v>
      </c>
      <c r="AB3403" t="s">
        <v>3</v>
      </c>
      <c r="AC3403" s="4">
        <v>0</v>
      </c>
      <c r="AD3403" s="4">
        <v>0</v>
      </c>
      <c r="AE3403" s="4">
        <v>0</v>
      </c>
      <c r="AF3403" t="s">
        <v>708</v>
      </c>
      <c r="AG3403" s="4">
        <v>0</v>
      </c>
      <c r="AH3403" s="4">
        <v>0</v>
      </c>
      <c r="AI3403" s="4">
        <v>0</v>
      </c>
      <c r="AJ3403" s="4">
        <v>4723.57</v>
      </c>
      <c r="AK3403" s="4">
        <v>0</v>
      </c>
      <c r="AL3403" t="s">
        <v>786</v>
      </c>
      <c r="AM3403" s="71" t="str">
        <f>INDEX(Network_Insurer_Code,MATCH(Export!AL3403,Network_insurer_Name,0))</f>
        <v>BAL1</v>
      </c>
      <c r="AN3403" t="str">
        <f t="shared" si="53"/>
        <v>L1002BAL12019</v>
      </c>
    </row>
    <row r="3404" spans="1:40" x14ac:dyDescent="0.25">
      <c r="A3404">
        <v>2020</v>
      </c>
      <c r="B3404">
        <v>1</v>
      </c>
      <c r="C3404" s="1">
        <v>43831</v>
      </c>
      <c r="D3404" s="1">
        <v>43921</v>
      </c>
      <c r="E3404">
        <v>2017</v>
      </c>
      <c r="F3404" s="71" t="str">
        <f>INDEX(Client_Name,MATCH(Export!H3404,Local_Company_Name,0))</f>
        <v>Flaimngo Tailoring</v>
      </c>
      <c r="G3404" s="71">
        <f>INDEX(Client_Code,MATCH(Export!H3404,Local_Company_Name,0))</f>
        <v>1005</v>
      </c>
      <c r="H3404" t="s">
        <v>771</v>
      </c>
      <c r="I3404" t="s">
        <v>723</v>
      </c>
      <c r="J3404" t="s">
        <v>0</v>
      </c>
      <c r="K3404" s="71" t="str">
        <f>INDEX(Line_of_Business,MATCH(Export!J3404,Name,0))</f>
        <v>D</v>
      </c>
      <c r="L3404" s="9">
        <v>21341</v>
      </c>
      <c r="M3404">
        <v>24</v>
      </c>
      <c r="N3404" s="4">
        <v>0</v>
      </c>
      <c r="O3404" s="4">
        <v>0</v>
      </c>
      <c r="P3404" s="4">
        <v>4732.88</v>
      </c>
      <c r="Q3404" s="4">
        <v>0</v>
      </c>
      <c r="R3404" s="4">
        <v>0</v>
      </c>
      <c r="S3404" s="4">
        <v>0</v>
      </c>
      <c r="T3404" s="4">
        <v>0</v>
      </c>
      <c r="U3404" s="4">
        <v>0</v>
      </c>
      <c r="V3404" s="4">
        <v>0</v>
      </c>
      <c r="W3404" s="4">
        <v>0</v>
      </c>
      <c r="X3404" s="4">
        <v>0</v>
      </c>
      <c r="Y3404" s="4">
        <v>0</v>
      </c>
      <c r="Z3404" s="4">
        <v>0</v>
      </c>
      <c r="AA3404" s="4">
        <v>0</v>
      </c>
      <c r="AB3404" t="s">
        <v>3</v>
      </c>
      <c r="AC3404" s="4">
        <v>0</v>
      </c>
      <c r="AD3404" s="4">
        <v>0</v>
      </c>
      <c r="AE3404" s="4">
        <v>0</v>
      </c>
      <c r="AF3404" t="s">
        <v>723</v>
      </c>
      <c r="AG3404" s="4">
        <v>0</v>
      </c>
      <c r="AH3404" s="4">
        <v>0</v>
      </c>
      <c r="AI3404" s="4">
        <v>0</v>
      </c>
      <c r="AJ3404" s="4">
        <v>-4732.88</v>
      </c>
      <c r="AK3404" s="4">
        <v>0</v>
      </c>
      <c r="AL3404" t="s">
        <v>787</v>
      </c>
      <c r="AM3404" s="71" t="str">
        <f>INDEX(Network_Insurer_Code,MATCH(Export!AL3404,Network_insurer_Name,0))</f>
        <v>LEI3</v>
      </c>
      <c r="AN3404" t="str">
        <f t="shared" si="53"/>
        <v>D1005LEI32017</v>
      </c>
    </row>
    <row r="3405" spans="1:40" x14ac:dyDescent="0.25">
      <c r="A3405">
        <v>2020</v>
      </c>
      <c r="B3405">
        <v>2</v>
      </c>
      <c r="C3405" s="1">
        <v>43922</v>
      </c>
      <c r="D3405" s="1">
        <v>44012</v>
      </c>
      <c r="E3405">
        <v>2011</v>
      </c>
      <c r="F3405" s="71" t="str">
        <f>INDEX(Client_Name,MATCH(Export!H3405,Local_Company_Name,0))</f>
        <v>Aplaca Engineering Co</v>
      </c>
      <c r="G3405" s="71">
        <f>INDEX(Client_Code,MATCH(Export!H3405,Local_Company_Name,0))</f>
        <v>1004</v>
      </c>
      <c r="H3405" t="s">
        <v>766</v>
      </c>
      <c r="I3405" t="s">
        <v>704</v>
      </c>
      <c r="J3405" t="s">
        <v>0</v>
      </c>
      <c r="K3405" s="71" t="str">
        <f>INDEX(Line_of_Business,MATCH(Export!J3405,Name,0))</f>
        <v>D</v>
      </c>
      <c r="L3405" s="9" t="s">
        <v>37</v>
      </c>
      <c r="M3405">
        <v>14536</v>
      </c>
      <c r="N3405" s="4">
        <v>0</v>
      </c>
      <c r="O3405" s="4">
        <v>0</v>
      </c>
      <c r="P3405" s="4">
        <v>1380.72</v>
      </c>
      <c r="Q3405" s="4">
        <v>0</v>
      </c>
      <c r="R3405" s="4">
        <v>0</v>
      </c>
      <c r="S3405" s="4">
        <v>0</v>
      </c>
      <c r="T3405" s="4">
        <v>0</v>
      </c>
      <c r="U3405" s="4">
        <v>0</v>
      </c>
      <c r="V3405" s="4">
        <v>0</v>
      </c>
      <c r="W3405" s="4">
        <v>0</v>
      </c>
      <c r="X3405" s="4">
        <v>0</v>
      </c>
      <c r="Y3405" s="4">
        <v>0</v>
      </c>
      <c r="Z3405" s="4">
        <v>0</v>
      </c>
      <c r="AA3405" s="4">
        <v>0</v>
      </c>
      <c r="AB3405" t="s">
        <v>3</v>
      </c>
      <c r="AC3405" s="4">
        <v>0</v>
      </c>
      <c r="AD3405" s="4">
        <v>0</v>
      </c>
      <c r="AE3405" s="4">
        <v>3690.31</v>
      </c>
      <c r="AF3405" t="s">
        <v>704</v>
      </c>
      <c r="AG3405" s="4">
        <v>0</v>
      </c>
      <c r="AH3405" s="4">
        <v>0</v>
      </c>
      <c r="AI3405" s="4">
        <v>0</v>
      </c>
      <c r="AJ3405" s="4">
        <v>-1380.72</v>
      </c>
      <c r="AK3405" s="4">
        <v>0</v>
      </c>
      <c r="AL3405" t="s">
        <v>783</v>
      </c>
      <c r="AM3405" s="71" t="str">
        <f>INDEX(Network_Insurer_Code,MATCH(Export!AL3405,Network_insurer_Name,0))</f>
        <v>PEP1</v>
      </c>
      <c r="AN3405" t="str">
        <f t="shared" si="53"/>
        <v>D1004PEP12011</v>
      </c>
    </row>
    <row r="3406" spans="1:40" x14ac:dyDescent="0.25">
      <c r="A3406">
        <v>2019</v>
      </c>
      <c r="B3406">
        <v>1</v>
      </c>
      <c r="C3406" s="1">
        <v>43466</v>
      </c>
      <c r="D3406" s="1">
        <v>43555</v>
      </c>
      <c r="E3406">
        <v>2018</v>
      </c>
      <c r="F3406" s="71" t="str">
        <f>INDEX(Client_Name,MATCH(Export!H3406,Local_Company_Name,0))</f>
        <v>Zebra Workings Ltd</v>
      </c>
      <c r="G3406" s="71">
        <f>INDEX(Client_Code,MATCH(Export!H3406,Local_Company_Name,0))</f>
        <v>1001</v>
      </c>
      <c r="H3406" t="s">
        <v>748</v>
      </c>
      <c r="I3406" t="s">
        <v>723</v>
      </c>
      <c r="J3406" t="s">
        <v>5</v>
      </c>
      <c r="K3406" s="71" t="str">
        <f>INDEX(Line_of_Business,MATCH(Export!J3406,Name,0))</f>
        <v>L</v>
      </c>
      <c r="L3406" s="9">
        <v>1016009</v>
      </c>
      <c r="M3406">
        <v>0</v>
      </c>
      <c r="N3406" s="4">
        <v>-5152.6400000000003</v>
      </c>
      <c r="O3406" s="4">
        <v>-5152.6400000000003</v>
      </c>
      <c r="P3406" s="4">
        <v>0</v>
      </c>
      <c r="Q3406" s="4">
        <v>0</v>
      </c>
      <c r="R3406" s="4">
        <v>0</v>
      </c>
      <c r="S3406" s="4">
        <v>0</v>
      </c>
      <c r="T3406" s="4">
        <v>0</v>
      </c>
      <c r="U3406" s="4">
        <v>0</v>
      </c>
      <c r="V3406" s="4">
        <v>0</v>
      </c>
      <c r="W3406" s="4">
        <v>0</v>
      </c>
      <c r="X3406" s="4">
        <v>0</v>
      </c>
      <c r="Y3406" s="4">
        <v>-226.72</v>
      </c>
      <c r="Z3406" s="4">
        <v>0</v>
      </c>
      <c r="AA3406" s="4">
        <v>0</v>
      </c>
      <c r="AB3406" t="s">
        <v>3</v>
      </c>
      <c r="AC3406" s="4">
        <v>0</v>
      </c>
      <c r="AD3406" s="4">
        <v>0</v>
      </c>
      <c r="AE3406" s="4">
        <v>0</v>
      </c>
      <c r="AF3406" t="s">
        <v>723</v>
      </c>
      <c r="AG3406" s="4">
        <v>0</v>
      </c>
      <c r="AH3406" s="4">
        <v>0</v>
      </c>
      <c r="AI3406" s="4">
        <v>0</v>
      </c>
      <c r="AJ3406" s="4">
        <v>-4925.92</v>
      </c>
      <c r="AK3406" s="4">
        <v>0</v>
      </c>
      <c r="AL3406" t="s">
        <v>797</v>
      </c>
      <c r="AM3406" s="71" t="str">
        <f>INDEX(Network_Insurer_Code,MATCH(Export!AL3406,Network_insurer_Name,0))</f>
        <v>ONI3</v>
      </c>
      <c r="AN3406" t="str">
        <f t="shared" si="53"/>
        <v>L1001ONI32018</v>
      </c>
    </row>
    <row r="3407" spans="1:40" x14ac:dyDescent="0.25">
      <c r="A3407">
        <v>2019</v>
      </c>
      <c r="B3407">
        <v>1</v>
      </c>
      <c r="C3407" s="1">
        <v>43466</v>
      </c>
      <c r="D3407" s="1">
        <v>43555</v>
      </c>
      <c r="E3407">
        <v>2019</v>
      </c>
      <c r="F3407" s="71" t="str">
        <f>INDEX(Client_Name,MATCH(Export!H3407,Local_Company_Name,0))</f>
        <v>Aplaca Engineering Co</v>
      </c>
      <c r="G3407" s="71">
        <f>INDEX(Client_Code,MATCH(Export!H3407,Local_Company_Name,0))</f>
        <v>1004</v>
      </c>
      <c r="H3407" t="s">
        <v>767</v>
      </c>
      <c r="I3407" t="s">
        <v>708</v>
      </c>
      <c r="J3407" t="s">
        <v>5</v>
      </c>
      <c r="K3407" s="71" t="str">
        <f>INDEX(Line_of_Business,MATCH(Export!J3407,Name,0))</f>
        <v>L</v>
      </c>
      <c r="L3407" s="9" t="s">
        <v>312</v>
      </c>
      <c r="M3407">
        <v>16</v>
      </c>
      <c r="N3407" s="4">
        <v>6114</v>
      </c>
      <c r="O3407" s="4">
        <v>6114</v>
      </c>
      <c r="P3407" s="4">
        <v>0</v>
      </c>
      <c r="Q3407" s="4">
        <v>0</v>
      </c>
      <c r="R3407" s="4">
        <v>0</v>
      </c>
      <c r="S3407" s="4">
        <v>0</v>
      </c>
      <c r="T3407" s="4">
        <v>0</v>
      </c>
      <c r="U3407" s="4">
        <v>0</v>
      </c>
      <c r="V3407" s="4">
        <v>0</v>
      </c>
      <c r="W3407" s="4">
        <v>0</v>
      </c>
      <c r="X3407" s="4">
        <v>0</v>
      </c>
      <c r="Y3407" s="4">
        <v>611</v>
      </c>
      <c r="Z3407" s="4">
        <v>0</v>
      </c>
      <c r="AA3407" s="4">
        <v>0</v>
      </c>
      <c r="AB3407" t="s">
        <v>3</v>
      </c>
      <c r="AC3407" s="4">
        <v>0</v>
      </c>
      <c r="AD3407" s="4">
        <v>0</v>
      </c>
      <c r="AE3407" s="4">
        <v>0</v>
      </c>
      <c r="AF3407" t="s">
        <v>708</v>
      </c>
      <c r="AG3407" s="4">
        <v>0</v>
      </c>
      <c r="AH3407" s="4">
        <v>0</v>
      </c>
      <c r="AI3407" s="4">
        <v>0</v>
      </c>
      <c r="AJ3407" s="4">
        <v>5503</v>
      </c>
      <c r="AK3407" s="4">
        <v>0</v>
      </c>
      <c r="AL3407" t="s">
        <v>791</v>
      </c>
      <c r="AM3407" s="71" t="str">
        <f>INDEX(Network_Insurer_Code,MATCH(Export!AL3407,Network_insurer_Name,0))</f>
        <v>CHI3</v>
      </c>
      <c r="AN3407" t="str">
        <f t="shared" si="53"/>
        <v>L1004CHI32019</v>
      </c>
    </row>
    <row r="3408" spans="1:40" x14ac:dyDescent="0.25">
      <c r="A3408">
        <v>2019</v>
      </c>
      <c r="B3408">
        <v>1</v>
      </c>
      <c r="C3408" s="1">
        <v>43497</v>
      </c>
      <c r="D3408" s="1">
        <v>43555</v>
      </c>
      <c r="E3408">
        <v>2016</v>
      </c>
      <c r="F3408" s="71" t="str">
        <f>INDEX(Client_Name,MATCH(Export!H3408,Local_Company_Name,0))</f>
        <v>Aplaca Engineering Co</v>
      </c>
      <c r="G3408" s="71">
        <f>INDEX(Client_Code,MATCH(Export!H3408,Local_Company_Name,0))</f>
        <v>1004</v>
      </c>
      <c r="H3408" t="s">
        <v>767</v>
      </c>
      <c r="I3408" t="s">
        <v>720</v>
      </c>
      <c r="J3408" t="s">
        <v>22</v>
      </c>
      <c r="K3408" s="71" t="str">
        <f>INDEX(Line_of_Business,MATCH(Export!J3408,Name,0))</f>
        <v>A</v>
      </c>
      <c r="L3408" s="9" t="s">
        <v>619</v>
      </c>
      <c r="M3408">
        <v>1469</v>
      </c>
      <c r="N3408" s="4">
        <v>0</v>
      </c>
      <c r="O3408" s="4">
        <v>0</v>
      </c>
      <c r="P3408" s="4">
        <v>445500</v>
      </c>
      <c r="Q3408" s="4">
        <v>0</v>
      </c>
      <c r="R3408" s="4">
        <v>0</v>
      </c>
      <c r="S3408" s="4">
        <v>0</v>
      </c>
      <c r="T3408" s="4">
        <v>0</v>
      </c>
      <c r="U3408" s="4">
        <v>0</v>
      </c>
      <c r="V3408" s="4">
        <v>0</v>
      </c>
      <c r="W3408" s="4">
        <v>0</v>
      </c>
      <c r="X3408" s="4">
        <v>0</v>
      </c>
      <c r="Y3408" s="4">
        <v>0</v>
      </c>
      <c r="Z3408" s="4">
        <v>0</v>
      </c>
      <c r="AA3408" s="4">
        <v>0</v>
      </c>
      <c r="AB3408" t="s">
        <v>3</v>
      </c>
      <c r="AC3408" s="4">
        <v>0</v>
      </c>
      <c r="AD3408" s="4">
        <v>0</v>
      </c>
      <c r="AE3408" s="4">
        <v>0</v>
      </c>
      <c r="AF3408" t="s">
        <v>720</v>
      </c>
      <c r="AG3408" s="4">
        <v>0</v>
      </c>
      <c r="AH3408" s="4">
        <v>0</v>
      </c>
      <c r="AI3408" s="4">
        <v>0</v>
      </c>
      <c r="AJ3408" s="4">
        <v>-445500</v>
      </c>
      <c r="AK3408" s="4">
        <v>0</v>
      </c>
      <c r="AL3408" t="s">
        <v>788</v>
      </c>
      <c r="AM3408" s="71" t="str">
        <f>INDEX(Network_Insurer_Code,MATCH(Export!AL3408,Network_insurer_Name,0))</f>
        <v>RAI1</v>
      </c>
      <c r="AN3408" t="str">
        <f t="shared" si="53"/>
        <v>A1004RAI12016</v>
      </c>
    </row>
    <row r="3409" spans="1:40" x14ac:dyDescent="0.25">
      <c r="A3409">
        <v>2020</v>
      </c>
      <c r="B3409">
        <v>3</v>
      </c>
      <c r="C3409" s="1">
        <v>44013</v>
      </c>
      <c r="D3409" s="1">
        <v>44104</v>
      </c>
      <c r="E3409">
        <v>2018</v>
      </c>
      <c r="F3409" s="71" t="str">
        <f>INDEX(Client_Name,MATCH(Export!H3409,Local_Company_Name,0))</f>
        <v>Zebra Workings Ltd</v>
      </c>
      <c r="G3409" s="71">
        <f>INDEX(Client_Code,MATCH(Export!H3409,Local_Company_Name,0))</f>
        <v>1001</v>
      </c>
      <c r="H3409" t="s">
        <v>749</v>
      </c>
      <c r="I3409" t="s">
        <v>702</v>
      </c>
      <c r="J3409" t="s">
        <v>0</v>
      </c>
      <c r="K3409" s="71" t="str">
        <f>INDEX(Line_of_Business,MATCH(Export!J3409,Name,0))</f>
        <v>D</v>
      </c>
      <c r="L3409" s="9" t="s">
        <v>569</v>
      </c>
      <c r="M3409">
        <v>5</v>
      </c>
      <c r="N3409" s="4">
        <v>23058</v>
      </c>
      <c r="O3409" s="4">
        <v>23058</v>
      </c>
      <c r="P3409" s="4">
        <v>0</v>
      </c>
      <c r="Q3409" s="4">
        <v>0</v>
      </c>
      <c r="R3409" s="4">
        <v>0</v>
      </c>
      <c r="S3409" s="4">
        <v>0</v>
      </c>
      <c r="T3409" s="4">
        <v>0</v>
      </c>
      <c r="U3409" s="4">
        <v>0</v>
      </c>
      <c r="V3409" s="4">
        <v>0</v>
      </c>
      <c r="W3409" s="4">
        <v>0</v>
      </c>
      <c r="X3409" s="4">
        <v>0</v>
      </c>
      <c r="Y3409" s="4">
        <v>2726.84</v>
      </c>
      <c r="Z3409" s="4">
        <v>2213.5700000000002</v>
      </c>
      <c r="AA3409" s="4">
        <v>543.53</v>
      </c>
      <c r="AB3409" t="s">
        <v>3</v>
      </c>
      <c r="AC3409" s="4">
        <v>0</v>
      </c>
      <c r="AD3409" s="4">
        <v>0</v>
      </c>
      <c r="AE3409" s="4">
        <v>0</v>
      </c>
      <c r="AF3409" t="s">
        <v>702</v>
      </c>
      <c r="AG3409" s="4">
        <v>0</v>
      </c>
      <c r="AH3409" s="4">
        <v>0</v>
      </c>
      <c r="AI3409" s="4">
        <v>0</v>
      </c>
      <c r="AJ3409" s="4">
        <v>17574.060000000001</v>
      </c>
      <c r="AK3409" s="4">
        <v>0</v>
      </c>
      <c r="AL3409" t="s">
        <v>786</v>
      </c>
      <c r="AM3409" s="71" t="str">
        <f>INDEX(Network_Insurer_Code,MATCH(Export!AL3409,Network_insurer_Name,0))</f>
        <v>BAL1</v>
      </c>
      <c r="AN3409" t="str">
        <f t="shared" si="53"/>
        <v>D1001BAL12018</v>
      </c>
    </row>
    <row r="3410" spans="1:40" x14ac:dyDescent="0.25">
      <c r="A3410">
        <v>2019</v>
      </c>
      <c r="B3410">
        <v>4</v>
      </c>
      <c r="C3410" s="1">
        <v>43739</v>
      </c>
      <c r="D3410" s="1">
        <v>43830</v>
      </c>
      <c r="E3410">
        <v>2018</v>
      </c>
      <c r="F3410" s="71" t="str">
        <f>INDEX(Client_Name,MATCH(Export!H3410,Local_Company_Name,0))</f>
        <v>Aplaca Engineering Co</v>
      </c>
      <c r="G3410" s="71">
        <f>INDEX(Client_Code,MATCH(Export!H3410,Local_Company_Name,0))</f>
        <v>1004</v>
      </c>
      <c r="H3410" t="s">
        <v>767</v>
      </c>
      <c r="I3410" t="s">
        <v>707</v>
      </c>
      <c r="J3410" t="s">
        <v>5</v>
      </c>
      <c r="K3410" s="71" t="str">
        <f>INDEX(Line_of_Business,MATCH(Export!J3410,Name,0))</f>
        <v>L</v>
      </c>
      <c r="L3410" s="9" t="s">
        <v>620</v>
      </c>
      <c r="M3410">
        <v>1028</v>
      </c>
      <c r="N3410" s="4">
        <v>-4850.2700000000004</v>
      </c>
      <c r="O3410" s="4">
        <v>-4850.2700000000004</v>
      </c>
      <c r="P3410" s="4">
        <v>0</v>
      </c>
      <c r="Q3410" s="4">
        <v>0</v>
      </c>
      <c r="R3410" s="4">
        <v>0</v>
      </c>
      <c r="S3410" s="4">
        <v>0</v>
      </c>
      <c r="T3410" s="4">
        <v>0</v>
      </c>
      <c r="U3410" s="4">
        <v>0</v>
      </c>
      <c r="V3410" s="4">
        <v>0</v>
      </c>
      <c r="W3410" s="4">
        <v>0</v>
      </c>
      <c r="X3410" s="4">
        <v>0</v>
      </c>
      <c r="Y3410" s="4">
        <v>-329.83</v>
      </c>
      <c r="Z3410" s="4">
        <v>0</v>
      </c>
      <c r="AA3410" s="4">
        <v>-291.02999999999997</v>
      </c>
      <c r="AB3410" t="s">
        <v>3</v>
      </c>
      <c r="AC3410" s="4">
        <v>0</v>
      </c>
      <c r="AD3410" s="4">
        <v>0</v>
      </c>
      <c r="AE3410" s="4">
        <v>0</v>
      </c>
      <c r="AF3410" t="s">
        <v>707</v>
      </c>
      <c r="AG3410" s="4">
        <v>0</v>
      </c>
      <c r="AH3410" s="4">
        <v>0</v>
      </c>
      <c r="AI3410" s="4">
        <v>0</v>
      </c>
      <c r="AJ3410" s="4">
        <v>-4229.41</v>
      </c>
      <c r="AK3410" s="4">
        <v>0</v>
      </c>
      <c r="AL3410" t="s">
        <v>782</v>
      </c>
      <c r="AM3410" s="71" t="str">
        <f>INDEX(Network_Insurer_Code,MATCH(Export!AL3410,Network_insurer_Name,0))</f>
        <v>API2</v>
      </c>
      <c r="AN3410" t="str">
        <f t="shared" si="53"/>
        <v>L1004API22018</v>
      </c>
    </row>
    <row r="3411" spans="1:40" x14ac:dyDescent="0.25">
      <c r="A3411">
        <v>2019</v>
      </c>
      <c r="B3411">
        <v>4</v>
      </c>
      <c r="C3411" s="1">
        <v>43739</v>
      </c>
      <c r="D3411" s="1">
        <v>43830</v>
      </c>
      <c r="E3411">
        <v>2017</v>
      </c>
      <c r="F3411" s="71" t="str">
        <f>INDEX(Client_Name,MATCH(Export!H3411,Local_Company_Name,0))</f>
        <v>Aplaca Engineering Co</v>
      </c>
      <c r="G3411" s="71">
        <f>INDEX(Client_Code,MATCH(Export!H3411,Local_Company_Name,0))</f>
        <v>1004</v>
      </c>
      <c r="H3411" t="s">
        <v>766</v>
      </c>
      <c r="I3411" t="s">
        <v>711</v>
      </c>
      <c r="J3411" t="s">
        <v>8</v>
      </c>
      <c r="K3411" s="71" t="str">
        <f>INDEX(Line_of_Business,MATCH(Export!J3411,Name,0))</f>
        <v>M</v>
      </c>
      <c r="L3411" s="9" t="s">
        <v>337</v>
      </c>
      <c r="M3411">
        <v>1819</v>
      </c>
      <c r="N3411" s="4">
        <v>0</v>
      </c>
      <c r="O3411" s="4">
        <v>0</v>
      </c>
      <c r="P3411" s="4">
        <v>-39.119999999999997</v>
      </c>
      <c r="Q3411" s="4">
        <v>0</v>
      </c>
      <c r="R3411" s="4">
        <v>0</v>
      </c>
      <c r="S3411" s="4">
        <v>0</v>
      </c>
      <c r="T3411" s="4">
        <v>0</v>
      </c>
      <c r="U3411" s="4">
        <v>0</v>
      </c>
      <c r="V3411" s="4">
        <v>0</v>
      </c>
      <c r="W3411" s="4">
        <v>0</v>
      </c>
      <c r="X3411" s="4">
        <v>0</v>
      </c>
      <c r="Y3411" s="4">
        <v>0</v>
      </c>
      <c r="Z3411" s="4">
        <v>0</v>
      </c>
      <c r="AA3411" s="4">
        <v>0</v>
      </c>
      <c r="AB3411" t="s">
        <v>3</v>
      </c>
      <c r="AC3411" s="4">
        <v>0</v>
      </c>
      <c r="AD3411" s="4">
        <v>0</v>
      </c>
      <c r="AE3411" s="4">
        <v>0</v>
      </c>
      <c r="AF3411" t="s">
        <v>711</v>
      </c>
      <c r="AG3411" s="4">
        <v>0</v>
      </c>
      <c r="AH3411" s="4">
        <v>0</v>
      </c>
      <c r="AI3411" s="4">
        <v>0</v>
      </c>
      <c r="AJ3411" s="4">
        <v>39.119999999999997</v>
      </c>
      <c r="AK3411" s="4">
        <v>0</v>
      </c>
      <c r="AL3411" t="s">
        <v>797</v>
      </c>
      <c r="AM3411" s="71" t="str">
        <f>INDEX(Network_Insurer_Code,MATCH(Export!AL3411,Network_insurer_Name,0))</f>
        <v>ONI3</v>
      </c>
      <c r="AN3411" t="str">
        <f t="shared" si="53"/>
        <v>M1004ONI32017</v>
      </c>
    </row>
    <row r="3412" spans="1:40" x14ac:dyDescent="0.25">
      <c r="A3412">
        <v>2020</v>
      </c>
      <c r="B3412">
        <v>1</v>
      </c>
      <c r="C3412" s="1">
        <v>43831</v>
      </c>
      <c r="D3412" s="1">
        <v>43921</v>
      </c>
      <c r="E3412">
        <v>2018</v>
      </c>
      <c r="F3412" s="71" t="str">
        <f>INDEX(Client_Name,MATCH(Export!H3412,Local_Company_Name,0))</f>
        <v>Aplaca Engineering Co</v>
      </c>
      <c r="G3412" s="71">
        <f>INDEX(Client_Code,MATCH(Export!H3412,Local_Company_Name,0))</f>
        <v>1004</v>
      </c>
      <c r="H3412" t="s">
        <v>768</v>
      </c>
      <c r="I3412" t="s">
        <v>704</v>
      </c>
      <c r="J3412" t="s">
        <v>0</v>
      </c>
      <c r="K3412" s="71" t="str">
        <f>INDEX(Line_of_Business,MATCH(Export!J3412,Name,0))</f>
        <v>D</v>
      </c>
      <c r="L3412" s="9" t="s">
        <v>375</v>
      </c>
      <c r="M3412">
        <v>678</v>
      </c>
      <c r="N3412" s="4">
        <v>322003.15000000002</v>
      </c>
      <c r="O3412" s="4">
        <v>322003.15000000002</v>
      </c>
      <c r="P3412" s="4">
        <v>12517.5</v>
      </c>
      <c r="Q3412" s="4">
        <v>0</v>
      </c>
      <c r="R3412" s="4">
        <v>0</v>
      </c>
      <c r="S3412" s="4">
        <v>0</v>
      </c>
      <c r="T3412" s="4">
        <v>0</v>
      </c>
      <c r="U3412" s="4">
        <v>0</v>
      </c>
      <c r="V3412" s="4">
        <v>0</v>
      </c>
      <c r="W3412" s="4">
        <v>0</v>
      </c>
      <c r="X3412" s="4">
        <v>0</v>
      </c>
      <c r="Y3412" s="4">
        <v>61180.6</v>
      </c>
      <c r="Z3412" s="4">
        <v>0</v>
      </c>
      <c r="AA3412" s="4">
        <v>0</v>
      </c>
      <c r="AB3412" t="s">
        <v>3</v>
      </c>
      <c r="AC3412" s="4">
        <v>0</v>
      </c>
      <c r="AD3412" s="4">
        <v>0</v>
      </c>
      <c r="AE3412" s="4">
        <v>32813.99</v>
      </c>
      <c r="AF3412" t="s">
        <v>704</v>
      </c>
      <c r="AG3412" s="4">
        <v>0</v>
      </c>
      <c r="AH3412" s="4">
        <v>0</v>
      </c>
      <c r="AI3412" s="4">
        <v>0</v>
      </c>
      <c r="AJ3412" s="4">
        <v>248305.05</v>
      </c>
      <c r="AK3412" s="4">
        <v>0</v>
      </c>
      <c r="AL3412" t="s">
        <v>794</v>
      </c>
      <c r="AM3412" s="71" t="str">
        <f>INDEX(Network_Insurer_Code,MATCH(Export!AL3412,Network_insurer_Name,0))</f>
        <v>CUI2</v>
      </c>
      <c r="AN3412" t="str">
        <f t="shared" si="53"/>
        <v>D1004CUI22018</v>
      </c>
    </row>
    <row r="3413" spans="1:40" x14ac:dyDescent="0.25">
      <c r="A3413">
        <v>2020</v>
      </c>
      <c r="B3413">
        <v>2</v>
      </c>
      <c r="C3413" s="1">
        <v>43922</v>
      </c>
      <c r="D3413" s="1">
        <v>44012</v>
      </c>
      <c r="E3413">
        <v>2019</v>
      </c>
      <c r="F3413" s="71" t="str">
        <f>INDEX(Client_Name,MATCH(Export!H3413,Local_Company_Name,0))</f>
        <v>Falcon Clothing</v>
      </c>
      <c r="G3413" s="71">
        <f>INDEX(Client_Code,MATCH(Export!H3413,Local_Company_Name,0))</f>
        <v>1006</v>
      </c>
      <c r="H3413" t="s">
        <v>776</v>
      </c>
      <c r="I3413" t="s">
        <v>707</v>
      </c>
      <c r="J3413" t="s">
        <v>8</v>
      </c>
      <c r="K3413" s="71" t="str">
        <f>INDEX(Line_of_Business,MATCH(Export!J3413,Name,0))</f>
        <v>M</v>
      </c>
      <c r="L3413" s="9">
        <v>50881118</v>
      </c>
      <c r="M3413">
        <v>40</v>
      </c>
      <c r="N3413" s="4">
        <v>0</v>
      </c>
      <c r="O3413" s="4">
        <v>0</v>
      </c>
      <c r="P3413" s="4">
        <v>14241.12</v>
      </c>
      <c r="Q3413" s="4">
        <v>0</v>
      </c>
      <c r="R3413" s="4">
        <v>0</v>
      </c>
      <c r="S3413" s="4">
        <v>0</v>
      </c>
      <c r="T3413" s="4">
        <v>0</v>
      </c>
      <c r="U3413" s="4">
        <v>0</v>
      </c>
      <c r="V3413" s="4">
        <v>0</v>
      </c>
      <c r="W3413" s="4">
        <v>0</v>
      </c>
      <c r="X3413" s="4">
        <v>0</v>
      </c>
      <c r="Y3413" s="4">
        <v>0</v>
      </c>
      <c r="Z3413" s="4">
        <v>0</v>
      </c>
      <c r="AA3413" s="4">
        <v>0</v>
      </c>
      <c r="AB3413" t="s">
        <v>3</v>
      </c>
      <c r="AC3413" s="4">
        <v>0</v>
      </c>
      <c r="AD3413" s="4">
        <v>0</v>
      </c>
      <c r="AE3413" s="4">
        <v>163.85</v>
      </c>
      <c r="AF3413" t="s">
        <v>707</v>
      </c>
      <c r="AG3413" s="4">
        <v>0</v>
      </c>
      <c r="AH3413" s="4">
        <v>0</v>
      </c>
      <c r="AI3413" s="4">
        <v>0</v>
      </c>
      <c r="AJ3413" s="4">
        <v>-14241.12</v>
      </c>
      <c r="AK3413" s="4">
        <v>0</v>
      </c>
      <c r="AL3413" t="s">
        <v>784</v>
      </c>
      <c r="AM3413" s="71" t="str">
        <f>INDEX(Network_Insurer_Code,MATCH(Export!AL3413,Network_insurer_Name,0))</f>
        <v>PII1</v>
      </c>
      <c r="AN3413" t="str">
        <f t="shared" si="53"/>
        <v>M1006PII12019</v>
      </c>
    </row>
    <row r="3414" spans="1:40" x14ac:dyDescent="0.25">
      <c r="A3414">
        <v>2019</v>
      </c>
      <c r="B3414">
        <v>2</v>
      </c>
      <c r="C3414" s="1">
        <v>43556</v>
      </c>
      <c r="D3414" s="1">
        <v>43646</v>
      </c>
      <c r="E3414">
        <v>2019</v>
      </c>
      <c r="F3414" s="71" t="str">
        <f>INDEX(Client_Name,MATCH(Export!H3414,Local_Company_Name,0))</f>
        <v>Zebra Workings Ltd</v>
      </c>
      <c r="G3414" s="71">
        <f>INDEX(Client_Code,MATCH(Export!H3414,Local_Company_Name,0))</f>
        <v>1001</v>
      </c>
      <c r="H3414" t="s">
        <v>749</v>
      </c>
      <c r="I3414" t="s">
        <v>736</v>
      </c>
      <c r="J3414" t="s">
        <v>0</v>
      </c>
      <c r="K3414" s="71" t="str">
        <f>INDEX(Line_of_Business,MATCH(Export!J3414,Name,0))</f>
        <v>D</v>
      </c>
      <c r="L3414" s="9" t="s">
        <v>534</v>
      </c>
      <c r="M3414">
        <v>99</v>
      </c>
      <c r="N3414" s="4">
        <v>0</v>
      </c>
      <c r="O3414" s="4">
        <v>0</v>
      </c>
      <c r="P3414" s="4">
        <v>0</v>
      </c>
      <c r="Q3414" s="4">
        <v>0</v>
      </c>
      <c r="R3414" s="4">
        <v>0</v>
      </c>
      <c r="S3414" s="4">
        <v>0</v>
      </c>
      <c r="T3414" s="4">
        <v>0</v>
      </c>
      <c r="U3414" s="4">
        <v>0</v>
      </c>
      <c r="V3414" s="4">
        <v>0</v>
      </c>
      <c r="W3414" s="4">
        <v>0</v>
      </c>
      <c r="X3414" s="4">
        <v>0</v>
      </c>
      <c r="Y3414" s="4">
        <v>0</v>
      </c>
      <c r="Z3414" s="4">
        <v>0</v>
      </c>
      <c r="AA3414" s="4">
        <v>0</v>
      </c>
      <c r="AB3414" t="s">
        <v>3</v>
      </c>
      <c r="AC3414" s="4">
        <v>0</v>
      </c>
      <c r="AD3414" s="4">
        <v>0</v>
      </c>
      <c r="AE3414" s="4">
        <v>0</v>
      </c>
      <c r="AF3414" t="s">
        <v>736</v>
      </c>
      <c r="AG3414" s="4">
        <v>0</v>
      </c>
      <c r="AH3414" s="4">
        <v>0</v>
      </c>
      <c r="AI3414" s="4">
        <v>0</v>
      </c>
      <c r="AJ3414" s="4">
        <v>0</v>
      </c>
      <c r="AK3414" s="4">
        <v>0</v>
      </c>
      <c r="AL3414" t="s">
        <v>795</v>
      </c>
      <c r="AM3414" s="71" t="str">
        <f>INDEX(Network_Insurer_Code,MATCH(Export!AL3414,Network_insurer_Name,0))</f>
        <v>TOL1</v>
      </c>
      <c r="AN3414" t="str">
        <f t="shared" si="53"/>
        <v>D1001TOL12019</v>
      </c>
    </row>
    <row r="3415" spans="1:40" x14ac:dyDescent="0.25">
      <c r="A3415">
        <v>2020</v>
      </c>
      <c r="B3415">
        <v>2</v>
      </c>
      <c r="C3415" s="1">
        <v>43831</v>
      </c>
      <c r="D3415" s="1">
        <v>43921</v>
      </c>
      <c r="E3415">
        <v>2020</v>
      </c>
      <c r="F3415" s="71" t="str">
        <f>INDEX(Client_Name,MATCH(Export!H3415,Local_Company_Name,0))</f>
        <v>Falcon Clothing</v>
      </c>
      <c r="G3415" s="71">
        <f>INDEX(Client_Code,MATCH(Export!H3415,Local_Company_Name,0))</f>
        <v>1006</v>
      </c>
      <c r="H3415" t="s">
        <v>775</v>
      </c>
      <c r="I3415" t="s">
        <v>779</v>
      </c>
      <c r="J3415" t="s">
        <v>8</v>
      </c>
      <c r="K3415" s="71" t="str">
        <f>INDEX(Line_of_Business,MATCH(Export!J3415,Name,0))</f>
        <v>M</v>
      </c>
      <c r="L3415" s="9" t="s">
        <v>360</v>
      </c>
      <c r="M3415">
        <v>419</v>
      </c>
      <c r="N3415" s="4">
        <v>0</v>
      </c>
      <c r="O3415" s="4">
        <v>0</v>
      </c>
      <c r="P3415" s="4">
        <v>0</v>
      </c>
      <c r="Q3415" s="4">
        <v>0</v>
      </c>
      <c r="R3415" s="4">
        <v>0</v>
      </c>
      <c r="S3415" s="4">
        <v>0</v>
      </c>
      <c r="T3415" s="4">
        <v>0</v>
      </c>
      <c r="U3415" s="4">
        <v>0</v>
      </c>
      <c r="V3415" s="4">
        <v>0</v>
      </c>
      <c r="W3415" s="4">
        <v>0</v>
      </c>
      <c r="X3415" s="4">
        <v>0</v>
      </c>
      <c r="Y3415" s="4">
        <v>0</v>
      </c>
      <c r="Z3415" s="4">
        <v>0</v>
      </c>
      <c r="AA3415" s="4">
        <v>0</v>
      </c>
      <c r="AB3415" t="s">
        <v>3</v>
      </c>
      <c r="AC3415" s="4">
        <v>0</v>
      </c>
      <c r="AD3415" s="4">
        <v>0</v>
      </c>
      <c r="AE3415" s="4">
        <v>319935.45</v>
      </c>
      <c r="AF3415" t="s">
        <v>779</v>
      </c>
      <c r="AG3415" s="4">
        <v>0</v>
      </c>
      <c r="AH3415" s="4">
        <v>0</v>
      </c>
      <c r="AI3415" s="4">
        <v>0</v>
      </c>
      <c r="AJ3415" s="4">
        <v>0</v>
      </c>
      <c r="AK3415" s="4">
        <v>0</v>
      </c>
      <c r="AL3415" t="s">
        <v>797</v>
      </c>
      <c r="AM3415" s="71" t="str">
        <f>INDEX(Network_Insurer_Code,MATCH(Export!AL3415,Network_insurer_Name,0))</f>
        <v>ONI3</v>
      </c>
      <c r="AN3415" t="str">
        <f t="shared" si="53"/>
        <v>M1006ONI32020</v>
      </c>
    </row>
    <row r="3416" spans="1:40" x14ac:dyDescent="0.25">
      <c r="A3416">
        <v>2019</v>
      </c>
      <c r="B3416">
        <v>4</v>
      </c>
      <c r="C3416" s="1">
        <v>43739</v>
      </c>
      <c r="D3416" s="1">
        <v>43830</v>
      </c>
      <c r="E3416">
        <v>2017</v>
      </c>
      <c r="F3416" s="71" t="str">
        <f>INDEX(Client_Name,MATCH(Export!H3416,Local_Company_Name,0))</f>
        <v>Flaimngo Tailoring</v>
      </c>
      <c r="G3416" s="71">
        <f>INDEX(Client_Code,MATCH(Export!H3416,Local_Company_Name,0))</f>
        <v>1005</v>
      </c>
      <c r="H3416" t="s">
        <v>769</v>
      </c>
      <c r="I3416" t="s">
        <v>707</v>
      </c>
      <c r="J3416" t="s">
        <v>5</v>
      </c>
      <c r="K3416" s="71" t="str">
        <f>INDEX(Line_of_Business,MATCH(Export!J3416,Name,0))</f>
        <v>L</v>
      </c>
      <c r="L3416" s="9" t="s">
        <v>621</v>
      </c>
      <c r="M3416">
        <v>0</v>
      </c>
      <c r="N3416" s="4">
        <v>840.48</v>
      </c>
      <c r="O3416" s="4">
        <v>840.48</v>
      </c>
      <c r="P3416" s="4">
        <v>0</v>
      </c>
      <c r="Q3416" s="4">
        <v>0</v>
      </c>
      <c r="R3416" s="4">
        <v>0</v>
      </c>
      <c r="S3416" s="4">
        <v>0</v>
      </c>
      <c r="T3416" s="4">
        <v>0</v>
      </c>
      <c r="U3416" s="4">
        <v>0</v>
      </c>
      <c r="V3416" s="4">
        <v>0</v>
      </c>
      <c r="W3416" s="4">
        <v>0</v>
      </c>
      <c r="X3416" s="4">
        <v>0</v>
      </c>
      <c r="Y3416" s="4">
        <v>67.239999999999995</v>
      </c>
      <c r="Z3416" s="4">
        <v>0</v>
      </c>
      <c r="AA3416" s="4">
        <v>67.239999999999995</v>
      </c>
      <c r="AB3416" t="s">
        <v>3</v>
      </c>
      <c r="AC3416" s="4">
        <v>0</v>
      </c>
      <c r="AD3416" s="4">
        <v>0</v>
      </c>
      <c r="AE3416" s="4">
        <v>0</v>
      </c>
      <c r="AF3416" t="s">
        <v>707</v>
      </c>
      <c r="AG3416" s="4">
        <v>0</v>
      </c>
      <c r="AH3416" s="4">
        <v>0</v>
      </c>
      <c r="AI3416" s="4">
        <v>0</v>
      </c>
      <c r="AJ3416" s="4">
        <v>706</v>
      </c>
      <c r="AK3416" s="4">
        <v>0</v>
      </c>
      <c r="AL3416" t="s">
        <v>786</v>
      </c>
      <c r="AM3416" s="71" t="str">
        <f>INDEX(Network_Insurer_Code,MATCH(Export!AL3416,Network_insurer_Name,0))</f>
        <v>BAL1</v>
      </c>
      <c r="AN3416" t="str">
        <f t="shared" si="53"/>
        <v>L1005BAL12017</v>
      </c>
    </row>
    <row r="3417" spans="1:40" x14ac:dyDescent="0.25">
      <c r="A3417">
        <v>2020</v>
      </c>
      <c r="B3417">
        <v>2</v>
      </c>
      <c r="C3417" s="1">
        <v>43922</v>
      </c>
      <c r="D3417" s="1">
        <v>44012</v>
      </c>
      <c r="E3417">
        <v>2019</v>
      </c>
      <c r="F3417" s="71" t="str">
        <f>INDEX(Client_Name,MATCH(Export!H3417,Local_Company_Name,0))</f>
        <v>Flaimngo Tailoring</v>
      </c>
      <c r="G3417" s="71">
        <f>INDEX(Client_Code,MATCH(Export!H3417,Local_Company_Name,0))</f>
        <v>1005</v>
      </c>
      <c r="H3417" t="s">
        <v>772</v>
      </c>
      <c r="I3417" t="s">
        <v>719</v>
      </c>
      <c r="J3417" t="s">
        <v>5</v>
      </c>
      <c r="K3417" s="71" t="str">
        <f>INDEX(Line_of_Business,MATCH(Export!J3417,Name,0))</f>
        <v>L</v>
      </c>
      <c r="L3417" s="9" t="s">
        <v>144</v>
      </c>
      <c r="M3417">
        <v>710</v>
      </c>
      <c r="N3417" s="4">
        <v>0</v>
      </c>
      <c r="O3417" s="4">
        <v>0</v>
      </c>
      <c r="P3417" s="4">
        <v>5400</v>
      </c>
      <c r="Q3417" s="4">
        <v>0</v>
      </c>
      <c r="R3417" s="4">
        <v>0</v>
      </c>
      <c r="S3417" s="4">
        <v>0</v>
      </c>
      <c r="T3417" s="4">
        <v>0</v>
      </c>
      <c r="U3417" s="4">
        <v>0</v>
      </c>
      <c r="V3417" s="4">
        <v>0</v>
      </c>
      <c r="W3417" s="4">
        <v>0</v>
      </c>
      <c r="X3417" s="4">
        <v>0</v>
      </c>
      <c r="Y3417" s="4">
        <v>0</v>
      </c>
      <c r="Z3417" s="4">
        <v>0</v>
      </c>
      <c r="AA3417" s="4">
        <v>0</v>
      </c>
      <c r="AB3417" t="s">
        <v>3</v>
      </c>
      <c r="AC3417" s="4">
        <v>0</v>
      </c>
      <c r="AD3417" s="4">
        <v>0</v>
      </c>
      <c r="AE3417" s="4">
        <v>-5400</v>
      </c>
      <c r="AF3417" t="s">
        <v>719</v>
      </c>
      <c r="AG3417" s="4">
        <v>0</v>
      </c>
      <c r="AH3417" s="4">
        <v>0</v>
      </c>
      <c r="AI3417" s="4">
        <v>0</v>
      </c>
      <c r="AJ3417" s="4">
        <v>-5400</v>
      </c>
      <c r="AK3417" s="4">
        <v>0</v>
      </c>
      <c r="AL3417" t="s">
        <v>788</v>
      </c>
      <c r="AM3417" s="71" t="str">
        <f>INDEX(Network_Insurer_Code,MATCH(Export!AL3417,Network_insurer_Name,0))</f>
        <v>RAI1</v>
      </c>
      <c r="AN3417" t="str">
        <f t="shared" si="53"/>
        <v>L1005RAI12019</v>
      </c>
    </row>
    <row r="3418" spans="1:40" x14ac:dyDescent="0.25">
      <c r="A3418">
        <v>2019</v>
      </c>
      <c r="B3418">
        <v>1</v>
      </c>
      <c r="C3418" s="1">
        <v>43466</v>
      </c>
      <c r="D3418" s="1">
        <v>43555</v>
      </c>
      <c r="E3418">
        <v>2018</v>
      </c>
      <c r="F3418" s="71" t="str">
        <f>INDEX(Client_Name,MATCH(Export!H3418,Local_Company_Name,0))</f>
        <v>Aplaca Engineering Co</v>
      </c>
      <c r="G3418" s="71">
        <f>INDEX(Client_Code,MATCH(Export!H3418,Local_Company_Name,0))</f>
        <v>1004</v>
      </c>
      <c r="H3418" t="s">
        <v>754</v>
      </c>
      <c r="I3418" t="s">
        <v>704</v>
      </c>
      <c r="J3418" t="s">
        <v>0</v>
      </c>
      <c r="K3418" s="71" t="str">
        <f>INDEX(Line_of_Business,MATCH(Export!J3418,Name,0))</f>
        <v>D</v>
      </c>
      <c r="L3418" s="9" t="s">
        <v>586</v>
      </c>
      <c r="M3418">
        <v>78</v>
      </c>
      <c r="N3418" s="4">
        <v>20300.86</v>
      </c>
      <c r="O3418" s="4">
        <v>20300.86</v>
      </c>
      <c r="P3418" s="4">
        <v>0</v>
      </c>
      <c r="Q3418" s="4">
        <v>0</v>
      </c>
      <c r="R3418" s="4">
        <v>0</v>
      </c>
      <c r="S3418" s="4">
        <v>0</v>
      </c>
      <c r="T3418" s="4">
        <v>0</v>
      </c>
      <c r="U3418" s="4">
        <v>0</v>
      </c>
      <c r="V3418" s="4">
        <v>0</v>
      </c>
      <c r="W3418" s="4">
        <v>0</v>
      </c>
      <c r="X3418" s="4">
        <v>0</v>
      </c>
      <c r="Y3418" s="4">
        <v>4669.8999999999996</v>
      </c>
      <c r="Z3418" s="4">
        <v>0</v>
      </c>
      <c r="AA3418" s="4">
        <v>0</v>
      </c>
      <c r="AB3418" t="s">
        <v>3</v>
      </c>
      <c r="AC3418" s="4">
        <v>0</v>
      </c>
      <c r="AD3418" s="4">
        <v>0</v>
      </c>
      <c r="AE3418" s="4">
        <v>0</v>
      </c>
      <c r="AF3418" t="s">
        <v>704</v>
      </c>
      <c r="AG3418" s="4">
        <v>0</v>
      </c>
      <c r="AH3418" s="4">
        <v>0</v>
      </c>
      <c r="AI3418" s="4">
        <v>0</v>
      </c>
      <c r="AJ3418" s="4">
        <v>15630.96</v>
      </c>
      <c r="AK3418" s="4">
        <v>0</v>
      </c>
      <c r="AL3418" t="s">
        <v>791</v>
      </c>
      <c r="AM3418" s="71" t="str">
        <f>INDEX(Network_Insurer_Code,MATCH(Export!AL3418,Network_insurer_Name,0))</f>
        <v>CHI3</v>
      </c>
      <c r="AN3418" t="str">
        <f t="shared" si="53"/>
        <v>D1004CHI32018</v>
      </c>
    </row>
    <row r="3419" spans="1:40" x14ac:dyDescent="0.25">
      <c r="A3419">
        <v>2020</v>
      </c>
      <c r="B3419">
        <v>2</v>
      </c>
      <c r="C3419" s="1">
        <v>43922</v>
      </c>
      <c r="D3419" s="1">
        <v>44012</v>
      </c>
      <c r="E3419">
        <v>2019</v>
      </c>
      <c r="F3419" s="71" t="str">
        <f>INDEX(Client_Name,MATCH(Export!H3419,Local_Company_Name,0))</f>
        <v>Tiger Jewelcrafting Ltd</v>
      </c>
      <c r="G3419" s="71">
        <f>INDEX(Client_Code,MATCH(Export!H3419,Local_Company_Name,0))</f>
        <v>1003</v>
      </c>
      <c r="H3419" t="s">
        <v>763</v>
      </c>
      <c r="I3419" t="s">
        <v>704</v>
      </c>
      <c r="J3419" t="s">
        <v>0</v>
      </c>
      <c r="K3419" s="71" t="str">
        <f>INDEX(Line_of_Business,MATCH(Export!J3419,Name,0))</f>
        <v>D</v>
      </c>
      <c r="L3419" s="9">
        <v>40332448</v>
      </c>
      <c r="M3419">
        <v>204</v>
      </c>
      <c r="N3419" s="4">
        <v>0</v>
      </c>
      <c r="O3419" s="4">
        <v>0</v>
      </c>
      <c r="P3419" s="4">
        <v>120708.6</v>
      </c>
      <c r="Q3419" s="4">
        <v>0</v>
      </c>
      <c r="R3419" s="4">
        <v>0</v>
      </c>
      <c r="S3419" s="4">
        <v>0</v>
      </c>
      <c r="T3419" s="4">
        <v>0</v>
      </c>
      <c r="U3419" s="4">
        <v>0</v>
      </c>
      <c r="V3419" s="4">
        <v>0</v>
      </c>
      <c r="W3419" s="4">
        <v>0</v>
      </c>
      <c r="X3419" s="4">
        <v>0</v>
      </c>
      <c r="Y3419" s="4">
        <v>0</v>
      </c>
      <c r="Z3419" s="4">
        <v>0</v>
      </c>
      <c r="AA3419" s="4">
        <v>0</v>
      </c>
      <c r="AB3419" t="s">
        <v>3</v>
      </c>
      <c r="AC3419" s="4">
        <v>0</v>
      </c>
      <c r="AD3419" s="4">
        <v>0</v>
      </c>
      <c r="AE3419" s="4">
        <v>0</v>
      </c>
      <c r="AF3419" t="s">
        <v>704</v>
      </c>
      <c r="AG3419" s="4">
        <v>0</v>
      </c>
      <c r="AH3419" s="4">
        <v>0</v>
      </c>
      <c r="AI3419" s="4">
        <v>0</v>
      </c>
      <c r="AJ3419" s="4">
        <v>-120708.6</v>
      </c>
      <c r="AK3419" s="4">
        <v>0</v>
      </c>
      <c r="AL3419" t="s">
        <v>785</v>
      </c>
      <c r="AM3419" s="71" t="str">
        <f>INDEX(Network_Insurer_Code,MATCH(Export!AL3419,Network_insurer_Name,0))</f>
        <v>WAI3</v>
      </c>
      <c r="AN3419" t="str">
        <f t="shared" si="53"/>
        <v>D1003WAI32019</v>
      </c>
    </row>
    <row r="3420" spans="1:40" x14ac:dyDescent="0.25">
      <c r="A3420">
        <v>2019</v>
      </c>
      <c r="B3420">
        <v>2</v>
      </c>
      <c r="C3420" s="1">
        <v>43556</v>
      </c>
      <c r="D3420" s="1">
        <v>43646</v>
      </c>
      <c r="E3420">
        <v>2018</v>
      </c>
      <c r="F3420" s="71" t="str">
        <f>INDEX(Client_Name,MATCH(Export!H3420,Local_Company_Name,0))</f>
        <v>Aplaca Engineering Co</v>
      </c>
      <c r="G3420" s="71">
        <f>INDEX(Client_Code,MATCH(Export!H3420,Local_Company_Name,0))</f>
        <v>1004</v>
      </c>
      <c r="H3420" t="s">
        <v>765</v>
      </c>
      <c r="I3420" t="s">
        <v>725</v>
      </c>
      <c r="J3420" t="s">
        <v>8</v>
      </c>
      <c r="K3420" s="71" t="str">
        <f>INDEX(Line_of_Business,MATCH(Export!J3420,Name,0))</f>
        <v>M</v>
      </c>
      <c r="L3420" s="9">
        <v>80383</v>
      </c>
      <c r="M3420">
        <v>4038</v>
      </c>
      <c r="N3420" s="4">
        <v>1126156.23</v>
      </c>
      <c r="O3420" s="4">
        <v>1126156.23</v>
      </c>
      <c r="P3420" s="4">
        <v>1372188.07</v>
      </c>
      <c r="Q3420" s="4">
        <v>0</v>
      </c>
      <c r="R3420" s="4">
        <v>0</v>
      </c>
      <c r="S3420" s="4">
        <v>0</v>
      </c>
      <c r="T3420" s="4">
        <v>0</v>
      </c>
      <c r="U3420" s="4">
        <v>0</v>
      </c>
      <c r="V3420" s="4">
        <v>0</v>
      </c>
      <c r="W3420" s="4">
        <v>0</v>
      </c>
      <c r="X3420" s="4">
        <v>0</v>
      </c>
      <c r="Y3420" s="4">
        <v>62282.03</v>
      </c>
      <c r="Z3420" s="4">
        <v>0</v>
      </c>
      <c r="AA3420" s="4">
        <v>0</v>
      </c>
      <c r="AB3420" t="s">
        <v>3</v>
      </c>
      <c r="AC3420" s="4">
        <v>0</v>
      </c>
      <c r="AD3420" s="4">
        <v>0</v>
      </c>
      <c r="AE3420" s="4">
        <v>0</v>
      </c>
      <c r="AF3420" t="s">
        <v>725</v>
      </c>
      <c r="AG3420" s="4">
        <v>0</v>
      </c>
      <c r="AH3420" s="4">
        <v>0</v>
      </c>
      <c r="AI3420" s="4">
        <v>0</v>
      </c>
      <c r="AJ3420" s="4">
        <v>-308313.87</v>
      </c>
      <c r="AK3420" s="4">
        <v>0</v>
      </c>
      <c r="AL3420" t="s">
        <v>787</v>
      </c>
      <c r="AM3420" s="71" t="str">
        <f>INDEX(Network_Insurer_Code,MATCH(Export!AL3420,Network_insurer_Name,0))</f>
        <v>LEI3</v>
      </c>
      <c r="AN3420" t="str">
        <f t="shared" si="53"/>
        <v>M1004LEI32018</v>
      </c>
    </row>
    <row r="3421" spans="1:40" x14ac:dyDescent="0.25">
      <c r="A3421">
        <v>2020</v>
      </c>
      <c r="B3421">
        <v>3</v>
      </c>
      <c r="C3421" s="1">
        <v>44013</v>
      </c>
      <c r="D3421" s="1">
        <v>44104</v>
      </c>
      <c r="E3421">
        <v>2019</v>
      </c>
      <c r="F3421" s="71" t="str">
        <f>INDEX(Client_Name,MATCH(Export!H3421,Local_Company_Name,0))</f>
        <v>Lion Manufacturing Co</v>
      </c>
      <c r="G3421" s="71">
        <f>INDEX(Client_Code,MATCH(Export!H3421,Local_Company_Name,0))</f>
        <v>1002</v>
      </c>
      <c r="H3421" t="s">
        <v>758</v>
      </c>
      <c r="I3421" t="s">
        <v>706</v>
      </c>
      <c r="J3421" t="s">
        <v>8</v>
      </c>
      <c r="K3421" s="71" t="str">
        <f>INDEX(Line_of_Business,MATCH(Export!J3421,Name,0))</f>
        <v>M</v>
      </c>
      <c r="L3421" s="9" t="s">
        <v>1</v>
      </c>
      <c r="M3421">
        <v>80</v>
      </c>
      <c r="N3421" s="4">
        <v>0</v>
      </c>
      <c r="O3421" s="4">
        <v>0</v>
      </c>
      <c r="P3421" s="4">
        <v>11506</v>
      </c>
      <c r="Q3421" s="4">
        <v>0</v>
      </c>
      <c r="R3421" s="4">
        <v>0</v>
      </c>
      <c r="S3421" s="4">
        <v>0</v>
      </c>
      <c r="T3421" s="4">
        <v>0</v>
      </c>
      <c r="U3421" s="4">
        <v>0</v>
      </c>
      <c r="V3421" s="4">
        <v>0</v>
      </c>
      <c r="W3421" s="4">
        <v>0</v>
      </c>
      <c r="X3421" s="4">
        <v>0</v>
      </c>
      <c r="Y3421" s="4">
        <v>0</v>
      </c>
      <c r="Z3421" s="4">
        <v>0</v>
      </c>
      <c r="AA3421" s="4">
        <v>0</v>
      </c>
      <c r="AB3421" t="s">
        <v>3</v>
      </c>
      <c r="AC3421" s="4">
        <v>0</v>
      </c>
      <c r="AD3421" s="4">
        <v>0</v>
      </c>
      <c r="AE3421" s="4">
        <v>0</v>
      </c>
      <c r="AF3421" t="s">
        <v>706</v>
      </c>
      <c r="AG3421" s="4">
        <v>0</v>
      </c>
      <c r="AH3421" s="4">
        <v>0</v>
      </c>
      <c r="AI3421" s="4">
        <v>0</v>
      </c>
      <c r="AJ3421" s="4">
        <v>-11506</v>
      </c>
      <c r="AK3421" s="4">
        <v>0</v>
      </c>
      <c r="AL3421" t="s">
        <v>787</v>
      </c>
      <c r="AM3421" s="71" t="str">
        <f>INDEX(Network_Insurer_Code,MATCH(Export!AL3421,Network_insurer_Name,0))</f>
        <v>LEI3</v>
      </c>
      <c r="AN3421" t="str">
        <f t="shared" si="53"/>
        <v>M1002LEI32019</v>
      </c>
    </row>
    <row r="3422" spans="1:40" x14ac:dyDescent="0.25">
      <c r="A3422">
        <v>2020</v>
      </c>
      <c r="B3422">
        <v>3</v>
      </c>
      <c r="C3422" s="1">
        <v>44013</v>
      </c>
      <c r="D3422" s="1">
        <v>44104</v>
      </c>
      <c r="E3422">
        <v>2019</v>
      </c>
      <c r="F3422" s="71" t="str">
        <f>INDEX(Client_Name,MATCH(Export!H3422,Local_Company_Name,0))</f>
        <v>Lion Manufacturing Co</v>
      </c>
      <c r="G3422" s="71">
        <f>INDEX(Client_Code,MATCH(Export!H3422,Local_Company_Name,0))</f>
        <v>1002</v>
      </c>
      <c r="H3422" t="s">
        <v>759</v>
      </c>
      <c r="I3422" t="s">
        <v>707</v>
      </c>
      <c r="J3422" t="s">
        <v>8</v>
      </c>
      <c r="K3422" s="71" t="str">
        <f>INDEX(Line_of_Business,MATCH(Export!J3422,Name,0))</f>
        <v>M</v>
      </c>
      <c r="L3422" s="9">
        <v>50548909</v>
      </c>
      <c r="M3422">
        <v>17</v>
      </c>
      <c r="N3422" s="4">
        <v>6417.55</v>
      </c>
      <c r="O3422" s="4">
        <v>6417.55</v>
      </c>
      <c r="P3422" s="4">
        <v>2236.85</v>
      </c>
      <c r="Q3422" s="4">
        <v>0</v>
      </c>
      <c r="R3422" s="4">
        <v>0</v>
      </c>
      <c r="S3422" s="4">
        <v>0</v>
      </c>
      <c r="T3422" s="4">
        <v>0</v>
      </c>
      <c r="U3422" s="4">
        <v>0</v>
      </c>
      <c r="V3422" s="4">
        <v>0</v>
      </c>
      <c r="W3422" s="4">
        <v>0</v>
      </c>
      <c r="X3422" s="4">
        <v>0</v>
      </c>
      <c r="Y3422" s="4">
        <v>616.08000000000004</v>
      </c>
      <c r="Z3422" s="4">
        <v>0</v>
      </c>
      <c r="AA3422" s="4">
        <v>0</v>
      </c>
      <c r="AB3422" t="s">
        <v>3</v>
      </c>
      <c r="AC3422" s="4">
        <v>0</v>
      </c>
      <c r="AD3422" s="4">
        <v>0</v>
      </c>
      <c r="AE3422" s="4">
        <v>1441.96</v>
      </c>
      <c r="AF3422" t="s">
        <v>707</v>
      </c>
      <c r="AG3422" s="4">
        <v>0</v>
      </c>
      <c r="AH3422" s="4">
        <v>0</v>
      </c>
      <c r="AI3422" s="4">
        <v>0</v>
      </c>
      <c r="AJ3422" s="4">
        <v>3564.62</v>
      </c>
      <c r="AK3422" s="4">
        <v>200000</v>
      </c>
      <c r="AL3422" t="s">
        <v>788</v>
      </c>
      <c r="AM3422" s="71" t="str">
        <f>INDEX(Network_Insurer_Code,MATCH(Export!AL3422,Network_insurer_Name,0))</f>
        <v>RAI1</v>
      </c>
      <c r="AN3422" t="str">
        <f t="shared" si="53"/>
        <v>M1002RAI12019</v>
      </c>
    </row>
    <row r="3423" spans="1:40" x14ac:dyDescent="0.25">
      <c r="A3423">
        <v>2019</v>
      </c>
      <c r="B3423">
        <v>4</v>
      </c>
      <c r="C3423" s="1">
        <v>43739</v>
      </c>
      <c r="D3423" s="1">
        <v>43830</v>
      </c>
      <c r="E3423">
        <v>2018</v>
      </c>
      <c r="F3423" s="71" t="str">
        <f>INDEX(Client_Name,MATCH(Export!H3423,Local_Company_Name,0))</f>
        <v>Falcon Clothing</v>
      </c>
      <c r="G3423" s="71">
        <f>INDEX(Client_Code,MATCH(Export!H3423,Local_Company_Name,0))</f>
        <v>1006</v>
      </c>
      <c r="H3423" t="s">
        <v>773</v>
      </c>
      <c r="I3423" t="s">
        <v>779</v>
      </c>
      <c r="J3423" t="s">
        <v>5</v>
      </c>
      <c r="K3423" s="71" t="str">
        <f>INDEX(Line_of_Business,MATCH(Export!J3423,Name,0))</f>
        <v>L</v>
      </c>
      <c r="L3423" s="9" t="s">
        <v>159</v>
      </c>
      <c r="M3423">
        <v>288</v>
      </c>
      <c r="N3423" s="4">
        <v>0</v>
      </c>
      <c r="O3423" s="4">
        <v>0</v>
      </c>
      <c r="P3423" s="4">
        <v>10816.21</v>
      </c>
      <c r="Q3423" s="4">
        <v>0</v>
      </c>
      <c r="R3423" s="4">
        <v>0</v>
      </c>
      <c r="S3423" s="4">
        <v>0</v>
      </c>
      <c r="T3423" s="4">
        <v>0</v>
      </c>
      <c r="U3423" s="4">
        <v>0</v>
      </c>
      <c r="V3423" s="4">
        <v>0</v>
      </c>
      <c r="W3423" s="4">
        <v>0</v>
      </c>
      <c r="X3423" s="4">
        <v>0</v>
      </c>
      <c r="Y3423" s="4">
        <v>0</v>
      </c>
      <c r="Z3423" s="4">
        <v>0</v>
      </c>
      <c r="AA3423" s="4">
        <v>0</v>
      </c>
      <c r="AB3423" t="s">
        <v>3</v>
      </c>
      <c r="AC3423" s="4">
        <v>0</v>
      </c>
      <c r="AD3423" s="4">
        <v>0</v>
      </c>
      <c r="AE3423" s="4">
        <v>0</v>
      </c>
      <c r="AF3423" t="s">
        <v>779</v>
      </c>
      <c r="AG3423" s="4">
        <v>0</v>
      </c>
      <c r="AH3423" s="4">
        <v>0</v>
      </c>
      <c r="AI3423" s="4">
        <v>0</v>
      </c>
      <c r="AJ3423" s="4">
        <v>-10816.21</v>
      </c>
      <c r="AK3423" s="4">
        <v>0</v>
      </c>
      <c r="AL3423" t="s">
        <v>796</v>
      </c>
      <c r="AM3423" s="71" t="str">
        <f>INDEX(Network_Insurer_Code,MATCH(Export!AL3423,Network_insurer_Name,0))</f>
        <v>POL2</v>
      </c>
      <c r="AN3423" t="str">
        <f t="shared" si="53"/>
        <v>L1006POL22018</v>
      </c>
    </row>
    <row r="3424" spans="1:40" x14ac:dyDescent="0.25">
      <c r="A3424">
        <v>2020</v>
      </c>
      <c r="B3424">
        <v>1</v>
      </c>
      <c r="C3424" s="1">
        <v>43831</v>
      </c>
      <c r="D3424" s="1">
        <v>43921</v>
      </c>
      <c r="E3424">
        <v>2019</v>
      </c>
      <c r="F3424" s="71" t="str">
        <f>INDEX(Client_Name,MATCH(Export!H3424,Local_Company_Name,0))</f>
        <v>Falcon Clothing</v>
      </c>
      <c r="G3424" s="71">
        <f>INDEX(Client_Code,MATCH(Export!H3424,Local_Company_Name,0))</f>
        <v>1006</v>
      </c>
      <c r="H3424" t="s">
        <v>774</v>
      </c>
      <c r="I3424" t="s">
        <v>707</v>
      </c>
      <c r="J3424" t="s">
        <v>5</v>
      </c>
      <c r="K3424" s="71" t="str">
        <f>INDEX(Line_of_Business,MATCH(Export!J3424,Name,0))</f>
        <v>L</v>
      </c>
      <c r="L3424" s="9" t="s">
        <v>449</v>
      </c>
      <c r="M3424">
        <v>54</v>
      </c>
      <c r="N3424" s="4">
        <v>-3474.83</v>
      </c>
      <c r="O3424" s="4">
        <v>-3474.83</v>
      </c>
      <c r="P3424" s="4">
        <v>0</v>
      </c>
      <c r="Q3424" s="4">
        <v>0</v>
      </c>
      <c r="R3424" s="4">
        <v>0</v>
      </c>
      <c r="S3424" s="4">
        <v>0</v>
      </c>
      <c r="T3424" s="4">
        <v>0</v>
      </c>
      <c r="U3424" s="4">
        <v>0</v>
      </c>
      <c r="V3424" s="4">
        <v>0</v>
      </c>
      <c r="W3424" s="4">
        <v>0</v>
      </c>
      <c r="X3424" s="4">
        <v>0</v>
      </c>
      <c r="Y3424" s="4">
        <v>-347.48</v>
      </c>
      <c r="Z3424" s="4">
        <v>0</v>
      </c>
      <c r="AA3424" s="4">
        <v>-277.99</v>
      </c>
      <c r="AB3424" t="s">
        <v>3</v>
      </c>
      <c r="AC3424" s="4">
        <v>0</v>
      </c>
      <c r="AD3424" s="4">
        <v>0</v>
      </c>
      <c r="AE3424" s="4">
        <v>0</v>
      </c>
      <c r="AF3424" t="s">
        <v>707</v>
      </c>
      <c r="AG3424" s="4">
        <v>0</v>
      </c>
      <c r="AH3424" s="4">
        <v>0</v>
      </c>
      <c r="AI3424" s="4">
        <v>0</v>
      </c>
      <c r="AJ3424" s="4">
        <v>-2849.3599999999901</v>
      </c>
      <c r="AK3424" s="4">
        <v>0</v>
      </c>
      <c r="AL3424" t="s">
        <v>795</v>
      </c>
      <c r="AM3424" s="71" t="str">
        <f>INDEX(Network_Insurer_Code,MATCH(Export!AL3424,Network_insurer_Name,0))</f>
        <v>TOL1</v>
      </c>
      <c r="AN3424" t="str">
        <f t="shared" si="53"/>
        <v>L1006TOL12019</v>
      </c>
    </row>
    <row r="3425" spans="1:40" x14ac:dyDescent="0.25">
      <c r="A3425">
        <v>2019</v>
      </c>
      <c r="B3425">
        <v>2</v>
      </c>
      <c r="C3425" s="1">
        <v>43556</v>
      </c>
      <c r="D3425" s="1">
        <v>43646</v>
      </c>
      <c r="E3425">
        <v>2017</v>
      </c>
      <c r="F3425" s="71" t="str">
        <f>INDEX(Client_Name,MATCH(Export!H3425,Local_Company_Name,0))</f>
        <v>Flaimngo Tailoring</v>
      </c>
      <c r="G3425" s="71">
        <f>INDEX(Client_Code,MATCH(Export!H3425,Local_Company_Name,0))</f>
        <v>1005</v>
      </c>
      <c r="H3425" t="s">
        <v>771</v>
      </c>
      <c r="I3425" t="s">
        <v>717</v>
      </c>
      <c r="J3425" t="s">
        <v>8</v>
      </c>
      <c r="K3425" s="71" t="str">
        <f>INDEX(Line_of_Business,MATCH(Export!J3425,Name,0))</f>
        <v>M</v>
      </c>
      <c r="L3425" s="9" t="s">
        <v>240</v>
      </c>
      <c r="M3425">
        <v>335</v>
      </c>
      <c r="N3425" s="4">
        <v>0</v>
      </c>
      <c r="O3425" s="4">
        <v>0</v>
      </c>
      <c r="P3425" s="4">
        <v>95.27</v>
      </c>
      <c r="Q3425" s="4">
        <v>0</v>
      </c>
      <c r="R3425" s="4">
        <v>0</v>
      </c>
      <c r="S3425" s="4">
        <v>0</v>
      </c>
      <c r="T3425" s="4">
        <v>0</v>
      </c>
      <c r="U3425" s="4">
        <v>0</v>
      </c>
      <c r="V3425" s="4">
        <v>0</v>
      </c>
      <c r="W3425" s="4">
        <v>0</v>
      </c>
      <c r="X3425" s="4">
        <v>0</v>
      </c>
      <c r="Y3425" s="4">
        <v>0</v>
      </c>
      <c r="Z3425" s="4">
        <v>0</v>
      </c>
      <c r="AA3425" s="4">
        <v>0</v>
      </c>
      <c r="AB3425" t="s">
        <v>3</v>
      </c>
      <c r="AC3425" s="4">
        <v>0</v>
      </c>
      <c r="AD3425" s="4">
        <v>0</v>
      </c>
      <c r="AE3425" s="4">
        <v>14958.21</v>
      </c>
      <c r="AF3425" t="s">
        <v>717</v>
      </c>
      <c r="AG3425" s="4">
        <v>0</v>
      </c>
      <c r="AH3425" s="4">
        <v>0</v>
      </c>
      <c r="AI3425" s="4">
        <v>0</v>
      </c>
      <c r="AJ3425" s="4">
        <v>-95.27</v>
      </c>
      <c r="AK3425" s="4">
        <v>0</v>
      </c>
      <c r="AL3425" t="s">
        <v>797</v>
      </c>
      <c r="AM3425" s="71" t="str">
        <f>INDEX(Network_Insurer_Code,MATCH(Export!AL3425,Network_insurer_Name,0))</f>
        <v>ONI3</v>
      </c>
      <c r="AN3425" t="str">
        <f t="shared" si="53"/>
        <v>M1005ONI32017</v>
      </c>
    </row>
    <row r="3426" spans="1:40" x14ac:dyDescent="0.25">
      <c r="A3426">
        <v>2019</v>
      </c>
      <c r="B3426">
        <v>1</v>
      </c>
      <c r="C3426" s="1">
        <v>43466</v>
      </c>
      <c r="D3426" s="1">
        <v>43555</v>
      </c>
      <c r="E3426">
        <v>2019</v>
      </c>
      <c r="F3426" s="71" t="str">
        <f>INDEX(Client_Name,MATCH(Export!H3426,Local_Company_Name,0))</f>
        <v>Tiger Jewelcrafting Ltd</v>
      </c>
      <c r="G3426" s="71">
        <f>INDEX(Client_Code,MATCH(Export!H3426,Local_Company_Name,0))</f>
        <v>1003</v>
      </c>
      <c r="H3426" t="s">
        <v>764</v>
      </c>
      <c r="I3426" t="s">
        <v>717</v>
      </c>
      <c r="J3426" t="s">
        <v>0</v>
      </c>
      <c r="K3426" s="71" t="str">
        <f>INDEX(Line_of_Business,MATCH(Export!J3426,Name,0))</f>
        <v>D</v>
      </c>
      <c r="L3426" s="9" t="s">
        <v>87</v>
      </c>
      <c r="M3426">
        <v>1302</v>
      </c>
      <c r="N3426" s="4">
        <v>0</v>
      </c>
      <c r="O3426" s="4">
        <v>0</v>
      </c>
      <c r="P3426" s="4">
        <v>0</v>
      </c>
      <c r="Q3426" s="4">
        <v>0</v>
      </c>
      <c r="R3426" s="4">
        <v>0</v>
      </c>
      <c r="S3426" s="4">
        <v>0</v>
      </c>
      <c r="T3426" s="4">
        <v>0</v>
      </c>
      <c r="U3426" s="4">
        <v>0</v>
      </c>
      <c r="V3426" s="4">
        <v>0</v>
      </c>
      <c r="W3426" s="4">
        <v>0</v>
      </c>
      <c r="X3426" s="4">
        <v>0</v>
      </c>
      <c r="Y3426" s="4">
        <v>0</v>
      </c>
      <c r="Z3426" s="4">
        <v>0</v>
      </c>
      <c r="AA3426" s="4">
        <v>0</v>
      </c>
      <c r="AB3426" t="s">
        <v>3</v>
      </c>
      <c r="AC3426" s="4">
        <v>280034.51</v>
      </c>
      <c r="AD3426" s="4">
        <v>0</v>
      </c>
      <c r="AE3426" s="4">
        <v>256153.61</v>
      </c>
      <c r="AF3426" t="s">
        <v>717</v>
      </c>
      <c r="AG3426" s="4">
        <v>0</v>
      </c>
      <c r="AH3426" s="4">
        <v>0</v>
      </c>
      <c r="AI3426" s="4">
        <v>0</v>
      </c>
      <c r="AJ3426" s="4">
        <v>0</v>
      </c>
      <c r="AK3426" s="4">
        <v>0</v>
      </c>
      <c r="AL3426" t="s">
        <v>785</v>
      </c>
      <c r="AM3426" s="71" t="str">
        <f>INDEX(Network_Insurer_Code,MATCH(Export!AL3426,Network_insurer_Name,0))</f>
        <v>WAI3</v>
      </c>
      <c r="AN3426" t="str">
        <f t="shared" si="53"/>
        <v>D1003WAI32019</v>
      </c>
    </row>
    <row r="3427" spans="1:40" x14ac:dyDescent="0.25">
      <c r="A3427">
        <v>2020</v>
      </c>
      <c r="B3427">
        <v>1</v>
      </c>
      <c r="C3427" s="1">
        <v>43831</v>
      </c>
      <c r="D3427" s="1">
        <v>43921</v>
      </c>
      <c r="E3427">
        <v>2020</v>
      </c>
      <c r="F3427" s="71" t="str">
        <f>INDEX(Client_Name,MATCH(Export!H3427,Local_Company_Name,0))</f>
        <v>Lion Manufacturing Co</v>
      </c>
      <c r="G3427" s="71">
        <f>INDEX(Client_Code,MATCH(Export!H3427,Local_Company_Name,0))</f>
        <v>1002</v>
      </c>
      <c r="H3427" t="s">
        <v>757</v>
      </c>
      <c r="I3427" t="s">
        <v>717</v>
      </c>
      <c r="J3427" t="s">
        <v>5</v>
      </c>
      <c r="K3427" s="71" t="str">
        <f>INDEX(Line_of_Business,MATCH(Export!J3427,Name,0))</f>
        <v>L</v>
      </c>
      <c r="L3427" s="9" t="s">
        <v>56</v>
      </c>
      <c r="M3427">
        <v>1676</v>
      </c>
      <c r="N3427" s="4">
        <v>210996.6</v>
      </c>
      <c r="O3427" s="4">
        <v>210996.6</v>
      </c>
      <c r="P3427" s="4">
        <v>0</v>
      </c>
      <c r="Q3427" s="4">
        <v>0</v>
      </c>
      <c r="R3427" s="4">
        <v>0</v>
      </c>
      <c r="S3427" s="4">
        <v>0</v>
      </c>
      <c r="T3427" s="4">
        <v>0</v>
      </c>
      <c r="U3427" s="4">
        <v>0</v>
      </c>
      <c r="V3427" s="4">
        <v>0</v>
      </c>
      <c r="W3427" s="4">
        <v>0</v>
      </c>
      <c r="X3427" s="4">
        <v>0</v>
      </c>
      <c r="Y3427" s="4">
        <v>13714.779999999901</v>
      </c>
      <c r="Z3427" s="4">
        <v>0</v>
      </c>
      <c r="AA3427" s="4">
        <v>10549.83</v>
      </c>
      <c r="AB3427" t="s">
        <v>3</v>
      </c>
      <c r="AC3427" s="4">
        <v>0</v>
      </c>
      <c r="AD3427" s="4">
        <v>0</v>
      </c>
      <c r="AE3427" s="4">
        <v>0</v>
      </c>
      <c r="AF3427" t="s">
        <v>717</v>
      </c>
      <c r="AG3427" s="4">
        <v>0</v>
      </c>
      <c r="AH3427" s="4">
        <v>0</v>
      </c>
      <c r="AI3427" s="4">
        <v>0</v>
      </c>
      <c r="AJ3427" s="4">
        <v>186731.99</v>
      </c>
      <c r="AK3427" s="4">
        <v>0</v>
      </c>
      <c r="AL3427" t="s">
        <v>785</v>
      </c>
      <c r="AM3427" s="71" t="str">
        <f>INDEX(Network_Insurer_Code,MATCH(Export!AL3427,Network_insurer_Name,0))</f>
        <v>WAI3</v>
      </c>
      <c r="AN3427" t="str">
        <f t="shared" si="53"/>
        <v>L1002WAI32020</v>
      </c>
    </row>
    <row r="3428" spans="1:40" x14ac:dyDescent="0.25">
      <c r="A3428">
        <v>2019</v>
      </c>
      <c r="B3428">
        <v>3</v>
      </c>
      <c r="C3428" s="1">
        <v>43647</v>
      </c>
      <c r="D3428" s="1">
        <v>43738</v>
      </c>
      <c r="E3428">
        <v>2019</v>
      </c>
      <c r="F3428" s="71" t="str">
        <f>INDEX(Client_Name,MATCH(Export!H3428,Local_Company_Name,0))</f>
        <v>Flaimngo Tailoring</v>
      </c>
      <c r="G3428" s="71">
        <f>INDEX(Client_Code,MATCH(Export!H3428,Local_Company_Name,0))</f>
        <v>1005</v>
      </c>
      <c r="H3428" t="s">
        <v>770</v>
      </c>
      <c r="I3428" t="s">
        <v>707</v>
      </c>
      <c r="J3428" t="s">
        <v>0</v>
      </c>
      <c r="K3428" s="71" t="str">
        <f>INDEX(Line_of_Business,MATCH(Export!J3428,Name,0))</f>
        <v>D</v>
      </c>
      <c r="L3428" s="9">
        <v>79267014</v>
      </c>
      <c r="M3428">
        <v>0</v>
      </c>
      <c r="N3428" s="4">
        <v>25752.47</v>
      </c>
      <c r="O3428" s="4">
        <v>25752.47</v>
      </c>
      <c r="P3428" s="4">
        <v>0</v>
      </c>
      <c r="Q3428" s="4">
        <v>0</v>
      </c>
      <c r="R3428" s="4">
        <v>0</v>
      </c>
      <c r="S3428" s="4">
        <v>0</v>
      </c>
      <c r="T3428" s="4">
        <v>0</v>
      </c>
      <c r="U3428" s="4">
        <v>0</v>
      </c>
      <c r="V3428" s="4">
        <v>0</v>
      </c>
      <c r="W3428" s="4">
        <v>0</v>
      </c>
      <c r="X3428" s="4">
        <v>0</v>
      </c>
      <c r="Y3428" s="4">
        <v>2472.2399999999998</v>
      </c>
      <c r="Z3428" s="4">
        <v>0</v>
      </c>
      <c r="AA3428" s="4">
        <v>3862.87</v>
      </c>
      <c r="AB3428" t="s">
        <v>3</v>
      </c>
      <c r="AC3428" s="4">
        <v>0</v>
      </c>
      <c r="AD3428" s="4">
        <v>0</v>
      </c>
      <c r="AE3428" s="4">
        <v>0</v>
      </c>
      <c r="AF3428" t="s">
        <v>707</v>
      </c>
      <c r="AG3428" s="4">
        <v>0</v>
      </c>
      <c r="AH3428" s="4">
        <v>0</v>
      </c>
      <c r="AI3428" s="4">
        <v>0</v>
      </c>
      <c r="AJ3428" s="4">
        <v>19417.36</v>
      </c>
      <c r="AK3428" s="4">
        <v>0</v>
      </c>
      <c r="AL3428" t="s">
        <v>790</v>
      </c>
      <c r="AM3428" s="71" t="str">
        <f>INDEX(Network_Insurer_Code,MATCH(Export!AL3428,Network_insurer_Name,0))</f>
        <v>STL1</v>
      </c>
      <c r="AN3428" t="str">
        <f t="shared" si="53"/>
        <v>D1005STL12019</v>
      </c>
    </row>
    <row r="3429" spans="1:40" x14ac:dyDescent="0.25">
      <c r="A3429">
        <v>2020</v>
      </c>
      <c r="B3429">
        <v>2</v>
      </c>
      <c r="C3429" s="1">
        <v>43922</v>
      </c>
      <c r="D3429" s="1">
        <v>44012</v>
      </c>
      <c r="E3429">
        <v>2020</v>
      </c>
      <c r="F3429" s="71" t="str">
        <f>INDEX(Client_Name,MATCH(Export!H3429,Local_Company_Name,0))</f>
        <v>Lion Manufacturing Co</v>
      </c>
      <c r="G3429" s="71">
        <f>INDEX(Client_Code,MATCH(Export!H3429,Local_Company_Name,0))</f>
        <v>1002</v>
      </c>
      <c r="H3429" t="s">
        <v>752</v>
      </c>
      <c r="I3429" t="s">
        <v>711</v>
      </c>
      <c r="J3429" t="s">
        <v>8</v>
      </c>
      <c r="K3429" s="71" t="str">
        <f>INDEX(Line_of_Business,MATCH(Export!J3429,Name,0))</f>
        <v>M</v>
      </c>
      <c r="L3429" s="9">
        <v>1171006130531</v>
      </c>
      <c r="M3429">
        <v>216</v>
      </c>
      <c r="N3429" s="4">
        <v>395972.82</v>
      </c>
      <c r="O3429" s="4">
        <v>395972.82</v>
      </c>
      <c r="P3429" s="4">
        <v>47188.9</v>
      </c>
      <c r="Q3429" s="4">
        <v>0</v>
      </c>
      <c r="R3429" s="4">
        <v>0</v>
      </c>
      <c r="S3429" s="4">
        <v>0</v>
      </c>
      <c r="T3429" s="4">
        <v>0</v>
      </c>
      <c r="U3429" s="4">
        <v>0</v>
      </c>
      <c r="V3429" s="4">
        <v>0</v>
      </c>
      <c r="W3429" s="4">
        <v>0</v>
      </c>
      <c r="X3429" s="4">
        <v>0</v>
      </c>
      <c r="Y3429" s="4">
        <v>49496.6</v>
      </c>
      <c r="Z3429" s="4">
        <v>0</v>
      </c>
      <c r="AA3429" s="4">
        <v>39597.279999999999</v>
      </c>
      <c r="AB3429" t="s">
        <v>3</v>
      </c>
      <c r="AC3429" s="4">
        <v>0</v>
      </c>
      <c r="AD3429" s="4">
        <v>0</v>
      </c>
      <c r="AE3429" s="4">
        <v>37079.160000000003</v>
      </c>
      <c r="AF3429" t="s">
        <v>711</v>
      </c>
      <c r="AG3429" s="4">
        <v>0</v>
      </c>
      <c r="AH3429" s="4">
        <v>0</v>
      </c>
      <c r="AI3429" s="4">
        <v>0</v>
      </c>
      <c r="AJ3429" s="4">
        <v>259690.04</v>
      </c>
      <c r="AK3429" s="4">
        <v>0</v>
      </c>
      <c r="AL3429" t="s">
        <v>794</v>
      </c>
      <c r="AM3429" s="71" t="str">
        <f>INDEX(Network_Insurer_Code,MATCH(Export!AL3429,Network_insurer_Name,0))</f>
        <v>CUI2</v>
      </c>
      <c r="AN3429" t="str">
        <f t="shared" si="53"/>
        <v>M1002CUI22020</v>
      </c>
    </row>
    <row r="3430" spans="1:40" x14ac:dyDescent="0.25">
      <c r="A3430">
        <v>2020</v>
      </c>
      <c r="B3430">
        <v>2</v>
      </c>
      <c r="C3430" s="1">
        <v>43922</v>
      </c>
      <c r="D3430" s="1">
        <v>44012</v>
      </c>
      <c r="E3430">
        <v>2020</v>
      </c>
      <c r="F3430" s="71" t="str">
        <f>INDEX(Client_Name,MATCH(Export!H3430,Local_Company_Name,0))</f>
        <v>Lion Manufacturing Co</v>
      </c>
      <c r="G3430" s="71">
        <f>INDEX(Client_Code,MATCH(Export!H3430,Local_Company_Name,0))</f>
        <v>1002</v>
      </c>
      <c r="H3430" t="s">
        <v>758</v>
      </c>
      <c r="I3430" t="s">
        <v>722</v>
      </c>
      <c r="J3430" t="s">
        <v>8</v>
      </c>
      <c r="K3430" s="71" t="str">
        <f>INDEX(Line_of_Business,MATCH(Export!J3430,Name,0))</f>
        <v>M</v>
      </c>
      <c r="L3430" s="9" t="s">
        <v>84</v>
      </c>
      <c r="M3430">
        <v>1281</v>
      </c>
      <c r="N3430" s="4">
        <v>50281.06</v>
      </c>
      <c r="O3430" s="4">
        <v>50281.06</v>
      </c>
      <c r="P3430" s="4">
        <v>0.66</v>
      </c>
      <c r="Q3430" s="4">
        <v>0</v>
      </c>
      <c r="R3430" s="4">
        <v>0</v>
      </c>
      <c r="S3430" s="4">
        <v>0</v>
      </c>
      <c r="T3430" s="4">
        <v>0</v>
      </c>
      <c r="U3430" s="4">
        <v>0</v>
      </c>
      <c r="V3430" s="4">
        <v>0</v>
      </c>
      <c r="W3430" s="4">
        <v>0</v>
      </c>
      <c r="X3430" s="4">
        <v>0</v>
      </c>
      <c r="Y3430" s="4">
        <v>9946.8700000000008</v>
      </c>
      <c r="Z3430" s="4">
        <v>7165.03</v>
      </c>
      <c r="AA3430" s="4">
        <v>0</v>
      </c>
      <c r="AB3430" t="s">
        <v>3</v>
      </c>
      <c r="AC3430" s="4">
        <v>0</v>
      </c>
      <c r="AD3430" s="4">
        <v>0</v>
      </c>
      <c r="AE3430" s="4">
        <v>0</v>
      </c>
      <c r="AF3430" t="s">
        <v>722</v>
      </c>
      <c r="AG3430" s="4">
        <v>0</v>
      </c>
      <c r="AH3430" s="4">
        <v>0</v>
      </c>
      <c r="AI3430" s="4">
        <v>0</v>
      </c>
      <c r="AJ3430" s="4">
        <v>33168.499999999898</v>
      </c>
      <c r="AK3430" s="4">
        <v>0</v>
      </c>
      <c r="AL3430" t="s">
        <v>788</v>
      </c>
      <c r="AM3430" s="71" t="str">
        <f>INDEX(Network_Insurer_Code,MATCH(Export!AL3430,Network_insurer_Name,0))</f>
        <v>RAI1</v>
      </c>
      <c r="AN3430" t="str">
        <f t="shared" si="53"/>
        <v>M1002RAI12020</v>
      </c>
    </row>
    <row r="3431" spans="1:40" x14ac:dyDescent="0.25">
      <c r="A3431">
        <v>2019</v>
      </c>
      <c r="B3431">
        <v>2</v>
      </c>
      <c r="C3431" s="1">
        <v>43556</v>
      </c>
      <c r="D3431" s="1">
        <v>43646</v>
      </c>
      <c r="E3431">
        <v>2019</v>
      </c>
      <c r="F3431" s="71" t="str">
        <f>INDEX(Client_Name,MATCH(Export!H3431,Local_Company_Name,0))</f>
        <v>Zebra Workings Ltd</v>
      </c>
      <c r="G3431" s="71">
        <f>INDEX(Client_Code,MATCH(Export!H3431,Local_Company_Name,0))</f>
        <v>1001</v>
      </c>
      <c r="H3431" t="s">
        <v>749</v>
      </c>
      <c r="I3431" t="s">
        <v>708</v>
      </c>
      <c r="J3431" t="s">
        <v>5</v>
      </c>
      <c r="K3431" s="71" t="str">
        <f>INDEX(Line_of_Business,MATCH(Export!J3431,Name,0))</f>
        <v>L</v>
      </c>
      <c r="L3431" s="9" t="s">
        <v>431</v>
      </c>
      <c r="M3431">
        <v>106</v>
      </c>
      <c r="N3431" s="4">
        <v>0</v>
      </c>
      <c r="O3431" s="4">
        <v>0</v>
      </c>
      <c r="P3431" s="4">
        <v>0</v>
      </c>
      <c r="Q3431" s="4">
        <v>0</v>
      </c>
      <c r="R3431" s="4">
        <v>0</v>
      </c>
      <c r="S3431" s="4">
        <v>0</v>
      </c>
      <c r="T3431" s="4">
        <v>0</v>
      </c>
      <c r="U3431" s="4">
        <v>0</v>
      </c>
      <c r="V3431" s="4">
        <v>0</v>
      </c>
      <c r="W3431" s="4">
        <v>0</v>
      </c>
      <c r="X3431" s="4">
        <v>0</v>
      </c>
      <c r="Y3431" s="4">
        <v>0</v>
      </c>
      <c r="Z3431" s="4">
        <v>0</v>
      </c>
      <c r="AA3431" s="4">
        <v>0</v>
      </c>
      <c r="AB3431" t="s">
        <v>3</v>
      </c>
      <c r="AC3431" s="4">
        <v>0</v>
      </c>
      <c r="AD3431" s="4">
        <v>0</v>
      </c>
      <c r="AE3431" s="4">
        <v>0</v>
      </c>
      <c r="AF3431" t="s">
        <v>708</v>
      </c>
      <c r="AG3431" s="4">
        <v>0</v>
      </c>
      <c r="AH3431" s="4">
        <v>0</v>
      </c>
      <c r="AI3431" s="4">
        <v>0</v>
      </c>
      <c r="AJ3431" s="4">
        <v>0</v>
      </c>
      <c r="AK3431" s="4">
        <v>0</v>
      </c>
      <c r="AL3431" t="s">
        <v>790</v>
      </c>
      <c r="AM3431" s="71" t="str">
        <f>INDEX(Network_Insurer_Code,MATCH(Export!AL3431,Network_insurer_Name,0))</f>
        <v>STL1</v>
      </c>
      <c r="AN3431" t="str">
        <f t="shared" si="53"/>
        <v>L1001STL12019</v>
      </c>
    </row>
    <row r="3432" spans="1:40" x14ac:dyDescent="0.25">
      <c r="A3432">
        <v>2019</v>
      </c>
      <c r="B3432">
        <v>3</v>
      </c>
      <c r="C3432" s="1">
        <v>43647</v>
      </c>
      <c r="D3432" s="1">
        <v>43738</v>
      </c>
      <c r="E3432">
        <v>2017</v>
      </c>
      <c r="F3432" s="71" t="str">
        <f>INDEX(Client_Name,MATCH(Export!H3432,Local_Company_Name,0))</f>
        <v>Lion Manufacturing Co</v>
      </c>
      <c r="G3432" s="71">
        <f>INDEX(Client_Code,MATCH(Export!H3432,Local_Company_Name,0))</f>
        <v>1002</v>
      </c>
      <c r="H3432" t="s">
        <v>752</v>
      </c>
      <c r="I3432" t="s">
        <v>708</v>
      </c>
      <c r="J3432" t="s">
        <v>8</v>
      </c>
      <c r="K3432" s="71" t="str">
        <f>INDEX(Line_of_Business,MATCH(Export!J3432,Name,0))</f>
        <v>M</v>
      </c>
      <c r="L3432" s="9" t="s">
        <v>115</v>
      </c>
      <c r="M3432">
        <v>1611</v>
      </c>
      <c r="N3432" s="4">
        <v>0</v>
      </c>
      <c r="O3432" s="4">
        <v>0</v>
      </c>
      <c r="P3432" s="4">
        <v>14764</v>
      </c>
      <c r="Q3432" s="4">
        <v>0</v>
      </c>
      <c r="R3432" s="4">
        <v>0</v>
      </c>
      <c r="S3432" s="4">
        <v>0</v>
      </c>
      <c r="T3432" s="4">
        <v>0</v>
      </c>
      <c r="U3432" s="4">
        <v>0</v>
      </c>
      <c r="V3432" s="4">
        <v>0</v>
      </c>
      <c r="W3432" s="4">
        <v>0</v>
      </c>
      <c r="X3432" s="4">
        <v>0</v>
      </c>
      <c r="Y3432" s="4">
        <v>0</v>
      </c>
      <c r="Z3432" s="4">
        <v>0</v>
      </c>
      <c r="AA3432" s="4">
        <v>0</v>
      </c>
      <c r="AB3432" t="s">
        <v>3</v>
      </c>
      <c r="AC3432" s="4">
        <v>0</v>
      </c>
      <c r="AD3432" s="4">
        <v>0</v>
      </c>
      <c r="AE3432" s="4">
        <v>0</v>
      </c>
      <c r="AF3432" t="s">
        <v>708</v>
      </c>
      <c r="AG3432" s="4">
        <v>0</v>
      </c>
      <c r="AH3432" s="4">
        <v>0</v>
      </c>
      <c r="AI3432" s="4">
        <v>0</v>
      </c>
      <c r="AJ3432" s="4">
        <v>-14764</v>
      </c>
      <c r="AK3432" s="4">
        <v>0</v>
      </c>
      <c r="AL3432" t="s">
        <v>797</v>
      </c>
      <c r="AM3432" s="71" t="str">
        <f>INDEX(Network_Insurer_Code,MATCH(Export!AL3432,Network_insurer_Name,0))</f>
        <v>ONI3</v>
      </c>
      <c r="AN3432" t="str">
        <f t="shared" si="53"/>
        <v>M1002ONI32017</v>
      </c>
    </row>
    <row r="3433" spans="1:40" x14ac:dyDescent="0.25">
      <c r="A3433">
        <v>2019</v>
      </c>
      <c r="B3433">
        <v>2</v>
      </c>
      <c r="C3433" s="1">
        <v>43556</v>
      </c>
      <c r="D3433" s="1">
        <v>43646</v>
      </c>
      <c r="E3433">
        <v>2019</v>
      </c>
      <c r="F3433" s="71" t="str">
        <f>INDEX(Client_Name,MATCH(Export!H3433,Local_Company_Name,0))</f>
        <v>Zebra Workings Ltd</v>
      </c>
      <c r="G3433" s="71">
        <f>INDEX(Client_Code,MATCH(Export!H3433,Local_Company_Name,0))</f>
        <v>1001</v>
      </c>
      <c r="H3433" t="s">
        <v>751</v>
      </c>
      <c r="I3433" t="s">
        <v>706</v>
      </c>
      <c r="J3433" t="s">
        <v>0</v>
      </c>
      <c r="K3433" s="71" t="str">
        <f>INDEX(Line_of_Business,MATCH(Export!J3433,Name,0))</f>
        <v>D</v>
      </c>
      <c r="L3433" s="9" t="s">
        <v>53</v>
      </c>
      <c r="M3433">
        <v>80</v>
      </c>
      <c r="N3433" s="4">
        <v>54685.86</v>
      </c>
      <c r="O3433" s="4">
        <v>54685.86</v>
      </c>
      <c r="P3433" s="4">
        <v>0</v>
      </c>
      <c r="Q3433" s="4">
        <v>0</v>
      </c>
      <c r="R3433" s="4">
        <v>0</v>
      </c>
      <c r="S3433" s="4">
        <v>0</v>
      </c>
      <c r="T3433" s="4">
        <v>0</v>
      </c>
      <c r="U3433" s="4">
        <v>0</v>
      </c>
      <c r="V3433" s="4">
        <v>0</v>
      </c>
      <c r="W3433" s="4">
        <v>0</v>
      </c>
      <c r="X3433" s="4">
        <v>0</v>
      </c>
      <c r="Y3433" s="4">
        <v>4795.18</v>
      </c>
      <c r="Z3433" s="4">
        <v>0</v>
      </c>
      <c r="AA3433" s="4">
        <v>1640.57</v>
      </c>
      <c r="AB3433" t="s">
        <v>3</v>
      </c>
      <c r="AC3433" s="4">
        <v>0</v>
      </c>
      <c r="AD3433" s="4">
        <v>0</v>
      </c>
      <c r="AE3433" s="4">
        <v>0</v>
      </c>
      <c r="AF3433" t="s">
        <v>706</v>
      </c>
      <c r="AG3433" s="4">
        <v>0</v>
      </c>
      <c r="AH3433" s="4">
        <v>0</v>
      </c>
      <c r="AI3433" s="4">
        <v>0</v>
      </c>
      <c r="AJ3433" s="4">
        <v>48250.11</v>
      </c>
      <c r="AK3433" s="4">
        <v>0</v>
      </c>
      <c r="AL3433" t="s">
        <v>788</v>
      </c>
      <c r="AM3433" s="71" t="str">
        <f>INDEX(Network_Insurer_Code,MATCH(Export!AL3433,Network_insurer_Name,0))</f>
        <v>RAI1</v>
      </c>
      <c r="AN3433" t="str">
        <f t="shared" si="53"/>
        <v>D1001RAI12019</v>
      </c>
    </row>
    <row r="3434" spans="1:40" x14ac:dyDescent="0.25">
      <c r="A3434">
        <v>2020</v>
      </c>
      <c r="B3434">
        <v>1</v>
      </c>
      <c r="C3434" s="1">
        <v>43831</v>
      </c>
      <c r="D3434" s="1">
        <v>43921</v>
      </c>
      <c r="E3434">
        <v>2020</v>
      </c>
      <c r="F3434" s="71" t="str">
        <f>INDEX(Client_Name,MATCH(Export!H3434,Local_Company_Name,0))</f>
        <v>Tiger Jewelcrafting Ltd</v>
      </c>
      <c r="G3434" s="71">
        <f>INDEX(Client_Code,MATCH(Export!H3434,Local_Company_Name,0))</f>
        <v>1003</v>
      </c>
      <c r="H3434" t="s">
        <v>761</v>
      </c>
      <c r="I3434" t="s">
        <v>720</v>
      </c>
      <c r="J3434" t="s">
        <v>22</v>
      </c>
      <c r="K3434" s="71" t="str">
        <f>INDEX(Line_of_Business,MATCH(Export!J3434,Name,0))</f>
        <v>A</v>
      </c>
      <c r="L3434" s="9" t="s">
        <v>172</v>
      </c>
      <c r="M3434">
        <v>232</v>
      </c>
      <c r="N3434" s="4">
        <v>1199008.1369248</v>
      </c>
      <c r="O3434" s="4">
        <v>1068316.25</v>
      </c>
      <c r="P3434" s="4">
        <v>0</v>
      </c>
      <c r="Q3434" s="4">
        <v>0</v>
      </c>
      <c r="R3434" s="4">
        <v>0</v>
      </c>
      <c r="S3434" s="4">
        <v>0</v>
      </c>
      <c r="T3434" s="4">
        <v>0</v>
      </c>
      <c r="U3434" s="4">
        <v>0</v>
      </c>
      <c r="V3434" s="4">
        <v>0</v>
      </c>
      <c r="W3434" s="4">
        <v>0</v>
      </c>
      <c r="X3434" s="4">
        <v>0</v>
      </c>
      <c r="Y3434" s="4">
        <v>128197.95</v>
      </c>
      <c r="Z3434" s="4">
        <v>0</v>
      </c>
      <c r="AA3434" s="4">
        <v>0</v>
      </c>
      <c r="AB3434" t="s">
        <v>3</v>
      </c>
      <c r="AC3434" s="4">
        <v>0</v>
      </c>
      <c r="AD3434" s="4">
        <v>0</v>
      </c>
      <c r="AE3434" s="4">
        <v>0</v>
      </c>
      <c r="AF3434" t="s">
        <v>720</v>
      </c>
      <c r="AG3434" s="4">
        <v>0</v>
      </c>
      <c r="AH3434" s="4">
        <v>0</v>
      </c>
      <c r="AI3434" s="4">
        <v>0</v>
      </c>
      <c r="AJ3434" s="4">
        <v>940118.3</v>
      </c>
      <c r="AK3434" s="4">
        <v>0</v>
      </c>
      <c r="AL3434" t="s">
        <v>788</v>
      </c>
      <c r="AM3434" s="71" t="str">
        <f>INDEX(Network_Insurer_Code,MATCH(Export!AL3434,Network_insurer_Name,0))</f>
        <v>RAI1</v>
      </c>
      <c r="AN3434" t="str">
        <f t="shared" si="53"/>
        <v>A1003RAI12020</v>
      </c>
    </row>
    <row r="3435" spans="1:40" x14ac:dyDescent="0.25">
      <c r="A3435">
        <v>2019</v>
      </c>
      <c r="B3435">
        <v>2</v>
      </c>
      <c r="C3435" s="1">
        <v>43556</v>
      </c>
      <c r="D3435" s="1">
        <v>43646</v>
      </c>
      <c r="E3435">
        <v>2015</v>
      </c>
      <c r="F3435" s="71" t="str">
        <f>INDEX(Client_Name,MATCH(Export!H3435,Local_Company_Name,0))</f>
        <v>Lion Manufacturing Co</v>
      </c>
      <c r="G3435" s="71">
        <f>INDEX(Client_Code,MATCH(Export!H3435,Local_Company_Name,0))</f>
        <v>1002</v>
      </c>
      <c r="H3435" t="s">
        <v>760</v>
      </c>
      <c r="I3435" t="s">
        <v>711</v>
      </c>
      <c r="J3435" t="s">
        <v>8</v>
      </c>
      <c r="K3435" s="71" t="str">
        <f>INDEX(Line_of_Business,MATCH(Export!J3435,Name,0))</f>
        <v>M</v>
      </c>
      <c r="L3435" s="9" t="s">
        <v>510</v>
      </c>
      <c r="M3435">
        <v>11699</v>
      </c>
      <c r="N3435" s="4">
        <v>0</v>
      </c>
      <c r="O3435" s="4">
        <v>0</v>
      </c>
      <c r="P3435" s="4">
        <v>273.18</v>
      </c>
      <c r="Q3435" s="4">
        <v>0</v>
      </c>
      <c r="R3435" s="4">
        <v>0</v>
      </c>
      <c r="S3435" s="4">
        <v>0</v>
      </c>
      <c r="T3435" s="4">
        <v>0</v>
      </c>
      <c r="U3435" s="4">
        <v>0</v>
      </c>
      <c r="V3435" s="4">
        <v>0</v>
      </c>
      <c r="W3435" s="4">
        <v>0</v>
      </c>
      <c r="X3435" s="4">
        <v>0</v>
      </c>
      <c r="Y3435" s="4">
        <v>0</v>
      </c>
      <c r="Z3435" s="4">
        <v>0</v>
      </c>
      <c r="AA3435" s="4">
        <v>0</v>
      </c>
      <c r="AB3435" t="s">
        <v>3</v>
      </c>
      <c r="AC3435" s="4">
        <v>0</v>
      </c>
      <c r="AD3435" s="4">
        <v>0</v>
      </c>
      <c r="AE3435" s="4">
        <v>0</v>
      </c>
      <c r="AF3435" t="s">
        <v>711</v>
      </c>
      <c r="AG3435" s="4">
        <v>0</v>
      </c>
      <c r="AH3435" s="4">
        <v>0</v>
      </c>
      <c r="AI3435" s="4">
        <v>0</v>
      </c>
      <c r="AJ3435" s="4">
        <v>-273.18</v>
      </c>
      <c r="AK3435" s="4">
        <v>0</v>
      </c>
      <c r="AL3435" t="s">
        <v>795</v>
      </c>
      <c r="AM3435" s="71" t="str">
        <f>INDEX(Network_Insurer_Code,MATCH(Export!AL3435,Network_insurer_Name,0))</f>
        <v>TOL1</v>
      </c>
      <c r="AN3435" t="str">
        <f t="shared" si="53"/>
        <v>M1002TOL12015</v>
      </c>
    </row>
    <row r="3436" spans="1:40" x14ac:dyDescent="0.25">
      <c r="A3436">
        <v>2019</v>
      </c>
      <c r="B3436">
        <v>1</v>
      </c>
      <c r="C3436" s="1">
        <v>43466</v>
      </c>
      <c r="D3436" s="1">
        <v>43555</v>
      </c>
      <c r="E3436">
        <v>2018</v>
      </c>
      <c r="F3436" s="71" t="str">
        <f>INDEX(Client_Name,MATCH(Export!H3436,Local_Company_Name,0))</f>
        <v>Falcon Clothing</v>
      </c>
      <c r="G3436" s="71">
        <f>INDEX(Client_Code,MATCH(Export!H3436,Local_Company_Name,0))</f>
        <v>1006</v>
      </c>
      <c r="H3436" t="s">
        <v>756</v>
      </c>
      <c r="I3436" t="s">
        <v>711</v>
      </c>
      <c r="J3436" t="s">
        <v>8</v>
      </c>
      <c r="K3436" s="71" t="str">
        <f>INDEX(Line_of_Business,MATCH(Export!J3436,Name,0))</f>
        <v>M</v>
      </c>
      <c r="L3436" s="9" t="s">
        <v>10</v>
      </c>
      <c r="M3436">
        <v>344</v>
      </c>
      <c r="N3436" s="4">
        <v>0</v>
      </c>
      <c r="O3436" s="4">
        <v>0</v>
      </c>
      <c r="P3436" s="4">
        <v>396970.07</v>
      </c>
      <c r="Q3436" s="4">
        <v>0</v>
      </c>
      <c r="R3436" s="4">
        <v>0</v>
      </c>
      <c r="S3436" s="4">
        <v>319584.63</v>
      </c>
      <c r="T3436" s="4">
        <v>0</v>
      </c>
      <c r="U3436" s="4">
        <v>0</v>
      </c>
      <c r="V3436" s="4">
        <v>0</v>
      </c>
      <c r="W3436" s="4">
        <v>-319584.63</v>
      </c>
      <c r="X3436" s="4">
        <v>0</v>
      </c>
      <c r="Y3436" s="4">
        <v>0</v>
      </c>
      <c r="Z3436" s="4">
        <v>0</v>
      </c>
      <c r="AA3436" s="4">
        <v>0</v>
      </c>
      <c r="AB3436" t="s">
        <v>3</v>
      </c>
      <c r="AC3436" s="4">
        <v>0</v>
      </c>
      <c r="AD3436" s="4">
        <v>0</v>
      </c>
      <c r="AE3436" s="4">
        <v>0</v>
      </c>
      <c r="AF3436" t="s">
        <v>711</v>
      </c>
      <c r="AG3436" s="4">
        <v>0</v>
      </c>
      <c r="AH3436" s="4">
        <v>0</v>
      </c>
      <c r="AI3436" s="4">
        <v>0</v>
      </c>
      <c r="AJ3436" s="4">
        <v>242199.19</v>
      </c>
      <c r="AK3436" s="4">
        <v>0</v>
      </c>
      <c r="AL3436" t="s">
        <v>788</v>
      </c>
      <c r="AM3436" s="71" t="str">
        <f>INDEX(Network_Insurer_Code,MATCH(Export!AL3436,Network_insurer_Name,0))</f>
        <v>RAI1</v>
      </c>
      <c r="AN3436" t="str">
        <f t="shared" si="53"/>
        <v>M1006RAI12018</v>
      </c>
    </row>
    <row r="3437" spans="1:40" x14ac:dyDescent="0.25">
      <c r="A3437">
        <v>2020</v>
      </c>
      <c r="B3437">
        <v>2</v>
      </c>
      <c r="C3437" s="1">
        <v>43922</v>
      </c>
      <c r="D3437" s="1">
        <v>44012</v>
      </c>
      <c r="E3437">
        <v>2020</v>
      </c>
      <c r="F3437" s="71" t="str">
        <f>INDEX(Client_Name,MATCH(Export!H3437,Local_Company_Name,0))</f>
        <v>Flaimngo Tailoring</v>
      </c>
      <c r="G3437" s="71">
        <f>INDEX(Client_Code,MATCH(Export!H3437,Local_Company_Name,0))</f>
        <v>1005</v>
      </c>
      <c r="H3437" t="s">
        <v>755</v>
      </c>
      <c r="I3437" t="s">
        <v>717</v>
      </c>
      <c r="J3437" t="s">
        <v>22</v>
      </c>
      <c r="K3437" s="71" t="str">
        <f>INDEX(Line_of_Business,MATCH(Export!J3437,Name,0))</f>
        <v>A</v>
      </c>
      <c r="L3437" s="9">
        <v>59982035</v>
      </c>
      <c r="M3437">
        <v>14707</v>
      </c>
      <c r="N3437" s="4">
        <v>243866</v>
      </c>
      <c r="O3437" s="4">
        <v>243866</v>
      </c>
      <c r="P3437" s="4">
        <v>0</v>
      </c>
      <c r="Q3437" s="4">
        <v>0</v>
      </c>
      <c r="R3437" s="4">
        <v>0</v>
      </c>
      <c r="S3437" s="4">
        <v>0</v>
      </c>
      <c r="T3437" s="4">
        <v>0</v>
      </c>
      <c r="U3437" s="4">
        <v>0</v>
      </c>
      <c r="V3437" s="4">
        <v>0</v>
      </c>
      <c r="W3437" s="4">
        <v>0</v>
      </c>
      <c r="X3437" s="4">
        <v>0</v>
      </c>
      <c r="Y3437" s="4">
        <v>12193.5</v>
      </c>
      <c r="Z3437" s="4">
        <v>0</v>
      </c>
      <c r="AA3437" s="4">
        <v>12193.5</v>
      </c>
      <c r="AB3437" t="s">
        <v>3</v>
      </c>
      <c r="AC3437" s="4">
        <v>0</v>
      </c>
      <c r="AD3437" s="4">
        <v>0</v>
      </c>
      <c r="AE3437" s="4">
        <v>0</v>
      </c>
      <c r="AF3437" t="s">
        <v>717</v>
      </c>
      <c r="AG3437" s="4">
        <v>0</v>
      </c>
      <c r="AH3437" s="4">
        <v>0</v>
      </c>
      <c r="AI3437" s="4">
        <v>0</v>
      </c>
      <c r="AJ3437" s="4">
        <v>219479</v>
      </c>
      <c r="AK3437" s="4">
        <v>0</v>
      </c>
      <c r="AL3437" t="s">
        <v>790</v>
      </c>
      <c r="AM3437" s="71" t="str">
        <f>INDEX(Network_Insurer_Code,MATCH(Export!AL3437,Network_insurer_Name,0))</f>
        <v>STL1</v>
      </c>
      <c r="AN3437" t="str">
        <f t="shared" si="53"/>
        <v>A1005STL12020</v>
      </c>
    </row>
    <row r="3438" spans="1:40" x14ac:dyDescent="0.25">
      <c r="A3438">
        <v>2019</v>
      </c>
      <c r="B3438">
        <v>3</v>
      </c>
      <c r="C3438" s="1">
        <v>43647</v>
      </c>
      <c r="D3438" s="1">
        <v>43738</v>
      </c>
      <c r="E3438">
        <v>2018</v>
      </c>
      <c r="F3438" s="71" t="str">
        <f>INDEX(Client_Name,MATCH(Export!H3438,Local_Company_Name,0))</f>
        <v>Flaimngo Tailoring</v>
      </c>
      <c r="G3438" s="71">
        <f>INDEX(Client_Code,MATCH(Export!H3438,Local_Company_Name,0))</f>
        <v>1005</v>
      </c>
      <c r="H3438" t="s">
        <v>770</v>
      </c>
      <c r="I3438" t="s">
        <v>732</v>
      </c>
      <c r="J3438" t="s">
        <v>5</v>
      </c>
      <c r="K3438" s="71" t="str">
        <f>INDEX(Line_of_Business,MATCH(Export!J3438,Name,0))</f>
        <v>L</v>
      </c>
      <c r="L3438" s="9" t="s">
        <v>504</v>
      </c>
      <c r="M3438">
        <v>7</v>
      </c>
      <c r="N3438" s="4">
        <v>12529.79</v>
      </c>
      <c r="O3438" s="4">
        <v>12529.79</v>
      </c>
      <c r="P3438" s="4">
        <v>0</v>
      </c>
      <c r="Q3438" s="4">
        <v>0</v>
      </c>
      <c r="R3438" s="4">
        <v>0</v>
      </c>
      <c r="S3438" s="4">
        <v>0</v>
      </c>
      <c r="T3438" s="4">
        <v>0</v>
      </c>
      <c r="U3438" s="4">
        <v>0</v>
      </c>
      <c r="V3438" s="4">
        <v>0</v>
      </c>
      <c r="W3438" s="4">
        <v>0</v>
      </c>
      <c r="X3438" s="4">
        <v>0</v>
      </c>
      <c r="Y3438" s="4">
        <v>1503.57</v>
      </c>
      <c r="Z3438" s="4">
        <v>0</v>
      </c>
      <c r="AA3438" s="4">
        <v>0</v>
      </c>
      <c r="AB3438" t="s">
        <v>3</v>
      </c>
      <c r="AC3438" s="4">
        <v>0</v>
      </c>
      <c r="AD3438" s="4">
        <v>0</v>
      </c>
      <c r="AE3438" s="4">
        <v>0</v>
      </c>
      <c r="AF3438" t="s">
        <v>732</v>
      </c>
      <c r="AG3438" s="4">
        <v>0</v>
      </c>
      <c r="AH3438" s="4">
        <v>0</v>
      </c>
      <c r="AI3438" s="4">
        <v>0</v>
      </c>
      <c r="AJ3438" s="4">
        <v>11026.22</v>
      </c>
      <c r="AK3438" s="4">
        <v>0</v>
      </c>
      <c r="AL3438" t="s">
        <v>784</v>
      </c>
      <c r="AM3438" s="71" t="str">
        <f>INDEX(Network_Insurer_Code,MATCH(Export!AL3438,Network_insurer_Name,0))</f>
        <v>PII1</v>
      </c>
      <c r="AN3438" t="str">
        <f t="shared" si="53"/>
        <v>L1005PII12018</v>
      </c>
    </row>
    <row r="3439" spans="1:40" x14ac:dyDescent="0.25">
      <c r="A3439">
        <v>2019</v>
      </c>
      <c r="B3439">
        <v>2</v>
      </c>
      <c r="C3439" s="1">
        <v>43556</v>
      </c>
      <c r="D3439" s="1">
        <v>43646</v>
      </c>
      <c r="E3439">
        <v>2017</v>
      </c>
      <c r="F3439" s="71" t="str">
        <f>INDEX(Client_Name,MATCH(Export!H3439,Local_Company_Name,0))</f>
        <v>Aplaca Engineering Co</v>
      </c>
      <c r="G3439" s="71">
        <f>INDEX(Client_Code,MATCH(Export!H3439,Local_Company_Name,0))</f>
        <v>1004</v>
      </c>
      <c r="H3439" t="s">
        <v>768</v>
      </c>
      <c r="I3439" t="s">
        <v>708</v>
      </c>
      <c r="J3439" t="s">
        <v>14</v>
      </c>
      <c r="K3439" s="71" t="str">
        <f>INDEX(Line_of_Business,MATCH(Export!J3439,Name,0))</f>
        <v>C</v>
      </c>
      <c r="L3439" s="9">
        <v>85893585</v>
      </c>
      <c r="M3439">
        <v>3186</v>
      </c>
      <c r="N3439" s="4">
        <v>0</v>
      </c>
      <c r="O3439" s="4">
        <v>0</v>
      </c>
      <c r="P3439" s="4">
        <v>726.75</v>
      </c>
      <c r="Q3439" s="4">
        <v>0</v>
      </c>
      <c r="R3439" s="4">
        <v>0</v>
      </c>
      <c r="S3439" s="4">
        <v>0</v>
      </c>
      <c r="T3439" s="4">
        <v>0</v>
      </c>
      <c r="U3439" s="4">
        <v>0</v>
      </c>
      <c r="V3439" s="4">
        <v>0</v>
      </c>
      <c r="W3439" s="4">
        <v>0</v>
      </c>
      <c r="X3439" s="4">
        <v>0</v>
      </c>
      <c r="Y3439" s="4">
        <v>0</v>
      </c>
      <c r="Z3439" s="4">
        <v>0</v>
      </c>
      <c r="AA3439" s="4">
        <v>0</v>
      </c>
      <c r="AB3439" t="s">
        <v>3</v>
      </c>
      <c r="AC3439" s="4">
        <v>0</v>
      </c>
      <c r="AD3439" s="4">
        <v>0</v>
      </c>
      <c r="AE3439" s="4">
        <v>0</v>
      </c>
      <c r="AF3439" t="s">
        <v>708</v>
      </c>
      <c r="AG3439" s="4">
        <v>0</v>
      </c>
      <c r="AH3439" s="4">
        <v>0</v>
      </c>
      <c r="AI3439" s="4">
        <v>0</v>
      </c>
      <c r="AJ3439" s="4">
        <v>-726.75</v>
      </c>
      <c r="AK3439" s="4">
        <v>187000</v>
      </c>
      <c r="AL3439" t="s">
        <v>791</v>
      </c>
      <c r="AM3439" s="71" t="str">
        <f>INDEX(Network_Insurer_Code,MATCH(Export!AL3439,Network_insurer_Name,0))</f>
        <v>CHI3</v>
      </c>
      <c r="AN3439" t="str">
        <f t="shared" si="53"/>
        <v>C1004CHI32017</v>
      </c>
    </row>
    <row r="3440" spans="1:40" x14ac:dyDescent="0.25">
      <c r="A3440">
        <v>2019</v>
      </c>
      <c r="B3440">
        <v>3</v>
      </c>
      <c r="C3440" s="1">
        <v>43647</v>
      </c>
      <c r="D3440" s="1">
        <v>43738</v>
      </c>
      <c r="E3440">
        <v>2019</v>
      </c>
      <c r="F3440" s="71" t="str">
        <f>INDEX(Client_Name,MATCH(Export!H3440,Local_Company_Name,0))</f>
        <v>Aplaca Engineering Co</v>
      </c>
      <c r="G3440" s="71">
        <f>INDEX(Client_Code,MATCH(Export!H3440,Local_Company_Name,0))</f>
        <v>1004</v>
      </c>
      <c r="H3440" t="s">
        <v>767</v>
      </c>
      <c r="I3440" t="s">
        <v>708</v>
      </c>
      <c r="J3440" t="s">
        <v>0</v>
      </c>
      <c r="K3440" s="71" t="str">
        <f>INDEX(Line_of_Business,MATCH(Export!J3440,Name,0))</f>
        <v>D</v>
      </c>
      <c r="L3440" s="9" t="s">
        <v>116</v>
      </c>
      <c r="M3440">
        <v>69</v>
      </c>
      <c r="N3440" s="4">
        <v>71524</v>
      </c>
      <c r="O3440" s="4">
        <v>71524</v>
      </c>
      <c r="P3440" s="4">
        <v>0</v>
      </c>
      <c r="Q3440" s="4">
        <v>0</v>
      </c>
      <c r="R3440" s="4">
        <v>0</v>
      </c>
      <c r="S3440" s="4">
        <v>0</v>
      </c>
      <c r="T3440" s="4">
        <v>0</v>
      </c>
      <c r="U3440" s="4">
        <v>0</v>
      </c>
      <c r="V3440" s="4">
        <v>0</v>
      </c>
      <c r="W3440" s="4">
        <v>0</v>
      </c>
      <c r="X3440" s="4">
        <v>0</v>
      </c>
      <c r="Y3440" s="4">
        <v>7152.4</v>
      </c>
      <c r="Z3440" s="4">
        <v>0</v>
      </c>
      <c r="AA3440" s="4">
        <v>0</v>
      </c>
      <c r="AB3440" t="s">
        <v>3</v>
      </c>
      <c r="AC3440" s="4">
        <v>0</v>
      </c>
      <c r="AD3440" s="4">
        <v>0</v>
      </c>
      <c r="AE3440" s="4">
        <v>0</v>
      </c>
      <c r="AF3440" t="s">
        <v>708</v>
      </c>
      <c r="AG3440" s="4">
        <v>0</v>
      </c>
      <c r="AH3440" s="4">
        <v>0</v>
      </c>
      <c r="AI3440" s="4">
        <v>0</v>
      </c>
      <c r="AJ3440" s="4">
        <v>64371.6</v>
      </c>
      <c r="AK3440" s="4">
        <v>0</v>
      </c>
      <c r="AL3440" t="s">
        <v>790</v>
      </c>
      <c r="AM3440" s="71" t="str">
        <f>INDEX(Network_Insurer_Code,MATCH(Export!AL3440,Network_insurer_Name,0))</f>
        <v>STL1</v>
      </c>
      <c r="AN3440" t="str">
        <f t="shared" si="53"/>
        <v>D1004STL12019</v>
      </c>
    </row>
    <row r="3441" spans="1:40" x14ac:dyDescent="0.25">
      <c r="A3441">
        <v>2019</v>
      </c>
      <c r="B3441">
        <v>3</v>
      </c>
      <c r="C3441" s="1">
        <v>43647</v>
      </c>
      <c r="D3441" s="1">
        <v>43738</v>
      </c>
      <c r="E3441">
        <v>2019</v>
      </c>
      <c r="F3441" s="71" t="str">
        <f>INDEX(Client_Name,MATCH(Export!H3441,Local_Company_Name,0))</f>
        <v>Flaimngo Tailoring</v>
      </c>
      <c r="G3441" s="71">
        <f>INDEX(Client_Code,MATCH(Export!H3441,Local_Company_Name,0))</f>
        <v>1005</v>
      </c>
      <c r="H3441" t="s">
        <v>771</v>
      </c>
      <c r="I3441" t="s">
        <v>708</v>
      </c>
      <c r="J3441" t="s">
        <v>0</v>
      </c>
      <c r="K3441" s="71" t="str">
        <f>INDEX(Line_of_Business,MATCH(Export!J3441,Name,0))</f>
        <v>D</v>
      </c>
      <c r="L3441" s="9" t="s">
        <v>438</v>
      </c>
      <c r="M3441">
        <v>11</v>
      </c>
      <c r="N3441" s="4">
        <v>1066.52</v>
      </c>
      <c r="O3441" s="4">
        <v>1066.52</v>
      </c>
      <c r="P3441" s="4">
        <v>0</v>
      </c>
      <c r="Q3441" s="4">
        <v>0</v>
      </c>
      <c r="R3441" s="4">
        <v>0</v>
      </c>
      <c r="S3441" s="4">
        <v>0</v>
      </c>
      <c r="T3441" s="4">
        <v>0</v>
      </c>
      <c r="U3441" s="4">
        <v>0</v>
      </c>
      <c r="V3441" s="4">
        <v>0</v>
      </c>
      <c r="W3441" s="4">
        <v>0</v>
      </c>
      <c r="X3441" s="4">
        <v>0</v>
      </c>
      <c r="Y3441" s="4">
        <v>63.99</v>
      </c>
      <c r="Z3441" s="4">
        <v>0</v>
      </c>
      <c r="AA3441" s="4">
        <v>0</v>
      </c>
      <c r="AB3441" t="s">
        <v>3</v>
      </c>
      <c r="AC3441" s="4">
        <v>0</v>
      </c>
      <c r="AD3441" s="4">
        <v>0</v>
      </c>
      <c r="AE3441" s="4">
        <v>0</v>
      </c>
      <c r="AF3441" t="s">
        <v>708</v>
      </c>
      <c r="AG3441" s="4">
        <v>0</v>
      </c>
      <c r="AH3441" s="4">
        <v>0</v>
      </c>
      <c r="AI3441" s="4">
        <v>0</v>
      </c>
      <c r="AJ3441" s="4">
        <v>1002.53</v>
      </c>
      <c r="AK3441" s="4">
        <v>0</v>
      </c>
      <c r="AL3441" t="s">
        <v>788</v>
      </c>
      <c r="AM3441" s="71" t="str">
        <f>INDEX(Network_Insurer_Code,MATCH(Export!AL3441,Network_insurer_Name,0))</f>
        <v>RAI1</v>
      </c>
      <c r="AN3441" t="str">
        <f t="shared" si="53"/>
        <v>D1005RAI12019</v>
      </c>
    </row>
    <row r="3442" spans="1:40" x14ac:dyDescent="0.25">
      <c r="A3442">
        <v>2020</v>
      </c>
      <c r="B3442">
        <v>3</v>
      </c>
      <c r="C3442" s="1">
        <v>44013</v>
      </c>
      <c r="D3442" s="1">
        <v>44104</v>
      </c>
      <c r="E3442">
        <v>2019</v>
      </c>
      <c r="F3442" s="71" t="str">
        <f>INDEX(Client_Name,MATCH(Export!H3442,Local_Company_Name,0))</f>
        <v>Tiger Jewelcrafting Ltd</v>
      </c>
      <c r="G3442" s="71">
        <f>INDEX(Client_Code,MATCH(Export!H3442,Local_Company_Name,0))</f>
        <v>1003</v>
      </c>
      <c r="H3442" t="s">
        <v>762</v>
      </c>
      <c r="I3442" t="s">
        <v>779</v>
      </c>
      <c r="J3442" t="s">
        <v>8</v>
      </c>
      <c r="K3442" s="71" t="str">
        <f>INDEX(Line_of_Business,MATCH(Export!J3442,Name,0))</f>
        <v>M</v>
      </c>
      <c r="L3442" s="9" t="s">
        <v>200</v>
      </c>
      <c r="M3442">
        <v>673</v>
      </c>
      <c r="N3442" s="4">
        <v>0</v>
      </c>
      <c r="O3442" s="4">
        <v>0</v>
      </c>
      <c r="P3442" s="4">
        <v>5078.96</v>
      </c>
      <c r="Q3442" s="4">
        <v>0</v>
      </c>
      <c r="R3442" s="4">
        <v>0</v>
      </c>
      <c r="S3442" s="4">
        <v>0</v>
      </c>
      <c r="T3442" s="4">
        <v>0</v>
      </c>
      <c r="U3442" s="4">
        <v>0</v>
      </c>
      <c r="V3442" s="4">
        <v>0</v>
      </c>
      <c r="W3442" s="4">
        <v>0</v>
      </c>
      <c r="X3442" s="4">
        <v>0</v>
      </c>
      <c r="Y3442" s="4">
        <v>0</v>
      </c>
      <c r="Z3442" s="4">
        <v>0</v>
      </c>
      <c r="AA3442" s="4">
        <v>0</v>
      </c>
      <c r="AB3442" t="s">
        <v>3</v>
      </c>
      <c r="AC3442" s="4">
        <v>0</v>
      </c>
      <c r="AD3442" s="4">
        <v>0</v>
      </c>
      <c r="AE3442" s="4">
        <v>0</v>
      </c>
      <c r="AF3442" t="s">
        <v>779</v>
      </c>
      <c r="AG3442" s="4">
        <v>0</v>
      </c>
      <c r="AH3442" s="4">
        <v>0</v>
      </c>
      <c r="AI3442" s="4">
        <v>0</v>
      </c>
      <c r="AJ3442" s="4">
        <v>-5078.96</v>
      </c>
      <c r="AK3442" s="4">
        <v>0</v>
      </c>
      <c r="AL3442" t="s">
        <v>791</v>
      </c>
      <c r="AM3442" s="71" t="str">
        <f>INDEX(Network_Insurer_Code,MATCH(Export!AL3442,Network_insurer_Name,0))</f>
        <v>CHI3</v>
      </c>
      <c r="AN3442" t="str">
        <f t="shared" si="53"/>
        <v>M1003CHI32019</v>
      </c>
    </row>
    <row r="3443" spans="1:40" x14ac:dyDescent="0.25">
      <c r="A3443">
        <v>2020</v>
      </c>
      <c r="B3443">
        <v>2</v>
      </c>
      <c r="C3443" s="1">
        <v>43922</v>
      </c>
      <c r="D3443" s="1">
        <v>44012</v>
      </c>
      <c r="E3443">
        <v>2018</v>
      </c>
      <c r="F3443" s="71" t="str">
        <f>INDEX(Client_Name,MATCH(Export!H3443,Local_Company_Name,0))</f>
        <v>Tiger Jewelcrafting Ltd</v>
      </c>
      <c r="G3443" s="71">
        <f>INDEX(Client_Code,MATCH(Export!H3443,Local_Company_Name,0))</f>
        <v>1003</v>
      </c>
      <c r="H3443" t="s">
        <v>753</v>
      </c>
      <c r="I3443" t="s">
        <v>707</v>
      </c>
      <c r="J3443" t="s">
        <v>8</v>
      </c>
      <c r="K3443" s="71" t="str">
        <f>INDEX(Line_of_Business,MATCH(Export!J3443,Name,0))</f>
        <v>M</v>
      </c>
      <c r="L3443" s="9">
        <v>50567993</v>
      </c>
      <c r="M3443">
        <v>239</v>
      </c>
      <c r="N3443" s="4">
        <v>0</v>
      </c>
      <c r="O3443" s="4">
        <v>0</v>
      </c>
      <c r="P3443" s="4">
        <v>0</v>
      </c>
      <c r="Q3443" s="4">
        <v>0</v>
      </c>
      <c r="R3443" s="4">
        <v>0</v>
      </c>
      <c r="S3443" s="4">
        <v>0</v>
      </c>
      <c r="T3443" s="4">
        <v>0</v>
      </c>
      <c r="U3443" s="4">
        <v>0</v>
      </c>
      <c r="V3443" s="4">
        <v>0</v>
      </c>
      <c r="W3443" s="4">
        <v>0</v>
      </c>
      <c r="X3443" s="4">
        <v>0</v>
      </c>
      <c r="Y3443" s="4">
        <v>0</v>
      </c>
      <c r="Z3443" s="4">
        <v>0</v>
      </c>
      <c r="AA3443" s="4">
        <v>0</v>
      </c>
      <c r="AB3443" t="s">
        <v>3</v>
      </c>
      <c r="AC3443" s="4">
        <v>0</v>
      </c>
      <c r="AD3443" s="4">
        <v>0</v>
      </c>
      <c r="AE3443" s="4">
        <v>-226</v>
      </c>
      <c r="AF3443" t="s">
        <v>707</v>
      </c>
      <c r="AG3443" s="4">
        <v>0</v>
      </c>
      <c r="AH3443" s="4">
        <v>0</v>
      </c>
      <c r="AI3443" s="4">
        <v>0</v>
      </c>
      <c r="AJ3443" s="4">
        <v>0</v>
      </c>
      <c r="AK3443" s="4">
        <v>0</v>
      </c>
      <c r="AL3443" t="s">
        <v>785</v>
      </c>
      <c r="AM3443" s="71" t="str">
        <f>INDEX(Network_Insurer_Code,MATCH(Export!AL3443,Network_insurer_Name,0))</f>
        <v>WAI3</v>
      </c>
      <c r="AN3443" t="str">
        <f t="shared" si="53"/>
        <v>M1003WAI32018</v>
      </c>
    </row>
    <row r="3444" spans="1:40" x14ac:dyDescent="0.25">
      <c r="A3444">
        <v>2019</v>
      </c>
      <c r="B3444">
        <v>4</v>
      </c>
      <c r="C3444" s="1">
        <v>43739</v>
      </c>
      <c r="D3444" s="1">
        <v>43830</v>
      </c>
      <c r="E3444">
        <v>2019</v>
      </c>
      <c r="F3444" s="71" t="str">
        <f>INDEX(Client_Name,MATCH(Export!H3444,Local_Company_Name,0))</f>
        <v>Falcon Clothing</v>
      </c>
      <c r="G3444" s="71">
        <f>INDEX(Client_Code,MATCH(Export!H3444,Local_Company_Name,0))</f>
        <v>1006</v>
      </c>
      <c r="H3444" t="s">
        <v>774</v>
      </c>
      <c r="I3444" t="s">
        <v>704</v>
      </c>
      <c r="J3444" t="s">
        <v>8</v>
      </c>
      <c r="K3444" s="71" t="str">
        <f>INDEX(Line_of_Business,MATCH(Export!J3444,Name,0))</f>
        <v>M</v>
      </c>
      <c r="L3444" s="9">
        <v>1301239646</v>
      </c>
      <c r="M3444">
        <v>634</v>
      </c>
      <c r="N3444" s="4">
        <v>0</v>
      </c>
      <c r="O3444" s="4">
        <v>0</v>
      </c>
      <c r="P3444" s="4">
        <v>111248.29</v>
      </c>
      <c r="Q3444" s="4">
        <v>0</v>
      </c>
      <c r="R3444" s="4">
        <v>0</v>
      </c>
      <c r="S3444" s="4">
        <v>202663.66</v>
      </c>
      <c r="T3444" s="4">
        <v>0</v>
      </c>
      <c r="U3444" s="4">
        <v>0</v>
      </c>
      <c r="V3444" s="4">
        <v>0</v>
      </c>
      <c r="W3444" s="4">
        <v>-202663.66</v>
      </c>
      <c r="X3444" s="4">
        <v>0</v>
      </c>
      <c r="Y3444" s="4">
        <v>0</v>
      </c>
      <c r="Z3444" s="4">
        <v>23532.26</v>
      </c>
      <c r="AA3444" s="4">
        <v>0</v>
      </c>
      <c r="AB3444" t="s">
        <v>3</v>
      </c>
      <c r="AC3444" s="4">
        <v>0</v>
      </c>
      <c r="AD3444" s="4">
        <v>0</v>
      </c>
      <c r="AE3444" s="4">
        <v>0</v>
      </c>
      <c r="AF3444" t="s">
        <v>704</v>
      </c>
      <c r="AG3444" s="4">
        <v>0</v>
      </c>
      <c r="AH3444" s="4">
        <v>0</v>
      </c>
      <c r="AI3444" s="4">
        <v>0</v>
      </c>
      <c r="AJ3444" s="4">
        <v>270546.77</v>
      </c>
      <c r="AK3444" s="4">
        <v>0</v>
      </c>
      <c r="AL3444" t="s">
        <v>782</v>
      </c>
      <c r="AM3444" s="71" t="str">
        <f>INDEX(Network_Insurer_Code,MATCH(Export!AL3444,Network_insurer_Name,0))</f>
        <v>API2</v>
      </c>
      <c r="AN3444" t="str">
        <f t="shared" si="53"/>
        <v>M1006API22019</v>
      </c>
    </row>
    <row r="3445" spans="1:40" x14ac:dyDescent="0.25">
      <c r="A3445">
        <v>2019</v>
      </c>
      <c r="B3445">
        <v>2</v>
      </c>
      <c r="C3445" s="1">
        <v>43556</v>
      </c>
      <c r="D3445" s="1">
        <v>43646</v>
      </c>
      <c r="E3445">
        <v>2017</v>
      </c>
      <c r="F3445" s="71" t="str">
        <f>INDEX(Client_Name,MATCH(Export!H3445,Local_Company_Name,0))</f>
        <v>Flaimngo Tailoring</v>
      </c>
      <c r="G3445" s="71">
        <f>INDEX(Client_Code,MATCH(Export!H3445,Local_Company_Name,0))</f>
        <v>1005</v>
      </c>
      <c r="H3445" t="s">
        <v>770</v>
      </c>
      <c r="I3445" t="s">
        <v>717</v>
      </c>
      <c r="J3445" t="s">
        <v>5</v>
      </c>
      <c r="K3445" s="71" t="str">
        <f>INDEX(Line_of_Business,MATCH(Export!J3445,Name,0))</f>
        <v>L</v>
      </c>
      <c r="L3445" s="9" t="s">
        <v>192</v>
      </c>
      <c r="M3445">
        <v>335</v>
      </c>
      <c r="N3445" s="4">
        <v>0</v>
      </c>
      <c r="O3445" s="4">
        <v>0</v>
      </c>
      <c r="P3445" s="4">
        <v>0</v>
      </c>
      <c r="Q3445" s="4">
        <v>0</v>
      </c>
      <c r="R3445" s="4">
        <v>0</v>
      </c>
      <c r="S3445" s="4">
        <v>0</v>
      </c>
      <c r="T3445" s="4">
        <v>0</v>
      </c>
      <c r="U3445" s="4">
        <v>0</v>
      </c>
      <c r="V3445" s="4">
        <v>0</v>
      </c>
      <c r="W3445" s="4">
        <v>0</v>
      </c>
      <c r="X3445" s="4">
        <v>0</v>
      </c>
      <c r="Y3445" s="4">
        <v>0</v>
      </c>
      <c r="Z3445" s="4">
        <v>0</v>
      </c>
      <c r="AA3445" s="4">
        <v>0</v>
      </c>
      <c r="AB3445" t="s">
        <v>3</v>
      </c>
      <c r="AC3445" s="4">
        <v>0</v>
      </c>
      <c r="AD3445" s="4">
        <v>0</v>
      </c>
      <c r="AE3445" s="4">
        <v>8499.39</v>
      </c>
      <c r="AF3445" t="s">
        <v>717</v>
      </c>
      <c r="AG3445" s="4">
        <v>0</v>
      </c>
      <c r="AH3445" s="4">
        <v>0</v>
      </c>
      <c r="AI3445" s="4">
        <v>0</v>
      </c>
      <c r="AJ3445" s="4">
        <v>0</v>
      </c>
      <c r="AK3445" s="4">
        <v>0</v>
      </c>
      <c r="AL3445" t="s">
        <v>793</v>
      </c>
      <c r="AM3445" s="71" t="str">
        <f>INDEX(Network_Insurer_Code,MATCH(Export!AL3445,Network_insurer_Name,0))</f>
        <v>CAL3</v>
      </c>
      <c r="AN3445" t="str">
        <f t="shared" si="53"/>
        <v>L1005CAL32017</v>
      </c>
    </row>
    <row r="3446" spans="1:40" x14ac:dyDescent="0.25">
      <c r="A3446">
        <v>2020</v>
      </c>
      <c r="B3446">
        <v>2</v>
      </c>
      <c r="C3446" s="1">
        <v>43922</v>
      </c>
      <c r="D3446" s="1">
        <v>44012</v>
      </c>
      <c r="E3446">
        <v>2020</v>
      </c>
      <c r="F3446" s="71" t="str">
        <f>INDEX(Client_Name,MATCH(Export!H3446,Local_Company_Name,0))</f>
        <v>Aplaca Engineering Co</v>
      </c>
      <c r="G3446" s="71">
        <f>INDEX(Client_Code,MATCH(Export!H3446,Local_Company_Name,0))</f>
        <v>1004</v>
      </c>
      <c r="H3446" t="s">
        <v>754</v>
      </c>
      <c r="I3446" t="s">
        <v>723</v>
      </c>
      <c r="J3446" t="s">
        <v>14</v>
      </c>
      <c r="K3446" s="71" t="str">
        <f>INDEX(Line_of_Business,MATCH(Export!J3446,Name,0))</f>
        <v>C</v>
      </c>
      <c r="L3446" s="9">
        <v>25701</v>
      </c>
      <c r="M3446">
        <v>3</v>
      </c>
      <c r="N3446" s="4">
        <v>583.36</v>
      </c>
      <c r="O3446" s="4">
        <v>583.36</v>
      </c>
      <c r="P3446" s="4">
        <v>0</v>
      </c>
      <c r="Q3446" s="4">
        <v>0</v>
      </c>
      <c r="R3446" s="4">
        <v>0</v>
      </c>
      <c r="S3446" s="4">
        <v>0</v>
      </c>
      <c r="T3446" s="4">
        <v>0</v>
      </c>
      <c r="U3446" s="4">
        <v>0</v>
      </c>
      <c r="V3446" s="4">
        <v>0</v>
      </c>
      <c r="W3446" s="4">
        <v>0</v>
      </c>
      <c r="X3446" s="4">
        <v>0</v>
      </c>
      <c r="Y3446" s="4">
        <v>0</v>
      </c>
      <c r="Z3446" s="4">
        <v>5.78</v>
      </c>
      <c r="AA3446" s="4">
        <v>0</v>
      </c>
      <c r="AB3446" t="s">
        <v>3</v>
      </c>
      <c r="AC3446" s="4">
        <v>0</v>
      </c>
      <c r="AD3446" s="4">
        <v>0</v>
      </c>
      <c r="AE3446" s="4">
        <v>0</v>
      </c>
      <c r="AF3446" t="s">
        <v>723</v>
      </c>
      <c r="AG3446" s="4">
        <v>0</v>
      </c>
      <c r="AH3446" s="4">
        <v>0</v>
      </c>
      <c r="AI3446" s="4">
        <v>0</v>
      </c>
      <c r="AJ3446" s="4">
        <v>577.58000000000004</v>
      </c>
      <c r="AK3446" s="4">
        <v>0</v>
      </c>
      <c r="AL3446" t="s">
        <v>785</v>
      </c>
      <c r="AM3446" s="71" t="str">
        <f>INDEX(Network_Insurer_Code,MATCH(Export!AL3446,Network_insurer_Name,0))</f>
        <v>WAI3</v>
      </c>
      <c r="AN3446" t="str">
        <f t="shared" si="53"/>
        <v>C1004WAI32020</v>
      </c>
    </row>
    <row r="3447" spans="1:40" x14ac:dyDescent="0.25">
      <c r="A3447">
        <v>2019</v>
      </c>
      <c r="B3447">
        <v>2</v>
      </c>
      <c r="C3447" s="1">
        <v>43556</v>
      </c>
      <c r="D3447" s="1">
        <v>43646</v>
      </c>
      <c r="E3447">
        <v>2018</v>
      </c>
      <c r="F3447" s="71" t="str">
        <f>INDEX(Client_Name,MATCH(Export!H3447,Local_Company_Name,0))</f>
        <v>Lion Manufacturing Co</v>
      </c>
      <c r="G3447" s="71">
        <f>INDEX(Client_Code,MATCH(Export!H3447,Local_Company_Name,0))</f>
        <v>1002</v>
      </c>
      <c r="H3447" t="s">
        <v>760</v>
      </c>
      <c r="I3447" t="s">
        <v>711</v>
      </c>
      <c r="J3447" t="s">
        <v>8</v>
      </c>
      <c r="K3447" s="71" t="str">
        <f>INDEX(Line_of_Business,MATCH(Export!J3447,Name,0))</f>
        <v>M</v>
      </c>
      <c r="L3447" s="9" t="s">
        <v>420</v>
      </c>
      <c r="M3447">
        <v>599</v>
      </c>
      <c r="N3447" s="4">
        <v>0</v>
      </c>
      <c r="O3447" s="4">
        <v>0</v>
      </c>
      <c r="P3447" s="4">
        <v>20266.3</v>
      </c>
      <c r="Q3447" s="4">
        <v>0</v>
      </c>
      <c r="R3447" s="4">
        <v>0</v>
      </c>
      <c r="S3447" s="4">
        <v>0</v>
      </c>
      <c r="T3447" s="4">
        <v>0</v>
      </c>
      <c r="U3447" s="4">
        <v>0</v>
      </c>
      <c r="V3447" s="4">
        <v>0</v>
      </c>
      <c r="W3447" s="4">
        <v>0</v>
      </c>
      <c r="X3447" s="4">
        <v>0</v>
      </c>
      <c r="Y3447" s="4">
        <v>0</v>
      </c>
      <c r="Z3447" s="4">
        <v>0</v>
      </c>
      <c r="AA3447" s="4">
        <v>0</v>
      </c>
      <c r="AB3447" t="s">
        <v>3</v>
      </c>
      <c r="AC3447" s="4">
        <v>0</v>
      </c>
      <c r="AD3447" s="4">
        <v>0</v>
      </c>
      <c r="AE3447" s="4">
        <v>0</v>
      </c>
      <c r="AF3447" t="s">
        <v>711</v>
      </c>
      <c r="AG3447" s="4">
        <v>0</v>
      </c>
      <c r="AH3447" s="4">
        <v>0</v>
      </c>
      <c r="AI3447" s="4">
        <v>0</v>
      </c>
      <c r="AJ3447" s="4">
        <v>-20266.3</v>
      </c>
      <c r="AK3447" s="4">
        <v>0</v>
      </c>
      <c r="AL3447" t="s">
        <v>784</v>
      </c>
      <c r="AM3447" s="71" t="str">
        <f>INDEX(Network_Insurer_Code,MATCH(Export!AL3447,Network_insurer_Name,0))</f>
        <v>PII1</v>
      </c>
      <c r="AN3447" t="str">
        <f t="shared" si="53"/>
        <v>M1002PII12018</v>
      </c>
    </row>
    <row r="3448" spans="1:40" x14ac:dyDescent="0.25">
      <c r="A3448">
        <v>2019</v>
      </c>
      <c r="B3448">
        <v>3</v>
      </c>
      <c r="C3448" s="1">
        <v>43647</v>
      </c>
      <c r="D3448" s="1">
        <v>43738</v>
      </c>
      <c r="E3448">
        <v>2019</v>
      </c>
      <c r="F3448" s="71" t="str">
        <f>INDEX(Client_Name,MATCH(Export!H3448,Local_Company_Name,0))</f>
        <v>Tiger Jewelcrafting Ltd</v>
      </c>
      <c r="G3448" s="71">
        <f>INDEX(Client_Code,MATCH(Export!H3448,Local_Company_Name,0))</f>
        <v>1003</v>
      </c>
      <c r="H3448" t="s">
        <v>753</v>
      </c>
      <c r="I3448" t="s">
        <v>712</v>
      </c>
      <c r="J3448" t="s">
        <v>22</v>
      </c>
      <c r="K3448" s="71" t="str">
        <f>INDEX(Line_of_Business,MATCH(Export!J3448,Name,0))</f>
        <v>A</v>
      </c>
      <c r="L3448" s="9" t="s">
        <v>350</v>
      </c>
      <c r="M3448">
        <v>0</v>
      </c>
      <c r="N3448" s="4">
        <v>32267.466666666602</v>
      </c>
      <c r="O3448" s="4">
        <v>29040.720000000001</v>
      </c>
      <c r="P3448" s="4">
        <v>95000</v>
      </c>
      <c r="Q3448" s="4">
        <v>0</v>
      </c>
      <c r="R3448" s="4">
        <v>0</v>
      </c>
      <c r="S3448" s="4">
        <v>0</v>
      </c>
      <c r="T3448" s="4">
        <v>0</v>
      </c>
      <c r="U3448" s="4">
        <v>0</v>
      </c>
      <c r="V3448" s="4">
        <v>0</v>
      </c>
      <c r="W3448" s="4">
        <v>0</v>
      </c>
      <c r="X3448" s="4">
        <v>0</v>
      </c>
      <c r="Y3448" s="4">
        <v>2169.2399999999998</v>
      </c>
      <c r="Z3448" s="4">
        <v>5151.95</v>
      </c>
      <c r="AA3448" s="4">
        <v>0</v>
      </c>
      <c r="AB3448" t="s">
        <v>3</v>
      </c>
      <c r="AC3448" s="4">
        <v>0</v>
      </c>
      <c r="AD3448" s="4">
        <v>0</v>
      </c>
      <c r="AE3448" s="4">
        <v>0</v>
      </c>
      <c r="AF3448" t="s">
        <v>712</v>
      </c>
      <c r="AG3448" s="4">
        <v>0</v>
      </c>
      <c r="AH3448" s="4">
        <v>0</v>
      </c>
      <c r="AI3448" s="4">
        <v>0</v>
      </c>
      <c r="AJ3448" s="4">
        <v>-73280.47</v>
      </c>
      <c r="AK3448" s="4">
        <v>0</v>
      </c>
      <c r="AL3448" t="s">
        <v>787</v>
      </c>
      <c r="AM3448" s="71" t="str">
        <f>INDEX(Network_Insurer_Code,MATCH(Export!AL3448,Network_insurer_Name,0))</f>
        <v>LEI3</v>
      </c>
      <c r="AN3448" t="str">
        <f t="shared" si="53"/>
        <v>A1003LEI32019</v>
      </c>
    </row>
    <row r="3449" spans="1:40" x14ac:dyDescent="0.25">
      <c r="A3449">
        <v>2020</v>
      </c>
      <c r="B3449">
        <v>3</v>
      </c>
      <c r="C3449" s="1">
        <v>44013</v>
      </c>
      <c r="D3449" s="1">
        <v>44104</v>
      </c>
      <c r="E3449">
        <v>2020</v>
      </c>
      <c r="F3449" s="71" t="str">
        <f>INDEX(Client_Name,MATCH(Export!H3449,Local_Company_Name,0))</f>
        <v>Zebra Workings Ltd</v>
      </c>
      <c r="G3449" s="71">
        <f>INDEX(Client_Code,MATCH(Export!H3449,Local_Company_Name,0))</f>
        <v>1001</v>
      </c>
      <c r="H3449" t="s">
        <v>751</v>
      </c>
      <c r="I3449" t="s">
        <v>724</v>
      </c>
      <c r="J3449" t="s">
        <v>8</v>
      </c>
      <c r="K3449" s="71" t="str">
        <f>INDEX(Line_of_Business,MATCH(Export!J3449,Name,0))</f>
        <v>M</v>
      </c>
      <c r="L3449" s="9">
        <v>78135</v>
      </c>
      <c r="M3449">
        <v>48</v>
      </c>
      <c r="N3449" s="4">
        <v>0</v>
      </c>
      <c r="O3449" s="4">
        <v>0</v>
      </c>
      <c r="P3449" s="4">
        <v>9967.74</v>
      </c>
      <c r="Q3449" s="4">
        <v>0</v>
      </c>
      <c r="R3449" s="4">
        <v>0</v>
      </c>
      <c r="S3449" s="4">
        <v>0</v>
      </c>
      <c r="T3449" s="4">
        <v>0</v>
      </c>
      <c r="U3449" s="4">
        <v>0</v>
      </c>
      <c r="V3449" s="4">
        <v>0</v>
      </c>
      <c r="W3449" s="4">
        <v>0</v>
      </c>
      <c r="X3449" s="4">
        <v>0</v>
      </c>
      <c r="Y3449" s="4">
        <v>0</v>
      </c>
      <c r="Z3449" s="4">
        <v>0</v>
      </c>
      <c r="AA3449" s="4">
        <v>0</v>
      </c>
      <c r="AB3449" t="s">
        <v>3</v>
      </c>
      <c r="AC3449" s="4">
        <v>0</v>
      </c>
      <c r="AD3449" s="4">
        <v>0</v>
      </c>
      <c r="AE3449" s="4">
        <v>0</v>
      </c>
      <c r="AF3449" t="s">
        <v>724</v>
      </c>
      <c r="AG3449" s="4">
        <v>0</v>
      </c>
      <c r="AH3449" s="4">
        <v>0</v>
      </c>
      <c r="AI3449" s="4">
        <v>0</v>
      </c>
      <c r="AJ3449" s="4">
        <v>-9967.74</v>
      </c>
      <c r="AK3449" s="4" t="s">
        <v>2</v>
      </c>
      <c r="AL3449" t="s">
        <v>782</v>
      </c>
      <c r="AM3449" s="71" t="str">
        <f>INDEX(Network_Insurer_Code,MATCH(Export!AL3449,Network_insurer_Name,0))</f>
        <v>API2</v>
      </c>
      <c r="AN3449" t="str">
        <f t="shared" si="53"/>
        <v>M1001API22020</v>
      </c>
    </row>
    <row r="3450" spans="1:40" x14ac:dyDescent="0.25">
      <c r="A3450">
        <v>2020</v>
      </c>
      <c r="B3450">
        <v>2</v>
      </c>
      <c r="C3450" s="1">
        <v>44013</v>
      </c>
      <c r="D3450" s="1">
        <v>44104</v>
      </c>
      <c r="E3450">
        <v>2020</v>
      </c>
      <c r="F3450" s="71" t="str">
        <f>INDEX(Client_Name,MATCH(Export!H3450,Local_Company_Name,0))</f>
        <v>Flaimngo Tailoring</v>
      </c>
      <c r="G3450" s="71">
        <f>INDEX(Client_Code,MATCH(Export!H3450,Local_Company_Name,0))</f>
        <v>1005</v>
      </c>
      <c r="H3450" t="s">
        <v>772</v>
      </c>
      <c r="I3450" t="s">
        <v>722</v>
      </c>
      <c r="J3450" t="s">
        <v>0</v>
      </c>
      <c r="K3450" s="71" t="str">
        <f>INDEX(Line_of_Business,MATCH(Export!J3450,Name,0))</f>
        <v>D</v>
      </c>
      <c r="L3450" s="9" t="s">
        <v>622</v>
      </c>
      <c r="M3450">
        <v>12</v>
      </c>
      <c r="N3450" s="4">
        <v>0</v>
      </c>
      <c r="O3450" s="4">
        <v>0</v>
      </c>
      <c r="P3450" s="4">
        <v>0</v>
      </c>
      <c r="Q3450" s="4">
        <v>0</v>
      </c>
      <c r="R3450" s="4">
        <v>0</v>
      </c>
      <c r="S3450" s="4">
        <v>0</v>
      </c>
      <c r="T3450" s="4">
        <v>0</v>
      </c>
      <c r="U3450" s="4">
        <v>0</v>
      </c>
      <c r="V3450" s="4">
        <v>0</v>
      </c>
      <c r="W3450" s="4">
        <v>0</v>
      </c>
      <c r="X3450" s="4">
        <v>0</v>
      </c>
      <c r="Y3450" s="4">
        <v>0</v>
      </c>
      <c r="Z3450" s="4">
        <v>0</v>
      </c>
      <c r="AA3450" s="4">
        <v>0</v>
      </c>
      <c r="AB3450" t="s">
        <v>3</v>
      </c>
      <c r="AC3450" s="4">
        <v>0</v>
      </c>
      <c r="AD3450" s="4">
        <v>0</v>
      </c>
      <c r="AE3450" s="4">
        <v>0</v>
      </c>
      <c r="AF3450" t="s">
        <v>722</v>
      </c>
      <c r="AG3450" s="4">
        <v>0</v>
      </c>
      <c r="AH3450" s="4">
        <v>0</v>
      </c>
      <c r="AI3450" s="4">
        <v>0</v>
      </c>
      <c r="AJ3450" s="4">
        <v>0</v>
      </c>
      <c r="AK3450" s="4">
        <v>0</v>
      </c>
      <c r="AL3450" t="s">
        <v>793</v>
      </c>
      <c r="AM3450" s="71" t="str">
        <f>INDEX(Network_Insurer_Code,MATCH(Export!AL3450,Network_insurer_Name,0))</f>
        <v>CAL3</v>
      </c>
      <c r="AN3450" t="str">
        <f t="shared" si="53"/>
        <v>D1005CAL32020</v>
      </c>
    </row>
    <row r="3451" spans="1:40" x14ac:dyDescent="0.25">
      <c r="A3451">
        <v>2019</v>
      </c>
      <c r="B3451">
        <v>1</v>
      </c>
      <c r="C3451" s="1">
        <v>43466</v>
      </c>
      <c r="D3451" s="1">
        <v>43555</v>
      </c>
      <c r="E3451">
        <v>2015</v>
      </c>
      <c r="F3451" s="71" t="str">
        <f>INDEX(Client_Name,MATCH(Export!H3451,Local_Company_Name,0))</f>
        <v>Flaimngo Tailoring</v>
      </c>
      <c r="G3451" s="71">
        <f>INDEX(Client_Code,MATCH(Export!H3451,Local_Company_Name,0))</f>
        <v>1005</v>
      </c>
      <c r="H3451" t="s">
        <v>755</v>
      </c>
      <c r="I3451" t="s">
        <v>725</v>
      </c>
      <c r="J3451" t="s">
        <v>8</v>
      </c>
      <c r="K3451" s="71" t="str">
        <f>INDEX(Line_of_Business,MATCH(Export!J3451,Name,0))</f>
        <v>M</v>
      </c>
      <c r="L3451" s="9">
        <v>76066</v>
      </c>
      <c r="M3451">
        <v>402</v>
      </c>
      <c r="N3451" s="4">
        <v>0</v>
      </c>
      <c r="O3451" s="4">
        <v>0</v>
      </c>
      <c r="P3451" s="4">
        <v>80.319999999999993</v>
      </c>
      <c r="Q3451" s="4">
        <v>0</v>
      </c>
      <c r="R3451" s="4">
        <v>0</v>
      </c>
      <c r="S3451" s="4">
        <v>0</v>
      </c>
      <c r="T3451" s="4">
        <v>0</v>
      </c>
      <c r="U3451" s="4">
        <v>0</v>
      </c>
      <c r="V3451" s="4">
        <v>0</v>
      </c>
      <c r="W3451" s="4">
        <v>0</v>
      </c>
      <c r="X3451" s="4">
        <v>0</v>
      </c>
      <c r="Y3451" s="4">
        <v>0</v>
      </c>
      <c r="Z3451" s="4">
        <v>0</v>
      </c>
      <c r="AA3451" s="4">
        <v>0</v>
      </c>
      <c r="AB3451" t="s">
        <v>3</v>
      </c>
      <c r="AC3451" s="4">
        <v>0</v>
      </c>
      <c r="AD3451" s="4">
        <v>0</v>
      </c>
      <c r="AE3451" s="4">
        <v>0</v>
      </c>
      <c r="AF3451" t="s">
        <v>725</v>
      </c>
      <c r="AG3451" s="4">
        <v>0</v>
      </c>
      <c r="AH3451" s="4">
        <v>0</v>
      </c>
      <c r="AI3451" s="4">
        <v>0</v>
      </c>
      <c r="AJ3451" s="4">
        <v>-80.319999999999993</v>
      </c>
      <c r="AK3451" s="4">
        <v>200000</v>
      </c>
      <c r="AL3451" t="s">
        <v>784</v>
      </c>
      <c r="AM3451" s="71" t="str">
        <f>INDEX(Network_Insurer_Code,MATCH(Export!AL3451,Network_insurer_Name,0))</f>
        <v>PII1</v>
      </c>
      <c r="AN3451" t="str">
        <f t="shared" si="53"/>
        <v>M1005PII12015</v>
      </c>
    </row>
    <row r="3452" spans="1:40" x14ac:dyDescent="0.25">
      <c r="A3452">
        <v>2020</v>
      </c>
      <c r="B3452">
        <v>2</v>
      </c>
      <c r="C3452" s="1">
        <v>43922</v>
      </c>
      <c r="D3452" s="1">
        <v>44012</v>
      </c>
      <c r="E3452">
        <v>2019</v>
      </c>
      <c r="F3452" s="71" t="str">
        <f>INDEX(Client_Name,MATCH(Export!H3452,Local_Company_Name,0))</f>
        <v>Lion Manufacturing Co</v>
      </c>
      <c r="G3452" s="71">
        <f>INDEX(Client_Code,MATCH(Export!H3452,Local_Company_Name,0))</f>
        <v>1002</v>
      </c>
      <c r="H3452" t="s">
        <v>758</v>
      </c>
      <c r="I3452" t="s">
        <v>710</v>
      </c>
      <c r="J3452" t="s">
        <v>8</v>
      </c>
      <c r="K3452" s="71" t="str">
        <f>INDEX(Line_of_Business,MATCH(Export!J3452,Name,0))</f>
        <v>M</v>
      </c>
      <c r="L3452" s="9">
        <v>102966</v>
      </c>
      <c r="M3452">
        <v>185</v>
      </c>
      <c r="N3452" s="4">
        <v>-33692.5</v>
      </c>
      <c r="O3452" s="4">
        <v>-33692.5</v>
      </c>
      <c r="P3452" s="4">
        <v>1128</v>
      </c>
      <c r="Q3452" s="4">
        <v>0</v>
      </c>
      <c r="R3452" s="4">
        <v>0</v>
      </c>
      <c r="S3452" s="4">
        <v>0</v>
      </c>
      <c r="T3452" s="4">
        <v>0</v>
      </c>
      <c r="U3452" s="4">
        <v>0</v>
      </c>
      <c r="V3452" s="4">
        <v>0</v>
      </c>
      <c r="W3452" s="4">
        <v>-549325.75</v>
      </c>
      <c r="X3452" s="4">
        <v>0</v>
      </c>
      <c r="Y3452" s="4">
        <v>-6401.58</v>
      </c>
      <c r="Z3452" s="4">
        <v>0</v>
      </c>
      <c r="AA3452" s="4">
        <v>0</v>
      </c>
      <c r="AB3452" t="s">
        <v>3</v>
      </c>
      <c r="AC3452" s="4">
        <v>0</v>
      </c>
      <c r="AD3452" s="4">
        <v>0</v>
      </c>
      <c r="AE3452" s="4">
        <v>0</v>
      </c>
      <c r="AF3452" t="s">
        <v>710</v>
      </c>
      <c r="AG3452" s="4">
        <v>0</v>
      </c>
      <c r="AH3452" s="4">
        <v>0</v>
      </c>
      <c r="AI3452" s="4">
        <v>0</v>
      </c>
      <c r="AJ3452" s="4">
        <v>520906.83</v>
      </c>
      <c r="AK3452" s="4">
        <v>0</v>
      </c>
      <c r="AL3452" t="s">
        <v>797</v>
      </c>
      <c r="AM3452" s="71" t="str">
        <f>INDEX(Network_Insurer_Code,MATCH(Export!AL3452,Network_insurer_Name,0))</f>
        <v>ONI3</v>
      </c>
      <c r="AN3452" t="str">
        <f t="shared" si="53"/>
        <v>M1002ONI32019</v>
      </c>
    </row>
    <row r="3453" spans="1:40" x14ac:dyDescent="0.25">
      <c r="A3453">
        <v>2019</v>
      </c>
      <c r="B3453">
        <v>3</v>
      </c>
      <c r="C3453" s="1">
        <v>43739</v>
      </c>
      <c r="D3453" s="1">
        <v>43830</v>
      </c>
      <c r="E3453">
        <v>2019</v>
      </c>
      <c r="F3453" s="71" t="str">
        <f>INDEX(Client_Name,MATCH(Export!H3453,Local_Company_Name,0))</f>
        <v>Zebra Workings Ltd</v>
      </c>
      <c r="G3453" s="71">
        <f>INDEX(Client_Code,MATCH(Export!H3453,Local_Company_Name,0))</f>
        <v>1001</v>
      </c>
      <c r="H3453" t="s">
        <v>749</v>
      </c>
      <c r="I3453" t="s">
        <v>707</v>
      </c>
      <c r="J3453" t="s">
        <v>5</v>
      </c>
      <c r="K3453" s="71" t="str">
        <f>INDEX(Line_of_Business,MATCH(Export!J3453,Name,0))</f>
        <v>L</v>
      </c>
      <c r="L3453" s="9" t="s">
        <v>449</v>
      </c>
      <c r="M3453">
        <v>54</v>
      </c>
      <c r="N3453" s="4">
        <v>96873.74</v>
      </c>
      <c r="O3453" s="4">
        <v>96873.74</v>
      </c>
      <c r="P3453" s="4">
        <v>0</v>
      </c>
      <c r="Q3453" s="4">
        <v>0</v>
      </c>
      <c r="R3453" s="4">
        <v>0</v>
      </c>
      <c r="S3453" s="4">
        <v>0</v>
      </c>
      <c r="T3453" s="4">
        <v>0</v>
      </c>
      <c r="U3453" s="4">
        <v>0</v>
      </c>
      <c r="V3453" s="4">
        <v>0</v>
      </c>
      <c r="W3453" s="4">
        <v>0</v>
      </c>
      <c r="X3453" s="4">
        <v>0</v>
      </c>
      <c r="Y3453" s="4">
        <v>9687.3700000000008</v>
      </c>
      <c r="Z3453" s="4">
        <v>0</v>
      </c>
      <c r="AA3453" s="4">
        <v>7749.9</v>
      </c>
      <c r="AB3453" t="s">
        <v>3</v>
      </c>
      <c r="AC3453" s="4">
        <v>0</v>
      </c>
      <c r="AD3453" s="4">
        <v>0</v>
      </c>
      <c r="AE3453" s="4">
        <v>0</v>
      </c>
      <c r="AF3453" t="s">
        <v>707</v>
      </c>
      <c r="AG3453" s="4">
        <v>0</v>
      </c>
      <c r="AH3453" s="4">
        <v>0</v>
      </c>
      <c r="AI3453" s="4">
        <v>0</v>
      </c>
      <c r="AJ3453" s="4">
        <v>79436.47</v>
      </c>
      <c r="AK3453" s="4">
        <v>0</v>
      </c>
      <c r="AL3453" t="s">
        <v>784</v>
      </c>
      <c r="AM3453" s="71" t="str">
        <f>INDEX(Network_Insurer_Code,MATCH(Export!AL3453,Network_insurer_Name,0))</f>
        <v>PII1</v>
      </c>
      <c r="AN3453" t="str">
        <f t="shared" si="53"/>
        <v>L1001PII12019</v>
      </c>
    </row>
    <row r="3454" spans="1:40" x14ac:dyDescent="0.25">
      <c r="A3454">
        <v>2020</v>
      </c>
      <c r="B3454">
        <v>1</v>
      </c>
      <c r="C3454" s="1">
        <v>43831</v>
      </c>
      <c r="D3454" s="1">
        <v>43921</v>
      </c>
      <c r="E3454">
        <v>2018</v>
      </c>
      <c r="F3454" s="71" t="str">
        <f>INDEX(Client_Name,MATCH(Export!H3454,Local_Company_Name,0))</f>
        <v>Aplaca Engineering Co</v>
      </c>
      <c r="G3454" s="71">
        <f>INDEX(Client_Code,MATCH(Export!H3454,Local_Company_Name,0))</f>
        <v>1004</v>
      </c>
      <c r="H3454" t="s">
        <v>766</v>
      </c>
      <c r="I3454" t="s">
        <v>707</v>
      </c>
      <c r="J3454" t="s">
        <v>22</v>
      </c>
      <c r="K3454" s="71" t="str">
        <f>INDEX(Line_of_Business,MATCH(Export!J3454,Name,0))</f>
        <v>A</v>
      </c>
      <c r="L3454" s="9" t="s">
        <v>54</v>
      </c>
      <c r="M3454">
        <v>0</v>
      </c>
      <c r="N3454" s="4">
        <v>0</v>
      </c>
      <c r="O3454" s="4">
        <v>0</v>
      </c>
      <c r="P3454" s="4">
        <v>25941.56</v>
      </c>
      <c r="Q3454" s="4">
        <v>0</v>
      </c>
      <c r="R3454" s="4">
        <v>0</v>
      </c>
      <c r="S3454" s="4">
        <v>0</v>
      </c>
      <c r="T3454" s="4">
        <v>0</v>
      </c>
      <c r="U3454" s="4">
        <v>0</v>
      </c>
      <c r="V3454" s="4">
        <v>0</v>
      </c>
      <c r="W3454" s="4">
        <v>0</v>
      </c>
      <c r="X3454" s="4">
        <v>0</v>
      </c>
      <c r="Y3454" s="4">
        <v>0</v>
      </c>
      <c r="Z3454" s="4">
        <v>0</v>
      </c>
      <c r="AA3454" s="4">
        <v>0</v>
      </c>
      <c r="AB3454" t="s">
        <v>3</v>
      </c>
      <c r="AC3454" s="4">
        <v>0</v>
      </c>
      <c r="AD3454" s="4">
        <v>0</v>
      </c>
      <c r="AE3454" s="4">
        <v>-320300</v>
      </c>
      <c r="AF3454" t="s">
        <v>707</v>
      </c>
      <c r="AG3454" s="4">
        <v>0</v>
      </c>
      <c r="AH3454" s="4">
        <v>0</v>
      </c>
      <c r="AI3454" s="4">
        <v>0</v>
      </c>
      <c r="AJ3454" s="4">
        <v>-25941.56</v>
      </c>
      <c r="AK3454" s="4">
        <v>0</v>
      </c>
      <c r="AL3454" t="s">
        <v>795</v>
      </c>
      <c r="AM3454" s="71" t="str">
        <f>INDEX(Network_Insurer_Code,MATCH(Export!AL3454,Network_insurer_Name,0))</f>
        <v>TOL1</v>
      </c>
      <c r="AN3454" t="str">
        <f t="shared" si="53"/>
        <v>A1004TOL12018</v>
      </c>
    </row>
    <row r="3455" spans="1:40" x14ac:dyDescent="0.25">
      <c r="A3455">
        <v>2020</v>
      </c>
      <c r="B3455">
        <v>1</v>
      </c>
      <c r="C3455" s="1">
        <v>43831</v>
      </c>
      <c r="D3455" s="1">
        <v>43921</v>
      </c>
      <c r="E3455">
        <v>2019</v>
      </c>
      <c r="F3455" s="71" t="str">
        <f>INDEX(Client_Name,MATCH(Export!H3455,Local_Company_Name,0))</f>
        <v>Aplaca Engineering Co</v>
      </c>
      <c r="G3455" s="71">
        <f>INDEX(Client_Code,MATCH(Export!H3455,Local_Company_Name,0))</f>
        <v>1004</v>
      </c>
      <c r="H3455" t="s">
        <v>765</v>
      </c>
      <c r="I3455" t="s">
        <v>707</v>
      </c>
      <c r="J3455" t="s">
        <v>8</v>
      </c>
      <c r="K3455" s="71" t="str">
        <f>INDEX(Line_of_Business,MATCH(Export!J3455,Name,0))</f>
        <v>M</v>
      </c>
      <c r="L3455" s="9">
        <v>50881120</v>
      </c>
      <c r="M3455">
        <v>8</v>
      </c>
      <c r="N3455" s="4">
        <v>0</v>
      </c>
      <c r="O3455" s="4">
        <v>0</v>
      </c>
      <c r="P3455" s="4">
        <v>5572.9</v>
      </c>
      <c r="Q3455" s="4">
        <v>0</v>
      </c>
      <c r="R3455" s="4">
        <v>0</v>
      </c>
      <c r="S3455" s="4">
        <v>0</v>
      </c>
      <c r="T3455" s="4">
        <v>0</v>
      </c>
      <c r="U3455" s="4">
        <v>0</v>
      </c>
      <c r="V3455" s="4">
        <v>0</v>
      </c>
      <c r="W3455" s="4">
        <v>0</v>
      </c>
      <c r="X3455" s="4">
        <v>0</v>
      </c>
      <c r="Y3455" s="4">
        <v>0</v>
      </c>
      <c r="Z3455" s="4">
        <v>0</v>
      </c>
      <c r="AA3455" s="4">
        <v>0</v>
      </c>
      <c r="AB3455" t="s">
        <v>3</v>
      </c>
      <c r="AC3455" s="4">
        <v>0</v>
      </c>
      <c r="AD3455" s="4">
        <v>0</v>
      </c>
      <c r="AE3455" s="4">
        <v>-17921.5</v>
      </c>
      <c r="AF3455" t="s">
        <v>707</v>
      </c>
      <c r="AG3455" s="4">
        <v>0</v>
      </c>
      <c r="AH3455" s="4">
        <v>0</v>
      </c>
      <c r="AI3455" s="4">
        <v>0</v>
      </c>
      <c r="AJ3455" s="4">
        <v>-5572.9</v>
      </c>
      <c r="AK3455" s="4">
        <v>0</v>
      </c>
      <c r="AL3455" t="s">
        <v>787</v>
      </c>
      <c r="AM3455" s="71" t="str">
        <f>INDEX(Network_Insurer_Code,MATCH(Export!AL3455,Network_insurer_Name,0))</f>
        <v>LEI3</v>
      </c>
      <c r="AN3455" t="str">
        <f t="shared" si="53"/>
        <v>M1004LEI32019</v>
      </c>
    </row>
    <row r="3456" spans="1:40" x14ac:dyDescent="0.25">
      <c r="A3456">
        <v>2019</v>
      </c>
      <c r="B3456">
        <v>2</v>
      </c>
      <c r="C3456" s="1">
        <v>43556</v>
      </c>
      <c r="D3456" s="1">
        <v>43646</v>
      </c>
      <c r="E3456">
        <v>2019</v>
      </c>
      <c r="F3456" s="71" t="str">
        <f>INDEX(Client_Name,MATCH(Export!H3456,Local_Company_Name,0))</f>
        <v>Aplaca Engineering Co</v>
      </c>
      <c r="G3456" s="71">
        <f>INDEX(Client_Code,MATCH(Export!H3456,Local_Company_Name,0))</f>
        <v>1004</v>
      </c>
      <c r="H3456" t="s">
        <v>767</v>
      </c>
      <c r="I3456" t="s">
        <v>713</v>
      </c>
      <c r="J3456" t="s">
        <v>8</v>
      </c>
      <c r="K3456" s="71" t="str">
        <f>INDEX(Line_of_Business,MATCH(Export!J3456,Name,0))</f>
        <v>M</v>
      </c>
      <c r="L3456" s="9" t="s">
        <v>39</v>
      </c>
      <c r="M3456">
        <v>1150</v>
      </c>
      <c r="N3456" s="4">
        <v>0</v>
      </c>
      <c r="O3456" s="4">
        <v>0</v>
      </c>
      <c r="P3456" s="4">
        <v>43878</v>
      </c>
      <c r="Q3456" s="4">
        <v>0</v>
      </c>
      <c r="R3456" s="4">
        <v>0</v>
      </c>
      <c r="S3456" s="4">
        <v>0</v>
      </c>
      <c r="T3456" s="4">
        <v>0</v>
      </c>
      <c r="U3456" s="4">
        <v>0</v>
      </c>
      <c r="V3456" s="4">
        <v>0</v>
      </c>
      <c r="W3456" s="4">
        <v>0</v>
      </c>
      <c r="X3456" s="4">
        <v>0</v>
      </c>
      <c r="Y3456" s="4">
        <v>0</v>
      </c>
      <c r="Z3456" s="4">
        <v>0</v>
      </c>
      <c r="AA3456" s="4">
        <v>0</v>
      </c>
      <c r="AB3456" t="s">
        <v>3</v>
      </c>
      <c r="AC3456" s="4">
        <v>0</v>
      </c>
      <c r="AD3456" s="4">
        <v>0</v>
      </c>
      <c r="AE3456" s="4">
        <v>41684</v>
      </c>
      <c r="AF3456" t="s">
        <v>713</v>
      </c>
      <c r="AG3456" s="4">
        <v>0</v>
      </c>
      <c r="AH3456" s="4">
        <v>0</v>
      </c>
      <c r="AI3456" s="4">
        <v>0</v>
      </c>
      <c r="AJ3456" s="4">
        <v>-43878</v>
      </c>
      <c r="AK3456" s="4">
        <v>0</v>
      </c>
      <c r="AL3456" t="s">
        <v>788</v>
      </c>
      <c r="AM3456" s="71" t="str">
        <f>INDEX(Network_Insurer_Code,MATCH(Export!AL3456,Network_insurer_Name,0))</f>
        <v>RAI1</v>
      </c>
      <c r="AN3456" t="str">
        <f t="shared" si="53"/>
        <v>M1004RAI12019</v>
      </c>
    </row>
    <row r="3457" spans="1:40" x14ac:dyDescent="0.25">
      <c r="A3457">
        <v>2020</v>
      </c>
      <c r="B3457">
        <v>2</v>
      </c>
      <c r="C3457" s="1">
        <v>43922</v>
      </c>
      <c r="D3457" s="1">
        <v>44012</v>
      </c>
      <c r="E3457">
        <v>2020</v>
      </c>
      <c r="F3457" s="71" t="str">
        <f>INDEX(Client_Name,MATCH(Export!H3457,Local_Company_Name,0))</f>
        <v>Zebra Workings Ltd</v>
      </c>
      <c r="G3457" s="71">
        <f>INDEX(Client_Code,MATCH(Export!H3457,Local_Company_Name,0))</f>
        <v>1001</v>
      </c>
      <c r="H3457" t="s">
        <v>750</v>
      </c>
      <c r="I3457" t="s">
        <v>710</v>
      </c>
      <c r="J3457" t="s">
        <v>8</v>
      </c>
      <c r="K3457" s="71" t="str">
        <f>INDEX(Line_of_Business,MATCH(Export!J3457,Name,0))</f>
        <v>M</v>
      </c>
      <c r="L3457" s="9" t="s">
        <v>452</v>
      </c>
      <c r="M3457">
        <v>772</v>
      </c>
      <c r="N3457" s="4">
        <v>-61886.42</v>
      </c>
      <c r="O3457" s="4">
        <v>-61886.42</v>
      </c>
      <c r="P3457" s="4">
        <v>2704279.14</v>
      </c>
      <c r="Q3457" s="4">
        <v>0</v>
      </c>
      <c r="R3457" s="4">
        <v>0</v>
      </c>
      <c r="S3457" s="4">
        <v>0</v>
      </c>
      <c r="T3457" s="4">
        <v>0</v>
      </c>
      <c r="U3457" s="4">
        <v>0</v>
      </c>
      <c r="V3457" s="4">
        <v>0</v>
      </c>
      <c r="W3457" s="4">
        <v>0</v>
      </c>
      <c r="X3457" s="4">
        <v>0</v>
      </c>
      <c r="Y3457" s="4">
        <v>-6374.3</v>
      </c>
      <c r="Z3457" s="4">
        <v>0</v>
      </c>
      <c r="AA3457" s="4">
        <v>0</v>
      </c>
      <c r="AB3457" t="s">
        <v>3</v>
      </c>
      <c r="AC3457" s="4">
        <v>0</v>
      </c>
      <c r="AD3457" s="4">
        <v>0</v>
      </c>
      <c r="AE3457" s="4">
        <v>0</v>
      </c>
      <c r="AF3457" t="s">
        <v>710</v>
      </c>
      <c r="AG3457" s="4">
        <v>0</v>
      </c>
      <c r="AH3457" s="4">
        <v>0</v>
      </c>
      <c r="AI3457" s="4">
        <v>0</v>
      </c>
      <c r="AJ3457" s="4">
        <v>-2759791.26</v>
      </c>
      <c r="AK3457" s="4">
        <v>0</v>
      </c>
      <c r="AL3457" t="s">
        <v>782</v>
      </c>
      <c r="AM3457" s="71" t="str">
        <f>INDEX(Network_Insurer_Code,MATCH(Export!AL3457,Network_insurer_Name,0))</f>
        <v>API2</v>
      </c>
      <c r="AN3457" t="str">
        <f t="shared" si="53"/>
        <v>M1001API22020</v>
      </c>
    </row>
    <row r="3458" spans="1:40" x14ac:dyDescent="0.25">
      <c r="A3458">
        <v>2020</v>
      </c>
      <c r="B3458">
        <v>3</v>
      </c>
      <c r="C3458" s="1">
        <v>44013</v>
      </c>
      <c r="D3458" s="1">
        <v>44104</v>
      </c>
      <c r="E3458">
        <v>2016</v>
      </c>
      <c r="F3458" s="71" t="str">
        <f>INDEX(Client_Name,MATCH(Export!H3458,Local_Company_Name,0))</f>
        <v>Tiger Jewelcrafting Ltd</v>
      </c>
      <c r="G3458" s="71">
        <f>INDEX(Client_Code,MATCH(Export!H3458,Local_Company_Name,0))</f>
        <v>1003</v>
      </c>
      <c r="H3458" t="s">
        <v>762</v>
      </c>
      <c r="I3458" t="s">
        <v>711</v>
      </c>
      <c r="J3458" t="s">
        <v>8</v>
      </c>
      <c r="K3458" s="71" t="str">
        <f>INDEX(Line_of_Business,MATCH(Export!J3458,Name,0))</f>
        <v>M</v>
      </c>
      <c r="L3458" s="9" t="s">
        <v>316</v>
      </c>
      <c r="M3458">
        <v>0</v>
      </c>
      <c r="N3458" s="4">
        <v>0</v>
      </c>
      <c r="O3458" s="4">
        <v>0</v>
      </c>
      <c r="P3458" s="4">
        <v>0</v>
      </c>
      <c r="Q3458" s="4">
        <v>0</v>
      </c>
      <c r="R3458" s="4">
        <v>0</v>
      </c>
      <c r="S3458" s="4">
        <v>0</v>
      </c>
      <c r="T3458" s="4">
        <v>0</v>
      </c>
      <c r="U3458" s="4">
        <v>0</v>
      </c>
      <c r="V3458" s="4">
        <v>0</v>
      </c>
      <c r="W3458" s="4">
        <v>0</v>
      </c>
      <c r="X3458" s="4">
        <v>0</v>
      </c>
      <c r="Y3458" s="4">
        <v>0</v>
      </c>
      <c r="Z3458" s="4">
        <v>0</v>
      </c>
      <c r="AA3458" s="4">
        <v>0</v>
      </c>
      <c r="AB3458" t="s">
        <v>3</v>
      </c>
      <c r="AC3458" s="4">
        <v>0</v>
      </c>
      <c r="AD3458" s="4">
        <v>0</v>
      </c>
      <c r="AE3458" s="4">
        <v>-5381.78</v>
      </c>
      <c r="AF3458" t="s">
        <v>711</v>
      </c>
      <c r="AG3458" s="4">
        <v>0</v>
      </c>
      <c r="AH3458" s="4">
        <v>0</v>
      </c>
      <c r="AI3458" s="4">
        <v>0</v>
      </c>
      <c r="AJ3458" s="4">
        <v>0</v>
      </c>
      <c r="AK3458" s="4">
        <v>0</v>
      </c>
      <c r="AL3458" t="s">
        <v>787</v>
      </c>
      <c r="AM3458" s="71" t="str">
        <f>INDEX(Network_Insurer_Code,MATCH(Export!AL3458,Network_insurer_Name,0))</f>
        <v>LEI3</v>
      </c>
      <c r="AN3458" t="str">
        <f t="shared" ref="AN3458:AN3521" si="54">_xlfn.CONCAT(K3458,G3458,AM3458,E3458)</f>
        <v>M1003LEI32016</v>
      </c>
    </row>
    <row r="3459" spans="1:40" x14ac:dyDescent="0.25">
      <c r="A3459">
        <v>2019</v>
      </c>
      <c r="B3459">
        <v>3</v>
      </c>
      <c r="C3459" s="1">
        <v>43647</v>
      </c>
      <c r="D3459" s="1">
        <v>43738</v>
      </c>
      <c r="E3459">
        <v>2019</v>
      </c>
      <c r="F3459" s="71" t="str">
        <f>INDEX(Client_Name,MATCH(Export!H3459,Local_Company_Name,0))</f>
        <v>Zebra Workings Ltd</v>
      </c>
      <c r="G3459" s="71">
        <f>INDEX(Client_Code,MATCH(Export!H3459,Local_Company_Name,0))</f>
        <v>1001</v>
      </c>
      <c r="H3459" t="s">
        <v>749</v>
      </c>
      <c r="I3459" t="s">
        <v>711</v>
      </c>
      <c r="J3459" t="s">
        <v>14</v>
      </c>
      <c r="K3459" s="71" t="str">
        <f>INDEX(Line_of_Business,MATCH(Export!J3459,Name,0))</f>
        <v>C</v>
      </c>
      <c r="L3459" s="9" t="s">
        <v>113</v>
      </c>
      <c r="M3459">
        <v>107</v>
      </c>
      <c r="N3459" s="4">
        <v>16464</v>
      </c>
      <c r="O3459" s="4">
        <v>16299.36</v>
      </c>
      <c r="P3459" s="4">
        <v>0</v>
      </c>
      <c r="Q3459" s="4">
        <v>0</v>
      </c>
      <c r="R3459" s="4">
        <v>0</v>
      </c>
      <c r="S3459" s="4">
        <v>0</v>
      </c>
      <c r="T3459" s="4">
        <v>0</v>
      </c>
      <c r="U3459" s="4">
        <v>0</v>
      </c>
      <c r="V3459" s="4">
        <v>0</v>
      </c>
      <c r="W3459" s="4">
        <v>0</v>
      </c>
      <c r="X3459" s="4">
        <v>0</v>
      </c>
      <c r="Y3459" s="4">
        <v>3259.87</v>
      </c>
      <c r="Z3459" s="4">
        <v>0</v>
      </c>
      <c r="AA3459" s="4">
        <v>0</v>
      </c>
      <c r="AB3459" t="s">
        <v>3</v>
      </c>
      <c r="AC3459" s="4">
        <v>0</v>
      </c>
      <c r="AD3459" s="4">
        <v>0</v>
      </c>
      <c r="AE3459" s="4">
        <v>0</v>
      </c>
      <c r="AF3459" t="s">
        <v>711</v>
      </c>
      <c r="AG3459" s="4">
        <v>0</v>
      </c>
      <c r="AH3459" s="4">
        <v>0</v>
      </c>
      <c r="AI3459" s="4">
        <v>0</v>
      </c>
      <c r="AJ3459" s="4">
        <v>13039.49</v>
      </c>
      <c r="AK3459" s="4">
        <v>0</v>
      </c>
      <c r="AL3459" t="s">
        <v>792</v>
      </c>
      <c r="AM3459" s="71" t="str">
        <f>INDEX(Network_Insurer_Code,MATCH(Export!AL3459,Network_insurer_Name,0))</f>
        <v>CAL1</v>
      </c>
      <c r="AN3459" t="str">
        <f t="shared" si="54"/>
        <v>C1001CAL12019</v>
      </c>
    </row>
    <row r="3460" spans="1:40" x14ac:dyDescent="0.25">
      <c r="A3460">
        <v>2020</v>
      </c>
      <c r="B3460">
        <v>3</v>
      </c>
      <c r="C3460" s="1">
        <v>44013</v>
      </c>
      <c r="D3460" s="1">
        <v>44104</v>
      </c>
      <c r="E3460">
        <v>2019</v>
      </c>
      <c r="F3460" s="71" t="str">
        <f>INDEX(Client_Name,MATCH(Export!H3460,Local_Company_Name,0))</f>
        <v>Aplaca Engineering Co</v>
      </c>
      <c r="G3460" s="71">
        <f>INDEX(Client_Code,MATCH(Export!H3460,Local_Company_Name,0))</f>
        <v>1004</v>
      </c>
      <c r="H3460" t="s">
        <v>765</v>
      </c>
      <c r="I3460" t="s">
        <v>724</v>
      </c>
      <c r="J3460" t="s">
        <v>8</v>
      </c>
      <c r="K3460" s="71" t="str">
        <f>INDEX(Line_of_Business,MATCH(Export!J3460,Name,0))</f>
        <v>M</v>
      </c>
      <c r="L3460" s="9">
        <v>76489</v>
      </c>
      <c r="M3460">
        <v>302</v>
      </c>
      <c r="N3460" s="4">
        <v>0</v>
      </c>
      <c r="O3460" s="4">
        <v>0</v>
      </c>
      <c r="P3460" s="4">
        <v>535</v>
      </c>
      <c r="Q3460" s="4">
        <v>0</v>
      </c>
      <c r="R3460" s="4">
        <v>0</v>
      </c>
      <c r="S3460" s="4">
        <v>0</v>
      </c>
      <c r="T3460" s="4">
        <v>0</v>
      </c>
      <c r="U3460" s="4">
        <v>0</v>
      </c>
      <c r="V3460" s="4">
        <v>0</v>
      </c>
      <c r="W3460" s="4">
        <v>0</v>
      </c>
      <c r="X3460" s="4">
        <v>0</v>
      </c>
      <c r="Y3460" s="4">
        <v>0</v>
      </c>
      <c r="Z3460" s="4">
        <v>0</v>
      </c>
      <c r="AA3460" s="4">
        <v>0</v>
      </c>
      <c r="AB3460" t="s">
        <v>3</v>
      </c>
      <c r="AC3460" s="4">
        <v>0</v>
      </c>
      <c r="AD3460" s="4">
        <v>0</v>
      </c>
      <c r="AE3460" s="4">
        <v>0</v>
      </c>
      <c r="AF3460" t="s">
        <v>724</v>
      </c>
      <c r="AG3460" s="4">
        <v>0</v>
      </c>
      <c r="AH3460" s="4">
        <v>0</v>
      </c>
      <c r="AI3460" s="4">
        <v>0</v>
      </c>
      <c r="AJ3460" s="4">
        <v>-535</v>
      </c>
      <c r="AK3460" s="4">
        <v>0</v>
      </c>
      <c r="AL3460" t="s">
        <v>795</v>
      </c>
      <c r="AM3460" s="71" t="str">
        <f>INDEX(Network_Insurer_Code,MATCH(Export!AL3460,Network_insurer_Name,0))</f>
        <v>TOL1</v>
      </c>
      <c r="AN3460" t="str">
        <f t="shared" si="54"/>
        <v>M1004TOL12019</v>
      </c>
    </row>
    <row r="3461" spans="1:40" x14ac:dyDescent="0.25">
      <c r="A3461">
        <v>2019</v>
      </c>
      <c r="B3461">
        <v>1</v>
      </c>
      <c r="C3461" s="1">
        <v>43831</v>
      </c>
      <c r="D3461" s="1">
        <v>43921</v>
      </c>
      <c r="E3461">
        <v>2019</v>
      </c>
      <c r="F3461" s="71" t="str">
        <f>INDEX(Client_Name,MATCH(Export!H3461,Local_Company_Name,0))</f>
        <v>Lion Manufacturing Co</v>
      </c>
      <c r="G3461" s="71">
        <f>INDEX(Client_Code,MATCH(Export!H3461,Local_Company_Name,0))</f>
        <v>1002</v>
      </c>
      <c r="H3461" t="s">
        <v>760</v>
      </c>
      <c r="I3461" t="s">
        <v>724</v>
      </c>
      <c r="J3461" t="s">
        <v>5</v>
      </c>
      <c r="K3461" s="71" t="str">
        <f>INDEX(Line_of_Business,MATCH(Export!J3461,Name,0))</f>
        <v>L</v>
      </c>
      <c r="L3461" s="9" t="s">
        <v>423</v>
      </c>
      <c r="M3461">
        <v>189</v>
      </c>
      <c r="N3461" s="4">
        <v>0</v>
      </c>
      <c r="O3461" s="4">
        <v>0</v>
      </c>
      <c r="P3461" s="4">
        <v>0</v>
      </c>
      <c r="Q3461" s="4">
        <v>0</v>
      </c>
      <c r="R3461" s="4">
        <v>0</v>
      </c>
      <c r="S3461" s="4">
        <v>0</v>
      </c>
      <c r="T3461" s="4">
        <v>0</v>
      </c>
      <c r="U3461" s="4">
        <v>0</v>
      </c>
      <c r="V3461" s="4">
        <v>0</v>
      </c>
      <c r="W3461" s="4">
        <v>0</v>
      </c>
      <c r="X3461" s="4">
        <v>0</v>
      </c>
      <c r="Y3461" s="4">
        <v>0</v>
      </c>
      <c r="Z3461" s="4">
        <v>0</v>
      </c>
      <c r="AA3461" s="4">
        <v>0</v>
      </c>
      <c r="AB3461" t="s">
        <v>3</v>
      </c>
      <c r="AC3461" s="4">
        <v>0</v>
      </c>
      <c r="AD3461" s="4">
        <v>0</v>
      </c>
      <c r="AE3461" s="4">
        <v>0</v>
      </c>
      <c r="AF3461" t="s">
        <v>724</v>
      </c>
      <c r="AG3461" s="4">
        <v>0</v>
      </c>
      <c r="AH3461" s="4">
        <v>0</v>
      </c>
      <c r="AI3461" s="4">
        <v>0</v>
      </c>
      <c r="AJ3461" s="4">
        <v>0</v>
      </c>
      <c r="AK3461" s="4">
        <v>0</v>
      </c>
      <c r="AL3461" t="s">
        <v>786</v>
      </c>
      <c r="AM3461" s="71" t="str">
        <f>INDEX(Network_Insurer_Code,MATCH(Export!AL3461,Network_insurer_Name,0))</f>
        <v>BAL1</v>
      </c>
      <c r="AN3461" t="str">
        <f t="shared" si="54"/>
        <v>L1002BAL12019</v>
      </c>
    </row>
    <row r="3462" spans="1:40" x14ac:dyDescent="0.25">
      <c r="A3462">
        <v>2019</v>
      </c>
      <c r="B3462">
        <v>3</v>
      </c>
      <c r="C3462" s="1">
        <v>43647</v>
      </c>
      <c r="D3462" s="1">
        <v>43738</v>
      </c>
      <c r="E3462">
        <v>2018</v>
      </c>
      <c r="F3462" s="71" t="str">
        <f>INDEX(Client_Name,MATCH(Export!H3462,Local_Company_Name,0))</f>
        <v>Tiger Jewelcrafting Ltd</v>
      </c>
      <c r="G3462" s="71">
        <f>INDEX(Client_Code,MATCH(Export!H3462,Local_Company_Name,0))</f>
        <v>1003</v>
      </c>
      <c r="H3462" t="s">
        <v>753</v>
      </c>
      <c r="I3462" t="s">
        <v>716</v>
      </c>
      <c r="J3462" t="s">
        <v>8</v>
      </c>
      <c r="K3462" s="71" t="str">
        <f>INDEX(Line_of_Business,MATCH(Export!J3462,Name,0))</f>
        <v>M</v>
      </c>
      <c r="L3462" s="9" t="s">
        <v>30</v>
      </c>
      <c r="M3462">
        <v>4029</v>
      </c>
      <c r="N3462" s="4">
        <v>0</v>
      </c>
      <c r="O3462" s="4">
        <v>0</v>
      </c>
      <c r="P3462" s="4">
        <v>125077.37</v>
      </c>
      <c r="Q3462" s="4">
        <v>0</v>
      </c>
      <c r="R3462" s="4">
        <v>0</v>
      </c>
      <c r="S3462" s="4">
        <v>0</v>
      </c>
      <c r="T3462" s="4">
        <v>0</v>
      </c>
      <c r="U3462" s="4">
        <v>0</v>
      </c>
      <c r="V3462" s="4">
        <v>0</v>
      </c>
      <c r="W3462" s="4">
        <v>0</v>
      </c>
      <c r="X3462" s="4">
        <v>0</v>
      </c>
      <c r="Y3462" s="4">
        <v>0</v>
      </c>
      <c r="Z3462" s="4">
        <v>0</v>
      </c>
      <c r="AA3462" s="4">
        <v>0</v>
      </c>
      <c r="AB3462" t="s">
        <v>3</v>
      </c>
      <c r="AC3462" s="4">
        <v>0</v>
      </c>
      <c r="AD3462" s="4">
        <v>0</v>
      </c>
      <c r="AE3462" s="4">
        <v>0</v>
      </c>
      <c r="AF3462" t="s">
        <v>716</v>
      </c>
      <c r="AG3462" s="4">
        <v>0</v>
      </c>
      <c r="AH3462" s="4">
        <v>0</v>
      </c>
      <c r="AI3462" s="4">
        <v>0</v>
      </c>
      <c r="AJ3462" s="4">
        <v>-125077.37</v>
      </c>
      <c r="AK3462" s="4">
        <v>200000</v>
      </c>
      <c r="AL3462" t="s">
        <v>791</v>
      </c>
      <c r="AM3462" s="71" t="str">
        <f>INDEX(Network_Insurer_Code,MATCH(Export!AL3462,Network_insurer_Name,0))</f>
        <v>CHI3</v>
      </c>
      <c r="AN3462" t="str">
        <f t="shared" si="54"/>
        <v>M1003CHI32018</v>
      </c>
    </row>
    <row r="3463" spans="1:40" x14ac:dyDescent="0.25">
      <c r="A3463">
        <v>2019</v>
      </c>
      <c r="B3463">
        <v>3</v>
      </c>
      <c r="C3463" s="1">
        <v>43647</v>
      </c>
      <c r="D3463" s="1">
        <v>43738</v>
      </c>
      <c r="E3463">
        <v>2019</v>
      </c>
      <c r="F3463" s="71" t="str">
        <f>INDEX(Client_Name,MATCH(Export!H3463,Local_Company_Name,0))</f>
        <v>Flaimngo Tailoring</v>
      </c>
      <c r="G3463" s="71">
        <f>INDEX(Client_Code,MATCH(Export!H3463,Local_Company_Name,0))</f>
        <v>1005</v>
      </c>
      <c r="H3463" t="s">
        <v>770</v>
      </c>
      <c r="I3463" t="s">
        <v>704</v>
      </c>
      <c r="J3463" t="s">
        <v>8</v>
      </c>
      <c r="K3463" s="71" t="str">
        <f>INDEX(Line_of_Business,MATCH(Export!J3463,Name,0))</f>
        <v>M</v>
      </c>
      <c r="L3463" s="10">
        <v>5.5313933400553103E+32</v>
      </c>
      <c r="M3463">
        <v>0</v>
      </c>
      <c r="N3463" s="4">
        <v>678068.06</v>
      </c>
      <c r="O3463" s="4">
        <v>678068.06</v>
      </c>
      <c r="P3463" s="4">
        <v>260818.12</v>
      </c>
      <c r="Q3463" s="4">
        <v>0</v>
      </c>
      <c r="R3463" s="4">
        <v>0</v>
      </c>
      <c r="S3463" s="4">
        <v>534428.88</v>
      </c>
      <c r="T3463" s="4">
        <v>0</v>
      </c>
      <c r="U3463" s="4">
        <v>0</v>
      </c>
      <c r="V3463" s="4">
        <v>0</v>
      </c>
      <c r="W3463" s="4">
        <v>-267214.44</v>
      </c>
      <c r="X3463" s="4">
        <v>0</v>
      </c>
      <c r="Y3463" s="4">
        <v>78562.8</v>
      </c>
      <c r="Z3463" s="4">
        <v>-15995.39</v>
      </c>
      <c r="AA3463" s="4">
        <v>0</v>
      </c>
      <c r="AB3463" t="s">
        <v>3</v>
      </c>
      <c r="AC3463" s="4">
        <v>0</v>
      </c>
      <c r="AD3463" s="4">
        <v>0</v>
      </c>
      <c r="AE3463" s="4">
        <v>267214.44</v>
      </c>
      <c r="AF3463" t="s">
        <v>704</v>
      </c>
      <c r="AG3463" s="4">
        <v>0</v>
      </c>
      <c r="AH3463" s="4">
        <v>0</v>
      </c>
      <c r="AI3463" s="4">
        <v>0</v>
      </c>
      <c r="AJ3463" s="4">
        <v>1156325.8499999901</v>
      </c>
      <c r="AK3463" s="4">
        <v>0</v>
      </c>
      <c r="AL3463" t="s">
        <v>790</v>
      </c>
      <c r="AM3463" s="71" t="str">
        <f>INDEX(Network_Insurer_Code,MATCH(Export!AL3463,Network_insurer_Name,0))</f>
        <v>STL1</v>
      </c>
      <c r="AN3463" t="str">
        <f t="shared" si="54"/>
        <v>M1005STL12019</v>
      </c>
    </row>
    <row r="3464" spans="1:40" x14ac:dyDescent="0.25">
      <c r="A3464">
        <v>2020</v>
      </c>
      <c r="B3464">
        <v>2</v>
      </c>
      <c r="C3464" s="1">
        <v>43922</v>
      </c>
      <c r="D3464" s="1">
        <v>44012</v>
      </c>
      <c r="E3464">
        <v>2020</v>
      </c>
      <c r="F3464" s="71" t="str">
        <f>INDEX(Client_Name,MATCH(Export!H3464,Local_Company_Name,0))</f>
        <v>Falcon Clothing</v>
      </c>
      <c r="G3464" s="71">
        <f>INDEX(Client_Code,MATCH(Export!H3464,Local_Company_Name,0))</f>
        <v>1006</v>
      </c>
      <c r="H3464" t="s">
        <v>774</v>
      </c>
      <c r="I3464" t="s">
        <v>716</v>
      </c>
      <c r="J3464" t="s">
        <v>22</v>
      </c>
      <c r="K3464" s="71" t="str">
        <f>INDEX(Line_of_Business,MATCH(Export!J3464,Name,0))</f>
        <v>A</v>
      </c>
      <c r="L3464" s="9" t="s">
        <v>242</v>
      </c>
      <c r="M3464">
        <v>10819</v>
      </c>
      <c r="N3464" s="4">
        <v>11751.4333333333</v>
      </c>
      <c r="O3464" s="4">
        <v>10576.289999999901</v>
      </c>
      <c r="P3464" s="4">
        <v>0</v>
      </c>
      <c r="Q3464" s="4">
        <v>0</v>
      </c>
      <c r="R3464" s="4">
        <v>0</v>
      </c>
      <c r="S3464" s="4">
        <v>0</v>
      </c>
      <c r="T3464" s="4">
        <v>0</v>
      </c>
      <c r="U3464" s="4">
        <v>0</v>
      </c>
      <c r="V3464" s="4">
        <v>0</v>
      </c>
      <c r="W3464" s="4">
        <v>0</v>
      </c>
      <c r="X3464" s="4">
        <v>0</v>
      </c>
      <c r="Y3464" s="4">
        <v>941.29</v>
      </c>
      <c r="Z3464" s="4">
        <v>730.81999999999903</v>
      </c>
      <c r="AA3464" s="4">
        <v>0</v>
      </c>
      <c r="AB3464" t="s">
        <v>3</v>
      </c>
      <c r="AC3464" s="4">
        <v>0</v>
      </c>
      <c r="AD3464" s="4">
        <v>0</v>
      </c>
      <c r="AE3464" s="4">
        <v>0</v>
      </c>
      <c r="AF3464" t="s">
        <v>716</v>
      </c>
      <c r="AG3464" s="4">
        <v>0</v>
      </c>
      <c r="AH3464" s="4">
        <v>0</v>
      </c>
      <c r="AI3464" s="4">
        <v>0</v>
      </c>
      <c r="AJ3464" s="4">
        <v>8904.18</v>
      </c>
      <c r="AK3464" s="4">
        <v>0</v>
      </c>
      <c r="AL3464" t="s">
        <v>787</v>
      </c>
      <c r="AM3464" s="71" t="str">
        <f>INDEX(Network_Insurer_Code,MATCH(Export!AL3464,Network_insurer_Name,0))</f>
        <v>LEI3</v>
      </c>
      <c r="AN3464" t="str">
        <f t="shared" si="54"/>
        <v>A1006LEI32020</v>
      </c>
    </row>
    <row r="3465" spans="1:40" x14ac:dyDescent="0.25">
      <c r="A3465">
        <v>2020</v>
      </c>
      <c r="B3465">
        <v>2</v>
      </c>
      <c r="C3465" s="1">
        <v>43922</v>
      </c>
      <c r="D3465" s="1">
        <v>44012</v>
      </c>
      <c r="E3465">
        <v>2014</v>
      </c>
      <c r="F3465" s="71" t="str">
        <f>INDEX(Client_Name,MATCH(Export!H3465,Local_Company_Name,0))</f>
        <v>Flaimngo Tailoring</v>
      </c>
      <c r="G3465" s="71">
        <f>INDEX(Client_Code,MATCH(Export!H3465,Local_Company_Name,0))</f>
        <v>1005</v>
      </c>
      <c r="H3465" t="s">
        <v>769</v>
      </c>
      <c r="I3465" t="s">
        <v>702</v>
      </c>
      <c r="J3465" t="s">
        <v>0</v>
      </c>
      <c r="K3465" s="71" t="str">
        <f>INDEX(Line_of_Business,MATCH(Export!J3465,Name,0))</f>
        <v>D</v>
      </c>
      <c r="L3465" s="9" t="s">
        <v>436</v>
      </c>
      <c r="M3465">
        <v>27</v>
      </c>
      <c r="N3465" s="4">
        <v>0</v>
      </c>
      <c r="O3465" s="4">
        <v>0</v>
      </c>
      <c r="P3465" s="4">
        <v>0</v>
      </c>
      <c r="Q3465" s="4">
        <v>0</v>
      </c>
      <c r="R3465" s="4">
        <v>0</v>
      </c>
      <c r="S3465" s="4">
        <v>0</v>
      </c>
      <c r="T3465" s="4">
        <v>0</v>
      </c>
      <c r="U3465" s="4">
        <v>0</v>
      </c>
      <c r="V3465" s="4">
        <v>0</v>
      </c>
      <c r="W3465" s="4">
        <v>0</v>
      </c>
      <c r="X3465" s="4">
        <v>0</v>
      </c>
      <c r="Y3465" s="4">
        <v>0</v>
      </c>
      <c r="Z3465" s="4">
        <v>0</v>
      </c>
      <c r="AA3465" s="4">
        <v>0</v>
      </c>
      <c r="AB3465" t="s">
        <v>3</v>
      </c>
      <c r="AC3465" s="4">
        <v>0</v>
      </c>
      <c r="AD3465" s="4">
        <v>0</v>
      </c>
      <c r="AE3465" s="4">
        <v>150</v>
      </c>
      <c r="AF3465" t="s">
        <v>702</v>
      </c>
      <c r="AG3465" s="4">
        <v>0</v>
      </c>
      <c r="AH3465" s="4">
        <v>0</v>
      </c>
      <c r="AI3465" s="4">
        <v>0</v>
      </c>
      <c r="AJ3465" s="4">
        <v>0</v>
      </c>
      <c r="AK3465" s="4">
        <v>0</v>
      </c>
      <c r="AL3465" t="s">
        <v>789</v>
      </c>
      <c r="AM3465" s="71" t="str">
        <f>INDEX(Network_Insurer_Code,MATCH(Export!AL3465,Network_insurer_Name,0))</f>
        <v>APL1</v>
      </c>
      <c r="AN3465" t="str">
        <f t="shared" si="54"/>
        <v>D1005APL12014</v>
      </c>
    </row>
    <row r="3466" spans="1:40" x14ac:dyDescent="0.25">
      <c r="A3466">
        <v>2019</v>
      </c>
      <c r="B3466">
        <v>3</v>
      </c>
      <c r="C3466" s="1">
        <v>43647</v>
      </c>
      <c r="D3466" s="1">
        <v>43738</v>
      </c>
      <c r="E3466">
        <v>2019</v>
      </c>
      <c r="F3466" s="71" t="str">
        <f>INDEX(Client_Name,MATCH(Export!H3466,Local_Company_Name,0))</f>
        <v>Falcon Clothing</v>
      </c>
      <c r="G3466" s="71">
        <f>INDEX(Client_Code,MATCH(Export!H3466,Local_Company_Name,0))</f>
        <v>1006</v>
      </c>
      <c r="H3466" t="s">
        <v>773</v>
      </c>
      <c r="I3466" t="s">
        <v>707</v>
      </c>
      <c r="J3466" t="s">
        <v>8</v>
      </c>
      <c r="K3466" s="71" t="str">
        <f>INDEX(Line_of_Business,MATCH(Export!J3466,Name,0))</f>
        <v>M</v>
      </c>
      <c r="L3466" s="9">
        <v>50575077</v>
      </c>
      <c r="M3466">
        <v>12</v>
      </c>
      <c r="N3466" s="4">
        <v>0</v>
      </c>
      <c r="O3466" s="4">
        <v>0</v>
      </c>
      <c r="P3466" s="4">
        <v>1109.95</v>
      </c>
      <c r="Q3466" s="4">
        <v>0</v>
      </c>
      <c r="R3466" s="4">
        <v>0</v>
      </c>
      <c r="S3466" s="4">
        <v>0</v>
      </c>
      <c r="T3466" s="4">
        <v>0</v>
      </c>
      <c r="U3466" s="4">
        <v>0</v>
      </c>
      <c r="V3466" s="4">
        <v>0</v>
      </c>
      <c r="W3466" s="4">
        <v>0</v>
      </c>
      <c r="X3466" s="4">
        <v>0</v>
      </c>
      <c r="Y3466" s="4">
        <v>0</v>
      </c>
      <c r="Z3466" s="4">
        <v>0</v>
      </c>
      <c r="AA3466" s="4">
        <v>0</v>
      </c>
      <c r="AB3466" t="s">
        <v>3</v>
      </c>
      <c r="AC3466" s="4">
        <v>0</v>
      </c>
      <c r="AD3466" s="4">
        <v>0</v>
      </c>
      <c r="AE3466" s="4">
        <v>0</v>
      </c>
      <c r="AF3466" t="s">
        <v>707</v>
      </c>
      <c r="AG3466" s="4">
        <v>0</v>
      </c>
      <c r="AH3466" s="4">
        <v>0</v>
      </c>
      <c r="AI3466" s="4">
        <v>0</v>
      </c>
      <c r="AJ3466" s="4">
        <v>-1109.95</v>
      </c>
      <c r="AK3466" s="4">
        <v>0</v>
      </c>
      <c r="AL3466" t="s">
        <v>796</v>
      </c>
      <c r="AM3466" s="71" t="str">
        <f>INDEX(Network_Insurer_Code,MATCH(Export!AL3466,Network_insurer_Name,0))</f>
        <v>POL2</v>
      </c>
      <c r="AN3466" t="str">
        <f t="shared" si="54"/>
        <v>M1006POL22019</v>
      </c>
    </row>
    <row r="3467" spans="1:40" x14ac:dyDescent="0.25">
      <c r="A3467">
        <v>2020</v>
      </c>
      <c r="B3467">
        <v>1</v>
      </c>
      <c r="C3467" s="1">
        <v>43831</v>
      </c>
      <c r="D3467" s="1">
        <v>43921</v>
      </c>
      <c r="E3467">
        <v>2019</v>
      </c>
      <c r="F3467" s="71" t="str">
        <f>INDEX(Client_Name,MATCH(Export!H3467,Local_Company_Name,0))</f>
        <v>Flaimngo Tailoring</v>
      </c>
      <c r="G3467" s="71">
        <f>INDEX(Client_Code,MATCH(Export!H3467,Local_Company_Name,0))</f>
        <v>1005</v>
      </c>
      <c r="H3467" t="s">
        <v>755</v>
      </c>
      <c r="I3467" t="s">
        <v>707</v>
      </c>
      <c r="J3467" t="s">
        <v>22</v>
      </c>
      <c r="K3467" s="71" t="str">
        <f>INDEX(Line_of_Business,MATCH(Export!J3467,Name,0))</f>
        <v>A</v>
      </c>
      <c r="L3467" s="9">
        <v>42062535</v>
      </c>
      <c r="M3467">
        <v>39</v>
      </c>
      <c r="N3467" s="4">
        <v>320.12222222222198</v>
      </c>
      <c r="O3467" s="4">
        <v>288.11</v>
      </c>
      <c r="P3467" s="4">
        <v>0</v>
      </c>
      <c r="Q3467" s="4">
        <v>0</v>
      </c>
      <c r="R3467" s="4">
        <v>0</v>
      </c>
      <c r="S3467" s="4">
        <v>0</v>
      </c>
      <c r="T3467" s="4">
        <v>0</v>
      </c>
      <c r="U3467" s="4">
        <v>0</v>
      </c>
      <c r="V3467" s="4">
        <v>0</v>
      </c>
      <c r="W3467" s="4">
        <v>0</v>
      </c>
      <c r="X3467" s="4">
        <v>0</v>
      </c>
      <c r="Y3467" s="4">
        <v>33.700000000000003</v>
      </c>
      <c r="Z3467" s="4">
        <v>3.32</v>
      </c>
      <c r="AA3467" s="4">
        <v>0</v>
      </c>
      <c r="AB3467" t="s">
        <v>3</v>
      </c>
      <c r="AC3467" s="4">
        <v>0</v>
      </c>
      <c r="AD3467" s="4">
        <v>0</v>
      </c>
      <c r="AE3467" s="4">
        <v>0</v>
      </c>
      <c r="AF3467" t="s">
        <v>707</v>
      </c>
      <c r="AG3467" s="4">
        <v>0</v>
      </c>
      <c r="AH3467" s="4">
        <v>0</v>
      </c>
      <c r="AI3467" s="4">
        <v>0</v>
      </c>
      <c r="AJ3467" s="4">
        <v>251.09</v>
      </c>
      <c r="AK3467" s="4">
        <v>187000</v>
      </c>
      <c r="AL3467" t="s">
        <v>782</v>
      </c>
      <c r="AM3467" s="71" t="str">
        <f>INDEX(Network_Insurer_Code,MATCH(Export!AL3467,Network_insurer_Name,0))</f>
        <v>API2</v>
      </c>
      <c r="AN3467" t="str">
        <f t="shared" si="54"/>
        <v>A1005API22019</v>
      </c>
    </row>
    <row r="3468" spans="1:40" x14ac:dyDescent="0.25">
      <c r="A3468">
        <v>2020</v>
      </c>
      <c r="B3468">
        <v>3</v>
      </c>
      <c r="C3468" s="1">
        <v>44013</v>
      </c>
      <c r="D3468" s="1">
        <v>44104</v>
      </c>
      <c r="E3468">
        <v>2020</v>
      </c>
      <c r="F3468" s="71" t="str">
        <f>INDEX(Client_Name,MATCH(Export!H3468,Local_Company_Name,0))</f>
        <v>Falcon Clothing</v>
      </c>
      <c r="G3468" s="71">
        <f>INDEX(Client_Code,MATCH(Export!H3468,Local_Company_Name,0))</f>
        <v>1006</v>
      </c>
      <c r="H3468" t="s">
        <v>776</v>
      </c>
      <c r="I3468" t="s">
        <v>733</v>
      </c>
      <c r="J3468" t="s">
        <v>8</v>
      </c>
      <c r="K3468" s="71" t="str">
        <f>INDEX(Line_of_Business,MATCH(Export!J3468,Name,0))</f>
        <v>M</v>
      </c>
      <c r="L3468" s="9">
        <v>203156000</v>
      </c>
      <c r="M3468">
        <v>83</v>
      </c>
      <c r="N3468" s="4">
        <v>10344.290000000001</v>
      </c>
      <c r="O3468" s="4">
        <v>10344.290000000001</v>
      </c>
      <c r="P3468" s="4">
        <v>2029.45</v>
      </c>
      <c r="Q3468" s="4">
        <v>0</v>
      </c>
      <c r="R3468" s="4">
        <v>0</v>
      </c>
      <c r="S3468" s="4">
        <v>0</v>
      </c>
      <c r="T3468" s="4">
        <v>0</v>
      </c>
      <c r="U3468" s="4">
        <v>0</v>
      </c>
      <c r="V3468" s="4">
        <v>0</v>
      </c>
      <c r="W3468" s="4">
        <v>0</v>
      </c>
      <c r="X3468" s="4">
        <v>0</v>
      </c>
      <c r="Y3468" s="4">
        <v>1215.45</v>
      </c>
      <c r="Z3468" s="4">
        <v>775.82</v>
      </c>
      <c r="AA3468" s="4">
        <v>1293.04</v>
      </c>
      <c r="AB3468" t="s">
        <v>3</v>
      </c>
      <c r="AC3468" s="4">
        <v>0</v>
      </c>
      <c r="AD3468" s="4">
        <v>0</v>
      </c>
      <c r="AE3468" s="4">
        <v>0</v>
      </c>
      <c r="AF3468" t="s">
        <v>733</v>
      </c>
      <c r="AG3468" s="4">
        <v>0</v>
      </c>
      <c r="AH3468" s="4">
        <v>0</v>
      </c>
      <c r="AI3468" s="4">
        <v>0</v>
      </c>
      <c r="AJ3468" s="4">
        <v>5030.53</v>
      </c>
      <c r="AK3468" s="4">
        <v>200000</v>
      </c>
      <c r="AL3468" t="s">
        <v>786</v>
      </c>
      <c r="AM3468" s="71" t="str">
        <f>INDEX(Network_Insurer_Code,MATCH(Export!AL3468,Network_insurer_Name,0))</f>
        <v>BAL1</v>
      </c>
      <c r="AN3468" t="str">
        <f t="shared" si="54"/>
        <v>M1006BAL12020</v>
      </c>
    </row>
    <row r="3469" spans="1:40" x14ac:dyDescent="0.25">
      <c r="A3469">
        <v>2020</v>
      </c>
      <c r="B3469">
        <v>2</v>
      </c>
      <c r="C3469" s="1">
        <v>43922</v>
      </c>
      <c r="D3469" s="1">
        <v>44012</v>
      </c>
      <c r="E3469">
        <v>2020</v>
      </c>
      <c r="F3469" s="71" t="str">
        <f>INDEX(Client_Name,MATCH(Export!H3469,Local_Company_Name,0))</f>
        <v>Aplaca Engineering Co</v>
      </c>
      <c r="G3469" s="71">
        <f>INDEX(Client_Code,MATCH(Export!H3469,Local_Company_Name,0))</f>
        <v>1004</v>
      </c>
      <c r="H3469" t="s">
        <v>766</v>
      </c>
      <c r="I3469" t="s">
        <v>707</v>
      </c>
      <c r="J3469" t="s">
        <v>8</v>
      </c>
      <c r="K3469" s="71" t="str">
        <f>INDEX(Line_of_Business,MATCH(Export!J3469,Name,0))</f>
        <v>M</v>
      </c>
      <c r="L3469" s="9">
        <v>500881910</v>
      </c>
      <c r="M3469">
        <v>95</v>
      </c>
      <c r="N3469" s="4">
        <v>67175.61</v>
      </c>
      <c r="O3469" s="4">
        <v>67175.61</v>
      </c>
      <c r="P3469" s="4">
        <v>12094.42</v>
      </c>
      <c r="Q3469" s="4">
        <v>0</v>
      </c>
      <c r="R3469" s="4">
        <v>0</v>
      </c>
      <c r="S3469" s="4">
        <v>0</v>
      </c>
      <c r="T3469" s="4">
        <v>0</v>
      </c>
      <c r="U3469" s="4">
        <v>0</v>
      </c>
      <c r="V3469" s="4">
        <v>0</v>
      </c>
      <c r="W3469" s="4">
        <v>0</v>
      </c>
      <c r="X3469" s="4">
        <v>0</v>
      </c>
      <c r="Y3469" s="4">
        <v>8329.7800000000007</v>
      </c>
      <c r="Z3469" s="4">
        <v>0</v>
      </c>
      <c r="AA3469" s="4">
        <v>10076.34</v>
      </c>
      <c r="AB3469" t="s">
        <v>3</v>
      </c>
      <c r="AC3469" s="4">
        <v>0</v>
      </c>
      <c r="AD3469" s="4">
        <v>0</v>
      </c>
      <c r="AE3469" s="4">
        <v>1500</v>
      </c>
      <c r="AF3469" t="s">
        <v>707</v>
      </c>
      <c r="AG3469" s="4">
        <v>0</v>
      </c>
      <c r="AH3469" s="4">
        <v>0</v>
      </c>
      <c r="AI3469" s="4">
        <v>0</v>
      </c>
      <c r="AJ3469" s="4">
        <v>36675.07</v>
      </c>
      <c r="AK3469" s="4">
        <v>0</v>
      </c>
      <c r="AL3469" t="s">
        <v>794</v>
      </c>
      <c r="AM3469" s="71" t="str">
        <f>INDEX(Network_Insurer_Code,MATCH(Export!AL3469,Network_insurer_Name,0))</f>
        <v>CUI2</v>
      </c>
      <c r="AN3469" t="str">
        <f t="shared" si="54"/>
        <v>M1004CUI22020</v>
      </c>
    </row>
    <row r="3470" spans="1:40" x14ac:dyDescent="0.25">
      <c r="A3470">
        <v>2020</v>
      </c>
      <c r="B3470">
        <v>3</v>
      </c>
      <c r="C3470" s="1">
        <v>44013</v>
      </c>
      <c r="D3470" s="1">
        <v>44104</v>
      </c>
      <c r="E3470">
        <v>2019</v>
      </c>
      <c r="F3470" s="71" t="str">
        <f>INDEX(Client_Name,MATCH(Export!H3470,Local_Company_Name,0))</f>
        <v>Lion Manufacturing Co</v>
      </c>
      <c r="G3470" s="71">
        <f>INDEX(Client_Code,MATCH(Export!H3470,Local_Company_Name,0))</f>
        <v>1002</v>
      </c>
      <c r="H3470" t="s">
        <v>752</v>
      </c>
      <c r="I3470" t="s">
        <v>719</v>
      </c>
      <c r="J3470" t="s">
        <v>5</v>
      </c>
      <c r="K3470" s="71" t="str">
        <f>INDEX(Line_of_Business,MATCH(Export!J3470,Name,0))</f>
        <v>L</v>
      </c>
      <c r="L3470" s="9" t="s">
        <v>582</v>
      </c>
      <c r="M3470">
        <v>5083</v>
      </c>
      <c r="N3470" s="4">
        <v>0</v>
      </c>
      <c r="O3470" s="4">
        <v>0</v>
      </c>
      <c r="P3470" s="4">
        <v>10993.23</v>
      </c>
      <c r="Q3470" s="4">
        <v>0</v>
      </c>
      <c r="R3470" s="4">
        <v>0</v>
      </c>
      <c r="S3470" s="4">
        <v>0</v>
      </c>
      <c r="T3470" s="4">
        <v>0</v>
      </c>
      <c r="U3470" s="4">
        <v>0</v>
      </c>
      <c r="V3470" s="4">
        <v>0</v>
      </c>
      <c r="W3470" s="4">
        <v>0</v>
      </c>
      <c r="X3470" s="4">
        <v>0</v>
      </c>
      <c r="Y3470" s="4">
        <v>0</v>
      </c>
      <c r="Z3470" s="4">
        <v>0</v>
      </c>
      <c r="AA3470" s="4">
        <v>0</v>
      </c>
      <c r="AB3470" t="s">
        <v>3</v>
      </c>
      <c r="AC3470" s="4">
        <v>0</v>
      </c>
      <c r="AD3470" s="4">
        <v>0</v>
      </c>
      <c r="AE3470" s="4">
        <v>-272.82</v>
      </c>
      <c r="AF3470" t="s">
        <v>719</v>
      </c>
      <c r="AG3470" s="4">
        <v>0</v>
      </c>
      <c r="AH3470" s="4">
        <v>0</v>
      </c>
      <c r="AI3470" s="4">
        <v>0</v>
      </c>
      <c r="AJ3470" s="4">
        <v>-10993.23</v>
      </c>
      <c r="AK3470" s="4">
        <v>0</v>
      </c>
      <c r="AL3470" t="s">
        <v>787</v>
      </c>
      <c r="AM3470" s="71" t="str">
        <f>INDEX(Network_Insurer_Code,MATCH(Export!AL3470,Network_insurer_Name,0))</f>
        <v>LEI3</v>
      </c>
      <c r="AN3470" t="str">
        <f t="shared" si="54"/>
        <v>L1002LEI32019</v>
      </c>
    </row>
    <row r="3471" spans="1:40" x14ac:dyDescent="0.25">
      <c r="A3471">
        <v>2019</v>
      </c>
      <c r="B3471">
        <v>2</v>
      </c>
      <c r="C3471" s="1">
        <v>43556</v>
      </c>
      <c r="D3471" s="1">
        <v>43646</v>
      </c>
      <c r="E3471">
        <v>2019</v>
      </c>
      <c r="F3471" s="71" t="str">
        <f>INDEX(Client_Name,MATCH(Export!H3471,Local_Company_Name,0))</f>
        <v>Lion Manufacturing Co</v>
      </c>
      <c r="G3471" s="71">
        <f>INDEX(Client_Code,MATCH(Export!H3471,Local_Company_Name,0))</f>
        <v>1002</v>
      </c>
      <c r="H3471" t="s">
        <v>760</v>
      </c>
      <c r="I3471" t="s">
        <v>709</v>
      </c>
      <c r="J3471" t="s">
        <v>0</v>
      </c>
      <c r="K3471" s="71" t="str">
        <f>INDEX(Line_of_Business,MATCH(Export!J3471,Name,0))</f>
        <v>D</v>
      </c>
      <c r="L3471" s="9" t="s">
        <v>228</v>
      </c>
      <c r="M3471">
        <v>1307</v>
      </c>
      <c r="N3471" s="4">
        <v>59179.17</v>
      </c>
      <c r="O3471" s="4">
        <v>59179.17</v>
      </c>
      <c r="P3471" s="4">
        <v>0</v>
      </c>
      <c r="Q3471" s="4">
        <v>0</v>
      </c>
      <c r="R3471" s="4">
        <v>0</v>
      </c>
      <c r="S3471" s="4">
        <v>0</v>
      </c>
      <c r="T3471" s="4">
        <v>0</v>
      </c>
      <c r="U3471" s="4">
        <v>0</v>
      </c>
      <c r="V3471" s="4">
        <v>0</v>
      </c>
      <c r="W3471" s="4">
        <v>0</v>
      </c>
      <c r="X3471" s="4">
        <v>0</v>
      </c>
      <c r="Y3471" s="4">
        <v>5917.92</v>
      </c>
      <c r="Z3471" s="4">
        <v>1301.94</v>
      </c>
      <c r="AA3471" s="4">
        <v>0</v>
      </c>
      <c r="AB3471" t="s">
        <v>3</v>
      </c>
      <c r="AC3471" s="4">
        <v>0</v>
      </c>
      <c r="AD3471" s="4">
        <v>0</v>
      </c>
      <c r="AE3471" s="4">
        <v>0</v>
      </c>
      <c r="AF3471" t="s">
        <v>709</v>
      </c>
      <c r="AG3471" s="4">
        <v>0</v>
      </c>
      <c r="AH3471" s="4">
        <v>0</v>
      </c>
      <c r="AI3471" s="4">
        <v>0</v>
      </c>
      <c r="AJ3471" s="4">
        <v>51959.31</v>
      </c>
      <c r="AK3471" s="4">
        <v>0</v>
      </c>
      <c r="AL3471" t="s">
        <v>792</v>
      </c>
      <c r="AM3471" s="71" t="str">
        <f>INDEX(Network_Insurer_Code,MATCH(Export!AL3471,Network_insurer_Name,0))</f>
        <v>CAL1</v>
      </c>
      <c r="AN3471" t="str">
        <f t="shared" si="54"/>
        <v>D1002CAL12019</v>
      </c>
    </row>
    <row r="3472" spans="1:40" x14ac:dyDescent="0.25">
      <c r="A3472">
        <v>2019</v>
      </c>
      <c r="B3472">
        <v>2</v>
      </c>
      <c r="C3472" s="1">
        <v>43525</v>
      </c>
      <c r="D3472" s="1">
        <v>43616</v>
      </c>
      <c r="E3472">
        <v>2019</v>
      </c>
      <c r="F3472" s="71" t="str">
        <f>INDEX(Client_Name,MATCH(Export!H3472,Local_Company_Name,0))</f>
        <v>Flaimngo Tailoring</v>
      </c>
      <c r="G3472" s="71">
        <f>INDEX(Client_Code,MATCH(Export!H3472,Local_Company_Name,0))</f>
        <v>1005</v>
      </c>
      <c r="H3472" t="s">
        <v>769</v>
      </c>
      <c r="I3472" t="s">
        <v>779</v>
      </c>
      <c r="J3472" t="s">
        <v>5</v>
      </c>
      <c r="K3472" s="71" t="str">
        <f>INDEX(Line_of_Business,MATCH(Export!J3472,Name,0))</f>
        <v>L</v>
      </c>
      <c r="L3472" s="9" t="s">
        <v>168</v>
      </c>
      <c r="M3472">
        <v>142</v>
      </c>
      <c r="N3472" s="4">
        <v>18311.38</v>
      </c>
      <c r="O3472" s="4">
        <v>18311.38</v>
      </c>
      <c r="P3472" s="4">
        <v>0</v>
      </c>
      <c r="Q3472" s="4">
        <v>0</v>
      </c>
      <c r="R3472" s="4">
        <v>0</v>
      </c>
      <c r="S3472" s="4">
        <v>0</v>
      </c>
      <c r="T3472" s="4">
        <v>0</v>
      </c>
      <c r="U3472" s="4">
        <v>0</v>
      </c>
      <c r="V3472" s="4">
        <v>0</v>
      </c>
      <c r="W3472" s="4">
        <v>0</v>
      </c>
      <c r="X3472" s="4">
        <v>0</v>
      </c>
      <c r="Y3472" s="4">
        <v>1831.14</v>
      </c>
      <c r="Z3472" s="4">
        <v>0</v>
      </c>
      <c r="AA3472" s="4">
        <v>0</v>
      </c>
      <c r="AB3472" t="s">
        <v>3</v>
      </c>
      <c r="AC3472" s="4">
        <v>0</v>
      </c>
      <c r="AD3472" s="4">
        <v>0</v>
      </c>
      <c r="AE3472" s="4">
        <v>0</v>
      </c>
      <c r="AF3472" t="s">
        <v>779</v>
      </c>
      <c r="AG3472" s="4">
        <v>0</v>
      </c>
      <c r="AH3472" s="4">
        <v>0</v>
      </c>
      <c r="AI3472" s="4">
        <v>0</v>
      </c>
      <c r="AJ3472" s="4">
        <v>16480.240000000002</v>
      </c>
      <c r="AK3472" s="4">
        <v>0</v>
      </c>
      <c r="AL3472" t="s">
        <v>782</v>
      </c>
      <c r="AM3472" s="71" t="str">
        <f>INDEX(Network_Insurer_Code,MATCH(Export!AL3472,Network_insurer_Name,0))</f>
        <v>API2</v>
      </c>
      <c r="AN3472" t="str">
        <f t="shared" si="54"/>
        <v>L1005API22019</v>
      </c>
    </row>
    <row r="3473" spans="1:40" x14ac:dyDescent="0.25">
      <c r="A3473">
        <v>2019</v>
      </c>
      <c r="B3473">
        <v>2</v>
      </c>
      <c r="C3473" s="1">
        <v>43556</v>
      </c>
      <c r="D3473" s="1">
        <v>43646</v>
      </c>
      <c r="E3473">
        <v>2018</v>
      </c>
      <c r="F3473" s="71" t="str">
        <f>INDEX(Client_Name,MATCH(Export!H3473,Local_Company_Name,0))</f>
        <v>Zebra Workings Ltd</v>
      </c>
      <c r="G3473" s="71">
        <f>INDEX(Client_Code,MATCH(Export!H3473,Local_Company_Name,0))</f>
        <v>1001</v>
      </c>
      <c r="H3473" t="s">
        <v>749</v>
      </c>
      <c r="I3473" t="s">
        <v>720</v>
      </c>
      <c r="J3473" t="s">
        <v>22</v>
      </c>
      <c r="K3473" s="71" t="str">
        <f>INDEX(Line_of_Business,MATCH(Export!J3473,Name,0))</f>
        <v>A</v>
      </c>
      <c r="L3473" s="9" t="s">
        <v>121</v>
      </c>
      <c r="M3473">
        <v>1130</v>
      </c>
      <c r="N3473" s="4">
        <v>0</v>
      </c>
      <c r="O3473" s="4">
        <v>0</v>
      </c>
      <c r="P3473" s="4">
        <v>0</v>
      </c>
      <c r="Q3473" s="4">
        <v>0</v>
      </c>
      <c r="R3473" s="4">
        <v>0</v>
      </c>
      <c r="S3473" s="4">
        <v>0</v>
      </c>
      <c r="T3473" s="4">
        <v>0</v>
      </c>
      <c r="U3473" s="4">
        <v>0</v>
      </c>
      <c r="V3473" s="4">
        <v>0</v>
      </c>
      <c r="W3473" s="4">
        <v>0</v>
      </c>
      <c r="X3473" s="4">
        <v>0</v>
      </c>
      <c r="Y3473" s="4">
        <v>0</v>
      </c>
      <c r="Z3473" s="4">
        <v>0</v>
      </c>
      <c r="AA3473" s="4">
        <v>0</v>
      </c>
      <c r="AB3473" t="s">
        <v>3</v>
      </c>
      <c r="AC3473" s="4">
        <v>0</v>
      </c>
      <c r="AD3473" s="4">
        <v>0</v>
      </c>
      <c r="AE3473" s="4">
        <v>0</v>
      </c>
      <c r="AF3473" t="s">
        <v>720</v>
      </c>
      <c r="AG3473" s="4">
        <v>0</v>
      </c>
      <c r="AH3473" s="4">
        <v>0</v>
      </c>
      <c r="AI3473" s="4">
        <v>0</v>
      </c>
      <c r="AJ3473" s="4">
        <v>0</v>
      </c>
      <c r="AK3473" s="4">
        <v>0</v>
      </c>
      <c r="AL3473" t="s">
        <v>785</v>
      </c>
      <c r="AM3473" s="71" t="str">
        <f>INDEX(Network_Insurer_Code,MATCH(Export!AL3473,Network_insurer_Name,0))</f>
        <v>WAI3</v>
      </c>
      <c r="AN3473" t="str">
        <f t="shared" si="54"/>
        <v>A1001WAI32018</v>
      </c>
    </row>
    <row r="3474" spans="1:40" x14ac:dyDescent="0.25">
      <c r="A3474">
        <v>2020</v>
      </c>
      <c r="B3474">
        <v>2</v>
      </c>
      <c r="C3474" s="1">
        <v>43922</v>
      </c>
      <c r="D3474" s="1">
        <v>44012</v>
      </c>
      <c r="E3474">
        <v>2018</v>
      </c>
      <c r="F3474" s="71" t="str">
        <f>INDEX(Client_Name,MATCH(Export!H3474,Local_Company_Name,0))</f>
        <v>Tiger Jewelcrafting Ltd</v>
      </c>
      <c r="G3474" s="71">
        <f>INDEX(Client_Code,MATCH(Export!H3474,Local_Company_Name,0))</f>
        <v>1003</v>
      </c>
      <c r="H3474" t="s">
        <v>753</v>
      </c>
      <c r="I3474" t="s">
        <v>707</v>
      </c>
      <c r="J3474" t="s">
        <v>8</v>
      </c>
      <c r="K3474" s="71" t="str">
        <f>INDEX(Line_of_Business,MATCH(Export!J3474,Name,0))</f>
        <v>M</v>
      </c>
      <c r="L3474" s="9" t="s">
        <v>591</v>
      </c>
      <c r="M3474">
        <v>0</v>
      </c>
      <c r="N3474" s="4">
        <v>0</v>
      </c>
      <c r="O3474" s="4">
        <v>0</v>
      </c>
      <c r="P3474" s="4">
        <v>88</v>
      </c>
      <c r="Q3474" s="4">
        <v>0</v>
      </c>
      <c r="R3474" s="4">
        <v>0</v>
      </c>
      <c r="S3474" s="4">
        <v>0</v>
      </c>
      <c r="T3474" s="4">
        <v>0</v>
      </c>
      <c r="U3474" s="4">
        <v>0</v>
      </c>
      <c r="V3474" s="4">
        <v>0</v>
      </c>
      <c r="W3474" s="4">
        <v>0</v>
      </c>
      <c r="X3474" s="4">
        <v>0</v>
      </c>
      <c r="Y3474" s="4">
        <v>0</v>
      </c>
      <c r="Z3474" s="4">
        <v>0</v>
      </c>
      <c r="AA3474" s="4">
        <v>0</v>
      </c>
      <c r="AB3474" t="s">
        <v>3</v>
      </c>
      <c r="AC3474" s="4">
        <v>0</v>
      </c>
      <c r="AD3474" s="4">
        <v>0</v>
      </c>
      <c r="AE3474" s="4">
        <v>-122</v>
      </c>
      <c r="AF3474" t="s">
        <v>707</v>
      </c>
      <c r="AG3474" s="4">
        <v>0</v>
      </c>
      <c r="AH3474" s="4">
        <v>0</v>
      </c>
      <c r="AI3474" s="4">
        <v>0</v>
      </c>
      <c r="AJ3474" s="4">
        <v>-88</v>
      </c>
      <c r="AK3474" s="4">
        <v>0</v>
      </c>
      <c r="AL3474" t="s">
        <v>788</v>
      </c>
      <c r="AM3474" s="71" t="str">
        <f>INDEX(Network_Insurer_Code,MATCH(Export!AL3474,Network_insurer_Name,0))</f>
        <v>RAI1</v>
      </c>
      <c r="AN3474" t="str">
        <f t="shared" si="54"/>
        <v>M1003RAI12018</v>
      </c>
    </row>
    <row r="3475" spans="1:40" x14ac:dyDescent="0.25">
      <c r="A3475">
        <v>2019</v>
      </c>
      <c r="B3475">
        <v>2</v>
      </c>
      <c r="C3475" s="1">
        <v>43556</v>
      </c>
      <c r="D3475" s="1">
        <v>43646</v>
      </c>
      <c r="E3475">
        <v>2017</v>
      </c>
      <c r="F3475" s="71" t="str">
        <f>INDEX(Client_Name,MATCH(Export!H3475,Local_Company_Name,0))</f>
        <v>Lion Manufacturing Co</v>
      </c>
      <c r="G3475" s="71">
        <f>INDEX(Client_Code,MATCH(Export!H3475,Local_Company_Name,0))</f>
        <v>1002</v>
      </c>
      <c r="H3475" t="s">
        <v>752</v>
      </c>
      <c r="I3475" t="s">
        <v>711</v>
      </c>
      <c r="J3475" t="s">
        <v>8</v>
      </c>
      <c r="K3475" s="71" t="str">
        <f>INDEX(Line_of_Business,MATCH(Export!J3475,Name,0))</f>
        <v>M</v>
      </c>
      <c r="L3475" s="9" t="s">
        <v>207</v>
      </c>
      <c r="M3475">
        <v>5089</v>
      </c>
      <c r="N3475" s="4">
        <v>0</v>
      </c>
      <c r="O3475" s="4">
        <v>0</v>
      </c>
      <c r="P3475" s="4">
        <v>2598.44</v>
      </c>
      <c r="Q3475" s="4">
        <v>0</v>
      </c>
      <c r="R3475" s="4">
        <v>0</v>
      </c>
      <c r="S3475" s="4">
        <v>0</v>
      </c>
      <c r="T3475" s="4">
        <v>0</v>
      </c>
      <c r="U3475" s="4">
        <v>0</v>
      </c>
      <c r="V3475" s="4">
        <v>0</v>
      </c>
      <c r="W3475" s="4">
        <v>0</v>
      </c>
      <c r="X3475" s="4">
        <v>0</v>
      </c>
      <c r="Y3475" s="4">
        <v>0</v>
      </c>
      <c r="Z3475" s="4">
        <v>0</v>
      </c>
      <c r="AA3475" s="4">
        <v>0</v>
      </c>
      <c r="AB3475" t="s">
        <v>3</v>
      </c>
      <c r="AC3475" s="4">
        <v>0</v>
      </c>
      <c r="AD3475" s="4">
        <v>0</v>
      </c>
      <c r="AE3475" s="4">
        <v>0</v>
      </c>
      <c r="AF3475" t="s">
        <v>711</v>
      </c>
      <c r="AG3475" s="4">
        <v>0</v>
      </c>
      <c r="AH3475" s="4">
        <v>0</v>
      </c>
      <c r="AI3475" s="4">
        <v>0</v>
      </c>
      <c r="AJ3475" s="4">
        <v>-2598.44</v>
      </c>
      <c r="AK3475" s="4">
        <v>0</v>
      </c>
      <c r="AL3475" t="s">
        <v>786</v>
      </c>
      <c r="AM3475" s="71" t="str">
        <f>INDEX(Network_Insurer_Code,MATCH(Export!AL3475,Network_insurer_Name,0))</f>
        <v>BAL1</v>
      </c>
      <c r="AN3475" t="str">
        <f t="shared" si="54"/>
        <v>M1002BAL12017</v>
      </c>
    </row>
    <row r="3476" spans="1:40" x14ac:dyDescent="0.25">
      <c r="A3476">
        <v>2019</v>
      </c>
      <c r="B3476">
        <v>1</v>
      </c>
      <c r="C3476" s="1">
        <v>43466</v>
      </c>
      <c r="D3476" s="1">
        <v>43555</v>
      </c>
      <c r="E3476">
        <v>2018</v>
      </c>
      <c r="F3476" s="71" t="str">
        <f>INDEX(Client_Name,MATCH(Export!H3476,Local_Company_Name,0))</f>
        <v>Flaimngo Tailoring</v>
      </c>
      <c r="G3476" s="71">
        <f>INDEX(Client_Code,MATCH(Export!H3476,Local_Company_Name,0))</f>
        <v>1005</v>
      </c>
      <c r="H3476" t="s">
        <v>755</v>
      </c>
      <c r="I3476" t="s">
        <v>779</v>
      </c>
      <c r="J3476" t="s">
        <v>22</v>
      </c>
      <c r="K3476" s="71" t="str">
        <f>INDEX(Line_of_Business,MATCH(Export!J3476,Name,0))</f>
        <v>A</v>
      </c>
      <c r="L3476" s="9" t="s">
        <v>551</v>
      </c>
      <c r="M3476">
        <v>14959</v>
      </c>
      <c r="N3476" s="4">
        <v>279827.84999999998</v>
      </c>
      <c r="O3476" s="4">
        <v>279827.84999999998</v>
      </c>
      <c r="P3476" s="4">
        <v>5120</v>
      </c>
      <c r="Q3476" s="4">
        <v>0</v>
      </c>
      <c r="R3476" s="4">
        <v>0</v>
      </c>
      <c r="S3476" s="4">
        <v>0</v>
      </c>
      <c r="T3476" s="4">
        <v>0</v>
      </c>
      <c r="U3476" s="4">
        <v>0</v>
      </c>
      <c r="V3476" s="4">
        <v>0</v>
      </c>
      <c r="W3476" s="4">
        <v>0</v>
      </c>
      <c r="X3476" s="4">
        <v>0</v>
      </c>
      <c r="Y3476" s="4">
        <v>27982.79</v>
      </c>
      <c r="Z3476" s="4">
        <v>0</v>
      </c>
      <c r="AA3476" s="4">
        <v>0</v>
      </c>
      <c r="AB3476" t="s">
        <v>3</v>
      </c>
      <c r="AC3476" s="4">
        <v>0</v>
      </c>
      <c r="AD3476" s="4">
        <v>0</v>
      </c>
      <c r="AE3476" s="4">
        <v>0</v>
      </c>
      <c r="AF3476" t="s">
        <v>779</v>
      </c>
      <c r="AG3476" s="4">
        <v>0</v>
      </c>
      <c r="AH3476" s="4">
        <v>0</v>
      </c>
      <c r="AI3476" s="4">
        <v>0</v>
      </c>
      <c r="AJ3476" s="4">
        <v>246725.05999999901</v>
      </c>
      <c r="AK3476" s="4">
        <v>0</v>
      </c>
      <c r="AL3476" t="s">
        <v>785</v>
      </c>
      <c r="AM3476" s="71" t="str">
        <f>INDEX(Network_Insurer_Code,MATCH(Export!AL3476,Network_insurer_Name,0))</f>
        <v>WAI3</v>
      </c>
      <c r="AN3476" t="str">
        <f t="shared" si="54"/>
        <v>A1005WAI32018</v>
      </c>
    </row>
    <row r="3477" spans="1:40" x14ac:dyDescent="0.25">
      <c r="A3477">
        <v>2019</v>
      </c>
      <c r="B3477">
        <v>1</v>
      </c>
      <c r="C3477" s="1">
        <v>43466</v>
      </c>
      <c r="D3477" s="1">
        <v>43555</v>
      </c>
      <c r="E3477">
        <v>2018</v>
      </c>
      <c r="F3477" s="71" t="str">
        <f>INDEX(Client_Name,MATCH(Export!H3477,Local_Company_Name,0))</f>
        <v>Aplaca Engineering Co</v>
      </c>
      <c r="G3477" s="71">
        <f>INDEX(Client_Code,MATCH(Export!H3477,Local_Company_Name,0))</f>
        <v>1004</v>
      </c>
      <c r="H3477" t="s">
        <v>768</v>
      </c>
      <c r="I3477" t="s">
        <v>725</v>
      </c>
      <c r="J3477" t="s">
        <v>8</v>
      </c>
      <c r="K3477" s="71" t="str">
        <f>INDEX(Line_of_Business,MATCH(Export!J3477,Name,0))</f>
        <v>M</v>
      </c>
      <c r="L3477" s="9" t="s">
        <v>70</v>
      </c>
      <c r="M3477">
        <v>1703</v>
      </c>
      <c r="N3477" s="4">
        <v>0</v>
      </c>
      <c r="O3477" s="4">
        <v>0</v>
      </c>
      <c r="P3477" s="4">
        <v>730025.26</v>
      </c>
      <c r="Q3477" s="4">
        <v>0</v>
      </c>
      <c r="R3477" s="4">
        <v>0</v>
      </c>
      <c r="S3477" s="4">
        <v>1218510.1100000001</v>
      </c>
      <c r="T3477" s="4">
        <v>0</v>
      </c>
      <c r="U3477" s="4">
        <v>0</v>
      </c>
      <c r="V3477" s="4">
        <v>0</v>
      </c>
      <c r="W3477" s="4">
        <v>-1218510.1100000001</v>
      </c>
      <c r="X3477" s="4">
        <v>0</v>
      </c>
      <c r="Y3477" s="4">
        <v>0</v>
      </c>
      <c r="Z3477" s="4">
        <v>0</v>
      </c>
      <c r="AA3477" s="4">
        <v>0</v>
      </c>
      <c r="AB3477" t="s">
        <v>3</v>
      </c>
      <c r="AC3477" s="4">
        <v>0</v>
      </c>
      <c r="AD3477" s="4">
        <v>0</v>
      </c>
      <c r="AE3477" s="4">
        <v>-1218510.1100000001</v>
      </c>
      <c r="AF3477" t="s">
        <v>725</v>
      </c>
      <c r="AG3477" s="4">
        <v>0</v>
      </c>
      <c r="AH3477" s="4">
        <v>0</v>
      </c>
      <c r="AI3477" s="4">
        <v>0</v>
      </c>
      <c r="AJ3477" s="4">
        <v>1706994.96</v>
      </c>
      <c r="AK3477" s="4">
        <v>200000</v>
      </c>
      <c r="AL3477" t="s">
        <v>795</v>
      </c>
      <c r="AM3477" s="71" t="str">
        <f>INDEX(Network_Insurer_Code,MATCH(Export!AL3477,Network_insurer_Name,0))</f>
        <v>TOL1</v>
      </c>
      <c r="AN3477" t="str">
        <f t="shared" si="54"/>
        <v>M1004TOL12018</v>
      </c>
    </row>
    <row r="3478" spans="1:40" x14ac:dyDescent="0.25">
      <c r="A3478">
        <v>2020</v>
      </c>
      <c r="B3478">
        <v>3</v>
      </c>
      <c r="C3478" s="1">
        <v>44013</v>
      </c>
      <c r="D3478" s="1">
        <v>44104</v>
      </c>
      <c r="E3478">
        <v>2019</v>
      </c>
      <c r="F3478" s="71" t="str">
        <f>INDEX(Client_Name,MATCH(Export!H3478,Local_Company_Name,0))</f>
        <v>Zebra Workings Ltd</v>
      </c>
      <c r="G3478" s="71">
        <f>INDEX(Client_Code,MATCH(Export!H3478,Local_Company_Name,0))</f>
        <v>1001</v>
      </c>
      <c r="H3478" t="s">
        <v>749</v>
      </c>
      <c r="I3478" t="s">
        <v>707</v>
      </c>
      <c r="J3478" t="s">
        <v>5</v>
      </c>
      <c r="K3478" s="71" t="str">
        <f>INDEX(Line_of_Business,MATCH(Export!J3478,Name,0))</f>
        <v>L</v>
      </c>
      <c r="L3478" s="9" t="s">
        <v>448</v>
      </c>
      <c r="M3478">
        <v>203</v>
      </c>
      <c r="N3478" s="4">
        <v>-11.5</v>
      </c>
      <c r="O3478" s="4">
        <v>-11.5</v>
      </c>
      <c r="P3478" s="4">
        <v>0</v>
      </c>
      <c r="Q3478" s="4">
        <v>0</v>
      </c>
      <c r="R3478" s="4">
        <v>0</v>
      </c>
      <c r="S3478" s="4">
        <v>0</v>
      </c>
      <c r="T3478" s="4">
        <v>0</v>
      </c>
      <c r="U3478" s="4">
        <v>0</v>
      </c>
      <c r="V3478" s="4">
        <v>0</v>
      </c>
      <c r="W3478" s="4">
        <v>0</v>
      </c>
      <c r="X3478" s="4">
        <v>0</v>
      </c>
      <c r="Y3478" s="4">
        <v>-0.72</v>
      </c>
      <c r="Z3478" s="4">
        <v>0</v>
      </c>
      <c r="AA3478" s="4">
        <v>-0.8</v>
      </c>
      <c r="AB3478" t="s">
        <v>3</v>
      </c>
      <c r="AC3478" s="4">
        <v>0</v>
      </c>
      <c r="AD3478" s="4">
        <v>0</v>
      </c>
      <c r="AE3478" s="4">
        <v>0</v>
      </c>
      <c r="AF3478" t="s">
        <v>707</v>
      </c>
      <c r="AG3478" s="4">
        <v>0</v>
      </c>
      <c r="AH3478" s="4">
        <v>0</v>
      </c>
      <c r="AI3478" s="4">
        <v>0</v>
      </c>
      <c r="AJ3478" s="4">
        <v>-9.9799999999999898</v>
      </c>
      <c r="AK3478" s="4">
        <v>0</v>
      </c>
      <c r="AL3478" t="s">
        <v>798</v>
      </c>
      <c r="AM3478" s="71" t="str">
        <f>INDEX(Network_Insurer_Code,MATCH(Export!AL3478,Network_insurer_Name,0))</f>
        <v>PEI2</v>
      </c>
      <c r="AN3478" t="str">
        <f t="shared" si="54"/>
        <v>L1001PEI22019</v>
      </c>
    </row>
    <row r="3479" spans="1:40" x14ac:dyDescent="0.25">
      <c r="A3479">
        <v>2020</v>
      </c>
      <c r="B3479">
        <v>2</v>
      </c>
      <c r="C3479" s="1">
        <v>43952</v>
      </c>
      <c r="D3479" s="1">
        <v>44012</v>
      </c>
      <c r="E3479">
        <v>2020</v>
      </c>
      <c r="F3479" s="71" t="str">
        <f>INDEX(Client_Name,MATCH(Export!H3479,Local_Company_Name,0))</f>
        <v>Aplaca Engineering Co</v>
      </c>
      <c r="G3479" s="71">
        <f>INDEX(Client_Code,MATCH(Export!H3479,Local_Company_Name,0))</f>
        <v>1004</v>
      </c>
      <c r="H3479" t="s">
        <v>765</v>
      </c>
      <c r="I3479" t="s">
        <v>732</v>
      </c>
      <c r="J3479" t="s">
        <v>5</v>
      </c>
      <c r="K3479" s="71" t="str">
        <f>INDEX(Line_of_Business,MATCH(Export!J3479,Name,0))</f>
        <v>L</v>
      </c>
      <c r="L3479" s="9" t="s">
        <v>299</v>
      </c>
      <c r="M3479">
        <v>1467</v>
      </c>
      <c r="N3479" s="4">
        <v>204632</v>
      </c>
      <c r="O3479" s="4">
        <v>204632</v>
      </c>
      <c r="P3479" s="4">
        <v>53460</v>
      </c>
      <c r="Q3479" s="4">
        <v>0</v>
      </c>
      <c r="R3479" s="4">
        <v>0</v>
      </c>
      <c r="S3479" s="4">
        <v>0</v>
      </c>
      <c r="T3479" s="4">
        <v>0</v>
      </c>
      <c r="U3479" s="4">
        <v>0</v>
      </c>
      <c r="V3479" s="4">
        <v>0</v>
      </c>
      <c r="W3479" s="4">
        <v>0</v>
      </c>
      <c r="X3479" s="4">
        <v>0</v>
      </c>
      <c r="Y3479" s="4">
        <v>11669.62</v>
      </c>
      <c r="Z3479" s="4">
        <v>0</v>
      </c>
      <c r="AA3479" s="4">
        <v>4094.6</v>
      </c>
      <c r="AB3479" t="s">
        <v>3</v>
      </c>
      <c r="AC3479" s="4">
        <v>0</v>
      </c>
      <c r="AD3479" s="4">
        <v>0</v>
      </c>
      <c r="AE3479" s="4">
        <v>0</v>
      </c>
      <c r="AF3479" t="s">
        <v>732</v>
      </c>
      <c r="AG3479" s="4">
        <v>0</v>
      </c>
      <c r="AH3479" s="4">
        <v>0</v>
      </c>
      <c r="AI3479" s="4">
        <v>0</v>
      </c>
      <c r="AJ3479" s="4">
        <v>135407.78</v>
      </c>
      <c r="AK3479" s="4">
        <v>0</v>
      </c>
      <c r="AL3479" t="s">
        <v>790</v>
      </c>
      <c r="AM3479" s="71" t="str">
        <f>INDEX(Network_Insurer_Code,MATCH(Export!AL3479,Network_insurer_Name,0))</f>
        <v>STL1</v>
      </c>
      <c r="AN3479" t="str">
        <f t="shared" si="54"/>
        <v>L1004STL12020</v>
      </c>
    </row>
    <row r="3480" spans="1:40" x14ac:dyDescent="0.25">
      <c r="A3480">
        <v>2019</v>
      </c>
      <c r="B3480">
        <v>1</v>
      </c>
      <c r="C3480" s="1">
        <v>43709</v>
      </c>
      <c r="D3480" s="1">
        <v>43738</v>
      </c>
      <c r="E3480">
        <v>2019</v>
      </c>
      <c r="F3480" s="71" t="str">
        <f>INDEX(Client_Name,MATCH(Export!H3480,Local_Company_Name,0))</f>
        <v>Zebra Workings Ltd</v>
      </c>
      <c r="G3480" s="71">
        <f>INDEX(Client_Code,MATCH(Export!H3480,Local_Company_Name,0))</f>
        <v>1001</v>
      </c>
      <c r="H3480" t="s">
        <v>750</v>
      </c>
      <c r="I3480" t="s">
        <v>739</v>
      </c>
      <c r="J3480" t="s">
        <v>22</v>
      </c>
      <c r="K3480" s="71" t="str">
        <f>INDEX(Line_of_Business,MATCH(Export!J3480,Name,0))</f>
        <v>A</v>
      </c>
      <c r="L3480" s="9" t="s">
        <v>125</v>
      </c>
      <c r="M3480">
        <v>235</v>
      </c>
      <c r="N3480" s="4">
        <v>4519.25555555555</v>
      </c>
      <c r="O3480" s="4">
        <v>4067.33</v>
      </c>
      <c r="P3480" s="4">
        <v>0</v>
      </c>
      <c r="Q3480" s="4">
        <v>0</v>
      </c>
      <c r="R3480" s="4">
        <v>0</v>
      </c>
      <c r="S3480" s="4">
        <v>0</v>
      </c>
      <c r="T3480" s="4">
        <v>0</v>
      </c>
      <c r="U3480" s="4">
        <v>0</v>
      </c>
      <c r="V3480" s="4">
        <v>0</v>
      </c>
      <c r="W3480" s="4">
        <v>0</v>
      </c>
      <c r="X3480" s="4">
        <v>0</v>
      </c>
      <c r="Y3480" s="4">
        <v>0</v>
      </c>
      <c r="Z3480" s="4">
        <v>0</v>
      </c>
      <c r="AA3480" s="4">
        <v>687.38</v>
      </c>
      <c r="AB3480" t="s">
        <v>3</v>
      </c>
      <c r="AC3480" s="4">
        <v>0</v>
      </c>
      <c r="AD3480" s="4">
        <v>0</v>
      </c>
      <c r="AE3480" s="4">
        <v>0</v>
      </c>
      <c r="AF3480" t="s">
        <v>739</v>
      </c>
      <c r="AG3480" s="4">
        <v>0</v>
      </c>
      <c r="AH3480" s="4">
        <v>0</v>
      </c>
      <c r="AI3480" s="4">
        <v>0</v>
      </c>
      <c r="AJ3480" s="4">
        <v>3379.95</v>
      </c>
      <c r="AK3480" s="4">
        <v>187000</v>
      </c>
      <c r="AL3480" t="s">
        <v>791</v>
      </c>
      <c r="AM3480" s="71" t="str">
        <f>INDEX(Network_Insurer_Code,MATCH(Export!AL3480,Network_insurer_Name,0))</f>
        <v>CHI3</v>
      </c>
      <c r="AN3480" t="str">
        <f t="shared" si="54"/>
        <v>A1001CHI32019</v>
      </c>
    </row>
    <row r="3481" spans="1:40" x14ac:dyDescent="0.25">
      <c r="A3481">
        <v>2020</v>
      </c>
      <c r="B3481">
        <v>2</v>
      </c>
      <c r="C3481" s="1">
        <v>43922</v>
      </c>
      <c r="D3481" s="1">
        <v>44012</v>
      </c>
      <c r="E3481">
        <v>2019</v>
      </c>
      <c r="F3481" s="71" t="str">
        <f>INDEX(Client_Name,MATCH(Export!H3481,Local_Company_Name,0))</f>
        <v>Tiger Jewelcrafting Ltd</v>
      </c>
      <c r="G3481" s="71">
        <f>INDEX(Client_Code,MATCH(Export!H3481,Local_Company_Name,0))</f>
        <v>1003</v>
      </c>
      <c r="H3481" t="s">
        <v>764</v>
      </c>
      <c r="I3481" t="s">
        <v>721</v>
      </c>
      <c r="J3481" t="s">
        <v>5</v>
      </c>
      <c r="K3481" s="71" t="str">
        <f>INDEX(Line_of_Business,MATCH(Export!J3481,Name,0))</f>
        <v>L</v>
      </c>
      <c r="L3481" s="9" t="s">
        <v>64</v>
      </c>
      <c r="M3481">
        <v>441</v>
      </c>
      <c r="N3481" s="4">
        <v>101456</v>
      </c>
      <c r="O3481" s="4">
        <v>101456</v>
      </c>
      <c r="P3481" s="4">
        <v>0</v>
      </c>
      <c r="Q3481" s="4">
        <v>0</v>
      </c>
      <c r="R3481" s="4">
        <v>0</v>
      </c>
      <c r="S3481" s="4">
        <v>0</v>
      </c>
      <c r="T3481" s="4">
        <v>0</v>
      </c>
      <c r="U3481" s="4">
        <v>0</v>
      </c>
      <c r="V3481" s="4">
        <v>0</v>
      </c>
      <c r="W3481" s="4">
        <v>0</v>
      </c>
      <c r="X3481" s="4">
        <v>0</v>
      </c>
      <c r="Y3481" s="4">
        <v>15218</v>
      </c>
      <c r="Z3481" s="4">
        <v>862</v>
      </c>
      <c r="AA3481" s="4">
        <v>0</v>
      </c>
      <c r="AB3481" t="s">
        <v>3</v>
      </c>
      <c r="AC3481" s="4">
        <v>0</v>
      </c>
      <c r="AD3481" s="4">
        <v>0</v>
      </c>
      <c r="AE3481" s="4">
        <v>0</v>
      </c>
      <c r="AF3481" t="s">
        <v>721</v>
      </c>
      <c r="AG3481" s="4">
        <v>0</v>
      </c>
      <c r="AH3481" s="4">
        <v>0</v>
      </c>
      <c r="AI3481" s="4">
        <v>0</v>
      </c>
      <c r="AJ3481" s="4">
        <v>85376</v>
      </c>
      <c r="AK3481" s="4">
        <v>200000</v>
      </c>
      <c r="AL3481" t="s">
        <v>787</v>
      </c>
      <c r="AM3481" s="71" t="str">
        <f>INDEX(Network_Insurer_Code,MATCH(Export!AL3481,Network_insurer_Name,0))</f>
        <v>LEI3</v>
      </c>
      <c r="AN3481" t="str">
        <f t="shared" si="54"/>
        <v>L1003LEI32019</v>
      </c>
    </row>
    <row r="3482" spans="1:40" x14ac:dyDescent="0.25">
      <c r="A3482">
        <v>2020</v>
      </c>
      <c r="B3482">
        <v>2</v>
      </c>
      <c r="C3482" s="1">
        <v>43922</v>
      </c>
      <c r="D3482" s="1">
        <v>44012</v>
      </c>
      <c r="E3482">
        <v>2019</v>
      </c>
      <c r="F3482" s="71" t="str">
        <f>INDEX(Client_Name,MATCH(Export!H3482,Local_Company_Name,0))</f>
        <v>Zebra Workings Ltd</v>
      </c>
      <c r="G3482" s="71">
        <f>INDEX(Client_Code,MATCH(Export!H3482,Local_Company_Name,0))</f>
        <v>1001</v>
      </c>
      <c r="H3482" t="s">
        <v>749</v>
      </c>
      <c r="I3482" t="s">
        <v>722</v>
      </c>
      <c r="J3482" t="s">
        <v>8</v>
      </c>
      <c r="K3482" s="71" t="str">
        <f>INDEX(Line_of_Business,MATCH(Export!J3482,Name,0))</f>
        <v>M</v>
      </c>
      <c r="L3482" s="9" t="s">
        <v>84</v>
      </c>
      <c r="M3482">
        <v>1303</v>
      </c>
      <c r="N3482" s="4">
        <v>171.42</v>
      </c>
      <c r="O3482" s="4">
        <v>171.42</v>
      </c>
      <c r="P3482" s="4">
        <v>35360.44</v>
      </c>
      <c r="Q3482" s="4">
        <v>0</v>
      </c>
      <c r="R3482" s="4">
        <v>0</v>
      </c>
      <c r="S3482" s="4">
        <v>0</v>
      </c>
      <c r="T3482" s="4">
        <v>0</v>
      </c>
      <c r="U3482" s="4">
        <v>0</v>
      </c>
      <c r="V3482" s="4">
        <v>0</v>
      </c>
      <c r="W3482" s="4">
        <v>0</v>
      </c>
      <c r="X3482" s="4">
        <v>0</v>
      </c>
      <c r="Y3482" s="4">
        <v>34.07</v>
      </c>
      <c r="Z3482" s="4">
        <v>24.83</v>
      </c>
      <c r="AA3482" s="4">
        <v>0</v>
      </c>
      <c r="AB3482" t="s">
        <v>3</v>
      </c>
      <c r="AC3482" s="4">
        <v>0</v>
      </c>
      <c r="AD3482" s="4">
        <v>0</v>
      </c>
      <c r="AE3482" s="4">
        <v>0</v>
      </c>
      <c r="AF3482" t="s">
        <v>722</v>
      </c>
      <c r="AG3482" s="4">
        <v>0</v>
      </c>
      <c r="AH3482" s="4">
        <v>0</v>
      </c>
      <c r="AI3482" s="4">
        <v>0</v>
      </c>
      <c r="AJ3482" s="4">
        <v>-35247.919999999998</v>
      </c>
      <c r="AK3482" s="4">
        <v>0</v>
      </c>
      <c r="AL3482" t="s">
        <v>785</v>
      </c>
      <c r="AM3482" s="71" t="str">
        <f>INDEX(Network_Insurer_Code,MATCH(Export!AL3482,Network_insurer_Name,0))</f>
        <v>WAI3</v>
      </c>
      <c r="AN3482" t="str">
        <f t="shared" si="54"/>
        <v>M1001WAI32019</v>
      </c>
    </row>
    <row r="3483" spans="1:40" x14ac:dyDescent="0.25">
      <c r="A3483">
        <v>2019</v>
      </c>
      <c r="B3483">
        <v>1</v>
      </c>
      <c r="C3483" s="1">
        <v>43466</v>
      </c>
      <c r="D3483" s="1">
        <v>43555</v>
      </c>
      <c r="E3483">
        <v>2017</v>
      </c>
      <c r="F3483" s="71" t="str">
        <f>INDEX(Client_Name,MATCH(Export!H3483,Local_Company_Name,0))</f>
        <v>Flaimngo Tailoring</v>
      </c>
      <c r="G3483" s="71">
        <f>INDEX(Client_Code,MATCH(Export!H3483,Local_Company_Name,0))</f>
        <v>1005</v>
      </c>
      <c r="H3483" t="s">
        <v>772</v>
      </c>
      <c r="I3483" t="s">
        <v>717</v>
      </c>
      <c r="J3483" t="s">
        <v>0</v>
      </c>
      <c r="K3483" s="71" t="str">
        <f>INDEX(Line_of_Business,MATCH(Export!J3483,Name,0))</f>
        <v>D</v>
      </c>
      <c r="L3483" s="9" t="s">
        <v>161</v>
      </c>
      <c r="M3483">
        <v>1139</v>
      </c>
      <c r="N3483" s="4">
        <v>182.37</v>
      </c>
      <c r="O3483" s="4">
        <v>182.37</v>
      </c>
      <c r="P3483" s="4">
        <v>22107.119999999999</v>
      </c>
      <c r="Q3483" s="4">
        <v>0</v>
      </c>
      <c r="R3483" s="4">
        <v>0</v>
      </c>
      <c r="S3483" s="4">
        <v>0</v>
      </c>
      <c r="T3483" s="4">
        <v>0</v>
      </c>
      <c r="U3483" s="4">
        <v>0</v>
      </c>
      <c r="V3483" s="4">
        <v>0</v>
      </c>
      <c r="W3483" s="4">
        <v>0</v>
      </c>
      <c r="X3483" s="4">
        <v>0</v>
      </c>
      <c r="Y3483" s="4">
        <v>14.59</v>
      </c>
      <c r="Z3483" s="4">
        <v>0</v>
      </c>
      <c r="AA3483" s="4">
        <v>0</v>
      </c>
      <c r="AB3483" t="s">
        <v>3</v>
      </c>
      <c r="AC3483" s="4">
        <v>0</v>
      </c>
      <c r="AD3483" s="4">
        <v>-213824.9</v>
      </c>
      <c r="AE3483" s="4">
        <v>49114.47</v>
      </c>
      <c r="AF3483" t="s">
        <v>717</v>
      </c>
      <c r="AG3483" s="4">
        <v>0</v>
      </c>
      <c r="AH3483" s="4">
        <v>0</v>
      </c>
      <c r="AI3483" s="4">
        <v>0</v>
      </c>
      <c r="AJ3483" s="4">
        <v>-21939.34</v>
      </c>
      <c r="AK3483" s="4">
        <v>0</v>
      </c>
      <c r="AL3483" t="s">
        <v>785</v>
      </c>
      <c r="AM3483" s="71" t="str">
        <f>INDEX(Network_Insurer_Code,MATCH(Export!AL3483,Network_insurer_Name,0))</f>
        <v>WAI3</v>
      </c>
      <c r="AN3483" t="str">
        <f t="shared" si="54"/>
        <v>D1005WAI32017</v>
      </c>
    </row>
    <row r="3484" spans="1:40" x14ac:dyDescent="0.25">
      <c r="A3484">
        <v>2019</v>
      </c>
      <c r="B3484">
        <v>1</v>
      </c>
      <c r="C3484" s="1">
        <v>43466</v>
      </c>
      <c r="D3484" s="1">
        <v>43555</v>
      </c>
      <c r="E3484">
        <v>2014</v>
      </c>
      <c r="F3484" s="71" t="str">
        <f>INDEX(Client_Name,MATCH(Export!H3484,Local_Company_Name,0))</f>
        <v>Falcon Clothing</v>
      </c>
      <c r="G3484" s="71">
        <f>INDEX(Client_Code,MATCH(Export!H3484,Local_Company_Name,0))</f>
        <v>1006</v>
      </c>
      <c r="H3484" t="s">
        <v>776</v>
      </c>
      <c r="I3484" t="s">
        <v>708</v>
      </c>
      <c r="J3484" t="s">
        <v>5</v>
      </c>
      <c r="K3484" s="71" t="str">
        <f>INDEX(Line_of_Business,MATCH(Export!J3484,Name,0))</f>
        <v>L</v>
      </c>
      <c r="L3484" s="9" t="s">
        <v>79</v>
      </c>
      <c r="M3484">
        <v>775</v>
      </c>
      <c r="N3484" s="4">
        <v>0</v>
      </c>
      <c r="O3484" s="4">
        <v>0</v>
      </c>
      <c r="P3484" s="4">
        <v>2602266</v>
      </c>
      <c r="Q3484" s="4">
        <v>0</v>
      </c>
      <c r="R3484" s="4">
        <v>0</v>
      </c>
      <c r="S3484" s="4">
        <v>4195740</v>
      </c>
      <c r="T3484" s="4">
        <v>0</v>
      </c>
      <c r="U3484" s="4">
        <v>0</v>
      </c>
      <c r="V3484" s="4">
        <v>0</v>
      </c>
      <c r="W3484" s="4">
        <v>-5599957</v>
      </c>
      <c r="X3484" s="4">
        <v>0</v>
      </c>
      <c r="Y3484" s="4">
        <v>0</v>
      </c>
      <c r="Z3484" s="4">
        <v>0</v>
      </c>
      <c r="AA3484" s="4">
        <v>0</v>
      </c>
      <c r="AB3484" t="s">
        <v>3</v>
      </c>
      <c r="AC3484" s="4">
        <v>0</v>
      </c>
      <c r="AD3484" s="4">
        <v>0</v>
      </c>
      <c r="AE3484" s="4">
        <v>-1404217</v>
      </c>
      <c r="AF3484" t="s">
        <v>708</v>
      </c>
      <c r="AG3484" s="4">
        <v>0</v>
      </c>
      <c r="AH3484" s="4">
        <v>0</v>
      </c>
      <c r="AI3484" s="4">
        <v>0</v>
      </c>
      <c r="AJ3484" s="4">
        <v>7193431</v>
      </c>
      <c r="AK3484" s="4">
        <v>0</v>
      </c>
      <c r="AL3484" t="s">
        <v>793</v>
      </c>
      <c r="AM3484" s="71" t="str">
        <f>INDEX(Network_Insurer_Code,MATCH(Export!AL3484,Network_insurer_Name,0))</f>
        <v>CAL3</v>
      </c>
      <c r="AN3484" t="str">
        <f t="shared" si="54"/>
        <v>L1006CAL32014</v>
      </c>
    </row>
    <row r="3485" spans="1:40" x14ac:dyDescent="0.25">
      <c r="A3485">
        <v>2019</v>
      </c>
      <c r="B3485">
        <v>1</v>
      </c>
      <c r="C3485" s="1">
        <v>43466</v>
      </c>
      <c r="D3485" s="1">
        <v>43555</v>
      </c>
      <c r="E3485">
        <v>2018</v>
      </c>
      <c r="F3485" s="71" t="str">
        <f>INDEX(Client_Name,MATCH(Export!H3485,Local_Company_Name,0))</f>
        <v>Zebra Workings Ltd</v>
      </c>
      <c r="G3485" s="71">
        <f>INDEX(Client_Code,MATCH(Export!H3485,Local_Company_Name,0))</f>
        <v>1001</v>
      </c>
      <c r="H3485" t="s">
        <v>749</v>
      </c>
      <c r="I3485" t="s">
        <v>708</v>
      </c>
      <c r="J3485" t="s">
        <v>5</v>
      </c>
      <c r="K3485" s="71" t="str">
        <f>INDEX(Line_of_Business,MATCH(Export!J3485,Name,0))</f>
        <v>L</v>
      </c>
      <c r="L3485" s="9" t="s">
        <v>49</v>
      </c>
      <c r="M3485">
        <v>1326</v>
      </c>
      <c r="N3485" s="4">
        <v>0</v>
      </c>
      <c r="O3485" s="4">
        <v>0</v>
      </c>
      <c r="P3485" s="4">
        <v>0</v>
      </c>
      <c r="Q3485" s="4">
        <v>0</v>
      </c>
      <c r="R3485" s="4">
        <v>0</v>
      </c>
      <c r="S3485" s="4">
        <v>0</v>
      </c>
      <c r="T3485" s="4">
        <v>0</v>
      </c>
      <c r="U3485" s="4">
        <v>0</v>
      </c>
      <c r="V3485" s="4">
        <v>0</v>
      </c>
      <c r="W3485" s="4">
        <v>0</v>
      </c>
      <c r="X3485" s="4">
        <v>0</v>
      </c>
      <c r="Y3485" s="4">
        <v>0</v>
      </c>
      <c r="Z3485" s="4">
        <v>0</v>
      </c>
      <c r="AA3485" s="4">
        <v>0</v>
      </c>
      <c r="AB3485" t="s">
        <v>3</v>
      </c>
      <c r="AC3485" s="4">
        <v>-4578301</v>
      </c>
      <c r="AD3485" s="4">
        <v>0</v>
      </c>
      <c r="AE3485" s="4">
        <v>0</v>
      </c>
      <c r="AF3485" t="s">
        <v>708</v>
      </c>
      <c r="AG3485" s="4">
        <v>0</v>
      </c>
      <c r="AH3485" s="4">
        <v>0</v>
      </c>
      <c r="AI3485" s="4">
        <v>0</v>
      </c>
      <c r="AJ3485" s="4">
        <v>0</v>
      </c>
      <c r="AK3485" s="4">
        <v>0</v>
      </c>
      <c r="AL3485" t="s">
        <v>782</v>
      </c>
      <c r="AM3485" s="71" t="str">
        <f>INDEX(Network_Insurer_Code,MATCH(Export!AL3485,Network_insurer_Name,0))</f>
        <v>API2</v>
      </c>
      <c r="AN3485" t="str">
        <f t="shared" si="54"/>
        <v>L1001API22018</v>
      </c>
    </row>
    <row r="3486" spans="1:40" x14ac:dyDescent="0.25">
      <c r="A3486">
        <v>2020</v>
      </c>
      <c r="B3486">
        <v>3</v>
      </c>
      <c r="C3486" s="1">
        <v>44013</v>
      </c>
      <c r="D3486" s="1">
        <v>44104</v>
      </c>
      <c r="E3486">
        <v>2014</v>
      </c>
      <c r="F3486" s="71" t="str">
        <f>INDEX(Client_Name,MATCH(Export!H3486,Local_Company_Name,0))</f>
        <v>Tiger Jewelcrafting Ltd</v>
      </c>
      <c r="G3486" s="71">
        <f>INDEX(Client_Code,MATCH(Export!H3486,Local_Company_Name,0))</f>
        <v>1003</v>
      </c>
      <c r="H3486" t="s">
        <v>763</v>
      </c>
      <c r="I3486" t="s">
        <v>717</v>
      </c>
      <c r="J3486" t="s">
        <v>0</v>
      </c>
      <c r="K3486" s="71" t="str">
        <f>INDEX(Line_of_Business,MATCH(Export!J3486,Name,0))</f>
        <v>D</v>
      </c>
      <c r="L3486" s="9" t="s">
        <v>77</v>
      </c>
      <c r="M3486">
        <v>2700</v>
      </c>
      <c r="N3486" s="4">
        <v>0</v>
      </c>
      <c r="O3486" s="4">
        <v>0</v>
      </c>
      <c r="P3486" s="4">
        <v>11139.41</v>
      </c>
      <c r="Q3486" s="4">
        <v>0</v>
      </c>
      <c r="R3486" s="4">
        <v>0</v>
      </c>
      <c r="S3486" s="4">
        <v>0</v>
      </c>
      <c r="T3486" s="4">
        <v>0</v>
      </c>
      <c r="U3486" s="4">
        <v>0</v>
      </c>
      <c r="V3486" s="4">
        <v>0</v>
      </c>
      <c r="W3486" s="4">
        <v>0</v>
      </c>
      <c r="X3486" s="4">
        <v>0</v>
      </c>
      <c r="Y3486" s="4">
        <v>0</v>
      </c>
      <c r="Z3486" s="4">
        <v>0</v>
      </c>
      <c r="AA3486" s="4">
        <v>0</v>
      </c>
      <c r="AB3486" t="s">
        <v>3</v>
      </c>
      <c r="AC3486" s="4">
        <v>0</v>
      </c>
      <c r="AD3486" s="4">
        <v>0</v>
      </c>
      <c r="AE3486" s="4">
        <v>0</v>
      </c>
      <c r="AF3486" t="s">
        <v>717</v>
      </c>
      <c r="AG3486" s="4">
        <v>0</v>
      </c>
      <c r="AH3486" s="4">
        <v>0</v>
      </c>
      <c r="AI3486" s="4">
        <v>0</v>
      </c>
      <c r="AJ3486" s="4">
        <v>-11139.41</v>
      </c>
      <c r="AK3486" s="4">
        <v>200000</v>
      </c>
      <c r="AL3486" t="s">
        <v>793</v>
      </c>
      <c r="AM3486" s="71" t="str">
        <f>INDEX(Network_Insurer_Code,MATCH(Export!AL3486,Network_insurer_Name,0))</f>
        <v>CAL3</v>
      </c>
      <c r="AN3486" t="str">
        <f t="shared" si="54"/>
        <v>D1003CAL32014</v>
      </c>
    </row>
    <row r="3487" spans="1:40" x14ac:dyDescent="0.25">
      <c r="A3487">
        <v>2019</v>
      </c>
      <c r="B3487">
        <v>1</v>
      </c>
      <c r="C3487" s="1">
        <v>43466</v>
      </c>
      <c r="D3487" s="1">
        <v>43555</v>
      </c>
      <c r="E3487">
        <v>2019</v>
      </c>
      <c r="F3487" s="71" t="str">
        <f>INDEX(Client_Name,MATCH(Export!H3487,Local_Company_Name,0))</f>
        <v>Tiger Jewelcrafting Ltd</v>
      </c>
      <c r="G3487" s="71">
        <f>INDEX(Client_Code,MATCH(Export!H3487,Local_Company_Name,0))</f>
        <v>1003</v>
      </c>
      <c r="H3487" t="s">
        <v>761</v>
      </c>
      <c r="I3487" t="s">
        <v>727</v>
      </c>
      <c r="J3487" t="s">
        <v>8</v>
      </c>
      <c r="K3487" s="71" t="str">
        <f>INDEX(Line_of_Business,MATCH(Export!J3487,Name,0))</f>
        <v>M</v>
      </c>
      <c r="L3487" s="9">
        <v>22380751</v>
      </c>
      <c r="M3487">
        <v>62</v>
      </c>
      <c r="N3487" s="4">
        <v>444063770</v>
      </c>
      <c r="O3487" s="4">
        <v>444063770</v>
      </c>
      <c r="P3487" s="4">
        <v>47975319</v>
      </c>
      <c r="Q3487" s="4">
        <v>0</v>
      </c>
      <c r="R3487" s="4">
        <v>0</v>
      </c>
      <c r="S3487" s="4">
        <v>0</v>
      </c>
      <c r="T3487" s="4">
        <v>0</v>
      </c>
      <c r="U3487" s="4">
        <v>0</v>
      </c>
      <c r="V3487" s="4">
        <v>0</v>
      </c>
      <c r="W3487" s="4">
        <v>0</v>
      </c>
      <c r="X3487" s="4">
        <v>0</v>
      </c>
      <c r="Y3487" s="4">
        <v>77711160</v>
      </c>
      <c r="Z3487" s="4">
        <v>4440638</v>
      </c>
      <c r="AA3487" s="4">
        <v>44406377</v>
      </c>
      <c r="AB3487" t="s">
        <v>3</v>
      </c>
      <c r="AC3487" s="4">
        <v>0</v>
      </c>
      <c r="AD3487" s="4">
        <v>0</v>
      </c>
      <c r="AE3487" s="4">
        <v>257983196</v>
      </c>
      <c r="AF3487" t="s">
        <v>727</v>
      </c>
      <c r="AG3487" s="4">
        <v>0</v>
      </c>
      <c r="AH3487" s="4">
        <v>0</v>
      </c>
      <c r="AI3487" s="4">
        <v>0</v>
      </c>
      <c r="AJ3487" s="4">
        <v>269530276</v>
      </c>
      <c r="AK3487" s="4">
        <v>0</v>
      </c>
      <c r="AL3487" t="s">
        <v>793</v>
      </c>
      <c r="AM3487" s="71" t="str">
        <f>INDEX(Network_Insurer_Code,MATCH(Export!AL3487,Network_insurer_Name,0))</f>
        <v>CAL3</v>
      </c>
      <c r="AN3487" t="str">
        <f t="shared" si="54"/>
        <v>M1003CAL32019</v>
      </c>
    </row>
    <row r="3488" spans="1:40" x14ac:dyDescent="0.25">
      <c r="A3488">
        <v>2020</v>
      </c>
      <c r="B3488">
        <v>3</v>
      </c>
      <c r="C3488" s="1">
        <v>44013</v>
      </c>
      <c r="D3488" s="1">
        <v>44104</v>
      </c>
      <c r="E3488">
        <v>2019</v>
      </c>
      <c r="F3488" s="71" t="str">
        <f>INDEX(Client_Name,MATCH(Export!H3488,Local_Company_Name,0))</f>
        <v>Falcon Clothing</v>
      </c>
      <c r="G3488" s="71">
        <f>INDEX(Client_Code,MATCH(Export!H3488,Local_Company_Name,0))</f>
        <v>1006</v>
      </c>
      <c r="H3488" t="s">
        <v>774</v>
      </c>
      <c r="I3488" t="s">
        <v>733</v>
      </c>
      <c r="J3488" t="s">
        <v>5</v>
      </c>
      <c r="K3488" s="71" t="str">
        <f>INDEX(Line_of_Business,MATCH(Export!J3488,Name,0))</f>
        <v>L</v>
      </c>
      <c r="L3488" s="9">
        <v>800554</v>
      </c>
      <c r="M3488">
        <v>5</v>
      </c>
      <c r="N3488" s="4">
        <v>155.38999999999999</v>
      </c>
      <c r="O3488" s="4">
        <v>155.38999999999999</v>
      </c>
      <c r="P3488" s="4">
        <v>0</v>
      </c>
      <c r="Q3488" s="4">
        <v>0</v>
      </c>
      <c r="R3488" s="4">
        <v>0</v>
      </c>
      <c r="S3488" s="4">
        <v>0</v>
      </c>
      <c r="T3488" s="4">
        <v>0</v>
      </c>
      <c r="U3488" s="4">
        <v>0</v>
      </c>
      <c r="V3488" s="4">
        <v>0</v>
      </c>
      <c r="W3488" s="4">
        <v>0</v>
      </c>
      <c r="X3488" s="4">
        <v>0</v>
      </c>
      <c r="Y3488" s="4">
        <v>13.99</v>
      </c>
      <c r="Z3488" s="4">
        <v>3.88</v>
      </c>
      <c r="AA3488" s="4">
        <v>7.77</v>
      </c>
      <c r="AB3488" t="s">
        <v>3</v>
      </c>
      <c r="AC3488" s="4">
        <v>0</v>
      </c>
      <c r="AD3488" s="4">
        <v>0</v>
      </c>
      <c r="AE3488" s="4">
        <v>0</v>
      </c>
      <c r="AF3488" t="s">
        <v>733</v>
      </c>
      <c r="AG3488" s="4">
        <v>0</v>
      </c>
      <c r="AH3488" s="4">
        <v>0</v>
      </c>
      <c r="AI3488" s="4">
        <v>0</v>
      </c>
      <c r="AJ3488" s="4">
        <v>129.74999999999901</v>
      </c>
      <c r="AK3488" s="4">
        <v>0</v>
      </c>
      <c r="AL3488" t="s">
        <v>782</v>
      </c>
      <c r="AM3488" s="71" t="str">
        <f>INDEX(Network_Insurer_Code,MATCH(Export!AL3488,Network_insurer_Name,0))</f>
        <v>API2</v>
      </c>
      <c r="AN3488" t="str">
        <f t="shared" si="54"/>
        <v>L1006API22019</v>
      </c>
    </row>
    <row r="3489" spans="1:40" x14ac:dyDescent="0.25">
      <c r="A3489">
        <v>2020</v>
      </c>
      <c r="B3489">
        <v>2</v>
      </c>
      <c r="C3489" s="1">
        <v>43191</v>
      </c>
      <c r="D3489" s="1">
        <v>43281</v>
      </c>
      <c r="E3489">
        <v>2018</v>
      </c>
      <c r="F3489" s="71" t="str">
        <f>INDEX(Client_Name,MATCH(Export!H3489,Local_Company_Name,0))</f>
        <v>Flaimngo Tailoring</v>
      </c>
      <c r="G3489" s="71">
        <f>INDEX(Client_Code,MATCH(Export!H3489,Local_Company_Name,0))</f>
        <v>1005</v>
      </c>
      <c r="H3489" t="s">
        <v>771</v>
      </c>
      <c r="I3489" t="s">
        <v>724</v>
      </c>
      <c r="J3489" t="s">
        <v>8</v>
      </c>
      <c r="K3489" s="71" t="str">
        <f>INDEX(Line_of_Business,MATCH(Export!J3489,Name,0))</f>
        <v>M</v>
      </c>
      <c r="L3489" s="9">
        <v>80022999</v>
      </c>
      <c r="M3489">
        <v>47</v>
      </c>
      <c r="N3489" s="4">
        <v>0</v>
      </c>
      <c r="O3489" s="4">
        <v>0</v>
      </c>
      <c r="P3489" s="4">
        <v>0</v>
      </c>
      <c r="Q3489" s="4">
        <v>0</v>
      </c>
      <c r="R3489" s="4">
        <v>0</v>
      </c>
      <c r="S3489" s="4">
        <v>0</v>
      </c>
      <c r="T3489" s="4">
        <v>0</v>
      </c>
      <c r="U3489" s="4">
        <v>0</v>
      </c>
      <c r="V3489" s="4">
        <v>0</v>
      </c>
      <c r="W3489" s="4">
        <v>0</v>
      </c>
      <c r="X3489" s="4">
        <v>0</v>
      </c>
      <c r="Y3489" s="4">
        <v>2223.36</v>
      </c>
      <c r="Z3489" s="4">
        <v>0</v>
      </c>
      <c r="AA3489" s="4">
        <v>0</v>
      </c>
      <c r="AB3489" t="s">
        <v>3</v>
      </c>
      <c r="AC3489" s="4">
        <v>0</v>
      </c>
      <c r="AD3489" s="4">
        <v>0</v>
      </c>
      <c r="AE3489" s="4">
        <v>0</v>
      </c>
      <c r="AF3489" t="s">
        <v>724</v>
      </c>
      <c r="AG3489" s="4">
        <v>0</v>
      </c>
      <c r="AH3489" s="4">
        <v>0</v>
      </c>
      <c r="AI3489" s="4">
        <v>0</v>
      </c>
      <c r="AJ3489" s="4">
        <v>-2223.36</v>
      </c>
      <c r="AK3489" s="4">
        <v>0</v>
      </c>
      <c r="AL3489" t="s">
        <v>797</v>
      </c>
      <c r="AM3489" s="71" t="str">
        <f>INDEX(Network_Insurer_Code,MATCH(Export!AL3489,Network_insurer_Name,0))</f>
        <v>ONI3</v>
      </c>
      <c r="AN3489" t="str">
        <f t="shared" si="54"/>
        <v>M1005ONI32018</v>
      </c>
    </row>
    <row r="3490" spans="1:40" x14ac:dyDescent="0.25">
      <c r="A3490">
        <v>2019</v>
      </c>
      <c r="B3490">
        <v>3</v>
      </c>
      <c r="C3490" s="1">
        <v>43647</v>
      </c>
      <c r="D3490" s="1">
        <v>43738</v>
      </c>
      <c r="E3490">
        <v>2018</v>
      </c>
      <c r="F3490" s="71" t="str">
        <f>INDEX(Client_Name,MATCH(Export!H3490,Local_Company_Name,0))</f>
        <v>Lion Manufacturing Co</v>
      </c>
      <c r="G3490" s="71">
        <f>INDEX(Client_Code,MATCH(Export!H3490,Local_Company_Name,0))</f>
        <v>1002</v>
      </c>
      <c r="H3490" t="s">
        <v>760</v>
      </c>
      <c r="I3490" t="s">
        <v>744</v>
      </c>
      <c r="J3490" t="s">
        <v>5</v>
      </c>
      <c r="K3490" s="71" t="str">
        <f>INDEX(Line_of_Business,MATCH(Export!J3490,Name,0))</f>
        <v>L</v>
      </c>
      <c r="L3490" s="9" t="s">
        <v>531</v>
      </c>
      <c r="M3490">
        <v>16</v>
      </c>
      <c r="N3490" s="4">
        <v>-11512.14</v>
      </c>
      <c r="O3490" s="4">
        <v>-5756.07</v>
      </c>
      <c r="P3490" s="4">
        <v>0</v>
      </c>
      <c r="Q3490" s="4">
        <v>0</v>
      </c>
      <c r="R3490" s="4">
        <v>0</v>
      </c>
      <c r="S3490" s="4">
        <v>0</v>
      </c>
      <c r="T3490" s="4">
        <v>0</v>
      </c>
      <c r="U3490" s="4">
        <v>0</v>
      </c>
      <c r="V3490" s="4">
        <v>0</v>
      </c>
      <c r="W3490" s="4">
        <v>0</v>
      </c>
      <c r="X3490" s="4">
        <v>0</v>
      </c>
      <c r="Y3490" s="4">
        <v>-2397.98</v>
      </c>
      <c r="Z3490" s="4">
        <v>0</v>
      </c>
      <c r="AA3490" s="4">
        <v>-575.61</v>
      </c>
      <c r="AB3490" t="s">
        <v>3</v>
      </c>
      <c r="AC3490" s="4">
        <v>0</v>
      </c>
      <c r="AD3490" s="4">
        <v>0</v>
      </c>
      <c r="AE3490" s="4">
        <v>0</v>
      </c>
      <c r="AF3490" t="s">
        <v>744</v>
      </c>
      <c r="AG3490" s="4">
        <v>0</v>
      </c>
      <c r="AH3490" s="4">
        <v>0</v>
      </c>
      <c r="AI3490" s="4">
        <v>0</v>
      </c>
      <c r="AJ3490" s="4">
        <v>-2782.47999999999</v>
      </c>
      <c r="AK3490" s="4">
        <v>0</v>
      </c>
      <c r="AL3490" t="s">
        <v>792</v>
      </c>
      <c r="AM3490" s="71" t="str">
        <f>INDEX(Network_Insurer_Code,MATCH(Export!AL3490,Network_insurer_Name,0))</f>
        <v>CAL1</v>
      </c>
      <c r="AN3490" t="str">
        <f t="shared" si="54"/>
        <v>L1002CAL12018</v>
      </c>
    </row>
    <row r="3491" spans="1:40" x14ac:dyDescent="0.25">
      <c r="A3491">
        <v>2019</v>
      </c>
      <c r="B3491">
        <v>2</v>
      </c>
      <c r="C3491" s="1">
        <v>43556</v>
      </c>
      <c r="D3491" s="1">
        <v>43646</v>
      </c>
      <c r="E3491">
        <v>2018</v>
      </c>
      <c r="F3491" s="71" t="str">
        <f>INDEX(Client_Name,MATCH(Export!H3491,Local_Company_Name,0))</f>
        <v>Zebra Workings Ltd</v>
      </c>
      <c r="G3491" s="71">
        <f>INDEX(Client_Code,MATCH(Export!H3491,Local_Company_Name,0))</f>
        <v>1001</v>
      </c>
      <c r="H3491" t="s">
        <v>751</v>
      </c>
      <c r="I3491" t="s">
        <v>723</v>
      </c>
      <c r="J3491" t="s">
        <v>95</v>
      </c>
      <c r="K3491" s="71" t="str">
        <f>INDEX(Line_of_Business,MATCH(Export!J3491,Name,0))</f>
        <v>P</v>
      </c>
      <c r="L3491" s="9">
        <v>25723</v>
      </c>
      <c r="M3491">
        <v>306</v>
      </c>
      <c r="N3491" s="4">
        <v>3417.49</v>
      </c>
      <c r="O3491" s="4">
        <v>3417.49</v>
      </c>
      <c r="P3491" s="4">
        <v>0</v>
      </c>
      <c r="Q3491" s="4">
        <v>0</v>
      </c>
      <c r="R3491" s="4">
        <v>0</v>
      </c>
      <c r="S3491" s="4">
        <v>0</v>
      </c>
      <c r="T3491" s="4">
        <v>0</v>
      </c>
      <c r="U3491" s="4">
        <v>0</v>
      </c>
      <c r="V3491" s="4">
        <v>0</v>
      </c>
      <c r="W3491" s="4">
        <v>0</v>
      </c>
      <c r="X3491" s="4">
        <v>0</v>
      </c>
      <c r="Y3491" s="4">
        <v>0</v>
      </c>
      <c r="Z3491" s="4">
        <v>0</v>
      </c>
      <c r="AA3491" s="4">
        <v>232.39</v>
      </c>
      <c r="AB3491" t="s">
        <v>3</v>
      </c>
      <c r="AC3491" s="4">
        <v>0</v>
      </c>
      <c r="AD3491" s="4">
        <v>0</v>
      </c>
      <c r="AE3491" s="4">
        <v>0</v>
      </c>
      <c r="AF3491" t="s">
        <v>723</v>
      </c>
      <c r="AG3491" s="4">
        <v>0</v>
      </c>
      <c r="AH3491" s="4">
        <v>0</v>
      </c>
      <c r="AI3491" s="4">
        <v>0</v>
      </c>
      <c r="AJ3491" s="4">
        <v>3185.1</v>
      </c>
      <c r="AK3491" s="4">
        <v>0</v>
      </c>
      <c r="AL3491" t="s">
        <v>791</v>
      </c>
      <c r="AM3491" s="71" t="str">
        <f>INDEX(Network_Insurer_Code,MATCH(Export!AL3491,Network_insurer_Name,0))</f>
        <v>CHI3</v>
      </c>
      <c r="AN3491" t="str">
        <f t="shared" si="54"/>
        <v>P1001CHI32018</v>
      </c>
    </row>
    <row r="3492" spans="1:40" x14ac:dyDescent="0.25">
      <c r="A3492">
        <v>2020</v>
      </c>
      <c r="B3492">
        <v>2</v>
      </c>
      <c r="C3492" s="1">
        <v>43922</v>
      </c>
      <c r="D3492" s="1">
        <v>44012</v>
      </c>
      <c r="E3492">
        <v>2018</v>
      </c>
      <c r="F3492" s="71" t="str">
        <f>INDEX(Client_Name,MATCH(Export!H3492,Local_Company_Name,0))</f>
        <v>Zebra Workings Ltd</v>
      </c>
      <c r="G3492" s="71">
        <f>INDEX(Client_Code,MATCH(Export!H3492,Local_Company_Name,0))</f>
        <v>1001</v>
      </c>
      <c r="H3492" t="s">
        <v>750</v>
      </c>
      <c r="I3492" t="s">
        <v>723</v>
      </c>
      <c r="J3492" t="s">
        <v>8</v>
      </c>
      <c r="K3492" s="71" t="str">
        <f>INDEX(Line_of_Business,MATCH(Export!J3492,Name,0))</f>
        <v>M</v>
      </c>
      <c r="L3492" s="9" t="s">
        <v>115</v>
      </c>
      <c r="M3492">
        <v>730</v>
      </c>
      <c r="N3492" s="4">
        <v>0</v>
      </c>
      <c r="O3492" s="4">
        <v>0</v>
      </c>
      <c r="P3492" s="4">
        <v>19051</v>
      </c>
      <c r="Q3492" s="4">
        <v>0</v>
      </c>
      <c r="R3492" s="4">
        <v>0</v>
      </c>
      <c r="S3492" s="4">
        <v>0</v>
      </c>
      <c r="T3492" s="4">
        <v>0</v>
      </c>
      <c r="U3492" s="4">
        <v>0</v>
      </c>
      <c r="V3492" s="4">
        <v>0</v>
      </c>
      <c r="W3492" s="4">
        <v>-3050258</v>
      </c>
      <c r="X3492" s="4">
        <v>0</v>
      </c>
      <c r="Y3492" s="4">
        <v>0</v>
      </c>
      <c r="Z3492" s="4">
        <v>0</v>
      </c>
      <c r="AA3492" s="4">
        <v>0</v>
      </c>
      <c r="AB3492" t="s">
        <v>3</v>
      </c>
      <c r="AC3492" s="4">
        <v>0</v>
      </c>
      <c r="AD3492" s="4">
        <v>0</v>
      </c>
      <c r="AE3492" s="4">
        <v>-2915936.48</v>
      </c>
      <c r="AF3492" t="s">
        <v>723</v>
      </c>
      <c r="AG3492" s="4">
        <v>0</v>
      </c>
      <c r="AH3492" s="4">
        <v>0</v>
      </c>
      <c r="AI3492" s="4">
        <v>0</v>
      </c>
      <c r="AJ3492" s="4">
        <v>3031207</v>
      </c>
      <c r="AK3492" s="4">
        <v>0</v>
      </c>
      <c r="AL3492" t="s">
        <v>783</v>
      </c>
      <c r="AM3492" s="71" t="str">
        <f>INDEX(Network_Insurer_Code,MATCH(Export!AL3492,Network_insurer_Name,0))</f>
        <v>PEP1</v>
      </c>
      <c r="AN3492" t="str">
        <f t="shared" si="54"/>
        <v>M1001PEP12018</v>
      </c>
    </row>
    <row r="3493" spans="1:40" x14ac:dyDescent="0.25">
      <c r="A3493">
        <v>2020</v>
      </c>
      <c r="B3493">
        <v>1</v>
      </c>
      <c r="C3493" s="1">
        <v>43831</v>
      </c>
      <c r="D3493" s="1">
        <v>43921</v>
      </c>
      <c r="E3493">
        <v>2017</v>
      </c>
      <c r="F3493" s="71" t="str">
        <f>INDEX(Client_Name,MATCH(Export!H3493,Local_Company_Name,0))</f>
        <v>Flaimngo Tailoring</v>
      </c>
      <c r="G3493" s="71">
        <f>INDEX(Client_Code,MATCH(Export!H3493,Local_Company_Name,0))</f>
        <v>1005</v>
      </c>
      <c r="H3493" t="s">
        <v>772</v>
      </c>
      <c r="I3493" t="s">
        <v>707</v>
      </c>
      <c r="J3493" t="s">
        <v>22</v>
      </c>
      <c r="K3493" s="71" t="str">
        <f>INDEX(Line_of_Business,MATCH(Export!J3493,Name,0))</f>
        <v>A</v>
      </c>
      <c r="L3493" s="9" t="s">
        <v>519</v>
      </c>
      <c r="M3493">
        <v>10</v>
      </c>
      <c r="N3493" s="4">
        <v>0</v>
      </c>
      <c r="O3493" s="4">
        <v>0</v>
      </c>
      <c r="P3493" s="4">
        <v>0</v>
      </c>
      <c r="Q3493" s="4">
        <v>0</v>
      </c>
      <c r="R3493" s="4">
        <v>0</v>
      </c>
      <c r="S3493" s="4">
        <v>0</v>
      </c>
      <c r="T3493" s="4">
        <v>0</v>
      </c>
      <c r="U3493" s="4">
        <v>0</v>
      </c>
      <c r="V3493" s="4">
        <v>0</v>
      </c>
      <c r="W3493" s="4">
        <v>0</v>
      </c>
      <c r="X3493" s="4">
        <v>0</v>
      </c>
      <c r="Y3493" s="4">
        <v>0</v>
      </c>
      <c r="Z3493" s="4">
        <v>0</v>
      </c>
      <c r="AA3493" s="4">
        <v>0</v>
      </c>
      <c r="AB3493" t="s">
        <v>3</v>
      </c>
      <c r="AC3493" s="4">
        <v>0</v>
      </c>
      <c r="AD3493" s="4">
        <v>0</v>
      </c>
      <c r="AE3493" s="4">
        <v>-38500</v>
      </c>
      <c r="AF3493" t="s">
        <v>707</v>
      </c>
      <c r="AG3493" s="4">
        <v>0</v>
      </c>
      <c r="AH3493" s="4">
        <v>0</v>
      </c>
      <c r="AI3493" s="4">
        <v>0</v>
      </c>
      <c r="AJ3493" s="4">
        <v>0</v>
      </c>
      <c r="AK3493" s="4">
        <v>200000</v>
      </c>
      <c r="AL3493" t="s">
        <v>792</v>
      </c>
      <c r="AM3493" s="71" t="str">
        <f>INDEX(Network_Insurer_Code,MATCH(Export!AL3493,Network_insurer_Name,0))</f>
        <v>CAL1</v>
      </c>
      <c r="AN3493" t="str">
        <f t="shared" si="54"/>
        <v>A1005CAL12017</v>
      </c>
    </row>
    <row r="3494" spans="1:40" x14ac:dyDescent="0.25">
      <c r="A3494">
        <v>2019</v>
      </c>
      <c r="B3494">
        <v>3</v>
      </c>
      <c r="C3494" s="1">
        <v>43647</v>
      </c>
      <c r="D3494" s="1">
        <v>43738</v>
      </c>
      <c r="E3494">
        <v>2019</v>
      </c>
      <c r="F3494" s="71" t="str">
        <f>INDEX(Client_Name,MATCH(Export!H3494,Local_Company_Name,0))</f>
        <v>Aplaca Engineering Co</v>
      </c>
      <c r="G3494" s="71">
        <f>INDEX(Client_Code,MATCH(Export!H3494,Local_Company_Name,0))</f>
        <v>1004</v>
      </c>
      <c r="H3494" t="s">
        <v>768</v>
      </c>
      <c r="I3494" t="s">
        <v>720</v>
      </c>
      <c r="J3494" t="s">
        <v>8</v>
      </c>
      <c r="K3494" s="71" t="str">
        <f>INDEX(Line_of_Business,MATCH(Export!J3494,Name,0))</f>
        <v>M</v>
      </c>
      <c r="L3494" s="9" t="s">
        <v>545</v>
      </c>
      <c r="M3494">
        <v>379</v>
      </c>
      <c r="N3494" s="4">
        <v>7137628.7878787797</v>
      </c>
      <c r="O3494" s="4">
        <v>6359627.25</v>
      </c>
      <c r="P3494" s="4">
        <v>3787568.4199999901</v>
      </c>
      <c r="Q3494" s="4">
        <v>0</v>
      </c>
      <c r="R3494" s="4">
        <v>0</v>
      </c>
      <c r="S3494" s="4">
        <v>0</v>
      </c>
      <c r="T3494" s="4">
        <v>0</v>
      </c>
      <c r="U3494" s="4">
        <v>0</v>
      </c>
      <c r="V3494" s="4">
        <v>0</v>
      </c>
      <c r="W3494" s="4">
        <v>0</v>
      </c>
      <c r="X3494" s="4">
        <v>0</v>
      </c>
      <c r="Y3494" s="4">
        <v>763155.27</v>
      </c>
      <c r="Z3494" s="4">
        <v>0</v>
      </c>
      <c r="AA3494" s="4">
        <v>0</v>
      </c>
      <c r="AB3494" t="s">
        <v>3</v>
      </c>
      <c r="AC3494" s="4">
        <v>0</v>
      </c>
      <c r="AD3494" s="4">
        <v>0</v>
      </c>
      <c r="AE3494" s="4">
        <v>0</v>
      </c>
      <c r="AF3494" t="s">
        <v>720</v>
      </c>
      <c r="AG3494" s="4">
        <v>0</v>
      </c>
      <c r="AH3494" s="4">
        <v>0</v>
      </c>
      <c r="AI3494" s="4">
        <v>0</v>
      </c>
      <c r="AJ3494" s="4">
        <v>1808903.56</v>
      </c>
      <c r="AK3494" s="4">
        <v>200000</v>
      </c>
      <c r="AL3494" t="s">
        <v>793</v>
      </c>
      <c r="AM3494" s="71" t="str">
        <f>INDEX(Network_Insurer_Code,MATCH(Export!AL3494,Network_insurer_Name,0))</f>
        <v>CAL3</v>
      </c>
      <c r="AN3494" t="str">
        <f t="shared" si="54"/>
        <v>M1004CAL32019</v>
      </c>
    </row>
    <row r="3495" spans="1:40" x14ac:dyDescent="0.25">
      <c r="A3495">
        <v>2020</v>
      </c>
      <c r="B3495">
        <v>1</v>
      </c>
      <c r="C3495" s="1">
        <v>43831</v>
      </c>
      <c r="D3495" s="1">
        <v>43921</v>
      </c>
      <c r="E3495">
        <v>2018</v>
      </c>
      <c r="F3495" s="71" t="str">
        <f>INDEX(Client_Name,MATCH(Export!H3495,Local_Company_Name,0))</f>
        <v>Flaimngo Tailoring</v>
      </c>
      <c r="G3495" s="71">
        <f>INDEX(Client_Code,MATCH(Export!H3495,Local_Company_Name,0))</f>
        <v>1005</v>
      </c>
      <c r="H3495" t="s">
        <v>769</v>
      </c>
      <c r="I3495" t="s">
        <v>720</v>
      </c>
      <c r="J3495" t="s">
        <v>8</v>
      </c>
      <c r="K3495" s="71" t="str">
        <f>INDEX(Line_of_Business,MATCH(Export!J3495,Name,0))</f>
        <v>M</v>
      </c>
      <c r="L3495" s="9" t="s">
        <v>115</v>
      </c>
      <c r="M3495">
        <v>730</v>
      </c>
      <c r="N3495" s="4">
        <v>0</v>
      </c>
      <c r="O3495" s="4">
        <v>0</v>
      </c>
      <c r="P3495" s="4">
        <v>27819</v>
      </c>
      <c r="Q3495" s="4">
        <v>0</v>
      </c>
      <c r="R3495" s="4">
        <v>0</v>
      </c>
      <c r="S3495" s="4">
        <v>6100516</v>
      </c>
      <c r="T3495" s="4">
        <v>0</v>
      </c>
      <c r="U3495" s="4">
        <v>0</v>
      </c>
      <c r="V3495" s="4">
        <v>0</v>
      </c>
      <c r="W3495" s="4">
        <v>6100516</v>
      </c>
      <c r="X3495" s="4">
        <v>0</v>
      </c>
      <c r="Y3495" s="4">
        <v>0</v>
      </c>
      <c r="Z3495" s="4">
        <v>0</v>
      </c>
      <c r="AA3495" s="4">
        <v>0</v>
      </c>
      <c r="AB3495" t="s">
        <v>3</v>
      </c>
      <c r="AC3495" s="4">
        <v>0</v>
      </c>
      <c r="AD3495" s="4">
        <v>0</v>
      </c>
      <c r="AE3495" s="4">
        <v>3014563.08</v>
      </c>
      <c r="AF3495" t="s">
        <v>720</v>
      </c>
      <c r="AG3495" s="4">
        <v>0</v>
      </c>
      <c r="AH3495" s="4">
        <v>0</v>
      </c>
      <c r="AI3495" s="4">
        <v>0</v>
      </c>
      <c r="AJ3495" s="4">
        <v>-27819</v>
      </c>
      <c r="AK3495" s="4">
        <v>0</v>
      </c>
      <c r="AL3495" t="s">
        <v>796</v>
      </c>
      <c r="AM3495" s="71" t="str">
        <f>INDEX(Network_Insurer_Code,MATCH(Export!AL3495,Network_insurer_Name,0))</f>
        <v>POL2</v>
      </c>
      <c r="AN3495" t="str">
        <f t="shared" si="54"/>
        <v>M1005POL22018</v>
      </c>
    </row>
    <row r="3496" spans="1:40" x14ac:dyDescent="0.25">
      <c r="A3496">
        <v>2020</v>
      </c>
      <c r="B3496">
        <v>2</v>
      </c>
      <c r="C3496" s="1">
        <v>43922</v>
      </c>
      <c r="D3496" s="1">
        <v>44012</v>
      </c>
      <c r="E3496">
        <v>2019</v>
      </c>
      <c r="F3496" s="71" t="str">
        <f>INDEX(Client_Name,MATCH(Export!H3496,Local_Company_Name,0))</f>
        <v>Tiger Jewelcrafting Ltd</v>
      </c>
      <c r="G3496" s="71">
        <f>INDEX(Client_Code,MATCH(Export!H3496,Local_Company_Name,0))</f>
        <v>1003</v>
      </c>
      <c r="H3496" t="s">
        <v>761</v>
      </c>
      <c r="I3496" t="s">
        <v>707</v>
      </c>
      <c r="J3496" t="s">
        <v>8</v>
      </c>
      <c r="K3496" s="71" t="str">
        <f>INDEX(Line_of_Business,MATCH(Export!J3496,Name,0))</f>
        <v>M</v>
      </c>
      <c r="L3496" s="9" t="s">
        <v>417</v>
      </c>
      <c r="M3496">
        <v>706</v>
      </c>
      <c r="N3496" s="4">
        <v>0</v>
      </c>
      <c r="O3496" s="4">
        <v>0</v>
      </c>
      <c r="P3496" s="4">
        <v>0</v>
      </c>
      <c r="Q3496" s="4">
        <v>0</v>
      </c>
      <c r="R3496" s="4">
        <v>0</v>
      </c>
      <c r="S3496" s="4">
        <v>0</v>
      </c>
      <c r="T3496" s="4">
        <v>0</v>
      </c>
      <c r="U3496" s="4">
        <v>0</v>
      </c>
      <c r="V3496" s="4">
        <v>0</v>
      </c>
      <c r="W3496" s="4">
        <v>0</v>
      </c>
      <c r="X3496" s="4">
        <v>0</v>
      </c>
      <c r="Y3496" s="4">
        <v>0</v>
      </c>
      <c r="Z3496" s="4">
        <v>0</v>
      </c>
      <c r="AA3496" s="4">
        <v>0</v>
      </c>
      <c r="AB3496" t="s">
        <v>3</v>
      </c>
      <c r="AC3496" s="4">
        <v>0</v>
      </c>
      <c r="AD3496" s="4">
        <v>0</v>
      </c>
      <c r="AE3496" s="4">
        <v>-2825.02</v>
      </c>
      <c r="AF3496" t="s">
        <v>707</v>
      </c>
      <c r="AG3496" s="4">
        <v>0</v>
      </c>
      <c r="AH3496" s="4">
        <v>0</v>
      </c>
      <c r="AI3496" s="4">
        <v>0</v>
      </c>
      <c r="AJ3496" s="4">
        <v>0</v>
      </c>
      <c r="AK3496" s="4">
        <v>0</v>
      </c>
      <c r="AL3496" t="s">
        <v>784</v>
      </c>
      <c r="AM3496" s="71" t="str">
        <f>INDEX(Network_Insurer_Code,MATCH(Export!AL3496,Network_insurer_Name,0))</f>
        <v>PII1</v>
      </c>
      <c r="AN3496" t="str">
        <f t="shared" si="54"/>
        <v>M1003PII12019</v>
      </c>
    </row>
    <row r="3497" spans="1:40" x14ac:dyDescent="0.25">
      <c r="A3497">
        <v>2019</v>
      </c>
      <c r="B3497">
        <v>2</v>
      </c>
      <c r="C3497" s="1">
        <v>43556</v>
      </c>
      <c r="D3497" s="1">
        <v>43646</v>
      </c>
      <c r="E3497">
        <v>2016</v>
      </c>
      <c r="F3497" s="71" t="str">
        <f>INDEX(Client_Name,MATCH(Export!H3497,Local_Company_Name,0))</f>
        <v>Flaimngo Tailoring</v>
      </c>
      <c r="G3497" s="71">
        <f>INDEX(Client_Code,MATCH(Export!H3497,Local_Company_Name,0))</f>
        <v>1005</v>
      </c>
      <c r="H3497" t="s">
        <v>772</v>
      </c>
      <c r="I3497" t="s">
        <v>717</v>
      </c>
      <c r="J3497" t="s">
        <v>8</v>
      </c>
      <c r="K3497" s="71" t="str">
        <f>INDEX(Line_of_Business,MATCH(Export!J3497,Name,0))</f>
        <v>M</v>
      </c>
      <c r="L3497" s="9" t="s">
        <v>240</v>
      </c>
      <c r="M3497">
        <v>335</v>
      </c>
      <c r="N3497" s="4">
        <v>173510.59</v>
      </c>
      <c r="O3497" s="4">
        <v>173510.59</v>
      </c>
      <c r="P3497" s="4">
        <v>0</v>
      </c>
      <c r="Q3497" s="4">
        <v>0</v>
      </c>
      <c r="R3497" s="4">
        <v>0</v>
      </c>
      <c r="S3497" s="4">
        <v>0</v>
      </c>
      <c r="T3497" s="4">
        <v>0</v>
      </c>
      <c r="U3497" s="4">
        <v>0</v>
      </c>
      <c r="V3497" s="4">
        <v>0</v>
      </c>
      <c r="W3497" s="4">
        <v>0</v>
      </c>
      <c r="X3497" s="4">
        <v>0</v>
      </c>
      <c r="Y3497" s="4">
        <v>32967.01</v>
      </c>
      <c r="Z3497" s="4">
        <v>0</v>
      </c>
      <c r="AA3497" s="4">
        <v>0</v>
      </c>
      <c r="AB3497" t="s">
        <v>3</v>
      </c>
      <c r="AC3497" s="4">
        <v>0</v>
      </c>
      <c r="AD3497" s="4">
        <v>0</v>
      </c>
      <c r="AE3497" s="4">
        <v>0</v>
      </c>
      <c r="AF3497" t="s">
        <v>717</v>
      </c>
      <c r="AG3497" s="4">
        <v>0</v>
      </c>
      <c r="AH3497" s="4">
        <v>0</v>
      </c>
      <c r="AI3497" s="4">
        <v>0</v>
      </c>
      <c r="AJ3497" s="4">
        <v>140543.57999999999</v>
      </c>
      <c r="AK3497" s="4">
        <v>0</v>
      </c>
      <c r="AL3497" t="s">
        <v>790</v>
      </c>
      <c r="AM3497" s="71" t="str">
        <f>INDEX(Network_Insurer_Code,MATCH(Export!AL3497,Network_insurer_Name,0))</f>
        <v>STL1</v>
      </c>
      <c r="AN3497" t="str">
        <f t="shared" si="54"/>
        <v>M1005STL12016</v>
      </c>
    </row>
    <row r="3498" spans="1:40" x14ac:dyDescent="0.25">
      <c r="A3498">
        <v>2019</v>
      </c>
      <c r="B3498">
        <v>1</v>
      </c>
      <c r="C3498" s="1">
        <v>43466</v>
      </c>
      <c r="D3498" s="1">
        <v>43555</v>
      </c>
      <c r="E3498">
        <v>2019</v>
      </c>
      <c r="F3498" s="71" t="str">
        <f>INDEX(Client_Name,MATCH(Export!H3498,Local_Company_Name,0))</f>
        <v>Aplaca Engineering Co</v>
      </c>
      <c r="G3498" s="71">
        <f>INDEX(Client_Code,MATCH(Export!H3498,Local_Company_Name,0))</f>
        <v>1004</v>
      </c>
      <c r="H3498" t="s">
        <v>768</v>
      </c>
      <c r="I3498" t="s">
        <v>717</v>
      </c>
      <c r="J3498" t="s">
        <v>8</v>
      </c>
      <c r="K3498" s="71" t="str">
        <f>INDEX(Line_of_Business,MATCH(Export!J3498,Name,0))</f>
        <v>M</v>
      </c>
      <c r="L3498" s="9" t="s">
        <v>129</v>
      </c>
      <c r="M3498">
        <v>492</v>
      </c>
      <c r="N3498" s="4">
        <v>9261969</v>
      </c>
      <c r="O3498" s="4">
        <v>9261969</v>
      </c>
      <c r="P3498" s="4">
        <v>0</v>
      </c>
      <c r="Q3498" s="4">
        <v>0</v>
      </c>
      <c r="R3498" s="4">
        <v>0</v>
      </c>
      <c r="S3498" s="4">
        <v>0</v>
      </c>
      <c r="T3498" s="4">
        <v>0</v>
      </c>
      <c r="U3498" s="4">
        <v>0</v>
      </c>
      <c r="V3498" s="4">
        <v>0</v>
      </c>
      <c r="W3498" s="4">
        <v>0</v>
      </c>
      <c r="X3498" s="4">
        <v>0</v>
      </c>
      <c r="Y3498" s="4">
        <v>1389296.1</v>
      </c>
      <c r="Z3498" s="4">
        <v>0</v>
      </c>
      <c r="AA3498" s="4">
        <v>1442705.8</v>
      </c>
      <c r="AB3498" t="s">
        <v>3</v>
      </c>
      <c r="AC3498" s="4">
        <v>6793264</v>
      </c>
      <c r="AD3498" s="4">
        <v>0</v>
      </c>
      <c r="AE3498" s="4">
        <v>0</v>
      </c>
      <c r="AF3498" t="s">
        <v>717</v>
      </c>
      <c r="AG3498" s="4">
        <v>0</v>
      </c>
      <c r="AH3498" s="4">
        <v>0</v>
      </c>
      <c r="AI3498" s="4">
        <v>0</v>
      </c>
      <c r="AJ3498" s="4">
        <v>6429967.0999999996</v>
      </c>
      <c r="AK3498" s="4">
        <v>0</v>
      </c>
      <c r="AL3498" t="s">
        <v>784</v>
      </c>
      <c r="AM3498" s="71" t="str">
        <f>INDEX(Network_Insurer_Code,MATCH(Export!AL3498,Network_insurer_Name,0))</f>
        <v>PII1</v>
      </c>
      <c r="AN3498" t="str">
        <f t="shared" si="54"/>
        <v>M1004PII12019</v>
      </c>
    </row>
    <row r="3499" spans="1:40" x14ac:dyDescent="0.25">
      <c r="A3499">
        <v>2019</v>
      </c>
      <c r="B3499">
        <v>4</v>
      </c>
      <c r="C3499" s="1">
        <v>43739</v>
      </c>
      <c r="D3499" s="1">
        <v>43830</v>
      </c>
      <c r="E3499">
        <v>2019</v>
      </c>
      <c r="F3499" s="71" t="str">
        <f>INDEX(Client_Name,MATCH(Export!H3499,Local_Company_Name,0))</f>
        <v>Flaimngo Tailoring</v>
      </c>
      <c r="G3499" s="71">
        <f>INDEX(Client_Code,MATCH(Export!H3499,Local_Company_Name,0))</f>
        <v>1005</v>
      </c>
      <c r="H3499" t="s">
        <v>770</v>
      </c>
      <c r="I3499" t="s">
        <v>710</v>
      </c>
      <c r="J3499" t="s">
        <v>8</v>
      </c>
      <c r="K3499" s="71" t="str">
        <f>INDEX(Line_of_Business,MATCH(Export!J3499,Name,0))</f>
        <v>M</v>
      </c>
      <c r="L3499" s="9" t="s">
        <v>231</v>
      </c>
      <c r="M3499">
        <v>161</v>
      </c>
      <c r="N3499" s="4">
        <v>-42432.75</v>
      </c>
      <c r="O3499" s="4">
        <v>-42432.75</v>
      </c>
      <c r="P3499" s="4">
        <v>807723.73</v>
      </c>
      <c r="Q3499" s="4">
        <v>0</v>
      </c>
      <c r="R3499" s="4">
        <v>0</v>
      </c>
      <c r="S3499" s="4">
        <v>0</v>
      </c>
      <c r="T3499" s="4">
        <v>0</v>
      </c>
      <c r="U3499" s="4">
        <v>0</v>
      </c>
      <c r="V3499" s="4">
        <v>0</v>
      </c>
      <c r="W3499" s="4">
        <v>0</v>
      </c>
      <c r="X3499" s="4">
        <v>0</v>
      </c>
      <c r="Y3499" s="4">
        <v>-6364.91</v>
      </c>
      <c r="Z3499" s="4">
        <v>0</v>
      </c>
      <c r="AA3499" s="4">
        <v>-5091.93</v>
      </c>
      <c r="AB3499" t="s">
        <v>3</v>
      </c>
      <c r="AC3499" s="4">
        <v>0</v>
      </c>
      <c r="AD3499" s="4">
        <v>0</v>
      </c>
      <c r="AE3499" s="4">
        <v>0</v>
      </c>
      <c r="AF3499" t="s">
        <v>710</v>
      </c>
      <c r="AG3499" s="4">
        <v>0</v>
      </c>
      <c r="AH3499" s="4">
        <v>0</v>
      </c>
      <c r="AI3499" s="4">
        <v>0</v>
      </c>
      <c r="AJ3499" s="4">
        <v>-838699.63999999897</v>
      </c>
      <c r="AK3499" s="4">
        <v>0</v>
      </c>
      <c r="AL3499" t="s">
        <v>789</v>
      </c>
      <c r="AM3499" s="71" t="str">
        <f>INDEX(Network_Insurer_Code,MATCH(Export!AL3499,Network_insurer_Name,0))</f>
        <v>APL1</v>
      </c>
      <c r="AN3499" t="str">
        <f t="shared" si="54"/>
        <v>M1005APL12019</v>
      </c>
    </row>
    <row r="3500" spans="1:40" x14ac:dyDescent="0.25">
      <c r="A3500">
        <v>2019</v>
      </c>
      <c r="B3500">
        <v>3</v>
      </c>
      <c r="C3500" s="1">
        <v>43647</v>
      </c>
      <c r="D3500" s="1">
        <v>43738</v>
      </c>
      <c r="E3500">
        <v>2019</v>
      </c>
      <c r="F3500" s="71" t="str">
        <f>INDEX(Client_Name,MATCH(Export!H3500,Local_Company_Name,0))</f>
        <v>Flaimngo Tailoring</v>
      </c>
      <c r="G3500" s="71">
        <f>INDEX(Client_Code,MATCH(Export!H3500,Local_Company_Name,0))</f>
        <v>1005</v>
      </c>
      <c r="H3500" t="s">
        <v>771</v>
      </c>
      <c r="I3500" t="s">
        <v>724</v>
      </c>
      <c r="J3500" t="s">
        <v>8</v>
      </c>
      <c r="K3500" s="71" t="str">
        <f>INDEX(Line_of_Business,MATCH(Export!J3500,Name,0))</f>
        <v>M</v>
      </c>
      <c r="L3500" s="9">
        <v>77614</v>
      </c>
      <c r="M3500">
        <v>14</v>
      </c>
      <c r="N3500" s="4">
        <v>4214</v>
      </c>
      <c r="O3500" s="4">
        <v>4214</v>
      </c>
      <c r="P3500" s="4">
        <v>586.48</v>
      </c>
      <c r="Q3500" s="4">
        <v>0</v>
      </c>
      <c r="R3500" s="4">
        <v>0</v>
      </c>
      <c r="S3500" s="4">
        <v>0</v>
      </c>
      <c r="T3500" s="4">
        <v>0</v>
      </c>
      <c r="U3500" s="4">
        <v>0</v>
      </c>
      <c r="V3500" s="4">
        <v>0</v>
      </c>
      <c r="W3500" s="4">
        <v>0</v>
      </c>
      <c r="X3500" s="4">
        <v>0</v>
      </c>
      <c r="Y3500" s="4">
        <v>421.4</v>
      </c>
      <c r="Z3500" s="4">
        <v>0</v>
      </c>
      <c r="AA3500" s="4">
        <v>0</v>
      </c>
      <c r="AB3500" t="s">
        <v>3</v>
      </c>
      <c r="AC3500" s="4">
        <v>0</v>
      </c>
      <c r="AD3500" s="4">
        <v>0</v>
      </c>
      <c r="AE3500" s="4">
        <v>0</v>
      </c>
      <c r="AF3500" t="s">
        <v>724</v>
      </c>
      <c r="AG3500" s="4">
        <v>0</v>
      </c>
      <c r="AH3500" s="4">
        <v>0</v>
      </c>
      <c r="AI3500" s="4">
        <v>0</v>
      </c>
      <c r="AJ3500" s="4">
        <v>3206.12</v>
      </c>
      <c r="AK3500" s="4">
        <v>0</v>
      </c>
      <c r="AL3500" t="s">
        <v>785</v>
      </c>
      <c r="AM3500" s="71" t="str">
        <f>INDEX(Network_Insurer_Code,MATCH(Export!AL3500,Network_insurer_Name,0))</f>
        <v>WAI3</v>
      </c>
      <c r="AN3500" t="str">
        <f t="shared" si="54"/>
        <v>M1005WAI32019</v>
      </c>
    </row>
    <row r="3501" spans="1:40" x14ac:dyDescent="0.25">
      <c r="A3501">
        <v>2019</v>
      </c>
      <c r="B3501">
        <v>1</v>
      </c>
      <c r="C3501" s="1">
        <v>43374</v>
      </c>
      <c r="D3501" s="1">
        <v>43465</v>
      </c>
      <c r="E3501">
        <v>2017</v>
      </c>
      <c r="F3501" s="71" t="str">
        <f>INDEX(Client_Name,MATCH(Export!H3501,Local_Company_Name,0))</f>
        <v>Lion Manufacturing Co</v>
      </c>
      <c r="G3501" s="71">
        <f>INDEX(Client_Code,MATCH(Export!H3501,Local_Company_Name,0))</f>
        <v>1002</v>
      </c>
      <c r="H3501" t="s">
        <v>752</v>
      </c>
      <c r="I3501" t="s">
        <v>724</v>
      </c>
      <c r="J3501" t="s">
        <v>5</v>
      </c>
      <c r="K3501" s="71" t="str">
        <f>INDEX(Line_of_Business,MATCH(Export!J3501,Name,0))</f>
        <v>L</v>
      </c>
      <c r="L3501" s="9">
        <v>42233953</v>
      </c>
      <c r="M3501">
        <v>38</v>
      </c>
      <c r="N3501" s="4">
        <v>-5873.86</v>
      </c>
      <c r="O3501" s="4">
        <v>-5873.86</v>
      </c>
      <c r="P3501" s="4">
        <v>0</v>
      </c>
      <c r="Q3501" s="4">
        <v>0</v>
      </c>
      <c r="R3501" s="4">
        <v>0</v>
      </c>
      <c r="S3501" s="4">
        <v>0</v>
      </c>
      <c r="T3501" s="4">
        <v>0</v>
      </c>
      <c r="U3501" s="4">
        <v>0</v>
      </c>
      <c r="V3501" s="4">
        <v>0</v>
      </c>
      <c r="W3501" s="4">
        <v>0</v>
      </c>
      <c r="X3501" s="4">
        <v>0</v>
      </c>
      <c r="Y3501" s="4">
        <v>-822.34</v>
      </c>
      <c r="Z3501" s="4">
        <v>-44.05</v>
      </c>
      <c r="AA3501" s="4">
        <v>0</v>
      </c>
      <c r="AB3501" t="s">
        <v>3</v>
      </c>
      <c r="AC3501" s="4">
        <v>0</v>
      </c>
      <c r="AD3501" s="4">
        <v>0</v>
      </c>
      <c r="AE3501" s="4">
        <v>0</v>
      </c>
      <c r="AF3501" t="s">
        <v>724</v>
      </c>
      <c r="AG3501" s="4">
        <v>0</v>
      </c>
      <c r="AH3501" s="4">
        <v>0</v>
      </c>
      <c r="AI3501" s="4">
        <v>0</v>
      </c>
      <c r="AJ3501" s="4">
        <v>-5007.4699999999903</v>
      </c>
      <c r="AK3501" s="4">
        <v>187000</v>
      </c>
      <c r="AL3501" t="s">
        <v>794</v>
      </c>
      <c r="AM3501" s="71" t="str">
        <f>INDEX(Network_Insurer_Code,MATCH(Export!AL3501,Network_insurer_Name,0))</f>
        <v>CUI2</v>
      </c>
      <c r="AN3501" t="str">
        <f t="shared" si="54"/>
        <v>L1002CUI22017</v>
      </c>
    </row>
    <row r="3502" spans="1:40" x14ac:dyDescent="0.25">
      <c r="A3502">
        <v>2020</v>
      </c>
      <c r="B3502">
        <v>1</v>
      </c>
      <c r="C3502" s="1">
        <v>43831</v>
      </c>
      <c r="D3502" s="1">
        <v>43921</v>
      </c>
      <c r="E3502">
        <v>2020</v>
      </c>
      <c r="F3502" s="71" t="str">
        <f>INDEX(Client_Name,MATCH(Export!H3502,Local_Company_Name,0))</f>
        <v>Tiger Jewelcrafting Ltd</v>
      </c>
      <c r="G3502" s="71">
        <f>INDEX(Client_Code,MATCH(Export!H3502,Local_Company_Name,0))</f>
        <v>1003</v>
      </c>
      <c r="H3502" t="s">
        <v>764</v>
      </c>
      <c r="I3502" t="s">
        <v>724</v>
      </c>
      <c r="J3502" t="s">
        <v>5</v>
      </c>
      <c r="K3502" s="71" t="str">
        <f>INDEX(Line_of_Business,MATCH(Export!J3502,Name,0))</f>
        <v>L</v>
      </c>
      <c r="L3502" s="9">
        <v>40599038</v>
      </c>
      <c r="M3502">
        <v>293</v>
      </c>
      <c r="N3502" s="4">
        <v>33102.47</v>
      </c>
      <c r="O3502" s="4">
        <v>33102.47</v>
      </c>
      <c r="P3502" s="4">
        <v>0</v>
      </c>
      <c r="Q3502" s="4">
        <v>0</v>
      </c>
      <c r="R3502" s="4">
        <v>0</v>
      </c>
      <c r="S3502" s="4">
        <v>0</v>
      </c>
      <c r="T3502" s="4">
        <v>0</v>
      </c>
      <c r="U3502" s="4">
        <v>0</v>
      </c>
      <c r="V3502" s="4">
        <v>0</v>
      </c>
      <c r="W3502" s="4">
        <v>0</v>
      </c>
      <c r="X3502" s="4">
        <v>0</v>
      </c>
      <c r="Y3502" s="4">
        <v>2252.2399999999998</v>
      </c>
      <c r="Z3502" s="4">
        <v>930.17</v>
      </c>
      <c r="AA3502" s="4">
        <v>0</v>
      </c>
      <c r="AB3502" t="s">
        <v>3</v>
      </c>
      <c r="AC3502" s="4">
        <v>0</v>
      </c>
      <c r="AD3502" s="4">
        <v>0</v>
      </c>
      <c r="AE3502" s="4">
        <v>0</v>
      </c>
      <c r="AF3502" t="s">
        <v>724</v>
      </c>
      <c r="AG3502" s="4">
        <v>0</v>
      </c>
      <c r="AH3502" s="4">
        <v>0</v>
      </c>
      <c r="AI3502" s="4">
        <v>0</v>
      </c>
      <c r="AJ3502" s="4">
        <v>29920.06</v>
      </c>
      <c r="AK3502" s="4">
        <v>0</v>
      </c>
      <c r="AL3502" t="s">
        <v>790</v>
      </c>
      <c r="AM3502" s="71" t="str">
        <f>INDEX(Network_Insurer_Code,MATCH(Export!AL3502,Network_insurer_Name,0))</f>
        <v>STL1</v>
      </c>
      <c r="AN3502" t="str">
        <f t="shared" si="54"/>
        <v>L1003STL12020</v>
      </c>
    </row>
    <row r="3503" spans="1:40" x14ac:dyDescent="0.25">
      <c r="A3503">
        <v>2019</v>
      </c>
      <c r="B3503">
        <v>3</v>
      </c>
      <c r="C3503" s="1">
        <v>43647</v>
      </c>
      <c r="D3503" s="1">
        <v>43738</v>
      </c>
      <c r="E3503">
        <v>2019</v>
      </c>
      <c r="F3503" s="71" t="str">
        <f>INDEX(Client_Name,MATCH(Export!H3503,Local_Company_Name,0))</f>
        <v>Tiger Jewelcrafting Ltd</v>
      </c>
      <c r="G3503" s="71">
        <f>INDEX(Client_Code,MATCH(Export!H3503,Local_Company_Name,0))</f>
        <v>1003</v>
      </c>
      <c r="H3503" t="s">
        <v>764</v>
      </c>
      <c r="I3503" t="s">
        <v>779</v>
      </c>
      <c r="J3503" t="s">
        <v>8</v>
      </c>
      <c r="K3503" s="71" t="str">
        <f>INDEX(Line_of_Business,MATCH(Export!J3503,Name,0))</f>
        <v>M</v>
      </c>
      <c r="L3503" s="9" t="s">
        <v>200</v>
      </c>
      <c r="M3503">
        <v>673</v>
      </c>
      <c r="N3503" s="4">
        <v>66057.320000000007</v>
      </c>
      <c r="O3503" s="4">
        <v>66057.320000000007</v>
      </c>
      <c r="P3503" s="4">
        <v>182529.04</v>
      </c>
      <c r="Q3503" s="4">
        <v>0</v>
      </c>
      <c r="R3503" s="4">
        <v>0</v>
      </c>
      <c r="S3503" s="4">
        <v>18529.080000000002</v>
      </c>
      <c r="T3503" s="4">
        <v>0</v>
      </c>
      <c r="U3503" s="4">
        <v>0</v>
      </c>
      <c r="V3503" s="4">
        <v>0</v>
      </c>
      <c r="W3503" s="4">
        <v>0</v>
      </c>
      <c r="X3503" s="4">
        <v>0</v>
      </c>
      <c r="Y3503" s="4">
        <v>7926.88</v>
      </c>
      <c r="Z3503" s="4">
        <v>0</v>
      </c>
      <c r="AA3503" s="4">
        <v>1981.72</v>
      </c>
      <c r="AB3503" t="s">
        <v>3</v>
      </c>
      <c r="AC3503" s="4">
        <v>0</v>
      </c>
      <c r="AD3503" s="4">
        <v>0</v>
      </c>
      <c r="AE3503" s="4">
        <v>18529.080000000002</v>
      </c>
      <c r="AF3503" t="s">
        <v>779</v>
      </c>
      <c r="AG3503" s="4">
        <v>0</v>
      </c>
      <c r="AH3503" s="4">
        <v>0</v>
      </c>
      <c r="AI3503" s="4">
        <v>0</v>
      </c>
      <c r="AJ3503" s="4">
        <v>-107851.24</v>
      </c>
      <c r="AK3503" s="4">
        <v>0</v>
      </c>
      <c r="AL3503" t="s">
        <v>793</v>
      </c>
      <c r="AM3503" s="71" t="str">
        <f>INDEX(Network_Insurer_Code,MATCH(Export!AL3503,Network_insurer_Name,0))</f>
        <v>CAL3</v>
      </c>
      <c r="AN3503" t="str">
        <f t="shared" si="54"/>
        <v>M1003CAL32019</v>
      </c>
    </row>
    <row r="3504" spans="1:40" x14ac:dyDescent="0.25">
      <c r="A3504">
        <v>2019</v>
      </c>
      <c r="B3504">
        <v>1</v>
      </c>
      <c r="C3504" s="1">
        <v>43466</v>
      </c>
      <c r="D3504" s="1">
        <v>43555</v>
      </c>
      <c r="E3504">
        <v>2019</v>
      </c>
      <c r="F3504" s="71" t="str">
        <f>INDEX(Client_Name,MATCH(Export!H3504,Local_Company_Name,0))</f>
        <v>Flaimngo Tailoring</v>
      </c>
      <c r="G3504" s="71">
        <f>INDEX(Client_Code,MATCH(Export!H3504,Local_Company_Name,0))</f>
        <v>1005</v>
      </c>
      <c r="H3504" t="s">
        <v>770</v>
      </c>
      <c r="I3504" t="s">
        <v>779</v>
      </c>
      <c r="J3504" t="s">
        <v>5</v>
      </c>
      <c r="K3504" s="71" t="str">
        <f>INDEX(Line_of_Business,MATCH(Export!J3504,Name,0))</f>
        <v>L</v>
      </c>
      <c r="L3504" s="9" t="s">
        <v>129</v>
      </c>
      <c r="M3504">
        <v>492</v>
      </c>
      <c r="N3504" s="4">
        <v>7739122</v>
      </c>
      <c r="O3504" s="4">
        <v>7739122</v>
      </c>
      <c r="P3504" s="4">
        <v>0</v>
      </c>
      <c r="Q3504" s="4">
        <v>0</v>
      </c>
      <c r="R3504" s="4">
        <v>0</v>
      </c>
      <c r="S3504" s="4">
        <v>0</v>
      </c>
      <c r="T3504" s="4">
        <v>0</v>
      </c>
      <c r="U3504" s="4">
        <v>0</v>
      </c>
      <c r="V3504" s="4">
        <v>0</v>
      </c>
      <c r="W3504" s="4">
        <v>0</v>
      </c>
      <c r="X3504" s="4">
        <v>0</v>
      </c>
      <c r="Y3504" s="4">
        <v>1160868.3</v>
      </c>
      <c r="Z3504" s="4">
        <v>0</v>
      </c>
      <c r="AA3504" s="4">
        <v>1205497.7</v>
      </c>
      <c r="AB3504" t="s">
        <v>3</v>
      </c>
      <c r="AC3504" s="4">
        <v>6125798</v>
      </c>
      <c r="AD3504" s="4">
        <v>0</v>
      </c>
      <c r="AE3504" s="4">
        <v>0</v>
      </c>
      <c r="AF3504" t="s">
        <v>779</v>
      </c>
      <c r="AG3504" s="4">
        <v>0</v>
      </c>
      <c r="AH3504" s="4">
        <v>0</v>
      </c>
      <c r="AI3504" s="4">
        <v>0</v>
      </c>
      <c r="AJ3504" s="4">
        <v>5372756</v>
      </c>
      <c r="AK3504" s="4">
        <v>0</v>
      </c>
      <c r="AL3504" t="s">
        <v>787</v>
      </c>
      <c r="AM3504" s="71" t="str">
        <f>INDEX(Network_Insurer_Code,MATCH(Export!AL3504,Network_insurer_Name,0))</f>
        <v>LEI3</v>
      </c>
      <c r="AN3504" t="str">
        <f t="shared" si="54"/>
        <v>L1005LEI32019</v>
      </c>
    </row>
    <row r="3505" spans="1:40" x14ac:dyDescent="0.25">
      <c r="A3505">
        <v>2019</v>
      </c>
      <c r="B3505">
        <v>2</v>
      </c>
      <c r="C3505" s="1">
        <v>43556</v>
      </c>
      <c r="D3505" s="1">
        <v>43646</v>
      </c>
      <c r="E3505">
        <v>2018</v>
      </c>
      <c r="F3505" s="71" t="str">
        <f>INDEX(Client_Name,MATCH(Export!H3505,Local_Company_Name,0))</f>
        <v>Aplaca Engineering Co</v>
      </c>
      <c r="G3505" s="71">
        <f>INDEX(Client_Code,MATCH(Export!H3505,Local_Company_Name,0))</f>
        <v>1004</v>
      </c>
      <c r="H3505" t="s">
        <v>768</v>
      </c>
      <c r="I3505" t="s">
        <v>779</v>
      </c>
      <c r="J3505" t="s">
        <v>8</v>
      </c>
      <c r="K3505" s="71" t="str">
        <f>INDEX(Line_of_Business,MATCH(Export!J3505,Name,0))</f>
        <v>M</v>
      </c>
      <c r="L3505" s="9" t="s">
        <v>60</v>
      </c>
      <c r="M3505">
        <v>498</v>
      </c>
      <c r="N3505" s="4">
        <v>0</v>
      </c>
      <c r="O3505" s="4">
        <v>0</v>
      </c>
      <c r="P3505" s="4">
        <v>13934.38</v>
      </c>
      <c r="Q3505" s="4">
        <v>0</v>
      </c>
      <c r="R3505" s="4">
        <v>0</v>
      </c>
      <c r="S3505" s="4">
        <v>0</v>
      </c>
      <c r="T3505" s="4">
        <v>0</v>
      </c>
      <c r="U3505" s="4">
        <v>0</v>
      </c>
      <c r="V3505" s="4">
        <v>0</v>
      </c>
      <c r="W3505" s="4">
        <v>0</v>
      </c>
      <c r="X3505" s="4">
        <v>0</v>
      </c>
      <c r="Y3505" s="4">
        <v>0</v>
      </c>
      <c r="Z3505" s="4">
        <v>0</v>
      </c>
      <c r="AA3505" s="4">
        <v>0</v>
      </c>
      <c r="AB3505" t="s">
        <v>3</v>
      </c>
      <c r="AC3505" s="4">
        <v>0</v>
      </c>
      <c r="AD3505" s="4">
        <v>0</v>
      </c>
      <c r="AE3505" s="4">
        <v>0</v>
      </c>
      <c r="AF3505" t="s">
        <v>779</v>
      </c>
      <c r="AG3505" s="4">
        <v>0</v>
      </c>
      <c r="AH3505" s="4">
        <v>0</v>
      </c>
      <c r="AI3505" s="4">
        <v>0</v>
      </c>
      <c r="AJ3505" s="4">
        <v>-13934.38</v>
      </c>
      <c r="AK3505" s="4">
        <v>0</v>
      </c>
      <c r="AL3505" t="s">
        <v>791</v>
      </c>
      <c r="AM3505" s="71" t="str">
        <f>INDEX(Network_Insurer_Code,MATCH(Export!AL3505,Network_insurer_Name,0))</f>
        <v>CHI3</v>
      </c>
      <c r="AN3505" t="str">
        <f t="shared" si="54"/>
        <v>M1004CHI32018</v>
      </c>
    </row>
    <row r="3506" spans="1:40" x14ac:dyDescent="0.25">
      <c r="A3506">
        <v>2019</v>
      </c>
      <c r="B3506">
        <v>4</v>
      </c>
      <c r="C3506" s="1">
        <v>43739</v>
      </c>
      <c r="D3506" s="1">
        <v>43830</v>
      </c>
      <c r="E3506">
        <v>2019</v>
      </c>
      <c r="F3506" s="71" t="str">
        <f>INDEX(Client_Name,MATCH(Export!H3506,Local_Company_Name,0))</f>
        <v>Tiger Jewelcrafting Ltd</v>
      </c>
      <c r="G3506" s="71">
        <f>INDEX(Client_Code,MATCH(Export!H3506,Local_Company_Name,0))</f>
        <v>1003</v>
      </c>
      <c r="H3506" t="s">
        <v>762</v>
      </c>
      <c r="I3506" t="s">
        <v>724</v>
      </c>
      <c r="J3506" t="s">
        <v>22</v>
      </c>
      <c r="K3506" s="71" t="str">
        <f>INDEX(Line_of_Business,MATCH(Export!J3506,Name,0))</f>
        <v>A</v>
      </c>
      <c r="L3506" s="9">
        <v>77605</v>
      </c>
      <c r="M3506">
        <v>15</v>
      </c>
      <c r="N3506" s="4">
        <v>270</v>
      </c>
      <c r="O3506" s="4">
        <v>270</v>
      </c>
      <c r="P3506" s="4">
        <v>0</v>
      </c>
      <c r="Q3506" s="4">
        <v>0</v>
      </c>
      <c r="R3506" s="4">
        <v>0</v>
      </c>
      <c r="S3506" s="4">
        <v>0</v>
      </c>
      <c r="T3506" s="4">
        <v>0</v>
      </c>
      <c r="U3506" s="4">
        <v>0</v>
      </c>
      <c r="V3506" s="4">
        <v>0</v>
      </c>
      <c r="W3506" s="4">
        <v>0</v>
      </c>
      <c r="X3506" s="4">
        <v>0</v>
      </c>
      <c r="Y3506" s="4">
        <v>43.2</v>
      </c>
      <c r="Z3506" s="4">
        <v>0</v>
      </c>
      <c r="AA3506" s="4">
        <v>40.5</v>
      </c>
      <c r="AB3506" t="s">
        <v>3</v>
      </c>
      <c r="AC3506" s="4">
        <v>0</v>
      </c>
      <c r="AD3506" s="4">
        <v>0</v>
      </c>
      <c r="AE3506" s="4">
        <v>0</v>
      </c>
      <c r="AF3506" t="s">
        <v>724</v>
      </c>
      <c r="AG3506" s="4">
        <v>0</v>
      </c>
      <c r="AH3506" s="4">
        <v>0</v>
      </c>
      <c r="AI3506" s="4">
        <v>0</v>
      </c>
      <c r="AJ3506" s="4">
        <v>186.3</v>
      </c>
      <c r="AK3506" s="4">
        <v>0</v>
      </c>
      <c r="AL3506" t="s">
        <v>793</v>
      </c>
      <c r="AM3506" s="71" t="str">
        <f>INDEX(Network_Insurer_Code,MATCH(Export!AL3506,Network_insurer_Name,0))</f>
        <v>CAL3</v>
      </c>
      <c r="AN3506" t="str">
        <f t="shared" si="54"/>
        <v>A1003CAL32019</v>
      </c>
    </row>
    <row r="3507" spans="1:40" x14ac:dyDescent="0.25">
      <c r="A3507">
        <v>2020</v>
      </c>
      <c r="B3507">
        <v>2</v>
      </c>
      <c r="C3507" s="1">
        <v>43922</v>
      </c>
      <c r="D3507" s="1">
        <v>44012</v>
      </c>
      <c r="E3507">
        <v>2020</v>
      </c>
      <c r="F3507" s="71" t="str">
        <f>INDEX(Client_Name,MATCH(Export!H3507,Local_Company_Name,0))</f>
        <v>Flaimngo Tailoring</v>
      </c>
      <c r="G3507" s="71">
        <f>INDEX(Client_Code,MATCH(Export!H3507,Local_Company_Name,0))</f>
        <v>1005</v>
      </c>
      <c r="H3507" t="s">
        <v>771</v>
      </c>
      <c r="I3507" t="s">
        <v>718</v>
      </c>
      <c r="J3507" t="s">
        <v>8</v>
      </c>
      <c r="K3507" s="71" t="str">
        <f>INDEX(Line_of_Business,MATCH(Export!J3507,Name,0))</f>
        <v>M</v>
      </c>
      <c r="L3507" s="9">
        <v>30002397</v>
      </c>
      <c r="M3507">
        <v>25423</v>
      </c>
      <c r="N3507" s="4">
        <v>2537246.11</v>
      </c>
      <c r="O3507" s="4">
        <v>2537246.11</v>
      </c>
      <c r="P3507" s="4">
        <v>1494993.71</v>
      </c>
      <c r="Q3507" s="4">
        <v>0</v>
      </c>
      <c r="R3507" s="4">
        <v>0</v>
      </c>
      <c r="S3507" s="4">
        <v>0</v>
      </c>
      <c r="T3507" s="4">
        <v>0</v>
      </c>
      <c r="U3507" s="4">
        <v>0</v>
      </c>
      <c r="V3507" s="4">
        <v>0</v>
      </c>
      <c r="W3507" s="4">
        <v>0</v>
      </c>
      <c r="X3507" s="4">
        <v>0</v>
      </c>
      <c r="Y3507" s="4">
        <v>304469.53000000003</v>
      </c>
      <c r="Z3507" s="4">
        <v>0</v>
      </c>
      <c r="AA3507" s="4">
        <v>0</v>
      </c>
      <c r="AB3507" t="s">
        <v>3</v>
      </c>
      <c r="AC3507" s="4">
        <v>0</v>
      </c>
      <c r="AD3507" s="4">
        <v>0</v>
      </c>
      <c r="AE3507" s="4">
        <v>0</v>
      </c>
      <c r="AF3507" t="s">
        <v>718</v>
      </c>
      <c r="AG3507" s="4">
        <v>0</v>
      </c>
      <c r="AH3507" s="4">
        <v>0</v>
      </c>
      <c r="AI3507" s="4">
        <v>0</v>
      </c>
      <c r="AJ3507" s="4">
        <v>737782.86999999895</v>
      </c>
      <c r="AK3507" s="4" t="s">
        <v>2</v>
      </c>
      <c r="AL3507" t="s">
        <v>793</v>
      </c>
      <c r="AM3507" s="71" t="str">
        <f>INDEX(Network_Insurer_Code,MATCH(Export!AL3507,Network_insurer_Name,0))</f>
        <v>CAL3</v>
      </c>
      <c r="AN3507" t="str">
        <f t="shared" si="54"/>
        <v>M1005CAL32020</v>
      </c>
    </row>
    <row r="3508" spans="1:40" x14ac:dyDescent="0.25">
      <c r="A3508">
        <v>2019</v>
      </c>
      <c r="B3508">
        <v>2</v>
      </c>
      <c r="C3508" s="1">
        <v>43556</v>
      </c>
      <c r="D3508" s="1">
        <v>43646</v>
      </c>
      <c r="E3508">
        <v>2018</v>
      </c>
      <c r="F3508" s="71" t="str">
        <f>INDEX(Client_Name,MATCH(Export!H3508,Local_Company_Name,0))</f>
        <v>Zebra Workings Ltd</v>
      </c>
      <c r="G3508" s="71">
        <f>INDEX(Client_Code,MATCH(Export!H3508,Local_Company_Name,0))</f>
        <v>1001</v>
      </c>
      <c r="H3508" t="s">
        <v>750</v>
      </c>
      <c r="I3508" t="s">
        <v>720</v>
      </c>
      <c r="J3508" t="s">
        <v>8</v>
      </c>
      <c r="K3508" s="71" t="str">
        <f>INDEX(Line_of_Business,MATCH(Export!J3508,Name,0))</f>
        <v>M</v>
      </c>
      <c r="L3508" s="9" t="s">
        <v>614</v>
      </c>
      <c r="M3508">
        <v>1281</v>
      </c>
      <c r="N3508" s="4">
        <v>412637.98</v>
      </c>
      <c r="O3508" s="4">
        <v>412637.98</v>
      </c>
      <c r="P3508" s="4">
        <v>227932.15</v>
      </c>
      <c r="Q3508" s="4">
        <v>0</v>
      </c>
      <c r="R3508" s="4">
        <v>0</v>
      </c>
      <c r="S3508" s="4">
        <v>0</v>
      </c>
      <c r="T3508" s="4">
        <v>0</v>
      </c>
      <c r="U3508" s="4">
        <v>0</v>
      </c>
      <c r="V3508" s="4">
        <v>0</v>
      </c>
      <c r="W3508" s="4">
        <v>0</v>
      </c>
      <c r="X3508" s="4">
        <v>0</v>
      </c>
      <c r="Y3508" s="4">
        <v>49516.56</v>
      </c>
      <c r="Z3508" s="4">
        <v>0</v>
      </c>
      <c r="AA3508" s="4">
        <v>0</v>
      </c>
      <c r="AB3508" t="s">
        <v>3</v>
      </c>
      <c r="AC3508" s="4">
        <v>0</v>
      </c>
      <c r="AD3508" s="4">
        <v>0</v>
      </c>
      <c r="AE3508" s="4">
        <v>0</v>
      </c>
      <c r="AF3508" t="s">
        <v>720</v>
      </c>
      <c r="AG3508" s="4">
        <v>0</v>
      </c>
      <c r="AH3508" s="4">
        <v>0</v>
      </c>
      <c r="AI3508" s="4">
        <v>0</v>
      </c>
      <c r="AJ3508" s="4">
        <v>135189.269999999</v>
      </c>
      <c r="AK3508" s="4">
        <v>0</v>
      </c>
      <c r="AL3508" t="s">
        <v>782</v>
      </c>
      <c r="AM3508" s="71" t="str">
        <f>INDEX(Network_Insurer_Code,MATCH(Export!AL3508,Network_insurer_Name,0))</f>
        <v>API2</v>
      </c>
      <c r="AN3508" t="str">
        <f t="shared" si="54"/>
        <v>M1001API22018</v>
      </c>
    </row>
    <row r="3509" spans="1:40" x14ac:dyDescent="0.25">
      <c r="A3509">
        <v>2019</v>
      </c>
      <c r="B3509">
        <v>1</v>
      </c>
      <c r="C3509" s="1">
        <v>43466</v>
      </c>
      <c r="D3509" s="1">
        <v>43555</v>
      </c>
      <c r="E3509">
        <v>2017</v>
      </c>
      <c r="F3509" s="71" t="str">
        <f>INDEX(Client_Name,MATCH(Export!H3509,Local_Company_Name,0))</f>
        <v>Aplaca Engineering Co</v>
      </c>
      <c r="G3509" s="71">
        <f>INDEX(Client_Code,MATCH(Export!H3509,Local_Company_Name,0))</f>
        <v>1004</v>
      </c>
      <c r="H3509" t="s">
        <v>767</v>
      </c>
      <c r="I3509" t="s">
        <v>712</v>
      </c>
      <c r="J3509" t="s">
        <v>0</v>
      </c>
      <c r="K3509" s="71" t="str">
        <f>INDEX(Line_of_Business,MATCH(Export!J3509,Name,0))</f>
        <v>D</v>
      </c>
      <c r="L3509" s="9" t="s">
        <v>145</v>
      </c>
      <c r="M3509">
        <v>0</v>
      </c>
      <c r="N3509" s="4">
        <v>0</v>
      </c>
      <c r="O3509" s="4">
        <v>0</v>
      </c>
      <c r="P3509" s="4">
        <v>12776.82</v>
      </c>
      <c r="Q3509" s="4">
        <v>0</v>
      </c>
      <c r="R3509" s="4">
        <v>0</v>
      </c>
      <c r="S3509" s="4">
        <v>0</v>
      </c>
      <c r="T3509" s="4">
        <v>0</v>
      </c>
      <c r="U3509" s="4">
        <v>0</v>
      </c>
      <c r="V3509" s="4">
        <v>0</v>
      </c>
      <c r="W3509" s="4">
        <v>0</v>
      </c>
      <c r="X3509" s="4">
        <v>0</v>
      </c>
      <c r="Y3509" s="4">
        <v>0</v>
      </c>
      <c r="Z3509" s="4">
        <v>0</v>
      </c>
      <c r="AA3509" s="4">
        <v>0</v>
      </c>
      <c r="AB3509" t="s">
        <v>3</v>
      </c>
      <c r="AC3509" s="4">
        <v>0</v>
      </c>
      <c r="AD3509" s="4">
        <v>0</v>
      </c>
      <c r="AE3509" s="4">
        <v>0</v>
      </c>
      <c r="AF3509" t="s">
        <v>712</v>
      </c>
      <c r="AG3509" s="4">
        <v>0</v>
      </c>
      <c r="AH3509" s="4">
        <v>0</v>
      </c>
      <c r="AI3509" s="4">
        <v>0</v>
      </c>
      <c r="AJ3509" s="4">
        <v>-12776.82</v>
      </c>
      <c r="AK3509" s="4">
        <v>200000</v>
      </c>
      <c r="AL3509" t="s">
        <v>793</v>
      </c>
      <c r="AM3509" s="71" t="str">
        <f>INDEX(Network_Insurer_Code,MATCH(Export!AL3509,Network_insurer_Name,0))</f>
        <v>CAL3</v>
      </c>
      <c r="AN3509" t="str">
        <f t="shared" si="54"/>
        <v>D1004CAL32017</v>
      </c>
    </row>
    <row r="3510" spans="1:40" x14ac:dyDescent="0.25">
      <c r="A3510">
        <v>2020</v>
      </c>
      <c r="B3510">
        <v>1</v>
      </c>
      <c r="C3510" s="1">
        <v>43838</v>
      </c>
      <c r="D3510" s="1">
        <v>43921</v>
      </c>
      <c r="E3510">
        <v>2020</v>
      </c>
      <c r="F3510" s="71" t="str">
        <f>INDEX(Client_Name,MATCH(Export!H3510,Local_Company_Name,0))</f>
        <v>Tiger Jewelcrafting Ltd</v>
      </c>
      <c r="G3510" s="71">
        <f>INDEX(Client_Code,MATCH(Export!H3510,Local_Company_Name,0))</f>
        <v>1003</v>
      </c>
      <c r="H3510" t="s">
        <v>762</v>
      </c>
      <c r="I3510" t="s">
        <v>711</v>
      </c>
      <c r="J3510" t="s">
        <v>5</v>
      </c>
      <c r="K3510" s="71" t="str">
        <f>INDEX(Line_of_Business,MATCH(Export!J3510,Name,0))</f>
        <v>L</v>
      </c>
      <c r="L3510" s="9">
        <v>1361001923583</v>
      </c>
      <c r="M3510">
        <v>26</v>
      </c>
      <c r="N3510" s="4">
        <v>4070.52</v>
      </c>
      <c r="O3510" s="4">
        <v>4070.52</v>
      </c>
      <c r="P3510" s="4">
        <v>0</v>
      </c>
      <c r="Q3510" s="4">
        <v>0</v>
      </c>
      <c r="R3510" s="4">
        <v>0</v>
      </c>
      <c r="S3510" s="4">
        <v>0</v>
      </c>
      <c r="T3510" s="4">
        <v>0</v>
      </c>
      <c r="U3510" s="4">
        <v>0</v>
      </c>
      <c r="V3510" s="4">
        <v>0</v>
      </c>
      <c r="W3510" s="4">
        <v>0</v>
      </c>
      <c r="X3510" s="4">
        <v>0</v>
      </c>
      <c r="Y3510" s="4">
        <v>0</v>
      </c>
      <c r="Z3510" s="4">
        <v>0</v>
      </c>
      <c r="AA3510" s="4">
        <v>407.05</v>
      </c>
      <c r="AB3510" t="s">
        <v>3</v>
      </c>
      <c r="AC3510" s="4">
        <v>0</v>
      </c>
      <c r="AD3510" s="4">
        <v>0</v>
      </c>
      <c r="AE3510" s="4">
        <v>0</v>
      </c>
      <c r="AF3510" t="s">
        <v>711</v>
      </c>
      <c r="AG3510" s="4">
        <v>0</v>
      </c>
      <c r="AH3510" s="4">
        <v>0</v>
      </c>
      <c r="AI3510" s="4">
        <v>0</v>
      </c>
      <c r="AJ3510" s="4">
        <v>3663.47</v>
      </c>
      <c r="AK3510" s="4">
        <v>0</v>
      </c>
      <c r="AL3510" t="s">
        <v>781</v>
      </c>
      <c r="AM3510" s="71" t="str">
        <f>INDEX(Network_Insurer_Code,MATCH(Export!AL3510,Network_insurer_Name,0))</f>
        <v>ORI1</v>
      </c>
      <c r="AN3510" t="str">
        <f t="shared" si="54"/>
        <v>L1003ORI12020</v>
      </c>
    </row>
    <row r="3511" spans="1:40" x14ac:dyDescent="0.25">
      <c r="A3511">
        <v>2019</v>
      </c>
      <c r="B3511">
        <v>4</v>
      </c>
      <c r="C3511" s="1">
        <v>43739</v>
      </c>
      <c r="D3511" s="1">
        <v>43830</v>
      </c>
      <c r="E3511">
        <v>2019</v>
      </c>
      <c r="F3511" s="71" t="str">
        <f>INDEX(Client_Name,MATCH(Export!H3511,Local_Company_Name,0))</f>
        <v>Aplaca Engineering Co</v>
      </c>
      <c r="G3511" s="71">
        <f>INDEX(Client_Code,MATCH(Export!H3511,Local_Company_Name,0))</f>
        <v>1004</v>
      </c>
      <c r="H3511" t="s">
        <v>766</v>
      </c>
      <c r="I3511" t="s">
        <v>717</v>
      </c>
      <c r="J3511" t="s">
        <v>0</v>
      </c>
      <c r="K3511" s="71" t="str">
        <f>INDEX(Line_of_Business,MATCH(Export!J3511,Name,0))</f>
        <v>D</v>
      </c>
      <c r="L3511" s="9" t="s">
        <v>87</v>
      </c>
      <c r="M3511">
        <v>1302</v>
      </c>
      <c r="N3511" s="4">
        <v>0</v>
      </c>
      <c r="O3511" s="4">
        <v>0</v>
      </c>
      <c r="P3511" s="4">
        <v>0</v>
      </c>
      <c r="Q3511" s="4">
        <v>0</v>
      </c>
      <c r="R3511" s="4">
        <v>0</v>
      </c>
      <c r="S3511" s="4">
        <v>0</v>
      </c>
      <c r="T3511" s="4">
        <v>0</v>
      </c>
      <c r="U3511" s="4">
        <v>0</v>
      </c>
      <c r="V3511" s="4">
        <v>0</v>
      </c>
      <c r="W3511" s="4">
        <v>0</v>
      </c>
      <c r="X3511" s="4">
        <v>0</v>
      </c>
      <c r="Y3511" s="4">
        <v>0</v>
      </c>
      <c r="Z3511" s="4">
        <v>0</v>
      </c>
      <c r="AA3511" s="4">
        <v>0</v>
      </c>
      <c r="AB3511" t="s">
        <v>3</v>
      </c>
      <c r="AC3511" s="4">
        <v>0</v>
      </c>
      <c r="AD3511" s="4">
        <v>0</v>
      </c>
      <c r="AE3511" s="4">
        <v>0</v>
      </c>
      <c r="AF3511" t="s">
        <v>717</v>
      </c>
      <c r="AG3511" s="4">
        <v>0</v>
      </c>
      <c r="AH3511" s="4">
        <v>0</v>
      </c>
      <c r="AI3511" s="4">
        <v>0</v>
      </c>
      <c r="AJ3511" s="4">
        <v>0</v>
      </c>
      <c r="AK3511" s="4">
        <v>0</v>
      </c>
      <c r="AL3511" t="s">
        <v>789</v>
      </c>
      <c r="AM3511" s="71" t="str">
        <f>INDEX(Network_Insurer_Code,MATCH(Export!AL3511,Network_insurer_Name,0))</f>
        <v>APL1</v>
      </c>
      <c r="AN3511" t="str">
        <f t="shared" si="54"/>
        <v>D1004APL12019</v>
      </c>
    </row>
    <row r="3512" spans="1:40" x14ac:dyDescent="0.25">
      <c r="A3512">
        <v>2020</v>
      </c>
      <c r="B3512">
        <v>1</v>
      </c>
      <c r="C3512" s="1">
        <v>43831</v>
      </c>
      <c r="D3512" s="1">
        <v>43921</v>
      </c>
      <c r="E3512">
        <v>2019</v>
      </c>
      <c r="F3512" s="71" t="str">
        <f>INDEX(Client_Name,MATCH(Export!H3512,Local_Company_Name,0))</f>
        <v>Zebra Workings Ltd</v>
      </c>
      <c r="G3512" s="71">
        <f>INDEX(Client_Code,MATCH(Export!H3512,Local_Company_Name,0))</f>
        <v>1001</v>
      </c>
      <c r="H3512" t="s">
        <v>751</v>
      </c>
      <c r="I3512" t="s">
        <v>717</v>
      </c>
      <c r="J3512" t="s">
        <v>5</v>
      </c>
      <c r="K3512" s="71" t="str">
        <f>INDEX(Line_of_Business,MATCH(Export!J3512,Name,0))</f>
        <v>L</v>
      </c>
      <c r="L3512" s="9">
        <v>40332448</v>
      </c>
      <c r="M3512">
        <v>204</v>
      </c>
      <c r="N3512" s="4">
        <v>18.100000000000001</v>
      </c>
      <c r="O3512" s="4">
        <v>18.100000000000001</v>
      </c>
      <c r="P3512" s="4">
        <v>0</v>
      </c>
      <c r="Q3512" s="4">
        <v>0</v>
      </c>
      <c r="R3512" s="4">
        <v>0</v>
      </c>
      <c r="S3512" s="4">
        <v>0</v>
      </c>
      <c r="T3512" s="4">
        <v>0</v>
      </c>
      <c r="U3512" s="4">
        <v>0</v>
      </c>
      <c r="V3512" s="4">
        <v>0</v>
      </c>
      <c r="W3512" s="4">
        <v>0</v>
      </c>
      <c r="X3512" s="4">
        <v>0</v>
      </c>
      <c r="Y3512" s="4">
        <v>0</v>
      </c>
      <c r="Z3512" s="4">
        <v>18.100000000000001</v>
      </c>
      <c r="AA3512" s="4">
        <v>0</v>
      </c>
      <c r="AB3512" t="s">
        <v>3</v>
      </c>
      <c r="AC3512" s="4">
        <v>0</v>
      </c>
      <c r="AD3512" s="4">
        <v>0</v>
      </c>
      <c r="AE3512" s="4">
        <v>0</v>
      </c>
      <c r="AF3512" t="s">
        <v>717</v>
      </c>
      <c r="AG3512" s="4">
        <v>0</v>
      </c>
      <c r="AH3512" s="4">
        <v>0</v>
      </c>
      <c r="AI3512" s="4">
        <v>0</v>
      </c>
      <c r="AJ3512" s="4">
        <v>0</v>
      </c>
      <c r="AK3512" s="4">
        <v>0</v>
      </c>
      <c r="AL3512" t="s">
        <v>786</v>
      </c>
      <c r="AM3512" s="71" t="str">
        <f>INDEX(Network_Insurer_Code,MATCH(Export!AL3512,Network_insurer_Name,0))</f>
        <v>BAL1</v>
      </c>
      <c r="AN3512" t="str">
        <f t="shared" si="54"/>
        <v>L1001BAL12019</v>
      </c>
    </row>
    <row r="3513" spans="1:40" x14ac:dyDescent="0.25">
      <c r="A3513">
        <v>2020</v>
      </c>
      <c r="B3513">
        <v>1</v>
      </c>
      <c r="C3513" s="1">
        <v>43831</v>
      </c>
      <c r="D3513" s="1">
        <v>43921</v>
      </c>
      <c r="E3513">
        <v>2017</v>
      </c>
      <c r="F3513" s="71" t="str">
        <f>INDEX(Client_Name,MATCH(Export!H3513,Local_Company_Name,0))</f>
        <v>Flaimngo Tailoring</v>
      </c>
      <c r="G3513" s="71">
        <f>INDEX(Client_Code,MATCH(Export!H3513,Local_Company_Name,0))</f>
        <v>1005</v>
      </c>
      <c r="H3513" t="s">
        <v>772</v>
      </c>
      <c r="I3513" t="s">
        <v>779</v>
      </c>
      <c r="J3513" t="s">
        <v>5</v>
      </c>
      <c r="K3513" s="71" t="str">
        <f>INDEX(Line_of_Business,MATCH(Export!J3513,Name,0))</f>
        <v>L</v>
      </c>
      <c r="L3513" s="9" t="s">
        <v>6</v>
      </c>
      <c r="M3513">
        <v>312</v>
      </c>
      <c r="N3513" s="4">
        <v>0</v>
      </c>
      <c r="O3513" s="4">
        <v>0</v>
      </c>
      <c r="P3513" s="4">
        <v>21413.78</v>
      </c>
      <c r="Q3513" s="4">
        <v>0</v>
      </c>
      <c r="R3513" s="4">
        <v>0</v>
      </c>
      <c r="S3513" s="4">
        <v>0</v>
      </c>
      <c r="T3513" s="4">
        <v>0</v>
      </c>
      <c r="U3513" s="4">
        <v>0</v>
      </c>
      <c r="V3513" s="4">
        <v>0</v>
      </c>
      <c r="W3513" s="4">
        <v>0</v>
      </c>
      <c r="X3513" s="4">
        <v>0</v>
      </c>
      <c r="Y3513" s="4">
        <v>0</v>
      </c>
      <c r="Z3513" s="4">
        <v>0</v>
      </c>
      <c r="AA3513" s="4">
        <v>0</v>
      </c>
      <c r="AB3513" t="s">
        <v>3</v>
      </c>
      <c r="AC3513" s="4">
        <v>0</v>
      </c>
      <c r="AD3513" s="4">
        <v>0</v>
      </c>
      <c r="AE3513" s="4">
        <v>0</v>
      </c>
      <c r="AF3513" t="s">
        <v>779</v>
      </c>
      <c r="AG3513" s="4">
        <v>0</v>
      </c>
      <c r="AH3513" s="4">
        <v>0</v>
      </c>
      <c r="AI3513" s="4">
        <v>0</v>
      </c>
      <c r="AJ3513" s="4">
        <v>-21413.78</v>
      </c>
      <c r="AK3513" s="4">
        <v>0</v>
      </c>
      <c r="AL3513" t="s">
        <v>784</v>
      </c>
      <c r="AM3513" s="71" t="str">
        <f>INDEX(Network_Insurer_Code,MATCH(Export!AL3513,Network_insurer_Name,0))</f>
        <v>PII1</v>
      </c>
      <c r="AN3513" t="str">
        <f t="shared" si="54"/>
        <v>L1005PII12017</v>
      </c>
    </row>
    <row r="3514" spans="1:40" x14ac:dyDescent="0.25">
      <c r="A3514">
        <v>2019</v>
      </c>
      <c r="B3514">
        <v>4</v>
      </c>
      <c r="C3514" s="1">
        <v>43739</v>
      </c>
      <c r="D3514" s="1">
        <v>43830</v>
      </c>
      <c r="E3514">
        <v>2019</v>
      </c>
      <c r="F3514" s="71" t="str">
        <f>INDEX(Client_Name,MATCH(Export!H3514,Local_Company_Name,0))</f>
        <v>Lion Manufacturing Co</v>
      </c>
      <c r="G3514" s="71">
        <f>INDEX(Client_Code,MATCH(Export!H3514,Local_Company_Name,0))</f>
        <v>1002</v>
      </c>
      <c r="H3514" t="s">
        <v>760</v>
      </c>
      <c r="I3514" t="s">
        <v>779</v>
      </c>
      <c r="J3514" t="s">
        <v>22</v>
      </c>
      <c r="K3514" s="71" t="str">
        <f>INDEX(Line_of_Business,MATCH(Export!J3514,Name,0))</f>
        <v>A</v>
      </c>
      <c r="L3514" s="9">
        <v>40332448</v>
      </c>
      <c r="M3514">
        <v>204</v>
      </c>
      <c r="N3514" s="4">
        <v>-1508.63</v>
      </c>
      <c r="O3514" s="4">
        <v>-1508.63</v>
      </c>
      <c r="P3514" s="4">
        <v>0</v>
      </c>
      <c r="Q3514" s="4">
        <v>0</v>
      </c>
      <c r="R3514" s="4">
        <v>0</v>
      </c>
      <c r="S3514" s="4">
        <v>0</v>
      </c>
      <c r="T3514" s="4">
        <v>0</v>
      </c>
      <c r="U3514" s="4">
        <v>0</v>
      </c>
      <c r="V3514" s="4">
        <v>0</v>
      </c>
      <c r="W3514" s="4">
        <v>0</v>
      </c>
      <c r="X3514" s="4">
        <v>0</v>
      </c>
      <c r="Y3514" s="4">
        <v>-81.81</v>
      </c>
      <c r="Z3514" s="4">
        <v>-20.190000000000001</v>
      </c>
      <c r="AA3514" s="4">
        <v>0</v>
      </c>
      <c r="AB3514" t="s">
        <v>3</v>
      </c>
      <c r="AC3514" s="4">
        <v>0</v>
      </c>
      <c r="AD3514" s="4">
        <v>0</v>
      </c>
      <c r="AE3514" s="4">
        <v>0</v>
      </c>
      <c r="AF3514" t="s">
        <v>779</v>
      </c>
      <c r="AG3514" s="4">
        <v>0</v>
      </c>
      <c r="AH3514" s="4">
        <v>0</v>
      </c>
      <c r="AI3514" s="4">
        <v>0</v>
      </c>
      <c r="AJ3514" s="4">
        <v>-1406.63</v>
      </c>
      <c r="AK3514" s="4">
        <v>0</v>
      </c>
      <c r="AL3514" t="s">
        <v>796</v>
      </c>
      <c r="AM3514" s="71" t="str">
        <f>INDEX(Network_Insurer_Code,MATCH(Export!AL3514,Network_insurer_Name,0))</f>
        <v>POL2</v>
      </c>
      <c r="AN3514" t="str">
        <f t="shared" si="54"/>
        <v>A1002POL22019</v>
      </c>
    </row>
    <row r="3515" spans="1:40" x14ac:dyDescent="0.25">
      <c r="A3515">
        <v>2020</v>
      </c>
      <c r="B3515">
        <v>1</v>
      </c>
      <c r="C3515" s="1">
        <v>43831</v>
      </c>
      <c r="D3515" s="1">
        <v>43921</v>
      </c>
      <c r="E3515">
        <v>2020</v>
      </c>
      <c r="F3515" s="71" t="str">
        <f>INDEX(Client_Name,MATCH(Export!H3515,Local_Company_Name,0))</f>
        <v>Tiger Jewelcrafting Ltd</v>
      </c>
      <c r="G3515" s="71">
        <f>INDEX(Client_Code,MATCH(Export!H3515,Local_Company_Name,0))</f>
        <v>1003</v>
      </c>
      <c r="H3515" t="s">
        <v>762</v>
      </c>
      <c r="I3515" t="s">
        <v>706</v>
      </c>
      <c r="J3515" t="s">
        <v>8</v>
      </c>
      <c r="K3515" s="71" t="str">
        <f>INDEX(Line_of_Business,MATCH(Export!J3515,Name,0))</f>
        <v>M</v>
      </c>
      <c r="L3515" s="9">
        <v>5671</v>
      </c>
      <c r="M3515">
        <v>54</v>
      </c>
      <c r="N3515" s="4">
        <v>8657.2199999999993</v>
      </c>
      <c r="O3515" s="4">
        <v>8657.2199999999993</v>
      </c>
      <c r="P3515" s="4">
        <v>0</v>
      </c>
      <c r="Q3515" s="4">
        <v>0</v>
      </c>
      <c r="R3515" s="4">
        <v>0</v>
      </c>
      <c r="S3515" s="4">
        <v>0</v>
      </c>
      <c r="T3515" s="4">
        <v>0</v>
      </c>
      <c r="U3515" s="4">
        <v>0</v>
      </c>
      <c r="V3515" s="4">
        <v>0</v>
      </c>
      <c r="W3515" s="4">
        <v>0</v>
      </c>
      <c r="X3515" s="4">
        <v>0</v>
      </c>
      <c r="Y3515" s="4">
        <v>865.73</v>
      </c>
      <c r="Z3515" s="4">
        <v>0</v>
      </c>
      <c r="AA3515" s="4">
        <v>0</v>
      </c>
      <c r="AB3515" t="s">
        <v>3</v>
      </c>
      <c r="AC3515" s="4">
        <v>0</v>
      </c>
      <c r="AD3515" s="4">
        <v>0</v>
      </c>
      <c r="AE3515" s="4">
        <v>0</v>
      </c>
      <c r="AF3515" t="s">
        <v>706</v>
      </c>
      <c r="AG3515" s="4">
        <v>0</v>
      </c>
      <c r="AH3515" s="4">
        <v>0</v>
      </c>
      <c r="AI3515" s="4">
        <v>0</v>
      </c>
      <c r="AJ3515" s="4">
        <v>7791.49</v>
      </c>
      <c r="AK3515" s="4" t="s">
        <v>2</v>
      </c>
      <c r="AL3515" t="s">
        <v>798</v>
      </c>
      <c r="AM3515" s="71" t="str">
        <f>INDEX(Network_Insurer_Code,MATCH(Export!AL3515,Network_insurer_Name,0))</f>
        <v>PEI2</v>
      </c>
      <c r="AN3515" t="str">
        <f t="shared" si="54"/>
        <v>M1003PEI22020</v>
      </c>
    </row>
    <row r="3516" spans="1:40" x14ac:dyDescent="0.25">
      <c r="A3516">
        <v>2020</v>
      </c>
      <c r="B3516">
        <v>3</v>
      </c>
      <c r="C3516" s="1">
        <v>44013</v>
      </c>
      <c r="D3516" s="1">
        <v>44104</v>
      </c>
      <c r="E3516">
        <v>2019</v>
      </c>
      <c r="F3516" s="71" t="str">
        <f>INDEX(Client_Name,MATCH(Export!H3516,Local_Company_Name,0))</f>
        <v>Flaimngo Tailoring</v>
      </c>
      <c r="G3516" s="71">
        <f>INDEX(Client_Code,MATCH(Export!H3516,Local_Company_Name,0))</f>
        <v>1005</v>
      </c>
      <c r="H3516" t="s">
        <v>772</v>
      </c>
      <c r="I3516" t="s">
        <v>733</v>
      </c>
      <c r="J3516" t="s">
        <v>8</v>
      </c>
      <c r="K3516" s="71" t="str">
        <f>INDEX(Line_of_Business,MATCH(Export!J3516,Name,0))</f>
        <v>M</v>
      </c>
      <c r="L3516" s="9">
        <v>204153537</v>
      </c>
      <c r="M3516">
        <v>10</v>
      </c>
      <c r="N3516" s="4">
        <v>0</v>
      </c>
      <c r="O3516" s="4">
        <v>0</v>
      </c>
      <c r="P3516" s="4">
        <v>300</v>
      </c>
      <c r="Q3516" s="4">
        <v>0</v>
      </c>
      <c r="R3516" s="4">
        <v>0</v>
      </c>
      <c r="S3516" s="4">
        <v>0</v>
      </c>
      <c r="T3516" s="4">
        <v>0</v>
      </c>
      <c r="U3516" s="4">
        <v>0</v>
      </c>
      <c r="V3516" s="4">
        <v>0</v>
      </c>
      <c r="W3516" s="4">
        <v>0</v>
      </c>
      <c r="X3516" s="4">
        <v>0</v>
      </c>
      <c r="Y3516" s="4">
        <v>0</v>
      </c>
      <c r="Z3516" s="4">
        <v>0</v>
      </c>
      <c r="AA3516" s="4">
        <v>0</v>
      </c>
      <c r="AB3516" t="s">
        <v>3</v>
      </c>
      <c r="AC3516" s="4">
        <v>0</v>
      </c>
      <c r="AD3516" s="4">
        <v>0</v>
      </c>
      <c r="AE3516" s="4">
        <v>0</v>
      </c>
      <c r="AF3516" t="s">
        <v>733</v>
      </c>
      <c r="AG3516" s="4">
        <v>0</v>
      </c>
      <c r="AH3516" s="4">
        <v>0</v>
      </c>
      <c r="AI3516" s="4">
        <v>0</v>
      </c>
      <c r="AJ3516" s="4">
        <v>-300</v>
      </c>
      <c r="AK3516" s="4">
        <v>0</v>
      </c>
      <c r="AL3516" t="s">
        <v>787</v>
      </c>
      <c r="AM3516" s="71" t="str">
        <f>INDEX(Network_Insurer_Code,MATCH(Export!AL3516,Network_insurer_Name,0))</f>
        <v>LEI3</v>
      </c>
      <c r="AN3516" t="str">
        <f t="shared" si="54"/>
        <v>M1005LEI32019</v>
      </c>
    </row>
    <row r="3517" spans="1:40" x14ac:dyDescent="0.25">
      <c r="A3517">
        <v>2019</v>
      </c>
      <c r="B3517">
        <v>3</v>
      </c>
      <c r="C3517" s="1">
        <v>43647</v>
      </c>
      <c r="D3517" s="1">
        <v>43738</v>
      </c>
      <c r="E3517">
        <v>2019</v>
      </c>
      <c r="F3517" s="71" t="str">
        <f>INDEX(Client_Name,MATCH(Export!H3517,Local_Company_Name,0))</f>
        <v>Tiger Jewelcrafting Ltd</v>
      </c>
      <c r="G3517" s="71">
        <f>INDEX(Client_Code,MATCH(Export!H3517,Local_Company_Name,0))</f>
        <v>1003</v>
      </c>
      <c r="H3517" t="s">
        <v>764</v>
      </c>
      <c r="I3517" t="s">
        <v>707</v>
      </c>
      <c r="J3517" t="s">
        <v>5</v>
      </c>
      <c r="K3517" s="71" t="str">
        <f>INDEX(Line_of_Business,MATCH(Export!J3517,Name,0))</f>
        <v>L</v>
      </c>
      <c r="L3517" s="9" t="s">
        <v>426</v>
      </c>
      <c r="M3517">
        <v>52</v>
      </c>
      <c r="N3517" s="4">
        <v>157044.03999999899</v>
      </c>
      <c r="O3517" s="4">
        <v>157044.03999999899</v>
      </c>
      <c r="P3517" s="4">
        <v>0</v>
      </c>
      <c r="Q3517" s="4">
        <v>0</v>
      </c>
      <c r="R3517" s="4">
        <v>0</v>
      </c>
      <c r="S3517" s="4">
        <v>0</v>
      </c>
      <c r="T3517" s="4">
        <v>0</v>
      </c>
      <c r="U3517" s="4">
        <v>0</v>
      </c>
      <c r="V3517" s="4">
        <v>0</v>
      </c>
      <c r="W3517" s="4">
        <v>0</v>
      </c>
      <c r="X3517" s="4">
        <v>0</v>
      </c>
      <c r="Y3517" s="4">
        <v>15704.4</v>
      </c>
      <c r="Z3517" s="4">
        <v>0</v>
      </c>
      <c r="AA3517" s="4">
        <v>23556.6</v>
      </c>
      <c r="AB3517" t="s">
        <v>3</v>
      </c>
      <c r="AC3517" s="4">
        <v>0</v>
      </c>
      <c r="AD3517" s="4">
        <v>0</v>
      </c>
      <c r="AE3517" s="4">
        <v>0</v>
      </c>
      <c r="AF3517" t="s">
        <v>707</v>
      </c>
      <c r="AG3517" s="4">
        <v>0</v>
      </c>
      <c r="AH3517" s="4">
        <v>0</v>
      </c>
      <c r="AI3517" s="4">
        <v>0</v>
      </c>
      <c r="AJ3517" s="4">
        <v>117783.039999999</v>
      </c>
      <c r="AK3517" s="4">
        <v>0</v>
      </c>
      <c r="AL3517" t="s">
        <v>785</v>
      </c>
      <c r="AM3517" s="71" t="str">
        <f>INDEX(Network_Insurer_Code,MATCH(Export!AL3517,Network_insurer_Name,0))</f>
        <v>WAI3</v>
      </c>
      <c r="AN3517" t="str">
        <f t="shared" si="54"/>
        <v>L1003WAI32019</v>
      </c>
    </row>
    <row r="3518" spans="1:40" x14ac:dyDescent="0.25">
      <c r="A3518">
        <v>2019</v>
      </c>
      <c r="B3518">
        <v>2</v>
      </c>
      <c r="C3518" s="1">
        <v>43556</v>
      </c>
      <c r="D3518" s="1">
        <v>43646</v>
      </c>
      <c r="E3518">
        <v>2018</v>
      </c>
      <c r="F3518" s="71" t="str">
        <f>INDEX(Client_Name,MATCH(Export!H3518,Local_Company_Name,0))</f>
        <v>Zebra Workings Ltd</v>
      </c>
      <c r="G3518" s="71">
        <f>INDEX(Client_Code,MATCH(Export!H3518,Local_Company_Name,0))</f>
        <v>1001</v>
      </c>
      <c r="H3518" t="s">
        <v>747</v>
      </c>
      <c r="I3518" t="s">
        <v>707</v>
      </c>
      <c r="J3518" t="s">
        <v>22</v>
      </c>
      <c r="K3518" s="71" t="str">
        <f>INDEX(Line_of_Business,MATCH(Export!J3518,Name,0))</f>
        <v>A</v>
      </c>
      <c r="L3518" s="9" t="s">
        <v>307</v>
      </c>
      <c r="M3518">
        <v>0</v>
      </c>
      <c r="N3518" s="4">
        <v>62831.68</v>
      </c>
      <c r="O3518" s="4">
        <v>62831.68</v>
      </c>
      <c r="P3518" s="4">
        <v>4133.95</v>
      </c>
      <c r="Q3518" s="4">
        <v>0</v>
      </c>
      <c r="R3518" s="4">
        <v>0</v>
      </c>
      <c r="S3518" s="4">
        <v>0</v>
      </c>
      <c r="T3518" s="4">
        <v>0</v>
      </c>
      <c r="U3518" s="4">
        <v>0</v>
      </c>
      <c r="V3518" s="4">
        <v>0</v>
      </c>
      <c r="W3518" s="4">
        <v>0</v>
      </c>
      <c r="X3518" s="4">
        <v>0</v>
      </c>
      <c r="Y3518" s="4">
        <v>6094.67</v>
      </c>
      <c r="Z3518" s="4">
        <v>0</v>
      </c>
      <c r="AA3518" s="4">
        <v>0</v>
      </c>
      <c r="AB3518" t="s">
        <v>3</v>
      </c>
      <c r="AC3518" s="4">
        <v>0</v>
      </c>
      <c r="AD3518" s="4">
        <v>0</v>
      </c>
      <c r="AE3518" s="4">
        <v>-2500</v>
      </c>
      <c r="AF3518" t="s">
        <v>707</v>
      </c>
      <c r="AG3518" s="4">
        <v>0</v>
      </c>
      <c r="AH3518" s="4">
        <v>0</v>
      </c>
      <c r="AI3518" s="4">
        <v>0</v>
      </c>
      <c r="AJ3518" s="4">
        <v>52603.06</v>
      </c>
      <c r="AK3518" s="4">
        <v>200000</v>
      </c>
      <c r="AL3518" t="s">
        <v>789</v>
      </c>
      <c r="AM3518" s="71" t="str">
        <f>INDEX(Network_Insurer_Code,MATCH(Export!AL3518,Network_insurer_Name,0))</f>
        <v>APL1</v>
      </c>
      <c r="AN3518" t="str">
        <f t="shared" si="54"/>
        <v>A1001APL12018</v>
      </c>
    </row>
    <row r="3519" spans="1:40" x14ac:dyDescent="0.25">
      <c r="A3519">
        <v>2019</v>
      </c>
      <c r="B3519">
        <v>3</v>
      </c>
      <c r="C3519" s="1">
        <v>43647</v>
      </c>
      <c r="D3519" s="1">
        <v>43738</v>
      </c>
      <c r="E3519">
        <v>2019</v>
      </c>
      <c r="F3519" s="71" t="str">
        <f>INDEX(Client_Name,MATCH(Export!H3519,Local_Company_Name,0))</f>
        <v>Zebra Workings Ltd</v>
      </c>
      <c r="G3519" s="71">
        <f>INDEX(Client_Code,MATCH(Export!H3519,Local_Company_Name,0))</f>
        <v>1001</v>
      </c>
      <c r="H3519" t="s">
        <v>748</v>
      </c>
      <c r="I3519" t="s">
        <v>708</v>
      </c>
      <c r="J3519" t="s">
        <v>0</v>
      </c>
      <c r="K3519" s="71" t="str">
        <f>INDEX(Line_of_Business,MATCH(Export!J3519,Name,0))</f>
        <v>D</v>
      </c>
      <c r="L3519" s="9" t="s">
        <v>76</v>
      </c>
      <c r="M3519">
        <v>5580</v>
      </c>
      <c r="N3519" s="4">
        <v>1538753</v>
      </c>
      <c r="O3519" s="4">
        <v>1538753</v>
      </c>
      <c r="P3519" s="4">
        <v>4576</v>
      </c>
      <c r="Q3519" s="4">
        <v>0</v>
      </c>
      <c r="R3519" s="4">
        <v>0</v>
      </c>
      <c r="S3519" s="4">
        <v>611416</v>
      </c>
      <c r="T3519" s="4">
        <v>0</v>
      </c>
      <c r="U3519" s="4">
        <v>0</v>
      </c>
      <c r="V3519" s="4">
        <v>0</v>
      </c>
      <c r="W3519" s="4">
        <v>-461992</v>
      </c>
      <c r="X3519" s="4">
        <v>0</v>
      </c>
      <c r="Y3519" s="4">
        <v>123383.38</v>
      </c>
      <c r="Z3519" s="4">
        <v>0</v>
      </c>
      <c r="AA3519" s="4">
        <v>0</v>
      </c>
      <c r="AB3519" t="s">
        <v>3</v>
      </c>
      <c r="AC3519" s="4">
        <v>0</v>
      </c>
      <c r="AD3519" s="4">
        <v>0</v>
      </c>
      <c r="AE3519" s="4">
        <v>149424</v>
      </c>
      <c r="AF3519" t="s">
        <v>708</v>
      </c>
      <c r="AG3519" s="4">
        <v>0</v>
      </c>
      <c r="AH3519" s="4">
        <v>0</v>
      </c>
      <c r="AI3519" s="4">
        <v>0</v>
      </c>
      <c r="AJ3519" s="4">
        <v>2484201.62</v>
      </c>
      <c r="AK3519" s="4">
        <v>0</v>
      </c>
      <c r="AL3519" t="s">
        <v>786</v>
      </c>
      <c r="AM3519" s="71" t="str">
        <f>INDEX(Network_Insurer_Code,MATCH(Export!AL3519,Network_insurer_Name,0))</f>
        <v>BAL1</v>
      </c>
      <c r="AN3519" t="str">
        <f t="shared" si="54"/>
        <v>D1001BAL12019</v>
      </c>
    </row>
    <row r="3520" spans="1:40" x14ac:dyDescent="0.25">
      <c r="A3520">
        <v>2019</v>
      </c>
      <c r="B3520">
        <v>3</v>
      </c>
      <c r="C3520" s="1">
        <v>43647</v>
      </c>
      <c r="D3520" s="1">
        <v>43738</v>
      </c>
      <c r="E3520">
        <v>2019</v>
      </c>
      <c r="F3520" s="71" t="str">
        <f>INDEX(Client_Name,MATCH(Export!H3520,Local_Company_Name,0))</f>
        <v>Tiger Jewelcrafting Ltd</v>
      </c>
      <c r="G3520" s="71">
        <f>INDEX(Client_Code,MATCH(Export!H3520,Local_Company_Name,0))</f>
        <v>1003</v>
      </c>
      <c r="H3520" t="s">
        <v>763</v>
      </c>
      <c r="I3520" t="s">
        <v>708</v>
      </c>
      <c r="J3520" t="s">
        <v>5</v>
      </c>
      <c r="K3520" s="71" t="str">
        <f>INDEX(Line_of_Business,MATCH(Export!J3520,Name,0))</f>
        <v>L</v>
      </c>
      <c r="L3520" s="9" t="s">
        <v>49</v>
      </c>
      <c r="M3520">
        <v>1670</v>
      </c>
      <c r="N3520" s="4">
        <v>-65896</v>
      </c>
      <c r="O3520" s="4">
        <v>-65896</v>
      </c>
      <c r="P3520" s="4">
        <v>0</v>
      </c>
      <c r="Q3520" s="4">
        <v>0</v>
      </c>
      <c r="R3520" s="4">
        <v>0</v>
      </c>
      <c r="S3520" s="4">
        <v>0</v>
      </c>
      <c r="T3520" s="4">
        <v>0</v>
      </c>
      <c r="U3520" s="4">
        <v>0</v>
      </c>
      <c r="V3520" s="4">
        <v>0</v>
      </c>
      <c r="W3520" s="4">
        <v>0</v>
      </c>
      <c r="X3520" s="4">
        <v>0</v>
      </c>
      <c r="Y3520" s="4">
        <v>-6589.6</v>
      </c>
      <c r="Z3520" s="4">
        <v>0</v>
      </c>
      <c r="AA3520" s="4">
        <v>0</v>
      </c>
      <c r="AB3520" t="s">
        <v>3</v>
      </c>
      <c r="AC3520" s="4">
        <v>0</v>
      </c>
      <c r="AD3520" s="4">
        <v>0</v>
      </c>
      <c r="AE3520" s="4">
        <v>0</v>
      </c>
      <c r="AF3520" t="s">
        <v>708</v>
      </c>
      <c r="AG3520" s="4">
        <v>0</v>
      </c>
      <c r="AH3520" s="4">
        <v>0</v>
      </c>
      <c r="AI3520" s="4">
        <v>0</v>
      </c>
      <c r="AJ3520" s="4">
        <v>-59306.400000000001</v>
      </c>
      <c r="AK3520" s="4">
        <v>0</v>
      </c>
      <c r="AL3520" t="s">
        <v>794</v>
      </c>
      <c r="AM3520" s="71" t="str">
        <f>INDEX(Network_Insurer_Code,MATCH(Export!AL3520,Network_insurer_Name,0))</f>
        <v>CUI2</v>
      </c>
      <c r="AN3520" t="str">
        <f t="shared" si="54"/>
        <v>L1003CUI22019</v>
      </c>
    </row>
    <row r="3521" spans="1:40" x14ac:dyDescent="0.25">
      <c r="A3521">
        <v>2019</v>
      </c>
      <c r="B3521">
        <v>3</v>
      </c>
      <c r="C3521" s="1">
        <v>43647</v>
      </c>
      <c r="D3521" s="1">
        <v>43738</v>
      </c>
      <c r="E3521">
        <v>2019</v>
      </c>
      <c r="F3521" s="71" t="str">
        <f>INDEX(Client_Name,MATCH(Export!H3521,Local_Company_Name,0))</f>
        <v>Zebra Workings Ltd</v>
      </c>
      <c r="G3521" s="71">
        <f>INDEX(Client_Code,MATCH(Export!H3521,Local_Company_Name,0))</f>
        <v>1001</v>
      </c>
      <c r="H3521" t="s">
        <v>749</v>
      </c>
      <c r="I3521" t="s">
        <v>711</v>
      </c>
      <c r="J3521" t="s">
        <v>8</v>
      </c>
      <c r="K3521" s="71" t="str">
        <f>INDEX(Line_of_Business,MATCH(Export!J3521,Name,0))</f>
        <v>M</v>
      </c>
      <c r="L3521" s="9">
        <v>1171006128048</v>
      </c>
      <c r="M3521">
        <v>1117</v>
      </c>
      <c r="N3521" s="4">
        <v>675228.59</v>
      </c>
      <c r="O3521" s="4">
        <v>675228.59</v>
      </c>
      <c r="P3521" s="4">
        <v>959279.2</v>
      </c>
      <c r="Q3521" s="4">
        <v>0</v>
      </c>
      <c r="R3521" s="4">
        <v>0</v>
      </c>
      <c r="S3521" s="4">
        <v>0</v>
      </c>
      <c r="T3521" s="4">
        <v>0</v>
      </c>
      <c r="U3521" s="4">
        <v>0</v>
      </c>
      <c r="V3521" s="4">
        <v>0</v>
      </c>
      <c r="W3521" s="4">
        <v>0</v>
      </c>
      <c r="X3521" s="4">
        <v>0</v>
      </c>
      <c r="Y3521" s="4">
        <v>77651.289999999994</v>
      </c>
      <c r="Z3521" s="4">
        <v>0</v>
      </c>
      <c r="AA3521" s="4">
        <v>20256.86</v>
      </c>
      <c r="AB3521" t="s">
        <v>3</v>
      </c>
      <c r="AC3521" s="4">
        <v>0</v>
      </c>
      <c r="AD3521" s="4">
        <v>0</v>
      </c>
      <c r="AE3521" s="4">
        <v>0</v>
      </c>
      <c r="AF3521" t="s">
        <v>711</v>
      </c>
      <c r="AG3521" s="4">
        <v>0</v>
      </c>
      <c r="AH3521" s="4">
        <v>0</v>
      </c>
      <c r="AI3521" s="4">
        <v>0</v>
      </c>
      <c r="AJ3521" s="4">
        <v>-381958.75999999902</v>
      </c>
      <c r="AK3521" s="4">
        <v>0</v>
      </c>
      <c r="AL3521" t="s">
        <v>796</v>
      </c>
      <c r="AM3521" s="71" t="str">
        <f>INDEX(Network_Insurer_Code,MATCH(Export!AL3521,Network_insurer_Name,0))</f>
        <v>POL2</v>
      </c>
      <c r="AN3521" t="str">
        <f t="shared" si="54"/>
        <v>M1001POL22019</v>
      </c>
    </row>
    <row r="3522" spans="1:40" x14ac:dyDescent="0.25">
      <c r="A3522">
        <v>2020</v>
      </c>
      <c r="B3522">
        <v>2</v>
      </c>
      <c r="C3522" s="1">
        <v>43922</v>
      </c>
      <c r="D3522" s="1">
        <v>44012</v>
      </c>
      <c r="E3522">
        <v>2020</v>
      </c>
      <c r="F3522" s="71" t="str">
        <f>INDEX(Client_Name,MATCH(Export!H3522,Local_Company_Name,0))</f>
        <v>Aplaca Engineering Co</v>
      </c>
      <c r="G3522" s="71">
        <f>INDEX(Client_Code,MATCH(Export!H3522,Local_Company_Name,0))</f>
        <v>1004</v>
      </c>
      <c r="H3522" t="s">
        <v>754</v>
      </c>
      <c r="I3522" t="s">
        <v>707</v>
      </c>
      <c r="J3522" t="s">
        <v>5</v>
      </c>
      <c r="K3522" s="71" t="str">
        <f>INDEX(Line_of_Business,MATCH(Export!J3522,Name,0))</f>
        <v>L</v>
      </c>
      <c r="L3522" s="9" t="s">
        <v>281</v>
      </c>
      <c r="M3522">
        <v>690</v>
      </c>
      <c r="N3522" s="4">
        <v>45046.9</v>
      </c>
      <c r="O3522" s="4">
        <v>45046.9</v>
      </c>
      <c r="P3522" s="4">
        <v>10000</v>
      </c>
      <c r="Q3522" s="4">
        <v>0</v>
      </c>
      <c r="R3522" s="4">
        <v>0</v>
      </c>
      <c r="S3522" s="4">
        <v>0</v>
      </c>
      <c r="T3522" s="4">
        <v>0</v>
      </c>
      <c r="U3522" s="4">
        <v>0</v>
      </c>
      <c r="V3522" s="4">
        <v>0</v>
      </c>
      <c r="W3522" s="4">
        <v>0</v>
      </c>
      <c r="X3522" s="4">
        <v>0</v>
      </c>
      <c r="Y3522" s="4">
        <v>4504.6899999999996</v>
      </c>
      <c r="Z3522" s="4">
        <v>0</v>
      </c>
      <c r="AA3522" s="4">
        <v>3603.75</v>
      </c>
      <c r="AB3522" t="s">
        <v>3</v>
      </c>
      <c r="AC3522" s="4">
        <v>0</v>
      </c>
      <c r="AD3522" s="4">
        <v>0</v>
      </c>
      <c r="AE3522" s="4">
        <v>0</v>
      </c>
      <c r="AF3522" t="s">
        <v>707</v>
      </c>
      <c r="AG3522" s="4">
        <v>0</v>
      </c>
      <c r="AH3522" s="4">
        <v>0</v>
      </c>
      <c r="AI3522" s="4">
        <v>0</v>
      </c>
      <c r="AJ3522" s="4">
        <v>26938.46</v>
      </c>
      <c r="AK3522" s="4">
        <v>0</v>
      </c>
      <c r="AL3522" t="s">
        <v>784</v>
      </c>
      <c r="AM3522" s="71" t="str">
        <f>INDEX(Network_Insurer_Code,MATCH(Export!AL3522,Network_insurer_Name,0))</f>
        <v>PII1</v>
      </c>
      <c r="AN3522" t="str">
        <f t="shared" ref="AN3522:AN3585" si="55">_xlfn.CONCAT(K3522,G3522,AM3522,E3522)</f>
        <v>L1004PII12020</v>
      </c>
    </row>
    <row r="3523" spans="1:40" x14ac:dyDescent="0.25">
      <c r="A3523">
        <v>2020</v>
      </c>
      <c r="B3523">
        <v>1</v>
      </c>
      <c r="C3523" s="1">
        <v>43831</v>
      </c>
      <c r="D3523" s="1">
        <v>43921</v>
      </c>
      <c r="E3523">
        <v>2018</v>
      </c>
      <c r="F3523" s="71" t="str">
        <f>INDEX(Client_Name,MATCH(Export!H3523,Local_Company_Name,0))</f>
        <v>Falcon Clothing</v>
      </c>
      <c r="G3523" s="71">
        <f>INDEX(Client_Code,MATCH(Export!H3523,Local_Company_Name,0))</f>
        <v>1006</v>
      </c>
      <c r="H3523" t="s">
        <v>775</v>
      </c>
      <c r="I3523" t="s">
        <v>708</v>
      </c>
      <c r="J3523" t="s">
        <v>0</v>
      </c>
      <c r="K3523" s="71" t="str">
        <f>INDEX(Line_of_Business,MATCH(Export!J3523,Name,0))</f>
        <v>D</v>
      </c>
      <c r="L3523" s="9" t="s">
        <v>292</v>
      </c>
      <c r="M3523">
        <v>156</v>
      </c>
      <c r="N3523" s="4">
        <v>0</v>
      </c>
      <c r="O3523" s="4">
        <v>0</v>
      </c>
      <c r="P3523" s="4">
        <v>6265.27</v>
      </c>
      <c r="Q3523" s="4">
        <v>0</v>
      </c>
      <c r="R3523" s="4">
        <v>0</v>
      </c>
      <c r="S3523" s="4">
        <v>0</v>
      </c>
      <c r="T3523" s="4">
        <v>0</v>
      </c>
      <c r="U3523" s="4">
        <v>0</v>
      </c>
      <c r="V3523" s="4">
        <v>0</v>
      </c>
      <c r="W3523" s="4">
        <v>0</v>
      </c>
      <c r="X3523" s="4">
        <v>0</v>
      </c>
      <c r="Y3523" s="4">
        <v>0</v>
      </c>
      <c r="Z3523" s="4">
        <v>0</v>
      </c>
      <c r="AA3523" s="4">
        <v>0</v>
      </c>
      <c r="AB3523" t="s">
        <v>3</v>
      </c>
      <c r="AC3523" s="4">
        <v>0</v>
      </c>
      <c r="AD3523" s="4">
        <v>0</v>
      </c>
      <c r="AE3523" s="4">
        <v>-5129.83</v>
      </c>
      <c r="AF3523" t="s">
        <v>708</v>
      </c>
      <c r="AG3523" s="4">
        <v>0</v>
      </c>
      <c r="AH3523" s="4">
        <v>0</v>
      </c>
      <c r="AI3523" s="4">
        <v>0</v>
      </c>
      <c r="AJ3523" s="4">
        <v>-6265.27</v>
      </c>
      <c r="AK3523" s="4">
        <v>0</v>
      </c>
      <c r="AL3523" t="s">
        <v>797</v>
      </c>
      <c r="AM3523" s="71" t="str">
        <f>INDEX(Network_Insurer_Code,MATCH(Export!AL3523,Network_insurer_Name,0))</f>
        <v>ONI3</v>
      </c>
      <c r="AN3523" t="str">
        <f t="shared" si="55"/>
        <v>D1006ONI32018</v>
      </c>
    </row>
    <row r="3524" spans="1:40" x14ac:dyDescent="0.25">
      <c r="A3524">
        <v>2019</v>
      </c>
      <c r="B3524">
        <v>2</v>
      </c>
      <c r="C3524" s="1">
        <v>43617</v>
      </c>
      <c r="D3524" s="1">
        <v>43646</v>
      </c>
      <c r="E3524">
        <v>2018</v>
      </c>
      <c r="F3524" s="71" t="str">
        <f>INDEX(Client_Name,MATCH(Export!H3524,Local_Company_Name,0))</f>
        <v>Flaimngo Tailoring</v>
      </c>
      <c r="G3524" s="71">
        <f>INDEX(Client_Code,MATCH(Export!H3524,Local_Company_Name,0))</f>
        <v>1005</v>
      </c>
      <c r="H3524" t="s">
        <v>770</v>
      </c>
      <c r="I3524" t="s">
        <v>709</v>
      </c>
      <c r="J3524" t="s">
        <v>5</v>
      </c>
      <c r="K3524" s="71" t="str">
        <f>INDEX(Line_of_Business,MATCH(Export!J3524,Name,0))</f>
        <v>L</v>
      </c>
      <c r="L3524" s="9" t="s">
        <v>623</v>
      </c>
      <c r="M3524">
        <v>1282</v>
      </c>
      <c r="N3524" s="4">
        <v>0</v>
      </c>
      <c r="O3524" s="4">
        <v>0</v>
      </c>
      <c r="P3524" s="4">
        <v>722325.6</v>
      </c>
      <c r="Q3524" s="4">
        <v>0</v>
      </c>
      <c r="R3524" s="4">
        <v>0</v>
      </c>
      <c r="S3524" s="4">
        <v>0</v>
      </c>
      <c r="T3524" s="4">
        <v>0</v>
      </c>
      <c r="U3524" s="4">
        <v>0</v>
      </c>
      <c r="V3524" s="4">
        <v>0</v>
      </c>
      <c r="W3524" s="4">
        <v>0</v>
      </c>
      <c r="X3524" s="4">
        <v>0</v>
      </c>
      <c r="Y3524" s="4">
        <v>0</v>
      </c>
      <c r="Z3524" s="4">
        <v>0</v>
      </c>
      <c r="AA3524" s="4">
        <v>0</v>
      </c>
      <c r="AB3524" t="s">
        <v>3</v>
      </c>
      <c r="AC3524" s="4">
        <v>0</v>
      </c>
      <c r="AD3524" s="4">
        <v>0</v>
      </c>
      <c r="AE3524" s="4">
        <v>0</v>
      </c>
      <c r="AF3524" t="s">
        <v>709</v>
      </c>
      <c r="AG3524" s="4">
        <v>0</v>
      </c>
      <c r="AH3524" s="4">
        <v>0</v>
      </c>
      <c r="AI3524" s="4">
        <v>0</v>
      </c>
      <c r="AJ3524" s="4">
        <v>-722325.6</v>
      </c>
      <c r="AK3524" s="4">
        <v>0</v>
      </c>
      <c r="AL3524" t="s">
        <v>795</v>
      </c>
      <c r="AM3524" s="71" t="str">
        <f>INDEX(Network_Insurer_Code,MATCH(Export!AL3524,Network_insurer_Name,0))</f>
        <v>TOL1</v>
      </c>
      <c r="AN3524" t="str">
        <f t="shared" si="55"/>
        <v>L1005TOL12018</v>
      </c>
    </row>
    <row r="3525" spans="1:40" x14ac:dyDescent="0.25">
      <c r="A3525">
        <v>2020</v>
      </c>
      <c r="B3525">
        <v>1</v>
      </c>
      <c r="C3525" s="1">
        <v>43831</v>
      </c>
      <c r="D3525" s="1">
        <v>43921</v>
      </c>
      <c r="E3525">
        <v>2018</v>
      </c>
      <c r="F3525" s="71" t="str">
        <f>INDEX(Client_Name,MATCH(Export!H3525,Local_Company_Name,0))</f>
        <v>Lion Manufacturing Co</v>
      </c>
      <c r="G3525" s="71">
        <f>INDEX(Client_Code,MATCH(Export!H3525,Local_Company_Name,0))</f>
        <v>1002</v>
      </c>
      <c r="H3525" t="s">
        <v>760</v>
      </c>
      <c r="I3525" t="s">
        <v>724</v>
      </c>
      <c r="J3525" t="s">
        <v>8</v>
      </c>
      <c r="K3525" s="71" t="str">
        <f>INDEX(Line_of_Business,MATCH(Export!J3525,Name,0))</f>
        <v>M</v>
      </c>
      <c r="L3525" s="9">
        <v>76472</v>
      </c>
      <c r="M3525">
        <v>5660</v>
      </c>
      <c r="N3525" s="4">
        <v>0</v>
      </c>
      <c r="O3525" s="4">
        <v>0</v>
      </c>
      <c r="P3525" s="4">
        <v>-1652.59</v>
      </c>
      <c r="Q3525" s="4">
        <v>0</v>
      </c>
      <c r="R3525" s="4">
        <v>0</v>
      </c>
      <c r="S3525" s="4">
        <v>0</v>
      </c>
      <c r="T3525" s="4">
        <v>0</v>
      </c>
      <c r="U3525" s="4">
        <v>0</v>
      </c>
      <c r="V3525" s="4">
        <v>0</v>
      </c>
      <c r="W3525" s="4">
        <v>0</v>
      </c>
      <c r="X3525" s="4">
        <v>0</v>
      </c>
      <c r="Y3525" s="4">
        <v>0</v>
      </c>
      <c r="Z3525" s="4">
        <v>0</v>
      </c>
      <c r="AA3525" s="4">
        <v>0</v>
      </c>
      <c r="AB3525" t="s">
        <v>3</v>
      </c>
      <c r="AC3525" s="4">
        <v>0</v>
      </c>
      <c r="AD3525" s="4">
        <v>0</v>
      </c>
      <c r="AE3525" s="4">
        <v>0</v>
      </c>
      <c r="AF3525" t="s">
        <v>724</v>
      </c>
      <c r="AG3525" s="4">
        <v>0</v>
      </c>
      <c r="AH3525" s="4">
        <v>0</v>
      </c>
      <c r="AI3525" s="4">
        <v>0</v>
      </c>
      <c r="AJ3525" s="4">
        <v>1652.59</v>
      </c>
      <c r="AK3525" s="4">
        <v>0</v>
      </c>
      <c r="AL3525" t="s">
        <v>797</v>
      </c>
      <c r="AM3525" s="71" t="str">
        <f>INDEX(Network_Insurer_Code,MATCH(Export!AL3525,Network_insurer_Name,0))</f>
        <v>ONI3</v>
      </c>
      <c r="AN3525" t="str">
        <f t="shared" si="55"/>
        <v>M1002ONI32018</v>
      </c>
    </row>
    <row r="3526" spans="1:40" x14ac:dyDescent="0.25">
      <c r="A3526">
        <v>2019</v>
      </c>
      <c r="B3526">
        <v>1</v>
      </c>
      <c r="C3526" s="1">
        <v>43466</v>
      </c>
      <c r="D3526" s="1">
        <v>43555</v>
      </c>
      <c r="E3526">
        <v>2016</v>
      </c>
      <c r="F3526" s="71" t="str">
        <f>INDEX(Client_Name,MATCH(Export!H3526,Local_Company_Name,0))</f>
        <v>Flaimngo Tailoring</v>
      </c>
      <c r="G3526" s="71">
        <f>INDEX(Client_Code,MATCH(Export!H3526,Local_Company_Name,0))</f>
        <v>1005</v>
      </c>
      <c r="H3526" t="s">
        <v>772</v>
      </c>
      <c r="I3526" t="s">
        <v>704</v>
      </c>
      <c r="J3526" t="s">
        <v>5</v>
      </c>
      <c r="K3526" s="71" t="str">
        <f>INDEX(Line_of_Business,MATCH(Export!J3526,Name,0))</f>
        <v>L</v>
      </c>
      <c r="L3526" s="9" t="s">
        <v>303</v>
      </c>
      <c r="M3526">
        <v>4646</v>
      </c>
      <c r="N3526" s="4">
        <v>-5421.05</v>
      </c>
      <c r="O3526" s="4">
        <v>-5421.05</v>
      </c>
      <c r="P3526" s="4">
        <v>0</v>
      </c>
      <c r="Q3526" s="4">
        <v>0</v>
      </c>
      <c r="R3526" s="4">
        <v>0</v>
      </c>
      <c r="S3526" s="4">
        <v>0</v>
      </c>
      <c r="T3526" s="4">
        <v>0</v>
      </c>
      <c r="U3526" s="4">
        <v>0</v>
      </c>
      <c r="V3526" s="4">
        <v>0</v>
      </c>
      <c r="W3526" s="4">
        <v>0</v>
      </c>
      <c r="X3526" s="4">
        <v>0</v>
      </c>
      <c r="Y3526" s="4">
        <v>487.89</v>
      </c>
      <c r="Z3526" s="4">
        <v>0</v>
      </c>
      <c r="AA3526" s="4">
        <v>0</v>
      </c>
      <c r="AB3526" t="s">
        <v>3</v>
      </c>
      <c r="AC3526" s="4">
        <v>0</v>
      </c>
      <c r="AD3526" s="4">
        <v>0</v>
      </c>
      <c r="AE3526" s="4">
        <v>0</v>
      </c>
      <c r="AF3526" t="s">
        <v>704</v>
      </c>
      <c r="AG3526" s="4">
        <v>0</v>
      </c>
      <c r="AH3526" s="4">
        <v>0</v>
      </c>
      <c r="AI3526" s="4">
        <v>0</v>
      </c>
      <c r="AJ3526" s="4">
        <v>-5908.94</v>
      </c>
      <c r="AK3526" s="4">
        <v>0</v>
      </c>
      <c r="AL3526" t="s">
        <v>783</v>
      </c>
      <c r="AM3526" s="71" t="str">
        <f>INDEX(Network_Insurer_Code,MATCH(Export!AL3526,Network_insurer_Name,0))</f>
        <v>PEP1</v>
      </c>
      <c r="AN3526" t="str">
        <f t="shared" si="55"/>
        <v>L1005PEP12016</v>
      </c>
    </row>
    <row r="3527" spans="1:40" x14ac:dyDescent="0.25">
      <c r="A3527">
        <v>2019</v>
      </c>
      <c r="B3527">
        <v>3</v>
      </c>
      <c r="C3527" s="1">
        <v>43647</v>
      </c>
      <c r="D3527" s="1">
        <v>43738</v>
      </c>
      <c r="E3527">
        <v>2019</v>
      </c>
      <c r="F3527" s="71" t="str">
        <f>INDEX(Client_Name,MATCH(Export!H3527,Local_Company_Name,0))</f>
        <v>Lion Manufacturing Co</v>
      </c>
      <c r="G3527" s="71">
        <f>INDEX(Client_Code,MATCH(Export!H3527,Local_Company_Name,0))</f>
        <v>1002</v>
      </c>
      <c r="H3527" t="s">
        <v>757</v>
      </c>
      <c r="I3527" t="s">
        <v>710</v>
      </c>
      <c r="J3527" t="s">
        <v>5</v>
      </c>
      <c r="K3527" s="71" t="str">
        <f>INDEX(Line_of_Business,MATCH(Export!J3527,Name,0))</f>
        <v>L</v>
      </c>
      <c r="L3527" s="9" t="s">
        <v>81</v>
      </c>
      <c r="M3527">
        <v>1464</v>
      </c>
      <c r="N3527" s="4">
        <v>1507.93</v>
      </c>
      <c r="O3527" s="4">
        <v>1507.93</v>
      </c>
      <c r="P3527" s="4">
        <v>0</v>
      </c>
      <c r="Q3527" s="4">
        <v>0</v>
      </c>
      <c r="R3527" s="4">
        <v>0</v>
      </c>
      <c r="S3527" s="4">
        <v>0</v>
      </c>
      <c r="T3527" s="4">
        <v>0</v>
      </c>
      <c r="U3527" s="4">
        <v>0</v>
      </c>
      <c r="V3527" s="4">
        <v>0</v>
      </c>
      <c r="W3527" s="4">
        <v>0</v>
      </c>
      <c r="X3527" s="4">
        <v>0</v>
      </c>
      <c r="Y3527" s="4">
        <v>180.95</v>
      </c>
      <c r="Z3527" s="4">
        <v>0</v>
      </c>
      <c r="AA3527" s="4">
        <v>188.49</v>
      </c>
      <c r="AB3527" t="s">
        <v>3</v>
      </c>
      <c r="AC3527" s="4">
        <v>0</v>
      </c>
      <c r="AD3527" s="4">
        <v>0</v>
      </c>
      <c r="AE3527" s="4">
        <v>0</v>
      </c>
      <c r="AF3527" t="s">
        <v>710</v>
      </c>
      <c r="AG3527" s="4">
        <v>0</v>
      </c>
      <c r="AH3527" s="4">
        <v>0</v>
      </c>
      <c r="AI3527" s="4">
        <v>0</v>
      </c>
      <c r="AJ3527" s="4">
        <v>1138.49</v>
      </c>
      <c r="AK3527" s="4">
        <v>0</v>
      </c>
      <c r="AL3527" t="s">
        <v>783</v>
      </c>
      <c r="AM3527" s="71" t="str">
        <f>INDEX(Network_Insurer_Code,MATCH(Export!AL3527,Network_insurer_Name,0))</f>
        <v>PEP1</v>
      </c>
      <c r="AN3527" t="str">
        <f t="shared" si="55"/>
        <v>L1002PEP12019</v>
      </c>
    </row>
    <row r="3528" spans="1:40" x14ac:dyDescent="0.25">
      <c r="A3528">
        <v>2019</v>
      </c>
      <c r="B3528">
        <v>1</v>
      </c>
      <c r="C3528" s="1">
        <v>43466</v>
      </c>
      <c r="D3528" s="1">
        <v>43555</v>
      </c>
      <c r="E3528">
        <v>2019</v>
      </c>
      <c r="F3528" s="71" t="str">
        <f>INDEX(Client_Name,MATCH(Export!H3528,Local_Company_Name,0))</f>
        <v>Flaimngo Tailoring</v>
      </c>
      <c r="G3528" s="71">
        <f>INDEX(Client_Code,MATCH(Export!H3528,Local_Company_Name,0))</f>
        <v>1005</v>
      </c>
      <c r="H3528" t="s">
        <v>770</v>
      </c>
      <c r="I3528" t="s">
        <v>718</v>
      </c>
      <c r="J3528" t="s">
        <v>22</v>
      </c>
      <c r="K3528" s="71" t="str">
        <f>INDEX(Line_of_Business,MATCH(Export!J3528,Name,0))</f>
        <v>A</v>
      </c>
      <c r="L3528" s="9" t="s">
        <v>304</v>
      </c>
      <c r="M3528">
        <v>2137</v>
      </c>
      <c r="N3528" s="4">
        <v>444972.21</v>
      </c>
      <c r="O3528" s="4">
        <v>444972.21</v>
      </c>
      <c r="P3528" s="4">
        <v>0</v>
      </c>
      <c r="Q3528" s="4">
        <v>0</v>
      </c>
      <c r="R3528" s="4">
        <v>0</v>
      </c>
      <c r="S3528" s="4">
        <v>0</v>
      </c>
      <c r="T3528" s="4">
        <v>0</v>
      </c>
      <c r="U3528" s="4">
        <v>0</v>
      </c>
      <c r="V3528" s="4">
        <v>0</v>
      </c>
      <c r="W3528" s="4">
        <v>0</v>
      </c>
      <c r="X3528" s="4">
        <v>0</v>
      </c>
      <c r="Y3528" s="4">
        <v>62296.11</v>
      </c>
      <c r="Z3528" s="4">
        <v>3559.78</v>
      </c>
      <c r="AA3528" s="4">
        <v>44497.22</v>
      </c>
      <c r="AB3528" t="s">
        <v>3</v>
      </c>
      <c r="AC3528" s="4">
        <v>0</v>
      </c>
      <c r="AD3528" s="4">
        <v>0</v>
      </c>
      <c r="AE3528" s="4">
        <v>0</v>
      </c>
      <c r="AF3528" t="s">
        <v>718</v>
      </c>
      <c r="AG3528" s="4">
        <v>0</v>
      </c>
      <c r="AH3528" s="4">
        <v>0</v>
      </c>
      <c r="AI3528" s="4">
        <v>0</v>
      </c>
      <c r="AJ3528" s="4">
        <v>334619.09999999998</v>
      </c>
      <c r="AK3528" s="4">
        <v>0</v>
      </c>
      <c r="AL3528" t="s">
        <v>792</v>
      </c>
      <c r="AM3528" s="71" t="str">
        <f>INDEX(Network_Insurer_Code,MATCH(Export!AL3528,Network_insurer_Name,0))</f>
        <v>CAL1</v>
      </c>
      <c r="AN3528" t="str">
        <f t="shared" si="55"/>
        <v>A1005CAL12019</v>
      </c>
    </row>
    <row r="3529" spans="1:40" x14ac:dyDescent="0.25">
      <c r="A3529">
        <v>2019</v>
      </c>
      <c r="B3529">
        <v>2</v>
      </c>
      <c r="C3529" s="1">
        <v>43556</v>
      </c>
      <c r="D3529" s="1">
        <v>43646</v>
      </c>
      <c r="E3529">
        <v>2016</v>
      </c>
      <c r="F3529" s="71" t="str">
        <f>INDEX(Client_Name,MATCH(Export!H3529,Local_Company_Name,0))</f>
        <v>Tiger Jewelcrafting Ltd</v>
      </c>
      <c r="G3529" s="71">
        <f>INDEX(Client_Code,MATCH(Export!H3529,Local_Company_Name,0))</f>
        <v>1003</v>
      </c>
      <c r="H3529" t="s">
        <v>761</v>
      </c>
      <c r="I3529" t="s">
        <v>711</v>
      </c>
      <c r="J3529" t="s">
        <v>8</v>
      </c>
      <c r="K3529" s="71" t="str">
        <f>INDEX(Line_of_Business,MATCH(Export!J3529,Name,0))</f>
        <v>M</v>
      </c>
      <c r="L3529" s="9">
        <v>1171006124317</v>
      </c>
      <c r="M3529">
        <v>542</v>
      </c>
      <c r="N3529" s="4">
        <v>0</v>
      </c>
      <c r="O3529" s="4">
        <v>0</v>
      </c>
      <c r="P3529" s="4">
        <v>0</v>
      </c>
      <c r="Q3529" s="4">
        <v>0</v>
      </c>
      <c r="R3529" s="4">
        <v>0</v>
      </c>
      <c r="S3529" s="4">
        <v>0</v>
      </c>
      <c r="T3529" s="4">
        <v>0</v>
      </c>
      <c r="U3529" s="4">
        <v>0</v>
      </c>
      <c r="V3529" s="4">
        <v>0</v>
      </c>
      <c r="W3529" s="4">
        <v>0</v>
      </c>
      <c r="X3529" s="4">
        <v>0</v>
      </c>
      <c r="Y3529" s="4">
        <v>0</v>
      </c>
      <c r="Z3529" s="4">
        <v>0</v>
      </c>
      <c r="AA3529" s="4">
        <v>0</v>
      </c>
      <c r="AB3529" t="s">
        <v>3</v>
      </c>
      <c r="AC3529" s="4">
        <v>0</v>
      </c>
      <c r="AD3529" s="4">
        <v>0</v>
      </c>
      <c r="AE3529" s="4">
        <v>-6908.96</v>
      </c>
      <c r="AF3529" t="s">
        <v>711</v>
      </c>
      <c r="AG3529" s="4">
        <v>0</v>
      </c>
      <c r="AH3529" s="4">
        <v>0</v>
      </c>
      <c r="AI3529" s="4">
        <v>0</v>
      </c>
      <c r="AJ3529" s="4">
        <v>0</v>
      </c>
      <c r="AK3529" s="4">
        <v>0</v>
      </c>
      <c r="AL3529" t="s">
        <v>795</v>
      </c>
      <c r="AM3529" s="71" t="str">
        <f>INDEX(Network_Insurer_Code,MATCH(Export!AL3529,Network_insurer_Name,0))</f>
        <v>TOL1</v>
      </c>
      <c r="AN3529" t="str">
        <f t="shared" si="55"/>
        <v>M1003TOL12016</v>
      </c>
    </row>
    <row r="3530" spans="1:40" x14ac:dyDescent="0.25">
      <c r="A3530">
        <v>2020</v>
      </c>
      <c r="B3530">
        <v>1</v>
      </c>
      <c r="C3530" s="1">
        <v>43831</v>
      </c>
      <c r="D3530" s="1">
        <v>43921</v>
      </c>
      <c r="E3530">
        <v>2019</v>
      </c>
      <c r="F3530" s="71" t="str">
        <f>INDEX(Client_Name,MATCH(Export!H3530,Local_Company_Name,0))</f>
        <v>Lion Manufacturing Co</v>
      </c>
      <c r="G3530" s="71">
        <f>INDEX(Client_Code,MATCH(Export!H3530,Local_Company_Name,0))</f>
        <v>1002</v>
      </c>
      <c r="H3530" t="s">
        <v>760</v>
      </c>
      <c r="I3530" t="s">
        <v>718</v>
      </c>
      <c r="J3530" t="s">
        <v>8</v>
      </c>
      <c r="K3530" s="71" t="str">
        <f>INDEX(Line_of_Business,MATCH(Export!J3530,Name,0))</f>
        <v>M</v>
      </c>
      <c r="L3530" s="9" t="s">
        <v>183</v>
      </c>
      <c r="M3530">
        <v>15</v>
      </c>
      <c r="N3530" s="4">
        <v>9871.25</v>
      </c>
      <c r="O3530" s="4">
        <v>9871.25</v>
      </c>
      <c r="P3530" s="4">
        <v>758</v>
      </c>
      <c r="Q3530" s="4">
        <v>0</v>
      </c>
      <c r="R3530" s="4">
        <v>0</v>
      </c>
      <c r="S3530" s="4">
        <v>0</v>
      </c>
      <c r="T3530" s="4">
        <v>0</v>
      </c>
      <c r="U3530" s="4">
        <v>0</v>
      </c>
      <c r="V3530" s="4">
        <v>0</v>
      </c>
      <c r="W3530" s="4">
        <v>0</v>
      </c>
      <c r="X3530" s="4">
        <v>0</v>
      </c>
      <c r="Y3530" s="4">
        <v>2221.0300000000002</v>
      </c>
      <c r="Z3530" s="4">
        <v>0</v>
      </c>
      <c r="AA3530" s="4">
        <v>987.13</v>
      </c>
      <c r="AB3530" t="s">
        <v>3</v>
      </c>
      <c r="AC3530" s="4">
        <v>0</v>
      </c>
      <c r="AD3530" s="4">
        <v>0</v>
      </c>
      <c r="AE3530" s="4">
        <v>0</v>
      </c>
      <c r="AF3530" t="s">
        <v>718</v>
      </c>
      <c r="AG3530" s="4">
        <v>0</v>
      </c>
      <c r="AH3530" s="4">
        <v>0</v>
      </c>
      <c r="AI3530" s="4">
        <v>0</v>
      </c>
      <c r="AJ3530" s="4">
        <v>5905.0899999999901</v>
      </c>
      <c r="AK3530" s="4" t="s">
        <v>2</v>
      </c>
      <c r="AL3530" t="s">
        <v>791</v>
      </c>
      <c r="AM3530" s="71" t="str">
        <f>INDEX(Network_Insurer_Code,MATCH(Export!AL3530,Network_insurer_Name,0))</f>
        <v>CHI3</v>
      </c>
      <c r="AN3530" t="str">
        <f t="shared" si="55"/>
        <v>M1002CHI32019</v>
      </c>
    </row>
    <row r="3531" spans="1:40" x14ac:dyDescent="0.25">
      <c r="A3531">
        <v>2020</v>
      </c>
      <c r="B3531">
        <v>3</v>
      </c>
      <c r="C3531" s="1">
        <v>44013</v>
      </c>
      <c r="D3531" s="1">
        <v>44104</v>
      </c>
      <c r="E3531">
        <v>2019</v>
      </c>
      <c r="F3531" s="71" t="str">
        <f>INDEX(Client_Name,MATCH(Export!H3531,Local_Company_Name,0))</f>
        <v>Aplaca Engineering Co</v>
      </c>
      <c r="G3531" s="71">
        <f>INDEX(Client_Code,MATCH(Export!H3531,Local_Company_Name,0))</f>
        <v>1004</v>
      </c>
      <c r="H3531" t="s">
        <v>767</v>
      </c>
      <c r="I3531" t="s">
        <v>704</v>
      </c>
      <c r="J3531" t="s">
        <v>0</v>
      </c>
      <c r="K3531" s="71" t="str">
        <f>INDEX(Line_of_Business,MATCH(Export!J3531,Name,0))</f>
        <v>D</v>
      </c>
      <c r="L3531" s="9" t="s">
        <v>43</v>
      </c>
      <c r="M3531">
        <v>4561</v>
      </c>
      <c r="N3531" s="4">
        <v>0</v>
      </c>
      <c r="O3531" s="4">
        <v>0</v>
      </c>
      <c r="P3531" s="4">
        <v>73419.179999999993</v>
      </c>
      <c r="Q3531" s="4">
        <v>0</v>
      </c>
      <c r="R3531" s="4">
        <v>0</v>
      </c>
      <c r="S3531" s="4">
        <v>0</v>
      </c>
      <c r="T3531" s="4">
        <v>0</v>
      </c>
      <c r="U3531" s="4">
        <v>0</v>
      </c>
      <c r="V3531" s="4">
        <v>0</v>
      </c>
      <c r="W3531" s="4">
        <v>0</v>
      </c>
      <c r="X3531" s="4">
        <v>0</v>
      </c>
      <c r="Y3531" s="4">
        <v>0</v>
      </c>
      <c r="Z3531" s="4">
        <v>0</v>
      </c>
      <c r="AA3531" s="4">
        <v>0</v>
      </c>
      <c r="AB3531" t="s">
        <v>3</v>
      </c>
      <c r="AC3531" s="4">
        <v>0</v>
      </c>
      <c r="AD3531" s="4">
        <v>0</v>
      </c>
      <c r="AE3531" s="4">
        <v>51161.43</v>
      </c>
      <c r="AF3531" t="s">
        <v>704</v>
      </c>
      <c r="AG3531" s="4">
        <v>0</v>
      </c>
      <c r="AH3531" s="4">
        <v>0</v>
      </c>
      <c r="AI3531" s="4">
        <v>0</v>
      </c>
      <c r="AJ3531" s="4">
        <v>-73419.179999999993</v>
      </c>
      <c r="AK3531" s="4">
        <v>0</v>
      </c>
      <c r="AL3531" t="s">
        <v>781</v>
      </c>
      <c r="AM3531" s="71" t="str">
        <f>INDEX(Network_Insurer_Code,MATCH(Export!AL3531,Network_insurer_Name,0))</f>
        <v>ORI1</v>
      </c>
      <c r="AN3531" t="str">
        <f t="shared" si="55"/>
        <v>D1004ORI12019</v>
      </c>
    </row>
    <row r="3532" spans="1:40" x14ac:dyDescent="0.25">
      <c r="A3532">
        <v>2020</v>
      </c>
      <c r="B3532">
        <v>1</v>
      </c>
      <c r="C3532" s="1">
        <v>43831</v>
      </c>
      <c r="D3532" s="1">
        <v>43921</v>
      </c>
      <c r="E3532">
        <v>2019</v>
      </c>
      <c r="F3532" s="71" t="str">
        <f>INDEX(Client_Name,MATCH(Export!H3532,Local_Company_Name,0))</f>
        <v>Flaimngo Tailoring</v>
      </c>
      <c r="G3532" s="71">
        <f>INDEX(Client_Code,MATCH(Export!H3532,Local_Company_Name,0))</f>
        <v>1005</v>
      </c>
      <c r="H3532" t="s">
        <v>771</v>
      </c>
      <c r="I3532" t="s">
        <v>722</v>
      </c>
      <c r="J3532" t="s">
        <v>8</v>
      </c>
      <c r="K3532" s="71" t="str">
        <f>INDEX(Line_of_Business,MATCH(Export!J3532,Name,0))</f>
        <v>M</v>
      </c>
      <c r="L3532" s="9" t="s">
        <v>135</v>
      </c>
      <c r="M3532">
        <v>29</v>
      </c>
      <c r="N3532" s="4">
        <v>3009</v>
      </c>
      <c r="O3532" s="4">
        <v>3009</v>
      </c>
      <c r="P3532" s="4">
        <v>43.41</v>
      </c>
      <c r="Q3532" s="4">
        <v>0</v>
      </c>
      <c r="R3532" s="4">
        <v>0</v>
      </c>
      <c r="S3532" s="4">
        <v>0</v>
      </c>
      <c r="T3532" s="4">
        <v>0</v>
      </c>
      <c r="U3532" s="4">
        <v>0</v>
      </c>
      <c r="V3532" s="4">
        <v>0</v>
      </c>
      <c r="W3532" s="4">
        <v>0</v>
      </c>
      <c r="X3532" s="4">
        <v>0</v>
      </c>
      <c r="Y3532" s="4">
        <v>380.79</v>
      </c>
      <c r="Z3532" s="4">
        <v>470.4</v>
      </c>
      <c r="AA3532" s="4">
        <v>0</v>
      </c>
      <c r="AB3532" t="s">
        <v>3</v>
      </c>
      <c r="AC3532" s="4">
        <v>0</v>
      </c>
      <c r="AD3532" s="4">
        <v>0</v>
      </c>
      <c r="AE3532" s="4">
        <v>0</v>
      </c>
      <c r="AF3532" t="s">
        <v>722</v>
      </c>
      <c r="AG3532" s="4">
        <v>0</v>
      </c>
      <c r="AH3532" s="4">
        <v>0</v>
      </c>
      <c r="AI3532" s="4">
        <v>0</v>
      </c>
      <c r="AJ3532" s="4">
        <v>2114.4</v>
      </c>
      <c r="AK3532" s="4">
        <v>200000</v>
      </c>
      <c r="AL3532" t="s">
        <v>793</v>
      </c>
      <c r="AM3532" s="71" t="str">
        <f>INDEX(Network_Insurer_Code,MATCH(Export!AL3532,Network_insurer_Name,0))</f>
        <v>CAL3</v>
      </c>
      <c r="AN3532" t="str">
        <f t="shared" si="55"/>
        <v>M1005CAL32019</v>
      </c>
    </row>
    <row r="3533" spans="1:40" x14ac:dyDescent="0.25">
      <c r="A3533">
        <v>2020</v>
      </c>
      <c r="B3533">
        <v>3</v>
      </c>
      <c r="C3533" s="1">
        <v>44013</v>
      </c>
      <c r="D3533" s="1">
        <v>44104</v>
      </c>
      <c r="E3533">
        <v>2019</v>
      </c>
      <c r="F3533" s="71" t="str">
        <f>INDEX(Client_Name,MATCH(Export!H3533,Local_Company_Name,0))</f>
        <v>Falcon Clothing</v>
      </c>
      <c r="G3533" s="71">
        <f>INDEX(Client_Code,MATCH(Export!H3533,Local_Company_Name,0))</f>
        <v>1006</v>
      </c>
      <c r="H3533" t="s">
        <v>773</v>
      </c>
      <c r="I3533" t="s">
        <v>724</v>
      </c>
      <c r="J3533" t="s">
        <v>8</v>
      </c>
      <c r="K3533" s="71" t="str">
        <f>INDEX(Line_of_Business,MATCH(Export!J3533,Name,0))</f>
        <v>M</v>
      </c>
      <c r="L3533" s="9">
        <v>60506</v>
      </c>
      <c r="M3533">
        <v>793</v>
      </c>
      <c r="N3533" s="4">
        <v>0</v>
      </c>
      <c r="O3533" s="4">
        <v>0</v>
      </c>
      <c r="P3533" s="4">
        <v>50928.79</v>
      </c>
      <c r="Q3533" s="4">
        <v>0</v>
      </c>
      <c r="R3533" s="4">
        <v>0</v>
      </c>
      <c r="S3533" s="4">
        <v>0</v>
      </c>
      <c r="T3533" s="4">
        <v>0</v>
      </c>
      <c r="U3533" s="4">
        <v>0</v>
      </c>
      <c r="V3533" s="4">
        <v>0</v>
      </c>
      <c r="W3533" s="4">
        <v>0</v>
      </c>
      <c r="X3533" s="4">
        <v>0</v>
      </c>
      <c r="Y3533" s="4">
        <v>0</v>
      </c>
      <c r="Z3533" s="4">
        <v>0</v>
      </c>
      <c r="AA3533" s="4">
        <v>0</v>
      </c>
      <c r="AB3533" t="s">
        <v>3</v>
      </c>
      <c r="AC3533" s="4">
        <v>0</v>
      </c>
      <c r="AD3533" s="4">
        <v>0</v>
      </c>
      <c r="AE3533" s="4">
        <v>0</v>
      </c>
      <c r="AF3533" t="s">
        <v>724</v>
      </c>
      <c r="AG3533" s="4">
        <v>0</v>
      </c>
      <c r="AH3533" s="4">
        <v>0</v>
      </c>
      <c r="AI3533" s="4">
        <v>0</v>
      </c>
      <c r="AJ3533" s="4">
        <v>-50928.79</v>
      </c>
      <c r="AK3533" s="4">
        <v>0</v>
      </c>
      <c r="AL3533" t="s">
        <v>786</v>
      </c>
      <c r="AM3533" s="71" t="str">
        <f>INDEX(Network_Insurer_Code,MATCH(Export!AL3533,Network_insurer_Name,0))</f>
        <v>BAL1</v>
      </c>
      <c r="AN3533" t="str">
        <f t="shared" si="55"/>
        <v>M1006BAL12019</v>
      </c>
    </row>
    <row r="3534" spans="1:40" x14ac:dyDescent="0.25">
      <c r="A3534">
        <v>2019</v>
      </c>
      <c r="B3534">
        <v>2</v>
      </c>
      <c r="C3534" s="1">
        <v>43556</v>
      </c>
      <c r="D3534" s="1">
        <v>43646</v>
      </c>
      <c r="E3534">
        <v>2019</v>
      </c>
      <c r="F3534" s="71" t="str">
        <f>INDEX(Client_Name,MATCH(Export!H3534,Local_Company_Name,0))</f>
        <v>Aplaca Engineering Co</v>
      </c>
      <c r="G3534" s="71">
        <f>INDEX(Client_Code,MATCH(Export!H3534,Local_Company_Name,0))</f>
        <v>1004</v>
      </c>
      <c r="H3534" t="s">
        <v>766</v>
      </c>
      <c r="I3534" t="s">
        <v>722</v>
      </c>
      <c r="J3534" t="s">
        <v>8</v>
      </c>
      <c r="K3534" s="71" t="str">
        <f>INDEX(Line_of_Business,MATCH(Export!J3534,Name,0))</f>
        <v>M</v>
      </c>
      <c r="L3534" s="9" t="s">
        <v>118</v>
      </c>
      <c r="M3534">
        <v>4164</v>
      </c>
      <c r="N3534" s="4">
        <v>200943.66666666599</v>
      </c>
      <c r="O3534" s="4">
        <v>180849.3</v>
      </c>
      <c r="P3534" s="4">
        <v>88713.04</v>
      </c>
      <c r="Q3534" s="4">
        <v>0</v>
      </c>
      <c r="R3534" s="4">
        <v>0</v>
      </c>
      <c r="S3534" s="4">
        <v>0</v>
      </c>
      <c r="T3534" s="4">
        <v>0</v>
      </c>
      <c r="U3534" s="4">
        <v>0</v>
      </c>
      <c r="V3534" s="4">
        <v>0</v>
      </c>
      <c r="W3534" s="4">
        <v>0</v>
      </c>
      <c r="X3534" s="4">
        <v>0</v>
      </c>
      <c r="Y3534" s="4">
        <v>15862.4</v>
      </c>
      <c r="Z3534" s="4">
        <v>27292.66</v>
      </c>
      <c r="AA3534" s="4">
        <v>0</v>
      </c>
      <c r="AB3534" t="s">
        <v>3</v>
      </c>
      <c r="AC3534" s="4">
        <v>-9140.14</v>
      </c>
      <c r="AD3534" s="4">
        <v>0</v>
      </c>
      <c r="AE3534" s="4">
        <v>-45424.32</v>
      </c>
      <c r="AF3534" t="s">
        <v>722</v>
      </c>
      <c r="AG3534" s="4">
        <v>0</v>
      </c>
      <c r="AH3534" s="4">
        <v>0</v>
      </c>
      <c r="AI3534" s="4">
        <v>0</v>
      </c>
      <c r="AJ3534" s="4">
        <v>48981.2</v>
      </c>
      <c r="AK3534" s="4">
        <v>0</v>
      </c>
      <c r="AL3534" t="s">
        <v>796</v>
      </c>
      <c r="AM3534" s="71" t="str">
        <f>INDEX(Network_Insurer_Code,MATCH(Export!AL3534,Network_insurer_Name,0))</f>
        <v>POL2</v>
      </c>
      <c r="AN3534" t="str">
        <f t="shared" si="55"/>
        <v>M1004POL22019</v>
      </c>
    </row>
    <row r="3535" spans="1:40" x14ac:dyDescent="0.25">
      <c r="A3535">
        <v>2020</v>
      </c>
      <c r="B3535">
        <v>1</v>
      </c>
      <c r="C3535" s="1">
        <v>43831</v>
      </c>
      <c r="D3535" s="1">
        <v>43921</v>
      </c>
      <c r="E3535">
        <v>2019</v>
      </c>
      <c r="F3535" s="71" t="str">
        <f>INDEX(Client_Name,MATCH(Export!H3535,Local_Company_Name,0))</f>
        <v>Falcon Clothing</v>
      </c>
      <c r="G3535" s="71">
        <f>INDEX(Client_Code,MATCH(Export!H3535,Local_Company_Name,0))</f>
        <v>1006</v>
      </c>
      <c r="H3535" t="s">
        <v>776</v>
      </c>
      <c r="I3535" t="s">
        <v>710</v>
      </c>
      <c r="J3535" t="s">
        <v>8</v>
      </c>
      <c r="K3535" s="71" t="str">
        <f>INDEX(Line_of_Business,MATCH(Export!J3535,Name,0))</f>
        <v>M</v>
      </c>
      <c r="L3535" s="9" t="s">
        <v>67</v>
      </c>
      <c r="M3535">
        <v>211</v>
      </c>
      <c r="N3535" s="4">
        <v>-55250.7</v>
      </c>
      <c r="O3535" s="4">
        <v>-55250.7</v>
      </c>
      <c r="P3535" s="4">
        <v>820287.39</v>
      </c>
      <c r="Q3535" s="4">
        <v>0</v>
      </c>
      <c r="R3535" s="4">
        <v>0</v>
      </c>
      <c r="S3535" s="4">
        <v>0</v>
      </c>
      <c r="T3535" s="4">
        <v>0</v>
      </c>
      <c r="U3535" s="4">
        <v>0</v>
      </c>
      <c r="V3535" s="4">
        <v>0</v>
      </c>
      <c r="W3535" s="4">
        <v>0</v>
      </c>
      <c r="X3535" s="4">
        <v>0</v>
      </c>
      <c r="Y3535" s="4">
        <v>-8287.61</v>
      </c>
      <c r="Z3535" s="4">
        <v>0</v>
      </c>
      <c r="AA3535" s="4">
        <v>0</v>
      </c>
      <c r="AB3535" t="s">
        <v>3</v>
      </c>
      <c r="AC3535" s="4">
        <v>0</v>
      </c>
      <c r="AD3535" s="4">
        <v>0</v>
      </c>
      <c r="AE3535" s="4">
        <v>0</v>
      </c>
      <c r="AF3535" t="s">
        <v>710</v>
      </c>
      <c r="AG3535" s="4">
        <v>0</v>
      </c>
      <c r="AH3535" s="4">
        <v>0</v>
      </c>
      <c r="AI3535" s="4">
        <v>0</v>
      </c>
      <c r="AJ3535" s="4">
        <v>-867250.48</v>
      </c>
      <c r="AK3535" s="4">
        <v>0</v>
      </c>
      <c r="AL3535" t="s">
        <v>783</v>
      </c>
      <c r="AM3535" s="71" t="str">
        <f>INDEX(Network_Insurer_Code,MATCH(Export!AL3535,Network_insurer_Name,0))</f>
        <v>PEP1</v>
      </c>
      <c r="AN3535" t="str">
        <f t="shared" si="55"/>
        <v>M1006PEP12019</v>
      </c>
    </row>
    <row r="3536" spans="1:40" x14ac:dyDescent="0.25">
      <c r="A3536">
        <v>2020</v>
      </c>
      <c r="B3536">
        <v>3</v>
      </c>
      <c r="C3536" s="1">
        <v>44013</v>
      </c>
      <c r="D3536" s="1">
        <v>44104</v>
      </c>
      <c r="E3536">
        <v>2019</v>
      </c>
      <c r="F3536" s="71" t="str">
        <f>INDEX(Client_Name,MATCH(Export!H3536,Local_Company_Name,0))</f>
        <v>Falcon Clothing</v>
      </c>
      <c r="G3536" s="71">
        <f>INDEX(Client_Code,MATCH(Export!H3536,Local_Company_Name,0))</f>
        <v>1006</v>
      </c>
      <c r="H3536" t="s">
        <v>756</v>
      </c>
      <c r="I3536" t="s">
        <v>710</v>
      </c>
      <c r="J3536" t="s">
        <v>22</v>
      </c>
      <c r="K3536" s="71" t="str">
        <f>INDEX(Line_of_Business,MATCH(Export!J3536,Name,0))</f>
        <v>A</v>
      </c>
      <c r="L3536" s="9" t="s">
        <v>52</v>
      </c>
      <c r="M3536">
        <v>30</v>
      </c>
      <c r="N3536" s="4">
        <v>6746.5858585858496</v>
      </c>
      <c r="O3536" s="4">
        <v>6679.12</v>
      </c>
      <c r="P3536" s="4">
        <v>0</v>
      </c>
      <c r="Q3536" s="4">
        <v>0</v>
      </c>
      <c r="R3536" s="4">
        <v>0</v>
      </c>
      <c r="S3536" s="4">
        <v>0</v>
      </c>
      <c r="T3536" s="4">
        <v>0</v>
      </c>
      <c r="U3536" s="4">
        <v>0</v>
      </c>
      <c r="V3536" s="4">
        <v>0</v>
      </c>
      <c r="W3536" s="4">
        <v>0</v>
      </c>
      <c r="X3536" s="4">
        <v>0</v>
      </c>
      <c r="Y3536" s="4">
        <v>1335.82</v>
      </c>
      <c r="Z3536" s="4">
        <v>448.84</v>
      </c>
      <c r="AA3536" s="4">
        <v>1202.24</v>
      </c>
      <c r="AB3536" t="s">
        <v>3</v>
      </c>
      <c r="AC3536" s="4">
        <v>0</v>
      </c>
      <c r="AD3536" s="4">
        <v>0</v>
      </c>
      <c r="AE3536" s="4">
        <v>0</v>
      </c>
      <c r="AF3536" t="s">
        <v>710</v>
      </c>
      <c r="AG3536" s="4">
        <v>0</v>
      </c>
      <c r="AH3536" s="4">
        <v>0</v>
      </c>
      <c r="AI3536" s="4">
        <v>0</v>
      </c>
      <c r="AJ3536" s="4">
        <v>3692.22</v>
      </c>
      <c r="AK3536" s="4">
        <v>0</v>
      </c>
      <c r="AL3536" t="s">
        <v>789</v>
      </c>
      <c r="AM3536" s="71" t="str">
        <f>INDEX(Network_Insurer_Code,MATCH(Export!AL3536,Network_insurer_Name,0))</f>
        <v>APL1</v>
      </c>
      <c r="AN3536" t="str">
        <f t="shared" si="55"/>
        <v>A1006APL12019</v>
      </c>
    </row>
    <row r="3537" spans="1:40" x14ac:dyDescent="0.25">
      <c r="A3537">
        <v>2020</v>
      </c>
      <c r="B3537">
        <v>1</v>
      </c>
      <c r="C3537" s="1">
        <v>43831</v>
      </c>
      <c r="D3537" s="1">
        <v>43921</v>
      </c>
      <c r="E3537">
        <v>2018</v>
      </c>
      <c r="F3537" s="71" t="str">
        <f>INDEX(Client_Name,MATCH(Export!H3537,Local_Company_Name,0))</f>
        <v>Falcon Clothing</v>
      </c>
      <c r="G3537" s="71">
        <f>INDEX(Client_Code,MATCH(Export!H3537,Local_Company_Name,0))</f>
        <v>1006</v>
      </c>
      <c r="H3537" t="s">
        <v>776</v>
      </c>
      <c r="I3537" t="s">
        <v>710</v>
      </c>
      <c r="J3537" t="s">
        <v>22</v>
      </c>
      <c r="K3537" s="71" t="str">
        <f>INDEX(Line_of_Business,MATCH(Export!J3537,Name,0))</f>
        <v>A</v>
      </c>
      <c r="L3537" s="9" t="s">
        <v>276</v>
      </c>
      <c r="M3537">
        <v>1828</v>
      </c>
      <c r="N3537" s="4">
        <v>0</v>
      </c>
      <c r="O3537" s="4">
        <v>0</v>
      </c>
      <c r="P3537" s="4">
        <v>0</v>
      </c>
      <c r="Q3537" s="4">
        <v>0</v>
      </c>
      <c r="R3537" s="4">
        <v>0</v>
      </c>
      <c r="S3537" s="4">
        <v>71190</v>
      </c>
      <c r="T3537" s="4">
        <v>0</v>
      </c>
      <c r="U3537" s="4">
        <v>0</v>
      </c>
      <c r="V3537" s="4">
        <v>0</v>
      </c>
      <c r="W3537" s="4">
        <v>71190</v>
      </c>
      <c r="X3537" s="4">
        <v>0</v>
      </c>
      <c r="Y3537" s="4">
        <v>0</v>
      </c>
      <c r="Z3537" s="4">
        <v>0</v>
      </c>
      <c r="AA3537" s="4">
        <v>0</v>
      </c>
      <c r="AB3537" t="s">
        <v>3</v>
      </c>
      <c r="AC3537" s="4">
        <v>0</v>
      </c>
      <c r="AD3537" s="4">
        <v>0</v>
      </c>
      <c r="AE3537" s="4">
        <v>0</v>
      </c>
      <c r="AF3537" t="s">
        <v>710</v>
      </c>
      <c r="AG3537" s="4">
        <v>0</v>
      </c>
      <c r="AH3537" s="4">
        <v>0</v>
      </c>
      <c r="AI3537" s="4">
        <v>0</v>
      </c>
      <c r="AJ3537" s="4">
        <v>0</v>
      </c>
      <c r="AK3537" s="4">
        <v>0</v>
      </c>
      <c r="AL3537" t="s">
        <v>793</v>
      </c>
      <c r="AM3537" s="71" t="str">
        <f>INDEX(Network_Insurer_Code,MATCH(Export!AL3537,Network_insurer_Name,0))</f>
        <v>CAL3</v>
      </c>
      <c r="AN3537" t="str">
        <f t="shared" si="55"/>
        <v>A1006CAL32018</v>
      </c>
    </row>
    <row r="3538" spans="1:40" x14ac:dyDescent="0.25">
      <c r="A3538">
        <v>2020</v>
      </c>
      <c r="B3538">
        <v>2</v>
      </c>
      <c r="C3538" s="1">
        <v>43922</v>
      </c>
      <c r="D3538" s="1">
        <v>44012</v>
      </c>
      <c r="E3538">
        <v>2020</v>
      </c>
      <c r="F3538" s="71" t="str">
        <f>INDEX(Client_Name,MATCH(Export!H3538,Local_Company_Name,0))</f>
        <v>Tiger Jewelcrafting Ltd</v>
      </c>
      <c r="G3538" s="71">
        <f>INDEX(Client_Code,MATCH(Export!H3538,Local_Company_Name,0))</f>
        <v>1003</v>
      </c>
      <c r="H3538" t="s">
        <v>763</v>
      </c>
      <c r="I3538" t="s">
        <v>706</v>
      </c>
      <c r="J3538" t="s">
        <v>14</v>
      </c>
      <c r="K3538" s="71" t="str">
        <f>INDEX(Line_of_Business,MATCH(Export!J3538,Name,0))</f>
        <v>C</v>
      </c>
      <c r="L3538" s="9" t="s">
        <v>1</v>
      </c>
      <c r="M3538">
        <v>77</v>
      </c>
      <c r="N3538" s="4">
        <v>28338.86</v>
      </c>
      <c r="O3538" s="4">
        <v>28338.86</v>
      </c>
      <c r="P3538" s="4">
        <v>0</v>
      </c>
      <c r="Q3538" s="4">
        <v>0</v>
      </c>
      <c r="R3538" s="4">
        <v>0</v>
      </c>
      <c r="S3538" s="4">
        <v>0</v>
      </c>
      <c r="T3538" s="4">
        <v>0</v>
      </c>
      <c r="U3538" s="4">
        <v>0</v>
      </c>
      <c r="V3538" s="4">
        <v>0</v>
      </c>
      <c r="W3538" s="4">
        <v>0</v>
      </c>
      <c r="X3538" s="4">
        <v>0</v>
      </c>
      <c r="Y3538" s="4">
        <v>2267.06</v>
      </c>
      <c r="Z3538" s="4">
        <v>0</v>
      </c>
      <c r="AA3538" s="4">
        <v>850.17</v>
      </c>
      <c r="AB3538" t="s">
        <v>3</v>
      </c>
      <c r="AC3538" s="4">
        <v>0</v>
      </c>
      <c r="AD3538" s="4">
        <v>0</v>
      </c>
      <c r="AE3538" s="4">
        <v>0</v>
      </c>
      <c r="AF3538" t="s">
        <v>706</v>
      </c>
      <c r="AG3538" s="4">
        <v>0</v>
      </c>
      <c r="AH3538" s="4">
        <v>0</v>
      </c>
      <c r="AI3538" s="4">
        <v>0</v>
      </c>
      <c r="AJ3538" s="4">
        <v>25221.63</v>
      </c>
      <c r="AK3538" s="4">
        <v>0</v>
      </c>
      <c r="AL3538" t="s">
        <v>789</v>
      </c>
      <c r="AM3538" s="71" t="str">
        <f>INDEX(Network_Insurer_Code,MATCH(Export!AL3538,Network_insurer_Name,0))</f>
        <v>APL1</v>
      </c>
      <c r="AN3538" t="str">
        <f t="shared" si="55"/>
        <v>C1003APL12020</v>
      </c>
    </row>
    <row r="3539" spans="1:40" x14ac:dyDescent="0.25">
      <c r="A3539">
        <v>2019</v>
      </c>
      <c r="B3539">
        <v>4</v>
      </c>
      <c r="C3539" s="1">
        <v>43739</v>
      </c>
      <c r="D3539" s="1">
        <v>43830</v>
      </c>
      <c r="E3539">
        <v>2019</v>
      </c>
      <c r="F3539" s="71" t="str">
        <f>INDEX(Client_Name,MATCH(Export!H3539,Local_Company_Name,0))</f>
        <v>Zebra Workings Ltd</v>
      </c>
      <c r="G3539" s="71">
        <f>INDEX(Client_Code,MATCH(Export!H3539,Local_Company_Name,0))</f>
        <v>1001</v>
      </c>
      <c r="H3539" t="s">
        <v>751</v>
      </c>
      <c r="I3539" t="s">
        <v>724</v>
      </c>
      <c r="J3539" t="s">
        <v>8</v>
      </c>
      <c r="K3539" s="71" t="str">
        <f>INDEX(Line_of_Business,MATCH(Export!J3539,Name,0))</f>
        <v>M</v>
      </c>
      <c r="L3539" s="9">
        <v>77613</v>
      </c>
      <c r="M3539">
        <v>536</v>
      </c>
      <c r="N3539" s="4">
        <v>0</v>
      </c>
      <c r="O3539" s="4">
        <v>0</v>
      </c>
      <c r="P3539" s="4">
        <v>22529.64</v>
      </c>
      <c r="Q3539" s="4">
        <v>0</v>
      </c>
      <c r="R3539" s="4">
        <v>0</v>
      </c>
      <c r="S3539" s="4">
        <v>0</v>
      </c>
      <c r="T3539" s="4">
        <v>0</v>
      </c>
      <c r="U3539" s="4">
        <v>0</v>
      </c>
      <c r="V3539" s="4">
        <v>0</v>
      </c>
      <c r="W3539" s="4">
        <v>0</v>
      </c>
      <c r="X3539" s="4">
        <v>0</v>
      </c>
      <c r="Y3539" s="4">
        <v>0</v>
      </c>
      <c r="Z3539" s="4">
        <v>0</v>
      </c>
      <c r="AA3539" s="4">
        <v>0</v>
      </c>
      <c r="AB3539" t="s">
        <v>3</v>
      </c>
      <c r="AC3539" s="4">
        <v>0</v>
      </c>
      <c r="AD3539" s="4">
        <v>0</v>
      </c>
      <c r="AE3539" s="4">
        <v>0</v>
      </c>
      <c r="AF3539" t="s">
        <v>724</v>
      </c>
      <c r="AG3539" s="4">
        <v>0</v>
      </c>
      <c r="AH3539" s="4">
        <v>0</v>
      </c>
      <c r="AI3539" s="4">
        <v>0</v>
      </c>
      <c r="AJ3539" s="4">
        <v>-22529.64</v>
      </c>
      <c r="AK3539" s="4">
        <v>0</v>
      </c>
      <c r="AL3539" t="s">
        <v>796</v>
      </c>
      <c r="AM3539" s="71" t="str">
        <f>INDEX(Network_Insurer_Code,MATCH(Export!AL3539,Network_insurer_Name,0))</f>
        <v>POL2</v>
      </c>
      <c r="AN3539" t="str">
        <f t="shared" si="55"/>
        <v>M1001POL22019</v>
      </c>
    </row>
    <row r="3540" spans="1:40" x14ac:dyDescent="0.25">
      <c r="A3540">
        <v>2020</v>
      </c>
      <c r="B3540">
        <v>2</v>
      </c>
      <c r="C3540" s="1">
        <v>43922</v>
      </c>
      <c r="D3540" s="1">
        <v>44012</v>
      </c>
      <c r="E3540">
        <v>2019</v>
      </c>
      <c r="F3540" s="71" t="str">
        <f>INDEX(Client_Name,MATCH(Export!H3540,Local_Company_Name,0))</f>
        <v>Aplaca Engineering Co</v>
      </c>
      <c r="G3540" s="71">
        <f>INDEX(Client_Code,MATCH(Export!H3540,Local_Company_Name,0))</f>
        <v>1004</v>
      </c>
      <c r="H3540" t="s">
        <v>768</v>
      </c>
      <c r="I3540" t="s">
        <v>732</v>
      </c>
      <c r="J3540" t="s">
        <v>5</v>
      </c>
      <c r="K3540" s="71" t="str">
        <f>INDEX(Line_of_Business,MATCH(Export!J3540,Name,0))</f>
        <v>L</v>
      </c>
      <c r="L3540" s="9" t="s">
        <v>299</v>
      </c>
      <c r="M3540">
        <v>1404</v>
      </c>
      <c r="N3540" s="4">
        <v>269266</v>
      </c>
      <c r="O3540" s="4">
        <v>269266</v>
      </c>
      <c r="P3540" s="4">
        <v>109350</v>
      </c>
      <c r="Q3540" s="4">
        <v>0</v>
      </c>
      <c r="R3540" s="4">
        <v>0</v>
      </c>
      <c r="S3540" s="4">
        <v>0</v>
      </c>
      <c r="T3540" s="4">
        <v>0</v>
      </c>
      <c r="U3540" s="4">
        <v>0</v>
      </c>
      <c r="V3540" s="4">
        <v>0</v>
      </c>
      <c r="W3540" s="4">
        <v>0</v>
      </c>
      <c r="X3540" s="4">
        <v>0</v>
      </c>
      <c r="Y3540" s="4">
        <v>10133.119999999901</v>
      </c>
      <c r="Z3540" s="4">
        <v>0</v>
      </c>
      <c r="AA3540" s="4">
        <v>5462.59</v>
      </c>
      <c r="AB3540" t="s">
        <v>3</v>
      </c>
      <c r="AC3540" s="4">
        <v>0</v>
      </c>
      <c r="AD3540" s="4">
        <v>0</v>
      </c>
      <c r="AE3540" s="4">
        <v>0</v>
      </c>
      <c r="AF3540" t="s">
        <v>732</v>
      </c>
      <c r="AG3540" s="4">
        <v>0</v>
      </c>
      <c r="AH3540" s="4">
        <v>0</v>
      </c>
      <c r="AI3540" s="4">
        <v>0</v>
      </c>
      <c r="AJ3540" s="4">
        <v>144320.29</v>
      </c>
      <c r="AK3540" s="4">
        <v>0</v>
      </c>
      <c r="AL3540" t="s">
        <v>782</v>
      </c>
      <c r="AM3540" s="71" t="str">
        <f>INDEX(Network_Insurer_Code,MATCH(Export!AL3540,Network_insurer_Name,0))</f>
        <v>API2</v>
      </c>
      <c r="AN3540" t="str">
        <f t="shared" si="55"/>
        <v>L1004API22019</v>
      </c>
    </row>
    <row r="3541" spans="1:40" x14ac:dyDescent="0.25">
      <c r="A3541">
        <v>2019</v>
      </c>
      <c r="B3541">
        <v>1</v>
      </c>
      <c r="C3541" s="1">
        <v>43466</v>
      </c>
      <c r="D3541" s="1">
        <v>43555</v>
      </c>
      <c r="E3541">
        <v>2016</v>
      </c>
      <c r="F3541" s="71" t="str">
        <f>INDEX(Client_Name,MATCH(Export!H3541,Local_Company_Name,0))</f>
        <v>Zebra Workings Ltd</v>
      </c>
      <c r="G3541" s="71">
        <f>INDEX(Client_Code,MATCH(Export!H3541,Local_Company_Name,0))</f>
        <v>1001</v>
      </c>
      <c r="H3541" t="s">
        <v>749</v>
      </c>
      <c r="I3541" t="s">
        <v>702</v>
      </c>
      <c r="J3541" t="s">
        <v>0</v>
      </c>
      <c r="K3541" s="71" t="str">
        <f>INDEX(Line_of_Business,MATCH(Export!J3541,Name,0))</f>
        <v>D</v>
      </c>
      <c r="L3541" s="9" t="s">
        <v>624</v>
      </c>
      <c r="M3541">
        <v>2934</v>
      </c>
      <c r="N3541" s="4">
        <v>0</v>
      </c>
      <c r="O3541" s="4">
        <v>0</v>
      </c>
      <c r="P3541" s="4">
        <v>12572.16</v>
      </c>
      <c r="Q3541" s="4">
        <v>0</v>
      </c>
      <c r="R3541" s="4">
        <v>0</v>
      </c>
      <c r="S3541" s="4">
        <v>0</v>
      </c>
      <c r="T3541" s="4">
        <v>0</v>
      </c>
      <c r="U3541" s="4">
        <v>0</v>
      </c>
      <c r="V3541" s="4">
        <v>0</v>
      </c>
      <c r="W3541" s="4">
        <v>0</v>
      </c>
      <c r="X3541" s="4">
        <v>0</v>
      </c>
      <c r="Y3541" s="4">
        <v>0</v>
      </c>
      <c r="Z3541" s="4">
        <v>0</v>
      </c>
      <c r="AA3541" s="4">
        <v>0</v>
      </c>
      <c r="AB3541" t="s">
        <v>3</v>
      </c>
      <c r="AC3541" s="4">
        <v>0</v>
      </c>
      <c r="AD3541" s="4">
        <v>0</v>
      </c>
      <c r="AE3541" s="4">
        <v>0</v>
      </c>
      <c r="AF3541" t="s">
        <v>702</v>
      </c>
      <c r="AG3541" s="4">
        <v>0</v>
      </c>
      <c r="AH3541" s="4">
        <v>0</v>
      </c>
      <c r="AI3541" s="4">
        <v>0</v>
      </c>
      <c r="AJ3541" s="4">
        <v>-12572.16</v>
      </c>
      <c r="AK3541" s="4">
        <v>0</v>
      </c>
      <c r="AL3541" t="s">
        <v>791</v>
      </c>
      <c r="AM3541" s="71" t="str">
        <f>INDEX(Network_Insurer_Code,MATCH(Export!AL3541,Network_insurer_Name,0))</f>
        <v>CHI3</v>
      </c>
      <c r="AN3541" t="str">
        <f t="shared" si="55"/>
        <v>D1001CHI32016</v>
      </c>
    </row>
    <row r="3542" spans="1:40" x14ac:dyDescent="0.25">
      <c r="A3542">
        <v>2019</v>
      </c>
      <c r="B3542">
        <v>4</v>
      </c>
      <c r="C3542" s="1">
        <v>43739</v>
      </c>
      <c r="D3542" s="1">
        <v>43830</v>
      </c>
      <c r="E3542">
        <v>2014</v>
      </c>
      <c r="F3542" s="71" t="str">
        <f>INDEX(Client_Name,MATCH(Export!H3542,Local_Company_Name,0))</f>
        <v>Zebra Workings Ltd</v>
      </c>
      <c r="G3542" s="71">
        <f>INDEX(Client_Code,MATCH(Export!H3542,Local_Company_Name,0))</f>
        <v>1001</v>
      </c>
      <c r="H3542" t="s">
        <v>751</v>
      </c>
      <c r="I3542" t="s">
        <v>704</v>
      </c>
      <c r="J3542" t="s">
        <v>0</v>
      </c>
      <c r="K3542" s="71" t="str">
        <f>INDEX(Line_of_Business,MATCH(Export!J3542,Name,0))</f>
        <v>D</v>
      </c>
      <c r="L3542" s="9" t="s">
        <v>474</v>
      </c>
      <c r="M3542">
        <v>0</v>
      </c>
      <c r="N3542" s="4">
        <v>0</v>
      </c>
      <c r="O3542" s="4">
        <v>0</v>
      </c>
      <c r="P3542" s="4">
        <v>1963.85</v>
      </c>
      <c r="Q3542" s="4">
        <v>0</v>
      </c>
      <c r="R3542" s="4">
        <v>0</v>
      </c>
      <c r="S3542" s="4">
        <v>0</v>
      </c>
      <c r="T3542" s="4">
        <v>0</v>
      </c>
      <c r="U3542" s="4">
        <v>0</v>
      </c>
      <c r="V3542" s="4">
        <v>0</v>
      </c>
      <c r="W3542" s="4">
        <v>0</v>
      </c>
      <c r="X3542" s="4">
        <v>0</v>
      </c>
      <c r="Y3542" s="4">
        <v>0</v>
      </c>
      <c r="Z3542" s="4">
        <v>0</v>
      </c>
      <c r="AA3542" s="4">
        <v>0</v>
      </c>
      <c r="AB3542" t="s">
        <v>3</v>
      </c>
      <c r="AC3542" s="4">
        <v>0</v>
      </c>
      <c r="AD3542" s="4">
        <v>0</v>
      </c>
      <c r="AE3542" s="4">
        <v>-22739.27</v>
      </c>
      <c r="AF3542" t="s">
        <v>704</v>
      </c>
      <c r="AG3542" s="4">
        <v>0</v>
      </c>
      <c r="AH3542" s="4">
        <v>0</v>
      </c>
      <c r="AI3542" s="4">
        <v>0</v>
      </c>
      <c r="AJ3542" s="4">
        <v>-1963.85</v>
      </c>
      <c r="AK3542" s="4">
        <v>200000</v>
      </c>
      <c r="AL3542" t="s">
        <v>782</v>
      </c>
      <c r="AM3542" s="71" t="str">
        <f>INDEX(Network_Insurer_Code,MATCH(Export!AL3542,Network_insurer_Name,0))</f>
        <v>API2</v>
      </c>
      <c r="AN3542" t="str">
        <f t="shared" si="55"/>
        <v>D1001API22014</v>
      </c>
    </row>
    <row r="3543" spans="1:40" x14ac:dyDescent="0.25">
      <c r="A3543">
        <v>2020</v>
      </c>
      <c r="B3543">
        <v>2</v>
      </c>
      <c r="C3543" s="1">
        <v>43922</v>
      </c>
      <c r="D3543" s="1">
        <v>44012</v>
      </c>
      <c r="E3543">
        <v>2018</v>
      </c>
      <c r="F3543" s="71" t="str">
        <f>INDEX(Client_Name,MATCH(Export!H3543,Local_Company_Name,0))</f>
        <v>Flaimngo Tailoring</v>
      </c>
      <c r="G3543" s="71">
        <f>INDEX(Client_Code,MATCH(Export!H3543,Local_Company_Name,0))</f>
        <v>1005</v>
      </c>
      <c r="H3543" t="s">
        <v>755</v>
      </c>
      <c r="I3543" t="s">
        <v>713</v>
      </c>
      <c r="J3543" t="s">
        <v>8</v>
      </c>
      <c r="K3543" s="71" t="str">
        <f>INDEX(Line_of_Business,MATCH(Export!J3543,Name,0))</f>
        <v>M</v>
      </c>
      <c r="L3543" s="9" t="s">
        <v>39</v>
      </c>
      <c r="M3543">
        <v>1178</v>
      </c>
      <c r="N3543" s="4">
        <v>0</v>
      </c>
      <c r="O3543" s="4">
        <v>0</v>
      </c>
      <c r="P3543" s="4">
        <v>17789</v>
      </c>
      <c r="Q3543" s="4">
        <v>0</v>
      </c>
      <c r="R3543" s="4">
        <v>0</v>
      </c>
      <c r="S3543" s="4">
        <v>0</v>
      </c>
      <c r="T3543" s="4">
        <v>0</v>
      </c>
      <c r="U3543" s="4">
        <v>0</v>
      </c>
      <c r="V3543" s="4">
        <v>0</v>
      </c>
      <c r="W3543" s="4">
        <v>0</v>
      </c>
      <c r="X3543" s="4">
        <v>0</v>
      </c>
      <c r="Y3543" s="4">
        <v>0</v>
      </c>
      <c r="Z3543" s="4">
        <v>0</v>
      </c>
      <c r="AA3543" s="4">
        <v>0</v>
      </c>
      <c r="AB3543" t="s">
        <v>3</v>
      </c>
      <c r="AC3543" s="4">
        <v>0</v>
      </c>
      <c r="AD3543" s="4">
        <v>0</v>
      </c>
      <c r="AE3543" s="4">
        <v>0</v>
      </c>
      <c r="AF3543" t="s">
        <v>713</v>
      </c>
      <c r="AG3543" s="4">
        <v>0</v>
      </c>
      <c r="AH3543" s="4">
        <v>0</v>
      </c>
      <c r="AI3543" s="4">
        <v>0</v>
      </c>
      <c r="AJ3543" s="4">
        <v>-17789</v>
      </c>
      <c r="AK3543" s="4">
        <v>0</v>
      </c>
      <c r="AL3543" t="s">
        <v>791</v>
      </c>
      <c r="AM3543" s="71" t="str">
        <f>INDEX(Network_Insurer_Code,MATCH(Export!AL3543,Network_insurer_Name,0))</f>
        <v>CHI3</v>
      </c>
      <c r="AN3543" t="str">
        <f t="shared" si="55"/>
        <v>M1005CHI32018</v>
      </c>
    </row>
    <row r="3544" spans="1:40" x14ac:dyDescent="0.25">
      <c r="A3544">
        <v>2020</v>
      </c>
      <c r="B3544">
        <v>3</v>
      </c>
      <c r="C3544" s="1">
        <v>44013</v>
      </c>
      <c r="D3544" s="1">
        <v>44104</v>
      </c>
      <c r="E3544">
        <v>2018</v>
      </c>
      <c r="F3544" s="71" t="str">
        <f>INDEX(Client_Name,MATCH(Export!H3544,Local_Company_Name,0))</f>
        <v>Falcon Clothing</v>
      </c>
      <c r="G3544" s="71">
        <f>INDEX(Client_Code,MATCH(Export!H3544,Local_Company_Name,0))</f>
        <v>1006</v>
      </c>
      <c r="H3544" t="s">
        <v>776</v>
      </c>
      <c r="I3544" t="s">
        <v>702</v>
      </c>
      <c r="J3544" t="s">
        <v>0</v>
      </c>
      <c r="K3544" s="71" t="str">
        <f>INDEX(Line_of_Business,MATCH(Export!J3544,Name,0))</f>
        <v>D</v>
      </c>
      <c r="L3544" s="9" t="s">
        <v>225</v>
      </c>
      <c r="M3544">
        <v>392</v>
      </c>
      <c r="N3544" s="4">
        <v>0</v>
      </c>
      <c r="O3544" s="4">
        <v>0</v>
      </c>
      <c r="P3544" s="4">
        <v>10081.120000000001</v>
      </c>
      <c r="Q3544" s="4">
        <v>0</v>
      </c>
      <c r="R3544" s="4">
        <v>0</v>
      </c>
      <c r="S3544" s="4">
        <v>0</v>
      </c>
      <c r="T3544" s="4">
        <v>0</v>
      </c>
      <c r="U3544" s="4">
        <v>0</v>
      </c>
      <c r="V3544" s="4">
        <v>0</v>
      </c>
      <c r="W3544" s="4">
        <v>0</v>
      </c>
      <c r="X3544" s="4">
        <v>0</v>
      </c>
      <c r="Y3544" s="4">
        <v>0</v>
      </c>
      <c r="Z3544" s="4">
        <v>0</v>
      </c>
      <c r="AA3544" s="4">
        <v>0</v>
      </c>
      <c r="AB3544" t="s">
        <v>3</v>
      </c>
      <c r="AC3544" s="4">
        <v>0</v>
      </c>
      <c r="AD3544" s="4">
        <v>0</v>
      </c>
      <c r="AE3544" s="4">
        <v>17912</v>
      </c>
      <c r="AF3544" t="s">
        <v>702</v>
      </c>
      <c r="AG3544" s="4">
        <v>0</v>
      </c>
      <c r="AH3544" s="4">
        <v>0</v>
      </c>
      <c r="AI3544" s="4">
        <v>0</v>
      </c>
      <c r="AJ3544" s="4">
        <v>-10081.120000000001</v>
      </c>
      <c r="AK3544" s="4">
        <v>0</v>
      </c>
      <c r="AL3544" t="s">
        <v>790</v>
      </c>
      <c r="AM3544" s="71" t="str">
        <f>INDEX(Network_Insurer_Code,MATCH(Export!AL3544,Network_insurer_Name,0))</f>
        <v>STL1</v>
      </c>
      <c r="AN3544" t="str">
        <f t="shared" si="55"/>
        <v>D1006STL12018</v>
      </c>
    </row>
    <row r="3545" spans="1:40" x14ac:dyDescent="0.25">
      <c r="A3545">
        <v>2020</v>
      </c>
      <c r="B3545">
        <v>2</v>
      </c>
      <c r="C3545" s="1">
        <v>43922</v>
      </c>
      <c r="D3545" s="1">
        <v>44012</v>
      </c>
      <c r="E3545">
        <v>2019</v>
      </c>
      <c r="F3545" s="71" t="str">
        <f>INDEX(Client_Name,MATCH(Export!H3545,Local_Company_Name,0))</f>
        <v>Flaimngo Tailoring</v>
      </c>
      <c r="G3545" s="71">
        <f>INDEX(Client_Code,MATCH(Export!H3545,Local_Company_Name,0))</f>
        <v>1005</v>
      </c>
      <c r="H3545" t="s">
        <v>771</v>
      </c>
      <c r="I3545" t="s">
        <v>739</v>
      </c>
      <c r="J3545" t="s">
        <v>22</v>
      </c>
      <c r="K3545" s="71" t="str">
        <f>INDEX(Line_of_Business,MATCH(Export!J3545,Name,0))</f>
        <v>A</v>
      </c>
      <c r="L3545" s="9" t="s">
        <v>173</v>
      </c>
      <c r="M3545">
        <v>11</v>
      </c>
      <c r="N3545" s="4">
        <v>0</v>
      </c>
      <c r="O3545" s="4">
        <v>0</v>
      </c>
      <c r="P3545" s="4">
        <v>0</v>
      </c>
      <c r="Q3545" s="4">
        <v>0</v>
      </c>
      <c r="R3545" s="4">
        <v>0</v>
      </c>
      <c r="S3545" s="4">
        <v>0</v>
      </c>
      <c r="T3545" s="4">
        <v>0</v>
      </c>
      <c r="U3545" s="4">
        <v>0</v>
      </c>
      <c r="V3545" s="4">
        <v>0</v>
      </c>
      <c r="W3545" s="4">
        <v>0</v>
      </c>
      <c r="X3545" s="4">
        <v>0</v>
      </c>
      <c r="Y3545" s="4">
        <v>0</v>
      </c>
      <c r="Z3545" s="4">
        <v>0</v>
      </c>
      <c r="AA3545" s="4">
        <v>0</v>
      </c>
      <c r="AB3545" t="s">
        <v>3</v>
      </c>
      <c r="AC3545" s="4">
        <v>0</v>
      </c>
      <c r="AD3545" s="4">
        <v>0</v>
      </c>
      <c r="AE3545" s="4">
        <v>2700</v>
      </c>
      <c r="AF3545" t="s">
        <v>739</v>
      </c>
      <c r="AG3545" s="4">
        <v>0</v>
      </c>
      <c r="AH3545" s="4">
        <v>0</v>
      </c>
      <c r="AI3545" s="4">
        <v>0</v>
      </c>
      <c r="AJ3545" s="4">
        <v>0</v>
      </c>
      <c r="AK3545" s="4">
        <v>187000</v>
      </c>
      <c r="AL3545" t="s">
        <v>786</v>
      </c>
      <c r="AM3545" s="71" t="str">
        <f>INDEX(Network_Insurer_Code,MATCH(Export!AL3545,Network_insurer_Name,0))</f>
        <v>BAL1</v>
      </c>
      <c r="AN3545" t="str">
        <f t="shared" si="55"/>
        <v>A1005BAL12019</v>
      </c>
    </row>
    <row r="3546" spans="1:40" x14ac:dyDescent="0.25">
      <c r="A3546">
        <v>2019</v>
      </c>
      <c r="B3546">
        <v>1</v>
      </c>
      <c r="C3546" s="1">
        <v>43466</v>
      </c>
      <c r="D3546" s="1">
        <v>43555</v>
      </c>
      <c r="E3546">
        <v>2017</v>
      </c>
      <c r="F3546" s="71" t="str">
        <f>INDEX(Client_Name,MATCH(Export!H3546,Local_Company_Name,0))</f>
        <v>Aplaca Engineering Co</v>
      </c>
      <c r="G3546" s="71">
        <f>INDEX(Client_Code,MATCH(Export!H3546,Local_Company_Name,0))</f>
        <v>1004</v>
      </c>
      <c r="H3546" t="s">
        <v>768</v>
      </c>
      <c r="I3546" t="s">
        <v>704</v>
      </c>
      <c r="J3546" t="s">
        <v>5</v>
      </c>
      <c r="K3546" s="71" t="str">
        <f>INDEX(Line_of_Business,MATCH(Export!J3546,Name,0))</f>
        <v>L</v>
      </c>
      <c r="L3546" s="9" t="s">
        <v>618</v>
      </c>
      <c r="M3546">
        <v>16120</v>
      </c>
      <c r="N3546" s="4">
        <v>57163.59</v>
      </c>
      <c r="O3546" s="4">
        <v>57163.59</v>
      </c>
      <c r="P3546" s="4">
        <v>0</v>
      </c>
      <c r="Q3546" s="4">
        <v>0</v>
      </c>
      <c r="R3546" s="4">
        <v>0</v>
      </c>
      <c r="S3546" s="4">
        <v>0</v>
      </c>
      <c r="T3546" s="4">
        <v>0</v>
      </c>
      <c r="U3546" s="4">
        <v>0</v>
      </c>
      <c r="V3546" s="4">
        <v>0</v>
      </c>
      <c r="W3546" s="4">
        <v>0</v>
      </c>
      <c r="X3546" s="4">
        <v>0</v>
      </c>
      <c r="Y3546" s="4">
        <v>5430.54</v>
      </c>
      <c r="Z3546" s="4">
        <v>0</v>
      </c>
      <c r="AA3546" s="4">
        <v>0</v>
      </c>
      <c r="AB3546" t="s">
        <v>3</v>
      </c>
      <c r="AC3546" s="4">
        <v>0</v>
      </c>
      <c r="AD3546" s="4">
        <v>0</v>
      </c>
      <c r="AE3546" s="4">
        <v>0</v>
      </c>
      <c r="AF3546" t="s">
        <v>704</v>
      </c>
      <c r="AG3546" s="4">
        <v>0</v>
      </c>
      <c r="AH3546" s="4">
        <v>0</v>
      </c>
      <c r="AI3546" s="4">
        <v>0</v>
      </c>
      <c r="AJ3546" s="4">
        <v>51733.049999999901</v>
      </c>
      <c r="AK3546" s="4">
        <v>0</v>
      </c>
      <c r="AL3546" t="s">
        <v>797</v>
      </c>
      <c r="AM3546" s="71" t="str">
        <f>INDEX(Network_Insurer_Code,MATCH(Export!AL3546,Network_insurer_Name,0))</f>
        <v>ONI3</v>
      </c>
      <c r="AN3546" t="str">
        <f t="shared" si="55"/>
        <v>L1004ONI32017</v>
      </c>
    </row>
    <row r="3547" spans="1:40" x14ac:dyDescent="0.25">
      <c r="A3547">
        <v>2020</v>
      </c>
      <c r="B3547">
        <v>1</v>
      </c>
      <c r="C3547" s="1">
        <v>43831</v>
      </c>
      <c r="D3547" s="1">
        <v>43921</v>
      </c>
      <c r="E3547">
        <v>2018</v>
      </c>
      <c r="F3547" s="71" t="str">
        <f>INDEX(Client_Name,MATCH(Export!H3547,Local_Company_Name,0))</f>
        <v>Tiger Jewelcrafting Ltd</v>
      </c>
      <c r="G3547" s="71">
        <f>INDEX(Client_Code,MATCH(Export!H3547,Local_Company_Name,0))</f>
        <v>1003</v>
      </c>
      <c r="H3547" t="s">
        <v>764</v>
      </c>
      <c r="I3547" t="s">
        <v>702</v>
      </c>
      <c r="J3547" t="s">
        <v>0</v>
      </c>
      <c r="K3547" s="71" t="str">
        <f>INDEX(Line_of_Business,MATCH(Export!J3547,Name,0))</f>
        <v>D</v>
      </c>
      <c r="L3547" s="9" t="s">
        <v>9</v>
      </c>
      <c r="M3547">
        <v>30</v>
      </c>
      <c r="N3547" s="4">
        <v>0</v>
      </c>
      <c r="O3547" s="4">
        <v>0</v>
      </c>
      <c r="P3547" s="4">
        <v>0</v>
      </c>
      <c r="Q3547" s="4">
        <v>0</v>
      </c>
      <c r="R3547" s="4">
        <v>0</v>
      </c>
      <c r="S3547" s="4">
        <v>0</v>
      </c>
      <c r="T3547" s="4">
        <v>0</v>
      </c>
      <c r="U3547" s="4">
        <v>0</v>
      </c>
      <c r="V3547" s="4">
        <v>0</v>
      </c>
      <c r="W3547" s="4">
        <v>0</v>
      </c>
      <c r="X3547" s="4">
        <v>0</v>
      </c>
      <c r="Y3547" s="4">
        <v>0</v>
      </c>
      <c r="Z3547" s="4">
        <v>0</v>
      </c>
      <c r="AA3547" s="4">
        <v>0</v>
      </c>
      <c r="AB3547" t="s">
        <v>3</v>
      </c>
      <c r="AC3547" s="4">
        <v>0</v>
      </c>
      <c r="AD3547" s="4">
        <v>0</v>
      </c>
      <c r="AE3547" s="4">
        <v>0</v>
      </c>
      <c r="AF3547" t="s">
        <v>702</v>
      </c>
      <c r="AG3547" s="4">
        <v>0</v>
      </c>
      <c r="AH3547" s="4">
        <v>0</v>
      </c>
      <c r="AI3547" s="4">
        <v>0</v>
      </c>
      <c r="AJ3547" s="4">
        <v>0</v>
      </c>
      <c r="AK3547" s="4">
        <v>0</v>
      </c>
      <c r="AL3547" t="s">
        <v>785</v>
      </c>
      <c r="AM3547" s="71" t="str">
        <f>INDEX(Network_Insurer_Code,MATCH(Export!AL3547,Network_insurer_Name,0))</f>
        <v>WAI3</v>
      </c>
      <c r="AN3547" t="str">
        <f t="shared" si="55"/>
        <v>D1003WAI32018</v>
      </c>
    </row>
    <row r="3548" spans="1:40" x14ac:dyDescent="0.25">
      <c r="A3548">
        <v>2019</v>
      </c>
      <c r="B3548">
        <v>4</v>
      </c>
      <c r="C3548" s="1">
        <v>43739</v>
      </c>
      <c r="D3548" s="1">
        <v>43830</v>
      </c>
      <c r="E3548">
        <v>2019</v>
      </c>
      <c r="F3548" s="71" t="str">
        <f>INDEX(Client_Name,MATCH(Export!H3548,Local_Company_Name,0))</f>
        <v>Flaimngo Tailoring</v>
      </c>
      <c r="G3548" s="71">
        <f>INDEX(Client_Code,MATCH(Export!H3548,Local_Company_Name,0))</f>
        <v>1005</v>
      </c>
      <c r="H3548" t="s">
        <v>771</v>
      </c>
      <c r="I3548" t="s">
        <v>722</v>
      </c>
      <c r="J3548" t="s">
        <v>0</v>
      </c>
      <c r="K3548" s="71" t="str">
        <f>INDEX(Line_of_Business,MATCH(Export!J3548,Name,0))</f>
        <v>D</v>
      </c>
      <c r="L3548" s="9" t="s">
        <v>55</v>
      </c>
      <c r="M3548">
        <v>18</v>
      </c>
      <c r="N3548" s="4">
        <v>8376.14</v>
      </c>
      <c r="O3548" s="4">
        <v>8376.14</v>
      </c>
      <c r="P3548" s="4">
        <v>0</v>
      </c>
      <c r="Q3548" s="4">
        <v>0</v>
      </c>
      <c r="R3548" s="4">
        <v>0</v>
      </c>
      <c r="S3548" s="4">
        <v>0</v>
      </c>
      <c r="T3548" s="4">
        <v>0</v>
      </c>
      <c r="U3548" s="4">
        <v>0</v>
      </c>
      <c r="V3548" s="4">
        <v>0</v>
      </c>
      <c r="W3548" s="4">
        <v>0</v>
      </c>
      <c r="X3548" s="4">
        <v>0</v>
      </c>
      <c r="Y3548" s="4">
        <v>1604.6</v>
      </c>
      <c r="Z3548" s="4">
        <v>353.14</v>
      </c>
      <c r="AA3548" s="4">
        <v>0</v>
      </c>
      <c r="AB3548" t="s">
        <v>3</v>
      </c>
      <c r="AC3548" s="4">
        <v>0</v>
      </c>
      <c r="AD3548" s="4">
        <v>0</v>
      </c>
      <c r="AE3548" s="4">
        <v>0</v>
      </c>
      <c r="AF3548" t="s">
        <v>722</v>
      </c>
      <c r="AG3548" s="4">
        <v>0</v>
      </c>
      <c r="AH3548" s="4">
        <v>0</v>
      </c>
      <c r="AI3548" s="4">
        <v>0</v>
      </c>
      <c r="AJ3548" s="4">
        <v>6418.3999999999896</v>
      </c>
      <c r="AK3548" s="4">
        <v>0</v>
      </c>
      <c r="AL3548" t="s">
        <v>789</v>
      </c>
      <c r="AM3548" s="71" t="str">
        <f>INDEX(Network_Insurer_Code,MATCH(Export!AL3548,Network_insurer_Name,0))</f>
        <v>APL1</v>
      </c>
      <c r="AN3548" t="str">
        <f t="shared" si="55"/>
        <v>D1005APL12019</v>
      </c>
    </row>
    <row r="3549" spans="1:40" x14ac:dyDescent="0.25">
      <c r="A3549">
        <v>2020</v>
      </c>
      <c r="B3549">
        <v>2</v>
      </c>
      <c r="C3549" s="1">
        <v>43922</v>
      </c>
      <c r="D3549" s="1">
        <v>44012</v>
      </c>
      <c r="E3549">
        <v>2019</v>
      </c>
      <c r="F3549" s="71" t="str">
        <f>INDEX(Client_Name,MATCH(Export!H3549,Local_Company_Name,0))</f>
        <v>Zebra Workings Ltd</v>
      </c>
      <c r="G3549" s="71">
        <f>INDEX(Client_Code,MATCH(Export!H3549,Local_Company_Name,0))</f>
        <v>1001</v>
      </c>
      <c r="H3549" t="s">
        <v>749</v>
      </c>
      <c r="I3549" t="s">
        <v>710</v>
      </c>
      <c r="J3549" t="s">
        <v>22</v>
      </c>
      <c r="K3549" s="71" t="str">
        <f>INDEX(Line_of_Business,MATCH(Export!J3549,Name,0))</f>
        <v>A</v>
      </c>
      <c r="L3549" s="9" t="s">
        <v>67</v>
      </c>
      <c r="M3549">
        <v>148</v>
      </c>
      <c r="N3549" s="4">
        <v>-1580.06</v>
      </c>
      <c r="O3549" s="4">
        <v>-1580.06</v>
      </c>
      <c r="P3549" s="4">
        <v>0</v>
      </c>
      <c r="Q3549" s="4">
        <v>0</v>
      </c>
      <c r="R3549" s="4">
        <v>0</v>
      </c>
      <c r="S3549" s="4">
        <v>0</v>
      </c>
      <c r="T3549" s="4">
        <v>0</v>
      </c>
      <c r="U3549" s="4">
        <v>0</v>
      </c>
      <c r="V3549" s="4">
        <v>0</v>
      </c>
      <c r="W3549" s="4">
        <v>0</v>
      </c>
      <c r="X3549" s="4">
        <v>0</v>
      </c>
      <c r="Y3549" s="4">
        <v>-237.01</v>
      </c>
      <c r="Z3549" s="4">
        <v>0</v>
      </c>
      <c r="AA3549" s="4">
        <v>0</v>
      </c>
      <c r="AB3549" t="s">
        <v>3</v>
      </c>
      <c r="AC3549" s="4">
        <v>0</v>
      </c>
      <c r="AD3549" s="4">
        <v>0</v>
      </c>
      <c r="AE3549" s="4">
        <v>0</v>
      </c>
      <c r="AF3549" t="s">
        <v>710</v>
      </c>
      <c r="AG3549" s="4">
        <v>0</v>
      </c>
      <c r="AH3549" s="4">
        <v>0</v>
      </c>
      <c r="AI3549" s="4">
        <v>0</v>
      </c>
      <c r="AJ3549" s="4">
        <v>-1343.05</v>
      </c>
      <c r="AK3549" s="4">
        <v>0</v>
      </c>
      <c r="AL3549" t="s">
        <v>781</v>
      </c>
      <c r="AM3549" s="71" t="str">
        <f>INDEX(Network_Insurer_Code,MATCH(Export!AL3549,Network_insurer_Name,0))</f>
        <v>ORI1</v>
      </c>
      <c r="AN3549" t="str">
        <f t="shared" si="55"/>
        <v>A1001ORI12019</v>
      </c>
    </row>
    <row r="3550" spans="1:40" x14ac:dyDescent="0.25">
      <c r="A3550">
        <v>2020</v>
      </c>
      <c r="B3550">
        <v>3</v>
      </c>
      <c r="C3550" s="1">
        <v>43770</v>
      </c>
      <c r="D3550" s="1">
        <v>43830</v>
      </c>
      <c r="E3550">
        <v>2019</v>
      </c>
      <c r="F3550" s="71" t="str">
        <f>INDEX(Client_Name,MATCH(Export!H3550,Local_Company_Name,0))</f>
        <v>Lion Manufacturing Co</v>
      </c>
      <c r="G3550" s="71">
        <f>INDEX(Client_Code,MATCH(Export!H3550,Local_Company_Name,0))</f>
        <v>1002</v>
      </c>
      <c r="H3550" t="s">
        <v>758</v>
      </c>
      <c r="I3550" t="s">
        <v>710</v>
      </c>
      <c r="J3550" t="s">
        <v>5</v>
      </c>
      <c r="K3550" s="71" t="str">
        <f>INDEX(Line_of_Business,MATCH(Export!J3550,Name,0))</f>
        <v>L</v>
      </c>
      <c r="L3550" s="9">
        <v>42233953</v>
      </c>
      <c r="M3550">
        <v>39</v>
      </c>
      <c r="N3550" s="4">
        <v>-298.06666666666598</v>
      </c>
      <c r="O3550" s="4">
        <v>-268.26</v>
      </c>
      <c r="P3550" s="4">
        <v>0</v>
      </c>
      <c r="Q3550" s="4">
        <v>0</v>
      </c>
      <c r="R3550" s="4">
        <v>0</v>
      </c>
      <c r="S3550" s="4">
        <v>0</v>
      </c>
      <c r="T3550" s="4">
        <v>0</v>
      </c>
      <c r="U3550" s="4">
        <v>0</v>
      </c>
      <c r="V3550" s="4">
        <v>0</v>
      </c>
      <c r="W3550" s="4">
        <v>0</v>
      </c>
      <c r="X3550" s="4">
        <v>0</v>
      </c>
      <c r="Y3550" s="4">
        <v>0</v>
      </c>
      <c r="Z3550" s="4">
        <v>0</v>
      </c>
      <c r="AA3550" s="4">
        <v>0</v>
      </c>
      <c r="AB3550" t="s">
        <v>3</v>
      </c>
      <c r="AC3550" s="4">
        <v>0</v>
      </c>
      <c r="AD3550" s="4">
        <v>0</v>
      </c>
      <c r="AE3550" s="4">
        <v>0</v>
      </c>
      <c r="AF3550" t="s">
        <v>710</v>
      </c>
      <c r="AG3550" s="4">
        <v>0</v>
      </c>
      <c r="AH3550" s="4">
        <v>0</v>
      </c>
      <c r="AI3550" s="4">
        <v>0</v>
      </c>
      <c r="AJ3550" s="4">
        <v>-268.26</v>
      </c>
      <c r="AK3550" s="4">
        <v>187000</v>
      </c>
      <c r="AL3550" t="s">
        <v>795</v>
      </c>
      <c r="AM3550" s="71" t="str">
        <f>INDEX(Network_Insurer_Code,MATCH(Export!AL3550,Network_insurer_Name,0))</f>
        <v>TOL1</v>
      </c>
      <c r="AN3550" t="str">
        <f t="shared" si="55"/>
        <v>L1002TOL12019</v>
      </c>
    </row>
    <row r="3551" spans="1:40" x14ac:dyDescent="0.25">
      <c r="A3551">
        <v>2019</v>
      </c>
      <c r="B3551">
        <v>2</v>
      </c>
      <c r="C3551" s="1">
        <v>43556</v>
      </c>
      <c r="D3551" s="1">
        <v>43646</v>
      </c>
      <c r="E3551">
        <v>2017</v>
      </c>
      <c r="F3551" s="71" t="str">
        <f>INDEX(Client_Name,MATCH(Export!H3551,Local_Company_Name,0))</f>
        <v>Flaimngo Tailoring</v>
      </c>
      <c r="G3551" s="71">
        <f>INDEX(Client_Code,MATCH(Export!H3551,Local_Company_Name,0))</f>
        <v>1005</v>
      </c>
      <c r="H3551" t="s">
        <v>755</v>
      </c>
      <c r="I3551" t="s">
        <v>723</v>
      </c>
      <c r="J3551" t="s">
        <v>5</v>
      </c>
      <c r="K3551" s="71" t="str">
        <f>INDEX(Line_of_Business,MATCH(Export!J3551,Name,0))</f>
        <v>L</v>
      </c>
      <c r="L3551" s="9" t="s">
        <v>235</v>
      </c>
      <c r="M3551">
        <v>0</v>
      </c>
      <c r="N3551" s="4">
        <v>0</v>
      </c>
      <c r="O3551" s="4">
        <v>0</v>
      </c>
      <c r="P3551" s="4">
        <v>0</v>
      </c>
      <c r="Q3551" s="4">
        <v>0</v>
      </c>
      <c r="R3551" s="4">
        <v>0</v>
      </c>
      <c r="S3551" s="4">
        <v>0</v>
      </c>
      <c r="T3551" s="4">
        <v>0</v>
      </c>
      <c r="U3551" s="4">
        <v>0</v>
      </c>
      <c r="V3551" s="4">
        <v>0</v>
      </c>
      <c r="W3551" s="4">
        <v>0</v>
      </c>
      <c r="X3551" s="4">
        <v>0</v>
      </c>
      <c r="Y3551" s="4">
        <v>0</v>
      </c>
      <c r="Z3551" s="4">
        <v>0</v>
      </c>
      <c r="AA3551" s="4">
        <v>0</v>
      </c>
      <c r="AB3551" t="s">
        <v>3</v>
      </c>
      <c r="AC3551" s="4">
        <v>141094</v>
      </c>
      <c r="AD3551" s="4">
        <v>0</v>
      </c>
      <c r="AE3551" s="4">
        <v>0</v>
      </c>
      <c r="AF3551" t="s">
        <v>723</v>
      </c>
      <c r="AG3551" s="4">
        <v>0</v>
      </c>
      <c r="AH3551" s="4">
        <v>0</v>
      </c>
      <c r="AI3551" s="4">
        <v>0</v>
      </c>
      <c r="AJ3551" s="4">
        <v>0</v>
      </c>
      <c r="AK3551" s="4">
        <v>0</v>
      </c>
      <c r="AL3551" t="s">
        <v>786</v>
      </c>
      <c r="AM3551" s="71" t="str">
        <f>INDEX(Network_Insurer_Code,MATCH(Export!AL3551,Network_insurer_Name,0))</f>
        <v>BAL1</v>
      </c>
      <c r="AN3551" t="str">
        <f t="shared" si="55"/>
        <v>L1005BAL12017</v>
      </c>
    </row>
    <row r="3552" spans="1:40" x14ac:dyDescent="0.25">
      <c r="A3552">
        <v>2020</v>
      </c>
      <c r="B3552">
        <v>3</v>
      </c>
      <c r="C3552" s="1">
        <v>44013</v>
      </c>
      <c r="D3552" s="1">
        <v>44104</v>
      </c>
      <c r="E3552">
        <v>2019</v>
      </c>
      <c r="F3552" s="71" t="str">
        <f>INDEX(Client_Name,MATCH(Export!H3552,Local_Company_Name,0))</f>
        <v>Tiger Jewelcrafting Ltd</v>
      </c>
      <c r="G3552" s="71">
        <f>INDEX(Client_Code,MATCH(Export!H3552,Local_Company_Name,0))</f>
        <v>1003</v>
      </c>
      <c r="H3552" t="s">
        <v>763</v>
      </c>
      <c r="I3552" t="s">
        <v>707</v>
      </c>
      <c r="J3552" t="s">
        <v>8</v>
      </c>
      <c r="K3552" s="71" t="str">
        <f>INDEX(Line_of_Business,MATCH(Export!J3552,Name,0))</f>
        <v>M</v>
      </c>
      <c r="L3552" s="9">
        <v>50584666</v>
      </c>
      <c r="M3552">
        <v>34</v>
      </c>
      <c r="N3552" s="4">
        <v>0</v>
      </c>
      <c r="O3552" s="4">
        <v>0</v>
      </c>
      <c r="P3552" s="4">
        <v>1093.75</v>
      </c>
      <c r="Q3552" s="4">
        <v>0</v>
      </c>
      <c r="R3552" s="4">
        <v>0</v>
      </c>
      <c r="S3552" s="4">
        <v>0</v>
      </c>
      <c r="T3552" s="4">
        <v>0</v>
      </c>
      <c r="U3552" s="4">
        <v>0</v>
      </c>
      <c r="V3552" s="4">
        <v>0</v>
      </c>
      <c r="W3552" s="4">
        <v>0</v>
      </c>
      <c r="X3552" s="4">
        <v>0</v>
      </c>
      <c r="Y3552" s="4">
        <v>0</v>
      </c>
      <c r="Z3552" s="4">
        <v>0</v>
      </c>
      <c r="AA3552" s="4">
        <v>0</v>
      </c>
      <c r="AB3552" t="s">
        <v>3</v>
      </c>
      <c r="AC3552" s="4">
        <v>0</v>
      </c>
      <c r="AD3552" s="4">
        <v>0</v>
      </c>
      <c r="AE3552" s="4">
        <v>0</v>
      </c>
      <c r="AF3552" t="s">
        <v>707</v>
      </c>
      <c r="AG3552" s="4">
        <v>0</v>
      </c>
      <c r="AH3552" s="4">
        <v>0</v>
      </c>
      <c r="AI3552" s="4">
        <v>0</v>
      </c>
      <c r="AJ3552" s="4">
        <v>-1093.75</v>
      </c>
      <c r="AK3552" s="4">
        <v>0</v>
      </c>
      <c r="AL3552" t="s">
        <v>796</v>
      </c>
      <c r="AM3552" s="71" t="str">
        <f>INDEX(Network_Insurer_Code,MATCH(Export!AL3552,Network_insurer_Name,0))</f>
        <v>POL2</v>
      </c>
      <c r="AN3552" t="str">
        <f t="shared" si="55"/>
        <v>M1003POL22019</v>
      </c>
    </row>
    <row r="3553" spans="1:40" x14ac:dyDescent="0.25">
      <c r="A3553">
        <v>2019</v>
      </c>
      <c r="B3553">
        <v>2</v>
      </c>
      <c r="C3553" s="1">
        <v>43556</v>
      </c>
      <c r="D3553" s="1">
        <v>43646</v>
      </c>
      <c r="E3553">
        <v>2018</v>
      </c>
      <c r="F3553" s="71" t="str">
        <f>INDEX(Client_Name,MATCH(Export!H3553,Local_Company_Name,0))</f>
        <v>Flaimngo Tailoring</v>
      </c>
      <c r="G3553" s="71">
        <f>INDEX(Client_Code,MATCH(Export!H3553,Local_Company_Name,0))</f>
        <v>1005</v>
      </c>
      <c r="H3553" t="s">
        <v>770</v>
      </c>
      <c r="I3553" t="s">
        <v>723</v>
      </c>
      <c r="J3553" t="s">
        <v>0</v>
      </c>
      <c r="K3553" s="71" t="str">
        <f>INDEX(Line_of_Business,MATCH(Export!J3553,Name,0))</f>
        <v>D</v>
      </c>
      <c r="L3553" s="9">
        <v>21341</v>
      </c>
      <c r="M3553">
        <v>25</v>
      </c>
      <c r="N3553" s="4">
        <v>0</v>
      </c>
      <c r="O3553" s="4">
        <v>0</v>
      </c>
      <c r="P3553" s="4">
        <v>0</v>
      </c>
      <c r="Q3553" s="4">
        <v>0</v>
      </c>
      <c r="R3553" s="4">
        <v>0</v>
      </c>
      <c r="S3553" s="4">
        <v>0</v>
      </c>
      <c r="T3553" s="4">
        <v>0</v>
      </c>
      <c r="U3553" s="4">
        <v>0</v>
      </c>
      <c r="V3553" s="4">
        <v>0</v>
      </c>
      <c r="W3553" s="4">
        <v>0</v>
      </c>
      <c r="X3553" s="4">
        <v>0</v>
      </c>
      <c r="Y3553" s="4">
        <v>0</v>
      </c>
      <c r="Z3553" s="4">
        <v>0</v>
      </c>
      <c r="AA3553" s="4">
        <v>0</v>
      </c>
      <c r="AB3553" t="s">
        <v>3</v>
      </c>
      <c r="AC3553" s="4">
        <v>0</v>
      </c>
      <c r="AD3553" s="4">
        <v>0</v>
      </c>
      <c r="AE3553" s="4">
        <v>0</v>
      </c>
      <c r="AF3553" t="s">
        <v>723</v>
      </c>
      <c r="AG3553" s="4">
        <v>0</v>
      </c>
      <c r="AH3553" s="4">
        <v>0</v>
      </c>
      <c r="AI3553" s="4">
        <v>0</v>
      </c>
      <c r="AJ3553" s="4">
        <v>0</v>
      </c>
      <c r="AK3553" s="4">
        <v>0</v>
      </c>
      <c r="AL3553" t="s">
        <v>790</v>
      </c>
      <c r="AM3553" s="71" t="str">
        <f>INDEX(Network_Insurer_Code,MATCH(Export!AL3553,Network_insurer_Name,0))</f>
        <v>STL1</v>
      </c>
      <c r="AN3553" t="str">
        <f t="shared" si="55"/>
        <v>D1005STL12018</v>
      </c>
    </row>
    <row r="3554" spans="1:40" x14ac:dyDescent="0.25">
      <c r="A3554">
        <v>2019</v>
      </c>
      <c r="B3554">
        <v>1</v>
      </c>
      <c r="C3554" s="1">
        <v>43466</v>
      </c>
      <c r="D3554" s="1">
        <v>43555</v>
      </c>
      <c r="E3554">
        <v>2018</v>
      </c>
      <c r="F3554" s="71" t="str">
        <f>INDEX(Client_Name,MATCH(Export!H3554,Local_Company_Name,0))</f>
        <v>Zebra Workings Ltd</v>
      </c>
      <c r="G3554" s="71">
        <f>INDEX(Client_Code,MATCH(Export!H3554,Local_Company_Name,0))</f>
        <v>1001</v>
      </c>
      <c r="H3554" t="s">
        <v>751</v>
      </c>
      <c r="I3554" t="s">
        <v>723</v>
      </c>
      <c r="J3554" t="s">
        <v>0</v>
      </c>
      <c r="K3554" s="71" t="str">
        <f>INDEX(Line_of_Business,MATCH(Export!J3554,Name,0))</f>
        <v>D</v>
      </c>
      <c r="L3554" s="9">
        <v>25723</v>
      </c>
      <c r="M3554">
        <v>306</v>
      </c>
      <c r="N3554" s="4">
        <v>0</v>
      </c>
      <c r="O3554" s="4">
        <v>0</v>
      </c>
      <c r="P3554" s="4">
        <v>16979</v>
      </c>
      <c r="Q3554" s="4">
        <v>0</v>
      </c>
      <c r="R3554" s="4">
        <v>0</v>
      </c>
      <c r="S3554" s="4">
        <v>0</v>
      </c>
      <c r="T3554" s="4">
        <v>0</v>
      </c>
      <c r="U3554" s="4">
        <v>0</v>
      </c>
      <c r="V3554" s="4">
        <v>0</v>
      </c>
      <c r="W3554" s="4">
        <v>0</v>
      </c>
      <c r="X3554" s="4">
        <v>0</v>
      </c>
      <c r="Y3554" s="4">
        <v>0</v>
      </c>
      <c r="Z3554" s="4">
        <v>0</v>
      </c>
      <c r="AA3554" s="4">
        <v>0</v>
      </c>
      <c r="AB3554" t="s">
        <v>3</v>
      </c>
      <c r="AC3554" s="4">
        <v>-41722</v>
      </c>
      <c r="AD3554" s="4">
        <v>0</v>
      </c>
      <c r="AE3554" s="4">
        <v>-90346</v>
      </c>
      <c r="AF3554" t="s">
        <v>723</v>
      </c>
      <c r="AG3554" s="4">
        <v>0</v>
      </c>
      <c r="AH3554" s="4">
        <v>0</v>
      </c>
      <c r="AI3554" s="4">
        <v>0</v>
      </c>
      <c r="AJ3554" s="4">
        <v>-16979</v>
      </c>
      <c r="AK3554" s="4">
        <v>0</v>
      </c>
      <c r="AL3554" t="s">
        <v>786</v>
      </c>
      <c r="AM3554" s="71" t="str">
        <f>INDEX(Network_Insurer_Code,MATCH(Export!AL3554,Network_insurer_Name,0))</f>
        <v>BAL1</v>
      </c>
      <c r="AN3554" t="str">
        <f t="shared" si="55"/>
        <v>D1001BAL12018</v>
      </c>
    </row>
    <row r="3555" spans="1:40" x14ac:dyDescent="0.25">
      <c r="A3555">
        <v>2020</v>
      </c>
      <c r="B3555">
        <v>2</v>
      </c>
      <c r="C3555" s="1">
        <v>43922</v>
      </c>
      <c r="D3555" s="1">
        <v>44012</v>
      </c>
      <c r="E3555">
        <v>2018</v>
      </c>
      <c r="F3555" s="71" t="str">
        <f>INDEX(Client_Name,MATCH(Export!H3555,Local_Company_Name,0))</f>
        <v>Zebra Workings Ltd</v>
      </c>
      <c r="G3555" s="71">
        <f>INDEX(Client_Code,MATCH(Export!H3555,Local_Company_Name,0))</f>
        <v>1001</v>
      </c>
      <c r="H3555" t="s">
        <v>750</v>
      </c>
      <c r="I3555" t="s">
        <v>715</v>
      </c>
      <c r="J3555" t="s">
        <v>8</v>
      </c>
      <c r="K3555" s="71" t="str">
        <f>INDEX(Line_of_Business,MATCH(Export!J3555,Name,0))</f>
        <v>M</v>
      </c>
      <c r="L3555" s="9" t="s">
        <v>147</v>
      </c>
      <c r="M3555">
        <v>617</v>
      </c>
      <c r="N3555" s="4">
        <v>0</v>
      </c>
      <c r="O3555" s="4">
        <v>0</v>
      </c>
      <c r="P3555" s="4">
        <v>52807.5</v>
      </c>
      <c r="Q3555" s="4">
        <v>0</v>
      </c>
      <c r="R3555" s="4">
        <v>0</v>
      </c>
      <c r="S3555" s="4">
        <v>0</v>
      </c>
      <c r="T3555" s="4">
        <v>0</v>
      </c>
      <c r="U3555" s="4">
        <v>0</v>
      </c>
      <c r="V3555" s="4">
        <v>0</v>
      </c>
      <c r="W3555" s="4">
        <v>0</v>
      </c>
      <c r="X3555" s="4">
        <v>0</v>
      </c>
      <c r="Y3555" s="4">
        <v>0</v>
      </c>
      <c r="Z3555" s="4">
        <v>0</v>
      </c>
      <c r="AA3555" s="4">
        <v>0</v>
      </c>
      <c r="AB3555" t="s">
        <v>3</v>
      </c>
      <c r="AC3555" s="4">
        <v>0</v>
      </c>
      <c r="AD3555" s="4">
        <v>0</v>
      </c>
      <c r="AE3555" s="4">
        <v>0</v>
      </c>
      <c r="AF3555" t="s">
        <v>715</v>
      </c>
      <c r="AG3555" s="4">
        <v>0</v>
      </c>
      <c r="AH3555" s="4">
        <v>0</v>
      </c>
      <c r="AI3555" s="4">
        <v>0</v>
      </c>
      <c r="AJ3555" s="4">
        <v>-52807.5</v>
      </c>
      <c r="AK3555" s="4">
        <v>0</v>
      </c>
      <c r="AL3555" t="s">
        <v>791</v>
      </c>
      <c r="AM3555" s="71" t="str">
        <f>INDEX(Network_Insurer_Code,MATCH(Export!AL3555,Network_insurer_Name,0))</f>
        <v>CHI3</v>
      </c>
      <c r="AN3555" t="str">
        <f t="shared" si="55"/>
        <v>M1001CHI32018</v>
      </c>
    </row>
    <row r="3556" spans="1:40" x14ac:dyDescent="0.25">
      <c r="A3556">
        <v>2019</v>
      </c>
      <c r="B3556">
        <v>3</v>
      </c>
      <c r="C3556" s="1">
        <v>43647</v>
      </c>
      <c r="D3556" s="1">
        <v>43738</v>
      </c>
      <c r="E3556">
        <v>2019</v>
      </c>
      <c r="F3556" s="71" t="str">
        <f>INDEX(Client_Name,MATCH(Export!H3556,Local_Company_Name,0))</f>
        <v>Flaimngo Tailoring</v>
      </c>
      <c r="G3556" s="71">
        <f>INDEX(Client_Code,MATCH(Export!H3556,Local_Company_Name,0))</f>
        <v>1005</v>
      </c>
      <c r="H3556" t="s">
        <v>770</v>
      </c>
      <c r="I3556" t="s">
        <v>735</v>
      </c>
      <c r="J3556" t="s">
        <v>5</v>
      </c>
      <c r="K3556" s="71" t="str">
        <f>INDEX(Line_of_Business,MATCH(Export!J3556,Name,0))</f>
        <v>L</v>
      </c>
      <c r="L3556" s="9">
        <v>1586396</v>
      </c>
      <c r="M3556">
        <v>69</v>
      </c>
      <c r="N3556" s="4">
        <v>1716.1</v>
      </c>
      <c r="O3556" s="4">
        <v>1544.49</v>
      </c>
      <c r="P3556" s="4">
        <v>0</v>
      </c>
      <c r="Q3556" s="4">
        <v>0</v>
      </c>
      <c r="R3556" s="4">
        <v>0</v>
      </c>
      <c r="S3556" s="4">
        <v>0</v>
      </c>
      <c r="T3556" s="4">
        <v>0</v>
      </c>
      <c r="U3556" s="4">
        <v>0</v>
      </c>
      <c r="V3556" s="4">
        <v>0</v>
      </c>
      <c r="W3556" s="4">
        <v>0</v>
      </c>
      <c r="X3556" s="4">
        <v>0</v>
      </c>
      <c r="Y3556" s="4">
        <v>154.44999999999999</v>
      </c>
      <c r="Z3556" s="4">
        <v>14.6</v>
      </c>
      <c r="AA3556" s="4">
        <v>154.44999999999999</v>
      </c>
      <c r="AB3556" t="s">
        <v>3</v>
      </c>
      <c r="AC3556" s="4">
        <v>0</v>
      </c>
      <c r="AD3556" s="4">
        <v>0</v>
      </c>
      <c r="AE3556" s="4">
        <v>0</v>
      </c>
      <c r="AF3556" t="s">
        <v>735</v>
      </c>
      <c r="AG3556" s="4">
        <v>0</v>
      </c>
      <c r="AH3556" s="4">
        <v>0</v>
      </c>
      <c r="AI3556" s="4">
        <v>0</v>
      </c>
      <c r="AJ3556" s="4">
        <v>1220.99</v>
      </c>
      <c r="AK3556" s="4">
        <v>0</v>
      </c>
      <c r="AL3556" t="s">
        <v>782</v>
      </c>
      <c r="AM3556" s="71" t="str">
        <f>INDEX(Network_Insurer_Code,MATCH(Export!AL3556,Network_insurer_Name,0))</f>
        <v>API2</v>
      </c>
      <c r="AN3556" t="str">
        <f t="shared" si="55"/>
        <v>L1005API22019</v>
      </c>
    </row>
    <row r="3557" spans="1:40" x14ac:dyDescent="0.25">
      <c r="A3557">
        <v>2019</v>
      </c>
      <c r="B3557">
        <v>2</v>
      </c>
      <c r="C3557" s="1">
        <v>43556</v>
      </c>
      <c r="D3557" s="1">
        <v>43646</v>
      </c>
      <c r="E3557">
        <v>2019</v>
      </c>
      <c r="F3557" s="71" t="str">
        <f>INDEX(Client_Name,MATCH(Export!H3557,Local_Company_Name,0))</f>
        <v>Lion Manufacturing Co</v>
      </c>
      <c r="G3557" s="71">
        <f>INDEX(Client_Code,MATCH(Export!H3557,Local_Company_Name,0))</f>
        <v>1002</v>
      </c>
      <c r="H3557" t="s">
        <v>759</v>
      </c>
      <c r="I3557" t="s">
        <v>708</v>
      </c>
      <c r="J3557" t="s">
        <v>22</v>
      </c>
      <c r="K3557" s="71" t="str">
        <f>INDEX(Line_of_Business,MATCH(Export!J3557,Name,0))</f>
        <v>A</v>
      </c>
      <c r="L3557" s="9" t="s">
        <v>312</v>
      </c>
      <c r="M3557">
        <v>16</v>
      </c>
      <c r="N3557" s="4">
        <v>1584</v>
      </c>
      <c r="O3557" s="4">
        <v>1584</v>
      </c>
      <c r="P3557" s="4">
        <v>0</v>
      </c>
      <c r="Q3557" s="4">
        <v>0</v>
      </c>
      <c r="R3557" s="4">
        <v>0</v>
      </c>
      <c r="S3557" s="4">
        <v>0</v>
      </c>
      <c r="T3557" s="4">
        <v>0</v>
      </c>
      <c r="U3557" s="4">
        <v>0</v>
      </c>
      <c r="V3557" s="4">
        <v>0</v>
      </c>
      <c r="W3557" s="4">
        <v>0</v>
      </c>
      <c r="X3557" s="4">
        <v>0</v>
      </c>
      <c r="Y3557" s="4">
        <v>158.4</v>
      </c>
      <c r="Z3557" s="4">
        <v>0.1</v>
      </c>
      <c r="AA3557" s="4">
        <v>0</v>
      </c>
      <c r="AB3557" t="s">
        <v>3</v>
      </c>
      <c r="AC3557" s="4">
        <v>0</v>
      </c>
      <c r="AD3557" s="4">
        <v>0</v>
      </c>
      <c r="AE3557" s="4">
        <v>0</v>
      </c>
      <c r="AF3557" t="s">
        <v>708</v>
      </c>
      <c r="AG3557" s="4">
        <v>0</v>
      </c>
      <c r="AH3557" s="4">
        <v>0</v>
      </c>
      <c r="AI3557" s="4">
        <v>0</v>
      </c>
      <c r="AJ3557" s="4">
        <v>1425.5</v>
      </c>
      <c r="AK3557" s="4">
        <v>0</v>
      </c>
      <c r="AL3557" t="s">
        <v>785</v>
      </c>
      <c r="AM3557" s="71" t="str">
        <f>INDEX(Network_Insurer_Code,MATCH(Export!AL3557,Network_insurer_Name,0))</f>
        <v>WAI3</v>
      </c>
      <c r="AN3557" t="str">
        <f t="shared" si="55"/>
        <v>A1002WAI32019</v>
      </c>
    </row>
    <row r="3558" spans="1:40" x14ac:dyDescent="0.25">
      <c r="A3558">
        <v>2019</v>
      </c>
      <c r="B3558">
        <v>4</v>
      </c>
      <c r="C3558" s="1">
        <v>43739</v>
      </c>
      <c r="D3558" s="1">
        <v>43830</v>
      </c>
      <c r="E3558">
        <v>2018</v>
      </c>
      <c r="F3558" s="71" t="str">
        <f>INDEX(Client_Name,MATCH(Export!H3558,Local_Company_Name,0))</f>
        <v>Falcon Clothing</v>
      </c>
      <c r="G3558" s="71">
        <f>INDEX(Client_Code,MATCH(Export!H3558,Local_Company_Name,0))</f>
        <v>1006</v>
      </c>
      <c r="H3558" t="s">
        <v>774</v>
      </c>
      <c r="I3558" t="s">
        <v>717</v>
      </c>
      <c r="J3558" t="s">
        <v>8</v>
      </c>
      <c r="K3558" s="71" t="str">
        <f>INDEX(Line_of_Business,MATCH(Export!J3558,Name,0))</f>
        <v>M</v>
      </c>
      <c r="L3558" s="9" t="s">
        <v>165</v>
      </c>
      <c r="M3558">
        <v>2119</v>
      </c>
      <c r="N3558" s="4">
        <v>0</v>
      </c>
      <c r="O3558" s="4">
        <v>0</v>
      </c>
      <c r="P3558" s="4">
        <v>0</v>
      </c>
      <c r="Q3558" s="4">
        <v>0</v>
      </c>
      <c r="R3558" s="4">
        <v>0</v>
      </c>
      <c r="S3558" s="4">
        <v>0</v>
      </c>
      <c r="T3558" s="4">
        <v>0</v>
      </c>
      <c r="U3558" s="4">
        <v>0</v>
      </c>
      <c r="V3558" s="4">
        <v>0</v>
      </c>
      <c r="W3558" s="4">
        <v>0</v>
      </c>
      <c r="X3558" s="4">
        <v>0</v>
      </c>
      <c r="Y3558" s="4">
        <v>0</v>
      </c>
      <c r="Z3558" s="4">
        <v>0</v>
      </c>
      <c r="AA3558" s="4">
        <v>0</v>
      </c>
      <c r="AB3558" t="s">
        <v>3</v>
      </c>
      <c r="AC3558" s="4">
        <v>0</v>
      </c>
      <c r="AD3558" s="4">
        <v>0</v>
      </c>
      <c r="AE3558" s="4">
        <v>0</v>
      </c>
      <c r="AF3558" t="s">
        <v>717</v>
      </c>
      <c r="AG3558" s="4">
        <v>0</v>
      </c>
      <c r="AH3558" s="4">
        <v>0</v>
      </c>
      <c r="AI3558" s="4">
        <v>0</v>
      </c>
      <c r="AJ3558" s="4">
        <v>0</v>
      </c>
      <c r="AK3558" s="4">
        <v>0</v>
      </c>
      <c r="AL3558" t="s">
        <v>788</v>
      </c>
      <c r="AM3558" s="71" t="str">
        <f>INDEX(Network_Insurer_Code,MATCH(Export!AL3558,Network_insurer_Name,0))</f>
        <v>RAI1</v>
      </c>
      <c r="AN3558" t="str">
        <f t="shared" si="55"/>
        <v>M1006RAI12018</v>
      </c>
    </row>
    <row r="3559" spans="1:40" x14ac:dyDescent="0.25">
      <c r="A3559">
        <v>2020</v>
      </c>
      <c r="B3559">
        <v>1</v>
      </c>
      <c r="C3559" s="1">
        <v>43831</v>
      </c>
      <c r="D3559" s="1">
        <v>43921</v>
      </c>
      <c r="E3559">
        <v>2020</v>
      </c>
      <c r="F3559" s="71" t="str">
        <f>INDEX(Client_Name,MATCH(Export!H3559,Local_Company_Name,0))</f>
        <v>Aplaca Engineering Co</v>
      </c>
      <c r="G3559" s="71">
        <f>INDEX(Client_Code,MATCH(Export!H3559,Local_Company_Name,0))</f>
        <v>1004</v>
      </c>
      <c r="H3559" t="s">
        <v>766</v>
      </c>
      <c r="I3559" t="s">
        <v>734</v>
      </c>
      <c r="J3559" t="s">
        <v>0</v>
      </c>
      <c r="K3559" s="71" t="str">
        <f>INDEX(Line_of_Business,MATCH(Export!J3559,Name,0))</f>
        <v>D</v>
      </c>
      <c r="L3559" s="9" t="s">
        <v>186</v>
      </c>
      <c r="M3559">
        <v>284</v>
      </c>
      <c r="N3559" s="4">
        <v>199195.59</v>
      </c>
      <c r="O3559" s="4">
        <v>199195.59</v>
      </c>
      <c r="P3559" s="4">
        <v>0</v>
      </c>
      <c r="Q3559" s="4">
        <v>0</v>
      </c>
      <c r="R3559" s="4">
        <v>0</v>
      </c>
      <c r="S3559" s="4">
        <v>0</v>
      </c>
      <c r="T3559" s="4">
        <v>0</v>
      </c>
      <c r="U3559" s="4">
        <v>0</v>
      </c>
      <c r="V3559" s="4">
        <v>0</v>
      </c>
      <c r="W3559" s="4">
        <v>0</v>
      </c>
      <c r="X3559" s="4">
        <v>0</v>
      </c>
      <c r="Y3559" s="4">
        <v>29879.34</v>
      </c>
      <c r="Z3559" s="4">
        <v>0</v>
      </c>
      <c r="AA3559" s="4">
        <v>0</v>
      </c>
      <c r="AB3559" t="s">
        <v>3</v>
      </c>
      <c r="AC3559" s="4">
        <v>0</v>
      </c>
      <c r="AD3559" s="4">
        <v>0</v>
      </c>
      <c r="AE3559" s="4">
        <v>0</v>
      </c>
      <c r="AF3559" t="s">
        <v>734</v>
      </c>
      <c r="AG3559" s="4">
        <v>0</v>
      </c>
      <c r="AH3559" s="4">
        <v>0</v>
      </c>
      <c r="AI3559" s="4">
        <v>0</v>
      </c>
      <c r="AJ3559" s="4">
        <v>169316.25</v>
      </c>
      <c r="AK3559" s="4">
        <v>0</v>
      </c>
      <c r="AL3559" t="s">
        <v>795</v>
      </c>
      <c r="AM3559" s="71" t="str">
        <f>INDEX(Network_Insurer_Code,MATCH(Export!AL3559,Network_insurer_Name,0))</f>
        <v>TOL1</v>
      </c>
      <c r="AN3559" t="str">
        <f t="shared" si="55"/>
        <v>D1004TOL12020</v>
      </c>
    </row>
    <row r="3560" spans="1:40" x14ac:dyDescent="0.25">
      <c r="A3560">
        <v>2020</v>
      </c>
      <c r="B3560">
        <v>2</v>
      </c>
      <c r="C3560" s="1">
        <v>43922</v>
      </c>
      <c r="D3560" s="1">
        <v>44012</v>
      </c>
      <c r="E3560">
        <v>2020</v>
      </c>
      <c r="F3560" s="71" t="str">
        <f>INDEX(Client_Name,MATCH(Export!H3560,Local_Company_Name,0))</f>
        <v>Aplaca Engineering Co</v>
      </c>
      <c r="G3560" s="71">
        <f>INDEX(Client_Code,MATCH(Export!H3560,Local_Company_Name,0))</f>
        <v>1004</v>
      </c>
      <c r="H3560" t="s">
        <v>765</v>
      </c>
      <c r="I3560" t="s">
        <v>725</v>
      </c>
      <c r="J3560" t="s">
        <v>8</v>
      </c>
      <c r="K3560" s="71" t="str">
        <f>INDEX(Line_of_Business,MATCH(Export!J3560,Name,0))</f>
        <v>M</v>
      </c>
      <c r="L3560" s="9" t="s">
        <v>126</v>
      </c>
      <c r="M3560">
        <v>725</v>
      </c>
      <c r="N3560" s="4">
        <v>1095108.8700000001</v>
      </c>
      <c r="O3560" s="4">
        <v>1095108.8700000001</v>
      </c>
      <c r="P3560" s="4">
        <v>642574.55000000005</v>
      </c>
      <c r="Q3560" s="4">
        <v>0</v>
      </c>
      <c r="R3560" s="4">
        <v>0</v>
      </c>
      <c r="S3560" s="4">
        <v>0</v>
      </c>
      <c r="T3560" s="4">
        <v>0</v>
      </c>
      <c r="U3560" s="4">
        <v>0</v>
      </c>
      <c r="V3560" s="4">
        <v>0</v>
      </c>
      <c r="W3560" s="4">
        <v>0</v>
      </c>
      <c r="X3560" s="4">
        <v>0</v>
      </c>
      <c r="Y3560" s="4">
        <v>109510.89</v>
      </c>
      <c r="Z3560" s="4">
        <v>0</v>
      </c>
      <c r="AA3560" s="4">
        <v>0</v>
      </c>
      <c r="AB3560" t="s">
        <v>3</v>
      </c>
      <c r="AC3560" s="4">
        <v>0</v>
      </c>
      <c r="AD3560" s="4">
        <v>0</v>
      </c>
      <c r="AE3560" s="4">
        <v>0</v>
      </c>
      <c r="AF3560" t="s">
        <v>725</v>
      </c>
      <c r="AG3560" s="4">
        <v>0</v>
      </c>
      <c r="AH3560" s="4">
        <v>0</v>
      </c>
      <c r="AI3560" s="4">
        <v>0</v>
      </c>
      <c r="AJ3560" s="4">
        <v>343023.43</v>
      </c>
      <c r="AK3560" s="4">
        <v>0</v>
      </c>
      <c r="AL3560" t="s">
        <v>789</v>
      </c>
      <c r="AM3560" s="71" t="str">
        <f>INDEX(Network_Insurer_Code,MATCH(Export!AL3560,Network_insurer_Name,0))</f>
        <v>APL1</v>
      </c>
      <c r="AN3560" t="str">
        <f t="shared" si="55"/>
        <v>M1004APL12020</v>
      </c>
    </row>
    <row r="3561" spans="1:40" x14ac:dyDescent="0.25">
      <c r="A3561">
        <v>2020</v>
      </c>
      <c r="B3561">
        <v>2</v>
      </c>
      <c r="C3561" s="1">
        <v>43922</v>
      </c>
      <c r="D3561" s="1">
        <v>44012</v>
      </c>
      <c r="E3561">
        <v>2020</v>
      </c>
      <c r="F3561" s="71" t="str">
        <f>INDEX(Client_Name,MATCH(Export!H3561,Local_Company_Name,0))</f>
        <v>Lion Manufacturing Co</v>
      </c>
      <c r="G3561" s="71">
        <f>INDEX(Client_Code,MATCH(Export!H3561,Local_Company_Name,0))</f>
        <v>1002</v>
      </c>
      <c r="H3561" t="s">
        <v>760</v>
      </c>
      <c r="I3561" t="s">
        <v>714</v>
      </c>
      <c r="J3561" t="s">
        <v>22</v>
      </c>
      <c r="K3561" s="71" t="str">
        <f>INDEX(Line_of_Business,MATCH(Export!J3561,Name,0))</f>
        <v>A</v>
      </c>
      <c r="L3561" s="9" t="s">
        <v>358</v>
      </c>
      <c r="M3561">
        <v>5458</v>
      </c>
      <c r="N3561" s="4">
        <v>9607.6555555555497</v>
      </c>
      <c r="O3561" s="4">
        <v>8646.89</v>
      </c>
      <c r="P3561" s="4">
        <v>0</v>
      </c>
      <c r="Q3561" s="4">
        <v>0</v>
      </c>
      <c r="R3561" s="4">
        <v>0</v>
      </c>
      <c r="S3561" s="4">
        <v>0</v>
      </c>
      <c r="T3561" s="4">
        <v>0</v>
      </c>
      <c r="U3561" s="4">
        <v>0</v>
      </c>
      <c r="V3561" s="4">
        <v>0</v>
      </c>
      <c r="W3561" s="4">
        <v>0</v>
      </c>
      <c r="X3561" s="4">
        <v>0</v>
      </c>
      <c r="Y3561" s="4">
        <v>605.28</v>
      </c>
      <c r="Z3561" s="4">
        <v>0</v>
      </c>
      <c r="AA3561" s="4">
        <v>864.69</v>
      </c>
      <c r="AB3561" t="s">
        <v>3</v>
      </c>
      <c r="AC3561" s="4">
        <v>0</v>
      </c>
      <c r="AD3561" s="4">
        <v>0</v>
      </c>
      <c r="AE3561" s="4">
        <v>0</v>
      </c>
      <c r="AF3561" t="s">
        <v>714</v>
      </c>
      <c r="AG3561" s="4">
        <v>0</v>
      </c>
      <c r="AH3561" s="4">
        <v>0</v>
      </c>
      <c r="AI3561" s="4">
        <v>0</v>
      </c>
      <c r="AJ3561" s="4">
        <v>7176.92</v>
      </c>
      <c r="AK3561" s="4">
        <v>187000</v>
      </c>
      <c r="AL3561" t="s">
        <v>790</v>
      </c>
      <c r="AM3561" s="71" t="str">
        <f>INDEX(Network_Insurer_Code,MATCH(Export!AL3561,Network_insurer_Name,0))</f>
        <v>STL1</v>
      </c>
      <c r="AN3561" t="str">
        <f t="shared" si="55"/>
        <v>A1002STL12020</v>
      </c>
    </row>
    <row r="3562" spans="1:40" x14ac:dyDescent="0.25">
      <c r="A3562">
        <v>2019</v>
      </c>
      <c r="B3562">
        <v>4</v>
      </c>
      <c r="C3562" s="1">
        <v>43739</v>
      </c>
      <c r="D3562" s="1">
        <v>43830</v>
      </c>
      <c r="E3562">
        <v>2016</v>
      </c>
      <c r="F3562" s="71" t="str">
        <f>INDEX(Client_Name,MATCH(Export!H3562,Local_Company_Name,0))</f>
        <v>Flaimngo Tailoring</v>
      </c>
      <c r="G3562" s="71">
        <f>INDEX(Client_Code,MATCH(Export!H3562,Local_Company_Name,0))</f>
        <v>1005</v>
      </c>
      <c r="H3562" t="s">
        <v>771</v>
      </c>
      <c r="I3562" t="s">
        <v>736</v>
      </c>
      <c r="J3562" t="s">
        <v>8</v>
      </c>
      <c r="K3562" s="71" t="str">
        <f>INDEX(Line_of_Business,MATCH(Export!J3562,Name,0))</f>
        <v>M</v>
      </c>
      <c r="L3562" s="9" t="s">
        <v>266</v>
      </c>
      <c r="M3562">
        <v>5926</v>
      </c>
      <c r="N3562" s="4">
        <v>0</v>
      </c>
      <c r="O3562" s="4">
        <v>0</v>
      </c>
      <c r="P3562" s="4">
        <v>2076.4</v>
      </c>
      <c r="Q3562" s="4">
        <v>0</v>
      </c>
      <c r="R3562" s="4">
        <v>0</v>
      </c>
      <c r="S3562" s="4">
        <v>0</v>
      </c>
      <c r="T3562" s="4">
        <v>0</v>
      </c>
      <c r="U3562" s="4">
        <v>0</v>
      </c>
      <c r="V3562" s="4">
        <v>0</v>
      </c>
      <c r="W3562" s="4">
        <v>0</v>
      </c>
      <c r="X3562" s="4">
        <v>0</v>
      </c>
      <c r="Y3562" s="4">
        <v>0</v>
      </c>
      <c r="Z3562" s="4">
        <v>0</v>
      </c>
      <c r="AA3562" s="4">
        <v>0</v>
      </c>
      <c r="AB3562" t="s">
        <v>3</v>
      </c>
      <c r="AC3562" s="4">
        <v>0</v>
      </c>
      <c r="AD3562" s="4">
        <v>0</v>
      </c>
      <c r="AE3562" s="4">
        <v>0</v>
      </c>
      <c r="AF3562" t="s">
        <v>736</v>
      </c>
      <c r="AG3562" s="4">
        <v>0</v>
      </c>
      <c r="AH3562" s="4">
        <v>0</v>
      </c>
      <c r="AI3562" s="4">
        <v>0</v>
      </c>
      <c r="AJ3562" s="4">
        <v>-2076.4</v>
      </c>
      <c r="AK3562" s="4">
        <v>0</v>
      </c>
      <c r="AL3562" t="s">
        <v>781</v>
      </c>
      <c r="AM3562" s="71" t="str">
        <f>INDEX(Network_Insurer_Code,MATCH(Export!AL3562,Network_insurer_Name,0))</f>
        <v>ORI1</v>
      </c>
      <c r="AN3562" t="str">
        <f t="shared" si="55"/>
        <v>M1005ORI12016</v>
      </c>
    </row>
    <row r="3563" spans="1:40" x14ac:dyDescent="0.25">
      <c r="A3563">
        <v>2019</v>
      </c>
      <c r="B3563">
        <v>1</v>
      </c>
      <c r="C3563" s="1">
        <v>43556</v>
      </c>
      <c r="D3563" s="1">
        <v>43646</v>
      </c>
      <c r="E3563">
        <v>2018</v>
      </c>
      <c r="F3563" s="71" t="str">
        <f>INDEX(Client_Name,MATCH(Export!H3563,Local_Company_Name,0))</f>
        <v>Tiger Jewelcrafting Ltd</v>
      </c>
      <c r="G3563" s="71">
        <f>INDEX(Client_Code,MATCH(Export!H3563,Local_Company_Name,0))</f>
        <v>1003</v>
      </c>
      <c r="H3563" t="s">
        <v>761</v>
      </c>
      <c r="I3563" t="s">
        <v>707</v>
      </c>
      <c r="J3563" t="s">
        <v>22</v>
      </c>
      <c r="K3563" s="71" t="str">
        <f>INDEX(Line_of_Business,MATCH(Export!J3563,Name,0))</f>
        <v>A</v>
      </c>
      <c r="L3563" s="9" t="s">
        <v>499</v>
      </c>
      <c r="M3563">
        <v>826</v>
      </c>
      <c r="N3563" s="4">
        <v>0</v>
      </c>
      <c r="O3563" s="4">
        <v>0</v>
      </c>
      <c r="P3563" s="4">
        <v>0</v>
      </c>
      <c r="Q3563" s="4">
        <v>0</v>
      </c>
      <c r="R3563" s="4">
        <v>0</v>
      </c>
      <c r="S3563" s="4">
        <v>0</v>
      </c>
      <c r="T3563" s="4">
        <v>0</v>
      </c>
      <c r="U3563" s="4">
        <v>0</v>
      </c>
      <c r="V3563" s="4">
        <v>0</v>
      </c>
      <c r="W3563" s="4">
        <v>0</v>
      </c>
      <c r="X3563" s="4">
        <v>0</v>
      </c>
      <c r="Y3563" s="4">
        <v>-709.3</v>
      </c>
      <c r="Z3563" s="4">
        <v>0</v>
      </c>
      <c r="AA3563" s="4">
        <v>1970.32</v>
      </c>
      <c r="AB3563" t="s">
        <v>3</v>
      </c>
      <c r="AC3563" s="4">
        <v>0</v>
      </c>
      <c r="AD3563" s="4">
        <v>0</v>
      </c>
      <c r="AE3563" s="4">
        <v>0</v>
      </c>
      <c r="AF3563" t="s">
        <v>707</v>
      </c>
      <c r="AG3563" s="4">
        <v>0</v>
      </c>
      <c r="AH3563" s="4">
        <v>0</v>
      </c>
      <c r="AI3563" s="4">
        <v>0</v>
      </c>
      <c r="AJ3563" s="4">
        <v>-1261.02</v>
      </c>
      <c r="AK3563" s="4">
        <v>0</v>
      </c>
      <c r="AL3563" t="s">
        <v>784</v>
      </c>
      <c r="AM3563" s="71" t="str">
        <f>INDEX(Network_Insurer_Code,MATCH(Export!AL3563,Network_insurer_Name,0))</f>
        <v>PII1</v>
      </c>
      <c r="AN3563" t="str">
        <f t="shared" si="55"/>
        <v>A1003PII12018</v>
      </c>
    </row>
    <row r="3564" spans="1:40" x14ac:dyDescent="0.25">
      <c r="A3564">
        <v>2019</v>
      </c>
      <c r="B3564">
        <v>2</v>
      </c>
      <c r="C3564" s="1">
        <v>43556</v>
      </c>
      <c r="D3564" s="1">
        <v>43646</v>
      </c>
      <c r="E3564">
        <v>2019</v>
      </c>
      <c r="F3564" s="71" t="str">
        <f>INDEX(Client_Name,MATCH(Export!H3564,Local_Company_Name,0))</f>
        <v>Zebra Workings Ltd</v>
      </c>
      <c r="G3564" s="71">
        <f>INDEX(Client_Code,MATCH(Export!H3564,Local_Company_Name,0))</f>
        <v>1001</v>
      </c>
      <c r="H3564" t="s">
        <v>747</v>
      </c>
      <c r="I3564" t="s">
        <v>711</v>
      </c>
      <c r="J3564" t="s">
        <v>8</v>
      </c>
      <c r="K3564" s="71" t="str">
        <f>INDEX(Line_of_Business,MATCH(Export!J3564,Name,0))</f>
        <v>M</v>
      </c>
      <c r="L3564" s="9">
        <v>1171006128171</v>
      </c>
      <c r="M3564">
        <v>1090</v>
      </c>
      <c r="N3564" s="4">
        <v>0</v>
      </c>
      <c r="O3564" s="4">
        <v>0</v>
      </c>
      <c r="P3564" s="4">
        <v>0</v>
      </c>
      <c r="Q3564" s="4">
        <v>0</v>
      </c>
      <c r="R3564" s="4">
        <v>0</v>
      </c>
      <c r="S3564" s="4">
        <v>0</v>
      </c>
      <c r="T3564" s="4">
        <v>0</v>
      </c>
      <c r="U3564" s="4">
        <v>0</v>
      </c>
      <c r="V3564" s="4">
        <v>0</v>
      </c>
      <c r="W3564" s="4">
        <v>0</v>
      </c>
      <c r="X3564" s="4">
        <v>0</v>
      </c>
      <c r="Y3564" s="4">
        <v>0</v>
      </c>
      <c r="Z3564" s="4">
        <v>0</v>
      </c>
      <c r="AA3564" s="4">
        <v>0</v>
      </c>
      <c r="AB3564" t="s">
        <v>3</v>
      </c>
      <c r="AC3564" s="4">
        <v>0</v>
      </c>
      <c r="AD3564" s="4">
        <v>0</v>
      </c>
      <c r="AE3564" s="4">
        <v>0</v>
      </c>
      <c r="AF3564" t="s">
        <v>711</v>
      </c>
      <c r="AG3564" s="4">
        <v>0</v>
      </c>
      <c r="AH3564" s="4">
        <v>0</v>
      </c>
      <c r="AI3564" s="4">
        <v>0</v>
      </c>
      <c r="AJ3564" s="4">
        <v>0</v>
      </c>
      <c r="AK3564" s="4">
        <v>0</v>
      </c>
      <c r="AL3564" t="s">
        <v>794</v>
      </c>
      <c r="AM3564" s="71" t="str">
        <f>INDEX(Network_Insurer_Code,MATCH(Export!AL3564,Network_insurer_Name,0))</f>
        <v>CUI2</v>
      </c>
      <c r="AN3564" t="str">
        <f t="shared" si="55"/>
        <v>M1001CUI22019</v>
      </c>
    </row>
    <row r="3565" spans="1:40" x14ac:dyDescent="0.25">
      <c r="A3565">
        <v>2020</v>
      </c>
      <c r="B3565">
        <v>3</v>
      </c>
      <c r="C3565" s="1">
        <v>44013</v>
      </c>
      <c r="D3565" s="1">
        <v>44104</v>
      </c>
      <c r="E3565">
        <v>2019</v>
      </c>
      <c r="F3565" s="71" t="str">
        <f>INDEX(Client_Name,MATCH(Export!H3565,Local_Company_Name,0))</f>
        <v>Tiger Jewelcrafting Ltd</v>
      </c>
      <c r="G3565" s="71">
        <f>INDEX(Client_Code,MATCH(Export!H3565,Local_Company_Name,0))</f>
        <v>1003</v>
      </c>
      <c r="H3565" t="s">
        <v>753</v>
      </c>
      <c r="I3565" t="s">
        <v>721</v>
      </c>
      <c r="J3565" t="s">
        <v>8</v>
      </c>
      <c r="K3565" s="71" t="str">
        <f>INDEX(Line_of_Business,MATCH(Export!J3565,Name,0))</f>
        <v>M</v>
      </c>
      <c r="L3565" s="9" t="s">
        <v>64</v>
      </c>
      <c r="M3565">
        <v>728</v>
      </c>
      <c r="N3565" s="4">
        <v>0</v>
      </c>
      <c r="O3565" s="4">
        <v>0</v>
      </c>
      <c r="P3565" s="4">
        <v>189050</v>
      </c>
      <c r="Q3565" s="4">
        <v>0</v>
      </c>
      <c r="R3565" s="4">
        <v>0</v>
      </c>
      <c r="S3565" s="4">
        <v>0</v>
      </c>
      <c r="T3565" s="4">
        <v>0</v>
      </c>
      <c r="U3565" s="4">
        <v>0</v>
      </c>
      <c r="V3565" s="4">
        <v>0</v>
      </c>
      <c r="W3565" s="4">
        <v>0</v>
      </c>
      <c r="X3565" s="4">
        <v>0</v>
      </c>
      <c r="Y3565" s="4">
        <v>0</v>
      </c>
      <c r="Z3565" s="4">
        <v>0</v>
      </c>
      <c r="AA3565" s="4">
        <v>0</v>
      </c>
      <c r="AB3565" t="s">
        <v>3</v>
      </c>
      <c r="AC3565" s="4">
        <v>0</v>
      </c>
      <c r="AD3565" s="4">
        <v>0</v>
      </c>
      <c r="AE3565" s="4">
        <v>0</v>
      </c>
      <c r="AF3565" t="s">
        <v>721</v>
      </c>
      <c r="AG3565" s="4">
        <v>0</v>
      </c>
      <c r="AH3565" s="4">
        <v>0</v>
      </c>
      <c r="AI3565" s="4">
        <v>0</v>
      </c>
      <c r="AJ3565" s="4">
        <v>-189050</v>
      </c>
      <c r="AK3565" s="4">
        <v>200000</v>
      </c>
      <c r="AL3565" t="s">
        <v>786</v>
      </c>
      <c r="AM3565" s="71" t="str">
        <f>INDEX(Network_Insurer_Code,MATCH(Export!AL3565,Network_insurer_Name,0))</f>
        <v>BAL1</v>
      </c>
      <c r="AN3565" t="str">
        <f t="shared" si="55"/>
        <v>M1003BAL12019</v>
      </c>
    </row>
    <row r="3566" spans="1:40" x14ac:dyDescent="0.25">
      <c r="A3566">
        <v>2020</v>
      </c>
      <c r="B3566">
        <v>3</v>
      </c>
      <c r="C3566" s="1">
        <v>43466</v>
      </c>
      <c r="D3566" s="1">
        <v>43555</v>
      </c>
      <c r="E3566">
        <v>2019</v>
      </c>
      <c r="F3566" s="71" t="str">
        <f>INDEX(Client_Name,MATCH(Export!H3566,Local_Company_Name,0))</f>
        <v>Flaimngo Tailoring</v>
      </c>
      <c r="G3566" s="71">
        <f>INDEX(Client_Code,MATCH(Export!H3566,Local_Company_Name,0))</f>
        <v>1005</v>
      </c>
      <c r="H3566" t="s">
        <v>755</v>
      </c>
      <c r="I3566" t="s">
        <v>709</v>
      </c>
      <c r="J3566" t="s">
        <v>5</v>
      </c>
      <c r="K3566" s="71" t="str">
        <f>INDEX(Line_of_Business,MATCH(Export!J3566,Name,0))</f>
        <v>L</v>
      </c>
      <c r="L3566" s="9" t="s">
        <v>355</v>
      </c>
      <c r="M3566">
        <v>82</v>
      </c>
      <c r="N3566" s="4">
        <v>462480.64444444398</v>
      </c>
      <c r="O3566" s="4">
        <v>416232.58</v>
      </c>
      <c r="P3566" s="4">
        <v>0</v>
      </c>
      <c r="Q3566" s="4">
        <v>0</v>
      </c>
      <c r="R3566" s="4">
        <v>0</v>
      </c>
      <c r="S3566" s="4">
        <v>0</v>
      </c>
      <c r="T3566" s="4">
        <v>0</v>
      </c>
      <c r="U3566" s="4">
        <v>0</v>
      </c>
      <c r="V3566" s="4">
        <v>0</v>
      </c>
      <c r="W3566" s="4">
        <v>0</v>
      </c>
      <c r="X3566" s="4">
        <v>0</v>
      </c>
      <c r="Y3566" s="4">
        <v>49947.91</v>
      </c>
      <c r="Z3566" s="4">
        <v>9157.1200000000008</v>
      </c>
      <c r="AA3566" s="4">
        <v>62434.89</v>
      </c>
      <c r="AB3566" t="s">
        <v>3</v>
      </c>
      <c r="AC3566" s="4">
        <v>0</v>
      </c>
      <c r="AD3566" s="4">
        <v>0</v>
      </c>
      <c r="AE3566" s="4">
        <v>0</v>
      </c>
      <c r="AF3566" t="s">
        <v>709</v>
      </c>
      <c r="AG3566" s="4">
        <v>0</v>
      </c>
      <c r="AH3566" s="4">
        <v>0</v>
      </c>
      <c r="AI3566" s="4">
        <v>0</v>
      </c>
      <c r="AJ3566" s="4">
        <v>294692.65999999997</v>
      </c>
      <c r="AK3566" s="4">
        <v>0</v>
      </c>
      <c r="AL3566" t="s">
        <v>783</v>
      </c>
      <c r="AM3566" s="71" t="str">
        <f>INDEX(Network_Insurer_Code,MATCH(Export!AL3566,Network_insurer_Name,0))</f>
        <v>PEP1</v>
      </c>
      <c r="AN3566" t="str">
        <f t="shared" si="55"/>
        <v>L1005PEP12019</v>
      </c>
    </row>
    <row r="3567" spans="1:40" x14ac:dyDescent="0.25">
      <c r="A3567">
        <v>2019</v>
      </c>
      <c r="B3567">
        <v>4</v>
      </c>
      <c r="C3567" s="1">
        <v>43739</v>
      </c>
      <c r="D3567" s="1">
        <v>43830</v>
      </c>
      <c r="E3567">
        <v>2019</v>
      </c>
      <c r="F3567" s="71" t="str">
        <f>INDEX(Client_Name,MATCH(Export!H3567,Local_Company_Name,0))</f>
        <v>Falcon Clothing</v>
      </c>
      <c r="G3567" s="71">
        <f>INDEX(Client_Code,MATCH(Export!H3567,Local_Company_Name,0))</f>
        <v>1006</v>
      </c>
      <c r="H3567" t="s">
        <v>776</v>
      </c>
      <c r="I3567" t="s">
        <v>736</v>
      </c>
      <c r="J3567" t="s">
        <v>5</v>
      </c>
      <c r="K3567" s="71" t="str">
        <f>INDEX(Line_of_Business,MATCH(Export!J3567,Name,0))</f>
        <v>L</v>
      </c>
      <c r="L3567" s="9" t="s">
        <v>534</v>
      </c>
      <c r="M3567">
        <v>99</v>
      </c>
      <c r="N3567" s="4">
        <v>0</v>
      </c>
      <c r="O3567" s="4">
        <v>0</v>
      </c>
      <c r="P3567" s="4">
        <v>0</v>
      </c>
      <c r="Q3567" s="4">
        <v>0</v>
      </c>
      <c r="R3567" s="4">
        <v>0</v>
      </c>
      <c r="S3567" s="4">
        <v>0</v>
      </c>
      <c r="T3567" s="4">
        <v>0</v>
      </c>
      <c r="U3567" s="4">
        <v>0</v>
      </c>
      <c r="V3567" s="4">
        <v>0</v>
      </c>
      <c r="W3567" s="4">
        <v>0</v>
      </c>
      <c r="X3567" s="4">
        <v>0</v>
      </c>
      <c r="Y3567" s="4">
        <v>0</v>
      </c>
      <c r="Z3567" s="4">
        <v>0</v>
      </c>
      <c r="AA3567" s="4">
        <v>0</v>
      </c>
      <c r="AB3567" t="s">
        <v>3</v>
      </c>
      <c r="AC3567" s="4">
        <v>0</v>
      </c>
      <c r="AD3567" s="4">
        <v>0</v>
      </c>
      <c r="AE3567" s="4">
        <v>0</v>
      </c>
      <c r="AF3567" t="s">
        <v>736</v>
      </c>
      <c r="AG3567" s="4">
        <v>0</v>
      </c>
      <c r="AH3567" s="4">
        <v>0</v>
      </c>
      <c r="AI3567" s="4">
        <v>0</v>
      </c>
      <c r="AJ3567" s="4">
        <v>0</v>
      </c>
      <c r="AK3567" s="4">
        <v>0</v>
      </c>
      <c r="AL3567" t="s">
        <v>796</v>
      </c>
      <c r="AM3567" s="71" t="str">
        <f>INDEX(Network_Insurer_Code,MATCH(Export!AL3567,Network_insurer_Name,0))</f>
        <v>POL2</v>
      </c>
      <c r="AN3567" t="str">
        <f t="shared" si="55"/>
        <v>L1006POL22019</v>
      </c>
    </row>
    <row r="3568" spans="1:40" x14ac:dyDescent="0.25">
      <c r="A3568">
        <v>2019</v>
      </c>
      <c r="B3568">
        <v>4</v>
      </c>
      <c r="C3568" s="1">
        <v>43739</v>
      </c>
      <c r="D3568" s="1">
        <v>43830</v>
      </c>
      <c r="E3568">
        <v>2019</v>
      </c>
      <c r="F3568" s="71" t="str">
        <f>INDEX(Client_Name,MATCH(Export!H3568,Local_Company_Name,0))</f>
        <v>Zebra Workings Ltd</v>
      </c>
      <c r="G3568" s="71">
        <f>INDEX(Client_Code,MATCH(Export!H3568,Local_Company_Name,0))</f>
        <v>1001</v>
      </c>
      <c r="H3568" t="s">
        <v>749</v>
      </c>
      <c r="I3568" t="s">
        <v>724</v>
      </c>
      <c r="J3568" t="s">
        <v>22</v>
      </c>
      <c r="K3568" s="71" t="str">
        <f>INDEX(Line_of_Business,MATCH(Export!J3568,Name,0))</f>
        <v>A</v>
      </c>
      <c r="L3568" s="9">
        <v>77601</v>
      </c>
      <c r="M3568">
        <v>461</v>
      </c>
      <c r="N3568" s="4">
        <v>9310</v>
      </c>
      <c r="O3568" s="4">
        <v>9310</v>
      </c>
      <c r="P3568" s="4">
        <v>0</v>
      </c>
      <c r="Q3568" s="4">
        <v>0</v>
      </c>
      <c r="R3568" s="4">
        <v>0</v>
      </c>
      <c r="S3568" s="4">
        <v>0</v>
      </c>
      <c r="T3568" s="4">
        <v>0</v>
      </c>
      <c r="U3568" s="4">
        <v>0</v>
      </c>
      <c r="V3568" s="4">
        <v>0</v>
      </c>
      <c r="W3568" s="4">
        <v>0</v>
      </c>
      <c r="X3568" s="4">
        <v>0</v>
      </c>
      <c r="Y3568" s="4">
        <v>1489.6</v>
      </c>
      <c r="Z3568" s="4">
        <v>0</v>
      </c>
      <c r="AA3568" s="4">
        <v>1396.5</v>
      </c>
      <c r="AB3568" t="s">
        <v>3</v>
      </c>
      <c r="AC3568" s="4">
        <v>0</v>
      </c>
      <c r="AD3568" s="4">
        <v>0</v>
      </c>
      <c r="AE3568" s="4">
        <v>0</v>
      </c>
      <c r="AF3568" t="s">
        <v>724</v>
      </c>
      <c r="AG3568" s="4">
        <v>0</v>
      </c>
      <c r="AH3568" s="4">
        <v>0</v>
      </c>
      <c r="AI3568" s="4">
        <v>0</v>
      </c>
      <c r="AJ3568" s="4">
        <v>6423.9</v>
      </c>
      <c r="AK3568" s="4">
        <v>0</v>
      </c>
      <c r="AL3568" t="s">
        <v>796</v>
      </c>
      <c r="AM3568" s="71" t="str">
        <f>INDEX(Network_Insurer_Code,MATCH(Export!AL3568,Network_insurer_Name,0))</f>
        <v>POL2</v>
      </c>
      <c r="AN3568" t="str">
        <f t="shared" si="55"/>
        <v>A1001POL22019</v>
      </c>
    </row>
    <row r="3569" spans="1:40" x14ac:dyDescent="0.25">
      <c r="A3569">
        <v>2019</v>
      </c>
      <c r="B3569">
        <v>4</v>
      </c>
      <c r="C3569" s="1">
        <v>43739</v>
      </c>
      <c r="D3569" s="1">
        <v>43830</v>
      </c>
      <c r="E3569">
        <v>2019</v>
      </c>
      <c r="F3569" s="71" t="str">
        <f>INDEX(Client_Name,MATCH(Export!H3569,Local_Company_Name,0))</f>
        <v>Falcon Clothing</v>
      </c>
      <c r="G3569" s="71">
        <f>INDEX(Client_Code,MATCH(Export!H3569,Local_Company_Name,0))</f>
        <v>1006</v>
      </c>
      <c r="H3569" t="s">
        <v>774</v>
      </c>
      <c r="I3569" t="s">
        <v>711</v>
      </c>
      <c r="J3569" t="s">
        <v>8</v>
      </c>
      <c r="K3569" s="71" t="str">
        <f>INDEX(Line_of_Business,MATCH(Export!J3569,Name,0))</f>
        <v>M</v>
      </c>
      <c r="L3569" s="9">
        <v>1171006128048</v>
      </c>
      <c r="M3569">
        <v>1117</v>
      </c>
      <c r="N3569" s="4">
        <v>0</v>
      </c>
      <c r="O3569" s="4">
        <v>0</v>
      </c>
      <c r="P3569" s="4">
        <v>873988.13</v>
      </c>
      <c r="Q3569" s="4">
        <v>0</v>
      </c>
      <c r="R3569" s="4">
        <v>0</v>
      </c>
      <c r="S3569" s="4">
        <v>0</v>
      </c>
      <c r="T3569" s="4">
        <v>0</v>
      </c>
      <c r="U3569" s="4">
        <v>0</v>
      </c>
      <c r="V3569" s="4">
        <v>0</v>
      </c>
      <c r="W3569" s="4">
        <v>0</v>
      </c>
      <c r="X3569" s="4">
        <v>0</v>
      </c>
      <c r="Y3569" s="4">
        <v>0</v>
      </c>
      <c r="Z3569" s="4">
        <v>0</v>
      </c>
      <c r="AA3569" s="4">
        <v>0</v>
      </c>
      <c r="AB3569" t="s">
        <v>3</v>
      </c>
      <c r="AC3569" s="4">
        <v>0</v>
      </c>
      <c r="AD3569" s="4">
        <v>0</v>
      </c>
      <c r="AE3569" s="4">
        <v>0</v>
      </c>
      <c r="AF3569" t="s">
        <v>711</v>
      </c>
      <c r="AG3569" s="4">
        <v>0</v>
      </c>
      <c r="AH3569" s="4">
        <v>0</v>
      </c>
      <c r="AI3569" s="4">
        <v>0</v>
      </c>
      <c r="AJ3569" s="4">
        <v>-873988.13</v>
      </c>
      <c r="AK3569" s="4">
        <v>0</v>
      </c>
      <c r="AL3569" t="s">
        <v>783</v>
      </c>
      <c r="AM3569" s="71" t="str">
        <f>INDEX(Network_Insurer_Code,MATCH(Export!AL3569,Network_insurer_Name,0))</f>
        <v>PEP1</v>
      </c>
      <c r="AN3569" t="str">
        <f t="shared" si="55"/>
        <v>M1006PEP12019</v>
      </c>
    </row>
    <row r="3570" spans="1:40" x14ac:dyDescent="0.25">
      <c r="A3570">
        <v>2019</v>
      </c>
      <c r="B3570">
        <v>2</v>
      </c>
      <c r="C3570" s="1">
        <v>43556</v>
      </c>
      <c r="D3570" s="1">
        <v>43646</v>
      </c>
      <c r="E3570">
        <v>2019</v>
      </c>
      <c r="F3570" s="71" t="str">
        <f>INDEX(Client_Name,MATCH(Export!H3570,Local_Company_Name,0))</f>
        <v>Falcon Clothing</v>
      </c>
      <c r="G3570" s="71">
        <f>INDEX(Client_Code,MATCH(Export!H3570,Local_Company_Name,0))</f>
        <v>1006</v>
      </c>
      <c r="H3570" t="s">
        <v>775</v>
      </c>
      <c r="I3570" t="s">
        <v>707</v>
      </c>
      <c r="J3570" t="s">
        <v>8</v>
      </c>
      <c r="K3570" s="71" t="str">
        <f>INDEX(Line_of_Business,MATCH(Export!J3570,Name,0))</f>
        <v>M</v>
      </c>
      <c r="L3570" s="9">
        <v>50576126</v>
      </c>
      <c r="M3570">
        <v>2</v>
      </c>
      <c r="N3570" s="4">
        <v>6744.5</v>
      </c>
      <c r="O3570" s="4">
        <v>6744.5</v>
      </c>
      <c r="P3570" s="4">
        <v>2384.5100000000002</v>
      </c>
      <c r="Q3570" s="4">
        <v>0</v>
      </c>
      <c r="R3570" s="4">
        <v>0</v>
      </c>
      <c r="S3570" s="4">
        <v>0</v>
      </c>
      <c r="T3570" s="4">
        <v>0</v>
      </c>
      <c r="U3570" s="4">
        <v>0</v>
      </c>
      <c r="V3570" s="4">
        <v>0</v>
      </c>
      <c r="W3570" s="4">
        <v>0</v>
      </c>
      <c r="X3570" s="4">
        <v>0</v>
      </c>
      <c r="Y3570" s="4">
        <v>647.47</v>
      </c>
      <c r="Z3570" s="4">
        <v>0</v>
      </c>
      <c r="AA3570" s="4">
        <v>0</v>
      </c>
      <c r="AB3570" t="s">
        <v>3</v>
      </c>
      <c r="AC3570" s="4">
        <v>0</v>
      </c>
      <c r="AD3570" s="4">
        <v>0</v>
      </c>
      <c r="AE3570" s="4">
        <v>0</v>
      </c>
      <c r="AF3570" t="s">
        <v>707</v>
      </c>
      <c r="AG3570" s="4">
        <v>0</v>
      </c>
      <c r="AH3570" s="4">
        <v>0</v>
      </c>
      <c r="AI3570" s="4">
        <v>0</v>
      </c>
      <c r="AJ3570" s="4">
        <v>3712.51999999999</v>
      </c>
      <c r="AK3570" s="4">
        <v>0</v>
      </c>
      <c r="AL3570" t="s">
        <v>791</v>
      </c>
      <c r="AM3570" s="71" t="str">
        <f>INDEX(Network_Insurer_Code,MATCH(Export!AL3570,Network_insurer_Name,0))</f>
        <v>CHI3</v>
      </c>
      <c r="AN3570" t="str">
        <f t="shared" si="55"/>
        <v>M1006CHI32019</v>
      </c>
    </row>
    <row r="3571" spans="1:40" x14ac:dyDescent="0.25">
      <c r="A3571">
        <v>2020</v>
      </c>
      <c r="B3571">
        <v>3</v>
      </c>
      <c r="C3571" s="1">
        <v>44013</v>
      </c>
      <c r="D3571" s="1">
        <v>44104</v>
      </c>
      <c r="E3571">
        <v>2019</v>
      </c>
      <c r="F3571" s="71" t="str">
        <f>INDEX(Client_Name,MATCH(Export!H3571,Local_Company_Name,0))</f>
        <v>Lion Manufacturing Co</v>
      </c>
      <c r="G3571" s="71">
        <f>INDEX(Client_Code,MATCH(Export!H3571,Local_Company_Name,0))</f>
        <v>1002</v>
      </c>
      <c r="H3571" t="s">
        <v>759</v>
      </c>
      <c r="I3571" t="s">
        <v>779</v>
      </c>
      <c r="J3571" t="s">
        <v>8</v>
      </c>
      <c r="K3571" s="71" t="str">
        <f>INDEX(Line_of_Business,MATCH(Export!J3571,Name,0))</f>
        <v>M</v>
      </c>
      <c r="L3571" s="9" t="s">
        <v>380</v>
      </c>
      <c r="M3571">
        <v>2413</v>
      </c>
      <c r="N3571" s="4">
        <v>0</v>
      </c>
      <c r="O3571" s="4">
        <v>0</v>
      </c>
      <c r="P3571" s="4">
        <v>144817.51</v>
      </c>
      <c r="Q3571" s="4">
        <v>0</v>
      </c>
      <c r="R3571" s="4">
        <v>0</v>
      </c>
      <c r="S3571" s="4">
        <v>0</v>
      </c>
      <c r="T3571" s="4">
        <v>0</v>
      </c>
      <c r="U3571" s="4">
        <v>0</v>
      </c>
      <c r="V3571" s="4">
        <v>0</v>
      </c>
      <c r="W3571" s="4">
        <v>0</v>
      </c>
      <c r="X3571" s="4">
        <v>0</v>
      </c>
      <c r="Y3571" s="4">
        <v>0</v>
      </c>
      <c r="Z3571" s="4">
        <v>0</v>
      </c>
      <c r="AA3571" s="4">
        <v>0</v>
      </c>
      <c r="AB3571" t="s">
        <v>3</v>
      </c>
      <c r="AC3571" s="4">
        <v>0</v>
      </c>
      <c r="AD3571" s="4">
        <v>0</v>
      </c>
      <c r="AE3571" s="4">
        <v>0</v>
      </c>
      <c r="AF3571" t="s">
        <v>779</v>
      </c>
      <c r="AG3571" s="4">
        <v>0</v>
      </c>
      <c r="AH3571" s="4">
        <v>0</v>
      </c>
      <c r="AI3571" s="4">
        <v>0</v>
      </c>
      <c r="AJ3571" s="4">
        <v>-144817.51</v>
      </c>
      <c r="AK3571" s="4">
        <v>0</v>
      </c>
      <c r="AL3571" t="s">
        <v>782</v>
      </c>
      <c r="AM3571" s="71" t="str">
        <f>INDEX(Network_Insurer_Code,MATCH(Export!AL3571,Network_insurer_Name,0))</f>
        <v>API2</v>
      </c>
      <c r="AN3571" t="str">
        <f t="shared" si="55"/>
        <v>M1002API22019</v>
      </c>
    </row>
    <row r="3572" spans="1:40" x14ac:dyDescent="0.25">
      <c r="A3572">
        <v>2019</v>
      </c>
      <c r="B3572">
        <v>4</v>
      </c>
      <c r="C3572" s="1">
        <v>43831</v>
      </c>
      <c r="D3572" s="1">
        <v>43921</v>
      </c>
      <c r="E3572">
        <v>2019</v>
      </c>
      <c r="F3572" s="71" t="str">
        <f>INDEX(Client_Name,MATCH(Export!H3572,Local_Company_Name,0))</f>
        <v>Lion Manufacturing Co</v>
      </c>
      <c r="G3572" s="71">
        <f>INDEX(Client_Code,MATCH(Export!H3572,Local_Company_Name,0))</f>
        <v>1002</v>
      </c>
      <c r="H3572" t="s">
        <v>757</v>
      </c>
      <c r="I3572" t="s">
        <v>718</v>
      </c>
      <c r="J3572" t="s">
        <v>5</v>
      </c>
      <c r="K3572" s="71" t="str">
        <f>INDEX(Line_of_Business,MATCH(Export!J3572,Name,0))</f>
        <v>L</v>
      </c>
      <c r="L3572" s="9" t="s">
        <v>20</v>
      </c>
      <c r="M3572">
        <v>1032</v>
      </c>
      <c r="N3572" s="4">
        <v>0</v>
      </c>
      <c r="O3572" s="4">
        <v>0</v>
      </c>
      <c r="P3572" s="4">
        <v>0</v>
      </c>
      <c r="Q3572" s="4">
        <v>0</v>
      </c>
      <c r="R3572" s="4">
        <v>0</v>
      </c>
      <c r="S3572" s="4">
        <v>0</v>
      </c>
      <c r="T3572" s="4">
        <v>0</v>
      </c>
      <c r="U3572" s="4">
        <v>0</v>
      </c>
      <c r="V3572" s="4">
        <v>0</v>
      </c>
      <c r="W3572" s="4">
        <v>0</v>
      </c>
      <c r="X3572" s="4">
        <v>0</v>
      </c>
      <c r="Y3572" s="4">
        <v>0</v>
      </c>
      <c r="Z3572" s="4">
        <v>-2453.4299999999998</v>
      </c>
      <c r="AA3572" s="4">
        <v>0</v>
      </c>
      <c r="AB3572" t="s">
        <v>3</v>
      </c>
      <c r="AC3572" s="4">
        <v>0</v>
      </c>
      <c r="AD3572" s="4">
        <v>0</v>
      </c>
      <c r="AE3572" s="4">
        <v>0</v>
      </c>
      <c r="AF3572" t="s">
        <v>718</v>
      </c>
      <c r="AG3572" s="4">
        <v>0</v>
      </c>
      <c r="AH3572" s="4">
        <v>0</v>
      </c>
      <c r="AI3572" s="4">
        <v>0</v>
      </c>
      <c r="AJ3572" s="4">
        <v>2453.4299999999998</v>
      </c>
      <c r="AK3572" s="4">
        <v>0</v>
      </c>
      <c r="AL3572" t="s">
        <v>787</v>
      </c>
      <c r="AM3572" s="71" t="str">
        <f>INDEX(Network_Insurer_Code,MATCH(Export!AL3572,Network_insurer_Name,0))</f>
        <v>LEI3</v>
      </c>
      <c r="AN3572" t="str">
        <f t="shared" si="55"/>
        <v>L1002LEI32019</v>
      </c>
    </row>
    <row r="3573" spans="1:40" x14ac:dyDescent="0.25">
      <c r="A3573">
        <v>2019</v>
      </c>
      <c r="B3573">
        <v>2</v>
      </c>
      <c r="C3573" s="1">
        <v>43556</v>
      </c>
      <c r="D3573" s="1">
        <v>43646</v>
      </c>
      <c r="E3573">
        <v>2019</v>
      </c>
      <c r="F3573" s="71" t="str">
        <f>INDEX(Client_Name,MATCH(Export!H3573,Local_Company_Name,0))</f>
        <v>Falcon Clothing</v>
      </c>
      <c r="G3573" s="71">
        <f>INDEX(Client_Code,MATCH(Export!H3573,Local_Company_Name,0))</f>
        <v>1006</v>
      </c>
      <c r="H3573" t="s">
        <v>756</v>
      </c>
      <c r="I3573" t="s">
        <v>724</v>
      </c>
      <c r="J3573" t="s">
        <v>8</v>
      </c>
      <c r="K3573" s="71" t="str">
        <f>INDEX(Line_of_Business,MATCH(Export!J3573,Name,0))</f>
        <v>M</v>
      </c>
      <c r="L3573" s="9">
        <v>76489</v>
      </c>
      <c r="M3573">
        <v>302</v>
      </c>
      <c r="N3573" s="4">
        <v>278410</v>
      </c>
      <c r="O3573" s="4">
        <v>278410</v>
      </c>
      <c r="P3573" s="4">
        <v>46581.86</v>
      </c>
      <c r="Q3573" s="4">
        <v>0</v>
      </c>
      <c r="R3573" s="4">
        <v>0</v>
      </c>
      <c r="S3573" s="4">
        <v>0</v>
      </c>
      <c r="T3573" s="4">
        <v>0</v>
      </c>
      <c r="U3573" s="4">
        <v>0</v>
      </c>
      <c r="V3573" s="4">
        <v>0</v>
      </c>
      <c r="W3573" s="4">
        <v>0</v>
      </c>
      <c r="X3573" s="4">
        <v>0</v>
      </c>
      <c r="Y3573" s="4">
        <v>27841</v>
      </c>
      <c r="Z3573" s="4">
        <v>0</v>
      </c>
      <c r="AA3573" s="4">
        <v>0</v>
      </c>
      <c r="AB3573" t="s">
        <v>3</v>
      </c>
      <c r="AC3573" s="4">
        <v>0</v>
      </c>
      <c r="AD3573" s="4">
        <v>0</v>
      </c>
      <c r="AE3573" s="4">
        <v>0</v>
      </c>
      <c r="AF3573" t="s">
        <v>724</v>
      </c>
      <c r="AG3573" s="4">
        <v>0</v>
      </c>
      <c r="AH3573" s="4">
        <v>0</v>
      </c>
      <c r="AI3573" s="4">
        <v>0</v>
      </c>
      <c r="AJ3573" s="4">
        <v>203987.14</v>
      </c>
      <c r="AK3573" s="4">
        <v>0</v>
      </c>
      <c r="AL3573" t="s">
        <v>797</v>
      </c>
      <c r="AM3573" s="71" t="str">
        <f>INDEX(Network_Insurer_Code,MATCH(Export!AL3573,Network_insurer_Name,0))</f>
        <v>ONI3</v>
      </c>
      <c r="AN3573" t="str">
        <f t="shared" si="55"/>
        <v>M1006ONI32019</v>
      </c>
    </row>
    <row r="3574" spans="1:40" x14ac:dyDescent="0.25">
      <c r="A3574">
        <v>2019</v>
      </c>
      <c r="B3574">
        <v>1</v>
      </c>
      <c r="C3574" s="1">
        <v>43466</v>
      </c>
      <c r="D3574" s="1">
        <v>43555</v>
      </c>
      <c r="E3574">
        <v>2018</v>
      </c>
      <c r="F3574" s="71" t="str">
        <f>INDEX(Client_Name,MATCH(Export!H3574,Local_Company_Name,0))</f>
        <v>Lion Manufacturing Co</v>
      </c>
      <c r="G3574" s="71">
        <f>INDEX(Client_Code,MATCH(Export!H3574,Local_Company_Name,0))</f>
        <v>1002</v>
      </c>
      <c r="H3574" t="s">
        <v>757</v>
      </c>
      <c r="I3574" t="s">
        <v>719</v>
      </c>
      <c r="J3574" t="s">
        <v>5</v>
      </c>
      <c r="K3574" s="71" t="str">
        <f>INDEX(Line_of_Business,MATCH(Export!J3574,Name,0))</f>
        <v>L</v>
      </c>
      <c r="L3574" s="9" t="s">
        <v>315</v>
      </c>
      <c r="M3574">
        <v>391</v>
      </c>
      <c r="N3574" s="4">
        <v>0</v>
      </c>
      <c r="O3574" s="4">
        <v>0</v>
      </c>
      <c r="P3574" s="4">
        <v>9324.7999999999993</v>
      </c>
      <c r="Q3574" s="4">
        <v>0</v>
      </c>
      <c r="R3574" s="4">
        <v>0</v>
      </c>
      <c r="S3574" s="4">
        <v>0</v>
      </c>
      <c r="T3574" s="4">
        <v>0</v>
      </c>
      <c r="U3574" s="4">
        <v>0</v>
      </c>
      <c r="V3574" s="4">
        <v>0</v>
      </c>
      <c r="W3574" s="4">
        <v>0</v>
      </c>
      <c r="X3574" s="4">
        <v>0</v>
      </c>
      <c r="Y3574" s="4">
        <v>0</v>
      </c>
      <c r="Z3574" s="4">
        <v>0</v>
      </c>
      <c r="AA3574" s="4">
        <v>0</v>
      </c>
      <c r="AB3574" t="s">
        <v>3</v>
      </c>
      <c r="AC3574" s="4">
        <v>-7288.77</v>
      </c>
      <c r="AD3574" s="4">
        <v>0</v>
      </c>
      <c r="AE3574" s="4">
        <v>-1148.1099999999999</v>
      </c>
      <c r="AF3574" t="s">
        <v>719</v>
      </c>
      <c r="AG3574" s="4">
        <v>0</v>
      </c>
      <c r="AH3574" s="4">
        <v>0</v>
      </c>
      <c r="AI3574" s="4">
        <v>0</v>
      </c>
      <c r="AJ3574" s="4">
        <v>-9324.7999999999993</v>
      </c>
      <c r="AK3574" s="4">
        <v>0</v>
      </c>
      <c r="AL3574" t="s">
        <v>783</v>
      </c>
      <c r="AM3574" s="71" t="str">
        <f>INDEX(Network_Insurer_Code,MATCH(Export!AL3574,Network_insurer_Name,0))</f>
        <v>PEP1</v>
      </c>
      <c r="AN3574" t="str">
        <f t="shared" si="55"/>
        <v>L1002PEP12018</v>
      </c>
    </row>
    <row r="3575" spans="1:40" x14ac:dyDescent="0.25">
      <c r="A3575">
        <v>2019</v>
      </c>
      <c r="B3575">
        <v>4</v>
      </c>
      <c r="C3575" s="1">
        <v>43739</v>
      </c>
      <c r="D3575" s="1">
        <v>43830</v>
      </c>
      <c r="E3575">
        <v>2019</v>
      </c>
      <c r="F3575" s="71" t="str">
        <f>INDEX(Client_Name,MATCH(Export!H3575,Local_Company_Name,0))</f>
        <v>Falcon Clothing</v>
      </c>
      <c r="G3575" s="71">
        <f>INDEX(Client_Code,MATCH(Export!H3575,Local_Company_Name,0))</f>
        <v>1006</v>
      </c>
      <c r="H3575" t="s">
        <v>756</v>
      </c>
      <c r="I3575" t="s">
        <v>730</v>
      </c>
      <c r="J3575" t="s">
        <v>22</v>
      </c>
      <c r="K3575" s="71" t="str">
        <f>INDEX(Line_of_Business,MATCH(Export!J3575,Name,0))</f>
        <v>A</v>
      </c>
      <c r="L3575" s="9" t="s">
        <v>154</v>
      </c>
      <c r="M3575">
        <v>16</v>
      </c>
      <c r="N3575" s="4">
        <v>809</v>
      </c>
      <c r="O3575" s="4">
        <v>809</v>
      </c>
      <c r="P3575" s="4">
        <v>0</v>
      </c>
      <c r="Q3575" s="4">
        <v>0</v>
      </c>
      <c r="R3575" s="4">
        <v>0</v>
      </c>
      <c r="S3575" s="4">
        <v>0</v>
      </c>
      <c r="T3575" s="4">
        <v>0</v>
      </c>
      <c r="U3575" s="4">
        <v>0</v>
      </c>
      <c r="V3575" s="4">
        <v>0</v>
      </c>
      <c r="W3575" s="4">
        <v>0</v>
      </c>
      <c r="X3575" s="4">
        <v>0</v>
      </c>
      <c r="Y3575" s="4">
        <v>239</v>
      </c>
      <c r="Z3575" s="4">
        <v>0</v>
      </c>
      <c r="AA3575" s="4">
        <v>0</v>
      </c>
      <c r="AB3575" t="s">
        <v>3</v>
      </c>
      <c r="AC3575" s="4">
        <v>0</v>
      </c>
      <c r="AD3575" s="4">
        <v>0</v>
      </c>
      <c r="AE3575" s="4">
        <v>0</v>
      </c>
      <c r="AF3575" t="s">
        <v>730</v>
      </c>
      <c r="AG3575" s="4">
        <v>0</v>
      </c>
      <c r="AH3575" s="4">
        <v>0</v>
      </c>
      <c r="AI3575" s="4">
        <v>0</v>
      </c>
      <c r="AJ3575" s="4">
        <v>570</v>
      </c>
      <c r="AK3575" s="4">
        <v>0</v>
      </c>
      <c r="AL3575" t="s">
        <v>796</v>
      </c>
      <c r="AM3575" s="71" t="str">
        <f>INDEX(Network_Insurer_Code,MATCH(Export!AL3575,Network_insurer_Name,0))</f>
        <v>POL2</v>
      </c>
      <c r="AN3575" t="str">
        <f t="shared" si="55"/>
        <v>A1006POL22019</v>
      </c>
    </row>
    <row r="3576" spans="1:40" x14ac:dyDescent="0.25">
      <c r="A3576">
        <v>2020</v>
      </c>
      <c r="B3576">
        <v>3</v>
      </c>
      <c r="C3576" s="1">
        <v>44013</v>
      </c>
      <c r="D3576" s="1">
        <v>44104</v>
      </c>
      <c r="E3576">
        <v>2019</v>
      </c>
      <c r="F3576" s="71" t="str">
        <f>INDEX(Client_Name,MATCH(Export!H3576,Local_Company_Name,0))</f>
        <v>Tiger Jewelcrafting Ltd</v>
      </c>
      <c r="G3576" s="71">
        <f>INDEX(Client_Code,MATCH(Export!H3576,Local_Company_Name,0))</f>
        <v>1003</v>
      </c>
      <c r="H3576" t="s">
        <v>764</v>
      </c>
      <c r="I3576" t="s">
        <v>737</v>
      </c>
      <c r="J3576" t="s">
        <v>8</v>
      </c>
      <c r="K3576" s="71" t="str">
        <f>INDEX(Line_of_Business,MATCH(Export!J3576,Name,0))</f>
        <v>M</v>
      </c>
      <c r="L3576" s="9" t="s">
        <v>16</v>
      </c>
      <c r="M3576">
        <v>24</v>
      </c>
      <c r="N3576" s="4">
        <v>0</v>
      </c>
      <c r="O3576" s="4">
        <v>0</v>
      </c>
      <c r="P3576" s="4">
        <v>10719.33</v>
      </c>
      <c r="Q3576" s="4">
        <v>0</v>
      </c>
      <c r="R3576" s="4">
        <v>0</v>
      </c>
      <c r="S3576" s="4">
        <v>0</v>
      </c>
      <c r="T3576" s="4">
        <v>0</v>
      </c>
      <c r="U3576" s="4">
        <v>0</v>
      </c>
      <c r="V3576" s="4">
        <v>0</v>
      </c>
      <c r="W3576" s="4">
        <v>0</v>
      </c>
      <c r="X3576" s="4">
        <v>0</v>
      </c>
      <c r="Y3576" s="4">
        <v>0</v>
      </c>
      <c r="Z3576" s="4">
        <v>0</v>
      </c>
      <c r="AA3576" s="4">
        <v>0</v>
      </c>
      <c r="AB3576" t="s">
        <v>3</v>
      </c>
      <c r="AC3576" s="4">
        <v>0</v>
      </c>
      <c r="AD3576" s="4">
        <v>0</v>
      </c>
      <c r="AE3576" s="4">
        <v>0</v>
      </c>
      <c r="AF3576" t="s">
        <v>737</v>
      </c>
      <c r="AG3576" s="4">
        <v>0</v>
      </c>
      <c r="AH3576" s="4">
        <v>0</v>
      </c>
      <c r="AI3576" s="4">
        <v>0</v>
      </c>
      <c r="AJ3576" s="4">
        <v>-10719.33</v>
      </c>
      <c r="AK3576" s="4">
        <v>0</v>
      </c>
      <c r="AL3576" t="s">
        <v>785</v>
      </c>
      <c r="AM3576" s="71" t="str">
        <f>INDEX(Network_Insurer_Code,MATCH(Export!AL3576,Network_insurer_Name,0))</f>
        <v>WAI3</v>
      </c>
      <c r="AN3576" t="str">
        <f t="shared" si="55"/>
        <v>M1003WAI32019</v>
      </c>
    </row>
    <row r="3577" spans="1:40" x14ac:dyDescent="0.25">
      <c r="A3577">
        <v>2020</v>
      </c>
      <c r="B3577">
        <v>2</v>
      </c>
      <c r="C3577" s="1">
        <v>43922</v>
      </c>
      <c r="D3577" s="1">
        <v>44012</v>
      </c>
      <c r="E3577">
        <v>2017</v>
      </c>
      <c r="F3577" s="71" t="str">
        <f>INDEX(Client_Name,MATCH(Export!H3577,Local_Company_Name,0))</f>
        <v>Flaimngo Tailoring</v>
      </c>
      <c r="G3577" s="71">
        <f>INDEX(Client_Code,MATCH(Export!H3577,Local_Company_Name,0))</f>
        <v>1005</v>
      </c>
      <c r="H3577" t="s">
        <v>772</v>
      </c>
      <c r="I3577" t="s">
        <v>707</v>
      </c>
      <c r="J3577" t="s">
        <v>22</v>
      </c>
      <c r="K3577" s="71" t="str">
        <f>INDEX(Line_of_Business,MATCH(Export!J3577,Name,0))</f>
        <v>A</v>
      </c>
      <c r="L3577" s="9" t="s">
        <v>54</v>
      </c>
      <c r="M3577">
        <v>0</v>
      </c>
      <c r="N3577" s="4">
        <v>0</v>
      </c>
      <c r="O3577" s="4">
        <v>0</v>
      </c>
      <c r="P3577" s="4">
        <v>85.4</v>
      </c>
      <c r="Q3577" s="4">
        <v>0</v>
      </c>
      <c r="R3577" s="4">
        <v>0</v>
      </c>
      <c r="S3577" s="4">
        <v>0</v>
      </c>
      <c r="T3577" s="4">
        <v>0</v>
      </c>
      <c r="U3577" s="4">
        <v>0</v>
      </c>
      <c r="V3577" s="4">
        <v>0</v>
      </c>
      <c r="W3577" s="4">
        <v>0</v>
      </c>
      <c r="X3577" s="4">
        <v>0</v>
      </c>
      <c r="Y3577" s="4">
        <v>0</v>
      </c>
      <c r="Z3577" s="4">
        <v>0</v>
      </c>
      <c r="AA3577" s="4">
        <v>0</v>
      </c>
      <c r="AB3577" t="s">
        <v>3</v>
      </c>
      <c r="AC3577" s="4">
        <v>0</v>
      </c>
      <c r="AD3577" s="4">
        <v>0</v>
      </c>
      <c r="AE3577" s="4">
        <v>-8000</v>
      </c>
      <c r="AF3577" t="s">
        <v>707</v>
      </c>
      <c r="AG3577" s="4">
        <v>0</v>
      </c>
      <c r="AH3577" s="4">
        <v>0</v>
      </c>
      <c r="AI3577" s="4">
        <v>0</v>
      </c>
      <c r="AJ3577" s="4">
        <v>-85.4</v>
      </c>
      <c r="AK3577" s="4">
        <v>0</v>
      </c>
      <c r="AL3577" t="s">
        <v>795</v>
      </c>
      <c r="AM3577" s="71" t="str">
        <f>INDEX(Network_Insurer_Code,MATCH(Export!AL3577,Network_insurer_Name,0))</f>
        <v>TOL1</v>
      </c>
      <c r="AN3577" t="str">
        <f t="shared" si="55"/>
        <v>A1005TOL12017</v>
      </c>
    </row>
    <row r="3578" spans="1:40" x14ac:dyDescent="0.25">
      <c r="A3578">
        <v>2019</v>
      </c>
      <c r="B3578">
        <v>2</v>
      </c>
      <c r="C3578" s="1">
        <v>43556</v>
      </c>
      <c r="D3578" s="1">
        <v>43646</v>
      </c>
      <c r="E3578">
        <v>2017</v>
      </c>
      <c r="F3578" s="71" t="str">
        <f>INDEX(Client_Name,MATCH(Export!H3578,Local_Company_Name,0))</f>
        <v>Lion Manufacturing Co</v>
      </c>
      <c r="G3578" s="71">
        <f>INDEX(Client_Code,MATCH(Export!H3578,Local_Company_Name,0))</f>
        <v>1002</v>
      </c>
      <c r="H3578" t="s">
        <v>759</v>
      </c>
      <c r="I3578" t="s">
        <v>704</v>
      </c>
      <c r="J3578" t="s">
        <v>8</v>
      </c>
      <c r="K3578" s="71" t="str">
        <f>INDEX(Line_of_Business,MATCH(Export!J3578,Name,0))</f>
        <v>M</v>
      </c>
      <c r="L3578" s="9" t="s">
        <v>86</v>
      </c>
      <c r="M3578">
        <v>1023</v>
      </c>
      <c r="N3578" s="4">
        <v>0</v>
      </c>
      <c r="O3578" s="4">
        <v>0</v>
      </c>
      <c r="P3578" s="4">
        <v>189</v>
      </c>
      <c r="Q3578" s="4">
        <v>0</v>
      </c>
      <c r="R3578" s="4">
        <v>0</v>
      </c>
      <c r="S3578" s="4">
        <v>0</v>
      </c>
      <c r="T3578" s="4">
        <v>0</v>
      </c>
      <c r="U3578" s="4">
        <v>0</v>
      </c>
      <c r="V3578" s="4">
        <v>0</v>
      </c>
      <c r="W3578" s="4">
        <v>0</v>
      </c>
      <c r="X3578" s="4">
        <v>0</v>
      </c>
      <c r="Y3578" s="4">
        <v>0</v>
      </c>
      <c r="Z3578" s="4">
        <v>0</v>
      </c>
      <c r="AA3578" s="4">
        <v>0</v>
      </c>
      <c r="AB3578" t="s">
        <v>3</v>
      </c>
      <c r="AC3578" s="4">
        <v>0</v>
      </c>
      <c r="AD3578" s="4">
        <v>0</v>
      </c>
      <c r="AE3578" s="4">
        <v>0</v>
      </c>
      <c r="AF3578" t="s">
        <v>704</v>
      </c>
      <c r="AG3578" s="4">
        <v>0</v>
      </c>
      <c r="AH3578" s="4">
        <v>0</v>
      </c>
      <c r="AI3578" s="4">
        <v>0</v>
      </c>
      <c r="AJ3578" s="4">
        <v>-189</v>
      </c>
      <c r="AK3578" s="4">
        <v>0</v>
      </c>
      <c r="AL3578" t="s">
        <v>785</v>
      </c>
      <c r="AM3578" s="71" t="str">
        <f>INDEX(Network_Insurer_Code,MATCH(Export!AL3578,Network_insurer_Name,0))</f>
        <v>WAI3</v>
      </c>
      <c r="AN3578" t="str">
        <f t="shared" si="55"/>
        <v>M1002WAI32017</v>
      </c>
    </row>
    <row r="3579" spans="1:40" x14ac:dyDescent="0.25">
      <c r="A3579">
        <v>2019</v>
      </c>
      <c r="B3579">
        <v>3</v>
      </c>
      <c r="C3579" s="1">
        <v>43647</v>
      </c>
      <c r="D3579" s="1">
        <v>43738</v>
      </c>
      <c r="E3579">
        <v>2019</v>
      </c>
      <c r="F3579" s="71" t="str">
        <f>INDEX(Client_Name,MATCH(Export!H3579,Local_Company_Name,0))</f>
        <v>Flaimngo Tailoring</v>
      </c>
      <c r="G3579" s="71">
        <f>INDEX(Client_Code,MATCH(Export!H3579,Local_Company_Name,0))</f>
        <v>1005</v>
      </c>
      <c r="H3579" t="s">
        <v>770</v>
      </c>
      <c r="I3579" t="s">
        <v>720</v>
      </c>
      <c r="J3579" t="s">
        <v>5</v>
      </c>
      <c r="K3579" s="71" t="str">
        <f>INDEX(Line_of_Business,MATCH(Export!J3579,Name,0))</f>
        <v>L</v>
      </c>
      <c r="L3579" s="9" t="s">
        <v>177</v>
      </c>
      <c r="M3579">
        <v>9</v>
      </c>
      <c r="N3579" s="4">
        <v>0</v>
      </c>
      <c r="O3579" s="4">
        <v>0</v>
      </c>
      <c r="P3579" s="4">
        <v>0</v>
      </c>
      <c r="Q3579" s="4">
        <v>0</v>
      </c>
      <c r="R3579" s="4">
        <v>0</v>
      </c>
      <c r="S3579" s="4">
        <v>0</v>
      </c>
      <c r="T3579" s="4">
        <v>0</v>
      </c>
      <c r="U3579" s="4">
        <v>0</v>
      </c>
      <c r="V3579" s="4">
        <v>0</v>
      </c>
      <c r="W3579" s="4">
        <v>0</v>
      </c>
      <c r="X3579" s="4">
        <v>0</v>
      </c>
      <c r="Y3579" s="4">
        <v>0</v>
      </c>
      <c r="Z3579" s="4">
        <v>0</v>
      </c>
      <c r="AA3579" s="4">
        <v>0</v>
      </c>
      <c r="AB3579" t="s">
        <v>3</v>
      </c>
      <c r="AC3579" s="4">
        <v>0</v>
      </c>
      <c r="AD3579" s="4">
        <v>0</v>
      </c>
      <c r="AE3579" s="4">
        <v>0</v>
      </c>
      <c r="AF3579" t="s">
        <v>720</v>
      </c>
      <c r="AG3579" s="4">
        <v>0</v>
      </c>
      <c r="AH3579" s="4">
        <v>0</v>
      </c>
      <c r="AI3579" s="4">
        <v>0</v>
      </c>
      <c r="AJ3579" s="4">
        <v>0</v>
      </c>
      <c r="AK3579" s="4">
        <v>0</v>
      </c>
      <c r="AL3579" t="s">
        <v>784</v>
      </c>
      <c r="AM3579" s="71" t="str">
        <f>INDEX(Network_Insurer_Code,MATCH(Export!AL3579,Network_insurer_Name,0))</f>
        <v>PII1</v>
      </c>
      <c r="AN3579" t="str">
        <f t="shared" si="55"/>
        <v>L1005PII12019</v>
      </c>
    </row>
    <row r="3580" spans="1:40" x14ac:dyDescent="0.25">
      <c r="A3580">
        <v>2020</v>
      </c>
      <c r="B3580">
        <v>2</v>
      </c>
      <c r="C3580" s="1">
        <v>43922</v>
      </c>
      <c r="D3580" s="1">
        <v>44012</v>
      </c>
      <c r="E3580">
        <v>2020</v>
      </c>
      <c r="F3580" s="71" t="str">
        <f>INDEX(Client_Name,MATCH(Export!H3580,Local_Company_Name,0))</f>
        <v>Zebra Workings Ltd</v>
      </c>
      <c r="G3580" s="71">
        <f>INDEX(Client_Code,MATCH(Export!H3580,Local_Company_Name,0))</f>
        <v>1001</v>
      </c>
      <c r="H3580" t="s">
        <v>749</v>
      </c>
      <c r="I3580" t="s">
        <v>735</v>
      </c>
      <c r="J3580" t="s">
        <v>8</v>
      </c>
      <c r="K3580" s="71" t="str">
        <f>INDEX(Line_of_Business,MATCH(Export!J3580,Name,0))</f>
        <v>M</v>
      </c>
      <c r="L3580" s="9">
        <v>90500006645</v>
      </c>
      <c r="M3580">
        <v>25</v>
      </c>
      <c r="N3580" s="4">
        <v>28456.57</v>
      </c>
      <c r="O3580" s="4">
        <v>28456.57</v>
      </c>
      <c r="P3580" s="4">
        <v>32656.3</v>
      </c>
      <c r="Q3580" s="4">
        <v>0</v>
      </c>
      <c r="R3580" s="4">
        <v>0</v>
      </c>
      <c r="S3580" s="4">
        <v>0</v>
      </c>
      <c r="T3580" s="4">
        <v>0</v>
      </c>
      <c r="U3580" s="4">
        <v>0</v>
      </c>
      <c r="V3580" s="4">
        <v>0</v>
      </c>
      <c r="W3580" s="4">
        <v>0</v>
      </c>
      <c r="X3580" s="4">
        <v>0</v>
      </c>
      <c r="Y3580" s="4">
        <v>0</v>
      </c>
      <c r="Z3580" s="4">
        <v>0</v>
      </c>
      <c r="AA3580" s="4">
        <v>0</v>
      </c>
      <c r="AB3580" t="s">
        <v>3</v>
      </c>
      <c r="AC3580" s="4">
        <v>0</v>
      </c>
      <c r="AD3580" s="4">
        <v>0</v>
      </c>
      <c r="AE3580" s="4">
        <v>0</v>
      </c>
      <c r="AF3580" t="s">
        <v>735</v>
      </c>
      <c r="AG3580" s="4">
        <v>0</v>
      </c>
      <c r="AH3580" s="4">
        <v>0</v>
      </c>
      <c r="AI3580" s="4">
        <v>0</v>
      </c>
      <c r="AJ3580" s="4">
        <v>-4199.7299999999996</v>
      </c>
      <c r="AK3580" s="4">
        <v>0</v>
      </c>
      <c r="AL3580" t="s">
        <v>784</v>
      </c>
      <c r="AM3580" s="71" t="str">
        <f>INDEX(Network_Insurer_Code,MATCH(Export!AL3580,Network_insurer_Name,0))</f>
        <v>PII1</v>
      </c>
      <c r="AN3580" t="str">
        <f t="shared" si="55"/>
        <v>M1001PII12020</v>
      </c>
    </row>
    <row r="3581" spans="1:40" x14ac:dyDescent="0.25">
      <c r="A3581">
        <v>2020</v>
      </c>
      <c r="B3581">
        <v>3</v>
      </c>
      <c r="C3581" s="1">
        <v>44013</v>
      </c>
      <c r="D3581" s="1">
        <v>44104</v>
      </c>
      <c r="E3581">
        <v>2020</v>
      </c>
      <c r="F3581" s="71" t="str">
        <f>INDEX(Client_Name,MATCH(Export!H3581,Local_Company_Name,0))</f>
        <v>Lion Manufacturing Co</v>
      </c>
      <c r="G3581" s="71">
        <f>INDEX(Client_Code,MATCH(Export!H3581,Local_Company_Name,0))</f>
        <v>1002</v>
      </c>
      <c r="H3581" t="s">
        <v>760</v>
      </c>
      <c r="I3581" t="s">
        <v>720</v>
      </c>
      <c r="J3581" t="s">
        <v>5</v>
      </c>
      <c r="K3581" s="71" t="str">
        <f>INDEX(Line_of_Business,MATCH(Export!J3581,Name,0))</f>
        <v>L</v>
      </c>
      <c r="L3581" s="9" t="s">
        <v>104</v>
      </c>
      <c r="M3581">
        <v>55</v>
      </c>
      <c r="N3581" s="4">
        <v>8183.59550561797</v>
      </c>
      <c r="O3581" s="4">
        <v>7283.4</v>
      </c>
      <c r="P3581" s="4">
        <v>0</v>
      </c>
      <c r="Q3581" s="4">
        <v>0</v>
      </c>
      <c r="R3581" s="4">
        <v>0</v>
      </c>
      <c r="S3581" s="4">
        <v>0</v>
      </c>
      <c r="T3581" s="4">
        <v>0</v>
      </c>
      <c r="U3581" s="4">
        <v>0</v>
      </c>
      <c r="V3581" s="4">
        <v>0</v>
      </c>
      <c r="W3581" s="4">
        <v>0</v>
      </c>
      <c r="X3581" s="4">
        <v>0</v>
      </c>
      <c r="Y3581" s="4">
        <v>1092.51</v>
      </c>
      <c r="Z3581" s="4">
        <v>0</v>
      </c>
      <c r="AA3581" s="4">
        <v>1092.51</v>
      </c>
      <c r="AB3581" t="s">
        <v>3</v>
      </c>
      <c r="AC3581" s="4">
        <v>0</v>
      </c>
      <c r="AD3581" s="4">
        <v>0</v>
      </c>
      <c r="AE3581" s="4">
        <v>0</v>
      </c>
      <c r="AF3581" t="s">
        <v>720</v>
      </c>
      <c r="AG3581" s="4">
        <v>0</v>
      </c>
      <c r="AH3581" s="4">
        <v>0</v>
      </c>
      <c r="AI3581" s="4">
        <v>0</v>
      </c>
      <c r="AJ3581" s="4">
        <v>5098.3799999999901</v>
      </c>
      <c r="AK3581" s="4">
        <v>0</v>
      </c>
      <c r="AL3581" t="s">
        <v>796</v>
      </c>
      <c r="AM3581" s="71" t="str">
        <f>INDEX(Network_Insurer_Code,MATCH(Export!AL3581,Network_insurer_Name,0))</f>
        <v>POL2</v>
      </c>
      <c r="AN3581" t="str">
        <f t="shared" si="55"/>
        <v>L1002POL22020</v>
      </c>
    </row>
    <row r="3582" spans="1:40" x14ac:dyDescent="0.25">
      <c r="A3582">
        <v>2019</v>
      </c>
      <c r="B3582">
        <v>4</v>
      </c>
      <c r="C3582" s="1">
        <v>43739</v>
      </c>
      <c r="D3582" s="1">
        <v>43830</v>
      </c>
      <c r="E3582">
        <v>2017</v>
      </c>
      <c r="F3582" s="71" t="str">
        <f>INDEX(Client_Name,MATCH(Export!H3582,Local_Company_Name,0))</f>
        <v>Tiger Jewelcrafting Ltd</v>
      </c>
      <c r="G3582" s="71">
        <f>INDEX(Client_Code,MATCH(Export!H3582,Local_Company_Name,0))</f>
        <v>1003</v>
      </c>
      <c r="H3582" t="s">
        <v>761</v>
      </c>
      <c r="I3582" t="s">
        <v>711</v>
      </c>
      <c r="J3582" t="s">
        <v>8</v>
      </c>
      <c r="K3582" s="71" t="str">
        <f>INDEX(Line_of_Business,MATCH(Export!J3582,Name,0))</f>
        <v>M</v>
      </c>
      <c r="L3582" s="9">
        <v>1171006125870</v>
      </c>
      <c r="M3582">
        <v>1027</v>
      </c>
      <c r="N3582" s="4">
        <v>0</v>
      </c>
      <c r="O3582" s="4">
        <v>0</v>
      </c>
      <c r="P3582" s="4">
        <v>3090.83</v>
      </c>
      <c r="Q3582" s="4">
        <v>0</v>
      </c>
      <c r="R3582" s="4">
        <v>0</v>
      </c>
      <c r="S3582" s="4">
        <v>0</v>
      </c>
      <c r="T3582" s="4">
        <v>0</v>
      </c>
      <c r="U3582" s="4">
        <v>0</v>
      </c>
      <c r="V3582" s="4">
        <v>0</v>
      </c>
      <c r="W3582" s="4">
        <v>0</v>
      </c>
      <c r="X3582" s="4">
        <v>0</v>
      </c>
      <c r="Y3582" s="4">
        <v>0</v>
      </c>
      <c r="Z3582" s="4">
        <v>0</v>
      </c>
      <c r="AA3582" s="4">
        <v>0</v>
      </c>
      <c r="AB3582" t="s">
        <v>3</v>
      </c>
      <c r="AC3582" s="4">
        <v>0</v>
      </c>
      <c r="AD3582" s="4">
        <v>0</v>
      </c>
      <c r="AE3582" s="4">
        <v>0</v>
      </c>
      <c r="AF3582" t="s">
        <v>711</v>
      </c>
      <c r="AG3582" s="4">
        <v>0</v>
      </c>
      <c r="AH3582" s="4">
        <v>0</v>
      </c>
      <c r="AI3582" s="4">
        <v>0</v>
      </c>
      <c r="AJ3582" s="4">
        <v>-3090.83</v>
      </c>
      <c r="AK3582" s="4">
        <v>0</v>
      </c>
      <c r="AL3582" t="s">
        <v>793</v>
      </c>
      <c r="AM3582" s="71" t="str">
        <f>INDEX(Network_Insurer_Code,MATCH(Export!AL3582,Network_insurer_Name,0))</f>
        <v>CAL3</v>
      </c>
      <c r="AN3582" t="str">
        <f t="shared" si="55"/>
        <v>M1003CAL32017</v>
      </c>
    </row>
    <row r="3583" spans="1:40" x14ac:dyDescent="0.25">
      <c r="A3583">
        <v>2019</v>
      </c>
      <c r="B3583">
        <v>1</v>
      </c>
      <c r="C3583" s="1">
        <v>43466</v>
      </c>
      <c r="D3583" s="1">
        <v>43555</v>
      </c>
      <c r="E3583">
        <v>2016</v>
      </c>
      <c r="F3583" s="71" t="str">
        <f>INDEX(Client_Name,MATCH(Export!H3583,Local_Company_Name,0))</f>
        <v>Aplaca Engineering Co</v>
      </c>
      <c r="G3583" s="71">
        <f>INDEX(Client_Code,MATCH(Export!H3583,Local_Company_Name,0))</f>
        <v>1004</v>
      </c>
      <c r="H3583" t="s">
        <v>768</v>
      </c>
      <c r="I3583" t="s">
        <v>704</v>
      </c>
      <c r="J3583" t="s">
        <v>8</v>
      </c>
      <c r="K3583" s="71" t="str">
        <f>INDEX(Line_of_Business,MATCH(Export!J3583,Name,0))</f>
        <v>M</v>
      </c>
      <c r="L3583" s="9">
        <v>80383</v>
      </c>
      <c r="M3583">
        <v>3352</v>
      </c>
      <c r="N3583" s="4">
        <v>0</v>
      </c>
      <c r="O3583" s="4">
        <v>0</v>
      </c>
      <c r="P3583" s="4">
        <v>1759.95</v>
      </c>
      <c r="Q3583" s="4">
        <v>0</v>
      </c>
      <c r="R3583" s="4">
        <v>0</v>
      </c>
      <c r="S3583" s="4">
        <v>0</v>
      </c>
      <c r="T3583" s="4">
        <v>0</v>
      </c>
      <c r="U3583" s="4">
        <v>0</v>
      </c>
      <c r="V3583" s="4">
        <v>0</v>
      </c>
      <c r="W3583" s="4">
        <v>0</v>
      </c>
      <c r="X3583" s="4">
        <v>0</v>
      </c>
      <c r="Y3583" s="4">
        <v>0</v>
      </c>
      <c r="Z3583" s="4">
        <v>0</v>
      </c>
      <c r="AA3583" s="4">
        <v>0</v>
      </c>
      <c r="AB3583" t="s">
        <v>3</v>
      </c>
      <c r="AC3583" s="4">
        <v>0</v>
      </c>
      <c r="AD3583" s="4">
        <v>0</v>
      </c>
      <c r="AE3583" s="4">
        <v>0</v>
      </c>
      <c r="AF3583" t="s">
        <v>704</v>
      </c>
      <c r="AG3583" s="4">
        <v>0</v>
      </c>
      <c r="AH3583" s="4">
        <v>0</v>
      </c>
      <c r="AI3583" s="4">
        <v>0</v>
      </c>
      <c r="AJ3583" s="4">
        <v>-1759.95</v>
      </c>
      <c r="AK3583" s="4">
        <v>0</v>
      </c>
      <c r="AL3583" t="s">
        <v>797</v>
      </c>
      <c r="AM3583" s="71" t="str">
        <f>INDEX(Network_Insurer_Code,MATCH(Export!AL3583,Network_insurer_Name,0))</f>
        <v>ONI3</v>
      </c>
      <c r="AN3583" t="str">
        <f t="shared" si="55"/>
        <v>M1004ONI32016</v>
      </c>
    </row>
    <row r="3584" spans="1:40" x14ac:dyDescent="0.25">
      <c r="A3584">
        <v>2019</v>
      </c>
      <c r="B3584">
        <v>1</v>
      </c>
      <c r="C3584" s="1">
        <v>43466</v>
      </c>
      <c r="D3584" s="1">
        <v>43555</v>
      </c>
      <c r="E3584">
        <v>2015</v>
      </c>
      <c r="F3584" s="71" t="str">
        <f>INDEX(Client_Name,MATCH(Export!H3584,Local_Company_Name,0))</f>
        <v>Aplaca Engineering Co</v>
      </c>
      <c r="G3584" s="71">
        <f>INDEX(Client_Code,MATCH(Export!H3584,Local_Company_Name,0))</f>
        <v>1004</v>
      </c>
      <c r="H3584" t="s">
        <v>767</v>
      </c>
      <c r="I3584" t="s">
        <v>716</v>
      </c>
      <c r="J3584" t="s">
        <v>0</v>
      </c>
      <c r="K3584" s="71" t="str">
        <f>INDEX(Line_of_Business,MATCH(Export!J3584,Name,0))</f>
        <v>D</v>
      </c>
      <c r="L3584" s="9">
        <v>900000005095</v>
      </c>
      <c r="M3584">
        <v>24</v>
      </c>
      <c r="N3584" s="4">
        <v>-443.42500000000001</v>
      </c>
      <c r="O3584" s="4">
        <v>-354.74</v>
      </c>
      <c r="P3584" s="4">
        <v>0</v>
      </c>
      <c r="Q3584" s="4">
        <v>0</v>
      </c>
      <c r="R3584" s="4">
        <v>0</v>
      </c>
      <c r="S3584" s="4">
        <v>0</v>
      </c>
      <c r="T3584" s="4">
        <v>0</v>
      </c>
      <c r="U3584" s="4">
        <v>0</v>
      </c>
      <c r="V3584" s="4">
        <v>0</v>
      </c>
      <c r="W3584" s="4">
        <v>0</v>
      </c>
      <c r="X3584" s="4">
        <v>0</v>
      </c>
      <c r="Y3584" s="4">
        <v>-74.81</v>
      </c>
      <c r="Z3584" s="4">
        <v>0</v>
      </c>
      <c r="AA3584" s="4">
        <v>0</v>
      </c>
      <c r="AB3584" t="s">
        <v>3</v>
      </c>
      <c r="AC3584" s="4">
        <v>0</v>
      </c>
      <c r="AD3584" s="4">
        <v>0</v>
      </c>
      <c r="AE3584" s="4">
        <v>0</v>
      </c>
      <c r="AF3584" t="s">
        <v>716</v>
      </c>
      <c r="AG3584" s="4">
        <v>0</v>
      </c>
      <c r="AH3584" s="4">
        <v>0</v>
      </c>
      <c r="AI3584" s="4">
        <v>0</v>
      </c>
      <c r="AJ3584" s="4">
        <v>-279.93</v>
      </c>
      <c r="AK3584" s="4">
        <v>200000</v>
      </c>
      <c r="AL3584" t="s">
        <v>791</v>
      </c>
      <c r="AM3584" s="71" t="str">
        <f>INDEX(Network_Insurer_Code,MATCH(Export!AL3584,Network_insurer_Name,0))</f>
        <v>CHI3</v>
      </c>
      <c r="AN3584" t="str">
        <f t="shared" si="55"/>
        <v>D1004CHI32015</v>
      </c>
    </row>
    <row r="3585" spans="1:40" x14ac:dyDescent="0.25">
      <c r="A3585">
        <v>2020</v>
      </c>
      <c r="B3585">
        <v>2</v>
      </c>
      <c r="C3585" s="1">
        <v>43922</v>
      </c>
      <c r="D3585" s="1">
        <v>44012</v>
      </c>
      <c r="E3585">
        <v>2019</v>
      </c>
      <c r="F3585" s="71" t="str">
        <f>INDEX(Client_Name,MATCH(Export!H3585,Local_Company_Name,0))</f>
        <v>Zebra Workings Ltd</v>
      </c>
      <c r="G3585" s="71">
        <f>INDEX(Client_Code,MATCH(Export!H3585,Local_Company_Name,0))</f>
        <v>1001</v>
      </c>
      <c r="H3585" t="s">
        <v>748</v>
      </c>
      <c r="I3585" t="s">
        <v>716</v>
      </c>
      <c r="J3585" t="s">
        <v>5</v>
      </c>
      <c r="K3585" s="71" t="str">
        <f>INDEX(Line_of_Business,MATCH(Export!J3585,Name,0))</f>
        <v>L</v>
      </c>
      <c r="L3585" s="9" t="s">
        <v>385</v>
      </c>
      <c r="M3585">
        <v>2329</v>
      </c>
      <c r="N3585" s="4">
        <v>121571.35</v>
      </c>
      <c r="O3585" s="4">
        <v>121571.35</v>
      </c>
      <c r="P3585" s="4">
        <v>0</v>
      </c>
      <c r="Q3585" s="4">
        <v>0</v>
      </c>
      <c r="R3585" s="4">
        <v>0</v>
      </c>
      <c r="S3585" s="4">
        <v>0</v>
      </c>
      <c r="T3585" s="4">
        <v>0</v>
      </c>
      <c r="U3585" s="4">
        <v>0</v>
      </c>
      <c r="V3585" s="4">
        <v>0</v>
      </c>
      <c r="W3585" s="4">
        <v>0</v>
      </c>
      <c r="X3585" s="4">
        <v>0</v>
      </c>
      <c r="Y3585" s="4">
        <v>12157.13</v>
      </c>
      <c r="Z3585" s="4">
        <v>0</v>
      </c>
      <c r="AA3585" s="4">
        <v>0</v>
      </c>
      <c r="AB3585" t="s">
        <v>3</v>
      </c>
      <c r="AC3585" s="4">
        <v>0</v>
      </c>
      <c r="AD3585" s="4">
        <v>0</v>
      </c>
      <c r="AE3585" s="4">
        <v>0</v>
      </c>
      <c r="AF3585" t="s">
        <v>716</v>
      </c>
      <c r="AG3585" s="4">
        <v>0</v>
      </c>
      <c r="AH3585" s="4">
        <v>0</v>
      </c>
      <c r="AI3585" s="4">
        <v>0</v>
      </c>
      <c r="AJ3585" s="4">
        <v>109414.22</v>
      </c>
      <c r="AK3585" s="4">
        <v>0</v>
      </c>
      <c r="AL3585" t="s">
        <v>783</v>
      </c>
      <c r="AM3585" s="71" t="str">
        <f>INDEX(Network_Insurer_Code,MATCH(Export!AL3585,Network_insurer_Name,0))</f>
        <v>PEP1</v>
      </c>
      <c r="AN3585" t="str">
        <f t="shared" si="55"/>
        <v>L1001PEP12019</v>
      </c>
    </row>
    <row r="3586" spans="1:40" x14ac:dyDescent="0.25">
      <c r="A3586">
        <v>2019</v>
      </c>
      <c r="B3586">
        <v>2</v>
      </c>
      <c r="C3586" s="1">
        <v>43556</v>
      </c>
      <c r="D3586" s="1">
        <v>43646</v>
      </c>
      <c r="E3586">
        <v>2019</v>
      </c>
      <c r="F3586" s="71" t="str">
        <f>INDEX(Client_Name,MATCH(Export!H3586,Local_Company_Name,0))</f>
        <v>Zebra Workings Ltd</v>
      </c>
      <c r="G3586" s="71">
        <f>INDEX(Client_Code,MATCH(Export!H3586,Local_Company_Name,0))</f>
        <v>1001</v>
      </c>
      <c r="H3586" t="s">
        <v>748</v>
      </c>
      <c r="I3586" t="s">
        <v>711</v>
      </c>
      <c r="J3586" t="s">
        <v>8</v>
      </c>
      <c r="K3586" s="71" t="str">
        <f>INDEX(Line_of_Business,MATCH(Export!J3586,Name,0))</f>
        <v>M</v>
      </c>
      <c r="L3586" s="9" t="s">
        <v>374</v>
      </c>
      <c r="M3586">
        <v>1809</v>
      </c>
      <c r="N3586" s="4">
        <v>1775877.2222222199</v>
      </c>
      <c r="O3586" s="4">
        <v>1598289.5</v>
      </c>
      <c r="P3586" s="4">
        <v>1426177.47</v>
      </c>
      <c r="Q3586" s="4">
        <v>0</v>
      </c>
      <c r="R3586" s="4">
        <v>0</v>
      </c>
      <c r="S3586" s="4">
        <v>0</v>
      </c>
      <c r="T3586" s="4">
        <v>0</v>
      </c>
      <c r="U3586" s="4">
        <v>0</v>
      </c>
      <c r="V3586" s="4">
        <v>0</v>
      </c>
      <c r="W3586" s="4">
        <v>0</v>
      </c>
      <c r="X3586" s="4">
        <v>0</v>
      </c>
      <c r="Y3586" s="4">
        <v>143846.04999999999</v>
      </c>
      <c r="Z3586" s="4">
        <v>0</v>
      </c>
      <c r="AA3586" s="4">
        <v>0</v>
      </c>
      <c r="AB3586" t="s">
        <v>3</v>
      </c>
      <c r="AC3586" s="4">
        <v>-2126076.2000000002</v>
      </c>
      <c r="AD3586" s="4">
        <v>0</v>
      </c>
      <c r="AE3586" s="4">
        <v>-1110345.1100000001</v>
      </c>
      <c r="AF3586" t="s">
        <v>711</v>
      </c>
      <c r="AG3586" s="4">
        <v>0</v>
      </c>
      <c r="AH3586" s="4">
        <v>0</v>
      </c>
      <c r="AI3586" s="4">
        <v>0</v>
      </c>
      <c r="AJ3586" s="4">
        <v>28265.98</v>
      </c>
      <c r="AK3586" s="4">
        <v>0</v>
      </c>
      <c r="AL3586" t="s">
        <v>797</v>
      </c>
      <c r="AM3586" s="71" t="str">
        <f>INDEX(Network_Insurer_Code,MATCH(Export!AL3586,Network_insurer_Name,0))</f>
        <v>ONI3</v>
      </c>
      <c r="AN3586" t="str">
        <f t="shared" ref="AN3586:AN3649" si="56">_xlfn.CONCAT(K3586,G3586,AM3586,E3586)</f>
        <v>M1001ONI32019</v>
      </c>
    </row>
    <row r="3587" spans="1:40" x14ac:dyDescent="0.25">
      <c r="A3587">
        <v>2020</v>
      </c>
      <c r="B3587">
        <v>2</v>
      </c>
      <c r="C3587" s="1">
        <v>43922</v>
      </c>
      <c r="D3587" s="1">
        <v>44012</v>
      </c>
      <c r="E3587">
        <v>2020</v>
      </c>
      <c r="F3587" s="71" t="str">
        <f>INDEX(Client_Name,MATCH(Export!H3587,Local_Company_Name,0))</f>
        <v>Tiger Jewelcrafting Ltd</v>
      </c>
      <c r="G3587" s="71">
        <f>INDEX(Client_Code,MATCH(Export!H3587,Local_Company_Name,0))</f>
        <v>1003</v>
      </c>
      <c r="H3587" t="s">
        <v>762</v>
      </c>
      <c r="I3587" t="s">
        <v>710</v>
      </c>
      <c r="J3587" t="s">
        <v>0</v>
      </c>
      <c r="K3587" s="71" t="str">
        <f>INDEX(Line_of_Business,MATCH(Export!J3587,Name,0))</f>
        <v>D</v>
      </c>
      <c r="L3587" s="9" t="s">
        <v>130</v>
      </c>
      <c r="M3587">
        <v>528</v>
      </c>
      <c r="N3587" s="4">
        <v>9026.1</v>
      </c>
      <c r="O3587" s="4">
        <v>9026.1</v>
      </c>
      <c r="P3587" s="4">
        <v>0</v>
      </c>
      <c r="Q3587" s="4">
        <v>0</v>
      </c>
      <c r="R3587" s="4">
        <v>0</v>
      </c>
      <c r="S3587" s="4">
        <v>0</v>
      </c>
      <c r="T3587" s="4">
        <v>0</v>
      </c>
      <c r="U3587" s="4">
        <v>0</v>
      </c>
      <c r="V3587" s="4">
        <v>0</v>
      </c>
      <c r="W3587" s="4">
        <v>0</v>
      </c>
      <c r="X3587" s="4">
        <v>0</v>
      </c>
      <c r="Y3587" s="4">
        <v>1083.1300000000001</v>
      </c>
      <c r="Z3587" s="4">
        <v>0</v>
      </c>
      <c r="AA3587" s="4">
        <v>0</v>
      </c>
      <c r="AB3587" t="s">
        <v>3</v>
      </c>
      <c r="AC3587" s="4">
        <v>0</v>
      </c>
      <c r="AD3587" s="4">
        <v>0</v>
      </c>
      <c r="AE3587" s="4">
        <v>0</v>
      </c>
      <c r="AF3587" t="s">
        <v>710</v>
      </c>
      <c r="AG3587" s="4">
        <v>0</v>
      </c>
      <c r="AH3587" s="4">
        <v>0</v>
      </c>
      <c r="AI3587" s="4">
        <v>0</v>
      </c>
      <c r="AJ3587" s="4">
        <v>7942.97</v>
      </c>
      <c r="AK3587" s="4">
        <v>0</v>
      </c>
      <c r="AL3587" t="s">
        <v>796</v>
      </c>
      <c r="AM3587" s="71" t="str">
        <f>INDEX(Network_Insurer_Code,MATCH(Export!AL3587,Network_insurer_Name,0))</f>
        <v>POL2</v>
      </c>
      <c r="AN3587" t="str">
        <f t="shared" si="56"/>
        <v>D1003POL22020</v>
      </c>
    </row>
    <row r="3588" spans="1:40" x14ac:dyDescent="0.25">
      <c r="A3588">
        <v>2020</v>
      </c>
      <c r="B3588">
        <v>1</v>
      </c>
      <c r="C3588" s="1">
        <v>43831</v>
      </c>
      <c r="D3588" s="1">
        <v>43921</v>
      </c>
      <c r="E3588">
        <v>2019</v>
      </c>
      <c r="F3588" s="71" t="str">
        <f>INDEX(Client_Name,MATCH(Export!H3588,Local_Company_Name,0))</f>
        <v>Falcon Clothing</v>
      </c>
      <c r="G3588" s="71">
        <f>INDEX(Client_Code,MATCH(Export!H3588,Local_Company_Name,0))</f>
        <v>1006</v>
      </c>
      <c r="H3588" t="s">
        <v>774</v>
      </c>
      <c r="I3588" t="s">
        <v>711</v>
      </c>
      <c r="J3588" t="s">
        <v>8</v>
      </c>
      <c r="K3588" s="71" t="str">
        <f>INDEX(Line_of_Business,MATCH(Export!J3588,Name,0))</f>
        <v>M</v>
      </c>
      <c r="L3588" s="9">
        <v>1171006129223</v>
      </c>
      <c r="M3588">
        <v>81</v>
      </c>
      <c r="N3588" s="4">
        <v>2854.6</v>
      </c>
      <c r="O3588" s="4">
        <v>2854.6</v>
      </c>
      <c r="P3588" s="4">
        <v>54253.25</v>
      </c>
      <c r="Q3588" s="4">
        <v>0</v>
      </c>
      <c r="R3588" s="4">
        <v>0</v>
      </c>
      <c r="S3588" s="4">
        <v>0</v>
      </c>
      <c r="T3588" s="4">
        <v>0</v>
      </c>
      <c r="U3588" s="4">
        <v>0</v>
      </c>
      <c r="V3588" s="4">
        <v>0</v>
      </c>
      <c r="W3588" s="4">
        <v>0</v>
      </c>
      <c r="X3588" s="4">
        <v>0</v>
      </c>
      <c r="Y3588" s="4">
        <v>371.1</v>
      </c>
      <c r="Z3588" s="4">
        <v>0</v>
      </c>
      <c r="AA3588" s="4">
        <v>242.64</v>
      </c>
      <c r="AB3588" t="s">
        <v>3</v>
      </c>
      <c r="AC3588" s="4">
        <v>0</v>
      </c>
      <c r="AD3588" s="4">
        <v>0</v>
      </c>
      <c r="AE3588" s="4">
        <v>0</v>
      </c>
      <c r="AF3588" t="s">
        <v>711</v>
      </c>
      <c r="AG3588" s="4">
        <v>0</v>
      </c>
      <c r="AH3588" s="4">
        <v>0</v>
      </c>
      <c r="AI3588" s="4">
        <v>0</v>
      </c>
      <c r="AJ3588" s="4">
        <v>-52012.39</v>
      </c>
      <c r="AK3588" s="4">
        <v>0</v>
      </c>
      <c r="AL3588" t="s">
        <v>790</v>
      </c>
      <c r="AM3588" s="71" t="str">
        <f>INDEX(Network_Insurer_Code,MATCH(Export!AL3588,Network_insurer_Name,0))</f>
        <v>STL1</v>
      </c>
      <c r="AN3588" t="str">
        <f t="shared" si="56"/>
        <v>M1006STL12019</v>
      </c>
    </row>
    <row r="3589" spans="1:40" x14ac:dyDescent="0.25">
      <c r="A3589">
        <v>2019</v>
      </c>
      <c r="B3589">
        <v>3</v>
      </c>
      <c r="C3589" s="1">
        <v>43647</v>
      </c>
      <c r="D3589" s="1">
        <v>43738</v>
      </c>
      <c r="E3589">
        <v>2017</v>
      </c>
      <c r="F3589" s="71" t="str">
        <f>INDEX(Client_Name,MATCH(Export!H3589,Local_Company_Name,0))</f>
        <v>Tiger Jewelcrafting Ltd</v>
      </c>
      <c r="G3589" s="71">
        <f>INDEX(Client_Code,MATCH(Export!H3589,Local_Company_Name,0))</f>
        <v>1003</v>
      </c>
      <c r="H3589" t="s">
        <v>753</v>
      </c>
      <c r="I3589" t="s">
        <v>711</v>
      </c>
      <c r="J3589" t="s">
        <v>8</v>
      </c>
      <c r="K3589" s="71" t="str">
        <f>INDEX(Line_of_Business,MATCH(Export!J3589,Name,0))</f>
        <v>M</v>
      </c>
      <c r="L3589" s="9" t="s">
        <v>388</v>
      </c>
      <c r="M3589">
        <v>7378</v>
      </c>
      <c r="N3589" s="4">
        <v>0</v>
      </c>
      <c r="O3589" s="4">
        <v>0</v>
      </c>
      <c r="P3589" s="4">
        <v>27611.43</v>
      </c>
      <c r="Q3589" s="4">
        <v>0</v>
      </c>
      <c r="R3589" s="4">
        <v>0</v>
      </c>
      <c r="S3589" s="4">
        <v>0</v>
      </c>
      <c r="T3589" s="4">
        <v>0</v>
      </c>
      <c r="U3589" s="4">
        <v>0</v>
      </c>
      <c r="V3589" s="4">
        <v>0</v>
      </c>
      <c r="W3589" s="4">
        <v>0</v>
      </c>
      <c r="X3589" s="4">
        <v>0</v>
      </c>
      <c r="Y3589" s="4">
        <v>0</v>
      </c>
      <c r="Z3589" s="4">
        <v>0</v>
      </c>
      <c r="AA3589" s="4">
        <v>0</v>
      </c>
      <c r="AB3589" t="s">
        <v>3</v>
      </c>
      <c r="AC3589" s="4">
        <v>0</v>
      </c>
      <c r="AD3589" s="4">
        <v>0</v>
      </c>
      <c r="AE3589" s="4">
        <v>0</v>
      </c>
      <c r="AF3589" t="s">
        <v>711</v>
      </c>
      <c r="AG3589" s="4">
        <v>0</v>
      </c>
      <c r="AH3589" s="4">
        <v>0</v>
      </c>
      <c r="AI3589" s="4">
        <v>0</v>
      </c>
      <c r="AJ3589" s="4">
        <v>-27611.43</v>
      </c>
      <c r="AK3589" s="4">
        <v>0</v>
      </c>
      <c r="AL3589" t="s">
        <v>786</v>
      </c>
      <c r="AM3589" s="71" t="str">
        <f>INDEX(Network_Insurer_Code,MATCH(Export!AL3589,Network_insurer_Name,0))</f>
        <v>BAL1</v>
      </c>
      <c r="AN3589" t="str">
        <f t="shared" si="56"/>
        <v>M1003BAL12017</v>
      </c>
    </row>
    <row r="3590" spans="1:40" x14ac:dyDescent="0.25">
      <c r="A3590">
        <v>2020</v>
      </c>
      <c r="B3590">
        <v>2</v>
      </c>
      <c r="C3590" s="1">
        <v>43922</v>
      </c>
      <c r="D3590" s="1">
        <v>44012</v>
      </c>
      <c r="E3590">
        <v>2019</v>
      </c>
      <c r="F3590" s="71" t="str">
        <f>INDEX(Client_Name,MATCH(Export!H3590,Local_Company_Name,0))</f>
        <v>Tiger Jewelcrafting Ltd</v>
      </c>
      <c r="G3590" s="71">
        <f>INDEX(Client_Code,MATCH(Export!H3590,Local_Company_Name,0))</f>
        <v>1003</v>
      </c>
      <c r="H3590" t="s">
        <v>753</v>
      </c>
      <c r="I3590" t="s">
        <v>707</v>
      </c>
      <c r="J3590" t="s">
        <v>8</v>
      </c>
      <c r="K3590" s="71" t="str">
        <f>INDEX(Line_of_Business,MATCH(Export!J3590,Name,0))</f>
        <v>M</v>
      </c>
      <c r="L3590" s="9">
        <v>50548909</v>
      </c>
      <c r="M3590">
        <v>17</v>
      </c>
      <c r="N3590" s="4">
        <v>0</v>
      </c>
      <c r="O3590" s="4">
        <v>0</v>
      </c>
      <c r="P3590" s="4">
        <v>10030.35</v>
      </c>
      <c r="Q3590" s="4">
        <v>0</v>
      </c>
      <c r="R3590" s="4">
        <v>0</v>
      </c>
      <c r="S3590" s="4">
        <v>0</v>
      </c>
      <c r="T3590" s="4">
        <v>0</v>
      </c>
      <c r="U3590" s="4">
        <v>0</v>
      </c>
      <c r="V3590" s="4">
        <v>0</v>
      </c>
      <c r="W3590" s="4">
        <v>0</v>
      </c>
      <c r="X3590" s="4">
        <v>0</v>
      </c>
      <c r="Y3590" s="4">
        <v>0</v>
      </c>
      <c r="Z3590" s="4">
        <v>0</v>
      </c>
      <c r="AA3590" s="4">
        <v>0</v>
      </c>
      <c r="AB3590" t="s">
        <v>3</v>
      </c>
      <c r="AC3590" s="4">
        <v>0</v>
      </c>
      <c r="AD3590" s="4">
        <v>0</v>
      </c>
      <c r="AE3590" s="4">
        <v>-7930.78</v>
      </c>
      <c r="AF3590" t="s">
        <v>707</v>
      </c>
      <c r="AG3590" s="4">
        <v>0</v>
      </c>
      <c r="AH3590" s="4">
        <v>0</v>
      </c>
      <c r="AI3590" s="4">
        <v>0</v>
      </c>
      <c r="AJ3590" s="4">
        <v>-10030.35</v>
      </c>
      <c r="AK3590" s="4">
        <v>200000</v>
      </c>
      <c r="AL3590" t="s">
        <v>797</v>
      </c>
      <c r="AM3590" s="71" t="str">
        <f>INDEX(Network_Insurer_Code,MATCH(Export!AL3590,Network_insurer_Name,0))</f>
        <v>ONI3</v>
      </c>
      <c r="AN3590" t="str">
        <f t="shared" si="56"/>
        <v>M1003ONI32019</v>
      </c>
    </row>
    <row r="3591" spans="1:40" x14ac:dyDescent="0.25">
      <c r="A3591">
        <v>2020</v>
      </c>
      <c r="B3591">
        <v>2</v>
      </c>
      <c r="C3591" s="1">
        <v>43922</v>
      </c>
      <c r="D3591" s="1">
        <v>44012</v>
      </c>
      <c r="E3591">
        <v>2020</v>
      </c>
      <c r="F3591" s="71" t="str">
        <f>INDEX(Client_Name,MATCH(Export!H3591,Local_Company_Name,0))</f>
        <v>Tiger Jewelcrafting Ltd</v>
      </c>
      <c r="G3591" s="71">
        <f>INDEX(Client_Code,MATCH(Export!H3591,Local_Company_Name,0))</f>
        <v>1003</v>
      </c>
      <c r="H3591" t="s">
        <v>763</v>
      </c>
      <c r="I3591" t="s">
        <v>716</v>
      </c>
      <c r="J3591" t="s">
        <v>5</v>
      </c>
      <c r="K3591" s="71" t="str">
        <f>INDEX(Line_of_Business,MATCH(Export!J3591,Name,0))</f>
        <v>L</v>
      </c>
      <c r="L3591" s="9" t="s">
        <v>212</v>
      </c>
      <c r="M3591">
        <v>3768</v>
      </c>
      <c r="N3591" s="4">
        <v>340376.32222222199</v>
      </c>
      <c r="O3591" s="4">
        <v>306338.69</v>
      </c>
      <c r="P3591" s="4">
        <v>0</v>
      </c>
      <c r="Q3591" s="4">
        <v>0</v>
      </c>
      <c r="R3591" s="4">
        <v>0</v>
      </c>
      <c r="S3591" s="4">
        <v>0</v>
      </c>
      <c r="T3591" s="4">
        <v>0</v>
      </c>
      <c r="U3591" s="4">
        <v>0</v>
      </c>
      <c r="V3591" s="4">
        <v>0</v>
      </c>
      <c r="W3591" s="4">
        <v>0</v>
      </c>
      <c r="X3591" s="4">
        <v>0</v>
      </c>
      <c r="Y3591" s="4">
        <v>35749.729999999901</v>
      </c>
      <c r="Z3591" s="4">
        <v>2787.68</v>
      </c>
      <c r="AA3591" s="4">
        <v>24507.1</v>
      </c>
      <c r="AB3591" t="s">
        <v>3</v>
      </c>
      <c r="AC3591" s="4">
        <v>0</v>
      </c>
      <c r="AD3591" s="4">
        <v>0</v>
      </c>
      <c r="AE3591" s="4">
        <v>0</v>
      </c>
      <c r="AF3591" t="s">
        <v>716</v>
      </c>
      <c r="AG3591" s="4">
        <v>0</v>
      </c>
      <c r="AH3591" s="4">
        <v>0</v>
      </c>
      <c r="AI3591" s="4">
        <v>0</v>
      </c>
      <c r="AJ3591" s="4">
        <v>243294.18</v>
      </c>
      <c r="AK3591" s="4" t="s">
        <v>2</v>
      </c>
      <c r="AL3591" t="s">
        <v>784</v>
      </c>
      <c r="AM3591" s="71" t="str">
        <f>INDEX(Network_Insurer_Code,MATCH(Export!AL3591,Network_insurer_Name,0))</f>
        <v>PII1</v>
      </c>
      <c r="AN3591" t="str">
        <f t="shared" si="56"/>
        <v>L1003PII12020</v>
      </c>
    </row>
    <row r="3592" spans="1:40" x14ac:dyDescent="0.25">
      <c r="A3592">
        <v>2020</v>
      </c>
      <c r="B3592">
        <v>3</v>
      </c>
      <c r="C3592" s="1">
        <v>44013</v>
      </c>
      <c r="D3592" s="1">
        <v>44104</v>
      </c>
      <c r="E3592">
        <v>2020</v>
      </c>
      <c r="F3592" s="71" t="str">
        <f>INDEX(Client_Name,MATCH(Export!H3592,Local_Company_Name,0))</f>
        <v>Flaimngo Tailoring</v>
      </c>
      <c r="G3592" s="71">
        <f>INDEX(Client_Code,MATCH(Export!H3592,Local_Company_Name,0))</f>
        <v>1005</v>
      </c>
      <c r="H3592" t="s">
        <v>771</v>
      </c>
      <c r="I3592" t="s">
        <v>722</v>
      </c>
      <c r="J3592" t="s">
        <v>0</v>
      </c>
      <c r="K3592" s="71" t="str">
        <f>INDEX(Line_of_Business,MATCH(Export!J3592,Name,0))</f>
        <v>D</v>
      </c>
      <c r="L3592" s="9" t="s">
        <v>133</v>
      </c>
      <c r="M3592">
        <v>14</v>
      </c>
      <c r="N3592" s="4">
        <v>6561.84</v>
      </c>
      <c r="O3592" s="4">
        <v>6561.84</v>
      </c>
      <c r="P3592" s="4">
        <v>0</v>
      </c>
      <c r="Q3592" s="4">
        <v>0</v>
      </c>
      <c r="R3592" s="4">
        <v>0</v>
      </c>
      <c r="S3592" s="4">
        <v>0</v>
      </c>
      <c r="T3592" s="4">
        <v>0</v>
      </c>
      <c r="U3592" s="4">
        <v>0</v>
      </c>
      <c r="V3592" s="4">
        <v>0</v>
      </c>
      <c r="W3592" s="4">
        <v>0</v>
      </c>
      <c r="X3592" s="4">
        <v>0</v>
      </c>
      <c r="Y3592" s="4">
        <v>1194.21</v>
      </c>
      <c r="Z3592" s="4">
        <v>276.51</v>
      </c>
      <c r="AA3592" s="4">
        <v>0</v>
      </c>
      <c r="AB3592" t="s">
        <v>3</v>
      </c>
      <c r="AC3592" s="4">
        <v>0</v>
      </c>
      <c r="AD3592" s="4">
        <v>0</v>
      </c>
      <c r="AE3592" s="4">
        <v>0</v>
      </c>
      <c r="AF3592" t="s">
        <v>722</v>
      </c>
      <c r="AG3592" s="4">
        <v>0</v>
      </c>
      <c r="AH3592" s="4">
        <v>0</v>
      </c>
      <c r="AI3592" s="4">
        <v>0</v>
      </c>
      <c r="AJ3592" s="4">
        <v>5091.12</v>
      </c>
      <c r="AK3592" s="4">
        <v>0</v>
      </c>
      <c r="AL3592" t="s">
        <v>797</v>
      </c>
      <c r="AM3592" s="71" t="str">
        <f>INDEX(Network_Insurer_Code,MATCH(Export!AL3592,Network_insurer_Name,0))</f>
        <v>ONI3</v>
      </c>
      <c r="AN3592" t="str">
        <f t="shared" si="56"/>
        <v>D1005ONI32020</v>
      </c>
    </row>
    <row r="3593" spans="1:40" x14ac:dyDescent="0.25">
      <c r="A3593">
        <v>2019</v>
      </c>
      <c r="B3593">
        <v>4</v>
      </c>
      <c r="C3593" s="1">
        <v>43831</v>
      </c>
      <c r="D3593" s="1">
        <v>43921</v>
      </c>
      <c r="E3593">
        <v>2015</v>
      </c>
      <c r="F3593" s="71" t="str">
        <f>INDEX(Client_Name,MATCH(Export!H3593,Local_Company_Name,0))</f>
        <v>Aplaca Engineering Co</v>
      </c>
      <c r="G3593" s="71">
        <f>INDEX(Client_Code,MATCH(Export!H3593,Local_Company_Name,0))</f>
        <v>1004</v>
      </c>
      <c r="H3593" t="s">
        <v>766</v>
      </c>
      <c r="I3593" t="s">
        <v>779</v>
      </c>
      <c r="J3593" t="s">
        <v>8</v>
      </c>
      <c r="K3593" s="71" t="str">
        <f>INDEX(Line_of_Business,MATCH(Export!J3593,Name,0))</f>
        <v>M</v>
      </c>
      <c r="L3593" s="9" t="s">
        <v>625</v>
      </c>
      <c r="M3593">
        <v>610</v>
      </c>
      <c r="N3593" s="4">
        <v>0</v>
      </c>
      <c r="O3593" s="4">
        <v>0</v>
      </c>
      <c r="P3593" s="4">
        <v>1093.44</v>
      </c>
      <c r="Q3593" s="4">
        <v>0</v>
      </c>
      <c r="R3593" s="4">
        <v>0</v>
      </c>
      <c r="S3593" s="4">
        <v>0</v>
      </c>
      <c r="T3593" s="4">
        <v>0</v>
      </c>
      <c r="U3593" s="4">
        <v>0</v>
      </c>
      <c r="V3593" s="4">
        <v>0</v>
      </c>
      <c r="W3593" s="4">
        <v>0</v>
      </c>
      <c r="X3593" s="4">
        <v>0</v>
      </c>
      <c r="Y3593" s="4">
        <v>0</v>
      </c>
      <c r="Z3593" s="4">
        <v>0</v>
      </c>
      <c r="AA3593" s="4">
        <v>0</v>
      </c>
      <c r="AB3593" t="s">
        <v>3</v>
      </c>
      <c r="AC3593" s="4">
        <v>0</v>
      </c>
      <c r="AD3593" s="4">
        <v>0</v>
      </c>
      <c r="AE3593" s="4">
        <v>0</v>
      </c>
      <c r="AF3593" t="s">
        <v>779</v>
      </c>
      <c r="AG3593" s="4">
        <v>0</v>
      </c>
      <c r="AH3593" s="4">
        <v>0</v>
      </c>
      <c r="AI3593" s="4">
        <v>0</v>
      </c>
      <c r="AJ3593" s="4">
        <v>-1093.44</v>
      </c>
      <c r="AK3593" s="4">
        <v>200000</v>
      </c>
      <c r="AL3593" t="s">
        <v>783</v>
      </c>
      <c r="AM3593" s="71" t="str">
        <f>INDEX(Network_Insurer_Code,MATCH(Export!AL3593,Network_insurer_Name,0))</f>
        <v>PEP1</v>
      </c>
      <c r="AN3593" t="str">
        <f t="shared" si="56"/>
        <v>M1004PEP12015</v>
      </c>
    </row>
    <row r="3594" spans="1:40" x14ac:dyDescent="0.25">
      <c r="A3594">
        <v>2019</v>
      </c>
      <c r="B3594">
        <v>2</v>
      </c>
      <c r="C3594" s="1">
        <v>43556</v>
      </c>
      <c r="D3594" s="1">
        <v>43646</v>
      </c>
      <c r="E3594">
        <v>2018</v>
      </c>
      <c r="F3594" s="71" t="str">
        <f>INDEX(Client_Name,MATCH(Export!H3594,Local_Company_Name,0))</f>
        <v>Tiger Jewelcrafting Ltd</v>
      </c>
      <c r="G3594" s="71">
        <f>INDEX(Client_Code,MATCH(Export!H3594,Local_Company_Name,0))</f>
        <v>1003</v>
      </c>
      <c r="H3594" t="s">
        <v>764</v>
      </c>
      <c r="I3594" t="s">
        <v>718</v>
      </c>
      <c r="J3594" t="s">
        <v>8</v>
      </c>
      <c r="K3594" s="71" t="str">
        <f>INDEX(Line_of_Business,MATCH(Export!J3594,Name,0))</f>
        <v>M</v>
      </c>
      <c r="L3594" s="9" t="s">
        <v>139</v>
      </c>
      <c r="M3594">
        <v>408</v>
      </c>
      <c r="N3594" s="4">
        <v>-4702.1400000000003</v>
      </c>
      <c r="O3594" s="4">
        <v>-4702.1400000000003</v>
      </c>
      <c r="P3594" s="4">
        <v>1507</v>
      </c>
      <c r="Q3594" s="4">
        <v>0</v>
      </c>
      <c r="R3594" s="4">
        <v>0</v>
      </c>
      <c r="S3594" s="4">
        <v>0</v>
      </c>
      <c r="T3594" s="4">
        <v>0</v>
      </c>
      <c r="U3594" s="4">
        <v>0</v>
      </c>
      <c r="V3594" s="4">
        <v>0</v>
      </c>
      <c r="W3594" s="4">
        <v>0</v>
      </c>
      <c r="X3594" s="4">
        <v>0</v>
      </c>
      <c r="Y3594" s="4">
        <v>-376.17</v>
      </c>
      <c r="Z3594" s="4">
        <v>0</v>
      </c>
      <c r="AA3594" s="4">
        <v>0</v>
      </c>
      <c r="AB3594" t="s">
        <v>3</v>
      </c>
      <c r="AC3594" s="4">
        <v>0</v>
      </c>
      <c r="AD3594" s="4">
        <v>0</v>
      </c>
      <c r="AE3594" s="4">
        <v>0</v>
      </c>
      <c r="AF3594" t="s">
        <v>718</v>
      </c>
      <c r="AG3594" s="4">
        <v>0</v>
      </c>
      <c r="AH3594" s="4">
        <v>0</v>
      </c>
      <c r="AI3594" s="4">
        <v>0</v>
      </c>
      <c r="AJ3594" s="4">
        <v>-5832.97</v>
      </c>
      <c r="AK3594" s="4">
        <v>0</v>
      </c>
      <c r="AL3594" t="s">
        <v>789</v>
      </c>
      <c r="AM3594" s="71" t="str">
        <f>INDEX(Network_Insurer_Code,MATCH(Export!AL3594,Network_insurer_Name,0))</f>
        <v>APL1</v>
      </c>
      <c r="AN3594" t="str">
        <f t="shared" si="56"/>
        <v>M1003APL12018</v>
      </c>
    </row>
    <row r="3595" spans="1:40" x14ac:dyDescent="0.25">
      <c r="A3595">
        <v>2020</v>
      </c>
      <c r="B3595">
        <v>3</v>
      </c>
      <c r="C3595" s="1">
        <v>44013</v>
      </c>
      <c r="D3595" s="1">
        <v>44104</v>
      </c>
      <c r="E3595">
        <v>2020</v>
      </c>
      <c r="F3595" s="71" t="str">
        <f>INDEX(Client_Name,MATCH(Export!H3595,Local_Company_Name,0))</f>
        <v>Aplaca Engineering Co</v>
      </c>
      <c r="G3595" s="71">
        <f>INDEX(Client_Code,MATCH(Export!H3595,Local_Company_Name,0))</f>
        <v>1004</v>
      </c>
      <c r="H3595" t="s">
        <v>768</v>
      </c>
      <c r="I3595" t="s">
        <v>733</v>
      </c>
      <c r="J3595" t="s">
        <v>5</v>
      </c>
      <c r="K3595" s="71" t="str">
        <f>INDEX(Line_of_Business,MATCH(Export!J3595,Name,0))</f>
        <v>L</v>
      </c>
      <c r="L3595" s="9">
        <v>202040306</v>
      </c>
      <c r="M3595">
        <v>5</v>
      </c>
      <c r="N3595" s="4">
        <v>254.23</v>
      </c>
      <c r="O3595" s="4">
        <v>254.23</v>
      </c>
      <c r="P3595" s="4">
        <v>0</v>
      </c>
      <c r="Q3595" s="4">
        <v>0</v>
      </c>
      <c r="R3595" s="4">
        <v>0</v>
      </c>
      <c r="S3595" s="4">
        <v>0</v>
      </c>
      <c r="T3595" s="4">
        <v>0</v>
      </c>
      <c r="U3595" s="4">
        <v>0</v>
      </c>
      <c r="V3595" s="4">
        <v>0</v>
      </c>
      <c r="W3595" s="4">
        <v>0</v>
      </c>
      <c r="X3595" s="4">
        <v>0</v>
      </c>
      <c r="Y3595" s="4">
        <v>22.88</v>
      </c>
      <c r="Z3595" s="4">
        <v>6.36</v>
      </c>
      <c r="AA3595" s="4">
        <v>19.07</v>
      </c>
      <c r="AB3595" t="s">
        <v>3</v>
      </c>
      <c r="AC3595" s="4">
        <v>0</v>
      </c>
      <c r="AD3595" s="4">
        <v>0</v>
      </c>
      <c r="AE3595" s="4">
        <v>0</v>
      </c>
      <c r="AF3595" t="s">
        <v>733</v>
      </c>
      <c r="AG3595" s="4">
        <v>0</v>
      </c>
      <c r="AH3595" s="4">
        <v>0</v>
      </c>
      <c r="AI3595" s="4">
        <v>0</v>
      </c>
      <c r="AJ3595" s="4">
        <v>205.92</v>
      </c>
      <c r="AK3595" s="4">
        <v>200000</v>
      </c>
      <c r="AL3595" t="s">
        <v>790</v>
      </c>
      <c r="AM3595" s="71" t="str">
        <f>INDEX(Network_Insurer_Code,MATCH(Export!AL3595,Network_insurer_Name,0))</f>
        <v>STL1</v>
      </c>
      <c r="AN3595" t="str">
        <f t="shared" si="56"/>
        <v>L1004STL12020</v>
      </c>
    </row>
    <row r="3596" spans="1:40" x14ac:dyDescent="0.25">
      <c r="A3596">
        <v>2020</v>
      </c>
      <c r="B3596">
        <v>3</v>
      </c>
      <c r="C3596" s="1">
        <v>44013</v>
      </c>
      <c r="D3596" s="1">
        <v>44104</v>
      </c>
      <c r="E3596">
        <v>2020</v>
      </c>
      <c r="F3596" s="71" t="str">
        <f>INDEX(Client_Name,MATCH(Export!H3596,Local_Company_Name,0))</f>
        <v>Falcon Clothing</v>
      </c>
      <c r="G3596" s="71">
        <f>INDEX(Client_Code,MATCH(Export!H3596,Local_Company_Name,0))</f>
        <v>1006</v>
      </c>
      <c r="H3596" t="s">
        <v>775</v>
      </c>
      <c r="I3596" t="s">
        <v>707</v>
      </c>
      <c r="J3596" t="s">
        <v>8</v>
      </c>
      <c r="K3596" s="71" t="str">
        <f>INDEX(Line_of_Business,MATCH(Export!J3596,Name,0))</f>
        <v>M</v>
      </c>
      <c r="L3596" s="9">
        <v>501258055</v>
      </c>
      <c r="M3596">
        <v>9</v>
      </c>
      <c r="N3596" s="4">
        <v>0</v>
      </c>
      <c r="O3596" s="4">
        <v>0</v>
      </c>
      <c r="P3596" s="4">
        <v>644.29999999999995</v>
      </c>
      <c r="Q3596" s="4">
        <v>0</v>
      </c>
      <c r="R3596" s="4">
        <v>0</v>
      </c>
      <c r="S3596" s="4">
        <v>0</v>
      </c>
      <c r="T3596" s="4">
        <v>0</v>
      </c>
      <c r="U3596" s="4">
        <v>0</v>
      </c>
      <c r="V3596" s="4">
        <v>0</v>
      </c>
      <c r="W3596" s="4">
        <v>0</v>
      </c>
      <c r="X3596" s="4">
        <v>0</v>
      </c>
      <c r="Y3596" s="4">
        <v>0</v>
      </c>
      <c r="Z3596" s="4">
        <v>0</v>
      </c>
      <c r="AA3596" s="4">
        <v>0</v>
      </c>
      <c r="AB3596" t="s">
        <v>3</v>
      </c>
      <c r="AC3596" s="4">
        <v>0</v>
      </c>
      <c r="AD3596" s="4">
        <v>0</v>
      </c>
      <c r="AE3596" s="4">
        <v>0</v>
      </c>
      <c r="AF3596" t="s">
        <v>707</v>
      </c>
      <c r="AG3596" s="4">
        <v>0</v>
      </c>
      <c r="AH3596" s="4">
        <v>0</v>
      </c>
      <c r="AI3596" s="4">
        <v>0</v>
      </c>
      <c r="AJ3596" s="4">
        <v>-644.29999999999995</v>
      </c>
      <c r="AK3596" s="4">
        <v>0</v>
      </c>
      <c r="AL3596" t="s">
        <v>794</v>
      </c>
      <c r="AM3596" s="71" t="str">
        <f>INDEX(Network_Insurer_Code,MATCH(Export!AL3596,Network_insurer_Name,0))</f>
        <v>CUI2</v>
      </c>
      <c r="AN3596" t="str">
        <f t="shared" si="56"/>
        <v>M1006CUI22020</v>
      </c>
    </row>
    <row r="3597" spans="1:40" x14ac:dyDescent="0.25">
      <c r="A3597">
        <v>2020</v>
      </c>
      <c r="B3597">
        <v>1</v>
      </c>
      <c r="C3597" s="1">
        <v>43831</v>
      </c>
      <c r="D3597" s="1">
        <v>43921</v>
      </c>
      <c r="E3597">
        <v>2019</v>
      </c>
      <c r="F3597" s="71" t="str">
        <f>INDEX(Client_Name,MATCH(Export!H3597,Local_Company_Name,0))</f>
        <v>Falcon Clothing</v>
      </c>
      <c r="G3597" s="71">
        <f>INDEX(Client_Code,MATCH(Export!H3597,Local_Company_Name,0))</f>
        <v>1006</v>
      </c>
      <c r="H3597" t="s">
        <v>756</v>
      </c>
      <c r="I3597" t="s">
        <v>738</v>
      </c>
      <c r="J3597" t="s">
        <v>8</v>
      </c>
      <c r="K3597" s="71" t="str">
        <f>INDEX(Line_of_Business,MATCH(Export!J3597,Name,0))</f>
        <v>M</v>
      </c>
      <c r="L3597" s="9" t="s">
        <v>203</v>
      </c>
      <c r="M3597">
        <v>145</v>
      </c>
      <c r="N3597" s="4">
        <v>69991</v>
      </c>
      <c r="O3597" s="4">
        <v>62991.9</v>
      </c>
      <c r="P3597" s="4">
        <v>174631.3</v>
      </c>
      <c r="Q3597" s="4">
        <v>0</v>
      </c>
      <c r="R3597" s="4">
        <v>0</v>
      </c>
      <c r="S3597" s="4">
        <v>0</v>
      </c>
      <c r="T3597" s="4">
        <v>0</v>
      </c>
      <c r="U3597" s="4">
        <v>0</v>
      </c>
      <c r="V3597" s="4">
        <v>0</v>
      </c>
      <c r="W3597" s="4">
        <v>0</v>
      </c>
      <c r="X3597" s="4">
        <v>0</v>
      </c>
      <c r="Y3597" s="4">
        <v>7401.55</v>
      </c>
      <c r="Z3597" s="4">
        <v>3149.6</v>
      </c>
      <c r="AA3597" s="4">
        <v>1102.3599999999999</v>
      </c>
      <c r="AB3597" t="s">
        <v>3</v>
      </c>
      <c r="AC3597" s="4">
        <v>0</v>
      </c>
      <c r="AD3597" s="4">
        <v>0</v>
      </c>
      <c r="AE3597" s="4">
        <v>13069.1799999999</v>
      </c>
      <c r="AF3597" t="s">
        <v>738</v>
      </c>
      <c r="AG3597" s="4">
        <v>0</v>
      </c>
      <c r="AH3597" s="4">
        <v>0</v>
      </c>
      <c r="AI3597" s="4">
        <v>0</v>
      </c>
      <c r="AJ3597" s="4">
        <v>-123292.91</v>
      </c>
      <c r="AK3597" s="4">
        <v>0</v>
      </c>
      <c r="AL3597" t="s">
        <v>788</v>
      </c>
      <c r="AM3597" s="71" t="str">
        <f>INDEX(Network_Insurer_Code,MATCH(Export!AL3597,Network_insurer_Name,0))</f>
        <v>RAI1</v>
      </c>
      <c r="AN3597" t="str">
        <f t="shared" si="56"/>
        <v>M1006RAI12019</v>
      </c>
    </row>
    <row r="3598" spans="1:40" x14ac:dyDescent="0.25">
      <c r="A3598">
        <v>2020</v>
      </c>
      <c r="B3598">
        <v>2</v>
      </c>
      <c r="C3598" s="1">
        <v>43922</v>
      </c>
      <c r="D3598" s="1">
        <v>44012</v>
      </c>
      <c r="E3598">
        <v>2014</v>
      </c>
      <c r="F3598" s="71" t="str">
        <f>INDEX(Client_Name,MATCH(Export!H3598,Local_Company_Name,0))</f>
        <v>Tiger Jewelcrafting Ltd</v>
      </c>
      <c r="G3598" s="71">
        <f>INDEX(Client_Code,MATCH(Export!H3598,Local_Company_Name,0))</f>
        <v>1003</v>
      </c>
      <c r="H3598" t="s">
        <v>764</v>
      </c>
      <c r="I3598" t="s">
        <v>704</v>
      </c>
      <c r="J3598" t="s">
        <v>0</v>
      </c>
      <c r="K3598" s="71" t="str">
        <f>INDEX(Line_of_Business,MATCH(Export!J3598,Name,0))</f>
        <v>D</v>
      </c>
      <c r="L3598" s="9" t="s">
        <v>474</v>
      </c>
      <c r="M3598">
        <v>0</v>
      </c>
      <c r="N3598" s="4">
        <v>0</v>
      </c>
      <c r="O3598" s="4">
        <v>0</v>
      </c>
      <c r="P3598" s="4">
        <v>5891.55</v>
      </c>
      <c r="Q3598" s="4">
        <v>0</v>
      </c>
      <c r="R3598" s="4">
        <v>0</v>
      </c>
      <c r="S3598" s="4">
        <v>0</v>
      </c>
      <c r="T3598" s="4">
        <v>0</v>
      </c>
      <c r="U3598" s="4">
        <v>0</v>
      </c>
      <c r="V3598" s="4">
        <v>0</v>
      </c>
      <c r="W3598" s="4">
        <v>0</v>
      </c>
      <c r="X3598" s="4">
        <v>0</v>
      </c>
      <c r="Y3598" s="4">
        <v>0</v>
      </c>
      <c r="Z3598" s="4">
        <v>0</v>
      </c>
      <c r="AA3598" s="4">
        <v>0</v>
      </c>
      <c r="AB3598" t="s">
        <v>3</v>
      </c>
      <c r="AC3598" s="4">
        <v>0</v>
      </c>
      <c r="AD3598" s="4">
        <v>0</v>
      </c>
      <c r="AE3598" s="4">
        <v>0</v>
      </c>
      <c r="AF3598" t="s">
        <v>704</v>
      </c>
      <c r="AG3598" s="4">
        <v>0</v>
      </c>
      <c r="AH3598" s="4">
        <v>0</v>
      </c>
      <c r="AI3598" s="4">
        <v>0</v>
      </c>
      <c r="AJ3598" s="4">
        <v>-5891.55</v>
      </c>
      <c r="AK3598" s="4">
        <v>200000</v>
      </c>
      <c r="AL3598" t="s">
        <v>790</v>
      </c>
      <c r="AM3598" s="71" t="str">
        <f>INDEX(Network_Insurer_Code,MATCH(Export!AL3598,Network_insurer_Name,0))</f>
        <v>STL1</v>
      </c>
      <c r="AN3598" t="str">
        <f t="shared" si="56"/>
        <v>D1003STL12014</v>
      </c>
    </row>
    <row r="3599" spans="1:40" x14ac:dyDescent="0.25">
      <c r="A3599">
        <v>2019</v>
      </c>
      <c r="B3599">
        <v>1</v>
      </c>
      <c r="C3599" s="1">
        <v>43497</v>
      </c>
      <c r="D3599" s="1">
        <v>43555</v>
      </c>
      <c r="E3599">
        <v>2018</v>
      </c>
      <c r="F3599" s="71" t="str">
        <f>INDEX(Client_Name,MATCH(Export!H3599,Local_Company_Name,0))</f>
        <v>Zebra Workings Ltd</v>
      </c>
      <c r="G3599" s="71">
        <f>INDEX(Client_Code,MATCH(Export!H3599,Local_Company_Name,0))</f>
        <v>1001</v>
      </c>
      <c r="H3599" t="s">
        <v>749</v>
      </c>
      <c r="I3599" t="s">
        <v>720</v>
      </c>
      <c r="J3599" t="s">
        <v>5</v>
      </c>
      <c r="K3599" s="71" t="str">
        <f>INDEX(Line_of_Business,MATCH(Export!J3599,Name,0))</f>
        <v>L</v>
      </c>
      <c r="L3599" s="9" t="s">
        <v>121</v>
      </c>
      <c r="M3599">
        <v>1130</v>
      </c>
      <c r="N3599" s="4">
        <v>244687.35999999999</v>
      </c>
      <c r="O3599" s="4">
        <v>244687.35999999999</v>
      </c>
      <c r="P3599" s="4">
        <v>0</v>
      </c>
      <c r="Q3599" s="4">
        <v>0</v>
      </c>
      <c r="R3599" s="4">
        <v>0</v>
      </c>
      <c r="S3599" s="4">
        <v>0</v>
      </c>
      <c r="T3599" s="4">
        <v>0</v>
      </c>
      <c r="U3599" s="4">
        <v>0</v>
      </c>
      <c r="V3599" s="4">
        <v>0</v>
      </c>
      <c r="W3599" s="4">
        <v>0</v>
      </c>
      <c r="X3599" s="4">
        <v>0</v>
      </c>
      <c r="Y3599" s="4">
        <v>36703.11</v>
      </c>
      <c r="Z3599" s="4">
        <v>0</v>
      </c>
      <c r="AA3599" s="4">
        <v>0</v>
      </c>
      <c r="AB3599" t="s">
        <v>3</v>
      </c>
      <c r="AC3599" s="4">
        <v>0</v>
      </c>
      <c r="AD3599" s="4">
        <v>0</v>
      </c>
      <c r="AE3599" s="4">
        <v>0</v>
      </c>
      <c r="AF3599" t="s">
        <v>720</v>
      </c>
      <c r="AG3599" s="4">
        <v>0</v>
      </c>
      <c r="AH3599" s="4">
        <v>0</v>
      </c>
      <c r="AI3599" s="4">
        <v>0</v>
      </c>
      <c r="AJ3599" s="4">
        <v>207984.25</v>
      </c>
      <c r="AK3599" s="4">
        <v>0</v>
      </c>
      <c r="AL3599" t="s">
        <v>787</v>
      </c>
      <c r="AM3599" s="71" t="str">
        <f>INDEX(Network_Insurer_Code,MATCH(Export!AL3599,Network_insurer_Name,0))</f>
        <v>LEI3</v>
      </c>
      <c r="AN3599" t="str">
        <f t="shared" si="56"/>
        <v>L1001LEI32018</v>
      </c>
    </row>
    <row r="3600" spans="1:40" x14ac:dyDescent="0.25">
      <c r="A3600">
        <v>2020</v>
      </c>
      <c r="B3600">
        <v>3</v>
      </c>
      <c r="C3600" s="1">
        <v>44013</v>
      </c>
      <c r="D3600" s="1">
        <v>44104</v>
      </c>
      <c r="E3600">
        <v>2014</v>
      </c>
      <c r="F3600" s="71" t="str">
        <f>INDEX(Client_Name,MATCH(Export!H3600,Local_Company_Name,0))</f>
        <v>Tiger Jewelcrafting Ltd</v>
      </c>
      <c r="G3600" s="71">
        <f>INDEX(Client_Code,MATCH(Export!H3600,Local_Company_Name,0))</f>
        <v>1003</v>
      </c>
      <c r="H3600" t="s">
        <v>753</v>
      </c>
      <c r="I3600" t="s">
        <v>704</v>
      </c>
      <c r="J3600" t="s">
        <v>0</v>
      </c>
      <c r="K3600" s="71" t="str">
        <f>INDEX(Line_of_Business,MATCH(Export!J3600,Name,0))</f>
        <v>D</v>
      </c>
      <c r="L3600" s="9" t="s">
        <v>474</v>
      </c>
      <c r="M3600">
        <v>0</v>
      </c>
      <c r="N3600" s="4">
        <v>0</v>
      </c>
      <c r="O3600" s="4">
        <v>0</v>
      </c>
      <c r="P3600" s="4">
        <v>6009.39</v>
      </c>
      <c r="Q3600" s="4">
        <v>0</v>
      </c>
      <c r="R3600" s="4">
        <v>0</v>
      </c>
      <c r="S3600" s="4">
        <v>0</v>
      </c>
      <c r="T3600" s="4">
        <v>0</v>
      </c>
      <c r="U3600" s="4">
        <v>0</v>
      </c>
      <c r="V3600" s="4">
        <v>0</v>
      </c>
      <c r="W3600" s="4">
        <v>0</v>
      </c>
      <c r="X3600" s="4">
        <v>0</v>
      </c>
      <c r="Y3600" s="4">
        <v>0</v>
      </c>
      <c r="Z3600" s="4">
        <v>0</v>
      </c>
      <c r="AA3600" s="4">
        <v>0</v>
      </c>
      <c r="AB3600" t="s">
        <v>3</v>
      </c>
      <c r="AC3600" s="4">
        <v>0</v>
      </c>
      <c r="AD3600" s="4">
        <v>0</v>
      </c>
      <c r="AE3600" s="4">
        <v>-35952.69</v>
      </c>
      <c r="AF3600" t="s">
        <v>704</v>
      </c>
      <c r="AG3600" s="4">
        <v>0</v>
      </c>
      <c r="AH3600" s="4">
        <v>0</v>
      </c>
      <c r="AI3600" s="4">
        <v>0</v>
      </c>
      <c r="AJ3600" s="4">
        <v>-6009.39</v>
      </c>
      <c r="AK3600" s="4">
        <v>200000</v>
      </c>
      <c r="AL3600" t="s">
        <v>789</v>
      </c>
      <c r="AM3600" s="71" t="str">
        <f>INDEX(Network_Insurer_Code,MATCH(Export!AL3600,Network_insurer_Name,0))</f>
        <v>APL1</v>
      </c>
      <c r="AN3600" t="str">
        <f t="shared" si="56"/>
        <v>D1003APL12014</v>
      </c>
    </row>
    <row r="3601" spans="1:40" x14ac:dyDescent="0.25">
      <c r="A3601">
        <v>2019</v>
      </c>
      <c r="B3601">
        <v>4</v>
      </c>
      <c r="C3601" s="1">
        <v>43739</v>
      </c>
      <c r="D3601" s="1">
        <v>43830</v>
      </c>
      <c r="E3601">
        <v>2019</v>
      </c>
      <c r="F3601" s="71" t="str">
        <f>INDEX(Client_Name,MATCH(Export!H3601,Local_Company_Name,0))</f>
        <v>Zebra Workings Ltd</v>
      </c>
      <c r="G3601" s="71">
        <f>INDEX(Client_Code,MATCH(Export!H3601,Local_Company_Name,0))</f>
        <v>1001</v>
      </c>
      <c r="H3601" t="s">
        <v>749</v>
      </c>
      <c r="I3601" t="s">
        <v>709</v>
      </c>
      <c r="J3601" t="s">
        <v>5</v>
      </c>
      <c r="K3601" s="71" t="str">
        <f>INDEX(Line_of_Business,MATCH(Export!J3601,Name,0))</f>
        <v>L</v>
      </c>
      <c r="L3601" s="9" t="s">
        <v>352</v>
      </c>
      <c r="M3601">
        <v>334</v>
      </c>
      <c r="N3601" s="4">
        <v>-15237.4</v>
      </c>
      <c r="O3601" s="4">
        <v>-13713.66</v>
      </c>
      <c r="P3601" s="4">
        <v>0</v>
      </c>
      <c r="Q3601" s="4">
        <v>0</v>
      </c>
      <c r="R3601" s="4">
        <v>0</v>
      </c>
      <c r="S3601" s="4">
        <v>0</v>
      </c>
      <c r="T3601" s="4">
        <v>0</v>
      </c>
      <c r="U3601" s="4">
        <v>0</v>
      </c>
      <c r="V3601" s="4">
        <v>0</v>
      </c>
      <c r="W3601" s="4">
        <v>0</v>
      </c>
      <c r="X3601" s="4">
        <v>0</v>
      </c>
      <c r="Y3601" s="4">
        <v>-1371.37</v>
      </c>
      <c r="Z3601" s="4">
        <v>-301.7</v>
      </c>
      <c r="AA3601" s="4">
        <v>0</v>
      </c>
      <c r="AB3601" t="s">
        <v>3</v>
      </c>
      <c r="AC3601" s="4">
        <v>0</v>
      </c>
      <c r="AD3601" s="4">
        <v>0</v>
      </c>
      <c r="AE3601" s="4">
        <v>0</v>
      </c>
      <c r="AF3601" t="s">
        <v>709</v>
      </c>
      <c r="AG3601" s="4">
        <v>0</v>
      </c>
      <c r="AH3601" s="4">
        <v>0</v>
      </c>
      <c r="AI3601" s="4">
        <v>0</v>
      </c>
      <c r="AJ3601" s="4">
        <v>-12040.59</v>
      </c>
      <c r="AK3601" s="4">
        <v>0</v>
      </c>
      <c r="AL3601" t="s">
        <v>781</v>
      </c>
      <c r="AM3601" s="71" t="str">
        <f>INDEX(Network_Insurer_Code,MATCH(Export!AL3601,Network_insurer_Name,0))</f>
        <v>ORI1</v>
      </c>
      <c r="AN3601" t="str">
        <f t="shared" si="56"/>
        <v>L1001ORI12019</v>
      </c>
    </row>
    <row r="3602" spans="1:40" x14ac:dyDescent="0.25">
      <c r="A3602">
        <v>2020</v>
      </c>
      <c r="B3602">
        <v>3</v>
      </c>
      <c r="C3602" s="1">
        <v>44013</v>
      </c>
      <c r="D3602" s="1">
        <v>44104</v>
      </c>
      <c r="E3602">
        <v>2019</v>
      </c>
      <c r="F3602" s="71" t="str">
        <f>INDEX(Client_Name,MATCH(Export!H3602,Local_Company_Name,0))</f>
        <v>Falcon Clothing</v>
      </c>
      <c r="G3602" s="71">
        <f>INDEX(Client_Code,MATCH(Export!H3602,Local_Company_Name,0))</f>
        <v>1006</v>
      </c>
      <c r="H3602" t="s">
        <v>773</v>
      </c>
      <c r="I3602" t="s">
        <v>710</v>
      </c>
      <c r="J3602" t="s">
        <v>8</v>
      </c>
      <c r="K3602" s="71" t="str">
        <f>INDEX(Line_of_Business,MATCH(Export!J3602,Name,0))</f>
        <v>M</v>
      </c>
      <c r="L3602" s="9" t="s">
        <v>231</v>
      </c>
      <c r="M3602">
        <v>161</v>
      </c>
      <c r="N3602" s="4">
        <v>0</v>
      </c>
      <c r="O3602" s="4">
        <v>0</v>
      </c>
      <c r="P3602" s="4">
        <v>8420</v>
      </c>
      <c r="Q3602" s="4">
        <v>0</v>
      </c>
      <c r="R3602" s="4">
        <v>0</v>
      </c>
      <c r="S3602" s="4">
        <v>0</v>
      </c>
      <c r="T3602" s="4">
        <v>0</v>
      </c>
      <c r="U3602" s="4">
        <v>0</v>
      </c>
      <c r="V3602" s="4">
        <v>0</v>
      </c>
      <c r="W3602" s="4">
        <v>0</v>
      </c>
      <c r="X3602" s="4">
        <v>0</v>
      </c>
      <c r="Y3602" s="4">
        <v>0</v>
      </c>
      <c r="Z3602" s="4">
        <v>0</v>
      </c>
      <c r="AA3602" s="4">
        <v>0</v>
      </c>
      <c r="AB3602" t="s">
        <v>3</v>
      </c>
      <c r="AC3602" s="4">
        <v>0</v>
      </c>
      <c r="AD3602" s="4">
        <v>0</v>
      </c>
      <c r="AE3602" s="4">
        <v>0</v>
      </c>
      <c r="AF3602" t="s">
        <v>710</v>
      </c>
      <c r="AG3602" s="4">
        <v>0</v>
      </c>
      <c r="AH3602" s="4">
        <v>0</v>
      </c>
      <c r="AI3602" s="4">
        <v>0</v>
      </c>
      <c r="AJ3602" s="4">
        <v>-8420</v>
      </c>
      <c r="AK3602" s="4">
        <v>0</v>
      </c>
      <c r="AL3602" t="s">
        <v>786</v>
      </c>
      <c r="AM3602" s="71" t="str">
        <f>INDEX(Network_Insurer_Code,MATCH(Export!AL3602,Network_insurer_Name,0))</f>
        <v>BAL1</v>
      </c>
      <c r="AN3602" t="str">
        <f t="shared" si="56"/>
        <v>M1006BAL12019</v>
      </c>
    </row>
    <row r="3603" spans="1:40" x14ac:dyDescent="0.25">
      <c r="A3603">
        <v>2020</v>
      </c>
      <c r="B3603">
        <v>3</v>
      </c>
      <c r="C3603" s="1">
        <v>43770</v>
      </c>
      <c r="D3603" s="1">
        <v>43830</v>
      </c>
      <c r="E3603">
        <v>2019</v>
      </c>
      <c r="F3603" s="71" t="str">
        <f>INDEX(Client_Name,MATCH(Export!H3603,Local_Company_Name,0))</f>
        <v>Flaimngo Tailoring</v>
      </c>
      <c r="G3603" s="71">
        <f>INDEX(Client_Code,MATCH(Export!H3603,Local_Company_Name,0))</f>
        <v>1005</v>
      </c>
      <c r="H3603" t="s">
        <v>755</v>
      </c>
      <c r="I3603" t="s">
        <v>710</v>
      </c>
      <c r="J3603" t="s">
        <v>0</v>
      </c>
      <c r="K3603" s="71" t="str">
        <f>INDEX(Line_of_Business,MATCH(Export!J3603,Name,0))</f>
        <v>D</v>
      </c>
      <c r="L3603" s="9">
        <v>42233953</v>
      </c>
      <c r="M3603">
        <v>0</v>
      </c>
      <c r="N3603" s="4">
        <v>-74.180000000000007</v>
      </c>
      <c r="O3603" s="4">
        <v>-74.180000000000007</v>
      </c>
      <c r="P3603" s="4">
        <v>0</v>
      </c>
      <c r="Q3603" s="4">
        <v>0</v>
      </c>
      <c r="R3603" s="4">
        <v>0</v>
      </c>
      <c r="S3603" s="4">
        <v>0</v>
      </c>
      <c r="T3603" s="4">
        <v>0</v>
      </c>
      <c r="U3603" s="4">
        <v>0</v>
      </c>
      <c r="V3603" s="4">
        <v>0</v>
      </c>
      <c r="W3603" s="4">
        <v>0</v>
      </c>
      <c r="X3603" s="4">
        <v>0</v>
      </c>
      <c r="Y3603" s="4">
        <v>0</v>
      </c>
      <c r="Z3603" s="4">
        <v>0</v>
      </c>
      <c r="AA3603" s="4">
        <v>0</v>
      </c>
      <c r="AB3603" t="s">
        <v>3</v>
      </c>
      <c r="AC3603" s="4">
        <v>0</v>
      </c>
      <c r="AD3603" s="4">
        <v>0</v>
      </c>
      <c r="AE3603" s="4">
        <v>0</v>
      </c>
      <c r="AF3603" t="s">
        <v>710</v>
      </c>
      <c r="AG3603" s="4">
        <v>0</v>
      </c>
      <c r="AH3603" s="4">
        <v>0</v>
      </c>
      <c r="AI3603" s="4">
        <v>0</v>
      </c>
      <c r="AJ3603" s="4">
        <v>-74.180000000000007</v>
      </c>
      <c r="AK3603" s="4">
        <v>187000</v>
      </c>
      <c r="AL3603" t="s">
        <v>781</v>
      </c>
      <c r="AM3603" s="71" t="str">
        <f>INDEX(Network_Insurer_Code,MATCH(Export!AL3603,Network_insurer_Name,0))</f>
        <v>ORI1</v>
      </c>
      <c r="AN3603" t="str">
        <f t="shared" si="56"/>
        <v>D1005ORI12019</v>
      </c>
    </row>
    <row r="3604" spans="1:40" x14ac:dyDescent="0.25">
      <c r="A3604">
        <v>2020</v>
      </c>
      <c r="B3604">
        <v>3</v>
      </c>
      <c r="C3604" s="1">
        <v>44013</v>
      </c>
      <c r="D3604" s="1">
        <v>44104</v>
      </c>
      <c r="E3604">
        <v>2020</v>
      </c>
      <c r="F3604" s="71" t="str">
        <f>INDEX(Client_Name,MATCH(Export!H3604,Local_Company_Name,0))</f>
        <v>Lion Manufacturing Co</v>
      </c>
      <c r="G3604" s="71">
        <f>INDEX(Client_Code,MATCH(Export!H3604,Local_Company_Name,0))</f>
        <v>1002</v>
      </c>
      <c r="H3604" t="s">
        <v>752</v>
      </c>
      <c r="I3604" t="s">
        <v>709</v>
      </c>
      <c r="J3604" t="s">
        <v>0</v>
      </c>
      <c r="K3604" s="71" t="str">
        <f>INDEX(Line_of_Business,MATCH(Export!J3604,Name,0))</f>
        <v>D</v>
      </c>
      <c r="L3604" s="9" t="s">
        <v>124</v>
      </c>
      <c r="M3604">
        <v>149</v>
      </c>
      <c r="N3604" s="4">
        <v>1636.36666666666</v>
      </c>
      <c r="O3604" s="4">
        <v>1472.73</v>
      </c>
      <c r="P3604" s="4">
        <v>0</v>
      </c>
      <c r="Q3604" s="4">
        <v>0</v>
      </c>
      <c r="R3604" s="4">
        <v>0</v>
      </c>
      <c r="S3604" s="4">
        <v>0</v>
      </c>
      <c r="T3604" s="4">
        <v>0</v>
      </c>
      <c r="U3604" s="4">
        <v>0</v>
      </c>
      <c r="V3604" s="4">
        <v>0</v>
      </c>
      <c r="W3604" s="4">
        <v>0</v>
      </c>
      <c r="X3604" s="4">
        <v>0</v>
      </c>
      <c r="Y3604" s="4">
        <v>191.46</v>
      </c>
      <c r="Z3604" s="4">
        <v>32.4</v>
      </c>
      <c r="AA3604" s="4">
        <v>247.42</v>
      </c>
      <c r="AB3604" t="s">
        <v>3</v>
      </c>
      <c r="AC3604" s="4">
        <v>0</v>
      </c>
      <c r="AD3604" s="4">
        <v>0</v>
      </c>
      <c r="AE3604" s="4">
        <v>0</v>
      </c>
      <c r="AF3604" t="s">
        <v>709</v>
      </c>
      <c r="AG3604" s="4">
        <v>0</v>
      </c>
      <c r="AH3604" s="4">
        <v>0</v>
      </c>
      <c r="AI3604" s="4">
        <v>0</v>
      </c>
      <c r="AJ3604" s="4">
        <v>1001.44999999999</v>
      </c>
      <c r="AK3604" s="4">
        <v>0</v>
      </c>
      <c r="AL3604" t="s">
        <v>796</v>
      </c>
      <c r="AM3604" s="71" t="str">
        <f>INDEX(Network_Insurer_Code,MATCH(Export!AL3604,Network_insurer_Name,0))</f>
        <v>POL2</v>
      </c>
      <c r="AN3604" t="str">
        <f t="shared" si="56"/>
        <v>D1002POL22020</v>
      </c>
    </row>
    <row r="3605" spans="1:40" x14ac:dyDescent="0.25">
      <c r="A3605">
        <v>2020</v>
      </c>
      <c r="B3605">
        <v>2</v>
      </c>
      <c r="C3605" s="1">
        <v>43922</v>
      </c>
      <c r="D3605" s="1">
        <v>44012</v>
      </c>
      <c r="E3605">
        <v>2020</v>
      </c>
      <c r="F3605" s="71" t="str">
        <f>INDEX(Client_Name,MATCH(Export!H3605,Local_Company_Name,0))</f>
        <v>Tiger Jewelcrafting Ltd</v>
      </c>
      <c r="G3605" s="71">
        <f>INDEX(Client_Code,MATCH(Export!H3605,Local_Company_Name,0))</f>
        <v>1003</v>
      </c>
      <c r="H3605" t="s">
        <v>761</v>
      </c>
      <c r="I3605" t="s">
        <v>702</v>
      </c>
      <c r="J3605" t="s">
        <v>0</v>
      </c>
      <c r="K3605" s="71" t="str">
        <f>INDEX(Line_of_Business,MATCH(Export!J3605,Name,0))</f>
        <v>D</v>
      </c>
      <c r="L3605" s="9" t="s">
        <v>626</v>
      </c>
      <c r="M3605">
        <v>4052</v>
      </c>
      <c r="N3605" s="4">
        <v>299892.28000000003</v>
      </c>
      <c r="O3605" s="4">
        <v>299892.28000000003</v>
      </c>
      <c r="P3605" s="4">
        <v>0</v>
      </c>
      <c r="Q3605" s="4">
        <v>0</v>
      </c>
      <c r="R3605" s="4">
        <v>0</v>
      </c>
      <c r="S3605" s="4">
        <v>0</v>
      </c>
      <c r="T3605" s="4">
        <v>0</v>
      </c>
      <c r="U3605" s="4">
        <v>0</v>
      </c>
      <c r="V3605" s="4">
        <v>0</v>
      </c>
      <c r="W3605" s="4">
        <v>0</v>
      </c>
      <c r="X3605" s="4">
        <v>0</v>
      </c>
      <c r="Y3605" s="4">
        <v>57579.32</v>
      </c>
      <c r="Z3605" s="4">
        <v>9896.4500000000007</v>
      </c>
      <c r="AA3605" s="4">
        <v>0</v>
      </c>
      <c r="AB3605" t="s">
        <v>3</v>
      </c>
      <c r="AC3605" s="4">
        <v>0</v>
      </c>
      <c r="AD3605" s="4">
        <v>0</v>
      </c>
      <c r="AE3605" s="4">
        <v>0</v>
      </c>
      <c r="AF3605" t="s">
        <v>702</v>
      </c>
      <c r="AG3605" s="4">
        <v>0</v>
      </c>
      <c r="AH3605" s="4">
        <v>0</v>
      </c>
      <c r="AI3605" s="4">
        <v>0</v>
      </c>
      <c r="AJ3605" s="4">
        <v>232416.51</v>
      </c>
      <c r="AK3605" s="4">
        <v>0</v>
      </c>
      <c r="AL3605" t="s">
        <v>797</v>
      </c>
      <c r="AM3605" s="71" t="str">
        <f>INDEX(Network_Insurer_Code,MATCH(Export!AL3605,Network_insurer_Name,0))</f>
        <v>ONI3</v>
      </c>
      <c r="AN3605" t="str">
        <f t="shared" si="56"/>
        <v>D1003ONI32020</v>
      </c>
    </row>
    <row r="3606" spans="1:40" x14ac:dyDescent="0.25">
      <c r="A3606">
        <v>2019</v>
      </c>
      <c r="B3606">
        <v>3</v>
      </c>
      <c r="C3606" s="1">
        <v>44013</v>
      </c>
      <c r="D3606" s="1">
        <v>44104</v>
      </c>
      <c r="E3606">
        <v>2019</v>
      </c>
      <c r="F3606" s="71" t="str">
        <f>INDEX(Client_Name,MATCH(Export!H3606,Local_Company_Name,0))</f>
        <v>Zebra Workings Ltd</v>
      </c>
      <c r="G3606" s="71">
        <f>INDEX(Client_Code,MATCH(Export!H3606,Local_Company_Name,0))</f>
        <v>1001</v>
      </c>
      <c r="H3606" t="s">
        <v>751</v>
      </c>
      <c r="I3606" t="s">
        <v>702</v>
      </c>
      <c r="J3606" t="s">
        <v>22</v>
      </c>
      <c r="K3606" s="71" t="str">
        <f>INDEX(Line_of_Business,MATCH(Export!J3606,Name,0))</f>
        <v>A</v>
      </c>
      <c r="L3606" s="9">
        <v>324633265</v>
      </c>
      <c r="M3606">
        <v>425</v>
      </c>
      <c r="N3606" s="4">
        <v>0</v>
      </c>
      <c r="O3606" s="4">
        <v>0</v>
      </c>
      <c r="P3606" s="4">
        <v>0</v>
      </c>
      <c r="Q3606" s="4">
        <v>0</v>
      </c>
      <c r="R3606" s="4">
        <v>0</v>
      </c>
      <c r="S3606" s="4">
        <v>0</v>
      </c>
      <c r="T3606" s="4">
        <v>0</v>
      </c>
      <c r="U3606" s="4">
        <v>0</v>
      </c>
      <c r="V3606" s="4">
        <v>0</v>
      </c>
      <c r="W3606" s="4">
        <v>0</v>
      </c>
      <c r="X3606" s="4">
        <v>0</v>
      </c>
      <c r="Y3606" s="4">
        <v>0</v>
      </c>
      <c r="Z3606" s="4">
        <v>0</v>
      </c>
      <c r="AA3606" s="4">
        <v>0</v>
      </c>
      <c r="AB3606" t="s">
        <v>3</v>
      </c>
      <c r="AC3606" s="4">
        <v>478223</v>
      </c>
      <c r="AD3606" s="4">
        <v>0</v>
      </c>
      <c r="AE3606" s="4">
        <v>0</v>
      </c>
      <c r="AF3606" t="s">
        <v>702</v>
      </c>
      <c r="AG3606" s="4">
        <v>0</v>
      </c>
      <c r="AH3606" s="4">
        <v>0</v>
      </c>
      <c r="AI3606" s="4">
        <v>0</v>
      </c>
      <c r="AJ3606" s="4">
        <v>0</v>
      </c>
      <c r="AK3606" s="4">
        <v>0</v>
      </c>
      <c r="AL3606" t="s">
        <v>796</v>
      </c>
      <c r="AM3606" s="71" t="str">
        <f>INDEX(Network_Insurer_Code,MATCH(Export!AL3606,Network_insurer_Name,0))</f>
        <v>POL2</v>
      </c>
      <c r="AN3606" t="str">
        <f t="shared" si="56"/>
        <v>A1001POL22019</v>
      </c>
    </row>
    <row r="3607" spans="1:40" x14ac:dyDescent="0.25">
      <c r="A3607">
        <v>2019</v>
      </c>
      <c r="B3607">
        <v>1</v>
      </c>
      <c r="C3607" s="1">
        <v>43466</v>
      </c>
      <c r="D3607" s="1">
        <v>43555</v>
      </c>
      <c r="E3607">
        <v>2018</v>
      </c>
      <c r="F3607" s="71" t="str">
        <f>INDEX(Client_Name,MATCH(Export!H3607,Local_Company_Name,0))</f>
        <v>Falcon Clothing</v>
      </c>
      <c r="G3607" s="71">
        <f>INDEX(Client_Code,MATCH(Export!H3607,Local_Company_Name,0))</f>
        <v>1006</v>
      </c>
      <c r="H3607" t="s">
        <v>756</v>
      </c>
      <c r="I3607" t="s">
        <v>707</v>
      </c>
      <c r="J3607" t="s">
        <v>8</v>
      </c>
      <c r="K3607" s="71" t="str">
        <f>INDEX(Line_of_Business,MATCH(Export!J3607,Name,0))</f>
        <v>M</v>
      </c>
      <c r="L3607" s="9">
        <v>50572345</v>
      </c>
      <c r="M3607">
        <v>17</v>
      </c>
      <c r="N3607" s="4">
        <v>0</v>
      </c>
      <c r="O3607" s="4">
        <v>0</v>
      </c>
      <c r="P3607" s="4">
        <v>2975.6</v>
      </c>
      <c r="Q3607" s="4">
        <v>0</v>
      </c>
      <c r="R3607" s="4">
        <v>0</v>
      </c>
      <c r="S3607" s="4">
        <v>0</v>
      </c>
      <c r="T3607" s="4">
        <v>0</v>
      </c>
      <c r="U3607" s="4">
        <v>0</v>
      </c>
      <c r="V3607" s="4">
        <v>0</v>
      </c>
      <c r="W3607" s="4">
        <v>0</v>
      </c>
      <c r="X3607" s="4">
        <v>0</v>
      </c>
      <c r="Y3607" s="4">
        <v>0</v>
      </c>
      <c r="Z3607" s="4">
        <v>0</v>
      </c>
      <c r="AA3607" s="4">
        <v>0</v>
      </c>
      <c r="AB3607" t="s">
        <v>3</v>
      </c>
      <c r="AC3607" s="4">
        <v>0</v>
      </c>
      <c r="AD3607" s="4">
        <v>0</v>
      </c>
      <c r="AE3607" s="4">
        <v>-0.5</v>
      </c>
      <c r="AF3607" t="s">
        <v>707</v>
      </c>
      <c r="AG3607" s="4">
        <v>0</v>
      </c>
      <c r="AH3607" s="4">
        <v>0</v>
      </c>
      <c r="AI3607" s="4">
        <v>0</v>
      </c>
      <c r="AJ3607" s="4">
        <v>-2975.6</v>
      </c>
      <c r="AK3607" s="4">
        <v>0</v>
      </c>
      <c r="AL3607" t="s">
        <v>791</v>
      </c>
      <c r="AM3607" s="71" t="str">
        <f>INDEX(Network_Insurer_Code,MATCH(Export!AL3607,Network_insurer_Name,0))</f>
        <v>CHI3</v>
      </c>
      <c r="AN3607" t="str">
        <f t="shared" si="56"/>
        <v>M1006CHI32018</v>
      </c>
    </row>
    <row r="3608" spans="1:40" x14ac:dyDescent="0.25">
      <c r="A3608">
        <v>2019</v>
      </c>
      <c r="B3608">
        <v>2</v>
      </c>
      <c r="C3608" s="1">
        <v>43556</v>
      </c>
      <c r="D3608" s="1">
        <v>43646</v>
      </c>
      <c r="E3608">
        <v>2017</v>
      </c>
      <c r="F3608" s="71" t="str">
        <f>INDEX(Client_Name,MATCH(Export!H3608,Local_Company_Name,0))</f>
        <v>Falcon Clothing</v>
      </c>
      <c r="G3608" s="71">
        <f>INDEX(Client_Code,MATCH(Export!H3608,Local_Company_Name,0))</f>
        <v>1006</v>
      </c>
      <c r="H3608" t="s">
        <v>756</v>
      </c>
      <c r="I3608" t="s">
        <v>723</v>
      </c>
      <c r="J3608" t="s">
        <v>95</v>
      </c>
      <c r="K3608" s="71" t="str">
        <f>INDEX(Line_of_Business,MATCH(Export!J3608,Name,0))</f>
        <v>P</v>
      </c>
      <c r="L3608" s="9" t="s">
        <v>109</v>
      </c>
      <c r="M3608">
        <v>0</v>
      </c>
      <c r="N3608" s="4">
        <v>0</v>
      </c>
      <c r="O3608" s="4">
        <v>0</v>
      </c>
      <c r="P3608" s="4">
        <v>0</v>
      </c>
      <c r="Q3608" s="4">
        <v>0</v>
      </c>
      <c r="R3608" s="4">
        <v>0</v>
      </c>
      <c r="S3608" s="4">
        <v>0</v>
      </c>
      <c r="T3608" s="4">
        <v>0</v>
      </c>
      <c r="U3608" s="4">
        <v>0</v>
      </c>
      <c r="V3608" s="4">
        <v>0</v>
      </c>
      <c r="W3608" s="4">
        <v>0</v>
      </c>
      <c r="X3608" s="4">
        <v>0</v>
      </c>
      <c r="Y3608" s="4">
        <v>0</v>
      </c>
      <c r="Z3608" s="4">
        <v>0</v>
      </c>
      <c r="AA3608" s="4">
        <v>0</v>
      </c>
      <c r="AB3608" t="s">
        <v>3</v>
      </c>
      <c r="AC3608" s="4">
        <v>9497</v>
      </c>
      <c r="AD3608" s="4">
        <v>0</v>
      </c>
      <c r="AE3608" s="4">
        <v>0</v>
      </c>
      <c r="AF3608" t="s">
        <v>723</v>
      </c>
      <c r="AG3608" s="4">
        <v>0</v>
      </c>
      <c r="AH3608" s="4">
        <v>0</v>
      </c>
      <c r="AI3608" s="4">
        <v>0</v>
      </c>
      <c r="AJ3608" s="4">
        <v>0</v>
      </c>
      <c r="AK3608" s="4">
        <v>0</v>
      </c>
      <c r="AL3608" t="s">
        <v>783</v>
      </c>
      <c r="AM3608" s="71" t="str">
        <f>INDEX(Network_Insurer_Code,MATCH(Export!AL3608,Network_insurer_Name,0))</f>
        <v>PEP1</v>
      </c>
      <c r="AN3608" t="str">
        <f t="shared" si="56"/>
        <v>P1006PEP12017</v>
      </c>
    </row>
    <row r="3609" spans="1:40" x14ac:dyDescent="0.25">
      <c r="A3609">
        <v>2020</v>
      </c>
      <c r="B3609">
        <v>1</v>
      </c>
      <c r="C3609" s="1">
        <v>43831</v>
      </c>
      <c r="D3609" s="1">
        <v>43921</v>
      </c>
      <c r="E3609">
        <v>2020</v>
      </c>
      <c r="F3609" s="71" t="str">
        <f>INDEX(Client_Name,MATCH(Export!H3609,Local_Company_Name,0))</f>
        <v>Flaimngo Tailoring</v>
      </c>
      <c r="G3609" s="71">
        <f>INDEX(Client_Code,MATCH(Export!H3609,Local_Company_Name,0))</f>
        <v>1005</v>
      </c>
      <c r="H3609" t="s">
        <v>755</v>
      </c>
      <c r="I3609" t="s">
        <v>718</v>
      </c>
      <c r="J3609" t="s">
        <v>22</v>
      </c>
      <c r="K3609" s="71" t="str">
        <f>INDEX(Line_of_Business,MATCH(Export!J3609,Name,0))</f>
        <v>A</v>
      </c>
      <c r="L3609" s="9" t="s">
        <v>20</v>
      </c>
      <c r="M3609">
        <v>1005</v>
      </c>
      <c r="N3609" s="4">
        <v>1480.35</v>
      </c>
      <c r="O3609" s="4">
        <v>1480.35</v>
      </c>
      <c r="P3609" s="4">
        <v>0</v>
      </c>
      <c r="Q3609" s="4">
        <v>0</v>
      </c>
      <c r="R3609" s="4">
        <v>0</v>
      </c>
      <c r="S3609" s="4">
        <v>0</v>
      </c>
      <c r="T3609" s="4">
        <v>0</v>
      </c>
      <c r="U3609" s="4">
        <v>0</v>
      </c>
      <c r="V3609" s="4">
        <v>0</v>
      </c>
      <c r="W3609" s="4">
        <v>0</v>
      </c>
      <c r="X3609" s="4">
        <v>0</v>
      </c>
      <c r="Y3609" s="4">
        <v>251.66</v>
      </c>
      <c r="Z3609" s="4">
        <v>0</v>
      </c>
      <c r="AA3609" s="4">
        <v>0</v>
      </c>
      <c r="AB3609" t="s">
        <v>3</v>
      </c>
      <c r="AC3609" s="4">
        <v>0</v>
      </c>
      <c r="AD3609" s="4">
        <v>0</v>
      </c>
      <c r="AE3609" s="4">
        <v>0</v>
      </c>
      <c r="AF3609" t="s">
        <v>718</v>
      </c>
      <c r="AG3609" s="4">
        <v>0</v>
      </c>
      <c r="AH3609" s="4">
        <v>0</v>
      </c>
      <c r="AI3609" s="4">
        <v>0</v>
      </c>
      <c r="AJ3609" s="4">
        <v>1228.6899999999901</v>
      </c>
      <c r="AK3609" s="4">
        <v>0</v>
      </c>
      <c r="AL3609" t="s">
        <v>792</v>
      </c>
      <c r="AM3609" s="71" t="str">
        <f>INDEX(Network_Insurer_Code,MATCH(Export!AL3609,Network_insurer_Name,0))</f>
        <v>CAL1</v>
      </c>
      <c r="AN3609" t="str">
        <f t="shared" si="56"/>
        <v>A1005CAL12020</v>
      </c>
    </row>
    <row r="3610" spans="1:40" x14ac:dyDescent="0.25">
      <c r="A3610">
        <v>2020</v>
      </c>
      <c r="B3610">
        <v>1</v>
      </c>
      <c r="C3610" s="1">
        <v>43831</v>
      </c>
      <c r="D3610" s="1">
        <v>43921</v>
      </c>
      <c r="E3610">
        <v>2019</v>
      </c>
      <c r="F3610" s="71" t="str">
        <f>INDEX(Client_Name,MATCH(Export!H3610,Local_Company_Name,0))</f>
        <v>Aplaca Engineering Co</v>
      </c>
      <c r="G3610" s="71">
        <f>INDEX(Client_Code,MATCH(Export!H3610,Local_Company_Name,0))</f>
        <v>1004</v>
      </c>
      <c r="H3610" t="s">
        <v>765</v>
      </c>
      <c r="I3610" t="s">
        <v>724</v>
      </c>
      <c r="J3610" t="s">
        <v>5</v>
      </c>
      <c r="K3610" s="71" t="str">
        <f>INDEX(Line_of_Business,MATCH(Export!J3610,Name,0))</f>
        <v>L</v>
      </c>
      <c r="L3610" s="9">
        <v>77601</v>
      </c>
      <c r="M3610">
        <v>461</v>
      </c>
      <c r="N3610" s="4">
        <v>8232.06</v>
      </c>
      <c r="O3610" s="4">
        <v>8232.06</v>
      </c>
      <c r="P3610" s="4">
        <v>2688</v>
      </c>
      <c r="Q3610" s="4">
        <v>0</v>
      </c>
      <c r="R3610" s="4">
        <v>0</v>
      </c>
      <c r="S3610" s="4">
        <v>0</v>
      </c>
      <c r="T3610" s="4">
        <v>0</v>
      </c>
      <c r="U3610" s="4">
        <v>0</v>
      </c>
      <c r="V3610" s="4">
        <v>0</v>
      </c>
      <c r="W3610" s="4">
        <v>0</v>
      </c>
      <c r="X3610" s="4">
        <v>0</v>
      </c>
      <c r="Y3610" s="4">
        <v>1317.13</v>
      </c>
      <c r="Z3610" s="4">
        <v>0</v>
      </c>
      <c r="AA3610" s="4">
        <v>823.21</v>
      </c>
      <c r="AB3610" t="s">
        <v>3</v>
      </c>
      <c r="AC3610" s="4">
        <v>0</v>
      </c>
      <c r="AD3610" s="4">
        <v>0</v>
      </c>
      <c r="AE3610" s="4">
        <v>0</v>
      </c>
      <c r="AF3610" t="s">
        <v>724</v>
      </c>
      <c r="AG3610" s="4">
        <v>0</v>
      </c>
      <c r="AH3610" s="4">
        <v>0</v>
      </c>
      <c r="AI3610" s="4">
        <v>0</v>
      </c>
      <c r="AJ3610" s="4">
        <v>3403.7199999999898</v>
      </c>
      <c r="AK3610" s="4">
        <v>0</v>
      </c>
      <c r="AL3610" t="s">
        <v>786</v>
      </c>
      <c r="AM3610" s="71" t="str">
        <f>INDEX(Network_Insurer_Code,MATCH(Export!AL3610,Network_insurer_Name,0))</f>
        <v>BAL1</v>
      </c>
      <c r="AN3610" t="str">
        <f t="shared" si="56"/>
        <v>L1004BAL12019</v>
      </c>
    </row>
    <row r="3611" spans="1:40" x14ac:dyDescent="0.25">
      <c r="A3611">
        <v>2019</v>
      </c>
      <c r="B3611">
        <v>2</v>
      </c>
      <c r="C3611" s="1">
        <v>43556</v>
      </c>
      <c r="D3611" s="1">
        <v>43646</v>
      </c>
      <c r="E3611">
        <v>2017</v>
      </c>
      <c r="F3611" s="71" t="str">
        <f>INDEX(Client_Name,MATCH(Export!H3611,Local_Company_Name,0))</f>
        <v>Zebra Workings Ltd</v>
      </c>
      <c r="G3611" s="71">
        <f>INDEX(Client_Code,MATCH(Export!H3611,Local_Company_Name,0))</f>
        <v>1001</v>
      </c>
      <c r="H3611" t="s">
        <v>747</v>
      </c>
      <c r="I3611" t="s">
        <v>717</v>
      </c>
      <c r="J3611" t="s">
        <v>8</v>
      </c>
      <c r="K3611" s="71" t="str">
        <f>INDEX(Line_of_Business,MATCH(Export!J3611,Name,0))</f>
        <v>M</v>
      </c>
      <c r="L3611" s="9" t="s">
        <v>165</v>
      </c>
      <c r="M3611">
        <v>2119</v>
      </c>
      <c r="N3611" s="4">
        <v>301.45</v>
      </c>
      <c r="O3611" s="4">
        <v>301.45</v>
      </c>
      <c r="P3611" s="4">
        <v>2931.11</v>
      </c>
      <c r="Q3611" s="4">
        <v>0</v>
      </c>
      <c r="R3611" s="4">
        <v>0</v>
      </c>
      <c r="S3611" s="4">
        <v>0</v>
      </c>
      <c r="T3611" s="4">
        <v>0</v>
      </c>
      <c r="U3611" s="4">
        <v>0</v>
      </c>
      <c r="V3611" s="4">
        <v>0</v>
      </c>
      <c r="W3611" s="4">
        <v>0</v>
      </c>
      <c r="X3611" s="4">
        <v>0</v>
      </c>
      <c r="Y3611" s="4">
        <v>24.84</v>
      </c>
      <c r="Z3611" s="4">
        <v>40</v>
      </c>
      <c r="AA3611" s="4">
        <v>0</v>
      </c>
      <c r="AB3611" t="s">
        <v>3</v>
      </c>
      <c r="AC3611" s="4">
        <v>0</v>
      </c>
      <c r="AD3611" s="4">
        <v>0</v>
      </c>
      <c r="AE3611" s="4">
        <v>0</v>
      </c>
      <c r="AF3611" t="s">
        <v>717</v>
      </c>
      <c r="AG3611" s="4">
        <v>0</v>
      </c>
      <c r="AH3611" s="4">
        <v>0</v>
      </c>
      <c r="AI3611" s="4">
        <v>0</v>
      </c>
      <c r="AJ3611" s="4">
        <v>-2694.5</v>
      </c>
      <c r="AK3611" s="4">
        <v>0</v>
      </c>
      <c r="AL3611" t="s">
        <v>789</v>
      </c>
      <c r="AM3611" s="71" t="str">
        <f>INDEX(Network_Insurer_Code,MATCH(Export!AL3611,Network_insurer_Name,0))</f>
        <v>APL1</v>
      </c>
      <c r="AN3611" t="str">
        <f t="shared" si="56"/>
        <v>M1001APL12017</v>
      </c>
    </row>
    <row r="3612" spans="1:40" x14ac:dyDescent="0.25">
      <c r="A3612">
        <v>2020</v>
      </c>
      <c r="B3612">
        <v>2</v>
      </c>
      <c r="C3612" s="1">
        <v>43922</v>
      </c>
      <c r="D3612" s="1">
        <v>44012</v>
      </c>
      <c r="E3612">
        <v>2020</v>
      </c>
      <c r="F3612" s="71" t="str">
        <f>INDEX(Client_Name,MATCH(Export!H3612,Local_Company_Name,0))</f>
        <v>Tiger Jewelcrafting Ltd</v>
      </c>
      <c r="G3612" s="71">
        <f>INDEX(Client_Code,MATCH(Export!H3612,Local_Company_Name,0))</f>
        <v>1003</v>
      </c>
      <c r="H3612" t="s">
        <v>762</v>
      </c>
      <c r="I3612" t="s">
        <v>717</v>
      </c>
      <c r="J3612" t="s">
        <v>5</v>
      </c>
      <c r="K3612" s="71" t="str">
        <f>INDEX(Line_of_Business,MATCH(Export!J3612,Name,0))</f>
        <v>L</v>
      </c>
      <c r="L3612" s="9">
        <v>40332448</v>
      </c>
      <c r="M3612">
        <v>156</v>
      </c>
      <c r="N3612" s="4">
        <v>9126.19</v>
      </c>
      <c r="O3612" s="4">
        <v>9126.19</v>
      </c>
      <c r="P3612" s="4">
        <v>0</v>
      </c>
      <c r="Q3612" s="4">
        <v>0</v>
      </c>
      <c r="R3612" s="4">
        <v>0</v>
      </c>
      <c r="S3612" s="4">
        <v>0</v>
      </c>
      <c r="T3612" s="4">
        <v>0</v>
      </c>
      <c r="U3612" s="4">
        <v>0</v>
      </c>
      <c r="V3612" s="4">
        <v>0</v>
      </c>
      <c r="W3612" s="4">
        <v>0</v>
      </c>
      <c r="X3612" s="4">
        <v>0</v>
      </c>
      <c r="Y3612" s="4">
        <v>453.74</v>
      </c>
      <c r="Z3612" s="4">
        <v>50.38</v>
      </c>
      <c r="AA3612" s="4">
        <v>0</v>
      </c>
      <c r="AB3612" t="s">
        <v>3</v>
      </c>
      <c r="AC3612" s="4">
        <v>0</v>
      </c>
      <c r="AD3612" s="4">
        <v>0</v>
      </c>
      <c r="AE3612" s="4">
        <v>0</v>
      </c>
      <c r="AF3612" t="s">
        <v>717</v>
      </c>
      <c r="AG3612" s="4">
        <v>0</v>
      </c>
      <c r="AH3612" s="4">
        <v>0</v>
      </c>
      <c r="AI3612" s="4">
        <v>0</v>
      </c>
      <c r="AJ3612" s="4">
        <v>8622.07</v>
      </c>
      <c r="AK3612" s="4">
        <v>0</v>
      </c>
      <c r="AL3612" t="s">
        <v>796</v>
      </c>
      <c r="AM3612" s="71" t="str">
        <f>INDEX(Network_Insurer_Code,MATCH(Export!AL3612,Network_insurer_Name,0))</f>
        <v>POL2</v>
      </c>
      <c r="AN3612" t="str">
        <f t="shared" si="56"/>
        <v>L1003POL22020</v>
      </c>
    </row>
    <row r="3613" spans="1:40" x14ac:dyDescent="0.25">
      <c r="A3613">
        <v>2019</v>
      </c>
      <c r="B3613">
        <v>3</v>
      </c>
      <c r="C3613" s="1">
        <v>43647</v>
      </c>
      <c r="D3613" s="1">
        <v>43738</v>
      </c>
      <c r="E3613">
        <v>2018</v>
      </c>
      <c r="F3613" s="71" t="str">
        <f>INDEX(Client_Name,MATCH(Export!H3613,Local_Company_Name,0))</f>
        <v>Tiger Jewelcrafting Ltd</v>
      </c>
      <c r="G3613" s="71">
        <f>INDEX(Client_Code,MATCH(Export!H3613,Local_Company_Name,0))</f>
        <v>1003</v>
      </c>
      <c r="H3613" t="s">
        <v>763</v>
      </c>
      <c r="I3613" t="s">
        <v>715</v>
      </c>
      <c r="J3613" t="s">
        <v>8</v>
      </c>
      <c r="K3613" s="71" t="str">
        <f>INDEX(Line_of_Business,MATCH(Export!J3613,Name,0))</f>
        <v>M</v>
      </c>
      <c r="L3613" s="9" t="s">
        <v>195</v>
      </c>
      <c r="M3613">
        <v>75</v>
      </c>
      <c r="N3613" s="4">
        <v>0</v>
      </c>
      <c r="O3613" s="4">
        <v>0</v>
      </c>
      <c r="P3613" s="4">
        <v>1287.48999999999</v>
      </c>
      <c r="Q3613" s="4">
        <v>0</v>
      </c>
      <c r="R3613" s="4">
        <v>0</v>
      </c>
      <c r="S3613" s="4">
        <v>0</v>
      </c>
      <c r="T3613" s="4">
        <v>0</v>
      </c>
      <c r="U3613" s="4">
        <v>0</v>
      </c>
      <c r="V3613" s="4">
        <v>0</v>
      </c>
      <c r="W3613" s="4">
        <v>0</v>
      </c>
      <c r="X3613" s="4">
        <v>0</v>
      </c>
      <c r="Y3613" s="4">
        <v>0</v>
      </c>
      <c r="Z3613" s="4">
        <v>0</v>
      </c>
      <c r="AA3613" s="4">
        <v>0</v>
      </c>
      <c r="AB3613" t="s">
        <v>3</v>
      </c>
      <c r="AC3613" s="4">
        <v>0</v>
      </c>
      <c r="AD3613" s="4">
        <v>0</v>
      </c>
      <c r="AE3613" s="4">
        <v>0</v>
      </c>
      <c r="AF3613" t="s">
        <v>715</v>
      </c>
      <c r="AG3613" s="4">
        <v>0</v>
      </c>
      <c r="AH3613" s="4">
        <v>0</v>
      </c>
      <c r="AI3613" s="4">
        <v>0</v>
      </c>
      <c r="AJ3613" s="4">
        <v>-1287.48999999999</v>
      </c>
      <c r="AK3613" s="4">
        <v>0</v>
      </c>
      <c r="AL3613" t="s">
        <v>795</v>
      </c>
      <c r="AM3613" s="71" t="str">
        <f>INDEX(Network_Insurer_Code,MATCH(Export!AL3613,Network_insurer_Name,0))</f>
        <v>TOL1</v>
      </c>
      <c r="AN3613" t="str">
        <f t="shared" si="56"/>
        <v>M1003TOL12018</v>
      </c>
    </row>
    <row r="3614" spans="1:40" x14ac:dyDescent="0.25">
      <c r="A3614">
        <v>2020</v>
      </c>
      <c r="B3614">
        <v>3</v>
      </c>
      <c r="C3614" s="1">
        <v>44013</v>
      </c>
      <c r="D3614" s="1">
        <v>44104</v>
      </c>
      <c r="E3614">
        <v>2020</v>
      </c>
      <c r="F3614" s="71" t="str">
        <f>INDEX(Client_Name,MATCH(Export!H3614,Local_Company_Name,0))</f>
        <v>Tiger Jewelcrafting Ltd</v>
      </c>
      <c r="G3614" s="71">
        <f>INDEX(Client_Code,MATCH(Export!H3614,Local_Company_Name,0))</f>
        <v>1003</v>
      </c>
      <c r="H3614" t="s">
        <v>763</v>
      </c>
      <c r="I3614" t="s">
        <v>711</v>
      </c>
      <c r="J3614" t="s">
        <v>8</v>
      </c>
      <c r="K3614" s="71" t="str">
        <f>INDEX(Line_of_Business,MATCH(Export!J3614,Name,0))</f>
        <v>M</v>
      </c>
      <c r="L3614" s="9" t="s">
        <v>627</v>
      </c>
      <c r="M3614">
        <v>536</v>
      </c>
      <c r="N3614" s="4">
        <v>186183.7</v>
      </c>
      <c r="O3614" s="4">
        <v>186183.7</v>
      </c>
      <c r="P3614" s="4">
        <v>310559.2</v>
      </c>
      <c r="Q3614" s="4">
        <v>0</v>
      </c>
      <c r="R3614" s="4">
        <v>0</v>
      </c>
      <c r="S3614" s="4">
        <v>0</v>
      </c>
      <c r="T3614" s="4">
        <v>0</v>
      </c>
      <c r="U3614" s="4">
        <v>0</v>
      </c>
      <c r="V3614" s="4">
        <v>0</v>
      </c>
      <c r="W3614" s="4">
        <v>0</v>
      </c>
      <c r="X3614" s="4">
        <v>0</v>
      </c>
      <c r="Y3614" s="4">
        <v>23272.97</v>
      </c>
      <c r="Z3614" s="4">
        <v>0</v>
      </c>
      <c r="AA3614" s="4">
        <v>0</v>
      </c>
      <c r="AB3614" t="s">
        <v>3</v>
      </c>
      <c r="AC3614" s="4">
        <v>0</v>
      </c>
      <c r="AD3614" s="4">
        <v>0</v>
      </c>
      <c r="AE3614" s="4">
        <v>0</v>
      </c>
      <c r="AF3614" t="s">
        <v>711</v>
      </c>
      <c r="AG3614" s="4">
        <v>0</v>
      </c>
      <c r="AH3614" s="4">
        <v>0</v>
      </c>
      <c r="AI3614" s="4">
        <v>0</v>
      </c>
      <c r="AJ3614" s="4">
        <v>-147648.47</v>
      </c>
      <c r="AK3614" s="4">
        <v>0</v>
      </c>
      <c r="AL3614" t="s">
        <v>794</v>
      </c>
      <c r="AM3614" s="71" t="str">
        <f>INDEX(Network_Insurer_Code,MATCH(Export!AL3614,Network_insurer_Name,0))</f>
        <v>CUI2</v>
      </c>
      <c r="AN3614" t="str">
        <f t="shared" si="56"/>
        <v>M1003CUI22020</v>
      </c>
    </row>
    <row r="3615" spans="1:40" x14ac:dyDescent="0.25">
      <c r="A3615">
        <v>2020</v>
      </c>
      <c r="B3615">
        <v>1</v>
      </c>
      <c r="C3615" s="1">
        <v>43831</v>
      </c>
      <c r="D3615" s="1">
        <v>43921</v>
      </c>
      <c r="E3615">
        <v>2018</v>
      </c>
      <c r="F3615" s="71" t="str">
        <f>INDEX(Client_Name,MATCH(Export!H3615,Local_Company_Name,0))</f>
        <v>Tiger Jewelcrafting Ltd</v>
      </c>
      <c r="G3615" s="71">
        <f>INDEX(Client_Code,MATCH(Export!H3615,Local_Company_Name,0))</f>
        <v>1003</v>
      </c>
      <c r="H3615" t="s">
        <v>753</v>
      </c>
      <c r="I3615" t="s">
        <v>711</v>
      </c>
      <c r="J3615" t="s">
        <v>5</v>
      </c>
      <c r="K3615" s="71" t="str">
        <f>INDEX(Line_of_Business,MATCH(Export!J3615,Name,0))</f>
        <v>L</v>
      </c>
      <c r="L3615" s="9">
        <v>324633265</v>
      </c>
      <c r="M3615">
        <v>415</v>
      </c>
      <c r="N3615" s="4">
        <v>0</v>
      </c>
      <c r="O3615" s="4">
        <v>0</v>
      </c>
      <c r="P3615" s="4">
        <v>860</v>
      </c>
      <c r="Q3615" s="4">
        <v>0</v>
      </c>
      <c r="R3615" s="4">
        <v>0</v>
      </c>
      <c r="S3615" s="4">
        <v>0</v>
      </c>
      <c r="T3615" s="4">
        <v>0</v>
      </c>
      <c r="U3615" s="4">
        <v>0</v>
      </c>
      <c r="V3615" s="4">
        <v>0</v>
      </c>
      <c r="W3615" s="4">
        <v>-62300</v>
      </c>
      <c r="X3615" s="4">
        <v>0</v>
      </c>
      <c r="Y3615" s="4">
        <v>0</v>
      </c>
      <c r="Z3615" s="4">
        <v>0</v>
      </c>
      <c r="AA3615" s="4">
        <v>0</v>
      </c>
      <c r="AB3615" t="s">
        <v>3</v>
      </c>
      <c r="AC3615" s="4">
        <v>0</v>
      </c>
      <c r="AD3615" s="4">
        <v>0</v>
      </c>
      <c r="AE3615" s="4">
        <v>0</v>
      </c>
      <c r="AF3615" t="s">
        <v>711</v>
      </c>
      <c r="AG3615" s="4">
        <v>0</v>
      </c>
      <c r="AH3615" s="4">
        <v>0</v>
      </c>
      <c r="AI3615" s="4">
        <v>0</v>
      </c>
      <c r="AJ3615" s="4">
        <v>61440</v>
      </c>
      <c r="AK3615" s="4">
        <v>0</v>
      </c>
      <c r="AL3615" t="s">
        <v>786</v>
      </c>
      <c r="AM3615" s="71" t="str">
        <f>INDEX(Network_Insurer_Code,MATCH(Export!AL3615,Network_insurer_Name,0))</f>
        <v>BAL1</v>
      </c>
      <c r="AN3615" t="str">
        <f t="shared" si="56"/>
        <v>L1003BAL12018</v>
      </c>
    </row>
    <row r="3616" spans="1:40" x14ac:dyDescent="0.25">
      <c r="A3616">
        <v>2020</v>
      </c>
      <c r="B3616">
        <v>1</v>
      </c>
      <c r="C3616" s="1">
        <v>43831</v>
      </c>
      <c r="D3616" s="1">
        <v>43921</v>
      </c>
      <c r="E3616">
        <v>2019</v>
      </c>
      <c r="F3616" s="71" t="str">
        <f>INDEX(Client_Name,MATCH(Export!H3616,Local_Company_Name,0))</f>
        <v>Tiger Jewelcrafting Ltd</v>
      </c>
      <c r="G3616" s="71">
        <f>INDEX(Client_Code,MATCH(Export!H3616,Local_Company_Name,0))</f>
        <v>1003</v>
      </c>
      <c r="H3616" t="s">
        <v>761</v>
      </c>
      <c r="I3616" t="s">
        <v>707</v>
      </c>
      <c r="J3616" t="s">
        <v>5</v>
      </c>
      <c r="K3616" s="71" t="str">
        <f>INDEX(Line_of_Business,MATCH(Export!J3616,Name,0))</f>
        <v>L</v>
      </c>
      <c r="L3616" s="9" t="s">
        <v>372</v>
      </c>
      <c r="M3616">
        <v>312</v>
      </c>
      <c r="N3616" s="4">
        <v>-678.31</v>
      </c>
      <c r="O3616" s="4">
        <v>-678.31</v>
      </c>
      <c r="P3616" s="4">
        <v>0</v>
      </c>
      <c r="Q3616" s="4">
        <v>0</v>
      </c>
      <c r="R3616" s="4">
        <v>0</v>
      </c>
      <c r="S3616" s="4">
        <v>0</v>
      </c>
      <c r="T3616" s="4">
        <v>0</v>
      </c>
      <c r="U3616" s="4">
        <v>0</v>
      </c>
      <c r="V3616" s="4">
        <v>0</v>
      </c>
      <c r="W3616" s="4">
        <v>0</v>
      </c>
      <c r="X3616" s="4">
        <v>0</v>
      </c>
      <c r="Y3616" s="4">
        <v>-67.83</v>
      </c>
      <c r="Z3616" s="4">
        <v>0</v>
      </c>
      <c r="AA3616" s="4">
        <v>-40.700000000000003</v>
      </c>
      <c r="AB3616" t="s">
        <v>3</v>
      </c>
      <c r="AC3616" s="4">
        <v>0</v>
      </c>
      <c r="AD3616" s="4">
        <v>0</v>
      </c>
      <c r="AE3616" s="4">
        <v>0</v>
      </c>
      <c r="AF3616" t="s">
        <v>707</v>
      </c>
      <c r="AG3616" s="4">
        <v>0</v>
      </c>
      <c r="AH3616" s="4">
        <v>0</v>
      </c>
      <c r="AI3616" s="4">
        <v>0</v>
      </c>
      <c r="AJ3616" s="4">
        <v>-569.77999999999895</v>
      </c>
      <c r="AK3616" s="4">
        <v>0</v>
      </c>
      <c r="AL3616" t="s">
        <v>794</v>
      </c>
      <c r="AM3616" s="71" t="str">
        <f>INDEX(Network_Insurer_Code,MATCH(Export!AL3616,Network_insurer_Name,0))</f>
        <v>CUI2</v>
      </c>
      <c r="AN3616" t="str">
        <f t="shared" si="56"/>
        <v>L1003CUI22019</v>
      </c>
    </row>
    <row r="3617" spans="1:40" x14ac:dyDescent="0.25">
      <c r="A3617">
        <v>2019</v>
      </c>
      <c r="B3617">
        <v>4</v>
      </c>
      <c r="C3617" s="1">
        <v>43739</v>
      </c>
      <c r="D3617" s="1">
        <v>43830</v>
      </c>
      <c r="E3617">
        <v>2018</v>
      </c>
      <c r="F3617" s="71" t="str">
        <f>INDEX(Client_Name,MATCH(Export!H3617,Local_Company_Name,0))</f>
        <v>Falcon Clothing</v>
      </c>
      <c r="G3617" s="71">
        <f>INDEX(Client_Code,MATCH(Export!H3617,Local_Company_Name,0))</f>
        <v>1006</v>
      </c>
      <c r="H3617" t="s">
        <v>774</v>
      </c>
      <c r="I3617" t="s">
        <v>709</v>
      </c>
      <c r="J3617" t="s">
        <v>22</v>
      </c>
      <c r="K3617" s="71" t="str">
        <f>INDEX(Line_of_Business,MATCH(Export!J3617,Name,0))</f>
        <v>A</v>
      </c>
      <c r="L3617" s="9" t="s">
        <v>628</v>
      </c>
      <c r="M3617">
        <v>193</v>
      </c>
      <c r="N3617" s="4">
        <v>0</v>
      </c>
      <c r="O3617" s="4">
        <v>0</v>
      </c>
      <c r="P3617" s="4">
        <v>0</v>
      </c>
      <c r="Q3617" s="4">
        <v>0</v>
      </c>
      <c r="R3617" s="4">
        <v>0</v>
      </c>
      <c r="S3617" s="4">
        <v>0</v>
      </c>
      <c r="T3617" s="4">
        <v>0</v>
      </c>
      <c r="U3617" s="4">
        <v>0</v>
      </c>
      <c r="V3617" s="4">
        <v>0</v>
      </c>
      <c r="W3617" s="4">
        <v>0</v>
      </c>
      <c r="X3617" s="4">
        <v>0</v>
      </c>
      <c r="Y3617" s="4">
        <v>0</v>
      </c>
      <c r="Z3617" s="4">
        <v>0</v>
      </c>
      <c r="AA3617" s="4">
        <v>0</v>
      </c>
      <c r="AB3617" t="s">
        <v>3</v>
      </c>
      <c r="AC3617" s="4">
        <v>0</v>
      </c>
      <c r="AD3617" s="4">
        <v>0</v>
      </c>
      <c r="AE3617" s="4">
        <v>0</v>
      </c>
      <c r="AF3617" t="s">
        <v>709</v>
      </c>
      <c r="AG3617" s="4">
        <v>0</v>
      </c>
      <c r="AH3617" s="4">
        <v>0</v>
      </c>
      <c r="AI3617" s="4">
        <v>0</v>
      </c>
      <c r="AJ3617" s="4">
        <v>0</v>
      </c>
      <c r="AK3617" s="4">
        <v>0</v>
      </c>
      <c r="AL3617" t="s">
        <v>795</v>
      </c>
      <c r="AM3617" s="71" t="str">
        <f>INDEX(Network_Insurer_Code,MATCH(Export!AL3617,Network_insurer_Name,0))</f>
        <v>TOL1</v>
      </c>
      <c r="AN3617" t="str">
        <f t="shared" si="56"/>
        <v>A1006TOL12018</v>
      </c>
    </row>
    <row r="3618" spans="1:40" x14ac:dyDescent="0.25">
      <c r="A3618">
        <v>2020</v>
      </c>
      <c r="B3618">
        <v>3</v>
      </c>
      <c r="C3618" s="1">
        <v>44013</v>
      </c>
      <c r="D3618" s="1">
        <v>44104</v>
      </c>
      <c r="E3618">
        <v>2019</v>
      </c>
      <c r="F3618" s="71" t="str">
        <f>INDEX(Client_Name,MATCH(Export!H3618,Local_Company_Name,0))</f>
        <v>Lion Manufacturing Co</v>
      </c>
      <c r="G3618" s="71">
        <f>INDEX(Client_Code,MATCH(Export!H3618,Local_Company_Name,0))</f>
        <v>1002</v>
      </c>
      <c r="H3618" t="s">
        <v>759</v>
      </c>
      <c r="I3618" t="s">
        <v>724</v>
      </c>
      <c r="J3618" t="s">
        <v>8</v>
      </c>
      <c r="K3618" s="71" t="str">
        <f>INDEX(Line_of_Business,MATCH(Export!J3618,Name,0))</f>
        <v>M</v>
      </c>
      <c r="L3618" s="9">
        <v>80022999</v>
      </c>
      <c r="M3618">
        <v>46</v>
      </c>
      <c r="N3618" s="4">
        <v>0</v>
      </c>
      <c r="O3618" s="4">
        <v>0</v>
      </c>
      <c r="P3618" s="4">
        <v>100</v>
      </c>
      <c r="Q3618" s="4">
        <v>0</v>
      </c>
      <c r="R3618" s="4">
        <v>0</v>
      </c>
      <c r="S3618" s="4">
        <v>0</v>
      </c>
      <c r="T3618" s="4">
        <v>0</v>
      </c>
      <c r="U3618" s="4">
        <v>0</v>
      </c>
      <c r="V3618" s="4">
        <v>0</v>
      </c>
      <c r="W3618" s="4">
        <v>0</v>
      </c>
      <c r="X3618" s="4">
        <v>0</v>
      </c>
      <c r="Y3618" s="4">
        <v>0</v>
      </c>
      <c r="Z3618" s="4">
        <v>0</v>
      </c>
      <c r="AA3618" s="4">
        <v>0</v>
      </c>
      <c r="AB3618" t="s">
        <v>3</v>
      </c>
      <c r="AC3618" s="4">
        <v>0</v>
      </c>
      <c r="AD3618" s="4">
        <v>0</v>
      </c>
      <c r="AE3618" s="4">
        <v>0</v>
      </c>
      <c r="AF3618" t="s">
        <v>724</v>
      </c>
      <c r="AG3618" s="4">
        <v>0</v>
      </c>
      <c r="AH3618" s="4">
        <v>0</v>
      </c>
      <c r="AI3618" s="4">
        <v>0</v>
      </c>
      <c r="AJ3618" s="4">
        <v>-100</v>
      </c>
      <c r="AK3618" s="4">
        <v>0</v>
      </c>
      <c r="AL3618" t="s">
        <v>787</v>
      </c>
      <c r="AM3618" s="71" t="str">
        <f>INDEX(Network_Insurer_Code,MATCH(Export!AL3618,Network_insurer_Name,0))</f>
        <v>LEI3</v>
      </c>
      <c r="AN3618" t="str">
        <f t="shared" si="56"/>
        <v>M1002LEI32019</v>
      </c>
    </row>
    <row r="3619" spans="1:40" x14ac:dyDescent="0.25">
      <c r="A3619">
        <v>2019</v>
      </c>
      <c r="B3619">
        <v>4</v>
      </c>
      <c r="C3619" s="1">
        <v>43739</v>
      </c>
      <c r="D3619" s="1">
        <v>43830</v>
      </c>
      <c r="E3619">
        <v>2019</v>
      </c>
      <c r="F3619" s="71" t="str">
        <f>INDEX(Client_Name,MATCH(Export!H3619,Local_Company_Name,0))</f>
        <v>Flaimngo Tailoring</v>
      </c>
      <c r="G3619" s="71">
        <f>INDEX(Client_Code,MATCH(Export!H3619,Local_Company_Name,0))</f>
        <v>1005</v>
      </c>
      <c r="H3619" t="s">
        <v>755</v>
      </c>
      <c r="I3619" t="s">
        <v>733</v>
      </c>
      <c r="J3619" t="s">
        <v>5</v>
      </c>
      <c r="K3619" s="71" t="str">
        <f>INDEX(Line_of_Business,MATCH(Export!J3619,Name,0))</f>
        <v>L</v>
      </c>
      <c r="L3619" s="9">
        <v>800554</v>
      </c>
      <c r="M3619">
        <v>5</v>
      </c>
      <c r="N3619" s="4">
        <v>5.14</v>
      </c>
      <c r="O3619" s="4">
        <v>5.14</v>
      </c>
      <c r="P3619" s="4">
        <v>0</v>
      </c>
      <c r="Q3619" s="4">
        <v>0</v>
      </c>
      <c r="R3619" s="4">
        <v>0</v>
      </c>
      <c r="S3619" s="4">
        <v>0</v>
      </c>
      <c r="T3619" s="4">
        <v>0</v>
      </c>
      <c r="U3619" s="4">
        <v>0</v>
      </c>
      <c r="V3619" s="4">
        <v>0</v>
      </c>
      <c r="W3619" s="4">
        <v>0</v>
      </c>
      <c r="X3619" s="4">
        <v>0</v>
      </c>
      <c r="Y3619" s="4">
        <v>0.46</v>
      </c>
      <c r="Z3619" s="4">
        <v>0.13</v>
      </c>
      <c r="AA3619" s="4">
        <v>0.26</v>
      </c>
      <c r="AB3619" t="s">
        <v>3</v>
      </c>
      <c r="AC3619" s="4">
        <v>0</v>
      </c>
      <c r="AD3619" s="4">
        <v>0</v>
      </c>
      <c r="AE3619" s="4">
        <v>0</v>
      </c>
      <c r="AF3619" t="s">
        <v>733</v>
      </c>
      <c r="AG3619" s="4">
        <v>0</v>
      </c>
      <c r="AH3619" s="4">
        <v>0</v>
      </c>
      <c r="AI3619" s="4">
        <v>0</v>
      </c>
      <c r="AJ3619" s="4">
        <v>4.29</v>
      </c>
      <c r="AK3619" s="4">
        <v>0</v>
      </c>
      <c r="AL3619" t="s">
        <v>788</v>
      </c>
      <c r="AM3619" s="71" t="str">
        <f>INDEX(Network_Insurer_Code,MATCH(Export!AL3619,Network_insurer_Name,0))</f>
        <v>RAI1</v>
      </c>
      <c r="AN3619" t="str">
        <f t="shared" si="56"/>
        <v>L1005RAI12019</v>
      </c>
    </row>
    <row r="3620" spans="1:40" x14ac:dyDescent="0.25">
      <c r="A3620">
        <v>2019</v>
      </c>
      <c r="B3620">
        <v>2</v>
      </c>
      <c r="C3620" s="1">
        <v>43556</v>
      </c>
      <c r="D3620" s="1">
        <v>43646</v>
      </c>
      <c r="E3620">
        <v>2018</v>
      </c>
      <c r="F3620" s="71" t="str">
        <f>INDEX(Client_Name,MATCH(Export!H3620,Local_Company_Name,0))</f>
        <v>Lion Manufacturing Co</v>
      </c>
      <c r="G3620" s="71">
        <f>INDEX(Client_Code,MATCH(Export!H3620,Local_Company_Name,0))</f>
        <v>1002</v>
      </c>
      <c r="H3620" t="s">
        <v>759</v>
      </c>
      <c r="I3620" t="s">
        <v>779</v>
      </c>
      <c r="J3620" t="s">
        <v>8</v>
      </c>
      <c r="K3620" s="71" t="str">
        <f>INDEX(Line_of_Business,MATCH(Export!J3620,Name,0))</f>
        <v>M</v>
      </c>
      <c r="L3620" s="9" t="s">
        <v>265</v>
      </c>
      <c r="M3620">
        <v>116</v>
      </c>
      <c r="N3620" s="4">
        <v>0</v>
      </c>
      <c r="O3620" s="4">
        <v>0</v>
      </c>
      <c r="P3620" s="4">
        <v>100651.89</v>
      </c>
      <c r="Q3620" s="4">
        <v>0</v>
      </c>
      <c r="R3620" s="4">
        <v>0</v>
      </c>
      <c r="S3620" s="4">
        <v>0</v>
      </c>
      <c r="T3620" s="4">
        <v>0</v>
      </c>
      <c r="U3620" s="4">
        <v>0</v>
      </c>
      <c r="V3620" s="4">
        <v>0</v>
      </c>
      <c r="W3620" s="4">
        <v>0</v>
      </c>
      <c r="X3620" s="4">
        <v>0</v>
      </c>
      <c r="Y3620" s="4">
        <v>0</v>
      </c>
      <c r="Z3620" s="4">
        <v>0</v>
      </c>
      <c r="AA3620" s="4">
        <v>0</v>
      </c>
      <c r="AB3620" t="s">
        <v>3</v>
      </c>
      <c r="AC3620" s="4">
        <v>0</v>
      </c>
      <c r="AD3620" s="4">
        <v>0</v>
      </c>
      <c r="AE3620" s="4">
        <v>-198623.3</v>
      </c>
      <c r="AF3620" t="s">
        <v>779</v>
      </c>
      <c r="AG3620" s="4">
        <v>0</v>
      </c>
      <c r="AH3620" s="4">
        <v>0</v>
      </c>
      <c r="AI3620" s="4">
        <v>0</v>
      </c>
      <c r="AJ3620" s="4">
        <v>-100651.89</v>
      </c>
      <c r="AK3620" s="4">
        <v>0</v>
      </c>
      <c r="AL3620" t="s">
        <v>784</v>
      </c>
      <c r="AM3620" s="71" t="str">
        <f>INDEX(Network_Insurer_Code,MATCH(Export!AL3620,Network_insurer_Name,0))</f>
        <v>PII1</v>
      </c>
      <c r="AN3620" t="str">
        <f t="shared" si="56"/>
        <v>M1002PII12018</v>
      </c>
    </row>
    <row r="3621" spans="1:40" x14ac:dyDescent="0.25">
      <c r="A3621">
        <v>2019</v>
      </c>
      <c r="B3621">
        <v>3</v>
      </c>
      <c r="C3621" s="1">
        <v>43647</v>
      </c>
      <c r="D3621" s="1">
        <v>43738</v>
      </c>
      <c r="E3621">
        <v>2017</v>
      </c>
      <c r="F3621" s="71" t="str">
        <f>INDEX(Client_Name,MATCH(Export!H3621,Local_Company_Name,0))</f>
        <v>Tiger Jewelcrafting Ltd</v>
      </c>
      <c r="G3621" s="71">
        <f>INDEX(Client_Code,MATCH(Export!H3621,Local_Company_Name,0))</f>
        <v>1003</v>
      </c>
      <c r="H3621" t="s">
        <v>762</v>
      </c>
      <c r="I3621" t="s">
        <v>707</v>
      </c>
      <c r="J3621" t="s">
        <v>8</v>
      </c>
      <c r="K3621" s="71" t="str">
        <f>INDEX(Line_of_Business,MATCH(Export!J3621,Name,0))</f>
        <v>M</v>
      </c>
      <c r="L3621" s="9" t="s">
        <v>467</v>
      </c>
      <c r="M3621">
        <v>4</v>
      </c>
      <c r="N3621" s="4">
        <v>1129.75</v>
      </c>
      <c r="O3621" s="4">
        <v>1129.75</v>
      </c>
      <c r="P3621" s="4">
        <v>0</v>
      </c>
      <c r="Q3621" s="4">
        <v>0</v>
      </c>
      <c r="R3621" s="4">
        <v>0</v>
      </c>
      <c r="S3621" s="4">
        <v>0</v>
      </c>
      <c r="T3621" s="4">
        <v>0</v>
      </c>
      <c r="U3621" s="4">
        <v>0</v>
      </c>
      <c r="V3621" s="4">
        <v>0</v>
      </c>
      <c r="W3621" s="4">
        <v>0</v>
      </c>
      <c r="X3621" s="4">
        <v>0</v>
      </c>
      <c r="Y3621" s="4">
        <v>124.27</v>
      </c>
      <c r="Z3621" s="4">
        <v>0</v>
      </c>
      <c r="AA3621" s="4">
        <v>192.06</v>
      </c>
      <c r="AB3621" t="s">
        <v>3</v>
      </c>
      <c r="AC3621" s="4">
        <v>0</v>
      </c>
      <c r="AD3621" s="4">
        <v>0</v>
      </c>
      <c r="AE3621" s="4">
        <v>0</v>
      </c>
      <c r="AF3621" t="s">
        <v>707</v>
      </c>
      <c r="AG3621" s="4">
        <v>0</v>
      </c>
      <c r="AH3621" s="4">
        <v>0</v>
      </c>
      <c r="AI3621" s="4">
        <v>0</v>
      </c>
      <c r="AJ3621" s="4">
        <v>813.42</v>
      </c>
      <c r="AK3621" s="4">
        <v>0</v>
      </c>
      <c r="AL3621" t="s">
        <v>786</v>
      </c>
      <c r="AM3621" s="71" t="str">
        <f>INDEX(Network_Insurer_Code,MATCH(Export!AL3621,Network_insurer_Name,0))</f>
        <v>BAL1</v>
      </c>
      <c r="AN3621" t="str">
        <f t="shared" si="56"/>
        <v>M1003BAL12017</v>
      </c>
    </row>
    <row r="3622" spans="1:40" x14ac:dyDescent="0.25">
      <c r="A3622">
        <v>2020</v>
      </c>
      <c r="B3622">
        <v>1</v>
      </c>
      <c r="C3622" s="1">
        <v>43831</v>
      </c>
      <c r="D3622" s="1">
        <v>43921</v>
      </c>
      <c r="E3622">
        <v>2019</v>
      </c>
      <c r="F3622" s="71" t="str">
        <f>INDEX(Client_Name,MATCH(Export!H3622,Local_Company_Name,0))</f>
        <v>Zebra Workings Ltd</v>
      </c>
      <c r="G3622" s="71">
        <f>INDEX(Client_Code,MATCH(Export!H3622,Local_Company_Name,0))</f>
        <v>1001</v>
      </c>
      <c r="H3622" t="s">
        <v>750</v>
      </c>
      <c r="I3622" t="s">
        <v>710</v>
      </c>
      <c r="J3622" t="s">
        <v>8</v>
      </c>
      <c r="K3622" s="71" t="str">
        <f>INDEX(Line_of_Business,MATCH(Export!J3622,Name,0))</f>
        <v>M</v>
      </c>
      <c r="L3622" s="9" t="s">
        <v>231</v>
      </c>
      <c r="M3622">
        <v>161</v>
      </c>
      <c r="N3622" s="4">
        <v>929.79</v>
      </c>
      <c r="O3622" s="4">
        <v>929.79</v>
      </c>
      <c r="P3622" s="4">
        <v>1255414.77</v>
      </c>
      <c r="Q3622" s="4">
        <v>0</v>
      </c>
      <c r="R3622" s="4">
        <v>0</v>
      </c>
      <c r="S3622" s="4">
        <v>0</v>
      </c>
      <c r="T3622" s="4">
        <v>0</v>
      </c>
      <c r="U3622" s="4">
        <v>0</v>
      </c>
      <c r="V3622" s="4">
        <v>0</v>
      </c>
      <c r="W3622" s="4">
        <v>0</v>
      </c>
      <c r="X3622" s="4">
        <v>0</v>
      </c>
      <c r="Y3622" s="4">
        <v>139.47</v>
      </c>
      <c r="Z3622" s="4">
        <v>0</v>
      </c>
      <c r="AA3622" s="4">
        <v>111.57</v>
      </c>
      <c r="AB3622" t="s">
        <v>3</v>
      </c>
      <c r="AC3622" s="4">
        <v>0</v>
      </c>
      <c r="AD3622" s="4">
        <v>0</v>
      </c>
      <c r="AE3622" s="4">
        <v>0</v>
      </c>
      <c r="AF3622" t="s">
        <v>710</v>
      </c>
      <c r="AG3622" s="4">
        <v>0</v>
      </c>
      <c r="AH3622" s="4">
        <v>0</v>
      </c>
      <c r="AI3622" s="4">
        <v>0</v>
      </c>
      <c r="AJ3622" s="4">
        <v>-1254736.02</v>
      </c>
      <c r="AK3622" s="4">
        <v>0</v>
      </c>
      <c r="AL3622" t="s">
        <v>783</v>
      </c>
      <c r="AM3622" s="71" t="str">
        <f>INDEX(Network_Insurer_Code,MATCH(Export!AL3622,Network_insurer_Name,0))</f>
        <v>PEP1</v>
      </c>
      <c r="AN3622" t="str">
        <f t="shared" si="56"/>
        <v>M1001PEP12019</v>
      </c>
    </row>
    <row r="3623" spans="1:40" x14ac:dyDescent="0.25">
      <c r="A3623">
        <v>2020</v>
      </c>
      <c r="B3623">
        <v>3</v>
      </c>
      <c r="C3623" s="1">
        <v>43466</v>
      </c>
      <c r="D3623" s="1">
        <v>43555</v>
      </c>
      <c r="E3623">
        <v>2018</v>
      </c>
      <c r="F3623" s="71" t="str">
        <f>INDEX(Client_Name,MATCH(Export!H3623,Local_Company_Name,0))</f>
        <v>Tiger Jewelcrafting Ltd</v>
      </c>
      <c r="G3623" s="71">
        <f>INDEX(Client_Code,MATCH(Export!H3623,Local_Company_Name,0))</f>
        <v>1003</v>
      </c>
      <c r="H3623" t="s">
        <v>762</v>
      </c>
      <c r="I3623" t="s">
        <v>709</v>
      </c>
      <c r="J3623" t="s">
        <v>22</v>
      </c>
      <c r="K3623" s="71" t="str">
        <f>INDEX(Line_of_Business,MATCH(Export!J3623,Name,0))</f>
        <v>A</v>
      </c>
      <c r="L3623" s="9" t="s">
        <v>342</v>
      </c>
      <c r="M3623">
        <v>58</v>
      </c>
      <c r="N3623" s="4">
        <v>-94590.68</v>
      </c>
      <c r="O3623" s="4">
        <v>-94590.68</v>
      </c>
      <c r="P3623" s="4">
        <v>0</v>
      </c>
      <c r="Q3623" s="4">
        <v>0</v>
      </c>
      <c r="R3623" s="4">
        <v>0</v>
      </c>
      <c r="S3623" s="4">
        <v>0</v>
      </c>
      <c r="T3623" s="4">
        <v>0</v>
      </c>
      <c r="U3623" s="4">
        <v>0</v>
      </c>
      <c r="V3623" s="4">
        <v>0</v>
      </c>
      <c r="W3623" s="4">
        <v>0</v>
      </c>
      <c r="X3623" s="4">
        <v>0</v>
      </c>
      <c r="Y3623" s="4">
        <v>-11350.88</v>
      </c>
      <c r="Z3623" s="4">
        <v>-2081</v>
      </c>
      <c r="AA3623" s="4">
        <v>-14188.6</v>
      </c>
      <c r="AB3623" t="s">
        <v>3</v>
      </c>
      <c r="AC3623" s="4">
        <v>0</v>
      </c>
      <c r="AD3623" s="4">
        <v>0</v>
      </c>
      <c r="AE3623" s="4">
        <v>0</v>
      </c>
      <c r="AF3623" t="s">
        <v>709</v>
      </c>
      <c r="AG3623" s="4">
        <v>0</v>
      </c>
      <c r="AH3623" s="4">
        <v>0</v>
      </c>
      <c r="AI3623" s="4">
        <v>0</v>
      </c>
      <c r="AJ3623" s="4">
        <v>-66970.199999999895</v>
      </c>
      <c r="AK3623" s="4">
        <v>0</v>
      </c>
      <c r="AL3623" t="s">
        <v>793</v>
      </c>
      <c r="AM3623" s="71" t="str">
        <f>INDEX(Network_Insurer_Code,MATCH(Export!AL3623,Network_insurer_Name,0))</f>
        <v>CAL3</v>
      </c>
      <c r="AN3623" t="str">
        <f t="shared" si="56"/>
        <v>A1003CAL32018</v>
      </c>
    </row>
    <row r="3624" spans="1:40" x14ac:dyDescent="0.25">
      <c r="A3624">
        <v>2019</v>
      </c>
      <c r="B3624">
        <v>1</v>
      </c>
      <c r="C3624" s="1">
        <v>43466</v>
      </c>
      <c r="D3624" s="1">
        <v>43555</v>
      </c>
      <c r="E3624">
        <v>2019</v>
      </c>
      <c r="F3624" s="71" t="str">
        <f>INDEX(Client_Name,MATCH(Export!H3624,Local_Company_Name,0))</f>
        <v>Zebra Workings Ltd</v>
      </c>
      <c r="G3624" s="71">
        <f>INDEX(Client_Code,MATCH(Export!H3624,Local_Company_Name,0))</f>
        <v>1001</v>
      </c>
      <c r="H3624" t="s">
        <v>749</v>
      </c>
      <c r="I3624" t="s">
        <v>708</v>
      </c>
      <c r="J3624" t="s">
        <v>0</v>
      </c>
      <c r="K3624" s="71" t="str">
        <f>INDEX(Line_of_Business,MATCH(Export!J3624,Name,0))</f>
        <v>D</v>
      </c>
      <c r="L3624" s="9" t="s">
        <v>312</v>
      </c>
      <c r="M3624">
        <v>16</v>
      </c>
      <c r="N3624" s="4">
        <v>10455</v>
      </c>
      <c r="O3624" s="4">
        <v>10455</v>
      </c>
      <c r="P3624" s="4">
        <v>0</v>
      </c>
      <c r="Q3624" s="4">
        <v>0</v>
      </c>
      <c r="R3624" s="4">
        <v>0</v>
      </c>
      <c r="S3624" s="4">
        <v>0</v>
      </c>
      <c r="T3624" s="4">
        <v>0</v>
      </c>
      <c r="U3624" s="4">
        <v>0</v>
      </c>
      <c r="V3624" s="4">
        <v>0</v>
      </c>
      <c r="W3624" s="4">
        <v>0</v>
      </c>
      <c r="X3624" s="4">
        <v>0</v>
      </c>
      <c r="Y3624" s="4">
        <v>1045</v>
      </c>
      <c r="Z3624" s="4">
        <v>0</v>
      </c>
      <c r="AA3624" s="4">
        <v>0</v>
      </c>
      <c r="AB3624" t="s">
        <v>3</v>
      </c>
      <c r="AC3624" s="4">
        <v>0</v>
      </c>
      <c r="AD3624" s="4">
        <v>0</v>
      </c>
      <c r="AE3624" s="4">
        <v>0</v>
      </c>
      <c r="AF3624" t="s">
        <v>708</v>
      </c>
      <c r="AG3624" s="4">
        <v>0</v>
      </c>
      <c r="AH3624" s="4">
        <v>0</v>
      </c>
      <c r="AI3624" s="4">
        <v>0</v>
      </c>
      <c r="AJ3624" s="4">
        <v>9410</v>
      </c>
      <c r="AK3624" s="4">
        <v>0</v>
      </c>
      <c r="AL3624" t="s">
        <v>798</v>
      </c>
      <c r="AM3624" s="71" t="str">
        <f>INDEX(Network_Insurer_Code,MATCH(Export!AL3624,Network_insurer_Name,0))</f>
        <v>PEI2</v>
      </c>
      <c r="AN3624" t="str">
        <f t="shared" si="56"/>
        <v>D1001PEI22019</v>
      </c>
    </row>
    <row r="3625" spans="1:40" x14ac:dyDescent="0.25">
      <c r="A3625">
        <v>2019</v>
      </c>
      <c r="B3625">
        <v>1</v>
      </c>
      <c r="C3625" s="1">
        <v>43466</v>
      </c>
      <c r="D3625" s="1">
        <v>43555</v>
      </c>
      <c r="E3625">
        <v>2019</v>
      </c>
      <c r="F3625" s="71" t="str">
        <f>INDEX(Client_Name,MATCH(Export!H3625,Local_Company_Name,0))</f>
        <v>Flaimngo Tailoring</v>
      </c>
      <c r="G3625" s="71">
        <f>INDEX(Client_Code,MATCH(Export!H3625,Local_Company_Name,0))</f>
        <v>1005</v>
      </c>
      <c r="H3625" t="s">
        <v>771</v>
      </c>
      <c r="I3625" t="s">
        <v>722</v>
      </c>
      <c r="J3625" t="s">
        <v>0</v>
      </c>
      <c r="K3625" s="71" t="str">
        <f>INDEX(Line_of_Business,MATCH(Export!J3625,Name,0))</f>
        <v>D</v>
      </c>
      <c r="L3625" s="9" t="s">
        <v>246</v>
      </c>
      <c r="M3625">
        <v>93</v>
      </c>
      <c r="N3625" s="4">
        <v>19485.419999999998</v>
      </c>
      <c r="O3625" s="4">
        <v>19485.419999999998</v>
      </c>
      <c r="P3625" s="4">
        <v>0</v>
      </c>
      <c r="Q3625" s="4">
        <v>0</v>
      </c>
      <c r="R3625" s="4">
        <v>0</v>
      </c>
      <c r="S3625" s="4">
        <v>0</v>
      </c>
      <c r="T3625" s="4">
        <v>0</v>
      </c>
      <c r="U3625" s="4">
        <v>0</v>
      </c>
      <c r="V3625" s="4">
        <v>0</v>
      </c>
      <c r="W3625" s="4">
        <v>0</v>
      </c>
      <c r="X3625" s="4">
        <v>0</v>
      </c>
      <c r="Y3625" s="4">
        <v>2922.82</v>
      </c>
      <c r="Z3625" s="4">
        <v>857.34</v>
      </c>
      <c r="AA3625" s="4">
        <v>0</v>
      </c>
      <c r="AB3625" t="s">
        <v>3</v>
      </c>
      <c r="AC3625" s="4">
        <v>863.2</v>
      </c>
      <c r="AD3625" s="4">
        <v>0</v>
      </c>
      <c r="AE3625" s="4">
        <v>0</v>
      </c>
      <c r="AF3625" t="s">
        <v>722</v>
      </c>
      <c r="AG3625" s="4">
        <v>0</v>
      </c>
      <c r="AH3625" s="4">
        <v>0</v>
      </c>
      <c r="AI3625" s="4">
        <v>0</v>
      </c>
      <c r="AJ3625" s="4">
        <v>15705.2599999999</v>
      </c>
      <c r="AK3625" s="4">
        <v>0</v>
      </c>
      <c r="AL3625" t="s">
        <v>797</v>
      </c>
      <c r="AM3625" s="71" t="str">
        <f>INDEX(Network_Insurer_Code,MATCH(Export!AL3625,Network_insurer_Name,0))</f>
        <v>ONI3</v>
      </c>
      <c r="AN3625" t="str">
        <f t="shared" si="56"/>
        <v>D1005ONI32019</v>
      </c>
    </row>
    <row r="3626" spans="1:40" x14ac:dyDescent="0.25">
      <c r="A3626">
        <v>2020</v>
      </c>
      <c r="B3626">
        <v>1</v>
      </c>
      <c r="C3626" s="1">
        <v>43831</v>
      </c>
      <c r="D3626" s="1">
        <v>43921</v>
      </c>
      <c r="E3626">
        <v>2019</v>
      </c>
      <c r="F3626" s="71" t="str">
        <f>INDEX(Client_Name,MATCH(Export!H3626,Local_Company_Name,0))</f>
        <v>Lion Manufacturing Co</v>
      </c>
      <c r="G3626" s="71">
        <f>INDEX(Client_Code,MATCH(Export!H3626,Local_Company_Name,0))</f>
        <v>1002</v>
      </c>
      <c r="H3626" t="s">
        <v>759</v>
      </c>
      <c r="I3626" t="s">
        <v>704</v>
      </c>
      <c r="J3626" t="s">
        <v>0</v>
      </c>
      <c r="K3626" s="71" t="str">
        <f>INDEX(Line_of_Business,MATCH(Export!J3626,Name,0))</f>
        <v>D</v>
      </c>
      <c r="L3626" s="9" t="s">
        <v>537</v>
      </c>
      <c r="M3626">
        <v>784</v>
      </c>
      <c r="N3626" s="4">
        <v>0</v>
      </c>
      <c r="O3626" s="4">
        <v>0</v>
      </c>
      <c r="P3626" s="4">
        <v>2434.0500000000002</v>
      </c>
      <c r="Q3626" s="4">
        <v>0</v>
      </c>
      <c r="R3626" s="4">
        <v>0</v>
      </c>
      <c r="S3626" s="4">
        <v>0</v>
      </c>
      <c r="T3626" s="4">
        <v>0</v>
      </c>
      <c r="U3626" s="4">
        <v>0</v>
      </c>
      <c r="V3626" s="4">
        <v>0</v>
      </c>
      <c r="W3626" s="4">
        <v>0</v>
      </c>
      <c r="X3626" s="4">
        <v>0</v>
      </c>
      <c r="Y3626" s="4">
        <v>0</v>
      </c>
      <c r="Z3626" s="4">
        <v>0</v>
      </c>
      <c r="AA3626" s="4">
        <v>0</v>
      </c>
      <c r="AB3626" t="s">
        <v>3</v>
      </c>
      <c r="AC3626" s="4">
        <v>0</v>
      </c>
      <c r="AD3626" s="4">
        <v>0</v>
      </c>
      <c r="AE3626" s="4">
        <v>20356.95</v>
      </c>
      <c r="AF3626" t="s">
        <v>704</v>
      </c>
      <c r="AG3626" s="4">
        <v>0</v>
      </c>
      <c r="AH3626" s="4">
        <v>0</v>
      </c>
      <c r="AI3626" s="4">
        <v>0</v>
      </c>
      <c r="AJ3626" s="4">
        <v>-2434.0500000000002</v>
      </c>
      <c r="AK3626" s="4">
        <v>0</v>
      </c>
      <c r="AL3626" t="s">
        <v>787</v>
      </c>
      <c r="AM3626" s="71" t="str">
        <f>INDEX(Network_Insurer_Code,MATCH(Export!AL3626,Network_insurer_Name,0))</f>
        <v>LEI3</v>
      </c>
      <c r="AN3626" t="str">
        <f t="shared" si="56"/>
        <v>D1002LEI32019</v>
      </c>
    </row>
    <row r="3627" spans="1:40" x14ac:dyDescent="0.25">
      <c r="A3627">
        <v>2019</v>
      </c>
      <c r="B3627">
        <v>4</v>
      </c>
      <c r="C3627" s="1">
        <v>43831</v>
      </c>
      <c r="D3627" s="1">
        <v>43921</v>
      </c>
      <c r="E3627">
        <v>2017</v>
      </c>
      <c r="F3627" s="71" t="str">
        <f>INDEX(Client_Name,MATCH(Export!H3627,Local_Company_Name,0))</f>
        <v>Flaimngo Tailoring</v>
      </c>
      <c r="G3627" s="71">
        <f>INDEX(Client_Code,MATCH(Export!H3627,Local_Company_Name,0))</f>
        <v>1005</v>
      </c>
      <c r="H3627" t="s">
        <v>772</v>
      </c>
      <c r="I3627" t="s">
        <v>723</v>
      </c>
      <c r="J3627" t="s">
        <v>0</v>
      </c>
      <c r="K3627" s="71" t="str">
        <f>INDEX(Line_of_Business,MATCH(Export!J3627,Name,0))</f>
        <v>D</v>
      </c>
      <c r="L3627" s="9">
        <v>21341</v>
      </c>
      <c r="M3627">
        <v>24</v>
      </c>
      <c r="N3627" s="4">
        <v>0</v>
      </c>
      <c r="O3627" s="4">
        <v>0</v>
      </c>
      <c r="P3627" s="4">
        <v>13427.7</v>
      </c>
      <c r="Q3627" s="4">
        <v>0</v>
      </c>
      <c r="R3627" s="4">
        <v>0</v>
      </c>
      <c r="S3627" s="4">
        <v>0</v>
      </c>
      <c r="T3627" s="4">
        <v>0</v>
      </c>
      <c r="U3627" s="4">
        <v>0</v>
      </c>
      <c r="V3627" s="4">
        <v>0</v>
      </c>
      <c r="W3627" s="4">
        <v>0</v>
      </c>
      <c r="X3627" s="4">
        <v>0</v>
      </c>
      <c r="Y3627" s="4">
        <v>0</v>
      </c>
      <c r="Z3627" s="4">
        <v>0</v>
      </c>
      <c r="AA3627" s="4">
        <v>0</v>
      </c>
      <c r="AB3627" t="s">
        <v>3</v>
      </c>
      <c r="AC3627" s="4">
        <v>0</v>
      </c>
      <c r="AD3627" s="4">
        <v>0</v>
      </c>
      <c r="AE3627" s="4">
        <v>0</v>
      </c>
      <c r="AF3627" t="s">
        <v>723</v>
      </c>
      <c r="AG3627" s="4">
        <v>0</v>
      </c>
      <c r="AH3627" s="4">
        <v>0</v>
      </c>
      <c r="AI3627" s="4">
        <v>0</v>
      </c>
      <c r="AJ3627" s="4">
        <v>-13427.7</v>
      </c>
      <c r="AK3627" s="4">
        <v>0</v>
      </c>
      <c r="AL3627" t="s">
        <v>787</v>
      </c>
      <c r="AM3627" s="71" t="str">
        <f>INDEX(Network_Insurer_Code,MATCH(Export!AL3627,Network_insurer_Name,0))</f>
        <v>LEI3</v>
      </c>
      <c r="AN3627" t="str">
        <f t="shared" si="56"/>
        <v>D1005LEI32017</v>
      </c>
    </row>
    <row r="3628" spans="1:40" x14ac:dyDescent="0.25">
      <c r="A3628">
        <v>2020</v>
      </c>
      <c r="B3628">
        <v>3</v>
      </c>
      <c r="C3628" s="1">
        <v>44013</v>
      </c>
      <c r="D3628" s="1">
        <v>44104</v>
      </c>
      <c r="E3628">
        <v>2020</v>
      </c>
      <c r="F3628" s="71" t="str">
        <f>INDEX(Client_Name,MATCH(Export!H3628,Local_Company_Name,0))</f>
        <v>Aplaca Engineering Co</v>
      </c>
      <c r="G3628" s="71">
        <f>INDEX(Client_Code,MATCH(Export!H3628,Local_Company_Name,0))</f>
        <v>1004</v>
      </c>
      <c r="H3628" t="s">
        <v>767</v>
      </c>
      <c r="I3628" t="s">
        <v>707</v>
      </c>
      <c r="J3628" t="s">
        <v>8</v>
      </c>
      <c r="K3628" s="71" t="str">
        <f>INDEX(Line_of_Business,MATCH(Export!J3628,Name,0))</f>
        <v>M</v>
      </c>
      <c r="L3628" s="9">
        <v>501258064</v>
      </c>
      <c r="M3628">
        <v>18</v>
      </c>
      <c r="N3628" s="4">
        <v>0</v>
      </c>
      <c r="O3628" s="4">
        <v>0</v>
      </c>
      <c r="P3628" s="4">
        <v>7433.08</v>
      </c>
      <c r="Q3628" s="4">
        <v>0</v>
      </c>
      <c r="R3628" s="4">
        <v>0</v>
      </c>
      <c r="S3628" s="4">
        <v>0</v>
      </c>
      <c r="T3628" s="4">
        <v>0</v>
      </c>
      <c r="U3628" s="4">
        <v>0</v>
      </c>
      <c r="V3628" s="4">
        <v>0</v>
      </c>
      <c r="W3628" s="4">
        <v>0</v>
      </c>
      <c r="X3628" s="4">
        <v>0</v>
      </c>
      <c r="Y3628" s="4">
        <v>0</v>
      </c>
      <c r="Z3628" s="4">
        <v>0</v>
      </c>
      <c r="AA3628" s="4">
        <v>0</v>
      </c>
      <c r="AB3628" t="s">
        <v>3</v>
      </c>
      <c r="AC3628" s="4">
        <v>0</v>
      </c>
      <c r="AD3628" s="4">
        <v>0</v>
      </c>
      <c r="AE3628" s="4">
        <v>1441.96</v>
      </c>
      <c r="AF3628" t="s">
        <v>707</v>
      </c>
      <c r="AG3628" s="4">
        <v>0</v>
      </c>
      <c r="AH3628" s="4">
        <v>0</v>
      </c>
      <c r="AI3628" s="4">
        <v>0</v>
      </c>
      <c r="AJ3628" s="4">
        <v>-7433.08</v>
      </c>
      <c r="AK3628" s="4">
        <v>0</v>
      </c>
      <c r="AL3628" t="s">
        <v>789</v>
      </c>
      <c r="AM3628" s="71" t="str">
        <f>INDEX(Network_Insurer_Code,MATCH(Export!AL3628,Network_insurer_Name,0))</f>
        <v>APL1</v>
      </c>
      <c r="AN3628" t="str">
        <f t="shared" si="56"/>
        <v>M1004APL12020</v>
      </c>
    </row>
    <row r="3629" spans="1:40" x14ac:dyDescent="0.25">
      <c r="A3629">
        <v>2019</v>
      </c>
      <c r="B3629">
        <v>3</v>
      </c>
      <c r="C3629" s="1">
        <v>43647</v>
      </c>
      <c r="D3629" s="1">
        <v>43738</v>
      </c>
      <c r="E3629">
        <v>2018</v>
      </c>
      <c r="F3629" s="71" t="str">
        <f>INDEX(Client_Name,MATCH(Export!H3629,Local_Company_Name,0))</f>
        <v>Tiger Jewelcrafting Ltd</v>
      </c>
      <c r="G3629" s="71">
        <f>INDEX(Client_Code,MATCH(Export!H3629,Local_Company_Name,0))</f>
        <v>1003</v>
      </c>
      <c r="H3629" t="s">
        <v>762</v>
      </c>
      <c r="I3629" t="s">
        <v>733</v>
      </c>
      <c r="J3629" t="s">
        <v>5</v>
      </c>
      <c r="K3629" s="71" t="str">
        <f>INDEX(Line_of_Business,MATCH(Export!J3629,Name,0))</f>
        <v>L</v>
      </c>
      <c r="L3629" s="9">
        <v>800554</v>
      </c>
      <c r="M3629">
        <v>5</v>
      </c>
      <c r="N3629" s="4">
        <v>186.4</v>
      </c>
      <c r="O3629" s="4">
        <v>186.4</v>
      </c>
      <c r="P3629" s="4">
        <v>0</v>
      </c>
      <c r="Q3629" s="4">
        <v>0</v>
      </c>
      <c r="R3629" s="4">
        <v>0</v>
      </c>
      <c r="S3629" s="4">
        <v>0</v>
      </c>
      <c r="T3629" s="4">
        <v>0</v>
      </c>
      <c r="U3629" s="4">
        <v>0</v>
      </c>
      <c r="V3629" s="4">
        <v>0</v>
      </c>
      <c r="W3629" s="4">
        <v>0</v>
      </c>
      <c r="X3629" s="4">
        <v>0</v>
      </c>
      <c r="Y3629" s="4">
        <v>16.78</v>
      </c>
      <c r="Z3629" s="4">
        <v>4.66</v>
      </c>
      <c r="AA3629" s="4">
        <v>9.32</v>
      </c>
      <c r="AB3629" t="s">
        <v>3</v>
      </c>
      <c r="AC3629" s="4">
        <v>0</v>
      </c>
      <c r="AD3629" s="4">
        <v>0</v>
      </c>
      <c r="AE3629" s="4">
        <v>0</v>
      </c>
      <c r="AF3629" t="s">
        <v>733</v>
      </c>
      <c r="AG3629" s="4">
        <v>0</v>
      </c>
      <c r="AH3629" s="4">
        <v>0</v>
      </c>
      <c r="AI3629" s="4">
        <v>0</v>
      </c>
      <c r="AJ3629" s="4">
        <v>155.63999999999999</v>
      </c>
      <c r="AK3629" s="4">
        <v>0</v>
      </c>
      <c r="AL3629" t="s">
        <v>789</v>
      </c>
      <c r="AM3629" s="71" t="str">
        <f>INDEX(Network_Insurer_Code,MATCH(Export!AL3629,Network_insurer_Name,0))</f>
        <v>APL1</v>
      </c>
      <c r="AN3629" t="str">
        <f t="shared" si="56"/>
        <v>L1003APL12018</v>
      </c>
    </row>
    <row r="3630" spans="1:40" x14ac:dyDescent="0.25">
      <c r="A3630">
        <v>2019</v>
      </c>
      <c r="B3630">
        <v>4</v>
      </c>
      <c r="C3630" s="1">
        <v>43739</v>
      </c>
      <c r="D3630" s="1">
        <v>43830</v>
      </c>
      <c r="E3630">
        <v>2018</v>
      </c>
      <c r="F3630" s="71" t="str">
        <f>INDEX(Client_Name,MATCH(Export!H3630,Local_Company_Name,0))</f>
        <v>Flaimngo Tailoring</v>
      </c>
      <c r="G3630" s="71">
        <f>INDEX(Client_Code,MATCH(Export!H3630,Local_Company_Name,0))</f>
        <v>1005</v>
      </c>
      <c r="H3630" t="s">
        <v>755</v>
      </c>
      <c r="I3630" t="s">
        <v>704</v>
      </c>
      <c r="J3630" t="s">
        <v>8</v>
      </c>
      <c r="K3630" s="71" t="str">
        <f>INDEX(Line_of_Business,MATCH(Export!J3630,Name,0))</f>
        <v>M</v>
      </c>
      <c r="L3630" s="9" t="s">
        <v>36</v>
      </c>
      <c r="M3630">
        <v>703</v>
      </c>
      <c r="N3630" s="4">
        <v>0</v>
      </c>
      <c r="O3630" s="4">
        <v>0</v>
      </c>
      <c r="P3630" s="4">
        <v>1553</v>
      </c>
      <c r="Q3630" s="4">
        <v>0</v>
      </c>
      <c r="R3630" s="4">
        <v>0</v>
      </c>
      <c r="S3630" s="4">
        <v>0</v>
      </c>
      <c r="T3630" s="4">
        <v>0</v>
      </c>
      <c r="U3630" s="4">
        <v>0</v>
      </c>
      <c r="V3630" s="4">
        <v>0</v>
      </c>
      <c r="W3630" s="4">
        <v>0</v>
      </c>
      <c r="X3630" s="4">
        <v>0</v>
      </c>
      <c r="Y3630" s="4">
        <v>0</v>
      </c>
      <c r="Z3630" s="4">
        <v>0</v>
      </c>
      <c r="AA3630" s="4">
        <v>0</v>
      </c>
      <c r="AB3630" t="s">
        <v>3</v>
      </c>
      <c r="AC3630" s="4">
        <v>0</v>
      </c>
      <c r="AD3630" s="4">
        <v>0</v>
      </c>
      <c r="AE3630" s="4">
        <v>0</v>
      </c>
      <c r="AF3630" t="s">
        <v>704</v>
      </c>
      <c r="AG3630" s="4">
        <v>0</v>
      </c>
      <c r="AH3630" s="4">
        <v>0</v>
      </c>
      <c r="AI3630" s="4">
        <v>0</v>
      </c>
      <c r="AJ3630" s="4">
        <v>-1553</v>
      </c>
      <c r="AK3630" s="4">
        <v>0</v>
      </c>
      <c r="AL3630" t="s">
        <v>785</v>
      </c>
      <c r="AM3630" s="71" t="str">
        <f>INDEX(Network_Insurer_Code,MATCH(Export!AL3630,Network_insurer_Name,0))</f>
        <v>WAI3</v>
      </c>
      <c r="AN3630" t="str">
        <f t="shared" si="56"/>
        <v>M1005WAI32018</v>
      </c>
    </row>
    <row r="3631" spans="1:40" x14ac:dyDescent="0.25">
      <c r="A3631">
        <v>2019</v>
      </c>
      <c r="B3631">
        <v>2</v>
      </c>
      <c r="C3631" s="1">
        <v>43556</v>
      </c>
      <c r="D3631" s="1">
        <v>43646</v>
      </c>
      <c r="E3631">
        <v>2019</v>
      </c>
      <c r="F3631" s="71" t="str">
        <f>INDEX(Client_Name,MATCH(Export!H3631,Local_Company_Name,0))</f>
        <v>Aplaca Engineering Co</v>
      </c>
      <c r="G3631" s="71">
        <f>INDEX(Client_Code,MATCH(Export!H3631,Local_Company_Name,0))</f>
        <v>1004</v>
      </c>
      <c r="H3631" t="s">
        <v>768</v>
      </c>
      <c r="I3631" t="s">
        <v>704</v>
      </c>
      <c r="J3631" t="s">
        <v>5</v>
      </c>
      <c r="K3631" s="71" t="str">
        <f>INDEX(Line_of_Business,MATCH(Export!J3631,Name,0))</f>
        <v>L</v>
      </c>
      <c r="L3631" s="9" t="s">
        <v>49</v>
      </c>
      <c r="M3631">
        <v>1670</v>
      </c>
      <c r="N3631" s="4">
        <v>9412987</v>
      </c>
      <c r="O3631" s="4">
        <v>9412987</v>
      </c>
      <c r="P3631" s="4">
        <v>0</v>
      </c>
      <c r="Q3631" s="4">
        <v>0</v>
      </c>
      <c r="R3631" s="4">
        <v>0</v>
      </c>
      <c r="S3631" s="4">
        <v>0</v>
      </c>
      <c r="T3631" s="4">
        <v>0</v>
      </c>
      <c r="U3631" s="4">
        <v>0</v>
      </c>
      <c r="V3631" s="4">
        <v>0</v>
      </c>
      <c r="W3631" s="4">
        <v>0</v>
      </c>
      <c r="X3631" s="4">
        <v>0</v>
      </c>
      <c r="Y3631" s="4">
        <v>941298.7</v>
      </c>
      <c r="Z3631" s="4">
        <v>0</v>
      </c>
      <c r="AA3631" s="4">
        <v>0</v>
      </c>
      <c r="AB3631" t="s">
        <v>3</v>
      </c>
      <c r="AC3631" s="4">
        <v>0</v>
      </c>
      <c r="AD3631" s="4">
        <v>0</v>
      </c>
      <c r="AE3631" s="4">
        <v>0</v>
      </c>
      <c r="AF3631" t="s">
        <v>704</v>
      </c>
      <c r="AG3631" s="4">
        <v>0</v>
      </c>
      <c r="AH3631" s="4">
        <v>0</v>
      </c>
      <c r="AI3631" s="4">
        <v>0</v>
      </c>
      <c r="AJ3631" s="4">
        <v>8471688.3000000007</v>
      </c>
      <c r="AK3631" s="4">
        <v>0</v>
      </c>
      <c r="AL3631" t="s">
        <v>789</v>
      </c>
      <c r="AM3631" s="71" t="str">
        <f>INDEX(Network_Insurer_Code,MATCH(Export!AL3631,Network_insurer_Name,0))</f>
        <v>APL1</v>
      </c>
      <c r="AN3631" t="str">
        <f t="shared" si="56"/>
        <v>L1004APL12019</v>
      </c>
    </row>
    <row r="3632" spans="1:40" x14ac:dyDescent="0.25">
      <c r="A3632">
        <v>2019</v>
      </c>
      <c r="B3632">
        <v>1</v>
      </c>
      <c r="C3632" s="1">
        <v>43466</v>
      </c>
      <c r="D3632" s="1">
        <v>43555</v>
      </c>
      <c r="E3632">
        <v>2018</v>
      </c>
      <c r="F3632" s="71" t="str">
        <f>INDEX(Client_Name,MATCH(Export!H3632,Local_Company_Name,0))</f>
        <v>Falcon Clothing</v>
      </c>
      <c r="G3632" s="71">
        <f>INDEX(Client_Code,MATCH(Export!H3632,Local_Company_Name,0))</f>
        <v>1006</v>
      </c>
      <c r="H3632" t="s">
        <v>756</v>
      </c>
      <c r="I3632" t="s">
        <v>779</v>
      </c>
      <c r="J3632" t="s">
        <v>8</v>
      </c>
      <c r="K3632" s="71" t="str">
        <f>INDEX(Line_of_Business,MATCH(Export!J3632,Name,0))</f>
        <v>M</v>
      </c>
      <c r="L3632" s="9" t="s">
        <v>162</v>
      </c>
      <c r="M3632">
        <v>801</v>
      </c>
      <c r="N3632" s="4">
        <v>0</v>
      </c>
      <c r="O3632" s="4">
        <v>0</v>
      </c>
      <c r="P3632" s="4">
        <v>278552.83</v>
      </c>
      <c r="Q3632" s="4">
        <v>0</v>
      </c>
      <c r="R3632" s="4">
        <v>0</v>
      </c>
      <c r="S3632" s="4">
        <v>0</v>
      </c>
      <c r="T3632" s="4">
        <v>0</v>
      </c>
      <c r="U3632" s="4">
        <v>0</v>
      </c>
      <c r="V3632" s="4">
        <v>0</v>
      </c>
      <c r="W3632" s="4">
        <v>0</v>
      </c>
      <c r="X3632" s="4">
        <v>0</v>
      </c>
      <c r="Y3632" s="4">
        <v>0</v>
      </c>
      <c r="Z3632" s="4">
        <v>0</v>
      </c>
      <c r="AA3632" s="4">
        <v>0</v>
      </c>
      <c r="AB3632" t="s">
        <v>3</v>
      </c>
      <c r="AC3632" s="4">
        <v>0</v>
      </c>
      <c r="AD3632" s="4">
        <v>0</v>
      </c>
      <c r="AE3632" s="4">
        <v>0</v>
      </c>
      <c r="AF3632" t="s">
        <v>779</v>
      </c>
      <c r="AG3632" s="4">
        <v>0</v>
      </c>
      <c r="AH3632" s="4">
        <v>0</v>
      </c>
      <c r="AI3632" s="4">
        <v>0</v>
      </c>
      <c r="AJ3632" s="4">
        <v>-278552.83</v>
      </c>
      <c r="AK3632" s="4">
        <v>0</v>
      </c>
      <c r="AL3632" t="s">
        <v>793</v>
      </c>
      <c r="AM3632" s="71" t="str">
        <f>INDEX(Network_Insurer_Code,MATCH(Export!AL3632,Network_insurer_Name,0))</f>
        <v>CAL3</v>
      </c>
      <c r="AN3632" t="str">
        <f t="shared" si="56"/>
        <v>M1006CAL32018</v>
      </c>
    </row>
    <row r="3633" spans="1:40" x14ac:dyDescent="0.25">
      <c r="A3633">
        <v>2019</v>
      </c>
      <c r="B3633">
        <v>3</v>
      </c>
      <c r="C3633" s="1">
        <v>43647</v>
      </c>
      <c r="D3633" s="1">
        <v>43738</v>
      </c>
      <c r="E3633">
        <v>2018</v>
      </c>
      <c r="F3633" s="71" t="str">
        <f>INDEX(Client_Name,MATCH(Export!H3633,Local_Company_Name,0))</f>
        <v>Tiger Jewelcrafting Ltd</v>
      </c>
      <c r="G3633" s="71">
        <f>INDEX(Client_Code,MATCH(Export!H3633,Local_Company_Name,0))</f>
        <v>1003</v>
      </c>
      <c r="H3633" t="s">
        <v>762</v>
      </c>
      <c r="I3633" t="s">
        <v>704</v>
      </c>
      <c r="J3633" t="s">
        <v>0</v>
      </c>
      <c r="K3633" s="71" t="str">
        <f>INDEX(Line_of_Business,MATCH(Export!J3633,Name,0))</f>
        <v>D</v>
      </c>
      <c r="L3633" s="9" t="s">
        <v>434</v>
      </c>
      <c r="M3633">
        <v>279</v>
      </c>
      <c r="N3633" s="4">
        <v>0</v>
      </c>
      <c r="O3633" s="4">
        <v>0</v>
      </c>
      <c r="P3633" s="4">
        <v>8352.5</v>
      </c>
      <c r="Q3633" s="4">
        <v>0</v>
      </c>
      <c r="R3633" s="4">
        <v>0</v>
      </c>
      <c r="S3633" s="4">
        <v>0</v>
      </c>
      <c r="T3633" s="4">
        <v>0</v>
      </c>
      <c r="U3633" s="4">
        <v>0</v>
      </c>
      <c r="V3633" s="4">
        <v>0</v>
      </c>
      <c r="W3633" s="4">
        <v>0</v>
      </c>
      <c r="X3633" s="4">
        <v>0</v>
      </c>
      <c r="Y3633" s="4">
        <v>0</v>
      </c>
      <c r="Z3633" s="4">
        <v>0</v>
      </c>
      <c r="AA3633" s="4">
        <v>0</v>
      </c>
      <c r="AB3633" t="s">
        <v>3</v>
      </c>
      <c r="AC3633" s="4">
        <v>0</v>
      </c>
      <c r="AD3633" s="4">
        <v>0</v>
      </c>
      <c r="AE3633" s="4">
        <v>238909.67</v>
      </c>
      <c r="AF3633" t="s">
        <v>704</v>
      </c>
      <c r="AG3633" s="4">
        <v>0</v>
      </c>
      <c r="AH3633" s="4">
        <v>0</v>
      </c>
      <c r="AI3633" s="4">
        <v>0</v>
      </c>
      <c r="AJ3633" s="4">
        <v>-8352.5</v>
      </c>
      <c r="AK3633" s="4">
        <v>0</v>
      </c>
      <c r="AL3633" t="s">
        <v>798</v>
      </c>
      <c r="AM3633" s="71" t="str">
        <f>INDEX(Network_Insurer_Code,MATCH(Export!AL3633,Network_insurer_Name,0))</f>
        <v>PEI2</v>
      </c>
      <c r="AN3633" t="str">
        <f t="shared" si="56"/>
        <v>D1003PEI22018</v>
      </c>
    </row>
    <row r="3634" spans="1:40" x14ac:dyDescent="0.25">
      <c r="A3634">
        <v>2020</v>
      </c>
      <c r="B3634">
        <v>2</v>
      </c>
      <c r="C3634" s="1">
        <v>44013</v>
      </c>
      <c r="D3634" s="1">
        <v>44104</v>
      </c>
      <c r="E3634">
        <v>2019</v>
      </c>
      <c r="F3634" s="71" t="str">
        <f>INDEX(Client_Name,MATCH(Export!H3634,Local_Company_Name,0))</f>
        <v>Aplaca Engineering Co</v>
      </c>
      <c r="G3634" s="71">
        <f>INDEX(Client_Code,MATCH(Export!H3634,Local_Company_Name,0))</f>
        <v>1004</v>
      </c>
      <c r="H3634" t="s">
        <v>768</v>
      </c>
      <c r="I3634" t="s">
        <v>779</v>
      </c>
      <c r="J3634" t="s">
        <v>8</v>
      </c>
      <c r="K3634" s="71" t="str">
        <f>INDEX(Line_of_Business,MATCH(Export!J3634,Name,0))</f>
        <v>M</v>
      </c>
      <c r="L3634" s="9" t="s">
        <v>265</v>
      </c>
      <c r="M3634">
        <v>24</v>
      </c>
      <c r="N3634" s="4">
        <v>0</v>
      </c>
      <c r="O3634" s="4">
        <v>0</v>
      </c>
      <c r="P3634" s="4">
        <v>36469.78</v>
      </c>
      <c r="Q3634" s="4">
        <v>0</v>
      </c>
      <c r="R3634" s="4">
        <v>0</v>
      </c>
      <c r="S3634" s="4">
        <v>0</v>
      </c>
      <c r="T3634" s="4">
        <v>0</v>
      </c>
      <c r="U3634" s="4">
        <v>0</v>
      </c>
      <c r="V3634" s="4">
        <v>0</v>
      </c>
      <c r="W3634" s="4">
        <v>0</v>
      </c>
      <c r="X3634" s="4">
        <v>0</v>
      </c>
      <c r="Y3634" s="4">
        <v>0</v>
      </c>
      <c r="Z3634" s="4">
        <v>0</v>
      </c>
      <c r="AA3634" s="4">
        <v>0</v>
      </c>
      <c r="AB3634" t="s">
        <v>3</v>
      </c>
      <c r="AC3634" s="4">
        <v>0</v>
      </c>
      <c r="AD3634" s="4">
        <v>0</v>
      </c>
      <c r="AE3634" s="4">
        <v>0</v>
      </c>
      <c r="AF3634" t="s">
        <v>779</v>
      </c>
      <c r="AG3634" s="4">
        <v>0</v>
      </c>
      <c r="AH3634" s="4">
        <v>0</v>
      </c>
      <c r="AI3634" s="4">
        <v>0</v>
      </c>
      <c r="AJ3634" s="4">
        <v>-36469.78</v>
      </c>
      <c r="AK3634" s="4">
        <v>0</v>
      </c>
      <c r="AL3634" t="s">
        <v>798</v>
      </c>
      <c r="AM3634" s="71" t="str">
        <f>INDEX(Network_Insurer_Code,MATCH(Export!AL3634,Network_insurer_Name,0))</f>
        <v>PEI2</v>
      </c>
      <c r="AN3634" t="str">
        <f t="shared" si="56"/>
        <v>M1004PEI22019</v>
      </c>
    </row>
    <row r="3635" spans="1:40" x14ac:dyDescent="0.25">
      <c r="A3635">
        <v>2020</v>
      </c>
      <c r="B3635">
        <v>1</v>
      </c>
      <c r="C3635" s="1">
        <v>43831</v>
      </c>
      <c r="D3635" s="1">
        <v>43921</v>
      </c>
      <c r="E3635">
        <v>2019</v>
      </c>
      <c r="F3635" s="71" t="str">
        <f>INDEX(Client_Name,MATCH(Export!H3635,Local_Company_Name,0))</f>
        <v>Aplaca Engineering Co</v>
      </c>
      <c r="G3635" s="71">
        <f>INDEX(Client_Code,MATCH(Export!H3635,Local_Company_Name,0))</f>
        <v>1004</v>
      </c>
      <c r="H3635" t="s">
        <v>766</v>
      </c>
      <c r="I3635" t="s">
        <v>710</v>
      </c>
      <c r="J3635" t="s">
        <v>0</v>
      </c>
      <c r="K3635" s="71" t="str">
        <f>INDEX(Line_of_Business,MATCH(Export!J3635,Name,0))</f>
        <v>D</v>
      </c>
      <c r="L3635" s="9" t="s">
        <v>67</v>
      </c>
      <c r="M3635">
        <v>148</v>
      </c>
      <c r="N3635" s="4">
        <v>-1041.5999999999999</v>
      </c>
      <c r="O3635" s="4">
        <v>-1041.5999999999999</v>
      </c>
      <c r="P3635" s="4">
        <v>0</v>
      </c>
      <c r="Q3635" s="4">
        <v>0</v>
      </c>
      <c r="R3635" s="4">
        <v>0</v>
      </c>
      <c r="S3635" s="4">
        <v>0</v>
      </c>
      <c r="T3635" s="4">
        <v>0</v>
      </c>
      <c r="U3635" s="4">
        <v>0</v>
      </c>
      <c r="V3635" s="4">
        <v>0</v>
      </c>
      <c r="W3635" s="4">
        <v>0</v>
      </c>
      <c r="X3635" s="4">
        <v>0</v>
      </c>
      <c r="Y3635" s="4">
        <v>-156.24</v>
      </c>
      <c r="Z3635" s="4">
        <v>0</v>
      </c>
      <c r="AA3635" s="4">
        <v>0</v>
      </c>
      <c r="AB3635" t="s">
        <v>3</v>
      </c>
      <c r="AC3635" s="4">
        <v>0</v>
      </c>
      <c r="AD3635" s="4">
        <v>0</v>
      </c>
      <c r="AE3635" s="4">
        <v>0</v>
      </c>
      <c r="AF3635" t="s">
        <v>710</v>
      </c>
      <c r="AG3635" s="4">
        <v>0</v>
      </c>
      <c r="AH3635" s="4">
        <v>0</v>
      </c>
      <c r="AI3635" s="4">
        <v>0</v>
      </c>
      <c r="AJ3635" s="4">
        <v>-885.35999999999899</v>
      </c>
      <c r="AK3635" s="4">
        <v>0</v>
      </c>
      <c r="AL3635" t="s">
        <v>790</v>
      </c>
      <c r="AM3635" s="71" t="str">
        <f>INDEX(Network_Insurer_Code,MATCH(Export!AL3635,Network_insurer_Name,0))</f>
        <v>STL1</v>
      </c>
      <c r="AN3635" t="str">
        <f t="shared" si="56"/>
        <v>D1004STL12019</v>
      </c>
    </row>
    <row r="3636" spans="1:40" x14ac:dyDescent="0.25">
      <c r="A3636">
        <v>2019</v>
      </c>
      <c r="B3636">
        <v>3</v>
      </c>
      <c r="C3636" s="1">
        <v>43647</v>
      </c>
      <c r="D3636" s="1">
        <v>43738</v>
      </c>
      <c r="E3636">
        <v>2018</v>
      </c>
      <c r="F3636" s="71" t="str">
        <f>INDEX(Client_Name,MATCH(Export!H3636,Local_Company_Name,0))</f>
        <v>Tiger Jewelcrafting Ltd</v>
      </c>
      <c r="G3636" s="71">
        <f>INDEX(Client_Code,MATCH(Export!H3636,Local_Company_Name,0))</f>
        <v>1003</v>
      </c>
      <c r="H3636" t="s">
        <v>753</v>
      </c>
      <c r="I3636" t="s">
        <v>724</v>
      </c>
      <c r="J3636" t="s">
        <v>8</v>
      </c>
      <c r="K3636" s="71" t="str">
        <f>INDEX(Line_of_Business,MATCH(Export!J3636,Name,0))</f>
        <v>M</v>
      </c>
      <c r="L3636" s="9">
        <v>60506</v>
      </c>
      <c r="M3636">
        <v>836</v>
      </c>
      <c r="N3636" s="4">
        <v>0</v>
      </c>
      <c r="O3636" s="4">
        <v>0</v>
      </c>
      <c r="P3636" s="4">
        <v>15552.12</v>
      </c>
      <c r="Q3636" s="4">
        <v>0</v>
      </c>
      <c r="R3636" s="4">
        <v>0</v>
      </c>
      <c r="S3636" s="4">
        <v>0</v>
      </c>
      <c r="T3636" s="4">
        <v>0</v>
      </c>
      <c r="U3636" s="4">
        <v>0</v>
      </c>
      <c r="V3636" s="4">
        <v>0</v>
      </c>
      <c r="W3636" s="4">
        <v>0</v>
      </c>
      <c r="X3636" s="4">
        <v>0</v>
      </c>
      <c r="Y3636" s="4">
        <v>0</v>
      </c>
      <c r="Z3636" s="4">
        <v>0</v>
      </c>
      <c r="AA3636" s="4">
        <v>0</v>
      </c>
      <c r="AB3636" t="s">
        <v>3</v>
      </c>
      <c r="AC3636" s="4">
        <v>0</v>
      </c>
      <c r="AD3636" s="4">
        <v>0</v>
      </c>
      <c r="AE3636" s="4">
        <v>0</v>
      </c>
      <c r="AF3636" t="s">
        <v>724</v>
      </c>
      <c r="AG3636" s="4">
        <v>0</v>
      </c>
      <c r="AH3636" s="4">
        <v>0</v>
      </c>
      <c r="AI3636" s="4">
        <v>0</v>
      </c>
      <c r="AJ3636" s="4">
        <v>-15552.12</v>
      </c>
      <c r="AK3636" s="4">
        <v>0</v>
      </c>
      <c r="AL3636" t="s">
        <v>782</v>
      </c>
      <c r="AM3636" s="71" t="str">
        <f>INDEX(Network_Insurer_Code,MATCH(Export!AL3636,Network_insurer_Name,0))</f>
        <v>API2</v>
      </c>
      <c r="AN3636" t="str">
        <f t="shared" si="56"/>
        <v>M1003API22018</v>
      </c>
    </row>
    <row r="3637" spans="1:40" x14ac:dyDescent="0.25">
      <c r="A3637">
        <v>2020</v>
      </c>
      <c r="B3637">
        <v>2</v>
      </c>
      <c r="C3637" s="1">
        <v>43647</v>
      </c>
      <c r="D3637" s="1">
        <v>43738</v>
      </c>
      <c r="E3637">
        <v>2019</v>
      </c>
      <c r="F3637" s="71" t="str">
        <f>INDEX(Client_Name,MATCH(Export!H3637,Local_Company_Name,0))</f>
        <v>Lion Manufacturing Co</v>
      </c>
      <c r="G3637" s="71">
        <f>INDEX(Client_Code,MATCH(Export!H3637,Local_Company_Name,0))</f>
        <v>1002</v>
      </c>
      <c r="H3637" t="s">
        <v>760</v>
      </c>
      <c r="I3637" t="s">
        <v>722</v>
      </c>
      <c r="J3637" t="s">
        <v>8</v>
      </c>
      <c r="K3637" s="71" t="str">
        <f>INDEX(Line_of_Business,MATCH(Export!J3637,Name,0))</f>
        <v>M</v>
      </c>
      <c r="L3637" s="9" t="s">
        <v>118</v>
      </c>
      <c r="M3637">
        <v>4164</v>
      </c>
      <c r="N3637" s="4">
        <v>0</v>
      </c>
      <c r="O3637" s="4">
        <v>0</v>
      </c>
      <c r="P3637" s="4">
        <v>0</v>
      </c>
      <c r="Q3637" s="4">
        <v>0</v>
      </c>
      <c r="R3637" s="4">
        <v>0</v>
      </c>
      <c r="S3637" s="4">
        <v>0</v>
      </c>
      <c r="T3637" s="4">
        <v>0</v>
      </c>
      <c r="U3637" s="4">
        <v>19</v>
      </c>
      <c r="V3637" s="4">
        <v>0</v>
      </c>
      <c r="W3637" s="4">
        <v>0</v>
      </c>
      <c r="X3637" s="4">
        <v>0</v>
      </c>
      <c r="Y3637" s="4">
        <v>0</v>
      </c>
      <c r="Z3637" s="4">
        <v>0</v>
      </c>
      <c r="AA3637" s="4">
        <v>0</v>
      </c>
      <c r="AB3637" t="s">
        <v>3</v>
      </c>
      <c r="AC3637" s="4">
        <v>0</v>
      </c>
      <c r="AD3637" s="4">
        <v>0</v>
      </c>
      <c r="AE3637" s="4">
        <v>0</v>
      </c>
      <c r="AF3637" t="s">
        <v>722</v>
      </c>
      <c r="AG3637" s="4">
        <v>0</v>
      </c>
      <c r="AH3637" s="4">
        <v>0</v>
      </c>
      <c r="AI3637" s="4">
        <v>0</v>
      </c>
      <c r="AJ3637" s="4">
        <v>-19</v>
      </c>
      <c r="AK3637" s="4">
        <v>0</v>
      </c>
      <c r="AL3637" t="s">
        <v>785</v>
      </c>
      <c r="AM3637" s="71" t="str">
        <f>INDEX(Network_Insurer_Code,MATCH(Export!AL3637,Network_insurer_Name,0))</f>
        <v>WAI3</v>
      </c>
      <c r="AN3637" t="str">
        <f t="shared" si="56"/>
        <v>M1002WAI32019</v>
      </c>
    </row>
    <row r="3638" spans="1:40" x14ac:dyDescent="0.25">
      <c r="A3638">
        <v>2020</v>
      </c>
      <c r="B3638">
        <v>2</v>
      </c>
      <c r="C3638" s="1">
        <v>43922</v>
      </c>
      <c r="D3638" s="1">
        <v>44012</v>
      </c>
      <c r="E3638">
        <v>2019</v>
      </c>
      <c r="F3638" s="71" t="str">
        <f>INDEX(Client_Name,MATCH(Export!H3638,Local_Company_Name,0))</f>
        <v>Tiger Jewelcrafting Ltd</v>
      </c>
      <c r="G3638" s="71">
        <f>INDEX(Client_Code,MATCH(Export!H3638,Local_Company_Name,0))</f>
        <v>1003</v>
      </c>
      <c r="H3638" t="s">
        <v>763</v>
      </c>
      <c r="I3638" t="s">
        <v>702</v>
      </c>
      <c r="J3638" t="s">
        <v>5</v>
      </c>
      <c r="K3638" s="71" t="str">
        <f>INDEX(Line_of_Business,MATCH(Export!J3638,Name,0))</f>
        <v>L</v>
      </c>
      <c r="L3638" s="9" t="s">
        <v>313</v>
      </c>
      <c r="M3638">
        <v>13212</v>
      </c>
      <c r="N3638" s="4">
        <v>1989887.91</v>
      </c>
      <c r="O3638" s="4">
        <v>1989887.91</v>
      </c>
      <c r="P3638" s="4">
        <v>791894.96</v>
      </c>
      <c r="Q3638" s="4">
        <v>0</v>
      </c>
      <c r="R3638" s="4">
        <v>0</v>
      </c>
      <c r="S3638" s="4">
        <v>0</v>
      </c>
      <c r="T3638" s="4">
        <v>0</v>
      </c>
      <c r="U3638" s="4">
        <v>0</v>
      </c>
      <c r="V3638" s="4">
        <v>0</v>
      </c>
      <c r="W3638" s="4">
        <v>0</v>
      </c>
      <c r="X3638" s="4">
        <v>0</v>
      </c>
      <c r="Y3638" s="4">
        <v>198988.79</v>
      </c>
      <c r="Z3638" s="4">
        <v>49747.199999999997</v>
      </c>
      <c r="AA3638" s="4">
        <v>25594.93</v>
      </c>
      <c r="AB3638" t="s">
        <v>3</v>
      </c>
      <c r="AC3638" s="4">
        <v>0</v>
      </c>
      <c r="AD3638" s="4">
        <v>0</v>
      </c>
      <c r="AE3638" s="4">
        <v>-2010102.13</v>
      </c>
      <c r="AF3638" t="s">
        <v>702</v>
      </c>
      <c r="AG3638" s="4">
        <v>0</v>
      </c>
      <c r="AH3638" s="4">
        <v>0</v>
      </c>
      <c r="AI3638" s="4">
        <v>0</v>
      </c>
      <c r="AJ3638" s="4">
        <v>923662.02999999898</v>
      </c>
      <c r="AK3638" s="4">
        <v>0</v>
      </c>
      <c r="AL3638" t="s">
        <v>789</v>
      </c>
      <c r="AM3638" s="71" t="str">
        <f>INDEX(Network_Insurer_Code,MATCH(Export!AL3638,Network_insurer_Name,0))</f>
        <v>APL1</v>
      </c>
      <c r="AN3638" t="str">
        <f t="shared" si="56"/>
        <v>L1003APL12019</v>
      </c>
    </row>
    <row r="3639" spans="1:40" x14ac:dyDescent="0.25">
      <c r="A3639">
        <v>2019</v>
      </c>
      <c r="B3639">
        <v>1</v>
      </c>
      <c r="C3639" s="1">
        <v>43497</v>
      </c>
      <c r="D3639" s="1">
        <v>43555</v>
      </c>
      <c r="E3639">
        <v>2018</v>
      </c>
      <c r="F3639" s="71" t="str">
        <f>INDEX(Client_Name,MATCH(Export!H3639,Local_Company_Name,0))</f>
        <v>Tiger Jewelcrafting Ltd</v>
      </c>
      <c r="G3639" s="71">
        <f>INDEX(Client_Code,MATCH(Export!H3639,Local_Company_Name,0))</f>
        <v>1003</v>
      </c>
      <c r="H3639" t="s">
        <v>762</v>
      </c>
      <c r="I3639" t="s">
        <v>720</v>
      </c>
      <c r="J3639" t="s">
        <v>0</v>
      </c>
      <c r="K3639" s="71" t="str">
        <f>INDEX(Line_of_Business,MATCH(Export!J3639,Name,0))</f>
        <v>D</v>
      </c>
      <c r="L3639" s="9" t="s">
        <v>121</v>
      </c>
      <c r="M3639">
        <v>1130</v>
      </c>
      <c r="N3639" s="4">
        <v>486058.66</v>
      </c>
      <c r="O3639" s="4">
        <v>486058.66</v>
      </c>
      <c r="P3639" s="4">
        <v>0</v>
      </c>
      <c r="Q3639" s="4">
        <v>0</v>
      </c>
      <c r="R3639" s="4">
        <v>0</v>
      </c>
      <c r="S3639" s="4">
        <v>0</v>
      </c>
      <c r="T3639" s="4">
        <v>0</v>
      </c>
      <c r="U3639" s="4">
        <v>0</v>
      </c>
      <c r="V3639" s="4">
        <v>0</v>
      </c>
      <c r="W3639" s="4">
        <v>0</v>
      </c>
      <c r="X3639" s="4">
        <v>0</v>
      </c>
      <c r="Y3639" s="4">
        <v>72908.800000000003</v>
      </c>
      <c r="Z3639" s="4">
        <v>0</v>
      </c>
      <c r="AA3639" s="4">
        <v>0</v>
      </c>
      <c r="AB3639" t="s">
        <v>3</v>
      </c>
      <c r="AC3639" s="4">
        <v>0</v>
      </c>
      <c r="AD3639" s="4">
        <v>0</v>
      </c>
      <c r="AE3639" s="4">
        <v>0</v>
      </c>
      <c r="AF3639" t="s">
        <v>720</v>
      </c>
      <c r="AG3639" s="4">
        <v>0</v>
      </c>
      <c r="AH3639" s="4">
        <v>0</v>
      </c>
      <c r="AI3639" s="4">
        <v>0</v>
      </c>
      <c r="AJ3639" s="4">
        <v>413149.86</v>
      </c>
      <c r="AK3639" s="4">
        <v>0</v>
      </c>
      <c r="AL3639" t="s">
        <v>786</v>
      </c>
      <c r="AM3639" s="71" t="str">
        <f>INDEX(Network_Insurer_Code,MATCH(Export!AL3639,Network_insurer_Name,0))</f>
        <v>BAL1</v>
      </c>
      <c r="AN3639" t="str">
        <f t="shared" si="56"/>
        <v>D1003BAL12018</v>
      </c>
    </row>
    <row r="3640" spans="1:40" x14ac:dyDescent="0.25">
      <c r="A3640">
        <v>2019</v>
      </c>
      <c r="B3640">
        <v>3</v>
      </c>
      <c r="C3640" s="1">
        <v>43647</v>
      </c>
      <c r="D3640" s="1">
        <v>43738</v>
      </c>
      <c r="E3640">
        <v>2019</v>
      </c>
      <c r="F3640" s="71" t="str">
        <f>INDEX(Client_Name,MATCH(Export!H3640,Local_Company_Name,0))</f>
        <v>Falcon Clothing</v>
      </c>
      <c r="G3640" s="71">
        <f>INDEX(Client_Code,MATCH(Export!H3640,Local_Company_Name,0))</f>
        <v>1006</v>
      </c>
      <c r="H3640" t="s">
        <v>756</v>
      </c>
      <c r="I3640" t="s">
        <v>779</v>
      </c>
      <c r="J3640" t="s">
        <v>8</v>
      </c>
      <c r="K3640" s="71" t="str">
        <f>INDEX(Line_of_Business,MATCH(Export!J3640,Name,0))</f>
        <v>M</v>
      </c>
      <c r="L3640" s="9" t="s">
        <v>360</v>
      </c>
      <c r="M3640">
        <v>453</v>
      </c>
      <c r="N3640" s="4">
        <v>0</v>
      </c>
      <c r="O3640" s="4">
        <v>0</v>
      </c>
      <c r="P3640" s="4">
        <v>508339.05</v>
      </c>
      <c r="Q3640" s="4">
        <v>0</v>
      </c>
      <c r="R3640" s="4">
        <v>0</v>
      </c>
      <c r="S3640" s="4">
        <v>254925.6</v>
      </c>
      <c r="T3640" s="4">
        <v>0</v>
      </c>
      <c r="U3640" s="4">
        <v>0</v>
      </c>
      <c r="V3640" s="4">
        <v>0</v>
      </c>
      <c r="W3640" s="4">
        <v>-254925.6</v>
      </c>
      <c r="X3640" s="4">
        <v>0</v>
      </c>
      <c r="Y3640" s="4">
        <v>0</v>
      </c>
      <c r="Z3640" s="4">
        <v>0</v>
      </c>
      <c r="AA3640" s="4">
        <v>0</v>
      </c>
      <c r="AB3640" t="s">
        <v>3</v>
      </c>
      <c r="AC3640" s="4">
        <v>0</v>
      </c>
      <c r="AD3640" s="4">
        <v>0</v>
      </c>
      <c r="AE3640" s="4">
        <v>0</v>
      </c>
      <c r="AF3640" t="s">
        <v>779</v>
      </c>
      <c r="AG3640" s="4">
        <v>0</v>
      </c>
      <c r="AH3640" s="4">
        <v>0</v>
      </c>
      <c r="AI3640" s="4">
        <v>0</v>
      </c>
      <c r="AJ3640" s="4">
        <v>1512.1499999999601</v>
      </c>
      <c r="AK3640" s="4">
        <v>0</v>
      </c>
      <c r="AL3640" t="s">
        <v>793</v>
      </c>
      <c r="AM3640" s="71" t="str">
        <f>INDEX(Network_Insurer_Code,MATCH(Export!AL3640,Network_insurer_Name,0))</f>
        <v>CAL3</v>
      </c>
      <c r="AN3640" t="str">
        <f t="shared" si="56"/>
        <v>M1006CAL32019</v>
      </c>
    </row>
    <row r="3641" spans="1:40" x14ac:dyDescent="0.25">
      <c r="A3641">
        <v>2020</v>
      </c>
      <c r="B3641">
        <v>1</v>
      </c>
      <c r="C3641" s="1">
        <v>43831</v>
      </c>
      <c r="D3641" s="1">
        <v>43921</v>
      </c>
      <c r="E3641">
        <v>2017</v>
      </c>
      <c r="F3641" s="71" t="str">
        <f>INDEX(Client_Name,MATCH(Export!H3641,Local_Company_Name,0))</f>
        <v>Lion Manufacturing Co</v>
      </c>
      <c r="G3641" s="71">
        <f>INDEX(Client_Code,MATCH(Export!H3641,Local_Company_Name,0))</f>
        <v>1002</v>
      </c>
      <c r="H3641" t="s">
        <v>757</v>
      </c>
      <c r="I3641" t="s">
        <v>704</v>
      </c>
      <c r="J3641" t="s">
        <v>8</v>
      </c>
      <c r="K3641" s="71" t="str">
        <f>INDEX(Line_of_Business,MATCH(Export!J3641,Name,0))</f>
        <v>M</v>
      </c>
      <c r="L3641" s="9">
        <v>1301239646</v>
      </c>
      <c r="M3641">
        <v>715</v>
      </c>
      <c r="N3641" s="4">
        <v>0</v>
      </c>
      <c r="O3641" s="4">
        <v>0</v>
      </c>
      <c r="P3641" s="4">
        <v>-741</v>
      </c>
      <c r="Q3641" s="4">
        <v>0</v>
      </c>
      <c r="R3641" s="4">
        <v>0</v>
      </c>
      <c r="S3641" s="4">
        <v>0</v>
      </c>
      <c r="T3641" s="4">
        <v>0</v>
      </c>
      <c r="U3641" s="4">
        <v>0</v>
      </c>
      <c r="V3641" s="4">
        <v>0</v>
      </c>
      <c r="W3641" s="4">
        <v>0</v>
      </c>
      <c r="X3641" s="4">
        <v>0</v>
      </c>
      <c r="Y3641" s="4">
        <v>0</v>
      </c>
      <c r="Z3641" s="4">
        <v>0</v>
      </c>
      <c r="AA3641" s="4">
        <v>0</v>
      </c>
      <c r="AB3641" t="s">
        <v>3</v>
      </c>
      <c r="AC3641" s="4">
        <v>0</v>
      </c>
      <c r="AD3641" s="4">
        <v>0</v>
      </c>
      <c r="AE3641" s="4">
        <v>0</v>
      </c>
      <c r="AF3641" t="s">
        <v>704</v>
      </c>
      <c r="AG3641" s="4">
        <v>0</v>
      </c>
      <c r="AH3641" s="4">
        <v>0</v>
      </c>
      <c r="AI3641" s="4">
        <v>0</v>
      </c>
      <c r="AJ3641" s="4">
        <v>741</v>
      </c>
      <c r="AK3641" s="4">
        <v>0</v>
      </c>
      <c r="AL3641" t="s">
        <v>793</v>
      </c>
      <c r="AM3641" s="71" t="str">
        <f>INDEX(Network_Insurer_Code,MATCH(Export!AL3641,Network_insurer_Name,0))</f>
        <v>CAL3</v>
      </c>
      <c r="AN3641" t="str">
        <f t="shared" si="56"/>
        <v>M1002CAL32017</v>
      </c>
    </row>
    <row r="3642" spans="1:40" x14ac:dyDescent="0.25">
      <c r="A3642">
        <v>2020</v>
      </c>
      <c r="B3642">
        <v>3</v>
      </c>
      <c r="C3642" s="1">
        <v>44013</v>
      </c>
      <c r="D3642" s="1">
        <v>44104</v>
      </c>
      <c r="E3642">
        <v>2020</v>
      </c>
      <c r="F3642" s="71" t="str">
        <f>INDEX(Client_Name,MATCH(Export!H3642,Local_Company_Name,0))</f>
        <v>Lion Manufacturing Co</v>
      </c>
      <c r="G3642" s="71">
        <f>INDEX(Client_Code,MATCH(Export!H3642,Local_Company_Name,0))</f>
        <v>1002</v>
      </c>
      <c r="H3642" t="s">
        <v>757</v>
      </c>
      <c r="I3642" t="s">
        <v>711</v>
      </c>
      <c r="J3642" t="s">
        <v>8</v>
      </c>
      <c r="K3642" s="71" t="str">
        <f>INDEX(Line_of_Business,MATCH(Export!J3642,Name,0))</f>
        <v>M</v>
      </c>
      <c r="L3642" s="9">
        <v>1171006130531</v>
      </c>
      <c r="M3642">
        <v>216</v>
      </c>
      <c r="N3642" s="4">
        <v>410080.11</v>
      </c>
      <c r="O3642" s="4">
        <v>410080.11</v>
      </c>
      <c r="P3642" s="4">
        <v>127490.25</v>
      </c>
      <c r="Q3642" s="4">
        <v>0</v>
      </c>
      <c r="R3642" s="4">
        <v>0</v>
      </c>
      <c r="S3642" s="4">
        <v>0</v>
      </c>
      <c r="T3642" s="4">
        <v>0</v>
      </c>
      <c r="U3642" s="4">
        <v>0</v>
      </c>
      <c r="V3642" s="4">
        <v>0</v>
      </c>
      <c r="W3642" s="4">
        <v>0</v>
      </c>
      <c r="X3642" s="4">
        <v>0</v>
      </c>
      <c r="Y3642" s="4">
        <v>51260.01</v>
      </c>
      <c r="Z3642" s="4">
        <v>0</v>
      </c>
      <c r="AA3642" s="4">
        <v>41008.01</v>
      </c>
      <c r="AB3642" t="s">
        <v>3</v>
      </c>
      <c r="AC3642" s="4">
        <v>0</v>
      </c>
      <c r="AD3642" s="4">
        <v>0</v>
      </c>
      <c r="AE3642" s="4">
        <v>0</v>
      </c>
      <c r="AF3642" t="s">
        <v>711</v>
      </c>
      <c r="AG3642" s="4">
        <v>0</v>
      </c>
      <c r="AH3642" s="4">
        <v>0</v>
      </c>
      <c r="AI3642" s="4">
        <v>0</v>
      </c>
      <c r="AJ3642" s="4">
        <v>190321.83999999901</v>
      </c>
      <c r="AK3642" s="4">
        <v>0</v>
      </c>
      <c r="AL3642" t="s">
        <v>796</v>
      </c>
      <c r="AM3642" s="71" t="str">
        <f>INDEX(Network_Insurer_Code,MATCH(Export!AL3642,Network_insurer_Name,0))</f>
        <v>POL2</v>
      </c>
      <c r="AN3642" t="str">
        <f t="shared" si="56"/>
        <v>M1002POL22020</v>
      </c>
    </row>
    <row r="3643" spans="1:40" x14ac:dyDescent="0.25">
      <c r="A3643">
        <v>2020</v>
      </c>
      <c r="B3643">
        <v>3</v>
      </c>
      <c r="C3643" s="1">
        <v>44013</v>
      </c>
      <c r="D3643" s="1">
        <v>44104</v>
      </c>
      <c r="E3643">
        <v>2019</v>
      </c>
      <c r="F3643" s="71" t="str">
        <f>INDEX(Client_Name,MATCH(Export!H3643,Local_Company_Name,0))</f>
        <v>Tiger Jewelcrafting Ltd</v>
      </c>
      <c r="G3643" s="71">
        <f>INDEX(Client_Code,MATCH(Export!H3643,Local_Company_Name,0))</f>
        <v>1003</v>
      </c>
      <c r="H3643" t="s">
        <v>753</v>
      </c>
      <c r="I3643" t="s">
        <v>739</v>
      </c>
      <c r="J3643" t="s">
        <v>22</v>
      </c>
      <c r="K3643" s="71" t="str">
        <f>INDEX(Line_of_Business,MATCH(Export!J3643,Name,0))</f>
        <v>A</v>
      </c>
      <c r="L3643" s="9" t="s">
        <v>248</v>
      </c>
      <c r="M3643">
        <v>2188</v>
      </c>
      <c r="N3643" s="4">
        <v>0</v>
      </c>
      <c r="O3643" s="4">
        <v>0</v>
      </c>
      <c r="P3643" s="4">
        <v>442.33</v>
      </c>
      <c r="Q3643" s="4">
        <v>0</v>
      </c>
      <c r="R3643" s="4">
        <v>0</v>
      </c>
      <c r="S3643" s="4">
        <v>0</v>
      </c>
      <c r="T3643" s="4">
        <v>0</v>
      </c>
      <c r="U3643" s="4">
        <v>0</v>
      </c>
      <c r="V3643" s="4">
        <v>0</v>
      </c>
      <c r="W3643" s="4">
        <v>0</v>
      </c>
      <c r="X3643" s="4">
        <v>0</v>
      </c>
      <c r="Y3643" s="4">
        <v>0</v>
      </c>
      <c r="Z3643" s="4">
        <v>0</v>
      </c>
      <c r="AA3643" s="4">
        <v>0</v>
      </c>
      <c r="AB3643" t="s">
        <v>3</v>
      </c>
      <c r="AC3643" s="4">
        <v>0</v>
      </c>
      <c r="AD3643" s="4">
        <v>0</v>
      </c>
      <c r="AE3643" s="4">
        <v>0</v>
      </c>
      <c r="AF3643" t="s">
        <v>739</v>
      </c>
      <c r="AG3643" s="4">
        <v>0</v>
      </c>
      <c r="AH3643" s="4">
        <v>0</v>
      </c>
      <c r="AI3643" s="4">
        <v>0</v>
      </c>
      <c r="AJ3643" s="4">
        <v>-442.33</v>
      </c>
      <c r="AK3643" s="4">
        <v>187000</v>
      </c>
      <c r="AL3643" t="s">
        <v>794</v>
      </c>
      <c r="AM3643" s="71" t="str">
        <f>INDEX(Network_Insurer_Code,MATCH(Export!AL3643,Network_insurer_Name,0))</f>
        <v>CUI2</v>
      </c>
      <c r="AN3643" t="str">
        <f t="shared" si="56"/>
        <v>A1003CUI22019</v>
      </c>
    </row>
    <row r="3644" spans="1:40" x14ac:dyDescent="0.25">
      <c r="A3644">
        <v>2020</v>
      </c>
      <c r="B3644">
        <v>2</v>
      </c>
      <c r="C3644" s="1">
        <v>43922</v>
      </c>
      <c r="D3644" s="1">
        <v>44012</v>
      </c>
      <c r="E3644">
        <v>2017</v>
      </c>
      <c r="F3644" s="71" t="str">
        <f>INDEX(Client_Name,MATCH(Export!H3644,Local_Company_Name,0))</f>
        <v>Aplaca Engineering Co</v>
      </c>
      <c r="G3644" s="71">
        <f>INDEX(Client_Code,MATCH(Export!H3644,Local_Company_Name,0))</f>
        <v>1004</v>
      </c>
      <c r="H3644" t="s">
        <v>768</v>
      </c>
      <c r="I3644" t="s">
        <v>736</v>
      </c>
      <c r="J3644" t="s">
        <v>8</v>
      </c>
      <c r="K3644" s="71" t="str">
        <f>INDEX(Line_of_Business,MATCH(Export!J3644,Name,0))</f>
        <v>M</v>
      </c>
      <c r="L3644" s="9" t="s">
        <v>451</v>
      </c>
      <c r="M3644">
        <v>383</v>
      </c>
      <c r="N3644" s="4">
        <v>0</v>
      </c>
      <c r="O3644" s="4">
        <v>0</v>
      </c>
      <c r="P3644" s="4">
        <v>0</v>
      </c>
      <c r="Q3644" s="4">
        <v>0</v>
      </c>
      <c r="R3644" s="4">
        <v>0</v>
      </c>
      <c r="S3644" s="4">
        <v>0</v>
      </c>
      <c r="T3644" s="4">
        <v>0</v>
      </c>
      <c r="U3644" s="4">
        <v>0</v>
      </c>
      <c r="V3644" s="4">
        <v>0</v>
      </c>
      <c r="W3644" s="4">
        <v>-492528.46</v>
      </c>
      <c r="X3644" s="4">
        <v>0</v>
      </c>
      <c r="Y3644" s="4">
        <v>0</v>
      </c>
      <c r="Z3644" s="4">
        <v>0</v>
      </c>
      <c r="AA3644" s="4">
        <v>0</v>
      </c>
      <c r="AB3644" t="s">
        <v>3</v>
      </c>
      <c r="AC3644" s="4">
        <v>0</v>
      </c>
      <c r="AD3644" s="4">
        <v>0</v>
      </c>
      <c r="AE3644" s="4">
        <v>0</v>
      </c>
      <c r="AF3644" t="s">
        <v>736</v>
      </c>
      <c r="AG3644" s="4">
        <v>0</v>
      </c>
      <c r="AH3644" s="4">
        <v>0</v>
      </c>
      <c r="AI3644" s="4">
        <v>0</v>
      </c>
      <c r="AJ3644" s="4">
        <v>492528.46</v>
      </c>
      <c r="AK3644" s="4">
        <v>0</v>
      </c>
      <c r="AL3644" t="s">
        <v>787</v>
      </c>
      <c r="AM3644" s="71" t="str">
        <f>INDEX(Network_Insurer_Code,MATCH(Export!AL3644,Network_insurer_Name,0))</f>
        <v>LEI3</v>
      </c>
      <c r="AN3644" t="str">
        <f t="shared" si="56"/>
        <v>M1004LEI32017</v>
      </c>
    </row>
    <row r="3645" spans="1:40" x14ac:dyDescent="0.25">
      <c r="A3645">
        <v>2020</v>
      </c>
      <c r="B3645">
        <v>1</v>
      </c>
      <c r="C3645" s="1">
        <v>43831</v>
      </c>
      <c r="D3645" s="1">
        <v>43921</v>
      </c>
      <c r="E3645">
        <v>2020</v>
      </c>
      <c r="F3645" s="71" t="str">
        <f>INDEX(Client_Name,MATCH(Export!H3645,Local_Company_Name,0))</f>
        <v>Falcon Clothing</v>
      </c>
      <c r="G3645" s="71">
        <f>INDEX(Client_Code,MATCH(Export!H3645,Local_Company_Name,0))</f>
        <v>1006</v>
      </c>
      <c r="H3645" t="s">
        <v>773</v>
      </c>
      <c r="I3645" t="s">
        <v>707</v>
      </c>
      <c r="J3645" t="s">
        <v>8</v>
      </c>
      <c r="K3645" s="71" t="str">
        <f>INDEX(Line_of_Business,MATCH(Export!J3645,Name,0))</f>
        <v>M</v>
      </c>
      <c r="L3645" s="9">
        <v>79268089</v>
      </c>
      <c r="M3645">
        <v>288</v>
      </c>
      <c r="N3645" s="4">
        <v>157434.15</v>
      </c>
      <c r="O3645" s="4">
        <v>157434.15</v>
      </c>
      <c r="P3645" s="4">
        <v>518.29</v>
      </c>
      <c r="Q3645" s="4">
        <v>0</v>
      </c>
      <c r="R3645" s="4">
        <v>0</v>
      </c>
      <c r="S3645" s="4">
        <v>0</v>
      </c>
      <c r="T3645" s="4">
        <v>0</v>
      </c>
      <c r="U3645" s="4">
        <v>0</v>
      </c>
      <c r="V3645" s="4">
        <v>0</v>
      </c>
      <c r="W3645" s="4">
        <v>0</v>
      </c>
      <c r="X3645" s="4">
        <v>0</v>
      </c>
      <c r="Y3645" s="4">
        <v>15271.11</v>
      </c>
      <c r="Z3645" s="4">
        <v>0</v>
      </c>
      <c r="AA3645" s="4">
        <v>28338.15</v>
      </c>
      <c r="AB3645" t="s">
        <v>3</v>
      </c>
      <c r="AC3645" s="4">
        <v>0</v>
      </c>
      <c r="AD3645" s="4">
        <v>0</v>
      </c>
      <c r="AE3645" s="4">
        <v>30</v>
      </c>
      <c r="AF3645" t="s">
        <v>707</v>
      </c>
      <c r="AG3645" s="4">
        <v>0</v>
      </c>
      <c r="AH3645" s="4">
        <v>0</v>
      </c>
      <c r="AI3645" s="4">
        <v>0</v>
      </c>
      <c r="AJ3645" s="4">
        <v>113306.6</v>
      </c>
      <c r="AK3645" s="4">
        <v>0</v>
      </c>
      <c r="AL3645" t="s">
        <v>794</v>
      </c>
      <c r="AM3645" s="71" t="str">
        <f>INDEX(Network_Insurer_Code,MATCH(Export!AL3645,Network_insurer_Name,0))</f>
        <v>CUI2</v>
      </c>
      <c r="AN3645" t="str">
        <f t="shared" si="56"/>
        <v>M1006CUI22020</v>
      </c>
    </row>
    <row r="3646" spans="1:40" x14ac:dyDescent="0.25">
      <c r="A3646">
        <v>2020</v>
      </c>
      <c r="B3646">
        <v>3</v>
      </c>
      <c r="C3646" s="1">
        <v>44013</v>
      </c>
      <c r="D3646" s="1">
        <v>44104</v>
      </c>
      <c r="E3646">
        <v>2020</v>
      </c>
      <c r="F3646" s="71" t="str">
        <f>INDEX(Client_Name,MATCH(Export!H3646,Local_Company_Name,0))</f>
        <v>Flaimngo Tailoring</v>
      </c>
      <c r="G3646" s="71">
        <f>INDEX(Client_Code,MATCH(Export!H3646,Local_Company_Name,0))</f>
        <v>1005</v>
      </c>
      <c r="H3646" t="s">
        <v>771</v>
      </c>
      <c r="I3646" t="s">
        <v>722</v>
      </c>
      <c r="J3646" t="s">
        <v>22</v>
      </c>
      <c r="K3646" s="71" t="str">
        <f>INDEX(Line_of_Business,MATCH(Export!J3646,Name,0))</f>
        <v>A</v>
      </c>
      <c r="L3646" s="9" t="s">
        <v>230</v>
      </c>
      <c r="M3646">
        <v>0</v>
      </c>
      <c r="N3646" s="4">
        <v>31973.63</v>
      </c>
      <c r="O3646" s="4">
        <v>31973.63</v>
      </c>
      <c r="P3646" s="4">
        <v>11808.73</v>
      </c>
      <c r="Q3646" s="4">
        <v>0</v>
      </c>
      <c r="R3646" s="4">
        <v>0</v>
      </c>
      <c r="S3646" s="4">
        <v>0</v>
      </c>
      <c r="T3646" s="4">
        <v>0</v>
      </c>
      <c r="U3646" s="4">
        <v>0</v>
      </c>
      <c r="V3646" s="4">
        <v>0</v>
      </c>
      <c r="W3646" s="4">
        <v>0</v>
      </c>
      <c r="X3646" s="4">
        <v>0</v>
      </c>
      <c r="Y3646" s="4">
        <v>4644.6400000000003</v>
      </c>
      <c r="Z3646" s="4">
        <v>1009.43</v>
      </c>
      <c r="AA3646" s="4">
        <v>0</v>
      </c>
      <c r="AB3646" t="s">
        <v>3</v>
      </c>
      <c r="AC3646" s="4">
        <v>0</v>
      </c>
      <c r="AD3646" s="4">
        <v>0</v>
      </c>
      <c r="AE3646" s="4">
        <v>12598.24</v>
      </c>
      <c r="AF3646" t="s">
        <v>722</v>
      </c>
      <c r="AG3646" s="4">
        <v>0</v>
      </c>
      <c r="AH3646" s="4">
        <v>0</v>
      </c>
      <c r="AI3646" s="4">
        <v>0</v>
      </c>
      <c r="AJ3646" s="4">
        <v>14510.83</v>
      </c>
      <c r="AK3646" s="4">
        <v>0</v>
      </c>
      <c r="AL3646" t="s">
        <v>787</v>
      </c>
      <c r="AM3646" s="71" t="str">
        <f>INDEX(Network_Insurer_Code,MATCH(Export!AL3646,Network_insurer_Name,0))</f>
        <v>LEI3</v>
      </c>
      <c r="AN3646" t="str">
        <f t="shared" si="56"/>
        <v>A1005LEI32020</v>
      </c>
    </row>
    <row r="3647" spans="1:40" x14ac:dyDescent="0.25">
      <c r="A3647">
        <v>2020</v>
      </c>
      <c r="B3647">
        <v>2</v>
      </c>
      <c r="C3647" s="1">
        <v>43922</v>
      </c>
      <c r="D3647" s="1">
        <v>44012</v>
      </c>
      <c r="E3647">
        <v>2019</v>
      </c>
      <c r="F3647" s="71" t="str">
        <f>INDEX(Client_Name,MATCH(Export!H3647,Local_Company_Name,0))</f>
        <v>Zebra Workings Ltd</v>
      </c>
      <c r="G3647" s="71">
        <f>INDEX(Client_Code,MATCH(Export!H3647,Local_Company_Name,0))</f>
        <v>1001</v>
      </c>
      <c r="H3647" t="s">
        <v>750</v>
      </c>
      <c r="I3647" t="s">
        <v>711</v>
      </c>
      <c r="J3647" t="s">
        <v>8</v>
      </c>
      <c r="K3647" s="71" t="str">
        <f>INDEX(Line_of_Business,MATCH(Export!J3647,Name,0))</f>
        <v>M</v>
      </c>
      <c r="L3647" s="9" t="s">
        <v>157</v>
      </c>
      <c r="M3647">
        <v>407</v>
      </c>
      <c r="N3647" s="4">
        <v>0</v>
      </c>
      <c r="O3647" s="4">
        <v>0</v>
      </c>
      <c r="P3647" s="4">
        <v>82126.28</v>
      </c>
      <c r="Q3647" s="4">
        <v>0</v>
      </c>
      <c r="R3647" s="4">
        <v>0</v>
      </c>
      <c r="S3647" s="4">
        <v>0</v>
      </c>
      <c r="T3647" s="4">
        <v>0</v>
      </c>
      <c r="U3647" s="4">
        <v>0</v>
      </c>
      <c r="V3647" s="4">
        <v>0</v>
      </c>
      <c r="W3647" s="4">
        <v>0</v>
      </c>
      <c r="X3647" s="4">
        <v>0</v>
      </c>
      <c r="Y3647" s="4">
        <v>0</v>
      </c>
      <c r="Z3647" s="4">
        <v>0</v>
      </c>
      <c r="AA3647" s="4">
        <v>0</v>
      </c>
      <c r="AB3647" t="s">
        <v>3</v>
      </c>
      <c r="AC3647" s="4">
        <v>0</v>
      </c>
      <c r="AD3647" s="4">
        <v>0</v>
      </c>
      <c r="AE3647" s="4">
        <v>6163.77</v>
      </c>
      <c r="AF3647" t="s">
        <v>711</v>
      </c>
      <c r="AG3647" s="4">
        <v>0</v>
      </c>
      <c r="AH3647" s="4">
        <v>0</v>
      </c>
      <c r="AI3647" s="4">
        <v>0</v>
      </c>
      <c r="AJ3647" s="4">
        <v>-82126.28</v>
      </c>
      <c r="AK3647" s="4">
        <v>0</v>
      </c>
      <c r="AL3647" t="s">
        <v>791</v>
      </c>
      <c r="AM3647" s="71" t="str">
        <f>INDEX(Network_Insurer_Code,MATCH(Export!AL3647,Network_insurer_Name,0))</f>
        <v>CHI3</v>
      </c>
      <c r="AN3647" t="str">
        <f t="shared" si="56"/>
        <v>M1001CHI32019</v>
      </c>
    </row>
    <row r="3648" spans="1:40" x14ac:dyDescent="0.25">
      <c r="A3648">
        <v>2020</v>
      </c>
      <c r="B3648">
        <v>2</v>
      </c>
      <c r="C3648" s="1">
        <v>43922</v>
      </c>
      <c r="D3648" s="1">
        <v>44012</v>
      </c>
      <c r="E3648">
        <v>2018</v>
      </c>
      <c r="F3648" s="71" t="str">
        <f>INDEX(Client_Name,MATCH(Export!H3648,Local_Company_Name,0))</f>
        <v>Flaimngo Tailoring</v>
      </c>
      <c r="G3648" s="71">
        <f>INDEX(Client_Code,MATCH(Export!H3648,Local_Company_Name,0))</f>
        <v>1005</v>
      </c>
      <c r="H3648" t="s">
        <v>755</v>
      </c>
      <c r="I3648" t="s">
        <v>707</v>
      </c>
      <c r="J3648" t="s">
        <v>8</v>
      </c>
      <c r="K3648" s="71" t="str">
        <f>INDEX(Line_of_Business,MATCH(Export!J3648,Name,0))</f>
        <v>M</v>
      </c>
      <c r="L3648" s="9" t="s">
        <v>348</v>
      </c>
      <c r="M3648">
        <v>4</v>
      </c>
      <c r="N3648" s="4">
        <v>0</v>
      </c>
      <c r="O3648" s="4">
        <v>0</v>
      </c>
      <c r="P3648" s="4">
        <v>-55.48</v>
      </c>
      <c r="Q3648" s="4">
        <v>0</v>
      </c>
      <c r="R3648" s="4">
        <v>0</v>
      </c>
      <c r="S3648" s="4">
        <v>0</v>
      </c>
      <c r="T3648" s="4">
        <v>0</v>
      </c>
      <c r="U3648" s="4">
        <v>0</v>
      </c>
      <c r="V3648" s="4">
        <v>0</v>
      </c>
      <c r="W3648" s="4">
        <v>0</v>
      </c>
      <c r="X3648" s="4">
        <v>0</v>
      </c>
      <c r="Y3648" s="4">
        <v>0</v>
      </c>
      <c r="Z3648" s="4">
        <v>0</v>
      </c>
      <c r="AA3648" s="4">
        <v>0</v>
      </c>
      <c r="AB3648" t="s">
        <v>3</v>
      </c>
      <c r="AC3648" s="4">
        <v>0</v>
      </c>
      <c r="AD3648" s="4">
        <v>0</v>
      </c>
      <c r="AE3648" s="4">
        <v>0</v>
      </c>
      <c r="AF3648" t="s">
        <v>707</v>
      </c>
      <c r="AG3648" s="4">
        <v>0</v>
      </c>
      <c r="AH3648" s="4">
        <v>0</v>
      </c>
      <c r="AI3648" s="4">
        <v>0</v>
      </c>
      <c r="AJ3648" s="4">
        <v>55.48</v>
      </c>
      <c r="AK3648" s="4">
        <v>0</v>
      </c>
      <c r="AL3648" t="s">
        <v>795</v>
      </c>
      <c r="AM3648" s="71" t="str">
        <f>INDEX(Network_Insurer_Code,MATCH(Export!AL3648,Network_insurer_Name,0))</f>
        <v>TOL1</v>
      </c>
      <c r="AN3648" t="str">
        <f t="shared" si="56"/>
        <v>M1005TOL12018</v>
      </c>
    </row>
    <row r="3649" spans="1:40" x14ac:dyDescent="0.25">
      <c r="A3649">
        <v>2020</v>
      </c>
      <c r="B3649">
        <v>2</v>
      </c>
      <c r="C3649" s="1">
        <v>43922</v>
      </c>
      <c r="D3649" s="1">
        <v>44012</v>
      </c>
      <c r="E3649">
        <v>2017</v>
      </c>
      <c r="F3649" s="71" t="str">
        <f>INDEX(Client_Name,MATCH(Export!H3649,Local_Company_Name,0))</f>
        <v>Tiger Jewelcrafting Ltd</v>
      </c>
      <c r="G3649" s="71">
        <f>INDEX(Client_Code,MATCH(Export!H3649,Local_Company_Name,0))</f>
        <v>1003</v>
      </c>
      <c r="H3649" t="s">
        <v>761</v>
      </c>
      <c r="I3649" t="s">
        <v>717</v>
      </c>
      <c r="J3649" t="s">
        <v>8</v>
      </c>
      <c r="K3649" s="71" t="str">
        <f>INDEX(Line_of_Business,MATCH(Export!J3649,Name,0))</f>
        <v>M</v>
      </c>
      <c r="L3649" s="9" t="s">
        <v>240</v>
      </c>
      <c r="M3649">
        <v>335</v>
      </c>
      <c r="N3649" s="4">
        <v>0</v>
      </c>
      <c r="O3649" s="4">
        <v>0</v>
      </c>
      <c r="P3649" s="4">
        <v>43.59</v>
      </c>
      <c r="Q3649" s="4">
        <v>0</v>
      </c>
      <c r="R3649" s="4">
        <v>0</v>
      </c>
      <c r="S3649" s="4">
        <v>0</v>
      </c>
      <c r="T3649" s="4">
        <v>0</v>
      </c>
      <c r="U3649" s="4">
        <v>0</v>
      </c>
      <c r="V3649" s="4">
        <v>0</v>
      </c>
      <c r="W3649" s="4">
        <v>0</v>
      </c>
      <c r="X3649" s="4">
        <v>0</v>
      </c>
      <c r="Y3649" s="4">
        <v>0</v>
      </c>
      <c r="Z3649" s="4">
        <v>0</v>
      </c>
      <c r="AA3649" s="4">
        <v>0</v>
      </c>
      <c r="AB3649" t="s">
        <v>3</v>
      </c>
      <c r="AC3649" s="4">
        <v>0</v>
      </c>
      <c r="AD3649" s="4">
        <v>0</v>
      </c>
      <c r="AE3649" s="4">
        <v>38739.449999999997</v>
      </c>
      <c r="AF3649" t="s">
        <v>717</v>
      </c>
      <c r="AG3649" s="4">
        <v>0</v>
      </c>
      <c r="AH3649" s="4">
        <v>0</v>
      </c>
      <c r="AI3649" s="4">
        <v>0</v>
      </c>
      <c r="AJ3649" s="4">
        <v>-43.59</v>
      </c>
      <c r="AK3649" s="4">
        <v>0</v>
      </c>
      <c r="AL3649" t="s">
        <v>794</v>
      </c>
      <c r="AM3649" s="71" t="str">
        <f>INDEX(Network_Insurer_Code,MATCH(Export!AL3649,Network_insurer_Name,0))</f>
        <v>CUI2</v>
      </c>
      <c r="AN3649" t="str">
        <f t="shared" si="56"/>
        <v>M1003CUI22017</v>
      </c>
    </row>
    <row r="3650" spans="1:40" x14ac:dyDescent="0.25">
      <c r="A3650">
        <v>2020</v>
      </c>
      <c r="B3650">
        <v>2</v>
      </c>
      <c r="C3650" s="1">
        <v>43922</v>
      </c>
      <c r="D3650" s="1">
        <v>44012</v>
      </c>
      <c r="E3650">
        <v>2020</v>
      </c>
      <c r="F3650" s="71" t="str">
        <f>INDEX(Client_Name,MATCH(Export!H3650,Local_Company_Name,0))</f>
        <v>Tiger Jewelcrafting Ltd</v>
      </c>
      <c r="G3650" s="71">
        <f>INDEX(Client_Code,MATCH(Export!H3650,Local_Company_Name,0))</f>
        <v>1003</v>
      </c>
      <c r="H3650" t="s">
        <v>762</v>
      </c>
      <c r="I3650" t="s">
        <v>710</v>
      </c>
      <c r="J3650" t="s">
        <v>8</v>
      </c>
      <c r="K3650" s="71" t="str">
        <f>INDEX(Line_of_Business,MATCH(Export!J3650,Name,0))</f>
        <v>M</v>
      </c>
      <c r="L3650" s="9" t="s">
        <v>81</v>
      </c>
      <c r="M3650">
        <v>1361</v>
      </c>
      <c r="N3650" s="4">
        <v>-28797.98</v>
      </c>
      <c r="O3650" s="4">
        <v>-28797.98</v>
      </c>
      <c r="P3650" s="4">
        <v>340622.89</v>
      </c>
      <c r="Q3650" s="4">
        <v>0</v>
      </c>
      <c r="R3650" s="4">
        <v>0</v>
      </c>
      <c r="S3650" s="4">
        <v>0</v>
      </c>
      <c r="T3650" s="4">
        <v>0</v>
      </c>
      <c r="U3650" s="4">
        <v>0</v>
      </c>
      <c r="V3650" s="4">
        <v>0</v>
      </c>
      <c r="W3650" s="4">
        <v>0</v>
      </c>
      <c r="X3650" s="4">
        <v>0</v>
      </c>
      <c r="Y3650" s="4">
        <v>-3455.76</v>
      </c>
      <c r="Z3650" s="4">
        <v>0</v>
      </c>
      <c r="AA3650" s="4">
        <v>-4319.7</v>
      </c>
      <c r="AB3650" t="s">
        <v>3</v>
      </c>
      <c r="AC3650" s="4">
        <v>0</v>
      </c>
      <c r="AD3650" s="4">
        <v>0</v>
      </c>
      <c r="AE3650" s="4">
        <v>0</v>
      </c>
      <c r="AF3650" t="s">
        <v>710</v>
      </c>
      <c r="AG3650" s="4">
        <v>0</v>
      </c>
      <c r="AH3650" s="4">
        <v>0</v>
      </c>
      <c r="AI3650" s="4">
        <v>0</v>
      </c>
      <c r="AJ3650" s="4">
        <v>-361645.41</v>
      </c>
      <c r="AK3650" s="4">
        <v>0</v>
      </c>
      <c r="AL3650" t="s">
        <v>794</v>
      </c>
      <c r="AM3650" s="71" t="str">
        <f>INDEX(Network_Insurer_Code,MATCH(Export!AL3650,Network_insurer_Name,0))</f>
        <v>CUI2</v>
      </c>
      <c r="AN3650" t="str">
        <f t="shared" ref="AN3650:AN3713" si="57">_xlfn.CONCAT(K3650,G3650,AM3650,E3650)</f>
        <v>M1003CUI22020</v>
      </c>
    </row>
    <row r="3651" spans="1:40" x14ac:dyDescent="0.25">
      <c r="A3651">
        <v>2019</v>
      </c>
      <c r="B3651">
        <v>4</v>
      </c>
      <c r="C3651" s="1">
        <v>43739</v>
      </c>
      <c r="D3651" s="1">
        <v>43830</v>
      </c>
      <c r="E3651">
        <v>2019</v>
      </c>
      <c r="F3651" s="71" t="str">
        <f>INDEX(Client_Name,MATCH(Export!H3651,Local_Company_Name,0))</f>
        <v>Falcon Clothing</v>
      </c>
      <c r="G3651" s="71">
        <f>INDEX(Client_Code,MATCH(Export!H3651,Local_Company_Name,0))</f>
        <v>1006</v>
      </c>
      <c r="H3651" t="s">
        <v>776</v>
      </c>
      <c r="I3651" t="s">
        <v>719</v>
      </c>
      <c r="J3651" t="s">
        <v>8</v>
      </c>
      <c r="K3651" s="71" t="str">
        <f>INDEX(Line_of_Business,MATCH(Export!J3651,Name,0))</f>
        <v>M</v>
      </c>
      <c r="L3651" s="9" t="s">
        <v>377</v>
      </c>
      <c r="M3651">
        <v>2032</v>
      </c>
      <c r="N3651" s="4">
        <v>0</v>
      </c>
      <c r="O3651" s="4">
        <v>0</v>
      </c>
      <c r="P3651" s="4">
        <v>32877.75</v>
      </c>
      <c r="Q3651" s="4">
        <v>0</v>
      </c>
      <c r="R3651" s="4">
        <v>0</v>
      </c>
      <c r="S3651" s="4">
        <v>0</v>
      </c>
      <c r="T3651" s="4">
        <v>0</v>
      </c>
      <c r="U3651" s="4">
        <v>0</v>
      </c>
      <c r="V3651" s="4">
        <v>0</v>
      </c>
      <c r="W3651" s="4">
        <v>0</v>
      </c>
      <c r="X3651" s="4">
        <v>0</v>
      </c>
      <c r="Y3651" s="4">
        <v>0</v>
      </c>
      <c r="Z3651" s="4">
        <v>0</v>
      </c>
      <c r="AA3651" s="4">
        <v>0</v>
      </c>
      <c r="AB3651" t="s">
        <v>3</v>
      </c>
      <c r="AC3651" s="4">
        <v>0</v>
      </c>
      <c r="AD3651" s="4">
        <v>0</v>
      </c>
      <c r="AE3651" s="4">
        <v>2843.6</v>
      </c>
      <c r="AF3651" t="s">
        <v>719</v>
      </c>
      <c r="AG3651" s="4">
        <v>0</v>
      </c>
      <c r="AH3651" s="4">
        <v>0</v>
      </c>
      <c r="AI3651" s="4">
        <v>0</v>
      </c>
      <c r="AJ3651" s="4">
        <v>-32877.75</v>
      </c>
      <c r="AK3651" s="4">
        <v>0</v>
      </c>
      <c r="AL3651" t="s">
        <v>787</v>
      </c>
      <c r="AM3651" s="71" t="str">
        <f>INDEX(Network_Insurer_Code,MATCH(Export!AL3651,Network_insurer_Name,0))</f>
        <v>LEI3</v>
      </c>
      <c r="AN3651" t="str">
        <f t="shared" si="57"/>
        <v>M1006LEI32019</v>
      </c>
    </row>
    <row r="3652" spans="1:40" x14ac:dyDescent="0.25">
      <c r="A3652">
        <v>2020</v>
      </c>
      <c r="B3652">
        <v>1</v>
      </c>
      <c r="C3652" s="1">
        <v>43831</v>
      </c>
      <c r="D3652" s="1">
        <v>43921</v>
      </c>
      <c r="E3652">
        <v>2020</v>
      </c>
      <c r="F3652" s="71" t="str">
        <f>INDEX(Client_Name,MATCH(Export!H3652,Local_Company_Name,0))</f>
        <v>Flaimngo Tailoring</v>
      </c>
      <c r="G3652" s="71">
        <f>INDEX(Client_Code,MATCH(Export!H3652,Local_Company_Name,0))</f>
        <v>1005</v>
      </c>
      <c r="H3652" t="s">
        <v>755</v>
      </c>
      <c r="I3652" t="s">
        <v>709</v>
      </c>
      <c r="J3652" t="s">
        <v>22</v>
      </c>
      <c r="K3652" s="71" t="str">
        <f>INDEX(Line_of_Business,MATCH(Export!J3652,Name,0))</f>
        <v>A</v>
      </c>
      <c r="L3652" s="9" t="s">
        <v>96</v>
      </c>
      <c r="M3652">
        <v>1311</v>
      </c>
      <c r="N3652" s="4">
        <v>3811.4666666666599</v>
      </c>
      <c r="O3652" s="4">
        <v>3430.32</v>
      </c>
      <c r="P3652" s="4">
        <v>0</v>
      </c>
      <c r="Q3652" s="4">
        <v>0</v>
      </c>
      <c r="R3652" s="4">
        <v>0</v>
      </c>
      <c r="S3652" s="4">
        <v>0</v>
      </c>
      <c r="T3652" s="4">
        <v>0</v>
      </c>
      <c r="U3652" s="4">
        <v>0</v>
      </c>
      <c r="V3652" s="4">
        <v>0</v>
      </c>
      <c r="W3652" s="4">
        <v>0</v>
      </c>
      <c r="X3652" s="4">
        <v>0</v>
      </c>
      <c r="Y3652" s="4">
        <v>343.03</v>
      </c>
      <c r="Z3652" s="4">
        <v>75.47</v>
      </c>
      <c r="AA3652" s="4">
        <v>0</v>
      </c>
      <c r="AB3652" t="s">
        <v>3</v>
      </c>
      <c r="AC3652" s="4">
        <v>0</v>
      </c>
      <c r="AD3652" s="4">
        <v>0</v>
      </c>
      <c r="AE3652" s="4">
        <v>0</v>
      </c>
      <c r="AF3652" t="s">
        <v>709</v>
      </c>
      <c r="AG3652" s="4">
        <v>0</v>
      </c>
      <c r="AH3652" s="4">
        <v>0</v>
      </c>
      <c r="AI3652" s="4">
        <v>0</v>
      </c>
      <c r="AJ3652" s="4">
        <v>3011.82</v>
      </c>
      <c r="AK3652" s="4">
        <v>0</v>
      </c>
      <c r="AL3652" t="s">
        <v>782</v>
      </c>
      <c r="AM3652" s="71" t="str">
        <f>INDEX(Network_Insurer_Code,MATCH(Export!AL3652,Network_insurer_Name,0))</f>
        <v>API2</v>
      </c>
      <c r="AN3652" t="str">
        <f t="shared" si="57"/>
        <v>A1005API22020</v>
      </c>
    </row>
    <row r="3653" spans="1:40" x14ac:dyDescent="0.25">
      <c r="A3653">
        <v>2019</v>
      </c>
      <c r="B3653">
        <v>2</v>
      </c>
      <c r="C3653" s="1">
        <v>43556</v>
      </c>
      <c r="D3653" s="1">
        <v>43646</v>
      </c>
      <c r="E3653">
        <v>2019</v>
      </c>
      <c r="F3653" s="71" t="str">
        <f>INDEX(Client_Name,MATCH(Export!H3653,Local_Company_Name,0))</f>
        <v>Lion Manufacturing Co</v>
      </c>
      <c r="G3653" s="71">
        <f>INDEX(Client_Code,MATCH(Export!H3653,Local_Company_Name,0))</f>
        <v>1002</v>
      </c>
      <c r="H3653" t="s">
        <v>758</v>
      </c>
      <c r="I3653" t="s">
        <v>709</v>
      </c>
      <c r="J3653" t="s">
        <v>8</v>
      </c>
      <c r="K3653" s="71" t="str">
        <f>INDEX(Line_of_Business,MATCH(Export!J3653,Name,0))</f>
        <v>M</v>
      </c>
      <c r="L3653" s="9" t="s">
        <v>400</v>
      </c>
      <c r="M3653">
        <v>147</v>
      </c>
      <c r="N3653" s="4">
        <v>535805</v>
      </c>
      <c r="O3653" s="4">
        <v>535805</v>
      </c>
      <c r="P3653" s="4">
        <v>579604.91000000294</v>
      </c>
      <c r="Q3653" s="4">
        <v>0</v>
      </c>
      <c r="R3653" s="4">
        <v>0</v>
      </c>
      <c r="S3653" s="4">
        <v>0</v>
      </c>
      <c r="T3653" s="4">
        <v>0</v>
      </c>
      <c r="U3653" s="4">
        <v>0</v>
      </c>
      <c r="V3653" s="4">
        <v>0</v>
      </c>
      <c r="W3653" s="4">
        <v>0</v>
      </c>
      <c r="X3653" s="4">
        <v>0</v>
      </c>
      <c r="Y3653" s="4">
        <v>83668.930000000095</v>
      </c>
      <c r="Z3653" s="4">
        <v>81340.299999999799</v>
      </c>
      <c r="AA3653" s="4">
        <v>0</v>
      </c>
      <c r="AB3653" t="s">
        <v>3</v>
      </c>
      <c r="AC3653" s="4">
        <v>0</v>
      </c>
      <c r="AD3653" s="4">
        <v>0</v>
      </c>
      <c r="AE3653" s="4">
        <v>0</v>
      </c>
      <c r="AF3653" t="s">
        <v>709</v>
      </c>
      <c r="AG3653" s="4">
        <v>0</v>
      </c>
      <c r="AH3653" s="4">
        <v>0</v>
      </c>
      <c r="AI3653" s="4">
        <v>0</v>
      </c>
      <c r="AJ3653" s="4">
        <v>-208809.14000000301</v>
      </c>
      <c r="AK3653" s="4">
        <v>0</v>
      </c>
      <c r="AL3653" t="s">
        <v>786</v>
      </c>
      <c r="AM3653" s="71" t="str">
        <f>INDEX(Network_Insurer_Code,MATCH(Export!AL3653,Network_insurer_Name,0))</f>
        <v>BAL1</v>
      </c>
      <c r="AN3653" t="str">
        <f t="shared" si="57"/>
        <v>M1002BAL12019</v>
      </c>
    </row>
    <row r="3654" spans="1:40" x14ac:dyDescent="0.25">
      <c r="A3654">
        <v>2020</v>
      </c>
      <c r="B3654">
        <v>2</v>
      </c>
      <c r="C3654" s="1">
        <v>43922</v>
      </c>
      <c r="D3654" s="1">
        <v>44012</v>
      </c>
      <c r="E3654">
        <v>2020</v>
      </c>
      <c r="F3654" s="71" t="str">
        <f>INDEX(Client_Name,MATCH(Export!H3654,Local_Company_Name,0))</f>
        <v>Falcon Clothing</v>
      </c>
      <c r="G3654" s="71">
        <f>INDEX(Client_Code,MATCH(Export!H3654,Local_Company_Name,0))</f>
        <v>1006</v>
      </c>
      <c r="H3654" t="s">
        <v>776</v>
      </c>
      <c r="I3654" t="s">
        <v>713</v>
      </c>
      <c r="J3654" t="s">
        <v>22</v>
      </c>
      <c r="K3654" s="71" t="str">
        <f>INDEX(Line_of_Business,MATCH(Export!J3654,Name,0))</f>
        <v>A</v>
      </c>
      <c r="L3654" s="9" t="s">
        <v>138</v>
      </c>
      <c r="M3654">
        <v>1090</v>
      </c>
      <c r="N3654" s="4">
        <v>0</v>
      </c>
      <c r="O3654" s="4">
        <v>0</v>
      </c>
      <c r="P3654" s="4">
        <v>21266.15</v>
      </c>
      <c r="Q3654" s="4">
        <v>0</v>
      </c>
      <c r="R3654" s="4">
        <v>0</v>
      </c>
      <c r="S3654" s="4">
        <v>0</v>
      </c>
      <c r="T3654" s="4">
        <v>0</v>
      </c>
      <c r="U3654" s="4">
        <v>0</v>
      </c>
      <c r="V3654" s="4">
        <v>0</v>
      </c>
      <c r="W3654" s="4">
        <v>0</v>
      </c>
      <c r="X3654" s="4">
        <v>0</v>
      </c>
      <c r="Y3654" s="4">
        <v>0</v>
      </c>
      <c r="Z3654" s="4">
        <v>0</v>
      </c>
      <c r="AA3654" s="4">
        <v>0</v>
      </c>
      <c r="AB3654" t="s">
        <v>3</v>
      </c>
      <c r="AC3654" s="4">
        <v>0</v>
      </c>
      <c r="AD3654" s="4">
        <v>0</v>
      </c>
      <c r="AE3654" s="4">
        <v>103918.39999999999</v>
      </c>
      <c r="AF3654" t="s">
        <v>713</v>
      </c>
      <c r="AG3654" s="4">
        <v>0</v>
      </c>
      <c r="AH3654" s="4">
        <v>0</v>
      </c>
      <c r="AI3654" s="4">
        <v>0</v>
      </c>
      <c r="AJ3654" s="4">
        <v>-21266.15</v>
      </c>
      <c r="AK3654" s="4">
        <v>0</v>
      </c>
      <c r="AL3654" t="s">
        <v>796</v>
      </c>
      <c r="AM3654" s="71" t="str">
        <f>INDEX(Network_Insurer_Code,MATCH(Export!AL3654,Network_insurer_Name,0))</f>
        <v>POL2</v>
      </c>
      <c r="AN3654" t="str">
        <f t="shared" si="57"/>
        <v>A1006POL22020</v>
      </c>
    </row>
    <row r="3655" spans="1:40" x14ac:dyDescent="0.25">
      <c r="A3655">
        <v>2020</v>
      </c>
      <c r="B3655">
        <v>1</v>
      </c>
      <c r="C3655" s="1">
        <v>43831</v>
      </c>
      <c r="D3655" s="1">
        <v>43921</v>
      </c>
      <c r="E3655">
        <v>2020</v>
      </c>
      <c r="F3655" s="71" t="str">
        <f>INDEX(Client_Name,MATCH(Export!H3655,Local_Company_Name,0))</f>
        <v>Tiger Jewelcrafting Ltd</v>
      </c>
      <c r="G3655" s="71">
        <f>INDEX(Client_Code,MATCH(Export!H3655,Local_Company_Name,0))</f>
        <v>1003</v>
      </c>
      <c r="H3655" t="s">
        <v>753</v>
      </c>
      <c r="I3655" t="s">
        <v>710</v>
      </c>
      <c r="J3655" t="s">
        <v>5</v>
      </c>
      <c r="K3655" s="71" t="str">
        <f>INDEX(Line_of_Business,MATCH(Export!J3655,Name,0))</f>
        <v>L</v>
      </c>
      <c r="L3655" s="9" t="s">
        <v>241</v>
      </c>
      <c r="M3655">
        <v>384</v>
      </c>
      <c r="N3655" s="4">
        <v>1274867.06</v>
      </c>
      <c r="O3655" s="4">
        <v>1274867.06</v>
      </c>
      <c r="P3655" s="4">
        <v>1823275.5</v>
      </c>
      <c r="Q3655" s="4">
        <v>0</v>
      </c>
      <c r="R3655" s="4">
        <v>0</v>
      </c>
      <c r="S3655" s="4">
        <v>0</v>
      </c>
      <c r="T3655" s="4">
        <v>0</v>
      </c>
      <c r="U3655" s="4">
        <v>0</v>
      </c>
      <c r="V3655" s="4">
        <v>0</v>
      </c>
      <c r="W3655" s="4">
        <v>0</v>
      </c>
      <c r="X3655" s="4">
        <v>0</v>
      </c>
      <c r="Y3655" s="4">
        <v>191230.06</v>
      </c>
      <c r="Z3655" s="4">
        <v>0</v>
      </c>
      <c r="AA3655" s="4">
        <v>0</v>
      </c>
      <c r="AB3655" t="s">
        <v>3</v>
      </c>
      <c r="AC3655" s="4">
        <v>0</v>
      </c>
      <c r="AD3655" s="4">
        <v>0</v>
      </c>
      <c r="AE3655" s="4">
        <v>0</v>
      </c>
      <c r="AF3655" t="s">
        <v>710</v>
      </c>
      <c r="AG3655" s="4">
        <v>0</v>
      </c>
      <c r="AH3655" s="4">
        <v>0</v>
      </c>
      <c r="AI3655" s="4">
        <v>0</v>
      </c>
      <c r="AJ3655" s="4">
        <v>-739638.5</v>
      </c>
      <c r="AK3655" s="4">
        <v>0</v>
      </c>
      <c r="AL3655" t="s">
        <v>793</v>
      </c>
      <c r="AM3655" s="71" t="str">
        <f>INDEX(Network_Insurer_Code,MATCH(Export!AL3655,Network_insurer_Name,0))</f>
        <v>CAL3</v>
      </c>
      <c r="AN3655" t="str">
        <f t="shared" si="57"/>
        <v>L1003CAL32020</v>
      </c>
    </row>
    <row r="3656" spans="1:40" x14ac:dyDescent="0.25">
      <c r="A3656">
        <v>2020</v>
      </c>
      <c r="B3656">
        <v>1</v>
      </c>
      <c r="C3656" s="1">
        <v>43831</v>
      </c>
      <c r="D3656" s="1">
        <v>43921</v>
      </c>
      <c r="E3656">
        <v>2019</v>
      </c>
      <c r="F3656" s="71" t="str">
        <f>INDEX(Client_Name,MATCH(Export!H3656,Local_Company_Name,0))</f>
        <v>Flaimngo Tailoring</v>
      </c>
      <c r="G3656" s="71">
        <f>INDEX(Client_Code,MATCH(Export!H3656,Local_Company_Name,0))</f>
        <v>1005</v>
      </c>
      <c r="H3656" t="s">
        <v>770</v>
      </c>
      <c r="I3656" t="s">
        <v>779</v>
      </c>
      <c r="J3656" t="s">
        <v>22</v>
      </c>
      <c r="K3656" s="71" t="str">
        <f>INDEX(Line_of_Business,MATCH(Export!J3656,Name,0))</f>
        <v>A</v>
      </c>
      <c r="L3656" s="9" t="s">
        <v>249</v>
      </c>
      <c r="M3656">
        <v>14814</v>
      </c>
      <c r="N3656" s="4">
        <v>0</v>
      </c>
      <c r="O3656" s="4">
        <v>0</v>
      </c>
      <c r="P3656" s="4">
        <v>28401.360000000001</v>
      </c>
      <c r="Q3656" s="4">
        <v>0</v>
      </c>
      <c r="R3656" s="4">
        <v>0</v>
      </c>
      <c r="S3656" s="4">
        <v>0</v>
      </c>
      <c r="T3656" s="4">
        <v>0</v>
      </c>
      <c r="U3656" s="4">
        <v>0</v>
      </c>
      <c r="V3656" s="4">
        <v>0</v>
      </c>
      <c r="W3656" s="4">
        <v>0</v>
      </c>
      <c r="X3656" s="4">
        <v>0</v>
      </c>
      <c r="Y3656" s="4">
        <v>0</v>
      </c>
      <c r="Z3656" s="4">
        <v>0</v>
      </c>
      <c r="AA3656" s="4">
        <v>0</v>
      </c>
      <c r="AB3656" t="s">
        <v>3</v>
      </c>
      <c r="AC3656" s="4">
        <v>0</v>
      </c>
      <c r="AD3656" s="4">
        <v>0</v>
      </c>
      <c r="AE3656" s="4">
        <v>0</v>
      </c>
      <c r="AF3656" t="s">
        <v>779</v>
      </c>
      <c r="AG3656" s="4">
        <v>0</v>
      </c>
      <c r="AH3656" s="4">
        <v>0</v>
      </c>
      <c r="AI3656" s="4">
        <v>0</v>
      </c>
      <c r="AJ3656" s="4">
        <v>-28401.360000000001</v>
      </c>
      <c r="AK3656" s="4">
        <v>0</v>
      </c>
      <c r="AL3656" t="s">
        <v>788</v>
      </c>
      <c r="AM3656" s="71" t="str">
        <f>INDEX(Network_Insurer_Code,MATCH(Export!AL3656,Network_insurer_Name,0))</f>
        <v>RAI1</v>
      </c>
      <c r="AN3656" t="str">
        <f t="shared" si="57"/>
        <v>A1005RAI12019</v>
      </c>
    </row>
    <row r="3657" spans="1:40" x14ac:dyDescent="0.25">
      <c r="A3657">
        <v>2020</v>
      </c>
      <c r="B3657">
        <v>2</v>
      </c>
      <c r="C3657" s="1">
        <v>43922</v>
      </c>
      <c r="D3657" s="1">
        <v>44012</v>
      </c>
      <c r="E3657">
        <v>2020</v>
      </c>
      <c r="F3657" s="71" t="str">
        <f>INDEX(Client_Name,MATCH(Export!H3657,Local_Company_Name,0))</f>
        <v>Aplaca Engineering Co</v>
      </c>
      <c r="G3657" s="71">
        <f>INDEX(Client_Code,MATCH(Export!H3657,Local_Company_Name,0))</f>
        <v>1004</v>
      </c>
      <c r="H3657" t="s">
        <v>767</v>
      </c>
      <c r="I3657" t="s">
        <v>720</v>
      </c>
      <c r="J3657" t="s">
        <v>22</v>
      </c>
      <c r="K3657" s="71" t="str">
        <f>INDEX(Line_of_Business,MATCH(Export!J3657,Name,0))</f>
        <v>A</v>
      </c>
      <c r="L3657" s="9" t="s">
        <v>172</v>
      </c>
      <c r="M3657">
        <v>232</v>
      </c>
      <c r="N3657" s="4">
        <v>1797.94612794612</v>
      </c>
      <c r="O3657" s="4">
        <v>1601.97</v>
      </c>
      <c r="P3657" s="4">
        <v>165768.76999999999</v>
      </c>
      <c r="Q3657" s="4">
        <v>0</v>
      </c>
      <c r="R3657" s="4">
        <v>0</v>
      </c>
      <c r="S3657" s="4">
        <v>0</v>
      </c>
      <c r="T3657" s="4">
        <v>0</v>
      </c>
      <c r="U3657" s="4">
        <v>0</v>
      </c>
      <c r="V3657" s="4">
        <v>0</v>
      </c>
      <c r="W3657" s="4">
        <v>0</v>
      </c>
      <c r="X3657" s="4">
        <v>0</v>
      </c>
      <c r="Y3657" s="4">
        <v>192.24</v>
      </c>
      <c r="Z3657" s="4">
        <v>0</v>
      </c>
      <c r="AA3657" s="4">
        <v>0</v>
      </c>
      <c r="AB3657" t="s">
        <v>3</v>
      </c>
      <c r="AC3657" s="4">
        <v>0</v>
      </c>
      <c r="AD3657" s="4">
        <v>0</v>
      </c>
      <c r="AE3657" s="4">
        <v>0</v>
      </c>
      <c r="AF3657" t="s">
        <v>720</v>
      </c>
      <c r="AG3657" s="4">
        <v>0</v>
      </c>
      <c r="AH3657" s="4">
        <v>0</v>
      </c>
      <c r="AI3657" s="4">
        <v>0</v>
      </c>
      <c r="AJ3657" s="4">
        <v>-164359.03999999899</v>
      </c>
      <c r="AK3657" s="4">
        <v>0</v>
      </c>
      <c r="AL3657" t="s">
        <v>792</v>
      </c>
      <c r="AM3657" s="71" t="str">
        <f>INDEX(Network_Insurer_Code,MATCH(Export!AL3657,Network_insurer_Name,0))</f>
        <v>CAL1</v>
      </c>
      <c r="AN3657" t="str">
        <f t="shared" si="57"/>
        <v>A1004CAL12020</v>
      </c>
    </row>
    <row r="3658" spans="1:40" x14ac:dyDescent="0.25">
      <c r="A3658">
        <v>2020</v>
      </c>
      <c r="B3658">
        <v>1</v>
      </c>
      <c r="C3658" s="1">
        <v>43831</v>
      </c>
      <c r="D3658" s="1">
        <v>43921</v>
      </c>
      <c r="E3658">
        <v>2019</v>
      </c>
      <c r="F3658" s="71" t="str">
        <f>INDEX(Client_Name,MATCH(Export!H3658,Local_Company_Name,0))</f>
        <v>Lion Manufacturing Co</v>
      </c>
      <c r="G3658" s="71">
        <f>INDEX(Client_Code,MATCH(Export!H3658,Local_Company_Name,0))</f>
        <v>1002</v>
      </c>
      <c r="H3658" t="s">
        <v>757</v>
      </c>
      <c r="I3658" t="s">
        <v>720</v>
      </c>
      <c r="J3658" t="s">
        <v>5</v>
      </c>
      <c r="K3658" s="71" t="str">
        <f>INDEX(Line_of_Business,MATCH(Export!J3658,Name,0))</f>
        <v>L</v>
      </c>
      <c r="L3658" s="9" t="s">
        <v>385</v>
      </c>
      <c r="M3658">
        <v>2329</v>
      </c>
      <c r="N3658" s="4">
        <v>-3207.7000000001799</v>
      </c>
      <c r="O3658" s="4">
        <v>-3207.7000000001799</v>
      </c>
      <c r="P3658" s="4">
        <v>0</v>
      </c>
      <c r="Q3658" s="4">
        <v>0</v>
      </c>
      <c r="R3658" s="4">
        <v>0</v>
      </c>
      <c r="S3658" s="4">
        <v>0</v>
      </c>
      <c r="T3658" s="4">
        <v>0</v>
      </c>
      <c r="U3658" s="4">
        <v>0</v>
      </c>
      <c r="V3658" s="4">
        <v>0</v>
      </c>
      <c r="W3658" s="4">
        <v>0</v>
      </c>
      <c r="X3658" s="4">
        <v>0</v>
      </c>
      <c r="Y3658" s="4">
        <v>-320.76999999998901</v>
      </c>
      <c r="Z3658" s="4">
        <v>0</v>
      </c>
      <c r="AA3658" s="4">
        <v>0</v>
      </c>
      <c r="AB3658" t="s">
        <v>3</v>
      </c>
      <c r="AC3658" s="4">
        <v>0</v>
      </c>
      <c r="AD3658" s="4">
        <v>0</v>
      </c>
      <c r="AE3658" s="4">
        <v>0</v>
      </c>
      <c r="AF3658" t="s">
        <v>720</v>
      </c>
      <c r="AG3658" s="4">
        <v>0</v>
      </c>
      <c r="AH3658" s="4">
        <v>0</v>
      </c>
      <c r="AI3658" s="4">
        <v>0</v>
      </c>
      <c r="AJ3658" s="4">
        <v>-2886.9300000001899</v>
      </c>
      <c r="AK3658" s="4">
        <v>0</v>
      </c>
      <c r="AL3658" t="s">
        <v>782</v>
      </c>
      <c r="AM3658" s="71" t="str">
        <f>INDEX(Network_Insurer_Code,MATCH(Export!AL3658,Network_insurer_Name,0))</f>
        <v>API2</v>
      </c>
      <c r="AN3658" t="str">
        <f t="shared" si="57"/>
        <v>L1002API22019</v>
      </c>
    </row>
    <row r="3659" spans="1:40" x14ac:dyDescent="0.25">
      <c r="A3659">
        <v>2019</v>
      </c>
      <c r="B3659">
        <v>2</v>
      </c>
      <c r="C3659" s="1">
        <v>43556</v>
      </c>
      <c r="D3659" s="1">
        <v>43646</v>
      </c>
      <c r="E3659">
        <v>2019</v>
      </c>
      <c r="F3659" s="71" t="str">
        <f>INDEX(Client_Name,MATCH(Export!H3659,Local_Company_Name,0))</f>
        <v>Flaimngo Tailoring</v>
      </c>
      <c r="G3659" s="71">
        <f>INDEX(Client_Code,MATCH(Export!H3659,Local_Company_Name,0))</f>
        <v>1005</v>
      </c>
      <c r="H3659" t="s">
        <v>772</v>
      </c>
      <c r="I3659" t="s">
        <v>717</v>
      </c>
      <c r="J3659" t="s">
        <v>5</v>
      </c>
      <c r="K3659" s="71" t="str">
        <f>INDEX(Line_of_Business,MATCH(Export!J3659,Name,0))</f>
        <v>L</v>
      </c>
      <c r="L3659" s="9" t="s">
        <v>473</v>
      </c>
      <c r="M3659">
        <v>1302</v>
      </c>
      <c r="N3659" s="4">
        <v>24616.65</v>
      </c>
      <c r="O3659" s="4">
        <v>24616.65</v>
      </c>
      <c r="P3659" s="4">
        <v>0</v>
      </c>
      <c r="Q3659" s="4">
        <v>0</v>
      </c>
      <c r="R3659" s="4">
        <v>0</v>
      </c>
      <c r="S3659" s="4">
        <v>0</v>
      </c>
      <c r="T3659" s="4">
        <v>0</v>
      </c>
      <c r="U3659" s="4">
        <v>0</v>
      </c>
      <c r="V3659" s="4">
        <v>0</v>
      </c>
      <c r="W3659" s="4">
        <v>0</v>
      </c>
      <c r="X3659" s="4">
        <v>0</v>
      </c>
      <c r="Y3659" s="4">
        <v>1969.33</v>
      </c>
      <c r="Z3659" s="4">
        <v>0</v>
      </c>
      <c r="AA3659" s="4">
        <v>0</v>
      </c>
      <c r="AB3659" t="s">
        <v>3</v>
      </c>
      <c r="AC3659" s="4">
        <v>0</v>
      </c>
      <c r="AD3659" s="4">
        <v>0</v>
      </c>
      <c r="AE3659" s="4">
        <v>0</v>
      </c>
      <c r="AF3659" t="s">
        <v>717</v>
      </c>
      <c r="AG3659" s="4">
        <v>0</v>
      </c>
      <c r="AH3659" s="4">
        <v>0</v>
      </c>
      <c r="AI3659" s="4">
        <v>0</v>
      </c>
      <c r="AJ3659" s="4">
        <v>22647.32</v>
      </c>
      <c r="AK3659" s="4">
        <v>0</v>
      </c>
      <c r="AL3659" t="s">
        <v>782</v>
      </c>
      <c r="AM3659" s="71" t="str">
        <f>INDEX(Network_Insurer_Code,MATCH(Export!AL3659,Network_insurer_Name,0))</f>
        <v>API2</v>
      </c>
      <c r="AN3659" t="str">
        <f t="shared" si="57"/>
        <v>L1005API22019</v>
      </c>
    </row>
    <row r="3660" spans="1:40" x14ac:dyDescent="0.25">
      <c r="A3660">
        <v>2019</v>
      </c>
      <c r="B3660">
        <v>1</v>
      </c>
      <c r="C3660" s="1">
        <v>43466</v>
      </c>
      <c r="D3660" s="1">
        <v>43555</v>
      </c>
      <c r="E3660">
        <v>2017</v>
      </c>
      <c r="F3660" s="71" t="str">
        <f>INDEX(Client_Name,MATCH(Export!H3660,Local_Company_Name,0))</f>
        <v>Zebra Workings Ltd</v>
      </c>
      <c r="G3660" s="71">
        <f>INDEX(Client_Code,MATCH(Export!H3660,Local_Company_Name,0))</f>
        <v>1001</v>
      </c>
      <c r="H3660" t="s">
        <v>749</v>
      </c>
      <c r="I3660" t="s">
        <v>702</v>
      </c>
      <c r="J3660" t="s">
        <v>5</v>
      </c>
      <c r="K3660" s="71" t="str">
        <f>INDEX(Line_of_Business,MATCH(Export!J3660,Name,0))</f>
        <v>L</v>
      </c>
      <c r="L3660" s="9" t="s">
        <v>152</v>
      </c>
      <c r="M3660">
        <v>5170</v>
      </c>
      <c r="N3660" s="4">
        <v>0</v>
      </c>
      <c r="O3660" s="4">
        <v>0</v>
      </c>
      <c r="P3660" s="4">
        <v>200000</v>
      </c>
      <c r="Q3660" s="4">
        <v>0</v>
      </c>
      <c r="R3660" s="4">
        <v>0</v>
      </c>
      <c r="S3660" s="4">
        <v>0</v>
      </c>
      <c r="T3660" s="4">
        <v>0</v>
      </c>
      <c r="U3660" s="4">
        <v>0</v>
      </c>
      <c r="V3660" s="4">
        <v>0</v>
      </c>
      <c r="W3660" s="4">
        <v>0</v>
      </c>
      <c r="X3660" s="4">
        <v>0</v>
      </c>
      <c r="Y3660" s="4">
        <v>0</v>
      </c>
      <c r="Z3660" s="4">
        <v>0</v>
      </c>
      <c r="AA3660" s="4">
        <v>0</v>
      </c>
      <c r="AB3660" t="s">
        <v>3</v>
      </c>
      <c r="AC3660" s="4">
        <v>0</v>
      </c>
      <c r="AD3660" s="4">
        <v>0</v>
      </c>
      <c r="AE3660" s="4">
        <v>-84000</v>
      </c>
      <c r="AF3660" t="s">
        <v>702</v>
      </c>
      <c r="AG3660" s="4">
        <v>0</v>
      </c>
      <c r="AH3660" s="4">
        <v>0</v>
      </c>
      <c r="AI3660" s="4">
        <v>0</v>
      </c>
      <c r="AJ3660" s="4">
        <v>-200000</v>
      </c>
      <c r="AK3660" s="4">
        <v>0</v>
      </c>
      <c r="AL3660" t="s">
        <v>786</v>
      </c>
      <c r="AM3660" s="71" t="str">
        <f>INDEX(Network_Insurer_Code,MATCH(Export!AL3660,Network_insurer_Name,0))</f>
        <v>BAL1</v>
      </c>
      <c r="AN3660" t="str">
        <f t="shared" si="57"/>
        <v>L1001BAL12017</v>
      </c>
    </row>
    <row r="3661" spans="1:40" x14ac:dyDescent="0.25">
      <c r="A3661">
        <v>2019</v>
      </c>
      <c r="B3661">
        <v>4</v>
      </c>
      <c r="C3661" s="1">
        <v>43739</v>
      </c>
      <c r="D3661" s="1">
        <v>43830</v>
      </c>
      <c r="E3661">
        <v>2018</v>
      </c>
      <c r="F3661" s="71" t="str">
        <f>INDEX(Client_Name,MATCH(Export!H3661,Local_Company_Name,0))</f>
        <v>Lion Manufacturing Co</v>
      </c>
      <c r="G3661" s="71">
        <f>INDEX(Client_Code,MATCH(Export!H3661,Local_Company_Name,0))</f>
        <v>1002</v>
      </c>
      <c r="H3661" t="s">
        <v>760</v>
      </c>
      <c r="I3661" t="s">
        <v>711</v>
      </c>
      <c r="J3661" t="s">
        <v>8</v>
      </c>
      <c r="K3661" s="71" t="str">
        <f>INDEX(Line_of_Business,MATCH(Export!J3661,Name,0))</f>
        <v>M</v>
      </c>
      <c r="L3661" s="9" t="s">
        <v>420</v>
      </c>
      <c r="M3661">
        <v>599</v>
      </c>
      <c r="N3661" s="4">
        <v>0</v>
      </c>
      <c r="O3661" s="4">
        <v>0</v>
      </c>
      <c r="P3661" s="4">
        <v>1599.96</v>
      </c>
      <c r="Q3661" s="4">
        <v>0</v>
      </c>
      <c r="R3661" s="4">
        <v>0</v>
      </c>
      <c r="S3661" s="4">
        <v>0</v>
      </c>
      <c r="T3661" s="4">
        <v>0</v>
      </c>
      <c r="U3661" s="4">
        <v>0</v>
      </c>
      <c r="V3661" s="4">
        <v>0</v>
      </c>
      <c r="W3661" s="4">
        <v>0</v>
      </c>
      <c r="X3661" s="4">
        <v>0</v>
      </c>
      <c r="Y3661" s="4">
        <v>0</v>
      </c>
      <c r="Z3661" s="4">
        <v>0</v>
      </c>
      <c r="AA3661" s="4">
        <v>0</v>
      </c>
      <c r="AB3661" t="s">
        <v>3</v>
      </c>
      <c r="AC3661" s="4">
        <v>0</v>
      </c>
      <c r="AD3661" s="4">
        <v>0</v>
      </c>
      <c r="AE3661" s="4">
        <v>0</v>
      </c>
      <c r="AF3661" t="s">
        <v>711</v>
      </c>
      <c r="AG3661" s="4">
        <v>0</v>
      </c>
      <c r="AH3661" s="4">
        <v>0</v>
      </c>
      <c r="AI3661" s="4">
        <v>0</v>
      </c>
      <c r="AJ3661" s="4">
        <v>-1599.96</v>
      </c>
      <c r="AK3661" s="4">
        <v>0</v>
      </c>
      <c r="AL3661" t="s">
        <v>788</v>
      </c>
      <c r="AM3661" s="71" t="str">
        <f>INDEX(Network_Insurer_Code,MATCH(Export!AL3661,Network_insurer_Name,0))</f>
        <v>RAI1</v>
      </c>
      <c r="AN3661" t="str">
        <f t="shared" si="57"/>
        <v>M1002RAI12018</v>
      </c>
    </row>
    <row r="3662" spans="1:40" x14ac:dyDescent="0.25">
      <c r="A3662">
        <v>2019</v>
      </c>
      <c r="B3662">
        <v>3</v>
      </c>
      <c r="C3662" s="1">
        <v>43647</v>
      </c>
      <c r="D3662" s="1">
        <v>43738</v>
      </c>
      <c r="E3662">
        <v>2018</v>
      </c>
      <c r="F3662" s="71" t="str">
        <f>INDEX(Client_Name,MATCH(Export!H3662,Local_Company_Name,0))</f>
        <v>Lion Manufacturing Co</v>
      </c>
      <c r="G3662" s="71">
        <f>INDEX(Client_Code,MATCH(Export!H3662,Local_Company_Name,0))</f>
        <v>1002</v>
      </c>
      <c r="H3662" t="s">
        <v>758</v>
      </c>
      <c r="I3662" t="s">
        <v>707</v>
      </c>
      <c r="J3662" t="s">
        <v>22</v>
      </c>
      <c r="K3662" s="71" t="str">
        <f>INDEX(Line_of_Business,MATCH(Export!J3662,Name,0))</f>
        <v>A</v>
      </c>
      <c r="L3662" s="9" t="s">
        <v>274</v>
      </c>
      <c r="M3662">
        <v>0</v>
      </c>
      <c r="N3662" s="4">
        <v>-417.9</v>
      </c>
      <c r="O3662" s="4">
        <v>-417.9</v>
      </c>
      <c r="P3662" s="4">
        <v>34343.33</v>
      </c>
      <c r="Q3662" s="4">
        <v>0</v>
      </c>
      <c r="R3662" s="4">
        <v>0</v>
      </c>
      <c r="S3662" s="4">
        <v>0</v>
      </c>
      <c r="T3662" s="4">
        <v>0</v>
      </c>
      <c r="U3662" s="4">
        <v>0</v>
      </c>
      <c r="V3662" s="4">
        <v>0</v>
      </c>
      <c r="W3662" s="4">
        <v>0</v>
      </c>
      <c r="X3662" s="4">
        <v>0</v>
      </c>
      <c r="Y3662" s="4">
        <v>-28.42</v>
      </c>
      <c r="Z3662" s="4">
        <v>0</v>
      </c>
      <c r="AA3662" s="4">
        <v>-62.69</v>
      </c>
      <c r="AB3662" t="s">
        <v>3</v>
      </c>
      <c r="AC3662" s="4">
        <v>0</v>
      </c>
      <c r="AD3662" s="4">
        <v>0</v>
      </c>
      <c r="AE3662" s="4">
        <v>0</v>
      </c>
      <c r="AF3662" t="s">
        <v>707</v>
      </c>
      <c r="AG3662" s="4">
        <v>0</v>
      </c>
      <c r="AH3662" s="4">
        <v>0</v>
      </c>
      <c r="AI3662" s="4">
        <v>0</v>
      </c>
      <c r="AJ3662" s="4">
        <v>-34670.120000000003</v>
      </c>
      <c r="AK3662" s="4">
        <v>0</v>
      </c>
      <c r="AL3662" t="s">
        <v>795</v>
      </c>
      <c r="AM3662" s="71" t="str">
        <f>INDEX(Network_Insurer_Code,MATCH(Export!AL3662,Network_insurer_Name,0))</f>
        <v>TOL1</v>
      </c>
      <c r="AN3662" t="str">
        <f t="shared" si="57"/>
        <v>A1002TOL12018</v>
      </c>
    </row>
    <row r="3663" spans="1:40" x14ac:dyDescent="0.25">
      <c r="A3663">
        <v>2020</v>
      </c>
      <c r="B3663">
        <v>2</v>
      </c>
      <c r="C3663" s="1">
        <v>44013</v>
      </c>
      <c r="D3663" s="1">
        <v>44104</v>
      </c>
      <c r="E3663">
        <v>2020</v>
      </c>
      <c r="F3663" s="71" t="str">
        <f>INDEX(Client_Name,MATCH(Export!H3663,Local_Company_Name,0))</f>
        <v>Tiger Jewelcrafting Ltd</v>
      </c>
      <c r="G3663" s="71">
        <f>INDEX(Client_Code,MATCH(Export!H3663,Local_Company_Name,0))</f>
        <v>1003</v>
      </c>
      <c r="H3663" t="s">
        <v>764</v>
      </c>
      <c r="I3663" t="s">
        <v>717</v>
      </c>
      <c r="J3663" t="s">
        <v>0</v>
      </c>
      <c r="K3663" s="71" t="str">
        <f>INDEX(Line_of_Business,MATCH(Export!J3663,Name,0))</f>
        <v>D</v>
      </c>
      <c r="L3663" s="9" t="s">
        <v>629</v>
      </c>
      <c r="M3663">
        <v>3241</v>
      </c>
      <c r="N3663" s="4">
        <v>860023.67</v>
      </c>
      <c r="O3663" s="4">
        <v>860023.67</v>
      </c>
      <c r="P3663" s="4">
        <v>0</v>
      </c>
      <c r="Q3663" s="4">
        <v>0</v>
      </c>
      <c r="R3663" s="4">
        <v>0</v>
      </c>
      <c r="S3663" s="4">
        <v>115000</v>
      </c>
      <c r="T3663" s="4">
        <v>0</v>
      </c>
      <c r="U3663" s="4">
        <v>0</v>
      </c>
      <c r="V3663" s="4">
        <v>0</v>
      </c>
      <c r="W3663" s="4">
        <v>115000</v>
      </c>
      <c r="X3663" s="4">
        <v>0</v>
      </c>
      <c r="Y3663" s="4">
        <v>27950.77</v>
      </c>
      <c r="Z3663" s="4">
        <v>0</v>
      </c>
      <c r="AA3663" s="4">
        <v>34400.949999999997</v>
      </c>
      <c r="AB3663" t="s">
        <v>3</v>
      </c>
      <c r="AC3663" s="4">
        <v>0</v>
      </c>
      <c r="AD3663" s="4">
        <v>0</v>
      </c>
      <c r="AE3663" s="4">
        <v>0</v>
      </c>
      <c r="AF3663" t="s">
        <v>717</v>
      </c>
      <c r="AG3663" s="4">
        <v>0</v>
      </c>
      <c r="AH3663" s="4">
        <v>0</v>
      </c>
      <c r="AI3663" s="4">
        <v>0</v>
      </c>
      <c r="AJ3663" s="4">
        <v>797671.95</v>
      </c>
      <c r="AK3663" s="4">
        <v>200000</v>
      </c>
      <c r="AL3663" t="s">
        <v>795</v>
      </c>
      <c r="AM3663" s="71" t="str">
        <f>INDEX(Network_Insurer_Code,MATCH(Export!AL3663,Network_insurer_Name,0))</f>
        <v>TOL1</v>
      </c>
      <c r="AN3663" t="str">
        <f t="shared" si="57"/>
        <v>D1003TOL12020</v>
      </c>
    </row>
    <row r="3664" spans="1:40" x14ac:dyDescent="0.25">
      <c r="A3664">
        <v>2019</v>
      </c>
      <c r="B3664">
        <v>3</v>
      </c>
      <c r="C3664" s="1">
        <v>43647</v>
      </c>
      <c r="D3664" s="1">
        <v>43738</v>
      </c>
      <c r="E3664">
        <v>2019</v>
      </c>
      <c r="F3664" s="71" t="str">
        <f>INDEX(Client_Name,MATCH(Export!H3664,Local_Company_Name,0))</f>
        <v>Lion Manufacturing Co</v>
      </c>
      <c r="G3664" s="71">
        <f>INDEX(Client_Code,MATCH(Export!H3664,Local_Company_Name,0))</f>
        <v>1002</v>
      </c>
      <c r="H3664" t="s">
        <v>757</v>
      </c>
      <c r="I3664" t="s">
        <v>720</v>
      </c>
      <c r="J3664" t="s">
        <v>8</v>
      </c>
      <c r="K3664" s="71" t="str">
        <f>INDEX(Line_of_Business,MATCH(Export!J3664,Name,0))</f>
        <v>M</v>
      </c>
      <c r="L3664" s="9" t="s">
        <v>446</v>
      </c>
      <c r="M3664">
        <v>959</v>
      </c>
      <c r="N3664" s="4">
        <v>18902481.858585801</v>
      </c>
      <c r="O3664" s="4">
        <v>18713457.039999999</v>
      </c>
      <c r="P3664" s="4">
        <v>8669397.8100000005</v>
      </c>
      <c r="Q3664" s="4">
        <v>0</v>
      </c>
      <c r="R3664" s="4">
        <v>0</v>
      </c>
      <c r="S3664" s="4">
        <v>0</v>
      </c>
      <c r="T3664" s="4">
        <v>0</v>
      </c>
      <c r="U3664" s="4">
        <v>0</v>
      </c>
      <c r="V3664" s="4">
        <v>0</v>
      </c>
      <c r="W3664" s="4">
        <v>0</v>
      </c>
      <c r="X3664" s="4">
        <v>0</v>
      </c>
      <c r="Y3664" s="4">
        <v>2245614.84</v>
      </c>
      <c r="Z3664" s="4">
        <v>0</v>
      </c>
      <c r="AA3664" s="4">
        <v>0</v>
      </c>
      <c r="AB3664" t="s">
        <v>3</v>
      </c>
      <c r="AC3664" s="4">
        <v>0</v>
      </c>
      <c r="AD3664" s="4">
        <v>0</v>
      </c>
      <c r="AE3664" s="4">
        <v>0</v>
      </c>
      <c r="AF3664" t="s">
        <v>720</v>
      </c>
      <c r="AG3664" s="4">
        <v>0</v>
      </c>
      <c r="AH3664" s="4">
        <v>0</v>
      </c>
      <c r="AI3664" s="4">
        <v>0</v>
      </c>
      <c r="AJ3664" s="4">
        <v>7798444.3899999904</v>
      </c>
      <c r="AK3664" s="4">
        <v>0</v>
      </c>
      <c r="AL3664" t="s">
        <v>794</v>
      </c>
      <c r="AM3664" s="71" t="str">
        <f>INDEX(Network_Insurer_Code,MATCH(Export!AL3664,Network_insurer_Name,0))</f>
        <v>CUI2</v>
      </c>
      <c r="AN3664" t="str">
        <f t="shared" si="57"/>
        <v>M1002CUI22019</v>
      </c>
    </row>
    <row r="3665" spans="1:40" x14ac:dyDescent="0.25">
      <c r="A3665">
        <v>2019</v>
      </c>
      <c r="B3665">
        <v>2</v>
      </c>
      <c r="C3665" s="1">
        <v>43556</v>
      </c>
      <c r="D3665" s="1">
        <v>43646</v>
      </c>
      <c r="E3665">
        <v>2019</v>
      </c>
      <c r="F3665" s="71" t="str">
        <f>INDEX(Client_Name,MATCH(Export!H3665,Local_Company_Name,0))</f>
        <v>Falcon Clothing</v>
      </c>
      <c r="G3665" s="71">
        <f>INDEX(Client_Code,MATCH(Export!H3665,Local_Company_Name,0))</f>
        <v>1006</v>
      </c>
      <c r="H3665" t="s">
        <v>756</v>
      </c>
      <c r="I3665" t="s">
        <v>707</v>
      </c>
      <c r="J3665" t="s">
        <v>5</v>
      </c>
      <c r="K3665" s="71" t="str">
        <f>INDEX(Line_of_Business,MATCH(Export!J3665,Name,0))</f>
        <v>L</v>
      </c>
      <c r="L3665" s="9" t="s">
        <v>399</v>
      </c>
      <c r="M3665">
        <v>16</v>
      </c>
      <c r="N3665" s="4">
        <v>0</v>
      </c>
      <c r="O3665" s="4">
        <v>0</v>
      </c>
      <c r="P3665" s="4">
        <v>0</v>
      </c>
      <c r="Q3665" s="4">
        <v>0</v>
      </c>
      <c r="R3665" s="4">
        <v>0</v>
      </c>
      <c r="S3665" s="4">
        <v>0</v>
      </c>
      <c r="T3665" s="4">
        <v>0</v>
      </c>
      <c r="U3665" s="4">
        <v>0</v>
      </c>
      <c r="V3665" s="4">
        <v>0</v>
      </c>
      <c r="W3665" s="4">
        <v>0</v>
      </c>
      <c r="X3665" s="4">
        <v>0</v>
      </c>
      <c r="Y3665" s="4">
        <v>0</v>
      </c>
      <c r="Z3665" s="4">
        <v>0</v>
      </c>
      <c r="AA3665" s="4">
        <v>0</v>
      </c>
      <c r="AB3665" t="s">
        <v>3</v>
      </c>
      <c r="AC3665" s="4">
        <v>0</v>
      </c>
      <c r="AD3665" s="4">
        <v>0</v>
      </c>
      <c r="AE3665" s="4">
        <v>0</v>
      </c>
      <c r="AF3665" t="s">
        <v>707</v>
      </c>
      <c r="AG3665" s="4">
        <v>0</v>
      </c>
      <c r="AH3665" s="4">
        <v>0</v>
      </c>
      <c r="AI3665" s="4">
        <v>0</v>
      </c>
      <c r="AJ3665" s="4">
        <v>0</v>
      </c>
      <c r="AK3665" s="4">
        <v>0</v>
      </c>
      <c r="AL3665" t="s">
        <v>794</v>
      </c>
      <c r="AM3665" s="71" t="str">
        <f>INDEX(Network_Insurer_Code,MATCH(Export!AL3665,Network_insurer_Name,0))</f>
        <v>CUI2</v>
      </c>
      <c r="AN3665" t="str">
        <f t="shared" si="57"/>
        <v>L1006CUI22019</v>
      </c>
    </row>
    <row r="3666" spans="1:40" x14ac:dyDescent="0.25">
      <c r="A3666">
        <v>2019</v>
      </c>
      <c r="B3666">
        <v>4</v>
      </c>
      <c r="C3666" s="1">
        <v>43739</v>
      </c>
      <c r="D3666" s="1">
        <v>43830</v>
      </c>
      <c r="E3666">
        <v>2018</v>
      </c>
      <c r="F3666" s="71" t="str">
        <f>INDEX(Client_Name,MATCH(Export!H3666,Local_Company_Name,0))</f>
        <v>Flaimngo Tailoring</v>
      </c>
      <c r="G3666" s="71">
        <f>INDEX(Client_Code,MATCH(Export!H3666,Local_Company_Name,0))</f>
        <v>1005</v>
      </c>
      <c r="H3666" t="s">
        <v>769</v>
      </c>
      <c r="I3666" t="s">
        <v>707</v>
      </c>
      <c r="J3666" t="s">
        <v>8</v>
      </c>
      <c r="K3666" s="71" t="str">
        <f>INDEX(Line_of_Business,MATCH(Export!J3666,Name,0))</f>
        <v>M</v>
      </c>
      <c r="L3666" s="9">
        <v>50572346</v>
      </c>
      <c r="M3666">
        <v>79</v>
      </c>
      <c r="N3666" s="4">
        <v>10589.27</v>
      </c>
      <c r="O3666" s="4">
        <v>10589.27</v>
      </c>
      <c r="P3666" s="4">
        <v>0</v>
      </c>
      <c r="Q3666" s="4">
        <v>0</v>
      </c>
      <c r="R3666" s="4">
        <v>0</v>
      </c>
      <c r="S3666" s="4">
        <v>0</v>
      </c>
      <c r="T3666" s="4">
        <v>0</v>
      </c>
      <c r="U3666" s="4">
        <v>0</v>
      </c>
      <c r="V3666" s="4">
        <v>0</v>
      </c>
      <c r="W3666" s="4">
        <v>0</v>
      </c>
      <c r="X3666" s="4">
        <v>0</v>
      </c>
      <c r="Y3666" s="4">
        <v>1482.5</v>
      </c>
      <c r="Z3666" s="4">
        <v>0</v>
      </c>
      <c r="AA3666" s="4">
        <v>1694.28</v>
      </c>
      <c r="AB3666" t="s">
        <v>3</v>
      </c>
      <c r="AC3666" s="4">
        <v>0</v>
      </c>
      <c r="AD3666" s="4">
        <v>0</v>
      </c>
      <c r="AE3666" s="4">
        <v>0</v>
      </c>
      <c r="AF3666" t="s">
        <v>707</v>
      </c>
      <c r="AG3666" s="4">
        <v>0</v>
      </c>
      <c r="AH3666" s="4">
        <v>0</v>
      </c>
      <c r="AI3666" s="4">
        <v>0</v>
      </c>
      <c r="AJ3666" s="4">
        <v>7412.49</v>
      </c>
      <c r="AK3666" s="4">
        <v>0</v>
      </c>
      <c r="AL3666" t="s">
        <v>798</v>
      </c>
      <c r="AM3666" s="71" t="str">
        <f>INDEX(Network_Insurer_Code,MATCH(Export!AL3666,Network_insurer_Name,0))</f>
        <v>PEI2</v>
      </c>
      <c r="AN3666" t="str">
        <f t="shared" si="57"/>
        <v>M1005PEI22018</v>
      </c>
    </row>
    <row r="3667" spans="1:40" x14ac:dyDescent="0.25">
      <c r="A3667">
        <v>2020</v>
      </c>
      <c r="B3667">
        <v>3</v>
      </c>
      <c r="C3667" s="1">
        <v>44013</v>
      </c>
      <c r="D3667" s="1">
        <v>44104</v>
      </c>
      <c r="E3667">
        <v>2019</v>
      </c>
      <c r="F3667" s="71" t="str">
        <f>INDEX(Client_Name,MATCH(Export!H3667,Local_Company_Name,0))</f>
        <v>Falcon Clothing</v>
      </c>
      <c r="G3667" s="71">
        <f>INDEX(Client_Code,MATCH(Export!H3667,Local_Company_Name,0))</f>
        <v>1006</v>
      </c>
      <c r="H3667" t="s">
        <v>774</v>
      </c>
      <c r="I3667" t="s">
        <v>704</v>
      </c>
      <c r="J3667" t="s">
        <v>8</v>
      </c>
      <c r="K3667" s="71" t="str">
        <f>INDEX(Line_of_Business,MATCH(Export!J3667,Name,0))</f>
        <v>M</v>
      </c>
      <c r="L3667" s="9">
        <v>36899950007</v>
      </c>
      <c r="M3667">
        <v>941</v>
      </c>
      <c r="N3667" s="4">
        <v>0</v>
      </c>
      <c r="O3667" s="4">
        <v>0</v>
      </c>
      <c r="P3667" s="4">
        <v>556.28999999997905</v>
      </c>
      <c r="Q3667" s="4">
        <v>0</v>
      </c>
      <c r="R3667" s="4">
        <v>0</v>
      </c>
      <c r="S3667" s="4">
        <v>0</v>
      </c>
      <c r="T3667" s="4">
        <v>0</v>
      </c>
      <c r="U3667" s="4">
        <v>0</v>
      </c>
      <c r="V3667" s="4">
        <v>0</v>
      </c>
      <c r="W3667" s="4">
        <v>0</v>
      </c>
      <c r="X3667" s="4">
        <v>0</v>
      </c>
      <c r="Y3667" s="4">
        <v>0</v>
      </c>
      <c r="Z3667" s="4">
        <v>0</v>
      </c>
      <c r="AA3667" s="4">
        <v>0</v>
      </c>
      <c r="AB3667" t="s">
        <v>3</v>
      </c>
      <c r="AC3667" s="4">
        <v>0</v>
      </c>
      <c r="AD3667" s="4">
        <v>0</v>
      </c>
      <c r="AE3667" s="4">
        <v>0</v>
      </c>
      <c r="AF3667" t="s">
        <v>704</v>
      </c>
      <c r="AG3667" s="4">
        <v>0</v>
      </c>
      <c r="AH3667" s="4">
        <v>0</v>
      </c>
      <c r="AI3667" s="4">
        <v>0</v>
      </c>
      <c r="AJ3667" s="4">
        <v>-556.28999999997905</v>
      </c>
      <c r="AK3667" s="4">
        <v>0</v>
      </c>
      <c r="AL3667" t="s">
        <v>791</v>
      </c>
      <c r="AM3667" s="71" t="str">
        <f>INDEX(Network_Insurer_Code,MATCH(Export!AL3667,Network_insurer_Name,0))</f>
        <v>CHI3</v>
      </c>
      <c r="AN3667" t="str">
        <f t="shared" si="57"/>
        <v>M1006CHI32019</v>
      </c>
    </row>
    <row r="3668" spans="1:40" x14ac:dyDescent="0.25">
      <c r="A3668">
        <v>2019</v>
      </c>
      <c r="B3668">
        <v>4</v>
      </c>
      <c r="C3668" s="1">
        <v>43739</v>
      </c>
      <c r="D3668" s="1">
        <v>43830</v>
      </c>
      <c r="E3668">
        <v>2019</v>
      </c>
      <c r="F3668" s="71" t="str">
        <f>INDEX(Client_Name,MATCH(Export!H3668,Local_Company_Name,0))</f>
        <v>Aplaca Engineering Co</v>
      </c>
      <c r="G3668" s="71">
        <f>INDEX(Client_Code,MATCH(Export!H3668,Local_Company_Name,0))</f>
        <v>1004</v>
      </c>
      <c r="H3668" t="s">
        <v>754</v>
      </c>
      <c r="I3668" t="s">
        <v>710</v>
      </c>
      <c r="J3668" t="s">
        <v>8</v>
      </c>
      <c r="K3668" s="71" t="str">
        <f>INDEX(Line_of_Business,MATCH(Export!J3668,Name,0))</f>
        <v>M</v>
      </c>
      <c r="L3668" s="9" t="s">
        <v>7</v>
      </c>
      <c r="M3668">
        <v>667</v>
      </c>
      <c r="N3668" s="4">
        <v>-211766.79</v>
      </c>
      <c r="O3668" s="4">
        <v>-211766.79</v>
      </c>
      <c r="P3668" s="4">
        <v>3210949.24</v>
      </c>
      <c r="Q3668" s="4">
        <v>0</v>
      </c>
      <c r="R3668" s="4">
        <v>0</v>
      </c>
      <c r="S3668" s="4">
        <v>0</v>
      </c>
      <c r="T3668" s="4">
        <v>0</v>
      </c>
      <c r="U3668" s="4">
        <v>0</v>
      </c>
      <c r="V3668" s="4">
        <v>0</v>
      </c>
      <c r="W3668" s="4">
        <v>0</v>
      </c>
      <c r="X3668" s="4">
        <v>0</v>
      </c>
      <c r="Y3668" s="4">
        <v>-31765.01</v>
      </c>
      <c r="Z3668" s="4">
        <v>0</v>
      </c>
      <c r="AA3668" s="4">
        <v>0</v>
      </c>
      <c r="AB3668" t="s">
        <v>3</v>
      </c>
      <c r="AC3668" s="4">
        <v>0</v>
      </c>
      <c r="AD3668" s="4">
        <v>0</v>
      </c>
      <c r="AE3668" s="4">
        <v>0</v>
      </c>
      <c r="AF3668" t="s">
        <v>710</v>
      </c>
      <c r="AG3668" s="4">
        <v>0</v>
      </c>
      <c r="AH3668" s="4">
        <v>0</v>
      </c>
      <c r="AI3668" s="4">
        <v>0</v>
      </c>
      <c r="AJ3668" s="4">
        <v>-3390951.02</v>
      </c>
      <c r="AK3668" s="4">
        <v>0</v>
      </c>
      <c r="AL3668" t="s">
        <v>788</v>
      </c>
      <c r="AM3668" s="71" t="str">
        <f>INDEX(Network_Insurer_Code,MATCH(Export!AL3668,Network_insurer_Name,0))</f>
        <v>RAI1</v>
      </c>
      <c r="AN3668" t="str">
        <f t="shared" si="57"/>
        <v>M1004RAI12019</v>
      </c>
    </row>
    <row r="3669" spans="1:40" x14ac:dyDescent="0.25">
      <c r="A3669">
        <v>2020</v>
      </c>
      <c r="B3669">
        <v>1</v>
      </c>
      <c r="C3669" s="1">
        <v>43831</v>
      </c>
      <c r="D3669" s="1">
        <v>43921</v>
      </c>
      <c r="E3669">
        <v>2019</v>
      </c>
      <c r="F3669" s="71" t="str">
        <f>INDEX(Client_Name,MATCH(Export!H3669,Local_Company_Name,0))</f>
        <v>Falcon Clothing</v>
      </c>
      <c r="G3669" s="71">
        <f>INDEX(Client_Code,MATCH(Export!H3669,Local_Company_Name,0))</f>
        <v>1006</v>
      </c>
      <c r="H3669" t="s">
        <v>773</v>
      </c>
      <c r="I3669" t="s">
        <v>735</v>
      </c>
      <c r="J3669" t="s">
        <v>8</v>
      </c>
      <c r="K3669" s="71" t="str">
        <f>INDEX(Line_of_Business,MATCH(Export!J3669,Name,0))</f>
        <v>M</v>
      </c>
      <c r="L3669" s="9">
        <v>90500006645</v>
      </c>
      <c r="M3669">
        <v>27</v>
      </c>
      <c r="N3669" s="4">
        <v>0</v>
      </c>
      <c r="O3669" s="4">
        <v>0</v>
      </c>
      <c r="P3669" s="4">
        <v>3699.46</v>
      </c>
      <c r="Q3669" s="4">
        <v>0</v>
      </c>
      <c r="R3669" s="4">
        <v>0</v>
      </c>
      <c r="S3669" s="4">
        <v>0</v>
      </c>
      <c r="T3669" s="4">
        <v>0</v>
      </c>
      <c r="U3669" s="4">
        <v>0</v>
      </c>
      <c r="V3669" s="4">
        <v>0</v>
      </c>
      <c r="W3669" s="4">
        <v>0</v>
      </c>
      <c r="X3669" s="4">
        <v>0</v>
      </c>
      <c r="Y3669" s="4">
        <v>0</v>
      </c>
      <c r="Z3669" s="4">
        <v>0</v>
      </c>
      <c r="AA3669" s="4">
        <v>0</v>
      </c>
      <c r="AB3669" t="s">
        <v>3</v>
      </c>
      <c r="AC3669" s="4">
        <v>0</v>
      </c>
      <c r="AD3669" s="4">
        <v>0</v>
      </c>
      <c r="AE3669" s="4">
        <v>0</v>
      </c>
      <c r="AF3669" t="s">
        <v>735</v>
      </c>
      <c r="AG3669" s="4">
        <v>0</v>
      </c>
      <c r="AH3669" s="4">
        <v>0</v>
      </c>
      <c r="AI3669" s="4">
        <v>0</v>
      </c>
      <c r="AJ3669" s="4">
        <v>-3699.46</v>
      </c>
      <c r="AK3669" s="4">
        <v>0</v>
      </c>
      <c r="AL3669" t="s">
        <v>786</v>
      </c>
      <c r="AM3669" s="71" t="str">
        <f>INDEX(Network_Insurer_Code,MATCH(Export!AL3669,Network_insurer_Name,0))</f>
        <v>BAL1</v>
      </c>
      <c r="AN3669" t="str">
        <f t="shared" si="57"/>
        <v>M1006BAL12019</v>
      </c>
    </row>
    <row r="3670" spans="1:40" x14ac:dyDescent="0.25">
      <c r="A3670">
        <v>2020</v>
      </c>
      <c r="B3670">
        <v>1</v>
      </c>
      <c r="C3670" s="1">
        <v>43831</v>
      </c>
      <c r="D3670" s="1">
        <v>43921</v>
      </c>
      <c r="E3670">
        <v>2019</v>
      </c>
      <c r="F3670" s="71" t="str">
        <f>INDEX(Client_Name,MATCH(Export!H3670,Local_Company_Name,0))</f>
        <v>Lion Manufacturing Co</v>
      </c>
      <c r="G3670" s="71">
        <f>INDEX(Client_Code,MATCH(Export!H3670,Local_Company_Name,0))</f>
        <v>1002</v>
      </c>
      <c r="H3670" t="s">
        <v>758</v>
      </c>
      <c r="I3670" t="s">
        <v>712</v>
      </c>
      <c r="J3670" t="s">
        <v>0</v>
      </c>
      <c r="K3670" s="71" t="str">
        <f>INDEX(Line_of_Business,MATCH(Export!J3670,Name,0))</f>
        <v>D</v>
      </c>
      <c r="L3670" s="9" t="s">
        <v>320</v>
      </c>
      <c r="M3670">
        <v>752</v>
      </c>
      <c r="N3670" s="4">
        <v>0</v>
      </c>
      <c r="O3670" s="4">
        <v>0</v>
      </c>
      <c r="P3670" s="4">
        <v>0</v>
      </c>
      <c r="Q3670" s="4">
        <v>0</v>
      </c>
      <c r="R3670" s="4">
        <v>0</v>
      </c>
      <c r="S3670" s="4">
        <v>0</v>
      </c>
      <c r="T3670" s="4">
        <v>0</v>
      </c>
      <c r="U3670" s="4">
        <v>0</v>
      </c>
      <c r="V3670" s="4">
        <v>0</v>
      </c>
      <c r="W3670" s="4">
        <v>0</v>
      </c>
      <c r="X3670" s="4">
        <v>0</v>
      </c>
      <c r="Y3670" s="4">
        <v>0</v>
      </c>
      <c r="Z3670" s="4">
        <v>0</v>
      </c>
      <c r="AA3670" s="4">
        <v>0</v>
      </c>
      <c r="AB3670" t="s">
        <v>3</v>
      </c>
      <c r="AC3670" s="4">
        <v>0</v>
      </c>
      <c r="AD3670" s="4">
        <v>0</v>
      </c>
      <c r="AE3670" s="4">
        <v>0</v>
      </c>
      <c r="AF3670" t="s">
        <v>712</v>
      </c>
      <c r="AG3670" s="4">
        <v>0</v>
      </c>
      <c r="AH3670" s="4">
        <v>0</v>
      </c>
      <c r="AI3670" s="4">
        <v>0</v>
      </c>
      <c r="AJ3670" s="4">
        <v>0</v>
      </c>
      <c r="AK3670" s="4">
        <v>0</v>
      </c>
      <c r="AL3670" t="s">
        <v>788</v>
      </c>
      <c r="AM3670" s="71" t="str">
        <f>INDEX(Network_Insurer_Code,MATCH(Export!AL3670,Network_insurer_Name,0))</f>
        <v>RAI1</v>
      </c>
      <c r="AN3670" t="str">
        <f t="shared" si="57"/>
        <v>D1002RAI12019</v>
      </c>
    </row>
    <row r="3671" spans="1:40" x14ac:dyDescent="0.25">
      <c r="A3671">
        <v>2019</v>
      </c>
      <c r="B3671">
        <v>2</v>
      </c>
      <c r="C3671" s="1">
        <v>43556</v>
      </c>
      <c r="D3671" s="1">
        <v>43646</v>
      </c>
      <c r="E3671">
        <v>2017</v>
      </c>
      <c r="F3671" s="71" t="str">
        <f>INDEX(Client_Name,MATCH(Export!H3671,Local_Company_Name,0))</f>
        <v>Lion Manufacturing Co</v>
      </c>
      <c r="G3671" s="71">
        <f>INDEX(Client_Code,MATCH(Export!H3671,Local_Company_Name,0))</f>
        <v>1002</v>
      </c>
      <c r="H3671" t="s">
        <v>752</v>
      </c>
      <c r="I3671" t="s">
        <v>736</v>
      </c>
      <c r="J3671" t="s">
        <v>5</v>
      </c>
      <c r="K3671" s="71" t="str">
        <f>INDEX(Line_of_Business,MATCH(Export!J3671,Name,0))</f>
        <v>L</v>
      </c>
      <c r="L3671" s="9" t="s">
        <v>357</v>
      </c>
      <c r="M3671">
        <v>3542</v>
      </c>
      <c r="N3671" s="4">
        <v>-96305.7</v>
      </c>
      <c r="O3671" s="4">
        <v>-96305.7</v>
      </c>
      <c r="P3671" s="4">
        <v>21600</v>
      </c>
      <c r="Q3671" s="4">
        <v>0</v>
      </c>
      <c r="R3671" s="4">
        <v>0</v>
      </c>
      <c r="S3671" s="4">
        <v>0</v>
      </c>
      <c r="T3671" s="4">
        <v>0</v>
      </c>
      <c r="U3671" s="4">
        <v>0</v>
      </c>
      <c r="V3671" s="4">
        <v>0</v>
      </c>
      <c r="W3671" s="4">
        <v>0</v>
      </c>
      <c r="X3671" s="4">
        <v>0</v>
      </c>
      <c r="Y3671" s="4">
        <v>0</v>
      </c>
      <c r="Z3671" s="4">
        <v>-2648.43</v>
      </c>
      <c r="AA3671" s="4">
        <v>0</v>
      </c>
      <c r="AB3671" t="s">
        <v>3</v>
      </c>
      <c r="AC3671" s="4">
        <v>0</v>
      </c>
      <c r="AD3671" s="4">
        <v>0</v>
      </c>
      <c r="AE3671" s="4">
        <v>0</v>
      </c>
      <c r="AF3671" t="s">
        <v>736</v>
      </c>
      <c r="AG3671" s="4">
        <v>0</v>
      </c>
      <c r="AH3671" s="4">
        <v>0</v>
      </c>
      <c r="AI3671" s="4">
        <v>0</v>
      </c>
      <c r="AJ3671" s="4">
        <v>-115257.27</v>
      </c>
      <c r="AK3671" s="4">
        <v>0</v>
      </c>
      <c r="AL3671" t="s">
        <v>795</v>
      </c>
      <c r="AM3671" s="71" t="str">
        <f>INDEX(Network_Insurer_Code,MATCH(Export!AL3671,Network_insurer_Name,0))</f>
        <v>TOL1</v>
      </c>
      <c r="AN3671" t="str">
        <f t="shared" si="57"/>
        <v>L1002TOL12017</v>
      </c>
    </row>
    <row r="3672" spans="1:40" x14ac:dyDescent="0.25">
      <c r="A3672">
        <v>2020</v>
      </c>
      <c r="B3672">
        <v>3</v>
      </c>
      <c r="C3672" s="1">
        <v>44013</v>
      </c>
      <c r="D3672" s="1">
        <v>44104</v>
      </c>
      <c r="E3672">
        <v>2020</v>
      </c>
      <c r="F3672" s="71" t="str">
        <f>INDEX(Client_Name,MATCH(Export!H3672,Local_Company_Name,0))</f>
        <v>Flaimngo Tailoring</v>
      </c>
      <c r="G3672" s="71">
        <f>INDEX(Client_Code,MATCH(Export!H3672,Local_Company_Name,0))</f>
        <v>1005</v>
      </c>
      <c r="H3672" t="s">
        <v>755</v>
      </c>
      <c r="I3672" t="s">
        <v>710</v>
      </c>
      <c r="J3672" t="s">
        <v>22</v>
      </c>
      <c r="K3672" s="71" t="str">
        <f>INDEX(Line_of_Business,MATCH(Export!J3672,Name,0))</f>
        <v>A</v>
      </c>
      <c r="L3672" s="9">
        <v>103809</v>
      </c>
      <c r="M3672">
        <v>532</v>
      </c>
      <c r="N3672" s="4">
        <v>104852.4</v>
      </c>
      <c r="O3672" s="4">
        <v>104852.4</v>
      </c>
      <c r="P3672" s="4">
        <v>0</v>
      </c>
      <c r="Q3672" s="4">
        <v>0</v>
      </c>
      <c r="R3672" s="4">
        <v>0</v>
      </c>
      <c r="S3672" s="4">
        <v>0</v>
      </c>
      <c r="T3672" s="4">
        <v>0</v>
      </c>
      <c r="U3672" s="4">
        <v>0</v>
      </c>
      <c r="V3672" s="4">
        <v>0</v>
      </c>
      <c r="W3672" s="4">
        <v>0</v>
      </c>
      <c r="X3672" s="4">
        <v>0</v>
      </c>
      <c r="Y3672" s="4">
        <v>15727.86</v>
      </c>
      <c r="Z3672" s="4">
        <v>0</v>
      </c>
      <c r="AA3672" s="4">
        <v>0</v>
      </c>
      <c r="AB3672" t="s">
        <v>3</v>
      </c>
      <c r="AC3672" s="4">
        <v>0</v>
      </c>
      <c r="AD3672" s="4">
        <v>0</v>
      </c>
      <c r="AE3672" s="4">
        <v>0</v>
      </c>
      <c r="AF3672" t="s">
        <v>710</v>
      </c>
      <c r="AG3672" s="4">
        <v>0</v>
      </c>
      <c r="AH3672" s="4">
        <v>0</v>
      </c>
      <c r="AI3672" s="4">
        <v>0</v>
      </c>
      <c r="AJ3672" s="4">
        <v>89124.54</v>
      </c>
      <c r="AK3672" s="4">
        <v>0</v>
      </c>
      <c r="AL3672" t="s">
        <v>793</v>
      </c>
      <c r="AM3672" s="71" t="str">
        <f>INDEX(Network_Insurer_Code,MATCH(Export!AL3672,Network_insurer_Name,0))</f>
        <v>CAL3</v>
      </c>
      <c r="AN3672" t="str">
        <f t="shared" si="57"/>
        <v>A1005CAL32020</v>
      </c>
    </row>
    <row r="3673" spans="1:40" x14ac:dyDescent="0.25">
      <c r="A3673">
        <v>2019</v>
      </c>
      <c r="B3673">
        <v>2</v>
      </c>
      <c r="C3673" s="1">
        <v>43556</v>
      </c>
      <c r="D3673" s="1">
        <v>43646</v>
      </c>
      <c r="E3673">
        <v>2017</v>
      </c>
      <c r="F3673" s="71" t="str">
        <f>INDEX(Client_Name,MATCH(Export!H3673,Local_Company_Name,0))</f>
        <v>Aplaca Engineering Co</v>
      </c>
      <c r="G3673" s="71">
        <f>INDEX(Client_Code,MATCH(Export!H3673,Local_Company_Name,0))</f>
        <v>1004</v>
      </c>
      <c r="H3673" t="s">
        <v>754</v>
      </c>
      <c r="I3673" t="s">
        <v>715</v>
      </c>
      <c r="J3673" t="s">
        <v>8</v>
      </c>
      <c r="K3673" s="71" t="str">
        <f>INDEX(Line_of_Business,MATCH(Export!J3673,Name,0))</f>
        <v>M</v>
      </c>
      <c r="L3673" s="9" t="s">
        <v>419</v>
      </c>
      <c r="M3673">
        <v>28</v>
      </c>
      <c r="N3673" s="4">
        <v>0</v>
      </c>
      <c r="O3673" s="4">
        <v>0</v>
      </c>
      <c r="P3673" s="4">
        <v>105.42</v>
      </c>
      <c r="Q3673" s="4">
        <v>0</v>
      </c>
      <c r="R3673" s="4">
        <v>0</v>
      </c>
      <c r="S3673" s="4">
        <v>0</v>
      </c>
      <c r="T3673" s="4">
        <v>0</v>
      </c>
      <c r="U3673" s="4">
        <v>0</v>
      </c>
      <c r="V3673" s="4">
        <v>0</v>
      </c>
      <c r="W3673" s="4">
        <v>0</v>
      </c>
      <c r="X3673" s="4">
        <v>0</v>
      </c>
      <c r="Y3673" s="4">
        <v>0</v>
      </c>
      <c r="Z3673" s="4">
        <v>0</v>
      </c>
      <c r="AA3673" s="4">
        <v>0</v>
      </c>
      <c r="AB3673" t="s">
        <v>3</v>
      </c>
      <c r="AC3673" s="4">
        <v>0</v>
      </c>
      <c r="AD3673" s="4">
        <v>0</v>
      </c>
      <c r="AE3673" s="4">
        <v>0</v>
      </c>
      <c r="AF3673" t="s">
        <v>715</v>
      </c>
      <c r="AG3673" s="4">
        <v>0</v>
      </c>
      <c r="AH3673" s="4">
        <v>0</v>
      </c>
      <c r="AI3673" s="4">
        <v>0</v>
      </c>
      <c r="AJ3673" s="4">
        <v>-105.42</v>
      </c>
      <c r="AK3673" s="4">
        <v>200000</v>
      </c>
      <c r="AL3673" t="s">
        <v>784</v>
      </c>
      <c r="AM3673" s="71" t="str">
        <f>INDEX(Network_Insurer_Code,MATCH(Export!AL3673,Network_insurer_Name,0))</f>
        <v>PII1</v>
      </c>
      <c r="AN3673" t="str">
        <f t="shared" si="57"/>
        <v>M1004PII12017</v>
      </c>
    </row>
    <row r="3674" spans="1:40" x14ac:dyDescent="0.25">
      <c r="A3674">
        <v>2019</v>
      </c>
      <c r="B3674">
        <v>2</v>
      </c>
      <c r="C3674" s="1">
        <v>43556</v>
      </c>
      <c r="D3674" s="1">
        <v>43646</v>
      </c>
      <c r="E3674">
        <v>2018</v>
      </c>
      <c r="F3674" s="71" t="str">
        <f>INDEX(Client_Name,MATCH(Export!H3674,Local_Company_Name,0))</f>
        <v>Lion Manufacturing Co</v>
      </c>
      <c r="G3674" s="71">
        <f>INDEX(Client_Code,MATCH(Export!H3674,Local_Company_Name,0))</f>
        <v>1002</v>
      </c>
      <c r="H3674" t="s">
        <v>760</v>
      </c>
      <c r="I3674" t="s">
        <v>736</v>
      </c>
      <c r="J3674" t="s">
        <v>8</v>
      </c>
      <c r="K3674" s="71" t="str">
        <f>INDEX(Line_of_Business,MATCH(Export!J3674,Name,0))</f>
        <v>M</v>
      </c>
      <c r="L3674" s="9" t="s">
        <v>25</v>
      </c>
      <c r="M3674">
        <v>6677</v>
      </c>
      <c r="N3674" s="4">
        <v>0</v>
      </c>
      <c r="O3674" s="4">
        <v>0</v>
      </c>
      <c r="P3674" s="4">
        <v>146190.89000000001</v>
      </c>
      <c r="Q3674" s="4">
        <v>0</v>
      </c>
      <c r="R3674" s="4">
        <v>0</v>
      </c>
      <c r="S3674" s="4">
        <v>0</v>
      </c>
      <c r="T3674" s="4">
        <v>0</v>
      </c>
      <c r="U3674" s="4">
        <v>0</v>
      </c>
      <c r="V3674" s="4">
        <v>0</v>
      </c>
      <c r="W3674" s="4">
        <v>0</v>
      </c>
      <c r="X3674" s="4">
        <v>0</v>
      </c>
      <c r="Y3674" s="4">
        <v>0</v>
      </c>
      <c r="Z3674" s="4">
        <v>0</v>
      </c>
      <c r="AA3674" s="4">
        <v>0</v>
      </c>
      <c r="AB3674" t="s">
        <v>3</v>
      </c>
      <c r="AC3674" s="4">
        <v>0</v>
      </c>
      <c r="AD3674" s="4">
        <v>0</v>
      </c>
      <c r="AE3674" s="4">
        <v>0</v>
      </c>
      <c r="AF3674" t="s">
        <v>736</v>
      </c>
      <c r="AG3674" s="4">
        <v>0</v>
      </c>
      <c r="AH3674" s="4">
        <v>0</v>
      </c>
      <c r="AI3674" s="4">
        <v>0</v>
      </c>
      <c r="AJ3674" s="4">
        <v>-146190.89000000001</v>
      </c>
      <c r="AK3674" s="4">
        <v>0</v>
      </c>
      <c r="AL3674" t="s">
        <v>789</v>
      </c>
      <c r="AM3674" s="71" t="str">
        <f>INDEX(Network_Insurer_Code,MATCH(Export!AL3674,Network_insurer_Name,0))</f>
        <v>APL1</v>
      </c>
      <c r="AN3674" t="str">
        <f t="shared" si="57"/>
        <v>M1002APL12018</v>
      </c>
    </row>
    <row r="3675" spans="1:40" x14ac:dyDescent="0.25">
      <c r="A3675">
        <v>2019</v>
      </c>
      <c r="B3675">
        <v>4</v>
      </c>
      <c r="C3675" s="1">
        <v>43739</v>
      </c>
      <c r="D3675" s="1">
        <v>43830</v>
      </c>
      <c r="E3675">
        <v>2019</v>
      </c>
      <c r="F3675" s="71" t="str">
        <f>INDEX(Client_Name,MATCH(Export!H3675,Local_Company_Name,0))</f>
        <v>Lion Manufacturing Co</v>
      </c>
      <c r="G3675" s="71">
        <f>INDEX(Client_Code,MATCH(Export!H3675,Local_Company_Name,0))</f>
        <v>1002</v>
      </c>
      <c r="H3675" t="s">
        <v>752</v>
      </c>
      <c r="I3675" t="s">
        <v>710</v>
      </c>
      <c r="J3675" t="s">
        <v>0</v>
      </c>
      <c r="K3675" s="71" t="str">
        <f>INDEX(Line_of_Business,MATCH(Export!J3675,Name,0))</f>
        <v>D</v>
      </c>
      <c r="L3675" s="9" t="s">
        <v>169</v>
      </c>
      <c r="M3675">
        <v>479</v>
      </c>
      <c r="N3675" s="4">
        <v>-4431.22</v>
      </c>
      <c r="O3675" s="4">
        <v>-4431.22</v>
      </c>
      <c r="P3675" s="4">
        <v>0</v>
      </c>
      <c r="Q3675" s="4">
        <v>0</v>
      </c>
      <c r="R3675" s="4">
        <v>0</v>
      </c>
      <c r="S3675" s="4">
        <v>0</v>
      </c>
      <c r="T3675" s="4">
        <v>0</v>
      </c>
      <c r="U3675" s="4">
        <v>0</v>
      </c>
      <c r="V3675" s="4">
        <v>0</v>
      </c>
      <c r="W3675" s="4">
        <v>0</v>
      </c>
      <c r="X3675" s="4">
        <v>0</v>
      </c>
      <c r="Y3675" s="4">
        <v>-531.75</v>
      </c>
      <c r="Z3675" s="4">
        <v>0</v>
      </c>
      <c r="AA3675" s="4">
        <v>0</v>
      </c>
      <c r="AB3675" t="s">
        <v>3</v>
      </c>
      <c r="AC3675" s="4">
        <v>0</v>
      </c>
      <c r="AD3675" s="4">
        <v>0</v>
      </c>
      <c r="AE3675" s="4">
        <v>0</v>
      </c>
      <c r="AF3675" t="s">
        <v>710</v>
      </c>
      <c r="AG3675" s="4">
        <v>0</v>
      </c>
      <c r="AH3675" s="4">
        <v>0</v>
      </c>
      <c r="AI3675" s="4">
        <v>0</v>
      </c>
      <c r="AJ3675" s="4">
        <v>-3899.47</v>
      </c>
      <c r="AK3675" s="4">
        <v>0</v>
      </c>
      <c r="AL3675" t="s">
        <v>794</v>
      </c>
      <c r="AM3675" s="71" t="str">
        <f>INDEX(Network_Insurer_Code,MATCH(Export!AL3675,Network_insurer_Name,0))</f>
        <v>CUI2</v>
      </c>
      <c r="AN3675" t="str">
        <f t="shared" si="57"/>
        <v>D1002CUI22019</v>
      </c>
    </row>
    <row r="3676" spans="1:40" x14ac:dyDescent="0.25">
      <c r="A3676">
        <v>2019</v>
      </c>
      <c r="B3676">
        <v>2</v>
      </c>
      <c r="C3676" s="1">
        <v>43556</v>
      </c>
      <c r="D3676" s="1">
        <v>43646</v>
      </c>
      <c r="E3676">
        <v>2019</v>
      </c>
      <c r="F3676" s="71" t="str">
        <f>INDEX(Client_Name,MATCH(Export!H3676,Local_Company_Name,0))</f>
        <v>Lion Manufacturing Co</v>
      </c>
      <c r="G3676" s="71">
        <f>INDEX(Client_Code,MATCH(Export!H3676,Local_Company_Name,0))</f>
        <v>1002</v>
      </c>
      <c r="H3676" t="s">
        <v>759</v>
      </c>
      <c r="I3676" t="s">
        <v>710</v>
      </c>
      <c r="J3676" t="s">
        <v>5</v>
      </c>
      <c r="K3676" s="71" t="str">
        <f>INDEX(Line_of_Business,MATCH(Export!J3676,Name,0))</f>
        <v>L</v>
      </c>
      <c r="L3676" s="9">
        <v>40332448</v>
      </c>
      <c r="M3676">
        <v>204</v>
      </c>
      <c r="N3676" s="4">
        <v>270905.99</v>
      </c>
      <c r="O3676" s="4">
        <v>270905.99</v>
      </c>
      <c r="P3676" s="4">
        <v>0</v>
      </c>
      <c r="Q3676" s="4">
        <v>0</v>
      </c>
      <c r="R3676" s="4">
        <v>0</v>
      </c>
      <c r="S3676" s="4">
        <v>0</v>
      </c>
      <c r="T3676" s="4">
        <v>0</v>
      </c>
      <c r="U3676" s="4">
        <v>0</v>
      </c>
      <c r="V3676" s="4">
        <v>0</v>
      </c>
      <c r="W3676" s="4">
        <v>0</v>
      </c>
      <c r="X3676" s="4">
        <v>0</v>
      </c>
      <c r="Y3676" s="4">
        <v>13459.94</v>
      </c>
      <c r="Z3676" s="4">
        <v>1688.3</v>
      </c>
      <c r="AA3676" s="4">
        <v>0</v>
      </c>
      <c r="AB3676" t="s">
        <v>3</v>
      </c>
      <c r="AC3676" s="4">
        <v>66774.960000000006</v>
      </c>
      <c r="AD3676" s="4">
        <v>0</v>
      </c>
      <c r="AE3676" s="4">
        <v>0</v>
      </c>
      <c r="AF3676" t="s">
        <v>710</v>
      </c>
      <c r="AG3676" s="4">
        <v>0</v>
      </c>
      <c r="AH3676" s="4">
        <v>0</v>
      </c>
      <c r="AI3676" s="4">
        <v>0</v>
      </c>
      <c r="AJ3676" s="4">
        <v>255757.75</v>
      </c>
      <c r="AK3676" s="4">
        <v>0</v>
      </c>
      <c r="AL3676" t="s">
        <v>794</v>
      </c>
      <c r="AM3676" s="71" t="str">
        <f>INDEX(Network_Insurer_Code,MATCH(Export!AL3676,Network_insurer_Name,0))</f>
        <v>CUI2</v>
      </c>
      <c r="AN3676" t="str">
        <f t="shared" si="57"/>
        <v>L1002CUI22019</v>
      </c>
    </row>
    <row r="3677" spans="1:40" x14ac:dyDescent="0.25">
      <c r="A3677">
        <v>2019</v>
      </c>
      <c r="B3677">
        <v>2</v>
      </c>
      <c r="C3677" s="1">
        <v>43556</v>
      </c>
      <c r="D3677" s="1">
        <v>43646</v>
      </c>
      <c r="E3677">
        <v>2018</v>
      </c>
      <c r="F3677" s="71" t="str">
        <f>INDEX(Client_Name,MATCH(Export!H3677,Local_Company_Name,0))</f>
        <v>Lion Manufacturing Co</v>
      </c>
      <c r="G3677" s="71">
        <f>INDEX(Client_Code,MATCH(Export!H3677,Local_Company_Name,0))</f>
        <v>1002</v>
      </c>
      <c r="H3677" t="s">
        <v>757</v>
      </c>
      <c r="I3677" t="s">
        <v>711</v>
      </c>
      <c r="J3677" t="s">
        <v>8</v>
      </c>
      <c r="K3677" s="71" t="str">
        <f>INDEX(Line_of_Business,MATCH(Export!J3677,Name,0))</f>
        <v>M</v>
      </c>
      <c r="L3677" s="9" t="s">
        <v>178</v>
      </c>
      <c r="M3677">
        <v>1796</v>
      </c>
      <c r="N3677" s="4">
        <v>0</v>
      </c>
      <c r="O3677" s="4">
        <v>0</v>
      </c>
      <c r="P3677" s="4">
        <v>51051.360000000001</v>
      </c>
      <c r="Q3677" s="4">
        <v>0</v>
      </c>
      <c r="R3677" s="4">
        <v>0</v>
      </c>
      <c r="S3677" s="4">
        <v>0</v>
      </c>
      <c r="T3677" s="4">
        <v>0</v>
      </c>
      <c r="U3677" s="4">
        <v>0</v>
      </c>
      <c r="V3677" s="4">
        <v>0</v>
      </c>
      <c r="W3677" s="4">
        <v>0</v>
      </c>
      <c r="X3677" s="4">
        <v>0</v>
      </c>
      <c r="Y3677" s="4">
        <v>0</v>
      </c>
      <c r="Z3677" s="4">
        <v>0</v>
      </c>
      <c r="AA3677" s="4">
        <v>0</v>
      </c>
      <c r="AB3677" t="s">
        <v>3</v>
      </c>
      <c r="AC3677" s="4">
        <v>0</v>
      </c>
      <c r="AD3677" s="4">
        <v>0</v>
      </c>
      <c r="AE3677" s="4">
        <v>-167684.70000000001</v>
      </c>
      <c r="AF3677" t="s">
        <v>711</v>
      </c>
      <c r="AG3677" s="4">
        <v>0</v>
      </c>
      <c r="AH3677" s="4">
        <v>0</v>
      </c>
      <c r="AI3677" s="4">
        <v>0</v>
      </c>
      <c r="AJ3677" s="4">
        <v>-51051.360000000001</v>
      </c>
      <c r="AK3677" s="4">
        <v>0</v>
      </c>
      <c r="AL3677" t="s">
        <v>783</v>
      </c>
      <c r="AM3677" s="71" t="str">
        <f>INDEX(Network_Insurer_Code,MATCH(Export!AL3677,Network_insurer_Name,0))</f>
        <v>PEP1</v>
      </c>
      <c r="AN3677" t="str">
        <f t="shared" si="57"/>
        <v>M1002PEP12018</v>
      </c>
    </row>
    <row r="3678" spans="1:40" x14ac:dyDescent="0.25">
      <c r="A3678">
        <v>2020</v>
      </c>
      <c r="B3678">
        <v>2</v>
      </c>
      <c r="C3678" s="1">
        <v>43922</v>
      </c>
      <c r="D3678" s="1">
        <v>44012</v>
      </c>
      <c r="E3678">
        <v>2019</v>
      </c>
      <c r="F3678" s="71" t="str">
        <f>INDEX(Client_Name,MATCH(Export!H3678,Local_Company_Name,0))</f>
        <v>Tiger Jewelcrafting Ltd</v>
      </c>
      <c r="G3678" s="71">
        <f>INDEX(Client_Code,MATCH(Export!H3678,Local_Company_Name,0))</f>
        <v>1003</v>
      </c>
      <c r="H3678" t="s">
        <v>762</v>
      </c>
      <c r="I3678" t="s">
        <v>723</v>
      </c>
      <c r="J3678" t="s">
        <v>0</v>
      </c>
      <c r="K3678" s="71" t="str">
        <f>INDEX(Line_of_Business,MATCH(Export!J3678,Name,0))</f>
        <v>D</v>
      </c>
      <c r="L3678" s="9">
        <v>25702</v>
      </c>
      <c r="M3678">
        <v>947</v>
      </c>
      <c r="N3678" s="4">
        <v>0</v>
      </c>
      <c r="O3678" s="4">
        <v>0</v>
      </c>
      <c r="P3678" s="4">
        <v>0</v>
      </c>
      <c r="Q3678" s="4">
        <v>0</v>
      </c>
      <c r="R3678" s="4">
        <v>0</v>
      </c>
      <c r="S3678" s="4">
        <v>0</v>
      </c>
      <c r="T3678" s="4">
        <v>0</v>
      </c>
      <c r="U3678" s="4">
        <v>0</v>
      </c>
      <c r="V3678" s="4">
        <v>0</v>
      </c>
      <c r="W3678" s="4">
        <v>0</v>
      </c>
      <c r="X3678" s="4">
        <v>0</v>
      </c>
      <c r="Y3678" s="4">
        <v>0</v>
      </c>
      <c r="Z3678" s="4">
        <v>0</v>
      </c>
      <c r="AA3678" s="4">
        <v>0</v>
      </c>
      <c r="AB3678" t="s">
        <v>3</v>
      </c>
      <c r="AC3678" s="4">
        <v>0</v>
      </c>
      <c r="AD3678" s="4">
        <v>0</v>
      </c>
      <c r="AE3678" s="4">
        <v>364825</v>
      </c>
      <c r="AF3678" t="s">
        <v>723</v>
      </c>
      <c r="AG3678" s="4">
        <v>0</v>
      </c>
      <c r="AH3678" s="4">
        <v>0</v>
      </c>
      <c r="AI3678" s="4">
        <v>0</v>
      </c>
      <c r="AJ3678" s="4">
        <v>0</v>
      </c>
      <c r="AK3678" s="4">
        <v>0</v>
      </c>
      <c r="AL3678" t="s">
        <v>782</v>
      </c>
      <c r="AM3678" s="71" t="str">
        <f>INDEX(Network_Insurer_Code,MATCH(Export!AL3678,Network_insurer_Name,0))</f>
        <v>API2</v>
      </c>
      <c r="AN3678" t="str">
        <f t="shared" si="57"/>
        <v>D1003API22019</v>
      </c>
    </row>
    <row r="3679" spans="1:40" x14ac:dyDescent="0.25">
      <c r="A3679">
        <v>2020</v>
      </c>
      <c r="B3679">
        <v>1</v>
      </c>
      <c r="C3679" s="1">
        <v>43831</v>
      </c>
      <c r="D3679" s="1">
        <v>43921</v>
      </c>
      <c r="E3679">
        <v>2020</v>
      </c>
      <c r="F3679" s="71" t="str">
        <f>INDEX(Client_Name,MATCH(Export!H3679,Local_Company_Name,0))</f>
        <v>Tiger Jewelcrafting Ltd</v>
      </c>
      <c r="G3679" s="71">
        <f>INDEX(Client_Code,MATCH(Export!H3679,Local_Company_Name,0))</f>
        <v>1003</v>
      </c>
      <c r="H3679" t="s">
        <v>753</v>
      </c>
      <c r="I3679" t="s">
        <v>715</v>
      </c>
      <c r="J3679" t="s">
        <v>22</v>
      </c>
      <c r="K3679" s="71" t="str">
        <f>INDEX(Line_of_Business,MATCH(Export!J3679,Name,0))</f>
        <v>A</v>
      </c>
      <c r="L3679" s="9" t="s">
        <v>59</v>
      </c>
      <c r="M3679">
        <v>123</v>
      </c>
      <c r="N3679" s="4">
        <v>758.79</v>
      </c>
      <c r="O3679" s="4">
        <v>758.79</v>
      </c>
      <c r="P3679" s="4">
        <v>0</v>
      </c>
      <c r="Q3679" s="4">
        <v>0</v>
      </c>
      <c r="R3679" s="4">
        <v>0</v>
      </c>
      <c r="S3679" s="4">
        <v>0</v>
      </c>
      <c r="T3679" s="4">
        <v>0</v>
      </c>
      <c r="U3679" s="4">
        <v>0</v>
      </c>
      <c r="V3679" s="4">
        <v>0</v>
      </c>
      <c r="W3679" s="4">
        <v>0</v>
      </c>
      <c r="X3679" s="4">
        <v>0</v>
      </c>
      <c r="Y3679" s="4">
        <v>75.88</v>
      </c>
      <c r="Z3679" s="4">
        <v>119.51</v>
      </c>
      <c r="AA3679" s="4">
        <v>0</v>
      </c>
      <c r="AB3679" t="s">
        <v>3</v>
      </c>
      <c r="AC3679" s="4">
        <v>0</v>
      </c>
      <c r="AD3679" s="4">
        <v>0</v>
      </c>
      <c r="AE3679" s="4">
        <v>0</v>
      </c>
      <c r="AF3679" t="s">
        <v>715</v>
      </c>
      <c r="AG3679" s="4">
        <v>0</v>
      </c>
      <c r="AH3679" s="4">
        <v>0</v>
      </c>
      <c r="AI3679" s="4">
        <v>0</v>
      </c>
      <c r="AJ3679" s="4">
        <v>563.4</v>
      </c>
      <c r="AK3679" s="4">
        <v>0</v>
      </c>
      <c r="AL3679" t="s">
        <v>786</v>
      </c>
      <c r="AM3679" s="71" t="str">
        <f>INDEX(Network_Insurer_Code,MATCH(Export!AL3679,Network_insurer_Name,0))</f>
        <v>BAL1</v>
      </c>
      <c r="AN3679" t="str">
        <f t="shared" si="57"/>
        <v>A1003BAL12020</v>
      </c>
    </row>
    <row r="3680" spans="1:40" x14ac:dyDescent="0.25">
      <c r="A3680">
        <v>2019</v>
      </c>
      <c r="B3680">
        <v>4</v>
      </c>
      <c r="C3680" s="1">
        <v>43831</v>
      </c>
      <c r="D3680" s="1">
        <v>43921</v>
      </c>
      <c r="E3680">
        <v>2019</v>
      </c>
      <c r="F3680" s="71" t="str">
        <f>INDEX(Client_Name,MATCH(Export!H3680,Local_Company_Name,0))</f>
        <v>Falcon Clothing</v>
      </c>
      <c r="G3680" s="71">
        <f>INDEX(Client_Code,MATCH(Export!H3680,Local_Company_Name,0))</f>
        <v>1006</v>
      </c>
      <c r="H3680" t="s">
        <v>775</v>
      </c>
      <c r="I3680" t="s">
        <v>707</v>
      </c>
      <c r="J3680" t="s">
        <v>5</v>
      </c>
      <c r="K3680" s="71" t="str">
        <f>INDEX(Line_of_Business,MATCH(Export!J3680,Name,0))</f>
        <v>L</v>
      </c>
      <c r="L3680" s="9" t="s">
        <v>484</v>
      </c>
      <c r="M3680">
        <v>886</v>
      </c>
      <c r="N3680" s="4">
        <v>0</v>
      </c>
      <c r="O3680" s="4">
        <v>0</v>
      </c>
      <c r="P3680" s="4">
        <v>0</v>
      </c>
      <c r="Q3680" s="4">
        <v>0</v>
      </c>
      <c r="R3680" s="4">
        <v>0</v>
      </c>
      <c r="S3680" s="4">
        <v>0</v>
      </c>
      <c r="T3680" s="4">
        <v>0</v>
      </c>
      <c r="U3680" s="4">
        <v>0</v>
      </c>
      <c r="V3680" s="4">
        <v>0</v>
      </c>
      <c r="W3680" s="4">
        <v>0</v>
      </c>
      <c r="X3680" s="4">
        <v>0</v>
      </c>
      <c r="Y3680" s="4">
        <v>0</v>
      </c>
      <c r="Z3680" s="4">
        <v>0</v>
      </c>
      <c r="AA3680" s="4">
        <v>0</v>
      </c>
      <c r="AB3680" t="s">
        <v>3</v>
      </c>
      <c r="AC3680" s="4">
        <v>0</v>
      </c>
      <c r="AD3680" s="4">
        <v>0</v>
      </c>
      <c r="AE3680" s="4">
        <v>0</v>
      </c>
      <c r="AF3680" t="s">
        <v>707</v>
      </c>
      <c r="AG3680" s="4">
        <v>0</v>
      </c>
      <c r="AH3680" s="4">
        <v>0</v>
      </c>
      <c r="AI3680" s="4">
        <v>0</v>
      </c>
      <c r="AJ3680" s="4">
        <v>0</v>
      </c>
      <c r="AK3680" s="4">
        <v>0</v>
      </c>
      <c r="AL3680" t="s">
        <v>786</v>
      </c>
      <c r="AM3680" s="71" t="str">
        <f>INDEX(Network_Insurer_Code,MATCH(Export!AL3680,Network_insurer_Name,0))</f>
        <v>BAL1</v>
      </c>
      <c r="AN3680" t="str">
        <f t="shared" si="57"/>
        <v>L1006BAL12019</v>
      </c>
    </row>
    <row r="3681" spans="1:40" x14ac:dyDescent="0.25">
      <c r="A3681">
        <v>2019</v>
      </c>
      <c r="B3681">
        <v>2</v>
      </c>
      <c r="C3681" s="1">
        <v>43556</v>
      </c>
      <c r="D3681" s="1">
        <v>43646</v>
      </c>
      <c r="E3681">
        <v>2019</v>
      </c>
      <c r="F3681" s="71" t="str">
        <f>INDEX(Client_Name,MATCH(Export!H3681,Local_Company_Name,0))</f>
        <v>Zebra Workings Ltd</v>
      </c>
      <c r="G3681" s="71">
        <f>INDEX(Client_Code,MATCH(Export!H3681,Local_Company_Name,0))</f>
        <v>1001</v>
      </c>
      <c r="H3681" t="s">
        <v>750</v>
      </c>
      <c r="I3681" t="s">
        <v>707</v>
      </c>
      <c r="J3681" t="s">
        <v>0</v>
      </c>
      <c r="K3681" s="71" t="str">
        <f>INDEX(Line_of_Business,MATCH(Export!J3681,Name,0))</f>
        <v>D</v>
      </c>
      <c r="L3681" s="10">
        <v>7.9268098792680902E+31</v>
      </c>
      <c r="M3681">
        <v>33</v>
      </c>
      <c r="N3681" s="4">
        <v>23442.41</v>
      </c>
      <c r="O3681" s="4">
        <v>23442.41</v>
      </c>
      <c r="P3681" s="4">
        <v>0</v>
      </c>
      <c r="Q3681" s="4">
        <v>0</v>
      </c>
      <c r="R3681" s="4">
        <v>0</v>
      </c>
      <c r="S3681" s="4">
        <v>0</v>
      </c>
      <c r="T3681" s="4">
        <v>0</v>
      </c>
      <c r="U3681" s="4">
        <v>0</v>
      </c>
      <c r="V3681" s="4">
        <v>0</v>
      </c>
      <c r="W3681" s="4">
        <v>0</v>
      </c>
      <c r="X3681" s="4">
        <v>0</v>
      </c>
      <c r="Y3681" s="4">
        <v>2250.46</v>
      </c>
      <c r="Z3681" s="4">
        <v>0</v>
      </c>
      <c r="AA3681" s="4">
        <v>5626.16</v>
      </c>
      <c r="AB3681" t="s">
        <v>3</v>
      </c>
      <c r="AC3681" s="4">
        <v>0</v>
      </c>
      <c r="AD3681" s="4">
        <v>0</v>
      </c>
      <c r="AE3681" s="4">
        <v>0</v>
      </c>
      <c r="AF3681" t="s">
        <v>707</v>
      </c>
      <c r="AG3681" s="4">
        <v>0</v>
      </c>
      <c r="AH3681" s="4">
        <v>0</v>
      </c>
      <c r="AI3681" s="4">
        <v>0</v>
      </c>
      <c r="AJ3681" s="4">
        <v>15565.79</v>
      </c>
      <c r="AK3681" s="4">
        <v>0</v>
      </c>
      <c r="AL3681" t="s">
        <v>795</v>
      </c>
      <c r="AM3681" s="71" t="str">
        <f>INDEX(Network_Insurer_Code,MATCH(Export!AL3681,Network_insurer_Name,0))</f>
        <v>TOL1</v>
      </c>
      <c r="AN3681" t="str">
        <f t="shared" si="57"/>
        <v>D1001TOL12019</v>
      </c>
    </row>
    <row r="3682" spans="1:40" x14ac:dyDescent="0.25">
      <c r="A3682">
        <v>2019</v>
      </c>
      <c r="B3682">
        <v>3</v>
      </c>
      <c r="C3682" s="1">
        <v>43647</v>
      </c>
      <c r="D3682" s="1">
        <v>43738</v>
      </c>
      <c r="E3682">
        <v>2016</v>
      </c>
      <c r="F3682" s="71" t="str">
        <f>INDEX(Client_Name,MATCH(Export!H3682,Local_Company_Name,0))</f>
        <v>Zebra Workings Ltd</v>
      </c>
      <c r="G3682" s="71">
        <f>INDEX(Client_Code,MATCH(Export!H3682,Local_Company_Name,0))</f>
        <v>1001</v>
      </c>
      <c r="H3682" t="s">
        <v>750</v>
      </c>
      <c r="I3682" t="s">
        <v>702</v>
      </c>
      <c r="J3682" t="s">
        <v>0</v>
      </c>
      <c r="K3682" s="71" t="str">
        <f>INDEX(Line_of_Business,MATCH(Export!J3682,Name,0))</f>
        <v>D</v>
      </c>
      <c r="L3682" s="9" t="s">
        <v>85</v>
      </c>
      <c r="M3682">
        <v>12029</v>
      </c>
      <c r="N3682" s="4">
        <v>0</v>
      </c>
      <c r="O3682" s="4">
        <v>0</v>
      </c>
      <c r="P3682" s="4">
        <v>581113.43000000005</v>
      </c>
      <c r="Q3682" s="4">
        <v>0</v>
      </c>
      <c r="R3682" s="4">
        <v>0</v>
      </c>
      <c r="S3682" s="4">
        <v>0</v>
      </c>
      <c r="T3682" s="4">
        <v>0</v>
      </c>
      <c r="U3682" s="4">
        <v>0</v>
      </c>
      <c r="V3682" s="4">
        <v>0</v>
      </c>
      <c r="W3682" s="4">
        <v>0</v>
      </c>
      <c r="X3682" s="4">
        <v>0</v>
      </c>
      <c r="Y3682" s="4">
        <v>0</v>
      </c>
      <c r="Z3682" s="4">
        <v>0</v>
      </c>
      <c r="AA3682" s="4">
        <v>0</v>
      </c>
      <c r="AB3682" t="s">
        <v>3</v>
      </c>
      <c r="AC3682" s="4">
        <v>0</v>
      </c>
      <c r="AD3682" s="4">
        <v>0</v>
      </c>
      <c r="AE3682" s="4">
        <v>1200319.75</v>
      </c>
      <c r="AF3682" t="s">
        <v>702</v>
      </c>
      <c r="AG3682" s="4">
        <v>0</v>
      </c>
      <c r="AH3682" s="4">
        <v>0</v>
      </c>
      <c r="AI3682" s="4">
        <v>0</v>
      </c>
      <c r="AJ3682" s="4">
        <v>-581113.43000000005</v>
      </c>
      <c r="AK3682" s="4">
        <v>0</v>
      </c>
      <c r="AL3682" t="s">
        <v>783</v>
      </c>
      <c r="AM3682" s="71" t="str">
        <f>INDEX(Network_Insurer_Code,MATCH(Export!AL3682,Network_insurer_Name,0))</f>
        <v>PEP1</v>
      </c>
      <c r="AN3682" t="str">
        <f t="shared" si="57"/>
        <v>D1001PEP12016</v>
      </c>
    </row>
    <row r="3683" spans="1:40" x14ac:dyDescent="0.25">
      <c r="A3683">
        <v>2020</v>
      </c>
      <c r="B3683">
        <v>2</v>
      </c>
      <c r="C3683" s="1">
        <v>43831</v>
      </c>
      <c r="D3683" s="1">
        <v>43921</v>
      </c>
      <c r="E3683">
        <v>2020</v>
      </c>
      <c r="F3683" s="71" t="str">
        <f>INDEX(Client_Name,MATCH(Export!H3683,Local_Company_Name,0))</f>
        <v>Zebra Workings Ltd</v>
      </c>
      <c r="G3683" s="71">
        <f>INDEX(Client_Code,MATCH(Export!H3683,Local_Company_Name,0))</f>
        <v>1001</v>
      </c>
      <c r="H3683" t="s">
        <v>749</v>
      </c>
      <c r="I3683" t="s">
        <v>730</v>
      </c>
      <c r="J3683" t="s">
        <v>0</v>
      </c>
      <c r="K3683" s="71" t="str">
        <f>INDEX(Line_of_Business,MATCH(Export!J3683,Name,0))</f>
        <v>D</v>
      </c>
      <c r="L3683" s="9" t="s">
        <v>610</v>
      </c>
      <c r="M3683">
        <v>69</v>
      </c>
      <c r="N3683" s="4">
        <v>472094</v>
      </c>
      <c r="O3683" s="4">
        <v>472094</v>
      </c>
      <c r="P3683" s="4">
        <v>0</v>
      </c>
      <c r="Q3683" s="4">
        <v>0</v>
      </c>
      <c r="R3683" s="4">
        <v>0</v>
      </c>
      <c r="S3683" s="4">
        <v>0</v>
      </c>
      <c r="T3683" s="4">
        <v>0</v>
      </c>
      <c r="U3683" s="4">
        <v>0</v>
      </c>
      <c r="V3683" s="4">
        <v>0</v>
      </c>
      <c r="W3683" s="4">
        <v>0</v>
      </c>
      <c r="X3683" s="4">
        <v>0</v>
      </c>
      <c r="Y3683" s="4">
        <v>139268</v>
      </c>
      <c r="Z3683" s="4">
        <v>0</v>
      </c>
      <c r="AA3683" s="4">
        <v>0</v>
      </c>
      <c r="AB3683" t="s">
        <v>3</v>
      </c>
      <c r="AC3683" s="4">
        <v>0</v>
      </c>
      <c r="AD3683" s="4">
        <v>0</v>
      </c>
      <c r="AE3683" s="4">
        <v>0</v>
      </c>
      <c r="AF3683" t="s">
        <v>730</v>
      </c>
      <c r="AG3683" s="4">
        <v>0</v>
      </c>
      <c r="AH3683" s="4">
        <v>0</v>
      </c>
      <c r="AI3683" s="4">
        <v>0</v>
      </c>
      <c r="AJ3683" s="4">
        <v>332826</v>
      </c>
      <c r="AK3683" s="4">
        <v>0</v>
      </c>
      <c r="AL3683" t="s">
        <v>787</v>
      </c>
      <c r="AM3683" s="71" t="str">
        <f>INDEX(Network_Insurer_Code,MATCH(Export!AL3683,Network_insurer_Name,0))</f>
        <v>LEI3</v>
      </c>
      <c r="AN3683" t="str">
        <f t="shared" si="57"/>
        <v>D1001LEI32020</v>
      </c>
    </row>
    <row r="3684" spans="1:40" x14ac:dyDescent="0.25">
      <c r="A3684">
        <v>2019</v>
      </c>
      <c r="B3684">
        <v>1</v>
      </c>
      <c r="C3684" s="1">
        <v>43466</v>
      </c>
      <c r="D3684" s="1">
        <v>43555</v>
      </c>
      <c r="E3684">
        <v>2019</v>
      </c>
      <c r="F3684" s="71" t="str">
        <f>INDEX(Client_Name,MATCH(Export!H3684,Local_Company_Name,0))</f>
        <v>Aplaca Engineering Co</v>
      </c>
      <c r="G3684" s="71">
        <f>INDEX(Client_Code,MATCH(Export!H3684,Local_Company_Name,0))</f>
        <v>1004</v>
      </c>
      <c r="H3684" t="s">
        <v>766</v>
      </c>
      <c r="I3684" t="s">
        <v>710</v>
      </c>
      <c r="J3684" t="s">
        <v>22</v>
      </c>
      <c r="K3684" s="71" t="str">
        <f>INDEX(Line_of_Business,MATCH(Export!J3684,Name,0))</f>
        <v>A</v>
      </c>
      <c r="L3684" s="9" t="s">
        <v>169</v>
      </c>
      <c r="M3684">
        <v>479</v>
      </c>
      <c r="N3684" s="4">
        <v>1322560.49</v>
      </c>
      <c r="O3684" s="4">
        <v>1322560.49</v>
      </c>
      <c r="P3684" s="4">
        <v>0</v>
      </c>
      <c r="Q3684" s="4">
        <v>0</v>
      </c>
      <c r="R3684" s="4">
        <v>0</v>
      </c>
      <c r="S3684" s="4">
        <v>0</v>
      </c>
      <c r="T3684" s="4">
        <v>0</v>
      </c>
      <c r="U3684" s="4">
        <v>0</v>
      </c>
      <c r="V3684" s="4">
        <v>0</v>
      </c>
      <c r="W3684" s="4">
        <v>0</v>
      </c>
      <c r="X3684" s="4">
        <v>0</v>
      </c>
      <c r="Y3684" s="4">
        <v>158707.26</v>
      </c>
      <c r="Z3684" s="4">
        <v>0</v>
      </c>
      <c r="AA3684" s="4">
        <v>0</v>
      </c>
      <c r="AB3684" t="s">
        <v>3</v>
      </c>
      <c r="AC3684" s="4">
        <v>0</v>
      </c>
      <c r="AD3684" s="4">
        <v>0</v>
      </c>
      <c r="AE3684" s="4">
        <v>0</v>
      </c>
      <c r="AF3684" t="s">
        <v>710</v>
      </c>
      <c r="AG3684" s="4">
        <v>0</v>
      </c>
      <c r="AH3684" s="4">
        <v>0</v>
      </c>
      <c r="AI3684" s="4">
        <v>0</v>
      </c>
      <c r="AJ3684" s="4">
        <v>1163853.23</v>
      </c>
      <c r="AK3684" s="4">
        <v>0</v>
      </c>
      <c r="AL3684" t="s">
        <v>786</v>
      </c>
      <c r="AM3684" s="71" t="str">
        <f>INDEX(Network_Insurer_Code,MATCH(Export!AL3684,Network_insurer_Name,0))</f>
        <v>BAL1</v>
      </c>
      <c r="AN3684" t="str">
        <f t="shared" si="57"/>
        <v>A1004BAL12019</v>
      </c>
    </row>
    <row r="3685" spans="1:40" x14ac:dyDescent="0.25">
      <c r="A3685">
        <v>2019</v>
      </c>
      <c r="B3685">
        <v>2</v>
      </c>
      <c r="C3685" s="1">
        <v>43556</v>
      </c>
      <c r="D3685" s="1">
        <v>43646</v>
      </c>
      <c r="E3685">
        <v>2019</v>
      </c>
      <c r="F3685" s="71" t="str">
        <f>INDEX(Client_Name,MATCH(Export!H3685,Local_Company_Name,0))</f>
        <v>Falcon Clothing</v>
      </c>
      <c r="G3685" s="71">
        <f>INDEX(Client_Code,MATCH(Export!H3685,Local_Company_Name,0))</f>
        <v>1006</v>
      </c>
      <c r="H3685" t="s">
        <v>775</v>
      </c>
      <c r="I3685" t="s">
        <v>710</v>
      </c>
      <c r="J3685" t="s">
        <v>22</v>
      </c>
      <c r="K3685" s="71" t="str">
        <f>INDEX(Line_of_Business,MATCH(Export!J3685,Name,0))</f>
        <v>A</v>
      </c>
      <c r="L3685" s="9">
        <v>40599101</v>
      </c>
      <c r="M3685">
        <v>229</v>
      </c>
      <c r="N3685" s="4">
        <v>16742.189999999999</v>
      </c>
      <c r="O3685" s="4">
        <v>16742.189999999999</v>
      </c>
      <c r="P3685" s="4">
        <v>0</v>
      </c>
      <c r="Q3685" s="4">
        <v>0</v>
      </c>
      <c r="R3685" s="4">
        <v>0</v>
      </c>
      <c r="S3685" s="4">
        <v>0</v>
      </c>
      <c r="T3685" s="4">
        <v>0</v>
      </c>
      <c r="U3685" s="4">
        <v>0</v>
      </c>
      <c r="V3685" s="4">
        <v>0</v>
      </c>
      <c r="W3685" s="4">
        <v>0</v>
      </c>
      <c r="X3685" s="4">
        <v>0</v>
      </c>
      <c r="Y3685" s="4">
        <v>1122.0999999999999</v>
      </c>
      <c r="Z3685" s="4">
        <v>712.19</v>
      </c>
      <c r="AA3685" s="4">
        <v>0</v>
      </c>
      <c r="AB3685" t="s">
        <v>3</v>
      </c>
      <c r="AC3685" s="4">
        <v>0</v>
      </c>
      <c r="AD3685" s="4">
        <v>0</v>
      </c>
      <c r="AE3685" s="4">
        <v>0</v>
      </c>
      <c r="AF3685" t="s">
        <v>710</v>
      </c>
      <c r="AG3685" s="4">
        <v>0</v>
      </c>
      <c r="AH3685" s="4">
        <v>0</v>
      </c>
      <c r="AI3685" s="4">
        <v>0</v>
      </c>
      <c r="AJ3685" s="4">
        <v>14907.8999999999</v>
      </c>
      <c r="AK3685" s="4">
        <v>0</v>
      </c>
      <c r="AL3685" t="s">
        <v>783</v>
      </c>
      <c r="AM3685" s="71" t="str">
        <f>INDEX(Network_Insurer_Code,MATCH(Export!AL3685,Network_insurer_Name,0))</f>
        <v>PEP1</v>
      </c>
      <c r="AN3685" t="str">
        <f t="shared" si="57"/>
        <v>A1006PEP12019</v>
      </c>
    </row>
    <row r="3686" spans="1:40" x14ac:dyDescent="0.25">
      <c r="A3686">
        <v>2020</v>
      </c>
      <c r="B3686">
        <v>3</v>
      </c>
      <c r="C3686" s="1">
        <v>44013</v>
      </c>
      <c r="D3686" s="1">
        <v>44104</v>
      </c>
      <c r="E3686">
        <v>2019</v>
      </c>
      <c r="F3686" s="71" t="str">
        <f>INDEX(Client_Name,MATCH(Export!H3686,Local_Company_Name,0))</f>
        <v>Flaimngo Tailoring</v>
      </c>
      <c r="G3686" s="71">
        <f>INDEX(Client_Code,MATCH(Export!H3686,Local_Company_Name,0))</f>
        <v>1005</v>
      </c>
      <c r="H3686" t="s">
        <v>755</v>
      </c>
      <c r="I3686" t="s">
        <v>713</v>
      </c>
      <c r="J3686" t="s">
        <v>8</v>
      </c>
      <c r="K3686" s="71" t="str">
        <f>INDEX(Line_of_Business,MATCH(Export!J3686,Name,0))</f>
        <v>M</v>
      </c>
      <c r="L3686" s="9" t="s">
        <v>39</v>
      </c>
      <c r="M3686">
        <v>1150</v>
      </c>
      <c r="N3686" s="4">
        <v>0</v>
      </c>
      <c r="O3686" s="4">
        <v>0</v>
      </c>
      <c r="P3686" s="4">
        <v>80897</v>
      </c>
      <c r="Q3686" s="4">
        <v>0</v>
      </c>
      <c r="R3686" s="4">
        <v>0</v>
      </c>
      <c r="S3686" s="4">
        <v>0</v>
      </c>
      <c r="T3686" s="4">
        <v>0</v>
      </c>
      <c r="U3686" s="4">
        <v>0</v>
      </c>
      <c r="V3686" s="4">
        <v>0</v>
      </c>
      <c r="W3686" s="4">
        <v>0</v>
      </c>
      <c r="X3686" s="4">
        <v>0</v>
      </c>
      <c r="Y3686" s="4">
        <v>0</v>
      </c>
      <c r="Z3686" s="4">
        <v>0</v>
      </c>
      <c r="AA3686" s="4">
        <v>0</v>
      </c>
      <c r="AB3686" t="s">
        <v>3</v>
      </c>
      <c r="AC3686" s="4">
        <v>0</v>
      </c>
      <c r="AD3686" s="4">
        <v>0</v>
      </c>
      <c r="AE3686" s="4">
        <v>-49789.2</v>
      </c>
      <c r="AF3686" t="s">
        <v>713</v>
      </c>
      <c r="AG3686" s="4">
        <v>0</v>
      </c>
      <c r="AH3686" s="4">
        <v>0</v>
      </c>
      <c r="AI3686" s="4">
        <v>0</v>
      </c>
      <c r="AJ3686" s="4">
        <v>-80897</v>
      </c>
      <c r="AK3686" s="4">
        <v>0</v>
      </c>
      <c r="AL3686" t="s">
        <v>782</v>
      </c>
      <c r="AM3686" s="71" t="str">
        <f>INDEX(Network_Insurer_Code,MATCH(Export!AL3686,Network_insurer_Name,0))</f>
        <v>API2</v>
      </c>
      <c r="AN3686" t="str">
        <f t="shared" si="57"/>
        <v>M1005API22019</v>
      </c>
    </row>
    <row r="3687" spans="1:40" x14ac:dyDescent="0.25">
      <c r="A3687">
        <v>2019</v>
      </c>
      <c r="B3687">
        <v>4</v>
      </c>
      <c r="C3687" s="1">
        <v>43739</v>
      </c>
      <c r="D3687" s="1">
        <v>43830</v>
      </c>
      <c r="E3687">
        <v>2018</v>
      </c>
      <c r="F3687" s="71" t="str">
        <f>INDEX(Client_Name,MATCH(Export!H3687,Local_Company_Name,0))</f>
        <v>Flaimngo Tailoring</v>
      </c>
      <c r="G3687" s="71">
        <f>INDEX(Client_Code,MATCH(Export!H3687,Local_Company_Name,0))</f>
        <v>1005</v>
      </c>
      <c r="H3687" t="s">
        <v>769</v>
      </c>
      <c r="I3687" t="s">
        <v>713</v>
      </c>
      <c r="J3687" t="s">
        <v>5</v>
      </c>
      <c r="K3687" s="71" t="str">
        <f>INDEX(Line_of_Business,MATCH(Export!J3687,Name,0))</f>
        <v>L</v>
      </c>
      <c r="L3687" s="9" t="s">
        <v>279</v>
      </c>
      <c r="M3687">
        <v>2064</v>
      </c>
      <c r="N3687" s="4">
        <v>0</v>
      </c>
      <c r="O3687" s="4">
        <v>0</v>
      </c>
      <c r="P3687" s="4">
        <v>0</v>
      </c>
      <c r="Q3687" s="4">
        <v>0</v>
      </c>
      <c r="R3687" s="4">
        <v>0</v>
      </c>
      <c r="S3687" s="4">
        <v>0</v>
      </c>
      <c r="T3687" s="4">
        <v>0</v>
      </c>
      <c r="U3687" s="4">
        <v>0</v>
      </c>
      <c r="V3687" s="4">
        <v>0</v>
      </c>
      <c r="W3687" s="4">
        <v>0</v>
      </c>
      <c r="X3687" s="4">
        <v>0</v>
      </c>
      <c r="Y3687" s="4">
        <v>0</v>
      </c>
      <c r="Z3687" s="4">
        <v>0</v>
      </c>
      <c r="AA3687" s="4">
        <v>0</v>
      </c>
      <c r="AB3687" t="s">
        <v>3</v>
      </c>
      <c r="AC3687" s="4">
        <v>0</v>
      </c>
      <c r="AD3687" s="4">
        <v>0</v>
      </c>
      <c r="AE3687" s="4">
        <v>611330.4</v>
      </c>
      <c r="AF3687" t="s">
        <v>713</v>
      </c>
      <c r="AG3687" s="4">
        <v>0</v>
      </c>
      <c r="AH3687" s="4">
        <v>0</v>
      </c>
      <c r="AI3687" s="4">
        <v>0</v>
      </c>
      <c r="AJ3687" s="4">
        <v>0</v>
      </c>
      <c r="AK3687" s="4">
        <v>0</v>
      </c>
      <c r="AL3687" t="s">
        <v>790</v>
      </c>
      <c r="AM3687" s="71" t="str">
        <f>INDEX(Network_Insurer_Code,MATCH(Export!AL3687,Network_insurer_Name,0))</f>
        <v>STL1</v>
      </c>
      <c r="AN3687" t="str">
        <f t="shared" si="57"/>
        <v>L1005STL12018</v>
      </c>
    </row>
    <row r="3688" spans="1:40" x14ac:dyDescent="0.25">
      <c r="A3688">
        <v>2019</v>
      </c>
      <c r="B3688">
        <v>2</v>
      </c>
      <c r="C3688" s="1">
        <v>43556</v>
      </c>
      <c r="D3688" s="1">
        <v>43646</v>
      </c>
      <c r="E3688">
        <v>2018</v>
      </c>
      <c r="F3688" s="71" t="str">
        <f>INDEX(Client_Name,MATCH(Export!H3688,Local_Company_Name,0))</f>
        <v>Tiger Jewelcrafting Ltd</v>
      </c>
      <c r="G3688" s="71">
        <f>INDEX(Client_Code,MATCH(Export!H3688,Local_Company_Name,0))</f>
        <v>1003</v>
      </c>
      <c r="H3688" t="s">
        <v>763</v>
      </c>
      <c r="I3688" t="s">
        <v>720</v>
      </c>
      <c r="J3688" t="s">
        <v>0</v>
      </c>
      <c r="K3688" s="71" t="str">
        <f>INDEX(Line_of_Business,MATCH(Export!J3688,Name,0))</f>
        <v>D</v>
      </c>
      <c r="L3688" s="9" t="s">
        <v>121</v>
      </c>
      <c r="M3688">
        <v>1130</v>
      </c>
      <c r="N3688" s="4">
        <v>0</v>
      </c>
      <c r="O3688" s="4">
        <v>0</v>
      </c>
      <c r="P3688" s="4">
        <v>-157311</v>
      </c>
      <c r="Q3688" s="4">
        <v>0</v>
      </c>
      <c r="R3688" s="4">
        <v>0</v>
      </c>
      <c r="S3688" s="4">
        <v>0</v>
      </c>
      <c r="T3688" s="4">
        <v>0</v>
      </c>
      <c r="U3688" s="4">
        <v>0</v>
      </c>
      <c r="V3688" s="4">
        <v>0</v>
      </c>
      <c r="W3688" s="4">
        <v>0</v>
      </c>
      <c r="X3688" s="4">
        <v>0</v>
      </c>
      <c r="Y3688" s="4">
        <v>0</v>
      </c>
      <c r="Z3688" s="4">
        <v>0</v>
      </c>
      <c r="AA3688" s="4">
        <v>0</v>
      </c>
      <c r="AB3688" t="s">
        <v>3</v>
      </c>
      <c r="AC3688" s="4">
        <v>0</v>
      </c>
      <c r="AD3688" s="4">
        <v>0</v>
      </c>
      <c r="AE3688" s="4">
        <v>0</v>
      </c>
      <c r="AF3688" t="s">
        <v>720</v>
      </c>
      <c r="AG3688" s="4">
        <v>0</v>
      </c>
      <c r="AH3688" s="4">
        <v>0</v>
      </c>
      <c r="AI3688" s="4">
        <v>0</v>
      </c>
      <c r="AJ3688" s="4">
        <v>157311</v>
      </c>
      <c r="AK3688" s="4">
        <v>0</v>
      </c>
      <c r="AL3688" t="s">
        <v>787</v>
      </c>
      <c r="AM3688" s="71" t="str">
        <f>INDEX(Network_Insurer_Code,MATCH(Export!AL3688,Network_insurer_Name,0))</f>
        <v>LEI3</v>
      </c>
      <c r="AN3688" t="str">
        <f t="shared" si="57"/>
        <v>D1003LEI32018</v>
      </c>
    </row>
    <row r="3689" spans="1:40" x14ac:dyDescent="0.25">
      <c r="A3689">
        <v>2019</v>
      </c>
      <c r="B3689">
        <v>2</v>
      </c>
      <c r="C3689" s="1">
        <v>43556</v>
      </c>
      <c r="D3689" s="1">
        <v>43646</v>
      </c>
      <c r="E3689">
        <v>2019</v>
      </c>
      <c r="F3689" s="71" t="str">
        <f>INDEX(Client_Name,MATCH(Export!H3689,Local_Company_Name,0))</f>
        <v>Flaimngo Tailoring</v>
      </c>
      <c r="G3689" s="71">
        <f>INDEX(Client_Code,MATCH(Export!H3689,Local_Company_Name,0))</f>
        <v>1005</v>
      </c>
      <c r="H3689" t="s">
        <v>771</v>
      </c>
      <c r="I3689" t="s">
        <v>708</v>
      </c>
      <c r="J3689" t="s">
        <v>0</v>
      </c>
      <c r="K3689" s="71" t="str">
        <f>INDEX(Line_of_Business,MATCH(Export!J3689,Name,0))</f>
        <v>D</v>
      </c>
      <c r="L3689" s="9" t="s">
        <v>234</v>
      </c>
      <c r="M3689">
        <v>100</v>
      </c>
      <c r="N3689" s="4">
        <v>12739.5</v>
      </c>
      <c r="O3689" s="4">
        <v>12739.5</v>
      </c>
      <c r="P3689" s="4">
        <v>0</v>
      </c>
      <c r="Q3689" s="4">
        <v>0</v>
      </c>
      <c r="R3689" s="4">
        <v>0</v>
      </c>
      <c r="S3689" s="4">
        <v>0</v>
      </c>
      <c r="T3689" s="4">
        <v>0</v>
      </c>
      <c r="U3689" s="4">
        <v>0</v>
      </c>
      <c r="V3689" s="4">
        <v>0</v>
      </c>
      <c r="W3689" s="4">
        <v>0</v>
      </c>
      <c r="X3689" s="4">
        <v>0</v>
      </c>
      <c r="Y3689" s="4">
        <v>1273.95</v>
      </c>
      <c r="Z3689" s="4">
        <v>0.08</v>
      </c>
      <c r="AA3689" s="4">
        <v>0</v>
      </c>
      <c r="AB3689" t="s">
        <v>3</v>
      </c>
      <c r="AC3689" s="4">
        <v>0</v>
      </c>
      <c r="AD3689" s="4">
        <v>0</v>
      </c>
      <c r="AE3689" s="4">
        <v>0</v>
      </c>
      <c r="AF3689" t="s">
        <v>708</v>
      </c>
      <c r="AG3689" s="4">
        <v>0</v>
      </c>
      <c r="AH3689" s="4">
        <v>0</v>
      </c>
      <c r="AI3689" s="4">
        <v>0</v>
      </c>
      <c r="AJ3689" s="4">
        <v>11465.47</v>
      </c>
      <c r="AK3689" s="4">
        <v>0</v>
      </c>
      <c r="AL3689" t="s">
        <v>786</v>
      </c>
      <c r="AM3689" s="71" t="str">
        <f>INDEX(Network_Insurer_Code,MATCH(Export!AL3689,Network_insurer_Name,0))</f>
        <v>BAL1</v>
      </c>
      <c r="AN3689" t="str">
        <f t="shared" si="57"/>
        <v>D1005BAL12019</v>
      </c>
    </row>
    <row r="3690" spans="1:40" x14ac:dyDescent="0.25">
      <c r="A3690">
        <v>2019</v>
      </c>
      <c r="B3690">
        <v>2</v>
      </c>
      <c r="C3690" s="1">
        <v>43556</v>
      </c>
      <c r="D3690" s="1">
        <v>43646</v>
      </c>
      <c r="E3690">
        <v>2019</v>
      </c>
      <c r="F3690" s="71" t="str">
        <f>INDEX(Client_Name,MATCH(Export!H3690,Local_Company_Name,0))</f>
        <v>Lion Manufacturing Co</v>
      </c>
      <c r="G3690" s="71">
        <f>INDEX(Client_Code,MATCH(Export!H3690,Local_Company_Name,0))</f>
        <v>1002</v>
      </c>
      <c r="H3690" t="s">
        <v>752</v>
      </c>
      <c r="I3690" t="s">
        <v>709</v>
      </c>
      <c r="J3690" t="s">
        <v>22</v>
      </c>
      <c r="K3690" s="71" t="str">
        <f>INDEX(Line_of_Business,MATCH(Export!J3690,Name,0))</f>
        <v>A</v>
      </c>
      <c r="L3690" s="9" t="s">
        <v>124</v>
      </c>
      <c r="M3690">
        <v>124</v>
      </c>
      <c r="N3690" s="4">
        <v>-2791.5444444444402</v>
      </c>
      <c r="O3690" s="4">
        <v>-2512.39</v>
      </c>
      <c r="P3690" s="4">
        <v>0</v>
      </c>
      <c r="Q3690" s="4">
        <v>0</v>
      </c>
      <c r="R3690" s="4">
        <v>0</v>
      </c>
      <c r="S3690" s="4">
        <v>0</v>
      </c>
      <c r="T3690" s="4">
        <v>0</v>
      </c>
      <c r="U3690" s="4">
        <v>0</v>
      </c>
      <c r="V3690" s="4">
        <v>0</v>
      </c>
      <c r="W3690" s="4">
        <v>0</v>
      </c>
      <c r="X3690" s="4">
        <v>0</v>
      </c>
      <c r="Y3690" s="4">
        <v>-376.86</v>
      </c>
      <c r="Z3690" s="4">
        <v>-55.27</v>
      </c>
      <c r="AA3690" s="4">
        <v>0</v>
      </c>
      <c r="AB3690" t="s">
        <v>3</v>
      </c>
      <c r="AC3690" s="4">
        <v>0</v>
      </c>
      <c r="AD3690" s="4">
        <v>0</v>
      </c>
      <c r="AE3690" s="4">
        <v>0</v>
      </c>
      <c r="AF3690" t="s">
        <v>709</v>
      </c>
      <c r="AG3690" s="4">
        <v>0</v>
      </c>
      <c r="AH3690" s="4">
        <v>0</v>
      </c>
      <c r="AI3690" s="4">
        <v>0</v>
      </c>
      <c r="AJ3690" s="4">
        <v>-2080.2599999999902</v>
      </c>
      <c r="AK3690" s="4">
        <v>0</v>
      </c>
      <c r="AL3690" t="s">
        <v>792</v>
      </c>
      <c r="AM3690" s="71" t="str">
        <f>INDEX(Network_Insurer_Code,MATCH(Export!AL3690,Network_insurer_Name,0))</f>
        <v>CAL1</v>
      </c>
      <c r="AN3690" t="str">
        <f t="shared" si="57"/>
        <v>A1002CAL12019</v>
      </c>
    </row>
    <row r="3691" spans="1:40" x14ac:dyDescent="0.25">
      <c r="A3691">
        <v>2019</v>
      </c>
      <c r="B3691">
        <v>4</v>
      </c>
      <c r="C3691" s="1">
        <v>43739</v>
      </c>
      <c r="D3691" s="1">
        <v>43830</v>
      </c>
      <c r="E3691">
        <v>2019</v>
      </c>
      <c r="F3691" s="71" t="str">
        <f>INDEX(Client_Name,MATCH(Export!H3691,Local_Company_Name,0))</f>
        <v>Tiger Jewelcrafting Ltd</v>
      </c>
      <c r="G3691" s="71">
        <f>INDEX(Client_Code,MATCH(Export!H3691,Local_Company_Name,0))</f>
        <v>1003</v>
      </c>
      <c r="H3691" t="s">
        <v>764</v>
      </c>
      <c r="I3691" t="s">
        <v>710</v>
      </c>
      <c r="J3691" t="s">
        <v>22</v>
      </c>
      <c r="K3691" s="71" t="str">
        <f>INDEX(Line_of_Business,MATCH(Export!J3691,Name,0))</f>
        <v>A</v>
      </c>
      <c r="L3691" s="9" t="s">
        <v>7</v>
      </c>
      <c r="M3691">
        <v>613</v>
      </c>
      <c r="N3691" s="4">
        <v>-16892.830000000002</v>
      </c>
      <c r="O3691" s="4">
        <v>-16892.830000000002</v>
      </c>
      <c r="P3691" s="4">
        <v>0</v>
      </c>
      <c r="Q3691" s="4">
        <v>0</v>
      </c>
      <c r="R3691" s="4">
        <v>0</v>
      </c>
      <c r="S3691" s="4">
        <v>0</v>
      </c>
      <c r="T3691" s="4">
        <v>0</v>
      </c>
      <c r="U3691" s="4">
        <v>0</v>
      </c>
      <c r="V3691" s="4">
        <v>0</v>
      </c>
      <c r="W3691" s="4">
        <v>0</v>
      </c>
      <c r="X3691" s="4">
        <v>0</v>
      </c>
      <c r="Y3691" s="4">
        <v>-2533.9299999999998</v>
      </c>
      <c r="Z3691" s="4">
        <v>0</v>
      </c>
      <c r="AA3691" s="4">
        <v>0</v>
      </c>
      <c r="AB3691" t="s">
        <v>3</v>
      </c>
      <c r="AC3691" s="4">
        <v>0</v>
      </c>
      <c r="AD3691" s="4">
        <v>0</v>
      </c>
      <c r="AE3691" s="4">
        <v>0</v>
      </c>
      <c r="AF3691" t="s">
        <v>710</v>
      </c>
      <c r="AG3691" s="4">
        <v>0</v>
      </c>
      <c r="AH3691" s="4">
        <v>0</v>
      </c>
      <c r="AI3691" s="4">
        <v>0</v>
      </c>
      <c r="AJ3691" s="4">
        <v>-14358.9</v>
      </c>
      <c r="AK3691" s="4">
        <v>0</v>
      </c>
      <c r="AL3691" t="s">
        <v>781</v>
      </c>
      <c r="AM3691" s="71" t="str">
        <f>INDEX(Network_Insurer_Code,MATCH(Export!AL3691,Network_insurer_Name,0))</f>
        <v>ORI1</v>
      </c>
      <c r="AN3691" t="str">
        <f t="shared" si="57"/>
        <v>A1003ORI12019</v>
      </c>
    </row>
    <row r="3692" spans="1:40" x14ac:dyDescent="0.25">
      <c r="A3692">
        <v>2019</v>
      </c>
      <c r="B3692">
        <v>2</v>
      </c>
      <c r="C3692" s="1">
        <v>43556</v>
      </c>
      <c r="D3692" s="1">
        <v>43646</v>
      </c>
      <c r="E3692">
        <v>2018</v>
      </c>
      <c r="F3692" s="71" t="str">
        <f>INDEX(Client_Name,MATCH(Export!H3692,Local_Company_Name,0))</f>
        <v>Aplaca Engineering Co</v>
      </c>
      <c r="G3692" s="71">
        <f>INDEX(Client_Code,MATCH(Export!H3692,Local_Company_Name,0))</f>
        <v>1004</v>
      </c>
      <c r="H3692" t="s">
        <v>766</v>
      </c>
      <c r="I3692" t="s">
        <v>779</v>
      </c>
      <c r="J3692" t="s">
        <v>8</v>
      </c>
      <c r="K3692" s="71" t="str">
        <f>INDEX(Line_of_Business,MATCH(Export!J3692,Name,0))</f>
        <v>M</v>
      </c>
      <c r="L3692" s="9" t="s">
        <v>250</v>
      </c>
      <c r="M3692">
        <v>519</v>
      </c>
      <c r="N3692" s="4">
        <v>0</v>
      </c>
      <c r="O3692" s="4">
        <v>0</v>
      </c>
      <c r="P3692" s="4">
        <v>157208.42000000001</v>
      </c>
      <c r="Q3692" s="4">
        <v>0</v>
      </c>
      <c r="R3692" s="4">
        <v>0</v>
      </c>
      <c r="S3692" s="4">
        <v>0</v>
      </c>
      <c r="T3692" s="4">
        <v>0</v>
      </c>
      <c r="U3692" s="4">
        <v>0</v>
      </c>
      <c r="V3692" s="4">
        <v>0</v>
      </c>
      <c r="W3692" s="4">
        <v>0</v>
      </c>
      <c r="X3692" s="4">
        <v>0</v>
      </c>
      <c r="Y3692" s="4">
        <v>0</v>
      </c>
      <c r="Z3692" s="4">
        <v>0</v>
      </c>
      <c r="AA3692" s="4">
        <v>0</v>
      </c>
      <c r="AB3692" t="s">
        <v>3</v>
      </c>
      <c r="AC3692" s="4">
        <v>0</v>
      </c>
      <c r="AD3692" s="4">
        <v>0</v>
      </c>
      <c r="AE3692" s="4">
        <v>0</v>
      </c>
      <c r="AF3692" t="s">
        <v>779</v>
      </c>
      <c r="AG3692" s="4">
        <v>0</v>
      </c>
      <c r="AH3692" s="4">
        <v>0</v>
      </c>
      <c r="AI3692" s="4">
        <v>0</v>
      </c>
      <c r="AJ3692" s="4">
        <v>-157208.42000000001</v>
      </c>
      <c r="AK3692" s="4">
        <v>0</v>
      </c>
      <c r="AL3692" t="s">
        <v>788</v>
      </c>
      <c r="AM3692" s="71" t="str">
        <f>INDEX(Network_Insurer_Code,MATCH(Export!AL3692,Network_insurer_Name,0))</f>
        <v>RAI1</v>
      </c>
      <c r="AN3692" t="str">
        <f t="shared" si="57"/>
        <v>M1004RAI12018</v>
      </c>
    </row>
    <row r="3693" spans="1:40" x14ac:dyDescent="0.25">
      <c r="A3693">
        <v>2019</v>
      </c>
      <c r="B3693">
        <v>4</v>
      </c>
      <c r="C3693" s="1">
        <v>43739</v>
      </c>
      <c r="D3693" s="1">
        <v>43830</v>
      </c>
      <c r="E3693">
        <v>2019</v>
      </c>
      <c r="F3693" s="71" t="str">
        <f>INDEX(Client_Name,MATCH(Export!H3693,Local_Company_Name,0))</f>
        <v>Tiger Jewelcrafting Ltd</v>
      </c>
      <c r="G3693" s="71">
        <f>INDEX(Client_Code,MATCH(Export!H3693,Local_Company_Name,0))</f>
        <v>1003</v>
      </c>
      <c r="H3693" t="s">
        <v>761</v>
      </c>
      <c r="I3693" t="s">
        <v>715</v>
      </c>
      <c r="J3693" t="s">
        <v>5</v>
      </c>
      <c r="K3693" s="71" t="str">
        <f>INDEX(Line_of_Business,MATCH(Export!J3693,Name,0))</f>
        <v>L</v>
      </c>
      <c r="L3693" s="9" t="s">
        <v>38</v>
      </c>
      <c r="M3693">
        <v>23</v>
      </c>
      <c r="N3693" s="4">
        <v>148.94999999999999</v>
      </c>
      <c r="O3693" s="4">
        <v>148.94999999999999</v>
      </c>
      <c r="P3693" s="4">
        <v>0</v>
      </c>
      <c r="Q3693" s="4">
        <v>0</v>
      </c>
      <c r="R3693" s="4">
        <v>0</v>
      </c>
      <c r="S3693" s="4">
        <v>0</v>
      </c>
      <c r="T3693" s="4">
        <v>0</v>
      </c>
      <c r="U3693" s="4">
        <v>0</v>
      </c>
      <c r="V3693" s="4">
        <v>0</v>
      </c>
      <c r="W3693" s="4">
        <v>0</v>
      </c>
      <c r="X3693" s="4">
        <v>0</v>
      </c>
      <c r="Y3693" s="4">
        <v>14.89</v>
      </c>
      <c r="Z3693" s="4">
        <v>1.1200000000000001</v>
      </c>
      <c r="AA3693" s="4">
        <v>0</v>
      </c>
      <c r="AB3693" t="s">
        <v>3</v>
      </c>
      <c r="AC3693" s="4">
        <v>0</v>
      </c>
      <c r="AD3693" s="4">
        <v>0</v>
      </c>
      <c r="AE3693" s="4">
        <v>0</v>
      </c>
      <c r="AF3693" t="s">
        <v>715</v>
      </c>
      <c r="AG3693" s="4">
        <v>0</v>
      </c>
      <c r="AH3693" s="4">
        <v>0</v>
      </c>
      <c r="AI3693" s="4">
        <v>0</v>
      </c>
      <c r="AJ3693" s="4">
        <v>132.94</v>
      </c>
      <c r="AK3693" s="4">
        <v>200000</v>
      </c>
      <c r="AL3693" t="s">
        <v>796</v>
      </c>
      <c r="AM3693" s="71" t="str">
        <f>INDEX(Network_Insurer_Code,MATCH(Export!AL3693,Network_insurer_Name,0))</f>
        <v>POL2</v>
      </c>
      <c r="AN3693" t="str">
        <f t="shared" si="57"/>
        <v>L1003POL22019</v>
      </c>
    </row>
    <row r="3694" spans="1:40" x14ac:dyDescent="0.25">
      <c r="A3694">
        <v>2019</v>
      </c>
      <c r="B3694">
        <v>4</v>
      </c>
      <c r="C3694" s="1">
        <v>43739</v>
      </c>
      <c r="D3694" s="1">
        <v>43830</v>
      </c>
      <c r="E3694">
        <v>2016</v>
      </c>
      <c r="F3694" s="71" t="str">
        <f>INDEX(Client_Name,MATCH(Export!H3694,Local_Company_Name,0))</f>
        <v>Tiger Jewelcrafting Ltd</v>
      </c>
      <c r="G3694" s="71">
        <f>INDEX(Client_Code,MATCH(Export!H3694,Local_Company_Name,0))</f>
        <v>1003</v>
      </c>
      <c r="H3694" t="s">
        <v>762</v>
      </c>
      <c r="I3694" t="s">
        <v>704</v>
      </c>
      <c r="J3694" t="s">
        <v>8</v>
      </c>
      <c r="K3694" s="71" t="str">
        <f>INDEX(Line_of_Business,MATCH(Export!J3694,Name,0))</f>
        <v>M</v>
      </c>
      <c r="L3694" s="9">
        <v>80383</v>
      </c>
      <c r="M3694">
        <v>3352</v>
      </c>
      <c r="N3694" s="4">
        <v>0</v>
      </c>
      <c r="O3694" s="4">
        <v>0</v>
      </c>
      <c r="P3694" s="4">
        <v>8004.57</v>
      </c>
      <c r="Q3694" s="4">
        <v>0</v>
      </c>
      <c r="R3694" s="4">
        <v>0</v>
      </c>
      <c r="S3694" s="4">
        <v>0</v>
      </c>
      <c r="T3694" s="4">
        <v>0</v>
      </c>
      <c r="U3694" s="4">
        <v>0</v>
      </c>
      <c r="V3694" s="4">
        <v>0</v>
      </c>
      <c r="W3694" s="4">
        <v>0</v>
      </c>
      <c r="X3694" s="4">
        <v>0</v>
      </c>
      <c r="Y3694" s="4">
        <v>0</v>
      </c>
      <c r="Z3694" s="4">
        <v>0</v>
      </c>
      <c r="AA3694" s="4">
        <v>0</v>
      </c>
      <c r="AB3694" t="s">
        <v>3</v>
      </c>
      <c r="AC3694" s="4">
        <v>0</v>
      </c>
      <c r="AD3694" s="4">
        <v>0</v>
      </c>
      <c r="AE3694" s="4">
        <v>0</v>
      </c>
      <c r="AF3694" t="s">
        <v>704</v>
      </c>
      <c r="AG3694" s="4">
        <v>0</v>
      </c>
      <c r="AH3694" s="4">
        <v>0</v>
      </c>
      <c r="AI3694" s="4">
        <v>0</v>
      </c>
      <c r="AJ3694" s="4">
        <v>-8004.57</v>
      </c>
      <c r="AK3694" s="4">
        <v>0</v>
      </c>
      <c r="AL3694" t="s">
        <v>797</v>
      </c>
      <c r="AM3694" s="71" t="str">
        <f>INDEX(Network_Insurer_Code,MATCH(Export!AL3694,Network_insurer_Name,0))</f>
        <v>ONI3</v>
      </c>
      <c r="AN3694" t="str">
        <f t="shared" si="57"/>
        <v>M1003ONI32016</v>
      </c>
    </row>
    <row r="3695" spans="1:40" x14ac:dyDescent="0.25">
      <c r="A3695">
        <v>2019</v>
      </c>
      <c r="B3695">
        <v>3</v>
      </c>
      <c r="C3695" s="1">
        <v>43647</v>
      </c>
      <c r="D3695" s="1">
        <v>43738</v>
      </c>
      <c r="E3695">
        <v>2018</v>
      </c>
      <c r="F3695" s="71" t="str">
        <f>INDEX(Client_Name,MATCH(Export!H3695,Local_Company_Name,0))</f>
        <v>Lion Manufacturing Co</v>
      </c>
      <c r="G3695" s="71">
        <f>INDEX(Client_Code,MATCH(Export!H3695,Local_Company_Name,0))</f>
        <v>1002</v>
      </c>
      <c r="H3695" t="s">
        <v>759</v>
      </c>
      <c r="I3695" t="s">
        <v>710</v>
      </c>
      <c r="J3695" t="s">
        <v>8</v>
      </c>
      <c r="K3695" s="71" t="str">
        <f>INDEX(Line_of_Business,MATCH(Export!J3695,Name,0))</f>
        <v>M</v>
      </c>
      <c r="L3695" s="9" t="s">
        <v>67</v>
      </c>
      <c r="M3695">
        <v>223</v>
      </c>
      <c r="N3695" s="4">
        <v>0</v>
      </c>
      <c r="O3695" s="4">
        <v>0</v>
      </c>
      <c r="P3695" s="4">
        <v>620332.53</v>
      </c>
      <c r="Q3695" s="4">
        <v>0</v>
      </c>
      <c r="R3695" s="4">
        <v>0</v>
      </c>
      <c r="S3695" s="4">
        <v>0</v>
      </c>
      <c r="T3695" s="4">
        <v>0</v>
      </c>
      <c r="U3695" s="4">
        <v>0</v>
      </c>
      <c r="V3695" s="4">
        <v>0</v>
      </c>
      <c r="W3695" s="4">
        <v>0</v>
      </c>
      <c r="X3695" s="4">
        <v>0</v>
      </c>
      <c r="Y3695" s="4">
        <v>0</v>
      </c>
      <c r="Z3695" s="4">
        <v>0</v>
      </c>
      <c r="AA3695" s="4">
        <v>0</v>
      </c>
      <c r="AB3695" t="s">
        <v>3</v>
      </c>
      <c r="AC3695" s="4">
        <v>0</v>
      </c>
      <c r="AD3695" s="4">
        <v>0</v>
      </c>
      <c r="AE3695" s="4">
        <v>0</v>
      </c>
      <c r="AF3695" t="s">
        <v>710</v>
      </c>
      <c r="AG3695" s="4">
        <v>0</v>
      </c>
      <c r="AH3695" s="4">
        <v>0</v>
      </c>
      <c r="AI3695" s="4">
        <v>0</v>
      </c>
      <c r="AJ3695" s="4">
        <v>-620332.53</v>
      </c>
      <c r="AK3695" s="4">
        <v>0</v>
      </c>
      <c r="AL3695" t="s">
        <v>792</v>
      </c>
      <c r="AM3695" s="71" t="str">
        <f>INDEX(Network_Insurer_Code,MATCH(Export!AL3695,Network_insurer_Name,0))</f>
        <v>CAL1</v>
      </c>
      <c r="AN3695" t="str">
        <f t="shared" si="57"/>
        <v>M1002CAL12018</v>
      </c>
    </row>
    <row r="3696" spans="1:40" x14ac:dyDescent="0.25">
      <c r="A3696">
        <v>2020</v>
      </c>
      <c r="B3696">
        <v>2</v>
      </c>
      <c r="C3696" s="1">
        <v>43922</v>
      </c>
      <c r="D3696" s="1">
        <v>44012</v>
      </c>
      <c r="E3696">
        <v>2019</v>
      </c>
      <c r="F3696" s="71" t="str">
        <f>INDEX(Client_Name,MATCH(Export!H3696,Local_Company_Name,0))</f>
        <v>Falcon Clothing</v>
      </c>
      <c r="G3696" s="71">
        <f>INDEX(Client_Code,MATCH(Export!H3696,Local_Company_Name,0))</f>
        <v>1006</v>
      </c>
      <c r="H3696" t="s">
        <v>776</v>
      </c>
      <c r="I3696" t="s">
        <v>723</v>
      </c>
      <c r="J3696" t="s">
        <v>95</v>
      </c>
      <c r="K3696" s="71" t="str">
        <f>INDEX(Line_of_Business,MATCH(Export!J3696,Name,0))</f>
        <v>P</v>
      </c>
      <c r="L3696" s="9" t="s">
        <v>331</v>
      </c>
      <c r="M3696">
        <v>337</v>
      </c>
      <c r="N3696" s="4">
        <v>0</v>
      </c>
      <c r="O3696" s="4">
        <v>0</v>
      </c>
      <c r="P3696" s="4">
        <v>0</v>
      </c>
      <c r="Q3696" s="4">
        <v>0</v>
      </c>
      <c r="R3696" s="4">
        <v>0</v>
      </c>
      <c r="S3696" s="4">
        <v>0</v>
      </c>
      <c r="T3696" s="4">
        <v>0</v>
      </c>
      <c r="U3696" s="4">
        <v>0</v>
      </c>
      <c r="V3696" s="4">
        <v>0</v>
      </c>
      <c r="W3696" s="4">
        <v>0</v>
      </c>
      <c r="X3696" s="4">
        <v>0</v>
      </c>
      <c r="Y3696" s="4">
        <v>0</v>
      </c>
      <c r="Z3696" s="4">
        <v>0</v>
      </c>
      <c r="AA3696" s="4">
        <v>0</v>
      </c>
      <c r="AB3696" t="s">
        <v>3</v>
      </c>
      <c r="AC3696" s="4">
        <v>0</v>
      </c>
      <c r="AD3696" s="4">
        <v>0</v>
      </c>
      <c r="AE3696" s="4">
        <v>0</v>
      </c>
      <c r="AF3696" t="s">
        <v>723</v>
      </c>
      <c r="AG3696" s="4">
        <v>0</v>
      </c>
      <c r="AH3696" s="4">
        <v>0</v>
      </c>
      <c r="AI3696" s="4">
        <v>0</v>
      </c>
      <c r="AJ3696" s="4">
        <v>0</v>
      </c>
      <c r="AK3696" s="4">
        <v>0</v>
      </c>
      <c r="AL3696" t="s">
        <v>795</v>
      </c>
      <c r="AM3696" s="71" t="str">
        <f>INDEX(Network_Insurer_Code,MATCH(Export!AL3696,Network_insurer_Name,0))</f>
        <v>TOL1</v>
      </c>
      <c r="AN3696" t="str">
        <f t="shared" si="57"/>
        <v>P1006TOL12019</v>
      </c>
    </row>
    <row r="3697" spans="1:40" x14ac:dyDescent="0.25">
      <c r="A3697">
        <v>2020</v>
      </c>
      <c r="B3697">
        <v>1</v>
      </c>
      <c r="C3697" s="1">
        <v>43739</v>
      </c>
      <c r="D3697" s="1">
        <v>43830</v>
      </c>
      <c r="E3697">
        <v>2019</v>
      </c>
      <c r="F3697" s="71" t="str">
        <f>INDEX(Client_Name,MATCH(Export!H3697,Local_Company_Name,0))</f>
        <v>Falcon Clothing</v>
      </c>
      <c r="G3697" s="71">
        <f>INDEX(Client_Code,MATCH(Export!H3697,Local_Company_Name,0))</f>
        <v>1006</v>
      </c>
      <c r="H3697" t="s">
        <v>775</v>
      </c>
      <c r="I3697" t="s">
        <v>779</v>
      </c>
      <c r="J3697" t="s">
        <v>0</v>
      </c>
      <c r="K3697" s="71" t="str">
        <f>INDEX(Line_of_Business,MATCH(Export!J3697,Name,0))</f>
        <v>D</v>
      </c>
      <c r="L3697" s="9" t="s">
        <v>168</v>
      </c>
      <c r="M3697">
        <v>142</v>
      </c>
      <c r="N3697" s="4">
        <v>68138.92</v>
      </c>
      <c r="O3697" s="4">
        <v>68138.92</v>
      </c>
      <c r="P3697" s="4">
        <v>0</v>
      </c>
      <c r="Q3697" s="4">
        <v>0</v>
      </c>
      <c r="R3697" s="4">
        <v>0</v>
      </c>
      <c r="S3697" s="4">
        <v>0</v>
      </c>
      <c r="T3697" s="4">
        <v>0</v>
      </c>
      <c r="U3697" s="4">
        <v>0</v>
      </c>
      <c r="V3697" s="4">
        <v>0</v>
      </c>
      <c r="W3697" s="4">
        <v>0</v>
      </c>
      <c r="X3697" s="4">
        <v>0</v>
      </c>
      <c r="Y3697" s="4">
        <v>6813.9</v>
      </c>
      <c r="Z3697" s="4">
        <v>0</v>
      </c>
      <c r="AA3697" s="4">
        <v>0</v>
      </c>
      <c r="AB3697" t="s">
        <v>3</v>
      </c>
      <c r="AC3697" s="4">
        <v>0</v>
      </c>
      <c r="AD3697" s="4">
        <v>0</v>
      </c>
      <c r="AE3697" s="4">
        <v>0</v>
      </c>
      <c r="AF3697" t="s">
        <v>779</v>
      </c>
      <c r="AG3697" s="4">
        <v>0</v>
      </c>
      <c r="AH3697" s="4">
        <v>0</v>
      </c>
      <c r="AI3697" s="4">
        <v>0</v>
      </c>
      <c r="AJ3697" s="4">
        <v>61325.02</v>
      </c>
      <c r="AK3697" s="4">
        <v>0</v>
      </c>
      <c r="AL3697" t="s">
        <v>786</v>
      </c>
      <c r="AM3697" s="71" t="str">
        <f>INDEX(Network_Insurer_Code,MATCH(Export!AL3697,Network_insurer_Name,0))</f>
        <v>BAL1</v>
      </c>
      <c r="AN3697" t="str">
        <f t="shared" si="57"/>
        <v>D1006BAL12019</v>
      </c>
    </row>
    <row r="3698" spans="1:40" x14ac:dyDescent="0.25">
      <c r="A3698">
        <v>2020</v>
      </c>
      <c r="B3698">
        <v>2</v>
      </c>
      <c r="C3698" s="1">
        <v>43922</v>
      </c>
      <c r="D3698" s="1">
        <v>44012</v>
      </c>
      <c r="E3698">
        <v>2020</v>
      </c>
      <c r="F3698" s="71" t="str">
        <f>INDEX(Client_Name,MATCH(Export!H3698,Local_Company_Name,0))</f>
        <v>Tiger Jewelcrafting Ltd</v>
      </c>
      <c r="G3698" s="71">
        <f>INDEX(Client_Code,MATCH(Export!H3698,Local_Company_Name,0))</f>
        <v>1003</v>
      </c>
      <c r="H3698" t="s">
        <v>762</v>
      </c>
      <c r="I3698" t="s">
        <v>717</v>
      </c>
      <c r="J3698" t="s">
        <v>5</v>
      </c>
      <c r="K3698" s="71" t="str">
        <f>INDEX(Line_of_Business,MATCH(Export!J3698,Name,0))</f>
        <v>L</v>
      </c>
      <c r="L3698" s="9" t="s">
        <v>56</v>
      </c>
      <c r="M3698">
        <v>1676</v>
      </c>
      <c r="N3698" s="4">
        <v>137355.48000000001</v>
      </c>
      <c r="O3698" s="4">
        <v>137355.48000000001</v>
      </c>
      <c r="P3698" s="4">
        <v>0</v>
      </c>
      <c r="Q3698" s="4">
        <v>0</v>
      </c>
      <c r="R3698" s="4">
        <v>0</v>
      </c>
      <c r="S3698" s="4">
        <v>0</v>
      </c>
      <c r="T3698" s="4">
        <v>0</v>
      </c>
      <c r="U3698" s="4">
        <v>0</v>
      </c>
      <c r="V3698" s="4">
        <v>0</v>
      </c>
      <c r="W3698" s="4">
        <v>0</v>
      </c>
      <c r="X3698" s="4">
        <v>0</v>
      </c>
      <c r="Y3698" s="4">
        <v>8928.11</v>
      </c>
      <c r="Z3698" s="4">
        <v>0</v>
      </c>
      <c r="AA3698" s="4">
        <v>6867.78</v>
      </c>
      <c r="AB3698" t="s">
        <v>3</v>
      </c>
      <c r="AC3698" s="4">
        <v>0</v>
      </c>
      <c r="AD3698" s="4">
        <v>0</v>
      </c>
      <c r="AE3698" s="4">
        <v>0</v>
      </c>
      <c r="AF3698" t="s">
        <v>717</v>
      </c>
      <c r="AG3698" s="4">
        <v>0</v>
      </c>
      <c r="AH3698" s="4">
        <v>0</v>
      </c>
      <c r="AI3698" s="4">
        <v>0</v>
      </c>
      <c r="AJ3698" s="4">
        <v>121559.59</v>
      </c>
      <c r="AK3698" s="4">
        <v>0</v>
      </c>
      <c r="AL3698" t="s">
        <v>782</v>
      </c>
      <c r="AM3698" s="71" t="str">
        <f>INDEX(Network_Insurer_Code,MATCH(Export!AL3698,Network_insurer_Name,0))</f>
        <v>API2</v>
      </c>
      <c r="AN3698" t="str">
        <f t="shared" si="57"/>
        <v>L1003API22020</v>
      </c>
    </row>
    <row r="3699" spans="1:40" x14ac:dyDescent="0.25">
      <c r="A3699">
        <v>2019</v>
      </c>
      <c r="B3699">
        <v>1</v>
      </c>
      <c r="C3699" s="1">
        <v>43466</v>
      </c>
      <c r="D3699" s="1">
        <v>43555</v>
      </c>
      <c r="E3699">
        <v>2018</v>
      </c>
      <c r="F3699" s="71" t="str">
        <f>INDEX(Client_Name,MATCH(Export!H3699,Local_Company_Name,0))</f>
        <v>Lion Manufacturing Co</v>
      </c>
      <c r="G3699" s="71">
        <f>INDEX(Client_Code,MATCH(Export!H3699,Local_Company_Name,0))</f>
        <v>1002</v>
      </c>
      <c r="H3699" t="s">
        <v>758</v>
      </c>
      <c r="I3699" t="s">
        <v>709</v>
      </c>
      <c r="J3699" t="s">
        <v>22</v>
      </c>
      <c r="K3699" s="71" t="str">
        <f>INDEX(Line_of_Business,MATCH(Export!J3699,Name,0))</f>
        <v>A</v>
      </c>
      <c r="L3699" s="9" t="s">
        <v>52</v>
      </c>
      <c r="M3699">
        <v>126</v>
      </c>
      <c r="N3699" s="4">
        <v>58728.9</v>
      </c>
      <c r="O3699" s="4">
        <v>58728.9</v>
      </c>
      <c r="P3699" s="4">
        <v>0</v>
      </c>
      <c r="Q3699" s="4">
        <v>0</v>
      </c>
      <c r="R3699" s="4">
        <v>0</v>
      </c>
      <c r="S3699" s="4">
        <v>0</v>
      </c>
      <c r="T3699" s="4">
        <v>0</v>
      </c>
      <c r="U3699" s="4">
        <v>0</v>
      </c>
      <c r="V3699" s="4">
        <v>0</v>
      </c>
      <c r="W3699" s="4">
        <v>0</v>
      </c>
      <c r="X3699" s="4">
        <v>0</v>
      </c>
      <c r="Y3699" s="4">
        <v>8809.33</v>
      </c>
      <c r="Z3699" s="4">
        <v>1292.04</v>
      </c>
      <c r="AA3699" s="4">
        <v>9866.4500000000007</v>
      </c>
      <c r="AB3699" t="s">
        <v>3</v>
      </c>
      <c r="AC3699" s="4">
        <v>0</v>
      </c>
      <c r="AD3699" s="4">
        <v>0</v>
      </c>
      <c r="AE3699" s="4">
        <v>0</v>
      </c>
      <c r="AF3699" t="s">
        <v>709</v>
      </c>
      <c r="AG3699" s="4">
        <v>0</v>
      </c>
      <c r="AH3699" s="4">
        <v>0</v>
      </c>
      <c r="AI3699" s="4">
        <v>0</v>
      </c>
      <c r="AJ3699" s="4">
        <v>38761.08</v>
      </c>
      <c r="AK3699" s="4">
        <v>0</v>
      </c>
      <c r="AL3699" t="s">
        <v>796</v>
      </c>
      <c r="AM3699" s="71" t="str">
        <f>INDEX(Network_Insurer_Code,MATCH(Export!AL3699,Network_insurer_Name,0))</f>
        <v>POL2</v>
      </c>
      <c r="AN3699" t="str">
        <f t="shared" si="57"/>
        <v>A1002POL22018</v>
      </c>
    </row>
    <row r="3700" spans="1:40" x14ac:dyDescent="0.25">
      <c r="A3700">
        <v>2020</v>
      </c>
      <c r="B3700">
        <v>3</v>
      </c>
      <c r="C3700" s="1">
        <v>44013</v>
      </c>
      <c r="D3700" s="1">
        <v>44104</v>
      </c>
      <c r="E3700">
        <v>2018</v>
      </c>
      <c r="F3700" s="71" t="str">
        <f>INDEX(Client_Name,MATCH(Export!H3700,Local_Company_Name,0))</f>
        <v>Lion Manufacturing Co</v>
      </c>
      <c r="G3700" s="71">
        <f>INDEX(Client_Code,MATCH(Export!H3700,Local_Company_Name,0))</f>
        <v>1002</v>
      </c>
      <c r="H3700" t="s">
        <v>759</v>
      </c>
      <c r="I3700" t="s">
        <v>704</v>
      </c>
      <c r="J3700" t="s">
        <v>0</v>
      </c>
      <c r="K3700" s="71" t="str">
        <f>INDEX(Line_of_Business,MATCH(Export!J3700,Name,0))</f>
        <v>D</v>
      </c>
      <c r="L3700" s="9" t="s">
        <v>434</v>
      </c>
      <c r="M3700">
        <v>279</v>
      </c>
      <c r="N3700" s="4">
        <v>0</v>
      </c>
      <c r="O3700" s="4">
        <v>0</v>
      </c>
      <c r="P3700" s="4">
        <v>5161.8599999999997</v>
      </c>
      <c r="Q3700" s="4">
        <v>0</v>
      </c>
      <c r="R3700" s="4">
        <v>0</v>
      </c>
      <c r="S3700" s="4">
        <v>0</v>
      </c>
      <c r="T3700" s="4">
        <v>0</v>
      </c>
      <c r="U3700" s="4">
        <v>0</v>
      </c>
      <c r="V3700" s="4">
        <v>0</v>
      </c>
      <c r="W3700" s="4">
        <v>0</v>
      </c>
      <c r="X3700" s="4">
        <v>0</v>
      </c>
      <c r="Y3700" s="4">
        <v>0</v>
      </c>
      <c r="Z3700" s="4">
        <v>0</v>
      </c>
      <c r="AA3700" s="4">
        <v>0</v>
      </c>
      <c r="AB3700" t="s">
        <v>3</v>
      </c>
      <c r="AC3700" s="4">
        <v>0</v>
      </c>
      <c r="AD3700" s="4">
        <v>0</v>
      </c>
      <c r="AE3700" s="4">
        <v>-19396.240000000002</v>
      </c>
      <c r="AF3700" t="s">
        <v>704</v>
      </c>
      <c r="AG3700" s="4">
        <v>0</v>
      </c>
      <c r="AH3700" s="4">
        <v>0</v>
      </c>
      <c r="AI3700" s="4">
        <v>0</v>
      </c>
      <c r="AJ3700" s="4">
        <v>-5161.8599999999997</v>
      </c>
      <c r="AK3700" s="4">
        <v>0</v>
      </c>
      <c r="AL3700" t="s">
        <v>795</v>
      </c>
      <c r="AM3700" s="71" t="str">
        <f>INDEX(Network_Insurer_Code,MATCH(Export!AL3700,Network_insurer_Name,0))</f>
        <v>TOL1</v>
      </c>
      <c r="AN3700" t="str">
        <f t="shared" si="57"/>
        <v>D1002TOL12018</v>
      </c>
    </row>
    <row r="3701" spans="1:40" x14ac:dyDescent="0.25">
      <c r="A3701">
        <v>2020</v>
      </c>
      <c r="B3701">
        <v>1</v>
      </c>
      <c r="C3701" s="1">
        <v>43831</v>
      </c>
      <c r="D3701" s="1">
        <v>43921</v>
      </c>
      <c r="E3701">
        <v>2020</v>
      </c>
      <c r="F3701" s="71" t="str">
        <f>INDEX(Client_Name,MATCH(Export!H3701,Local_Company_Name,0))</f>
        <v>Tiger Jewelcrafting Ltd</v>
      </c>
      <c r="G3701" s="71">
        <f>INDEX(Client_Code,MATCH(Export!H3701,Local_Company_Name,0))</f>
        <v>1003</v>
      </c>
      <c r="H3701" t="s">
        <v>753</v>
      </c>
      <c r="I3701" t="s">
        <v>709</v>
      </c>
      <c r="J3701" t="s">
        <v>0</v>
      </c>
      <c r="K3701" s="71" t="str">
        <f>INDEX(Line_of_Business,MATCH(Export!J3701,Name,0))</f>
        <v>D</v>
      </c>
      <c r="L3701" s="9" t="s">
        <v>306</v>
      </c>
      <c r="M3701">
        <v>567</v>
      </c>
      <c r="N3701" s="4">
        <v>131274.4</v>
      </c>
      <c r="O3701" s="4">
        <v>118146.96</v>
      </c>
      <c r="P3701" s="4">
        <v>0</v>
      </c>
      <c r="Q3701" s="4">
        <v>0</v>
      </c>
      <c r="R3701" s="4">
        <v>0</v>
      </c>
      <c r="S3701" s="4">
        <v>0</v>
      </c>
      <c r="T3701" s="4">
        <v>0</v>
      </c>
      <c r="U3701" s="4">
        <v>0</v>
      </c>
      <c r="V3701" s="4">
        <v>0</v>
      </c>
      <c r="W3701" s="4">
        <v>0</v>
      </c>
      <c r="X3701" s="4">
        <v>0</v>
      </c>
      <c r="Y3701" s="4">
        <v>17722.04</v>
      </c>
      <c r="Z3701" s="4">
        <v>2599.23</v>
      </c>
      <c r="AA3701" s="4">
        <v>0</v>
      </c>
      <c r="AB3701" t="s">
        <v>3</v>
      </c>
      <c r="AC3701" s="4">
        <v>0</v>
      </c>
      <c r="AD3701" s="4">
        <v>0</v>
      </c>
      <c r="AE3701" s="4">
        <v>0</v>
      </c>
      <c r="AF3701" t="s">
        <v>709</v>
      </c>
      <c r="AG3701" s="4">
        <v>0</v>
      </c>
      <c r="AH3701" s="4">
        <v>0</v>
      </c>
      <c r="AI3701" s="4">
        <v>0</v>
      </c>
      <c r="AJ3701" s="4">
        <v>97825.69</v>
      </c>
      <c r="AK3701" s="4">
        <v>0</v>
      </c>
      <c r="AL3701" t="s">
        <v>786</v>
      </c>
      <c r="AM3701" s="71" t="str">
        <f>INDEX(Network_Insurer_Code,MATCH(Export!AL3701,Network_insurer_Name,0))</f>
        <v>BAL1</v>
      </c>
      <c r="AN3701" t="str">
        <f t="shared" si="57"/>
        <v>D1003BAL12020</v>
      </c>
    </row>
    <row r="3702" spans="1:40" x14ac:dyDescent="0.25">
      <c r="A3702">
        <v>2019</v>
      </c>
      <c r="B3702">
        <v>3</v>
      </c>
      <c r="C3702" s="1">
        <v>43647</v>
      </c>
      <c r="D3702" s="1">
        <v>43738</v>
      </c>
      <c r="E3702">
        <v>2018</v>
      </c>
      <c r="F3702" s="71" t="str">
        <f>INDEX(Client_Name,MATCH(Export!H3702,Local_Company_Name,0))</f>
        <v>Lion Manufacturing Co</v>
      </c>
      <c r="G3702" s="71">
        <f>INDEX(Client_Code,MATCH(Export!H3702,Local_Company_Name,0))</f>
        <v>1002</v>
      </c>
      <c r="H3702" t="s">
        <v>752</v>
      </c>
      <c r="I3702" t="s">
        <v>702</v>
      </c>
      <c r="J3702" t="s">
        <v>5</v>
      </c>
      <c r="K3702" s="71" t="str">
        <f>INDEX(Line_of_Business,MATCH(Export!J3702,Name,0))</f>
        <v>L</v>
      </c>
      <c r="L3702" s="9" t="s">
        <v>152</v>
      </c>
      <c r="M3702">
        <v>4475</v>
      </c>
      <c r="N3702" s="4">
        <v>-131750</v>
      </c>
      <c r="O3702" s="4">
        <v>-131750</v>
      </c>
      <c r="P3702" s="4">
        <v>100000</v>
      </c>
      <c r="Q3702" s="4">
        <v>0</v>
      </c>
      <c r="R3702" s="4">
        <v>0</v>
      </c>
      <c r="S3702" s="4">
        <v>0</v>
      </c>
      <c r="T3702" s="4">
        <v>0</v>
      </c>
      <c r="U3702" s="4">
        <v>0</v>
      </c>
      <c r="V3702" s="4">
        <v>0</v>
      </c>
      <c r="W3702" s="4">
        <v>0</v>
      </c>
      <c r="X3702" s="4">
        <v>0</v>
      </c>
      <c r="Y3702" s="4">
        <v>-10540</v>
      </c>
      <c r="Z3702" s="4">
        <v>-3293.75</v>
      </c>
      <c r="AA3702" s="4">
        <v>-1733.37</v>
      </c>
      <c r="AB3702" t="s">
        <v>3</v>
      </c>
      <c r="AC3702" s="4">
        <v>0</v>
      </c>
      <c r="AD3702" s="4">
        <v>0</v>
      </c>
      <c r="AE3702" s="4">
        <v>0</v>
      </c>
      <c r="AF3702" t="s">
        <v>702</v>
      </c>
      <c r="AG3702" s="4">
        <v>0</v>
      </c>
      <c r="AH3702" s="4">
        <v>0</v>
      </c>
      <c r="AI3702" s="4">
        <v>0</v>
      </c>
      <c r="AJ3702" s="4">
        <v>-216182.88</v>
      </c>
      <c r="AK3702" s="4">
        <v>0</v>
      </c>
      <c r="AL3702" t="s">
        <v>786</v>
      </c>
      <c r="AM3702" s="71" t="str">
        <f>INDEX(Network_Insurer_Code,MATCH(Export!AL3702,Network_insurer_Name,0))</f>
        <v>BAL1</v>
      </c>
      <c r="AN3702" t="str">
        <f t="shared" si="57"/>
        <v>L1002BAL12018</v>
      </c>
    </row>
    <row r="3703" spans="1:40" x14ac:dyDescent="0.25">
      <c r="A3703">
        <v>2019</v>
      </c>
      <c r="B3703">
        <v>1</v>
      </c>
      <c r="C3703" s="1">
        <v>43466</v>
      </c>
      <c r="D3703" s="1">
        <v>43555</v>
      </c>
      <c r="E3703">
        <v>2018</v>
      </c>
      <c r="F3703" s="71" t="str">
        <f>INDEX(Client_Name,MATCH(Export!H3703,Local_Company_Name,0))</f>
        <v>Flaimngo Tailoring</v>
      </c>
      <c r="G3703" s="71">
        <f>INDEX(Client_Code,MATCH(Export!H3703,Local_Company_Name,0))</f>
        <v>1005</v>
      </c>
      <c r="H3703" t="s">
        <v>769</v>
      </c>
      <c r="I3703" t="s">
        <v>716</v>
      </c>
      <c r="J3703" t="s">
        <v>22</v>
      </c>
      <c r="K3703" s="71" t="str">
        <f>INDEX(Line_of_Business,MATCH(Export!J3703,Name,0))</f>
        <v>A</v>
      </c>
      <c r="L3703" s="9" t="s">
        <v>30</v>
      </c>
      <c r="M3703">
        <v>2679</v>
      </c>
      <c r="N3703" s="4">
        <v>3412.81</v>
      </c>
      <c r="O3703" s="4">
        <v>3412.81</v>
      </c>
      <c r="P3703" s="4">
        <v>0</v>
      </c>
      <c r="Q3703" s="4">
        <v>0</v>
      </c>
      <c r="R3703" s="4">
        <v>0</v>
      </c>
      <c r="S3703" s="4">
        <v>0</v>
      </c>
      <c r="T3703" s="4">
        <v>0</v>
      </c>
      <c r="U3703" s="4">
        <v>0</v>
      </c>
      <c r="V3703" s="4">
        <v>0</v>
      </c>
      <c r="W3703" s="4">
        <v>0</v>
      </c>
      <c r="X3703" s="4">
        <v>0</v>
      </c>
      <c r="Y3703" s="4">
        <v>648.41999999999996</v>
      </c>
      <c r="Z3703" s="4">
        <v>248.46</v>
      </c>
      <c r="AA3703" s="4">
        <v>0</v>
      </c>
      <c r="AB3703" t="s">
        <v>3</v>
      </c>
      <c r="AC3703" s="4">
        <v>0</v>
      </c>
      <c r="AD3703" s="4">
        <v>0</v>
      </c>
      <c r="AE3703" s="4">
        <v>0</v>
      </c>
      <c r="AF3703" t="s">
        <v>716</v>
      </c>
      <c r="AG3703" s="4">
        <v>0</v>
      </c>
      <c r="AH3703" s="4">
        <v>0</v>
      </c>
      <c r="AI3703" s="4">
        <v>0</v>
      </c>
      <c r="AJ3703" s="4">
        <v>2515.9299999999998</v>
      </c>
      <c r="AK3703" s="4">
        <v>200000</v>
      </c>
      <c r="AL3703" t="s">
        <v>788</v>
      </c>
      <c r="AM3703" s="71" t="str">
        <f>INDEX(Network_Insurer_Code,MATCH(Export!AL3703,Network_insurer_Name,0))</f>
        <v>RAI1</v>
      </c>
      <c r="AN3703" t="str">
        <f t="shared" si="57"/>
        <v>A1005RAI12018</v>
      </c>
    </row>
    <row r="3704" spans="1:40" x14ac:dyDescent="0.25">
      <c r="A3704">
        <v>2020</v>
      </c>
      <c r="B3704">
        <v>2</v>
      </c>
      <c r="C3704" s="1">
        <v>43831</v>
      </c>
      <c r="D3704" s="1">
        <v>43921</v>
      </c>
      <c r="E3704">
        <v>2020</v>
      </c>
      <c r="F3704" s="71" t="str">
        <f>INDEX(Client_Name,MATCH(Export!H3704,Local_Company_Name,0))</f>
        <v>Flaimngo Tailoring</v>
      </c>
      <c r="G3704" s="71">
        <f>INDEX(Client_Code,MATCH(Export!H3704,Local_Company_Name,0))</f>
        <v>1005</v>
      </c>
      <c r="H3704" t="s">
        <v>772</v>
      </c>
      <c r="I3704" t="s">
        <v>712</v>
      </c>
      <c r="J3704" t="s">
        <v>22</v>
      </c>
      <c r="K3704" s="71" t="str">
        <f>INDEX(Line_of_Business,MATCH(Export!J3704,Name,0))</f>
        <v>A</v>
      </c>
      <c r="L3704" s="9" t="s">
        <v>371</v>
      </c>
      <c r="M3704">
        <v>7711</v>
      </c>
      <c r="N3704" s="4">
        <v>186657.95</v>
      </c>
      <c r="O3704" s="4">
        <v>186657.95</v>
      </c>
      <c r="P3704" s="4">
        <v>0</v>
      </c>
      <c r="Q3704" s="4">
        <v>0</v>
      </c>
      <c r="R3704" s="4">
        <v>0</v>
      </c>
      <c r="S3704" s="4">
        <v>0</v>
      </c>
      <c r="T3704" s="4">
        <v>0</v>
      </c>
      <c r="U3704" s="4">
        <v>0</v>
      </c>
      <c r="V3704" s="4">
        <v>0</v>
      </c>
      <c r="W3704" s="4">
        <v>0</v>
      </c>
      <c r="X3704" s="4">
        <v>0</v>
      </c>
      <c r="Y3704" s="4">
        <v>21881.33</v>
      </c>
      <c r="Z3704" s="4">
        <v>29802.53</v>
      </c>
      <c r="AA3704" s="4">
        <v>25096.87</v>
      </c>
      <c r="AB3704" t="s">
        <v>3</v>
      </c>
      <c r="AC3704" s="4">
        <v>0</v>
      </c>
      <c r="AD3704" s="4">
        <v>0</v>
      </c>
      <c r="AE3704" s="4">
        <v>15789.5</v>
      </c>
      <c r="AF3704" t="s">
        <v>712</v>
      </c>
      <c r="AG3704" s="4">
        <v>0</v>
      </c>
      <c r="AH3704" s="4">
        <v>0</v>
      </c>
      <c r="AI3704" s="4">
        <v>0</v>
      </c>
      <c r="AJ3704" s="4">
        <v>109877.22</v>
      </c>
      <c r="AK3704" s="4">
        <v>0</v>
      </c>
      <c r="AL3704" t="s">
        <v>791</v>
      </c>
      <c r="AM3704" s="71" t="str">
        <f>INDEX(Network_Insurer_Code,MATCH(Export!AL3704,Network_insurer_Name,0))</f>
        <v>CHI3</v>
      </c>
      <c r="AN3704" t="str">
        <f t="shared" si="57"/>
        <v>A1005CHI32020</v>
      </c>
    </row>
    <row r="3705" spans="1:40" x14ac:dyDescent="0.25">
      <c r="A3705">
        <v>2020</v>
      </c>
      <c r="B3705">
        <v>2</v>
      </c>
      <c r="C3705" s="1">
        <v>43922</v>
      </c>
      <c r="D3705" s="1">
        <v>44012</v>
      </c>
      <c r="E3705">
        <v>2018</v>
      </c>
      <c r="F3705" s="71" t="str">
        <f>INDEX(Client_Name,MATCH(Export!H3705,Local_Company_Name,0))</f>
        <v>Zebra Workings Ltd</v>
      </c>
      <c r="G3705" s="71">
        <f>INDEX(Client_Code,MATCH(Export!H3705,Local_Company_Name,0))</f>
        <v>1001</v>
      </c>
      <c r="H3705" t="s">
        <v>748</v>
      </c>
      <c r="I3705" t="s">
        <v>707</v>
      </c>
      <c r="J3705" t="s">
        <v>22</v>
      </c>
      <c r="K3705" s="71" t="str">
        <f>INDEX(Line_of_Business,MATCH(Export!J3705,Name,0))</f>
        <v>A</v>
      </c>
      <c r="L3705" s="9" t="s">
        <v>499</v>
      </c>
      <c r="M3705">
        <v>826</v>
      </c>
      <c r="N3705" s="4">
        <v>0</v>
      </c>
      <c r="O3705" s="4">
        <v>0</v>
      </c>
      <c r="P3705" s="4">
        <v>8815.6</v>
      </c>
      <c r="Q3705" s="4">
        <v>0</v>
      </c>
      <c r="R3705" s="4">
        <v>0</v>
      </c>
      <c r="S3705" s="4">
        <v>0</v>
      </c>
      <c r="T3705" s="4">
        <v>0</v>
      </c>
      <c r="U3705" s="4">
        <v>0</v>
      </c>
      <c r="V3705" s="4">
        <v>0</v>
      </c>
      <c r="W3705" s="4">
        <v>0</v>
      </c>
      <c r="X3705" s="4">
        <v>0</v>
      </c>
      <c r="Y3705" s="4">
        <v>0</v>
      </c>
      <c r="Z3705" s="4">
        <v>0</v>
      </c>
      <c r="AA3705" s="4">
        <v>0</v>
      </c>
      <c r="AB3705" t="s">
        <v>3</v>
      </c>
      <c r="AC3705" s="4">
        <v>0</v>
      </c>
      <c r="AD3705" s="4">
        <v>0</v>
      </c>
      <c r="AE3705" s="4">
        <v>0</v>
      </c>
      <c r="AF3705" t="s">
        <v>707</v>
      </c>
      <c r="AG3705" s="4">
        <v>0</v>
      </c>
      <c r="AH3705" s="4">
        <v>0</v>
      </c>
      <c r="AI3705" s="4">
        <v>0</v>
      </c>
      <c r="AJ3705" s="4">
        <v>-8815.6</v>
      </c>
      <c r="AK3705" s="4">
        <v>0</v>
      </c>
      <c r="AL3705" t="s">
        <v>785</v>
      </c>
      <c r="AM3705" s="71" t="str">
        <f>INDEX(Network_Insurer_Code,MATCH(Export!AL3705,Network_insurer_Name,0))</f>
        <v>WAI3</v>
      </c>
      <c r="AN3705" t="str">
        <f t="shared" si="57"/>
        <v>A1001WAI32018</v>
      </c>
    </row>
    <row r="3706" spans="1:40" x14ac:dyDescent="0.25">
      <c r="A3706">
        <v>2019</v>
      </c>
      <c r="B3706">
        <v>2</v>
      </c>
      <c r="C3706" s="1">
        <v>43556</v>
      </c>
      <c r="D3706" s="1">
        <v>43646</v>
      </c>
      <c r="E3706">
        <v>2018</v>
      </c>
      <c r="F3706" s="71" t="str">
        <f>INDEX(Client_Name,MATCH(Export!H3706,Local_Company_Name,0))</f>
        <v>Flaimngo Tailoring</v>
      </c>
      <c r="G3706" s="71">
        <f>INDEX(Client_Code,MATCH(Export!H3706,Local_Company_Name,0))</f>
        <v>1005</v>
      </c>
      <c r="H3706" t="s">
        <v>772</v>
      </c>
      <c r="I3706" t="s">
        <v>712</v>
      </c>
      <c r="J3706" t="s">
        <v>22</v>
      </c>
      <c r="K3706" s="71" t="str">
        <f>INDEX(Line_of_Business,MATCH(Export!J3706,Name,0))</f>
        <v>A</v>
      </c>
      <c r="L3706" s="9" t="s">
        <v>244</v>
      </c>
      <c r="M3706">
        <v>364</v>
      </c>
      <c r="N3706" s="4">
        <v>0</v>
      </c>
      <c r="O3706" s="4">
        <v>0</v>
      </c>
      <c r="P3706" s="4">
        <v>16800</v>
      </c>
      <c r="Q3706" s="4">
        <v>0</v>
      </c>
      <c r="R3706" s="4">
        <v>0</v>
      </c>
      <c r="S3706" s="4">
        <v>0</v>
      </c>
      <c r="T3706" s="4">
        <v>0</v>
      </c>
      <c r="U3706" s="4">
        <v>0</v>
      </c>
      <c r="V3706" s="4">
        <v>0</v>
      </c>
      <c r="W3706" s="4">
        <v>0</v>
      </c>
      <c r="X3706" s="4">
        <v>0</v>
      </c>
      <c r="Y3706" s="4">
        <v>0</v>
      </c>
      <c r="Z3706" s="4">
        <v>0</v>
      </c>
      <c r="AA3706" s="4">
        <v>0</v>
      </c>
      <c r="AB3706" t="s">
        <v>3</v>
      </c>
      <c r="AC3706" s="4">
        <v>0</v>
      </c>
      <c r="AD3706" s="4">
        <v>0</v>
      </c>
      <c r="AE3706" s="4">
        <v>-33600</v>
      </c>
      <c r="AF3706" t="s">
        <v>712</v>
      </c>
      <c r="AG3706" s="4">
        <v>0</v>
      </c>
      <c r="AH3706" s="4">
        <v>0</v>
      </c>
      <c r="AI3706" s="4">
        <v>0</v>
      </c>
      <c r="AJ3706" s="4">
        <v>-16800</v>
      </c>
      <c r="AK3706" s="4">
        <v>0</v>
      </c>
      <c r="AL3706" t="s">
        <v>798</v>
      </c>
      <c r="AM3706" s="71" t="str">
        <f>INDEX(Network_Insurer_Code,MATCH(Export!AL3706,Network_insurer_Name,0))</f>
        <v>PEI2</v>
      </c>
      <c r="AN3706" t="str">
        <f t="shared" si="57"/>
        <v>A1005PEI22018</v>
      </c>
    </row>
    <row r="3707" spans="1:40" x14ac:dyDescent="0.25">
      <c r="A3707">
        <v>2020</v>
      </c>
      <c r="B3707">
        <v>3</v>
      </c>
      <c r="C3707" s="1">
        <v>44013</v>
      </c>
      <c r="D3707" s="1">
        <v>44104</v>
      </c>
      <c r="E3707">
        <v>2014</v>
      </c>
      <c r="F3707" s="71" t="str">
        <f>INDEX(Client_Name,MATCH(Export!H3707,Local_Company_Name,0))</f>
        <v>Tiger Jewelcrafting Ltd</v>
      </c>
      <c r="G3707" s="71">
        <f>INDEX(Client_Code,MATCH(Export!H3707,Local_Company_Name,0))</f>
        <v>1003</v>
      </c>
      <c r="H3707" t="s">
        <v>753</v>
      </c>
      <c r="I3707" t="s">
        <v>717</v>
      </c>
      <c r="J3707" t="s">
        <v>5</v>
      </c>
      <c r="K3707" s="71" t="str">
        <f>INDEX(Line_of_Business,MATCH(Export!J3707,Name,0))</f>
        <v>L</v>
      </c>
      <c r="L3707" s="9" t="s">
        <v>77</v>
      </c>
      <c r="M3707">
        <v>2700</v>
      </c>
      <c r="N3707" s="4">
        <v>0</v>
      </c>
      <c r="O3707" s="4">
        <v>0</v>
      </c>
      <c r="P3707" s="4">
        <v>10771.96</v>
      </c>
      <c r="Q3707" s="4">
        <v>0</v>
      </c>
      <c r="R3707" s="4">
        <v>0</v>
      </c>
      <c r="S3707" s="4">
        <v>0</v>
      </c>
      <c r="T3707" s="4">
        <v>0</v>
      </c>
      <c r="U3707" s="4">
        <v>0</v>
      </c>
      <c r="V3707" s="4">
        <v>0</v>
      </c>
      <c r="W3707" s="4">
        <v>0</v>
      </c>
      <c r="X3707" s="4">
        <v>0</v>
      </c>
      <c r="Y3707" s="4">
        <v>0</v>
      </c>
      <c r="Z3707" s="4">
        <v>0</v>
      </c>
      <c r="AA3707" s="4">
        <v>0</v>
      </c>
      <c r="AB3707" t="s">
        <v>3</v>
      </c>
      <c r="AC3707" s="4">
        <v>0</v>
      </c>
      <c r="AD3707" s="4">
        <v>0</v>
      </c>
      <c r="AE3707" s="4">
        <v>0</v>
      </c>
      <c r="AF3707" t="s">
        <v>717</v>
      </c>
      <c r="AG3707" s="4">
        <v>0</v>
      </c>
      <c r="AH3707" s="4">
        <v>0</v>
      </c>
      <c r="AI3707" s="4">
        <v>0</v>
      </c>
      <c r="AJ3707" s="4">
        <v>-10771.96</v>
      </c>
      <c r="AK3707" s="4">
        <v>200000</v>
      </c>
      <c r="AL3707" t="s">
        <v>788</v>
      </c>
      <c r="AM3707" s="71" t="str">
        <f>INDEX(Network_Insurer_Code,MATCH(Export!AL3707,Network_insurer_Name,0))</f>
        <v>RAI1</v>
      </c>
      <c r="AN3707" t="str">
        <f t="shared" si="57"/>
        <v>L1003RAI12014</v>
      </c>
    </row>
    <row r="3708" spans="1:40" x14ac:dyDescent="0.25">
      <c r="A3708">
        <v>2019</v>
      </c>
      <c r="B3708">
        <v>1</v>
      </c>
      <c r="C3708" s="1">
        <v>43466</v>
      </c>
      <c r="D3708" s="1">
        <v>43555</v>
      </c>
      <c r="E3708">
        <v>2013</v>
      </c>
      <c r="F3708" s="71" t="str">
        <f>INDEX(Client_Name,MATCH(Export!H3708,Local_Company_Name,0))</f>
        <v>Flaimngo Tailoring</v>
      </c>
      <c r="G3708" s="71">
        <f>INDEX(Client_Code,MATCH(Export!H3708,Local_Company_Name,0))</f>
        <v>1005</v>
      </c>
      <c r="H3708" t="s">
        <v>772</v>
      </c>
      <c r="I3708" t="s">
        <v>717</v>
      </c>
      <c r="J3708" t="s">
        <v>5</v>
      </c>
      <c r="K3708" s="71" t="str">
        <f>INDEX(Line_of_Business,MATCH(Export!J3708,Name,0))</f>
        <v>L</v>
      </c>
      <c r="L3708" s="9" t="s">
        <v>77</v>
      </c>
      <c r="M3708">
        <v>2700</v>
      </c>
      <c r="N3708" s="4">
        <v>0</v>
      </c>
      <c r="O3708" s="4">
        <v>0</v>
      </c>
      <c r="P3708" s="4">
        <v>22465.98</v>
      </c>
      <c r="Q3708" s="4">
        <v>0</v>
      </c>
      <c r="R3708" s="4">
        <v>0</v>
      </c>
      <c r="S3708" s="4">
        <v>0</v>
      </c>
      <c r="T3708" s="4">
        <v>0</v>
      </c>
      <c r="U3708" s="4">
        <v>0</v>
      </c>
      <c r="V3708" s="4">
        <v>0</v>
      </c>
      <c r="W3708" s="4">
        <v>0</v>
      </c>
      <c r="X3708" s="4">
        <v>0</v>
      </c>
      <c r="Y3708" s="4">
        <v>0</v>
      </c>
      <c r="Z3708" s="4">
        <v>0</v>
      </c>
      <c r="AA3708" s="4">
        <v>0</v>
      </c>
      <c r="AB3708" t="s">
        <v>3</v>
      </c>
      <c r="AC3708" s="4">
        <v>0</v>
      </c>
      <c r="AD3708" s="4">
        <v>0</v>
      </c>
      <c r="AE3708" s="4">
        <v>0</v>
      </c>
      <c r="AF3708" t="s">
        <v>717</v>
      </c>
      <c r="AG3708" s="4">
        <v>0</v>
      </c>
      <c r="AH3708" s="4">
        <v>0</v>
      </c>
      <c r="AI3708" s="4">
        <v>0</v>
      </c>
      <c r="AJ3708" s="4">
        <v>-22465.98</v>
      </c>
      <c r="AK3708" s="4">
        <v>200000</v>
      </c>
      <c r="AL3708" t="s">
        <v>785</v>
      </c>
      <c r="AM3708" s="71" t="str">
        <f>INDEX(Network_Insurer_Code,MATCH(Export!AL3708,Network_insurer_Name,0))</f>
        <v>WAI3</v>
      </c>
      <c r="AN3708" t="str">
        <f t="shared" si="57"/>
        <v>L1005WAI32013</v>
      </c>
    </row>
    <row r="3709" spans="1:40" x14ac:dyDescent="0.25">
      <c r="A3709">
        <v>2019</v>
      </c>
      <c r="B3709">
        <v>3</v>
      </c>
      <c r="C3709" s="1">
        <v>43647</v>
      </c>
      <c r="D3709" s="1">
        <v>43738</v>
      </c>
      <c r="E3709">
        <v>2018</v>
      </c>
      <c r="F3709" s="71" t="str">
        <f>INDEX(Client_Name,MATCH(Export!H3709,Local_Company_Name,0))</f>
        <v>Lion Manufacturing Co</v>
      </c>
      <c r="G3709" s="71">
        <f>INDEX(Client_Code,MATCH(Export!H3709,Local_Company_Name,0))</f>
        <v>1002</v>
      </c>
      <c r="H3709" t="s">
        <v>759</v>
      </c>
      <c r="I3709" t="s">
        <v>779</v>
      </c>
      <c r="J3709" t="s">
        <v>8</v>
      </c>
      <c r="K3709" s="71" t="str">
        <f>INDEX(Line_of_Business,MATCH(Export!J3709,Name,0))</f>
        <v>M</v>
      </c>
      <c r="L3709" s="9" t="s">
        <v>630</v>
      </c>
      <c r="M3709">
        <v>205</v>
      </c>
      <c r="N3709" s="4">
        <v>0</v>
      </c>
      <c r="O3709" s="4">
        <v>0</v>
      </c>
      <c r="P3709" s="4">
        <v>63.84</v>
      </c>
      <c r="Q3709" s="4">
        <v>0</v>
      </c>
      <c r="R3709" s="4">
        <v>0</v>
      </c>
      <c r="S3709" s="4">
        <v>0</v>
      </c>
      <c r="T3709" s="4">
        <v>0</v>
      </c>
      <c r="U3709" s="4">
        <v>0</v>
      </c>
      <c r="V3709" s="4">
        <v>0</v>
      </c>
      <c r="W3709" s="4">
        <v>0</v>
      </c>
      <c r="X3709" s="4">
        <v>0</v>
      </c>
      <c r="Y3709" s="4">
        <v>0</v>
      </c>
      <c r="Z3709" s="4">
        <v>0</v>
      </c>
      <c r="AA3709" s="4">
        <v>0</v>
      </c>
      <c r="AB3709" t="s">
        <v>3</v>
      </c>
      <c r="AC3709" s="4">
        <v>0</v>
      </c>
      <c r="AD3709" s="4">
        <v>0</v>
      </c>
      <c r="AE3709" s="4">
        <v>0</v>
      </c>
      <c r="AF3709" t="s">
        <v>779</v>
      </c>
      <c r="AG3709" s="4">
        <v>0</v>
      </c>
      <c r="AH3709" s="4">
        <v>0</v>
      </c>
      <c r="AI3709" s="4">
        <v>0</v>
      </c>
      <c r="AJ3709" s="4">
        <v>-63.84</v>
      </c>
      <c r="AK3709" s="4">
        <v>0</v>
      </c>
      <c r="AL3709" t="s">
        <v>782</v>
      </c>
      <c r="AM3709" s="71" t="str">
        <f>INDEX(Network_Insurer_Code,MATCH(Export!AL3709,Network_insurer_Name,0))</f>
        <v>API2</v>
      </c>
      <c r="AN3709" t="str">
        <f t="shared" si="57"/>
        <v>M1002API22018</v>
      </c>
    </row>
    <row r="3710" spans="1:40" x14ac:dyDescent="0.25">
      <c r="A3710">
        <v>2020</v>
      </c>
      <c r="B3710">
        <v>1</v>
      </c>
      <c r="C3710" s="1">
        <v>43466</v>
      </c>
      <c r="D3710" s="1">
        <v>43555</v>
      </c>
      <c r="E3710">
        <v>2019</v>
      </c>
      <c r="F3710" s="71" t="str">
        <f>INDEX(Client_Name,MATCH(Export!H3710,Local_Company_Name,0))</f>
        <v>Zebra Workings Ltd</v>
      </c>
      <c r="G3710" s="71">
        <f>INDEX(Client_Code,MATCH(Export!H3710,Local_Company_Name,0))</f>
        <v>1001</v>
      </c>
      <c r="H3710" t="s">
        <v>750</v>
      </c>
      <c r="I3710" t="s">
        <v>723</v>
      </c>
      <c r="J3710" t="s">
        <v>95</v>
      </c>
      <c r="K3710" s="71" t="str">
        <f>INDEX(Line_of_Business,MATCH(Export!J3710,Name,0))</f>
        <v>P</v>
      </c>
      <c r="L3710" s="9" t="s">
        <v>331</v>
      </c>
      <c r="M3710">
        <v>337</v>
      </c>
      <c r="N3710" s="4">
        <v>244256.3</v>
      </c>
      <c r="O3710" s="4">
        <v>244256.3</v>
      </c>
      <c r="P3710" s="4">
        <v>0</v>
      </c>
      <c r="Q3710" s="4">
        <v>0</v>
      </c>
      <c r="R3710" s="4">
        <v>0</v>
      </c>
      <c r="S3710" s="4">
        <v>0</v>
      </c>
      <c r="T3710" s="4">
        <v>0</v>
      </c>
      <c r="U3710" s="4">
        <v>0</v>
      </c>
      <c r="V3710" s="4">
        <v>0</v>
      </c>
      <c r="W3710" s="4">
        <v>0</v>
      </c>
      <c r="X3710" s="4">
        <v>0</v>
      </c>
      <c r="Y3710" s="4">
        <v>14613.37</v>
      </c>
      <c r="Z3710" s="4">
        <v>0</v>
      </c>
      <c r="AA3710" s="4">
        <v>0</v>
      </c>
      <c r="AB3710" t="s">
        <v>3</v>
      </c>
      <c r="AC3710" s="4">
        <v>0</v>
      </c>
      <c r="AD3710" s="4">
        <v>0</v>
      </c>
      <c r="AE3710" s="4">
        <v>0</v>
      </c>
      <c r="AF3710" t="s">
        <v>723</v>
      </c>
      <c r="AG3710" s="4">
        <v>0</v>
      </c>
      <c r="AH3710" s="4">
        <v>0</v>
      </c>
      <c r="AI3710" s="4">
        <v>0</v>
      </c>
      <c r="AJ3710" s="4">
        <v>229642.93</v>
      </c>
      <c r="AK3710" s="4">
        <v>0</v>
      </c>
      <c r="AL3710" t="s">
        <v>796</v>
      </c>
      <c r="AM3710" s="71" t="str">
        <f>INDEX(Network_Insurer_Code,MATCH(Export!AL3710,Network_insurer_Name,0))</f>
        <v>POL2</v>
      </c>
      <c r="AN3710" t="str">
        <f t="shared" si="57"/>
        <v>P1001POL22019</v>
      </c>
    </row>
    <row r="3711" spans="1:40" x14ac:dyDescent="0.25">
      <c r="A3711">
        <v>2019</v>
      </c>
      <c r="B3711">
        <v>1</v>
      </c>
      <c r="C3711" s="1">
        <v>43466</v>
      </c>
      <c r="D3711" s="1">
        <v>43555</v>
      </c>
      <c r="E3711">
        <v>2015</v>
      </c>
      <c r="F3711" s="71" t="str">
        <f>INDEX(Client_Name,MATCH(Export!H3711,Local_Company_Name,0))</f>
        <v>Aplaca Engineering Co</v>
      </c>
      <c r="G3711" s="71">
        <f>INDEX(Client_Code,MATCH(Export!H3711,Local_Company_Name,0))</f>
        <v>1004</v>
      </c>
      <c r="H3711" t="s">
        <v>766</v>
      </c>
      <c r="I3711" t="s">
        <v>711</v>
      </c>
      <c r="J3711" t="s">
        <v>8</v>
      </c>
      <c r="K3711" s="71" t="str">
        <f>INDEX(Line_of_Business,MATCH(Export!J3711,Name,0))</f>
        <v>M</v>
      </c>
      <c r="L3711" s="9" t="s">
        <v>127</v>
      </c>
      <c r="M3711">
        <v>7320</v>
      </c>
      <c r="N3711" s="4">
        <v>0</v>
      </c>
      <c r="O3711" s="4">
        <v>0</v>
      </c>
      <c r="P3711" s="4">
        <v>0</v>
      </c>
      <c r="Q3711" s="4">
        <v>0</v>
      </c>
      <c r="R3711" s="4">
        <v>0</v>
      </c>
      <c r="S3711" s="4">
        <v>0</v>
      </c>
      <c r="T3711" s="4">
        <v>0</v>
      </c>
      <c r="U3711" s="4">
        <v>0</v>
      </c>
      <c r="V3711" s="4">
        <v>0</v>
      </c>
      <c r="W3711" s="4">
        <v>0</v>
      </c>
      <c r="X3711" s="4">
        <v>0</v>
      </c>
      <c r="Y3711" s="4">
        <v>0</v>
      </c>
      <c r="Z3711" s="4">
        <v>0</v>
      </c>
      <c r="AA3711" s="4">
        <v>0</v>
      </c>
      <c r="AB3711" t="s">
        <v>3</v>
      </c>
      <c r="AC3711" s="4">
        <v>0</v>
      </c>
      <c r="AD3711" s="4">
        <v>0</v>
      </c>
      <c r="AE3711" s="4">
        <v>-73018</v>
      </c>
      <c r="AF3711" t="s">
        <v>711</v>
      </c>
      <c r="AG3711" s="4">
        <v>0</v>
      </c>
      <c r="AH3711" s="4">
        <v>0</v>
      </c>
      <c r="AI3711" s="4">
        <v>0</v>
      </c>
      <c r="AJ3711" s="4">
        <v>0</v>
      </c>
      <c r="AK3711" s="4">
        <v>0</v>
      </c>
      <c r="AL3711" t="s">
        <v>786</v>
      </c>
      <c r="AM3711" s="71" t="str">
        <f>INDEX(Network_Insurer_Code,MATCH(Export!AL3711,Network_insurer_Name,0))</f>
        <v>BAL1</v>
      </c>
      <c r="AN3711" t="str">
        <f t="shared" si="57"/>
        <v>M1004BAL12015</v>
      </c>
    </row>
    <row r="3712" spans="1:40" x14ac:dyDescent="0.25">
      <c r="A3712">
        <v>2019</v>
      </c>
      <c r="B3712">
        <v>1</v>
      </c>
      <c r="C3712" s="1">
        <v>43466</v>
      </c>
      <c r="D3712" s="1">
        <v>43555</v>
      </c>
      <c r="E3712">
        <v>2019</v>
      </c>
      <c r="F3712" s="71" t="str">
        <f>INDEX(Client_Name,MATCH(Export!H3712,Local_Company_Name,0))</f>
        <v>Falcon Clothing</v>
      </c>
      <c r="G3712" s="71">
        <f>INDEX(Client_Code,MATCH(Export!H3712,Local_Company_Name,0))</f>
        <v>1006</v>
      </c>
      <c r="H3712" t="s">
        <v>773</v>
      </c>
      <c r="I3712" t="s">
        <v>715</v>
      </c>
      <c r="J3712" t="s">
        <v>5</v>
      </c>
      <c r="K3712" s="71" t="str">
        <f>INDEX(Line_of_Business,MATCH(Export!J3712,Name,0))</f>
        <v>L</v>
      </c>
      <c r="L3712" s="9" t="s">
        <v>195</v>
      </c>
      <c r="M3712">
        <v>50</v>
      </c>
      <c r="N3712" s="4">
        <v>2167.7124999999901</v>
      </c>
      <c r="O3712" s="4">
        <v>1734.1699999999901</v>
      </c>
      <c r="P3712" s="4">
        <v>0</v>
      </c>
      <c r="Q3712" s="4">
        <v>0</v>
      </c>
      <c r="R3712" s="4">
        <v>0</v>
      </c>
      <c r="S3712" s="4">
        <v>0</v>
      </c>
      <c r="T3712" s="4">
        <v>0</v>
      </c>
      <c r="U3712" s="4">
        <v>0</v>
      </c>
      <c r="V3712" s="4">
        <v>0</v>
      </c>
      <c r="W3712" s="4">
        <v>0</v>
      </c>
      <c r="X3712" s="4">
        <v>0</v>
      </c>
      <c r="Y3712" s="4">
        <v>173.42</v>
      </c>
      <c r="Z3712" s="4">
        <v>12.909999999999901</v>
      </c>
      <c r="AA3712" s="4">
        <v>0</v>
      </c>
      <c r="AB3712" t="s">
        <v>3</v>
      </c>
      <c r="AC3712" s="4">
        <v>0</v>
      </c>
      <c r="AD3712" s="4">
        <v>0</v>
      </c>
      <c r="AE3712" s="4">
        <v>0</v>
      </c>
      <c r="AF3712" t="s">
        <v>715</v>
      </c>
      <c r="AG3712" s="4">
        <v>0</v>
      </c>
      <c r="AH3712" s="4">
        <v>0</v>
      </c>
      <c r="AI3712" s="4">
        <v>0</v>
      </c>
      <c r="AJ3712" s="4">
        <v>1547.8399999999899</v>
      </c>
      <c r="AK3712" s="4">
        <v>0</v>
      </c>
      <c r="AL3712" t="s">
        <v>791</v>
      </c>
      <c r="AM3712" s="71" t="str">
        <f>INDEX(Network_Insurer_Code,MATCH(Export!AL3712,Network_insurer_Name,0))</f>
        <v>CHI3</v>
      </c>
      <c r="AN3712" t="str">
        <f t="shared" si="57"/>
        <v>L1006CHI32019</v>
      </c>
    </row>
    <row r="3713" spans="1:40" x14ac:dyDescent="0.25">
      <c r="A3713">
        <v>2020</v>
      </c>
      <c r="B3713">
        <v>1</v>
      </c>
      <c r="C3713" s="1">
        <v>43647</v>
      </c>
      <c r="D3713" s="1">
        <v>43738</v>
      </c>
      <c r="E3713">
        <v>2018</v>
      </c>
      <c r="F3713" s="71" t="str">
        <f>INDEX(Client_Name,MATCH(Export!H3713,Local_Company_Name,0))</f>
        <v>Flaimngo Tailoring</v>
      </c>
      <c r="G3713" s="71">
        <f>INDEX(Client_Code,MATCH(Export!H3713,Local_Company_Name,0))</f>
        <v>1005</v>
      </c>
      <c r="H3713" t="s">
        <v>770</v>
      </c>
      <c r="I3713" t="s">
        <v>702</v>
      </c>
      <c r="J3713" t="s">
        <v>5</v>
      </c>
      <c r="K3713" s="71" t="str">
        <f>INDEX(Line_of_Business,MATCH(Export!J3713,Name,0))</f>
        <v>L</v>
      </c>
      <c r="L3713" s="9" t="s">
        <v>317</v>
      </c>
      <c r="M3713">
        <v>35</v>
      </c>
      <c r="N3713" s="4">
        <v>-8763.16</v>
      </c>
      <c r="O3713" s="4">
        <v>-8763.16</v>
      </c>
      <c r="P3713" s="4">
        <v>0</v>
      </c>
      <c r="Q3713" s="4">
        <v>0</v>
      </c>
      <c r="R3713" s="4">
        <v>0</v>
      </c>
      <c r="S3713" s="4">
        <v>0</v>
      </c>
      <c r="T3713" s="4">
        <v>0</v>
      </c>
      <c r="U3713" s="4">
        <v>0</v>
      </c>
      <c r="V3713" s="4">
        <v>0</v>
      </c>
      <c r="W3713" s="4">
        <v>0</v>
      </c>
      <c r="X3713" s="4">
        <v>0</v>
      </c>
      <c r="Y3713" s="4">
        <v>-876.32</v>
      </c>
      <c r="Z3713" s="4">
        <v>-219.08</v>
      </c>
      <c r="AA3713" s="4">
        <v>0</v>
      </c>
      <c r="AB3713" t="s">
        <v>3</v>
      </c>
      <c r="AC3713" s="4">
        <v>0</v>
      </c>
      <c r="AD3713" s="4">
        <v>0</v>
      </c>
      <c r="AE3713" s="4">
        <v>0</v>
      </c>
      <c r="AF3713" t="s">
        <v>702</v>
      </c>
      <c r="AG3713" s="4">
        <v>0</v>
      </c>
      <c r="AH3713" s="4">
        <v>0</v>
      </c>
      <c r="AI3713" s="4">
        <v>0</v>
      </c>
      <c r="AJ3713" s="4">
        <v>-7667.76</v>
      </c>
      <c r="AK3713" s="4">
        <v>0</v>
      </c>
      <c r="AL3713" t="s">
        <v>784</v>
      </c>
      <c r="AM3713" s="71" t="str">
        <f>INDEX(Network_Insurer_Code,MATCH(Export!AL3713,Network_insurer_Name,0))</f>
        <v>PII1</v>
      </c>
      <c r="AN3713" t="str">
        <f t="shared" si="57"/>
        <v>L1005PII12018</v>
      </c>
    </row>
    <row r="3714" spans="1:40" x14ac:dyDescent="0.25">
      <c r="A3714">
        <v>2020</v>
      </c>
      <c r="B3714">
        <v>2</v>
      </c>
      <c r="C3714" s="1">
        <v>43831</v>
      </c>
      <c r="D3714" s="1">
        <v>43921</v>
      </c>
      <c r="E3714">
        <v>2018</v>
      </c>
      <c r="F3714" s="71" t="str">
        <f>INDEX(Client_Name,MATCH(Export!H3714,Local_Company_Name,0))</f>
        <v>Falcon Clothing</v>
      </c>
      <c r="G3714" s="71">
        <f>INDEX(Client_Code,MATCH(Export!H3714,Local_Company_Name,0))</f>
        <v>1006</v>
      </c>
      <c r="H3714" t="s">
        <v>756</v>
      </c>
      <c r="I3714" t="s">
        <v>779</v>
      </c>
      <c r="J3714" t="s">
        <v>8</v>
      </c>
      <c r="K3714" s="71" t="str">
        <f>INDEX(Line_of_Business,MATCH(Export!J3714,Name,0))</f>
        <v>M</v>
      </c>
      <c r="L3714" s="9" t="s">
        <v>250</v>
      </c>
      <c r="M3714">
        <v>519</v>
      </c>
      <c r="N3714" s="4">
        <v>0</v>
      </c>
      <c r="O3714" s="4">
        <v>0</v>
      </c>
      <c r="P3714" s="4">
        <v>0</v>
      </c>
      <c r="Q3714" s="4">
        <v>0</v>
      </c>
      <c r="R3714" s="4">
        <v>0</v>
      </c>
      <c r="S3714" s="4">
        <v>0</v>
      </c>
      <c r="T3714" s="4">
        <v>0</v>
      </c>
      <c r="U3714" s="4">
        <v>0</v>
      </c>
      <c r="V3714" s="4">
        <v>0</v>
      </c>
      <c r="W3714" s="4">
        <v>0</v>
      </c>
      <c r="X3714" s="4">
        <v>0</v>
      </c>
      <c r="Y3714" s="4">
        <v>0</v>
      </c>
      <c r="Z3714" s="4">
        <v>0</v>
      </c>
      <c r="AA3714" s="4">
        <v>0</v>
      </c>
      <c r="AB3714" t="s">
        <v>3</v>
      </c>
      <c r="AC3714" s="4">
        <v>0</v>
      </c>
      <c r="AD3714" s="4">
        <v>0</v>
      </c>
      <c r="AE3714" s="4">
        <v>0</v>
      </c>
      <c r="AF3714" t="s">
        <v>779</v>
      </c>
      <c r="AG3714" s="4">
        <v>0</v>
      </c>
      <c r="AH3714" s="4">
        <v>0</v>
      </c>
      <c r="AI3714" s="4">
        <v>0</v>
      </c>
      <c r="AJ3714" s="4">
        <v>0</v>
      </c>
      <c r="AK3714" s="4">
        <v>0</v>
      </c>
      <c r="AL3714" t="s">
        <v>798</v>
      </c>
      <c r="AM3714" s="71" t="str">
        <f>INDEX(Network_Insurer_Code,MATCH(Export!AL3714,Network_insurer_Name,0))</f>
        <v>PEI2</v>
      </c>
      <c r="AN3714" t="str">
        <f t="shared" ref="AN3714:AN3777" si="58">_xlfn.CONCAT(K3714,G3714,AM3714,E3714)</f>
        <v>M1006PEI22018</v>
      </c>
    </row>
    <row r="3715" spans="1:40" x14ac:dyDescent="0.25">
      <c r="A3715">
        <v>2019</v>
      </c>
      <c r="B3715">
        <v>2</v>
      </c>
      <c r="C3715" s="1">
        <v>43556</v>
      </c>
      <c r="D3715" s="1">
        <v>43646</v>
      </c>
      <c r="E3715">
        <v>2019</v>
      </c>
      <c r="F3715" s="71" t="str">
        <f>INDEX(Client_Name,MATCH(Export!H3715,Local_Company_Name,0))</f>
        <v>Zebra Workings Ltd</v>
      </c>
      <c r="G3715" s="71">
        <f>INDEX(Client_Code,MATCH(Export!H3715,Local_Company_Name,0))</f>
        <v>1001</v>
      </c>
      <c r="H3715" t="s">
        <v>747</v>
      </c>
      <c r="I3715" t="s">
        <v>710</v>
      </c>
      <c r="J3715" t="s">
        <v>22</v>
      </c>
      <c r="K3715" s="71" t="str">
        <f>INDEX(Line_of_Business,MATCH(Export!J3715,Name,0))</f>
        <v>A</v>
      </c>
      <c r="L3715" s="9" t="s">
        <v>81</v>
      </c>
      <c r="M3715">
        <v>1464</v>
      </c>
      <c r="N3715" s="4">
        <v>12970.92</v>
      </c>
      <c r="O3715" s="4">
        <v>12970.92</v>
      </c>
      <c r="P3715" s="4">
        <v>0</v>
      </c>
      <c r="Q3715" s="4">
        <v>0</v>
      </c>
      <c r="R3715" s="4">
        <v>0</v>
      </c>
      <c r="S3715" s="4">
        <v>0</v>
      </c>
      <c r="T3715" s="4">
        <v>0</v>
      </c>
      <c r="U3715" s="4">
        <v>0</v>
      </c>
      <c r="V3715" s="4">
        <v>0</v>
      </c>
      <c r="W3715" s="4">
        <v>0</v>
      </c>
      <c r="X3715" s="4">
        <v>0</v>
      </c>
      <c r="Y3715" s="4">
        <v>1556.51</v>
      </c>
      <c r="Z3715" s="4">
        <v>0</v>
      </c>
      <c r="AA3715" s="4">
        <v>1945.6399999999901</v>
      </c>
      <c r="AB3715" t="s">
        <v>3</v>
      </c>
      <c r="AC3715" s="4">
        <v>0</v>
      </c>
      <c r="AD3715" s="4">
        <v>0</v>
      </c>
      <c r="AE3715" s="4">
        <v>0</v>
      </c>
      <c r="AF3715" t="s">
        <v>710</v>
      </c>
      <c r="AG3715" s="4">
        <v>0</v>
      </c>
      <c r="AH3715" s="4">
        <v>0</v>
      </c>
      <c r="AI3715" s="4">
        <v>0</v>
      </c>
      <c r="AJ3715" s="4">
        <v>9468.77</v>
      </c>
      <c r="AK3715" s="4">
        <v>0</v>
      </c>
      <c r="AL3715" t="s">
        <v>798</v>
      </c>
      <c r="AM3715" s="71" t="str">
        <f>INDEX(Network_Insurer_Code,MATCH(Export!AL3715,Network_insurer_Name,0))</f>
        <v>PEI2</v>
      </c>
      <c r="AN3715" t="str">
        <f t="shared" si="58"/>
        <v>A1001PEI22019</v>
      </c>
    </row>
    <row r="3716" spans="1:40" x14ac:dyDescent="0.25">
      <c r="A3716">
        <v>2020</v>
      </c>
      <c r="B3716">
        <v>3</v>
      </c>
      <c r="C3716" s="1">
        <v>44013</v>
      </c>
      <c r="D3716" s="1">
        <v>44104</v>
      </c>
      <c r="E3716">
        <v>2020</v>
      </c>
      <c r="F3716" s="71" t="str">
        <f>INDEX(Client_Name,MATCH(Export!H3716,Local_Company_Name,0))</f>
        <v>Tiger Jewelcrafting Ltd</v>
      </c>
      <c r="G3716" s="71">
        <f>INDEX(Client_Code,MATCH(Export!H3716,Local_Company_Name,0))</f>
        <v>1003</v>
      </c>
      <c r="H3716" t="s">
        <v>753</v>
      </c>
      <c r="I3716" t="s">
        <v>707</v>
      </c>
      <c r="J3716" t="s">
        <v>8</v>
      </c>
      <c r="K3716" s="71" t="str">
        <f>INDEX(Line_of_Business,MATCH(Export!J3716,Name,0))</f>
        <v>M</v>
      </c>
      <c r="L3716" s="9">
        <v>73624774</v>
      </c>
      <c r="M3716">
        <v>384</v>
      </c>
      <c r="N3716" s="4">
        <v>0</v>
      </c>
      <c r="O3716" s="4">
        <v>0</v>
      </c>
      <c r="P3716" s="4">
        <v>15700.83</v>
      </c>
      <c r="Q3716" s="4">
        <v>0</v>
      </c>
      <c r="R3716" s="4">
        <v>0</v>
      </c>
      <c r="S3716" s="4">
        <v>0</v>
      </c>
      <c r="T3716" s="4">
        <v>0</v>
      </c>
      <c r="U3716" s="4">
        <v>0</v>
      </c>
      <c r="V3716" s="4">
        <v>0</v>
      </c>
      <c r="W3716" s="4">
        <v>0</v>
      </c>
      <c r="X3716" s="4">
        <v>0</v>
      </c>
      <c r="Y3716" s="4">
        <v>0</v>
      </c>
      <c r="Z3716" s="4">
        <v>0</v>
      </c>
      <c r="AA3716" s="4">
        <v>0</v>
      </c>
      <c r="AB3716" t="s">
        <v>3</v>
      </c>
      <c r="AC3716" s="4">
        <v>0</v>
      </c>
      <c r="AD3716" s="4">
        <v>0</v>
      </c>
      <c r="AE3716" s="4">
        <v>31496.69</v>
      </c>
      <c r="AF3716" t="s">
        <v>707</v>
      </c>
      <c r="AG3716" s="4">
        <v>0</v>
      </c>
      <c r="AH3716" s="4">
        <v>0</v>
      </c>
      <c r="AI3716" s="4">
        <v>0</v>
      </c>
      <c r="AJ3716" s="4">
        <v>-15700.83</v>
      </c>
      <c r="AK3716" s="4">
        <v>0</v>
      </c>
      <c r="AL3716" t="s">
        <v>788</v>
      </c>
      <c r="AM3716" s="71" t="str">
        <f>INDEX(Network_Insurer_Code,MATCH(Export!AL3716,Network_insurer_Name,0))</f>
        <v>RAI1</v>
      </c>
      <c r="AN3716" t="str">
        <f t="shared" si="58"/>
        <v>M1003RAI12020</v>
      </c>
    </row>
    <row r="3717" spans="1:40" x14ac:dyDescent="0.25">
      <c r="A3717">
        <v>2019</v>
      </c>
      <c r="B3717">
        <v>2</v>
      </c>
      <c r="C3717" s="1">
        <v>43556</v>
      </c>
      <c r="D3717" s="1">
        <v>43646</v>
      </c>
      <c r="E3717">
        <v>2019</v>
      </c>
      <c r="F3717" s="71" t="str">
        <f>INDEX(Client_Name,MATCH(Export!H3717,Local_Company_Name,0))</f>
        <v>Lion Manufacturing Co</v>
      </c>
      <c r="G3717" s="71">
        <f>INDEX(Client_Code,MATCH(Export!H3717,Local_Company_Name,0))</f>
        <v>1002</v>
      </c>
      <c r="H3717" t="s">
        <v>759</v>
      </c>
      <c r="I3717" t="s">
        <v>724</v>
      </c>
      <c r="J3717" t="s">
        <v>8</v>
      </c>
      <c r="K3717" s="71" t="str">
        <f>INDEX(Line_of_Business,MATCH(Export!J3717,Name,0))</f>
        <v>M</v>
      </c>
      <c r="L3717" s="9">
        <v>76472</v>
      </c>
      <c r="M3717">
        <v>5643</v>
      </c>
      <c r="N3717" s="4">
        <v>9137721</v>
      </c>
      <c r="O3717" s="4">
        <v>9137721</v>
      </c>
      <c r="P3717" s="4">
        <v>2525835.39</v>
      </c>
      <c r="Q3717" s="4">
        <v>0</v>
      </c>
      <c r="R3717" s="4">
        <v>0</v>
      </c>
      <c r="S3717" s="4">
        <v>0</v>
      </c>
      <c r="T3717" s="4">
        <v>0</v>
      </c>
      <c r="U3717" s="4">
        <v>0</v>
      </c>
      <c r="V3717" s="4">
        <v>0</v>
      </c>
      <c r="W3717" s="4">
        <v>0</v>
      </c>
      <c r="X3717" s="4">
        <v>0</v>
      </c>
      <c r="Y3717" s="4">
        <v>731017.68</v>
      </c>
      <c r="Z3717" s="4">
        <v>0</v>
      </c>
      <c r="AA3717" s="4">
        <v>0</v>
      </c>
      <c r="AB3717" t="s">
        <v>3</v>
      </c>
      <c r="AC3717" s="4">
        <v>0</v>
      </c>
      <c r="AD3717" s="4">
        <v>0</v>
      </c>
      <c r="AE3717" s="4">
        <v>0</v>
      </c>
      <c r="AF3717" t="s">
        <v>724</v>
      </c>
      <c r="AG3717" s="4">
        <v>0</v>
      </c>
      <c r="AH3717" s="4">
        <v>0</v>
      </c>
      <c r="AI3717" s="4">
        <v>0</v>
      </c>
      <c r="AJ3717" s="4">
        <v>5880867.9299999997</v>
      </c>
      <c r="AK3717" s="4">
        <v>0</v>
      </c>
      <c r="AL3717" t="s">
        <v>783</v>
      </c>
      <c r="AM3717" s="71" t="str">
        <f>INDEX(Network_Insurer_Code,MATCH(Export!AL3717,Network_insurer_Name,0))</f>
        <v>PEP1</v>
      </c>
      <c r="AN3717" t="str">
        <f t="shared" si="58"/>
        <v>M1002PEP12019</v>
      </c>
    </row>
    <row r="3718" spans="1:40" x14ac:dyDescent="0.25">
      <c r="A3718">
        <v>2019</v>
      </c>
      <c r="B3718">
        <v>3</v>
      </c>
      <c r="C3718" s="1">
        <v>43647</v>
      </c>
      <c r="D3718" s="1">
        <v>43738</v>
      </c>
      <c r="E3718">
        <v>2019</v>
      </c>
      <c r="F3718" s="71" t="str">
        <f>INDEX(Client_Name,MATCH(Export!H3718,Local_Company_Name,0))</f>
        <v>Tiger Jewelcrafting Ltd</v>
      </c>
      <c r="G3718" s="71">
        <f>INDEX(Client_Code,MATCH(Export!H3718,Local_Company_Name,0))</f>
        <v>1003</v>
      </c>
      <c r="H3718" t="s">
        <v>762</v>
      </c>
      <c r="I3718" t="s">
        <v>718</v>
      </c>
      <c r="J3718" t="s">
        <v>22</v>
      </c>
      <c r="K3718" s="71" t="str">
        <f>INDEX(Line_of_Business,MATCH(Export!J3718,Name,0))</f>
        <v>A</v>
      </c>
      <c r="L3718" s="9" t="s">
        <v>20</v>
      </c>
      <c r="M3718">
        <v>1032</v>
      </c>
      <c r="N3718" s="4">
        <v>61861.21</v>
      </c>
      <c r="O3718" s="4">
        <v>61861.21</v>
      </c>
      <c r="P3718" s="4">
        <v>0</v>
      </c>
      <c r="Q3718" s="4">
        <v>0</v>
      </c>
      <c r="R3718" s="4">
        <v>0</v>
      </c>
      <c r="S3718" s="4">
        <v>0</v>
      </c>
      <c r="T3718" s="4">
        <v>0</v>
      </c>
      <c r="U3718" s="4">
        <v>0</v>
      </c>
      <c r="V3718" s="4">
        <v>0</v>
      </c>
      <c r="W3718" s="4">
        <v>0</v>
      </c>
      <c r="X3718" s="4">
        <v>0</v>
      </c>
      <c r="Y3718" s="4">
        <v>10516.4</v>
      </c>
      <c r="Z3718" s="4">
        <v>0</v>
      </c>
      <c r="AA3718" s="4">
        <v>0</v>
      </c>
      <c r="AB3718" t="s">
        <v>3</v>
      </c>
      <c r="AC3718" s="4">
        <v>0</v>
      </c>
      <c r="AD3718" s="4">
        <v>0</v>
      </c>
      <c r="AE3718" s="4">
        <v>0</v>
      </c>
      <c r="AF3718" t="s">
        <v>718</v>
      </c>
      <c r="AG3718" s="4">
        <v>0</v>
      </c>
      <c r="AH3718" s="4">
        <v>0</v>
      </c>
      <c r="AI3718" s="4">
        <v>0</v>
      </c>
      <c r="AJ3718" s="4">
        <v>51344.81</v>
      </c>
      <c r="AK3718" s="4">
        <v>0</v>
      </c>
      <c r="AL3718" t="s">
        <v>792</v>
      </c>
      <c r="AM3718" s="71" t="str">
        <f>INDEX(Network_Insurer_Code,MATCH(Export!AL3718,Network_insurer_Name,0))</f>
        <v>CAL1</v>
      </c>
      <c r="AN3718" t="str">
        <f t="shared" si="58"/>
        <v>A1003CAL12019</v>
      </c>
    </row>
    <row r="3719" spans="1:40" x14ac:dyDescent="0.25">
      <c r="A3719">
        <v>2019</v>
      </c>
      <c r="B3719">
        <v>2</v>
      </c>
      <c r="C3719" s="1">
        <v>43374</v>
      </c>
      <c r="D3719" s="1">
        <v>43465</v>
      </c>
      <c r="E3719">
        <v>2018</v>
      </c>
      <c r="F3719" s="71" t="str">
        <f>INDEX(Client_Name,MATCH(Export!H3719,Local_Company_Name,0))</f>
        <v>Flaimngo Tailoring</v>
      </c>
      <c r="G3719" s="71">
        <f>INDEX(Client_Code,MATCH(Export!H3719,Local_Company_Name,0))</f>
        <v>1005</v>
      </c>
      <c r="H3719" t="s">
        <v>755</v>
      </c>
      <c r="I3719" t="s">
        <v>715</v>
      </c>
      <c r="J3719" t="s">
        <v>8</v>
      </c>
      <c r="K3719" s="71" t="str">
        <f>INDEX(Line_of_Business,MATCH(Export!J3719,Name,0))</f>
        <v>M</v>
      </c>
      <c r="L3719" s="9" t="s">
        <v>195</v>
      </c>
      <c r="M3719">
        <v>75</v>
      </c>
      <c r="N3719" s="4">
        <v>0</v>
      </c>
      <c r="O3719" s="4">
        <v>0</v>
      </c>
      <c r="P3719" s="4">
        <v>0</v>
      </c>
      <c r="Q3719" s="4">
        <v>0</v>
      </c>
      <c r="R3719" s="4">
        <v>0</v>
      </c>
      <c r="S3719" s="4">
        <v>0</v>
      </c>
      <c r="T3719" s="4">
        <v>0</v>
      </c>
      <c r="U3719" s="4">
        <v>0</v>
      </c>
      <c r="V3719" s="4">
        <v>0</v>
      </c>
      <c r="W3719" s="4">
        <v>0</v>
      </c>
      <c r="X3719" s="4">
        <v>0</v>
      </c>
      <c r="Y3719" s="4">
        <v>0</v>
      </c>
      <c r="Z3719" s="4">
        <v>0</v>
      </c>
      <c r="AA3719" s="4">
        <v>0</v>
      </c>
      <c r="AB3719" t="s">
        <v>3</v>
      </c>
      <c r="AC3719" s="4">
        <v>0</v>
      </c>
      <c r="AD3719" s="4">
        <v>0</v>
      </c>
      <c r="AE3719" s="4">
        <v>-1070.3599999999999</v>
      </c>
      <c r="AF3719" t="s">
        <v>715</v>
      </c>
      <c r="AG3719" s="4">
        <v>0</v>
      </c>
      <c r="AH3719" s="4">
        <v>0</v>
      </c>
      <c r="AI3719" s="4">
        <v>0</v>
      </c>
      <c r="AJ3719" s="4">
        <v>0</v>
      </c>
      <c r="AK3719" s="4">
        <v>0</v>
      </c>
      <c r="AL3719" t="s">
        <v>785</v>
      </c>
      <c r="AM3719" s="71" t="str">
        <f>INDEX(Network_Insurer_Code,MATCH(Export!AL3719,Network_insurer_Name,0))</f>
        <v>WAI3</v>
      </c>
      <c r="AN3719" t="str">
        <f t="shared" si="58"/>
        <v>M1005WAI32018</v>
      </c>
    </row>
    <row r="3720" spans="1:40" x14ac:dyDescent="0.25">
      <c r="A3720">
        <v>2019</v>
      </c>
      <c r="B3720">
        <v>4</v>
      </c>
      <c r="C3720" s="1">
        <v>43709</v>
      </c>
      <c r="D3720" s="1">
        <v>43738</v>
      </c>
      <c r="E3720">
        <v>2019</v>
      </c>
      <c r="F3720" s="71" t="str">
        <f>INDEX(Client_Name,MATCH(Export!H3720,Local_Company_Name,0))</f>
        <v>Tiger Jewelcrafting Ltd</v>
      </c>
      <c r="G3720" s="71">
        <f>INDEX(Client_Code,MATCH(Export!H3720,Local_Company_Name,0))</f>
        <v>1003</v>
      </c>
      <c r="H3720" t="s">
        <v>753</v>
      </c>
      <c r="I3720" t="s">
        <v>739</v>
      </c>
      <c r="J3720" t="s">
        <v>22</v>
      </c>
      <c r="K3720" s="71" t="str">
        <f>INDEX(Line_of_Business,MATCH(Export!J3720,Name,0))</f>
        <v>A</v>
      </c>
      <c r="L3720" s="9" t="s">
        <v>631</v>
      </c>
      <c r="M3720">
        <v>11</v>
      </c>
      <c r="N3720" s="4">
        <v>0</v>
      </c>
      <c r="O3720" s="4">
        <v>0</v>
      </c>
      <c r="P3720" s="4">
        <v>0</v>
      </c>
      <c r="Q3720" s="4">
        <v>0</v>
      </c>
      <c r="R3720" s="4">
        <v>0</v>
      </c>
      <c r="S3720" s="4">
        <v>0</v>
      </c>
      <c r="T3720" s="4">
        <v>0</v>
      </c>
      <c r="U3720" s="4">
        <v>0</v>
      </c>
      <c r="V3720" s="4">
        <v>0</v>
      </c>
      <c r="W3720" s="4">
        <v>0</v>
      </c>
      <c r="X3720" s="4">
        <v>0</v>
      </c>
      <c r="Y3720" s="4">
        <v>145.66</v>
      </c>
      <c r="Z3720" s="4">
        <v>0</v>
      </c>
      <c r="AA3720" s="4">
        <v>0</v>
      </c>
      <c r="AB3720" t="s">
        <v>3</v>
      </c>
      <c r="AC3720" s="4">
        <v>0</v>
      </c>
      <c r="AD3720" s="4">
        <v>0</v>
      </c>
      <c r="AE3720" s="4">
        <v>0</v>
      </c>
      <c r="AF3720" t="s">
        <v>739</v>
      </c>
      <c r="AG3720" s="4">
        <v>0</v>
      </c>
      <c r="AH3720" s="4">
        <v>0</v>
      </c>
      <c r="AI3720" s="4">
        <v>0</v>
      </c>
      <c r="AJ3720" s="4">
        <v>-145.66</v>
      </c>
      <c r="AK3720" s="4">
        <v>187000</v>
      </c>
      <c r="AL3720" t="s">
        <v>798</v>
      </c>
      <c r="AM3720" s="71" t="str">
        <f>INDEX(Network_Insurer_Code,MATCH(Export!AL3720,Network_insurer_Name,0))</f>
        <v>PEI2</v>
      </c>
      <c r="AN3720" t="str">
        <f t="shared" si="58"/>
        <v>A1003PEI22019</v>
      </c>
    </row>
    <row r="3721" spans="1:40" x14ac:dyDescent="0.25">
      <c r="A3721">
        <v>2019</v>
      </c>
      <c r="B3721">
        <v>2</v>
      </c>
      <c r="C3721" s="1">
        <v>43556</v>
      </c>
      <c r="D3721" s="1">
        <v>43646</v>
      </c>
      <c r="E3721">
        <v>2019</v>
      </c>
      <c r="F3721" s="71" t="str">
        <f>INDEX(Client_Name,MATCH(Export!H3721,Local_Company_Name,0))</f>
        <v>Flaimngo Tailoring</v>
      </c>
      <c r="G3721" s="71">
        <f>INDEX(Client_Code,MATCH(Export!H3721,Local_Company_Name,0))</f>
        <v>1005</v>
      </c>
      <c r="H3721" t="s">
        <v>771</v>
      </c>
      <c r="I3721" t="s">
        <v>739</v>
      </c>
      <c r="J3721" t="s">
        <v>22</v>
      </c>
      <c r="K3721" s="71" t="str">
        <f>INDEX(Line_of_Business,MATCH(Export!J3721,Name,0))</f>
        <v>A</v>
      </c>
      <c r="L3721" s="9">
        <v>40332448</v>
      </c>
      <c r="M3721">
        <v>204</v>
      </c>
      <c r="N3721" s="4">
        <v>140351.19999999899</v>
      </c>
      <c r="O3721" s="4">
        <v>140351.19999999899</v>
      </c>
      <c r="P3721" s="4">
        <v>0</v>
      </c>
      <c r="Q3721" s="4">
        <v>0</v>
      </c>
      <c r="R3721" s="4">
        <v>0</v>
      </c>
      <c r="S3721" s="4">
        <v>0</v>
      </c>
      <c r="T3721" s="4">
        <v>0</v>
      </c>
      <c r="U3721" s="4">
        <v>0</v>
      </c>
      <c r="V3721" s="4">
        <v>0</v>
      </c>
      <c r="W3721" s="4">
        <v>0</v>
      </c>
      <c r="X3721" s="4">
        <v>0</v>
      </c>
      <c r="Y3721" s="4">
        <v>7699.11</v>
      </c>
      <c r="Z3721" s="4">
        <v>367.25</v>
      </c>
      <c r="AA3721" s="4">
        <v>0</v>
      </c>
      <c r="AB3721" t="s">
        <v>3</v>
      </c>
      <c r="AC3721" s="4">
        <v>32939.67</v>
      </c>
      <c r="AD3721" s="4">
        <v>0</v>
      </c>
      <c r="AE3721" s="4">
        <v>0</v>
      </c>
      <c r="AF3721" t="s">
        <v>739</v>
      </c>
      <c r="AG3721" s="4">
        <v>0</v>
      </c>
      <c r="AH3721" s="4">
        <v>0</v>
      </c>
      <c r="AI3721" s="4">
        <v>0</v>
      </c>
      <c r="AJ3721" s="4">
        <v>132284.84</v>
      </c>
      <c r="AK3721" s="4">
        <v>0</v>
      </c>
      <c r="AL3721" t="s">
        <v>790</v>
      </c>
      <c r="AM3721" s="71" t="str">
        <f>INDEX(Network_Insurer_Code,MATCH(Export!AL3721,Network_insurer_Name,0))</f>
        <v>STL1</v>
      </c>
      <c r="AN3721" t="str">
        <f t="shared" si="58"/>
        <v>A1005STL12019</v>
      </c>
    </row>
    <row r="3722" spans="1:40" x14ac:dyDescent="0.25">
      <c r="A3722">
        <v>2019</v>
      </c>
      <c r="B3722">
        <v>3</v>
      </c>
      <c r="C3722" s="1">
        <v>43647</v>
      </c>
      <c r="D3722" s="1">
        <v>43738</v>
      </c>
      <c r="E3722">
        <v>2019</v>
      </c>
      <c r="F3722" s="71" t="str">
        <f>INDEX(Client_Name,MATCH(Export!H3722,Local_Company_Name,0))</f>
        <v>Zebra Workings Ltd</v>
      </c>
      <c r="G3722" s="71">
        <f>INDEX(Client_Code,MATCH(Export!H3722,Local_Company_Name,0))</f>
        <v>1001</v>
      </c>
      <c r="H3722" t="s">
        <v>747</v>
      </c>
      <c r="I3722" t="s">
        <v>735</v>
      </c>
      <c r="J3722" t="s">
        <v>5</v>
      </c>
      <c r="K3722" s="71" t="str">
        <f>INDEX(Line_of_Business,MATCH(Export!J3722,Name,0))</f>
        <v>L</v>
      </c>
      <c r="L3722" s="9">
        <v>953185</v>
      </c>
      <c r="M3722">
        <v>731</v>
      </c>
      <c r="N3722" s="4">
        <v>4552.2888888888801</v>
      </c>
      <c r="O3722" s="4">
        <v>4097.0600000000004</v>
      </c>
      <c r="P3722" s="4">
        <v>246587.76</v>
      </c>
      <c r="Q3722" s="4">
        <v>0</v>
      </c>
      <c r="R3722" s="4">
        <v>0</v>
      </c>
      <c r="S3722" s="4">
        <v>0</v>
      </c>
      <c r="T3722" s="4">
        <v>0</v>
      </c>
      <c r="U3722" s="4">
        <v>0</v>
      </c>
      <c r="V3722" s="4">
        <v>0</v>
      </c>
      <c r="W3722" s="4">
        <v>0</v>
      </c>
      <c r="X3722" s="4">
        <v>0</v>
      </c>
      <c r="Y3722" s="4">
        <v>409.71</v>
      </c>
      <c r="Z3722" s="4">
        <v>38.72</v>
      </c>
      <c r="AA3722" s="4">
        <v>0</v>
      </c>
      <c r="AB3722" t="s">
        <v>3</v>
      </c>
      <c r="AC3722" s="4">
        <v>0</v>
      </c>
      <c r="AD3722" s="4">
        <v>0</v>
      </c>
      <c r="AE3722" s="4">
        <v>0</v>
      </c>
      <c r="AF3722" t="s">
        <v>735</v>
      </c>
      <c r="AG3722" s="4">
        <v>0</v>
      </c>
      <c r="AH3722" s="4">
        <v>0</v>
      </c>
      <c r="AI3722" s="4">
        <v>0</v>
      </c>
      <c r="AJ3722" s="4">
        <v>-242939.13</v>
      </c>
      <c r="AK3722" s="4">
        <v>0</v>
      </c>
      <c r="AL3722" t="s">
        <v>782</v>
      </c>
      <c r="AM3722" s="71" t="str">
        <f>INDEX(Network_Insurer_Code,MATCH(Export!AL3722,Network_insurer_Name,0))</f>
        <v>API2</v>
      </c>
      <c r="AN3722" t="str">
        <f t="shared" si="58"/>
        <v>L1001API22019</v>
      </c>
    </row>
    <row r="3723" spans="1:40" x14ac:dyDescent="0.25">
      <c r="A3723">
        <v>2020</v>
      </c>
      <c r="B3723">
        <v>3</v>
      </c>
      <c r="C3723" s="1">
        <v>44013</v>
      </c>
      <c r="D3723" s="1">
        <v>44104</v>
      </c>
      <c r="E3723">
        <v>2019</v>
      </c>
      <c r="F3723" s="71" t="str">
        <f>INDEX(Client_Name,MATCH(Export!H3723,Local_Company_Name,0))</f>
        <v>Flaimngo Tailoring</v>
      </c>
      <c r="G3723" s="71">
        <f>INDEX(Client_Code,MATCH(Export!H3723,Local_Company_Name,0))</f>
        <v>1005</v>
      </c>
      <c r="H3723" t="s">
        <v>755</v>
      </c>
      <c r="I3723" t="s">
        <v>707</v>
      </c>
      <c r="J3723" t="s">
        <v>22</v>
      </c>
      <c r="K3723" s="71" t="str">
        <f>INDEX(Line_of_Business,MATCH(Export!J3723,Name,0))</f>
        <v>A</v>
      </c>
      <c r="L3723" s="9">
        <v>66312510</v>
      </c>
      <c r="M3723">
        <v>0</v>
      </c>
      <c r="N3723" s="4">
        <v>99828.27</v>
      </c>
      <c r="O3723" s="4">
        <v>99828.27</v>
      </c>
      <c r="P3723" s="4">
        <v>18455.8</v>
      </c>
      <c r="Q3723" s="4">
        <v>0</v>
      </c>
      <c r="R3723" s="4">
        <v>0</v>
      </c>
      <c r="S3723" s="4">
        <v>0</v>
      </c>
      <c r="T3723" s="4">
        <v>0</v>
      </c>
      <c r="U3723" s="4">
        <v>0</v>
      </c>
      <c r="V3723" s="4">
        <v>0</v>
      </c>
      <c r="W3723" s="4">
        <v>0</v>
      </c>
      <c r="X3723" s="4">
        <v>0</v>
      </c>
      <c r="Y3723" s="4">
        <v>9683.33</v>
      </c>
      <c r="Z3723" s="4">
        <v>0</v>
      </c>
      <c r="AA3723" s="4">
        <v>0</v>
      </c>
      <c r="AB3723" t="s">
        <v>3</v>
      </c>
      <c r="AC3723" s="4">
        <v>0</v>
      </c>
      <c r="AD3723" s="4">
        <v>0</v>
      </c>
      <c r="AE3723" s="4">
        <v>-80000</v>
      </c>
      <c r="AF3723" t="s">
        <v>707</v>
      </c>
      <c r="AG3723" s="4">
        <v>0</v>
      </c>
      <c r="AH3723" s="4">
        <v>0</v>
      </c>
      <c r="AI3723" s="4">
        <v>0</v>
      </c>
      <c r="AJ3723" s="4">
        <v>71689.14</v>
      </c>
      <c r="AK3723" s="4">
        <v>200000</v>
      </c>
      <c r="AL3723" t="s">
        <v>785</v>
      </c>
      <c r="AM3723" s="71" t="str">
        <f>INDEX(Network_Insurer_Code,MATCH(Export!AL3723,Network_insurer_Name,0))</f>
        <v>WAI3</v>
      </c>
      <c r="AN3723" t="str">
        <f t="shared" si="58"/>
        <v>A1005WAI32019</v>
      </c>
    </row>
    <row r="3724" spans="1:40" x14ac:dyDescent="0.25">
      <c r="A3724">
        <v>2020</v>
      </c>
      <c r="B3724">
        <v>2</v>
      </c>
      <c r="C3724" s="1">
        <v>43922</v>
      </c>
      <c r="D3724" s="1">
        <v>44012</v>
      </c>
      <c r="E3724">
        <v>2020</v>
      </c>
      <c r="F3724" s="71" t="str">
        <f>INDEX(Client_Name,MATCH(Export!H3724,Local_Company_Name,0))</f>
        <v>Lion Manufacturing Co</v>
      </c>
      <c r="G3724" s="71">
        <f>INDEX(Client_Code,MATCH(Export!H3724,Local_Company_Name,0))</f>
        <v>1002</v>
      </c>
      <c r="H3724" t="s">
        <v>759</v>
      </c>
      <c r="I3724" t="s">
        <v>718</v>
      </c>
      <c r="J3724" t="s">
        <v>22</v>
      </c>
      <c r="K3724" s="71" t="str">
        <f>INDEX(Line_of_Business,MATCH(Export!J3724,Name,0))</f>
        <v>A</v>
      </c>
      <c r="L3724" s="9" t="s">
        <v>411</v>
      </c>
      <c r="M3724">
        <v>277</v>
      </c>
      <c r="N3724" s="4">
        <v>64156.79</v>
      </c>
      <c r="O3724" s="4">
        <v>64156.79</v>
      </c>
      <c r="P3724" s="4">
        <v>0</v>
      </c>
      <c r="Q3724" s="4">
        <v>0</v>
      </c>
      <c r="R3724" s="4">
        <v>0</v>
      </c>
      <c r="S3724" s="4">
        <v>0</v>
      </c>
      <c r="T3724" s="4">
        <v>0</v>
      </c>
      <c r="U3724" s="4">
        <v>0</v>
      </c>
      <c r="V3724" s="4">
        <v>0</v>
      </c>
      <c r="W3724" s="4">
        <v>0</v>
      </c>
      <c r="X3724" s="4">
        <v>0</v>
      </c>
      <c r="Y3724" s="4">
        <v>8981.9500000000007</v>
      </c>
      <c r="Z3724" s="4">
        <v>0</v>
      </c>
      <c r="AA3724" s="4">
        <v>0</v>
      </c>
      <c r="AB3724" t="s">
        <v>3</v>
      </c>
      <c r="AC3724" s="4">
        <v>0</v>
      </c>
      <c r="AD3724" s="4">
        <v>0</v>
      </c>
      <c r="AE3724" s="4">
        <v>0</v>
      </c>
      <c r="AF3724" t="s">
        <v>718</v>
      </c>
      <c r="AG3724" s="4">
        <v>0</v>
      </c>
      <c r="AH3724" s="4">
        <v>0</v>
      </c>
      <c r="AI3724" s="4">
        <v>0</v>
      </c>
      <c r="AJ3724" s="4">
        <v>55174.84</v>
      </c>
      <c r="AK3724" s="4">
        <v>0</v>
      </c>
      <c r="AL3724" t="s">
        <v>798</v>
      </c>
      <c r="AM3724" s="71" t="str">
        <f>INDEX(Network_Insurer_Code,MATCH(Export!AL3724,Network_insurer_Name,0))</f>
        <v>PEI2</v>
      </c>
      <c r="AN3724" t="str">
        <f t="shared" si="58"/>
        <v>A1002PEI22020</v>
      </c>
    </row>
    <row r="3725" spans="1:40" x14ac:dyDescent="0.25">
      <c r="A3725">
        <v>2019</v>
      </c>
      <c r="B3725">
        <v>2</v>
      </c>
      <c r="C3725" s="1">
        <v>43556</v>
      </c>
      <c r="D3725" s="1">
        <v>43646</v>
      </c>
      <c r="E3725">
        <v>2019</v>
      </c>
      <c r="F3725" s="71" t="str">
        <f>INDEX(Client_Name,MATCH(Export!H3725,Local_Company_Name,0))</f>
        <v>Tiger Jewelcrafting Ltd</v>
      </c>
      <c r="G3725" s="71">
        <f>INDEX(Client_Code,MATCH(Export!H3725,Local_Company_Name,0))</f>
        <v>1003</v>
      </c>
      <c r="H3725" t="s">
        <v>764</v>
      </c>
      <c r="I3725" t="s">
        <v>708</v>
      </c>
      <c r="J3725" t="s">
        <v>0</v>
      </c>
      <c r="K3725" s="71" t="str">
        <f>INDEX(Line_of_Business,MATCH(Export!J3725,Name,0))</f>
        <v>D</v>
      </c>
      <c r="L3725" s="9" t="s">
        <v>116</v>
      </c>
      <c r="M3725">
        <v>69</v>
      </c>
      <c r="N3725" s="4">
        <v>71524.25</v>
      </c>
      <c r="O3725" s="4">
        <v>71524.25</v>
      </c>
      <c r="P3725" s="4">
        <v>0</v>
      </c>
      <c r="Q3725" s="4">
        <v>0</v>
      </c>
      <c r="R3725" s="4">
        <v>0</v>
      </c>
      <c r="S3725" s="4">
        <v>0</v>
      </c>
      <c r="T3725" s="4">
        <v>0</v>
      </c>
      <c r="U3725" s="4">
        <v>0</v>
      </c>
      <c r="V3725" s="4">
        <v>0</v>
      </c>
      <c r="W3725" s="4">
        <v>0</v>
      </c>
      <c r="X3725" s="4">
        <v>0</v>
      </c>
      <c r="Y3725" s="4">
        <v>7152.43</v>
      </c>
      <c r="Z3725" s="4">
        <v>0</v>
      </c>
      <c r="AA3725" s="4">
        <v>0</v>
      </c>
      <c r="AB3725" t="s">
        <v>3</v>
      </c>
      <c r="AC3725" s="4">
        <v>0</v>
      </c>
      <c r="AD3725" s="4">
        <v>0</v>
      </c>
      <c r="AE3725" s="4">
        <v>0</v>
      </c>
      <c r="AF3725" t="s">
        <v>708</v>
      </c>
      <c r="AG3725" s="4">
        <v>0</v>
      </c>
      <c r="AH3725" s="4">
        <v>0</v>
      </c>
      <c r="AI3725" s="4">
        <v>0</v>
      </c>
      <c r="AJ3725" s="4">
        <v>64371.82</v>
      </c>
      <c r="AK3725" s="4">
        <v>0</v>
      </c>
      <c r="AL3725" t="s">
        <v>788</v>
      </c>
      <c r="AM3725" s="71" t="str">
        <f>INDEX(Network_Insurer_Code,MATCH(Export!AL3725,Network_insurer_Name,0))</f>
        <v>RAI1</v>
      </c>
      <c r="AN3725" t="str">
        <f t="shared" si="58"/>
        <v>D1003RAI12019</v>
      </c>
    </row>
    <row r="3726" spans="1:40" x14ac:dyDescent="0.25">
      <c r="A3726">
        <v>2019</v>
      </c>
      <c r="B3726">
        <v>3</v>
      </c>
      <c r="C3726" s="1">
        <v>43647</v>
      </c>
      <c r="D3726" s="1">
        <v>43738</v>
      </c>
      <c r="E3726">
        <v>2018</v>
      </c>
      <c r="F3726" s="71" t="str">
        <f>INDEX(Client_Name,MATCH(Export!H3726,Local_Company_Name,0))</f>
        <v>Falcon Clothing</v>
      </c>
      <c r="G3726" s="71">
        <f>INDEX(Client_Code,MATCH(Export!H3726,Local_Company_Name,0))</f>
        <v>1006</v>
      </c>
      <c r="H3726" t="s">
        <v>775</v>
      </c>
      <c r="I3726" t="s">
        <v>707</v>
      </c>
      <c r="J3726" t="s">
        <v>8</v>
      </c>
      <c r="K3726" s="71" t="str">
        <f>INDEX(Line_of_Business,MATCH(Export!J3726,Name,0))</f>
        <v>M</v>
      </c>
      <c r="L3726" s="9" t="s">
        <v>486</v>
      </c>
      <c r="M3726">
        <v>1</v>
      </c>
      <c r="N3726" s="4">
        <v>1551.61</v>
      </c>
      <c r="O3726" s="4">
        <v>1551.61</v>
      </c>
      <c r="P3726" s="4">
        <v>0</v>
      </c>
      <c r="Q3726" s="4">
        <v>0</v>
      </c>
      <c r="R3726" s="4">
        <v>0</v>
      </c>
      <c r="S3726" s="4">
        <v>0</v>
      </c>
      <c r="T3726" s="4">
        <v>0</v>
      </c>
      <c r="U3726" s="4">
        <v>0</v>
      </c>
      <c r="V3726" s="4">
        <v>0</v>
      </c>
      <c r="W3726" s="4">
        <v>0</v>
      </c>
      <c r="X3726" s="4">
        <v>0</v>
      </c>
      <c r="Y3726" s="4">
        <v>170.68</v>
      </c>
      <c r="Z3726" s="4">
        <v>0</v>
      </c>
      <c r="AA3726" s="4">
        <v>263.77</v>
      </c>
      <c r="AB3726" t="s">
        <v>3</v>
      </c>
      <c r="AC3726" s="4">
        <v>0</v>
      </c>
      <c r="AD3726" s="4">
        <v>0</v>
      </c>
      <c r="AE3726" s="4">
        <v>0</v>
      </c>
      <c r="AF3726" t="s">
        <v>707</v>
      </c>
      <c r="AG3726" s="4">
        <v>0</v>
      </c>
      <c r="AH3726" s="4">
        <v>0</v>
      </c>
      <c r="AI3726" s="4">
        <v>0</v>
      </c>
      <c r="AJ3726" s="4">
        <v>1117.1599999999901</v>
      </c>
      <c r="AK3726" s="4">
        <v>0</v>
      </c>
      <c r="AL3726" t="s">
        <v>795</v>
      </c>
      <c r="AM3726" s="71" t="str">
        <f>INDEX(Network_Insurer_Code,MATCH(Export!AL3726,Network_insurer_Name,0))</f>
        <v>TOL1</v>
      </c>
      <c r="AN3726" t="str">
        <f t="shared" si="58"/>
        <v>M1006TOL12018</v>
      </c>
    </row>
    <row r="3727" spans="1:40" x14ac:dyDescent="0.25">
      <c r="A3727">
        <v>2020</v>
      </c>
      <c r="B3727">
        <v>2</v>
      </c>
      <c r="C3727" s="1">
        <v>43647</v>
      </c>
      <c r="D3727" s="1">
        <v>43738</v>
      </c>
      <c r="E3727">
        <v>2019</v>
      </c>
      <c r="F3727" s="71" t="str">
        <f>INDEX(Client_Name,MATCH(Export!H3727,Local_Company_Name,0))</f>
        <v>Falcon Clothing</v>
      </c>
      <c r="G3727" s="71">
        <f>INDEX(Client_Code,MATCH(Export!H3727,Local_Company_Name,0))</f>
        <v>1006</v>
      </c>
      <c r="H3727" t="s">
        <v>774</v>
      </c>
      <c r="I3727" t="s">
        <v>730</v>
      </c>
      <c r="J3727" t="s">
        <v>22</v>
      </c>
      <c r="K3727" s="71" t="str">
        <f>INDEX(Line_of_Business,MATCH(Export!J3727,Name,0))</f>
        <v>A</v>
      </c>
      <c r="L3727" s="9" t="s">
        <v>345</v>
      </c>
      <c r="M3727">
        <v>63</v>
      </c>
      <c r="N3727" s="4">
        <v>-450996</v>
      </c>
      <c r="O3727" s="4">
        <v>-450996</v>
      </c>
      <c r="P3727" s="4">
        <v>0</v>
      </c>
      <c r="Q3727" s="4">
        <v>0</v>
      </c>
      <c r="R3727" s="4">
        <v>0</v>
      </c>
      <c r="S3727" s="4">
        <v>0</v>
      </c>
      <c r="T3727" s="4">
        <v>0</v>
      </c>
      <c r="U3727" s="4">
        <v>0</v>
      </c>
      <c r="V3727" s="4">
        <v>0</v>
      </c>
      <c r="W3727" s="4">
        <v>0</v>
      </c>
      <c r="X3727" s="4">
        <v>0</v>
      </c>
      <c r="Y3727" s="4">
        <v>-133044</v>
      </c>
      <c r="Z3727" s="4">
        <v>0</v>
      </c>
      <c r="AA3727" s="4">
        <v>0</v>
      </c>
      <c r="AB3727" t="s">
        <v>3</v>
      </c>
      <c r="AC3727" s="4">
        <v>0</v>
      </c>
      <c r="AD3727" s="4">
        <v>0</v>
      </c>
      <c r="AE3727" s="4">
        <v>0</v>
      </c>
      <c r="AF3727" t="s">
        <v>730</v>
      </c>
      <c r="AG3727" s="4">
        <v>0</v>
      </c>
      <c r="AH3727" s="4">
        <v>0</v>
      </c>
      <c r="AI3727" s="4">
        <v>0</v>
      </c>
      <c r="AJ3727" s="4">
        <v>-317952</v>
      </c>
      <c r="AK3727" s="4">
        <v>0</v>
      </c>
      <c r="AL3727" t="s">
        <v>783</v>
      </c>
      <c r="AM3727" s="71" t="str">
        <f>INDEX(Network_Insurer_Code,MATCH(Export!AL3727,Network_insurer_Name,0))</f>
        <v>PEP1</v>
      </c>
      <c r="AN3727" t="str">
        <f t="shared" si="58"/>
        <v>A1006PEP12019</v>
      </c>
    </row>
    <row r="3728" spans="1:40" x14ac:dyDescent="0.25">
      <c r="A3728">
        <v>2019</v>
      </c>
      <c r="B3728">
        <v>1</v>
      </c>
      <c r="C3728" s="1">
        <v>43466</v>
      </c>
      <c r="D3728" s="1">
        <v>43555</v>
      </c>
      <c r="E3728">
        <v>2017</v>
      </c>
      <c r="F3728" s="71" t="str">
        <f>INDEX(Client_Name,MATCH(Export!H3728,Local_Company_Name,0))</f>
        <v>Aplaca Engineering Co</v>
      </c>
      <c r="G3728" s="71">
        <f>INDEX(Client_Code,MATCH(Export!H3728,Local_Company_Name,0))</f>
        <v>1004</v>
      </c>
      <c r="H3728" t="s">
        <v>765</v>
      </c>
      <c r="I3728" t="s">
        <v>779</v>
      </c>
      <c r="J3728" t="s">
        <v>8</v>
      </c>
      <c r="K3728" s="71" t="str">
        <f>INDEX(Line_of_Business,MATCH(Export!J3728,Name,0))</f>
        <v>M</v>
      </c>
      <c r="L3728" s="9" t="s">
        <v>162</v>
      </c>
      <c r="M3728">
        <v>740</v>
      </c>
      <c r="N3728" s="4">
        <v>0</v>
      </c>
      <c r="O3728" s="4">
        <v>0</v>
      </c>
      <c r="P3728" s="4">
        <v>8275.57</v>
      </c>
      <c r="Q3728" s="4">
        <v>0</v>
      </c>
      <c r="R3728" s="4">
        <v>0</v>
      </c>
      <c r="S3728" s="4">
        <v>0</v>
      </c>
      <c r="T3728" s="4">
        <v>0</v>
      </c>
      <c r="U3728" s="4">
        <v>0</v>
      </c>
      <c r="V3728" s="4">
        <v>0</v>
      </c>
      <c r="W3728" s="4">
        <v>0</v>
      </c>
      <c r="X3728" s="4">
        <v>0</v>
      </c>
      <c r="Y3728" s="4">
        <v>0</v>
      </c>
      <c r="Z3728" s="4">
        <v>0</v>
      </c>
      <c r="AA3728" s="4">
        <v>0</v>
      </c>
      <c r="AB3728" t="s">
        <v>3</v>
      </c>
      <c r="AC3728" s="4">
        <v>0</v>
      </c>
      <c r="AD3728" s="4">
        <v>0</v>
      </c>
      <c r="AE3728" s="4">
        <v>0</v>
      </c>
      <c r="AF3728" t="s">
        <v>779</v>
      </c>
      <c r="AG3728" s="4">
        <v>0</v>
      </c>
      <c r="AH3728" s="4">
        <v>0</v>
      </c>
      <c r="AI3728" s="4">
        <v>0</v>
      </c>
      <c r="AJ3728" s="4">
        <v>-8275.57</v>
      </c>
      <c r="AK3728" s="4">
        <v>0</v>
      </c>
      <c r="AL3728" t="s">
        <v>798</v>
      </c>
      <c r="AM3728" s="71" t="str">
        <f>INDEX(Network_Insurer_Code,MATCH(Export!AL3728,Network_insurer_Name,0))</f>
        <v>PEI2</v>
      </c>
      <c r="AN3728" t="str">
        <f t="shared" si="58"/>
        <v>M1004PEI22017</v>
      </c>
    </row>
    <row r="3729" spans="1:40" x14ac:dyDescent="0.25">
      <c r="A3729">
        <v>2019</v>
      </c>
      <c r="B3729">
        <v>1</v>
      </c>
      <c r="C3729" s="1">
        <v>43466</v>
      </c>
      <c r="D3729" s="1">
        <v>43555</v>
      </c>
      <c r="E3729">
        <v>2018</v>
      </c>
      <c r="F3729" s="71" t="str">
        <f>INDEX(Client_Name,MATCH(Export!H3729,Local_Company_Name,0))</f>
        <v>Tiger Jewelcrafting Ltd</v>
      </c>
      <c r="G3729" s="71">
        <f>INDEX(Client_Code,MATCH(Export!H3729,Local_Company_Name,0))</f>
        <v>1003</v>
      </c>
      <c r="H3729" t="s">
        <v>762</v>
      </c>
      <c r="I3729" t="s">
        <v>724</v>
      </c>
      <c r="J3729" t="s">
        <v>8</v>
      </c>
      <c r="K3729" s="71" t="str">
        <f>INDEX(Line_of_Business,MATCH(Export!J3729,Name,0))</f>
        <v>M</v>
      </c>
      <c r="L3729" s="9">
        <v>75076</v>
      </c>
      <c r="M3729">
        <v>182</v>
      </c>
      <c r="N3729" s="4">
        <v>0</v>
      </c>
      <c r="O3729" s="4">
        <v>0</v>
      </c>
      <c r="P3729" s="4">
        <v>19844.330000000002</v>
      </c>
      <c r="Q3729" s="4">
        <v>0</v>
      </c>
      <c r="R3729" s="4">
        <v>0</v>
      </c>
      <c r="S3729" s="4">
        <v>0</v>
      </c>
      <c r="T3729" s="4">
        <v>0</v>
      </c>
      <c r="U3729" s="4">
        <v>0</v>
      </c>
      <c r="V3729" s="4">
        <v>0</v>
      </c>
      <c r="W3729" s="4">
        <v>0</v>
      </c>
      <c r="X3729" s="4">
        <v>0</v>
      </c>
      <c r="Y3729" s="4">
        <v>0</v>
      </c>
      <c r="Z3729" s="4">
        <v>0</v>
      </c>
      <c r="AA3729" s="4">
        <v>0</v>
      </c>
      <c r="AB3729" t="s">
        <v>3</v>
      </c>
      <c r="AC3729" s="4">
        <v>0</v>
      </c>
      <c r="AD3729" s="4">
        <v>0</v>
      </c>
      <c r="AE3729" s="4">
        <v>0</v>
      </c>
      <c r="AF3729" t="s">
        <v>724</v>
      </c>
      <c r="AG3729" s="4">
        <v>0</v>
      </c>
      <c r="AH3729" s="4">
        <v>0</v>
      </c>
      <c r="AI3729" s="4">
        <v>0</v>
      </c>
      <c r="AJ3729" s="4">
        <v>-19844.330000000002</v>
      </c>
      <c r="AK3729" s="4">
        <v>0</v>
      </c>
      <c r="AL3729" t="s">
        <v>796</v>
      </c>
      <c r="AM3729" s="71" t="str">
        <f>INDEX(Network_Insurer_Code,MATCH(Export!AL3729,Network_insurer_Name,0))</f>
        <v>POL2</v>
      </c>
      <c r="AN3729" t="str">
        <f t="shared" si="58"/>
        <v>M1003POL22018</v>
      </c>
    </row>
    <row r="3730" spans="1:40" x14ac:dyDescent="0.25">
      <c r="A3730">
        <v>2020</v>
      </c>
      <c r="B3730">
        <v>2</v>
      </c>
      <c r="C3730" s="1">
        <v>43922</v>
      </c>
      <c r="D3730" s="1">
        <v>44012</v>
      </c>
      <c r="E3730">
        <v>2020</v>
      </c>
      <c r="F3730" s="71" t="str">
        <f>INDEX(Client_Name,MATCH(Export!H3730,Local_Company_Name,0))</f>
        <v>Aplaca Engineering Co</v>
      </c>
      <c r="G3730" s="71">
        <f>INDEX(Client_Code,MATCH(Export!H3730,Local_Company_Name,0))</f>
        <v>1004</v>
      </c>
      <c r="H3730" t="s">
        <v>766</v>
      </c>
      <c r="I3730" t="s">
        <v>710</v>
      </c>
      <c r="J3730" t="s">
        <v>8</v>
      </c>
      <c r="K3730" s="71" t="str">
        <f>INDEX(Line_of_Business,MATCH(Export!J3730,Name,0))</f>
        <v>M</v>
      </c>
      <c r="L3730" s="9">
        <v>103803</v>
      </c>
      <c r="M3730">
        <v>4199</v>
      </c>
      <c r="N3730" s="4">
        <v>25420726</v>
      </c>
      <c r="O3730" s="4">
        <v>25420726</v>
      </c>
      <c r="P3730" s="4">
        <v>3974713.03</v>
      </c>
      <c r="Q3730" s="4">
        <v>0</v>
      </c>
      <c r="R3730" s="4">
        <v>0</v>
      </c>
      <c r="S3730" s="4">
        <v>0</v>
      </c>
      <c r="T3730" s="4">
        <v>0</v>
      </c>
      <c r="U3730" s="4">
        <v>0</v>
      </c>
      <c r="V3730" s="4">
        <v>0</v>
      </c>
      <c r="W3730" s="4">
        <v>0</v>
      </c>
      <c r="X3730" s="4">
        <v>0</v>
      </c>
      <c r="Y3730" s="4">
        <v>3813108.9</v>
      </c>
      <c r="Z3730" s="4">
        <v>0</v>
      </c>
      <c r="AA3730" s="4">
        <v>0</v>
      </c>
      <c r="AB3730" t="s">
        <v>3</v>
      </c>
      <c r="AC3730" s="4">
        <v>0</v>
      </c>
      <c r="AD3730" s="4">
        <v>0</v>
      </c>
      <c r="AE3730" s="4">
        <v>0</v>
      </c>
      <c r="AF3730" t="s">
        <v>710</v>
      </c>
      <c r="AG3730" s="4">
        <v>0</v>
      </c>
      <c r="AH3730" s="4">
        <v>0</v>
      </c>
      <c r="AI3730" s="4">
        <v>0</v>
      </c>
      <c r="AJ3730" s="4">
        <v>17632904.07</v>
      </c>
      <c r="AK3730" s="4">
        <v>0</v>
      </c>
      <c r="AL3730" t="s">
        <v>785</v>
      </c>
      <c r="AM3730" s="71" t="str">
        <f>INDEX(Network_Insurer_Code,MATCH(Export!AL3730,Network_insurer_Name,0))</f>
        <v>WAI3</v>
      </c>
      <c r="AN3730" t="str">
        <f t="shared" si="58"/>
        <v>M1004WAI32020</v>
      </c>
    </row>
    <row r="3731" spans="1:40" x14ac:dyDescent="0.25">
      <c r="A3731">
        <v>2019</v>
      </c>
      <c r="B3731">
        <v>1</v>
      </c>
      <c r="C3731" s="1">
        <v>43466</v>
      </c>
      <c r="D3731" s="1">
        <v>43555</v>
      </c>
      <c r="E3731">
        <v>2018</v>
      </c>
      <c r="F3731" s="71" t="str">
        <f>INDEX(Client_Name,MATCH(Export!H3731,Local_Company_Name,0))</f>
        <v>Falcon Clothing</v>
      </c>
      <c r="G3731" s="71">
        <f>INDEX(Client_Code,MATCH(Export!H3731,Local_Company_Name,0))</f>
        <v>1006</v>
      </c>
      <c r="H3731" t="s">
        <v>775</v>
      </c>
      <c r="I3731" t="s">
        <v>712</v>
      </c>
      <c r="J3731" t="s">
        <v>22</v>
      </c>
      <c r="K3731" s="71" t="str">
        <f>INDEX(Line_of_Business,MATCH(Export!J3731,Name,0))</f>
        <v>A</v>
      </c>
      <c r="L3731" s="9" t="s">
        <v>244</v>
      </c>
      <c r="M3731">
        <v>364</v>
      </c>
      <c r="N3731" s="4">
        <v>904.38</v>
      </c>
      <c r="O3731" s="4">
        <v>904.38</v>
      </c>
      <c r="P3731" s="4">
        <v>0</v>
      </c>
      <c r="Q3731" s="4">
        <v>0</v>
      </c>
      <c r="R3731" s="4">
        <v>0</v>
      </c>
      <c r="S3731" s="4">
        <v>0</v>
      </c>
      <c r="T3731" s="4">
        <v>0</v>
      </c>
      <c r="U3731" s="4">
        <v>0</v>
      </c>
      <c r="V3731" s="4">
        <v>0</v>
      </c>
      <c r="W3731" s="4">
        <v>0</v>
      </c>
      <c r="X3731" s="4">
        <v>0</v>
      </c>
      <c r="Y3731" s="4">
        <v>0</v>
      </c>
      <c r="Z3731" s="4">
        <v>0</v>
      </c>
      <c r="AA3731" s="4">
        <v>0</v>
      </c>
      <c r="AB3731" t="s">
        <v>3</v>
      </c>
      <c r="AC3731" s="4">
        <v>0</v>
      </c>
      <c r="AD3731" s="4">
        <v>0</v>
      </c>
      <c r="AE3731" s="4">
        <v>0</v>
      </c>
      <c r="AF3731" t="s">
        <v>712</v>
      </c>
      <c r="AG3731" s="4">
        <v>0</v>
      </c>
      <c r="AH3731" s="4">
        <v>0</v>
      </c>
      <c r="AI3731" s="4">
        <v>0</v>
      </c>
      <c r="AJ3731" s="4">
        <v>904.38</v>
      </c>
      <c r="AK3731" s="4">
        <v>0</v>
      </c>
      <c r="AL3731" t="s">
        <v>797</v>
      </c>
      <c r="AM3731" s="71" t="str">
        <f>INDEX(Network_Insurer_Code,MATCH(Export!AL3731,Network_insurer_Name,0))</f>
        <v>ONI3</v>
      </c>
      <c r="AN3731" t="str">
        <f t="shared" si="58"/>
        <v>A1006ONI32018</v>
      </c>
    </row>
    <row r="3732" spans="1:40" x14ac:dyDescent="0.25">
      <c r="A3732">
        <v>2019</v>
      </c>
      <c r="B3732">
        <v>1</v>
      </c>
      <c r="C3732" s="1">
        <v>43466</v>
      </c>
      <c r="D3732" s="1">
        <v>43555</v>
      </c>
      <c r="E3732">
        <v>2018</v>
      </c>
      <c r="F3732" s="71" t="str">
        <f>INDEX(Client_Name,MATCH(Export!H3732,Local_Company_Name,0))</f>
        <v>Flaimngo Tailoring</v>
      </c>
      <c r="G3732" s="71">
        <f>INDEX(Client_Code,MATCH(Export!H3732,Local_Company_Name,0))</f>
        <v>1005</v>
      </c>
      <c r="H3732" t="s">
        <v>769</v>
      </c>
      <c r="I3732" t="s">
        <v>704</v>
      </c>
      <c r="J3732" t="s">
        <v>0</v>
      </c>
      <c r="K3732" s="71" t="str">
        <f>INDEX(Line_of_Business,MATCH(Export!J3732,Name,0))</f>
        <v>D</v>
      </c>
      <c r="L3732" s="9" t="s">
        <v>398</v>
      </c>
      <c r="M3732">
        <v>464</v>
      </c>
      <c r="N3732" s="4">
        <v>162535.98000000001</v>
      </c>
      <c r="O3732" s="4">
        <v>162535.98000000001</v>
      </c>
      <c r="P3732" s="4">
        <v>0</v>
      </c>
      <c r="Q3732" s="4">
        <v>0</v>
      </c>
      <c r="R3732" s="4">
        <v>0</v>
      </c>
      <c r="S3732" s="4">
        <v>0</v>
      </c>
      <c r="T3732" s="4">
        <v>0</v>
      </c>
      <c r="U3732" s="4">
        <v>0</v>
      </c>
      <c r="V3732" s="4">
        <v>0</v>
      </c>
      <c r="W3732" s="4">
        <v>0</v>
      </c>
      <c r="X3732" s="4">
        <v>0</v>
      </c>
      <c r="Y3732" s="4">
        <v>32507.200000000001</v>
      </c>
      <c r="Z3732" s="4">
        <v>0</v>
      </c>
      <c r="AA3732" s="4">
        <v>0</v>
      </c>
      <c r="AB3732" t="s">
        <v>3</v>
      </c>
      <c r="AC3732" s="4">
        <v>0</v>
      </c>
      <c r="AD3732" s="4">
        <v>0</v>
      </c>
      <c r="AE3732" s="4">
        <v>0</v>
      </c>
      <c r="AF3732" t="s">
        <v>704</v>
      </c>
      <c r="AG3732" s="4">
        <v>0</v>
      </c>
      <c r="AH3732" s="4">
        <v>0</v>
      </c>
      <c r="AI3732" s="4">
        <v>0</v>
      </c>
      <c r="AJ3732" s="4">
        <v>130028.78</v>
      </c>
      <c r="AK3732" s="4">
        <v>0</v>
      </c>
      <c r="AL3732" t="s">
        <v>792</v>
      </c>
      <c r="AM3732" s="71" t="str">
        <f>INDEX(Network_Insurer_Code,MATCH(Export!AL3732,Network_insurer_Name,0))</f>
        <v>CAL1</v>
      </c>
      <c r="AN3732" t="str">
        <f t="shared" si="58"/>
        <v>D1005CAL12018</v>
      </c>
    </row>
    <row r="3733" spans="1:40" x14ac:dyDescent="0.25">
      <c r="A3733">
        <v>2020</v>
      </c>
      <c r="B3733">
        <v>3</v>
      </c>
      <c r="C3733" s="1">
        <v>44013</v>
      </c>
      <c r="D3733" s="1">
        <v>44104</v>
      </c>
      <c r="E3733">
        <v>2017</v>
      </c>
      <c r="F3733" s="71" t="str">
        <f>INDEX(Client_Name,MATCH(Export!H3733,Local_Company_Name,0))</f>
        <v>Zebra Workings Ltd</v>
      </c>
      <c r="G3733" s="71">
        <f>INDEX(Client_Code,MATCH(Export!H3733,Local_Company_Name,0))</f>
        <v>1001</v>
      </c>
      <c r="H3733" t="s">
        <v>751</v>
      </c>
      <c r="I3733" t="s">
        <v>711</v>
      </c>
      <c r="J3733" t="s">
        <v>8</v>
      </c>
      <c r="K3733" s="71" t="str">
        <f>INDEX(Line_of_Business,MATCH(Export!J3733,Name,0))</f>
        <v>M</v>
      </c>
      <c r="L3733" s="9" t="s">
        <v>568</v>
      </c>
      <c r="M3733">
        <v>599</v>
      </c>
      <c r="N3733" s="4">
        <v>0</v>
      </c>
      <c r="O3733" s="4">
        <v>0</v>
      </c>
      <c r="P3733" s="4">
        <v>82.98</v>
      </c>
      <c r="Q3733" s="4">
        <v>0</v>
      </c>
      <c r="R3733" s="4">
        <v>0</v>
      </c>
      <c r="S3733" s="4">
        <v>0</v>
      </c>
      <c r="T3733" s="4">
        <v>0</v>
      </c>
      <c r="U3733" s="4">
        <v>0</v>
      </c>
      <c r="V3733" s="4">
        <v>0</v>
      </c>
      <c r="W3733" s="4">
        <v>0</v>
      </c>
      <c r="X3733" s="4">
        <v>0</v>
      </c>
      <c r="Y3733" s="4">
        <v>0</v>
      </c>
      <c r="Z3733" s="4">
        <v>0</v>
      </c>
      <c r="AA3733" s="4">
        <v>0</v>
      </c>
      <c r="AB3733" t="s">
        <v>3</v>
      </c>
      <c r="AC3733" s="4">
        <v>0</v>
      </c>
      <c r="AD3733" s="4">
        <v>0</v>
      </c>
      <c r="AE3733" s="4">
        <v>0</v>
      </c>
      <c r="AF3733" t="s">
        <v>711</v>
      </c>
      <c r="AG3733" s="4">
        <v>0</v>
      </c>
      <c r="AH3733" s="4">
        <v>0</v>
      </c>
      <c r="AI3733" s="4">
        <v>0</v>
      </c>
      <c r="AJ3733" s="4">
        <v>-82.98</v>
      </c>
      <c r="AK3733" s="4">
        <v>0</v>
      </c>
      <c r="AL3733" t="s">
        <v>788</v>
      </c>
      <c r="AM3733" s="71" t="str">
        <f>INDEX(Network_Insurer_Code,MATCH(Export!AL3733,Network_insurer_Name,0))</f>
        <v>RAI1</v>
      </c>
      <c r="AN3733" t="str">
        <f t="shared" si="58"/>
        <v>M1001RAI12017</v>
      </c>
    </row>
    <row r="3734" spans="1:40" x14ac:dyDescent="0.25">
      <c r="A3734">
        <v>2020</v>
      </c>
      <c r="B3734">
        <v>2</v>
      </c>
      <c r="C3734" s="1">
        <v>43922</v>
      </c>
      <c r="D3734" s="1">
        <v>44012</v>
      </c>
      <c r="E3734">
        <v>2017</v>
      </c>
      <c r="F3734" s="71" t="str">
        <f>INDEX(Client_Name,MATCH(Export!H3734,Local_Company_Name,0))</f>
        <v>Zebra Workings Ltd</v>
      </c>
      <c r="G3734" s="71">
        <f>INDEX(Client_Code,MATCH(Export!H3734,Local_Company_Name,0))</f>
        <v>1001</v>
      </c>
      <c r="H3734" t="s">
        <v>748</v>
      </c>
      <c r="I3734" t="s">
        <v>704</v>
      </c>
      <c r="J3734" t="s">
        <v>5</v>
      </c>
      <c r="K3734" s="71" t="str">
        <f>INDEX(Line_of_Business,MATCH(Export!J3734,Name,0))</f>
        <v>L</v>
      </c>
      <c r="L3734" s="9" t="s">
        <v>540</v>
      </c>
      <c r="M3734">
        <v>4543</v>
      </c>
      <c r="N3734" s="4">
        <v>0</v>
      </c>
      <c r="O3734" s="4">
        <v>0</v>
      </c>
      <c r="P3734" s="4">
        <v>0</v>
      </c>
      <c r="Q3734" s="4">
        <v>0</v>
      </c>
      <c r="R3734" s="4">
        <v>0</v>
      </c>
      <c r="S3734" s="4">
        <v>0</v>
      </c>
      <c r="T3734" s="4">
        <v>0</v>
      </c>
      <c r="U3734" s="4">
        <v>0</v>
      </c>
      <c r="V3734" s="4">
        <v>0</v>
      </c>
      <c r="W3734" s="4">
        <v>0</v>
      </c>
      <c r="X3734" s="4">
        <v>0</v>
      </c>
      <c r="Y3734" s="4">
        <v>0</v>
      </c>
      <c r="Z3734" s="4">
        <v>0</v>
      </c>
      <c r="AA3734" s="4">
        <v>0</v>
      </c>
      <c r="AB3734" t="s">
        <v>3</v>
      </c>
      <c r="AC3734" s="4">
        <v>0</v>
      </c>
      <c r="AD3734" s="4">
        <v>0</v>
      </c>
      <c r="AE3734" s="4">
        <v>0</v>
      </c>
      <c r="AF3734" t="s">
        <v>704</v>
      </c>
      <c r="AG3734" s="4">
        <v>0</v>
      </c>
      <c r="AH3734" s="4">
        <v>0</v>
      </c>
      <c r="AI3734" s="4">
        <v>0</v>
      </c>
      <c r="AJ3734" s="4">
        <v>0</v>
      </c>
      <c r="AK3734" s="4">
        <v>0</v>
      </c>
      <c r="AL3734" t="s">
        <v>798</v>
      </c>
      <c r="AM3734" s="71" t="str">
        <f>INDEX(Network_Insurer_Code,MATCH(Export!AL3734,Network_insurer_Name,0))</f>
        <v>PEI2</v>
      </c>
      <c r="AN3734" t="str">
        <f t="shared" si="58"/>
        <v>L1001PEI22017</v>
      </c>
    </row>
    <row r="3735" spans="1:40" x14ac:dyDescent="0.25">
      <c r="A3735">
        <v>2020</v>
      </c>
      <c r="B3735">
        <v>2</v>
      </c>
      <c r="C3735" s="1">
        <v>43922</v>
      </c>
      <c r="D3735" s="1">
        <v>44012</v>
      </c>
      <c r="E3735">
        <v>2020</v>
      </c>
      <c r="F3735" s="71" t="str">
        <f>INDEX(Client_Name,MATCH(Export!H3735,Local_Company_Name,0))</f>
        <v>Zebra Workings Ltd</v>
      </c>
      <c r="G3735" s="71">
        <f>INDEX(Client_Code,MATCH(Export!H3735,Local_Company_Name,0))</f>
        <v>1001</v>
      </c>
      <c r="H3735" t="s">
        <v>751</v>
      </c>
      <c r="I3735" t="s">
        <v>722</v>
      </c>
      <c r="J3735" t="s">
        <v>22</v>
      </c>
      <c r="K3735" s="71" t="str">
        <f>INDEX(Line_of_Business,MATCH(Export!J3735,Name,0))</f>
        <v>A</v>
      </c>
      <c r="L3735" s="9" t="s">
        <v>133</v>
      </c>
      <c r="M3735">
        <v>14</v>
      </c>
      <c r="N3735" s="4">
        <v>1180.24</v>
      </c>
      <c r="O3735" s="4">
        <v>1180.24</v>
      </c>
      <c r="P3735" s="4">
        <v>0</v>
      </c>
      <c r="Q3735" s="4">
        <v>0</v>
      </c>
      <c r="R3735" s="4">
        <v>0</v>
      </c>
      <c r="S3735" s="4">
        <v>0</v>
      </c>
      <c r="T3735" s="4">
        <v>0</v>
      </c>
      <c r="U3735" s="4">
        <v>0</v>
      </c>
      <c r="V3735" s="4">
        <v>0</v>
      </c>
      <c r="W3735" s="4">
        <v>0</v>
      </c>
      <c r="X3735" s="4">
        <v>0</v>
      </c>
      <c r="Y3735" s="4">
        <v>135.66</v>
      </c>
      <c r="Z3735" s="4">
        <v>49.76</v>
      </c>
      <c r="AA3735" s="4">
        <v>0</v>
      </c>
      <c r="AB3735" t="s">
        <v>3</v>
      </c>
      <c r="AC3735" s="4">
        <v>0</v>
      </c>
      <c r="AD3735" s="4">
        <v>0</v>
      </c>
      <c r="AE3735" s="4">
        <v>0</v>
      </c>
      <c r="AF3735" t="s">
        <v>722</v>
      </c>
      <c r="AG3735" s="4">
        <v>0</v>
      </c>
      <c r="AH3735" s="4">
        <v>0</v>
      </c>
      <c r="AI3735" s="4">
        <v>0</v>
      </c>
      <c r="AJ3735" s="4">
        <v>994.81999999999903</v>
      </c>
      <c r="AK3735" s="4">
        <v>0</v>
      </c>
      <c r="AL3735" t="s">
        <v>791</v>
      </c>
      <c r="AM3735" s="71" t="str">
        <f>INDEX(Network_Insurer_Code,MATCH(Export!AL3735,Network_insurer_Name,0))</f>
        <v>CHI3</v>
      </c>
      <c r="AN3735" t="str">
        <f t="shared" si="58"/>
        <v>A1001CHI32020</v>
      </c>
    </row>
    <row r="3736" spans="1:40" x14ac:dyDescent="0.25">
      <c r="A3736">
        <v>2019</v>
      </c>
      <c r="B3736">
        <v>2</v>
      </c>
      <c r="C3736" s="1">
        <v>43556</v>
      </c>
      <c r="D3736" s="1">
        <v>43646</v>
      </c>
      <c r="E3736">
        <v>2018</v>
      </c>
      <c r="F3736" s="71" t="str">
        <f>INDEX(Client_Name,MATCH(Export!H3736,Local_Company_Name,0))</f>
        <v>Aplaca Engineering Co</v>
      </c>
      <c r="G3736" s="71">
        <f>INDEX(Client_Code,MATCH(Export!H3736,Local_Company_Name,0))</f>
        <v>1004</v>
      </c>
      <c r="H3736" t="s">
        <v>754</v>
      </c>
      <c r="I3736" t="s">
        <v>710</v>
      </c>
      <c r="J3736" t="s">
        <v>22</v>
      </c>
      <c r="K3736" s="71" t="str">
        <f>INDEX(Line_of_Business,MATCH(Export!J3736,Name,0))</f>
        <v>A</v>
      </c>
      <c r="L3736" s="9" t="s">
        <v>93</v>
      </c>
      <c r="M3736">
        <v>598</v>
      </c>
      <c r="N3736" s="4">
        <v>-25285.97</v>
      </c>
      <c r="O3736" s="4">
        <v>-25285.97</v>
      </c>
      <c r="P3736" s="4">
        <v>0</v>
      </c>
      <c r="Q3736" s="4">
        <v>0</v>
      </c>
      <c r="R3736" s="4">
        <v>0</v>
      </c>
      <c r="S3736" s="4">
        <v>0</v>
      </c>
      <c r="T3736" s="4">
        <v>0</v>
      </c>
      <c r="U3736" s="4">
        <v>0</v>
      </c>
      <c r="V3736" s="4">
        <v>0</v>
      </c>
      <c r="W3736" s="4">
        <v>0</v>
      </c>
      <c r="X3736" s="4">
        <v>0</v>
      </c>
      <c r="Y3736" s="4">
        <v>-3792.89</v>
      </c>
      <c r="Z3736" s="4">
        <v>0</v>
      </c>
      <c r="AA3736" s="4">
        <v>0</v>
      </c>
      <c r="AB3736" t="s">
        <v>3</v>
      </c>
      <c r="AC3736" s="4">
        <v>0</v>
      </c>
      <c r="AD3736" s="4">
        <v>0</v>
      </c>
      <c r="AE3736" s="4">
        <v>0</v>
      </c>
      <c r="AF3736" t="s">
        <v>710</v>
      </c>
      <c r="AG3736" s="4">
        <v>0</v>
      </c>
      <c r="AH3736" s="4">
        <v>0</v>
      </c>
      <c r="AI3736" s="4">
        <v>0</v>
      </c>
      <c r="AJ3736" s="4">
        <v>-21493.08</v>
      </c>
      <c r="AK3736" s="4">
        <v>0</v>
      </c>
      <c r="AL3736" t="s">
        <v>788</v>
      </c>
      <c r="AM3736" s="71" t="str">
        <f>INDEX(Network_Insurer_Code,MATCH(Export!AL3736,Network_insurer_Name,0))</f>
        <v>RAI1</v>
      </c>
      <c r="AN3736" t="str">
        <f t="shared" si="58"/>
        <v>A1004RAI12018</v>
      </c>
    </row>
    <row r="3737" spans="1:40" x14ac:dyDescent="0.25">
      <c r="A3737">
        <v>2020</v>
      </c>
      <c r="B3737">
        <v>2</v>
      </c>
      <c r="C3737" s="1">
        <v>43922</v>
      </c>
      <c r="D3737" s="1">
        <v>44012</v>
      </c>
      <c r="E3737">
        <v>2020</v>
      </c>
      <c r="F3737" s="71" t="str">
        <f>INDEX(Client_Name,MATCH(Export!H3737,Local_Company_Name,0))</f>
        <v>Flaimngo Tailoring</v>
      </c>
      <c r="G3737" s="71">
        <f>INDEX(Client_Code,MATCH(Export!H3737,Local_Company_Name,0))</f>
        <v>1005</v>
      </c>
      <c r="H3737" t="s">
        <v>771</v>
      </c>
      <c r="I3737" t="s">
        <v>707</v>
      </c>
      <c r="J3737" t="s">
        <v>8</v>
      </c>
      <c r="K3737" s="71" t="str">
        <f>INDEX(Line_of_Business,MATCH(Export!J3737,Name,0))</f>
        <v>M</v>
      </c>
      <c r="L3737" s="9">
        <v>501258086</v>
      </c>
      <c r="M3737">
        <v>2</v>
      </c>
      <c r="N3737" s="4">
        <v>1951.22</v>
      </c>
      <c r="O3737" s="4">
        <v>1951.22</v>
      </c>
      <c r="P3737" s="4">
        <v>0</v>
      </c>
      <c r="Q3737" s="4">
        <v>0</v>
      </c>
      <c r="R3737" s="4">
        <v>0</v>
      </c>
      <c r="S3737" s="4">
        <v>0</v>
      </c>
      <c r="T3737" s="4">
        <v>0</v>
      </c>
      <c r="U3737" s="4">
        <v>0</v>
      </c>
      <c r="V3737" s="4">
        <v>0</v>
      </c>
      <c r="W3737" s="4">
        <v>0</v>
      </c>
      <c r="X3737" s="4">
        <v>0</v>
      </c>
      <c r="Y3737" s="4">
        <v>189.27</v>
      </c>
      <c r="Z3737" s="4">
        <v>0</v>
      </c>
      <c r="AA3737" s="4">
        <v>351.22</v>
      </c>
      <c r="AB3737" t="s">
        <v>3</v>
      </c>
      <c r="AC3737" s="4">
        <v>0</v>
      </c>
      <c r="AD3737" s="4">
        <v>0</v>
      </c>
      <c r="AE3737" s="4">
        <v>0</v>
      </c>
      <c r="AF3737" t="s">
        <v>707</v>
      </c>
      <c r="AG3737" s="4">
        <v>0</v>
      </c>
      <c r="AH3737" s="4">
        <v>0</v>
      </c>
      <c r="AI3737" s="4">
        <v>0</v>
      </c>
      <c r="AJ3737" s="4">
        <v>1410.73</v>
      </c>
      <c r="AK3737" s="4">
        <v>0</v>
      </c>
      <c r="AL3737" t="s">
        <v>784</v>
      </c>
      <c r="AM3737" s="71" t="str">
        <f>INDEX(Network_Insurer_Code,MATCH(Export!AL3737,Network_insurer_Name,0))</f>
        <v>PII1</v>
      </c>
      <c r="AN3737" t="str">
        <f t="shared" si="58"/>
        <v>M1005PII12020</v>
      </c>
    </row>
    <row r="3738" spans="1:40" x14ac:dyDescent="0.25">
      <c r="A3738">
        <v>2019</v>
      </c>
      <c r="B3738">
        <v>4</v>
      </c>
      <c r="C3738" s="1">
        <v>43739</v>
      </c>
      <c r="D3738" s="1">
        <v>43830</v>
      </c>
      <c r="E3738">
        <v>2019</v>
      </c>
      <c r="F3738" s="71" t="str">
        <f>INDEX(Client_Name,MATCH(Export!H3738,Local_Company_Name,0))</f>
        <v>Aplaca Engineering Co</v>
      </c>
      <c r="G3738" s="71">
        <f>INDEX(Client_Code,MATCH(Export!H3738,Local_Company_Name,0))</f>
        <v>1004</v>
      </c>
      <c r="H3738" t="s">
        <v>767</v>
      </c>
      <c r="I3738" t="s">
        <v>710</v>
      </c>
      <c r="J3738" t="s">
        <v>8</v>
      </c>
      <c r="K3738" s="71" t="str">
        <f>INDEX(Line_of_Business,MATCH(Export!J3738,Name,0))</f>
        <v>M</v>
      </c>
      <c r="L3738" s="9" t="s">
        <v>169</v>
      </c>
      <c r="M3738">
        <v>807</v>
      </c>
      <c r="N3738" s="4">
        <v>-126022.67</v>
      </c>
      <c r="O3738" s="4">
        <v>-126022.67</v>
      </c>
      <c r="P3738" s="4">
        <v>5346780.5599999996</v>
      </c>
      <c r="Q3738" s="4">
        <v>0</v>
      </c>
      <c r="R3738" s="4">
        <v>0</v>
      </c>
      <c r="S3738" s="4">
        <v>0</v>
      </c>
      <c r="T3738" s="4">
        <v>0</v>
      </c>
      <c r="U3738" s="4">
        <v>0</v>
      </c>
      <c r="V3738" s="4">
        <v>0</v>
      </c>
      <c r="W3738" s="4">
        <v>0</v>
      </c>
      <c r="X3738" s="4">
        <v>0</v>
      </c>
      <c r="Y3738" s="4">
        <v>-15122.72</v>
      </c>
      <c r="Z3738" s="4">
        <v>0</v>
      </c>
      <c r="AA3738" s="4">
        <v>0</v>
      </c>
      <c r="AB3738" t="s">
        <v>3</v>
      </c>
      <c r="AC3738" s="4">
        <v>0</v>
      </c>
      <c r="AD3738" s="4">
        <v>0</v>
      </c>
      <c r="AE3738" s="4">
        <v>0</v>
      </c>
      <c r="AF3738" t="s">
        <v>710</v>
      </c>
      <c r="AG3738" s="4">
        <v>0</v>
      </c>
      <c r="AH3738" s="4">
        <v>0</v>
      </c>
      <c r="AI3738" s="4">
        <v>0</v>
      </c>
      <c r="AJ3738" s="4">
        <v>-5457680.5099999998</v>
      </c>
      <c r="AK3738" s="4">
        <v>0</v>
      </c>
      <c r="AL3738" t="s">
        <v>782</v>
      </c>
      <c r="AM3738" s="71" t="str">
        <f>INDEX(Network_Insurer_Code,MATCH(Export!AL3738,Network_insurer_Name,0))</f>
        <v>API2</v>
      </c>
      <c r="AN3738" t="str">
        <f t="shared" si="58"/>
        <v>M1004API22019</v>
      </c>
    </row>
    <row r="3739" spans="1:40" x14ac:dyDescent="0.25">
      <c r="A3739">
        <v>2020</v>
      </c>
      <c r="B3739">
        <v>1</v>
      </c>
      <c r="C3739" s="1">
        <v>43831</v>
      </c>
      <c r="D3739" s="1">
        <v>43921</v>
      </c>
      <c r="E3739">
        <v>2018</v>
      </c>
      <c r="F3739" s="71" t="str">
        <f>INDEX(Client_Name,MATCH(Export!H3739,Local_Company_Name,0))</f>
        <v>Zebra Workings Ltd</v>
      </c>
      <c r="G3739" s="71">
        <f>INDEX(Client_Code,MATCH(Export!H3739,Local_Company_Name,0))</f>
        <v>1001</v>
      </c>
      <c r="H3739" t="s">
        <v>750</v>
      </c>
      <c r="I3739" t="s">
        <v>717</v>
      </c>
      <c r="J3739" t="s">
        <v>8</v>
      </c>
      <c r="K3739" s="71" t="str">
        <f>INDEX(Line_of_Business,MATCH(Export!J3739,Name,0))</f>
        <v>M</v>
      </c>
      <c r="L3739" s="9" t="s">
        <v>21</v>
      </c>
      <c r="M3739">
        <v>2700</v>
      </c>
      <c r="N3739" s="4">
        <v>0</v>
      </c>
      <c r="O3739" s="4">
        <v>0</v>
      </c>
      <c r="P3739" s="4">
        <v>13219.98</v>
      </c>
      <c r="Q3739" s="4">
        <v>0</v>
      </c>
      <c r="R3739" s="4">
        <v>0</v>
      </c>
      <c r="S3739" s="4">
        <v>0</v>
      </c>
      <c r="T3739" s="4">
        <v>0</v>
      </c>
      <c r="U3739" s="4">
        <v>0</v>
      </c>
      <c r="V3739" s="4">
        <v>0</v>
      </c>
      <c r="W3739" s="4">
        <v>0</v>
      </c>
      <c r="X3739" s="4">
        <v>0</v>
      </c>
      <c r="Y3739" s="4">
        <v>0</v>
      </c>
      <c r="Z3739" s="4">
        <v>0</v>
      </c>
      <c r="AA3739" s="4">
        <v>0</v>
      </c>
      <c r="AB3739" t="s">
        <v>3</v>
      </c>
      <c r="AC3739" s="4">
        <v>0</v>
      </c>
      <c r="AD3739" s="4">
        <v>0</v>
      </c>
      <c r="AE3739" s="4">
        <v>-93532.55</v>
      </c>
      <c r="AF3739" t="s">
        <v>717</v>
      </c>
      <c r="AG3739" s="4">
        <v>0</v>
      </c>
      <c r="AH3739" s="4">
        <v>0</v>
      </c>
      <c r="AI3739" s="4">
        <v>0</v>
      </c>
      <c r="AJ3739" s="4">
        <v>-13219.98</v>
      </c>
      <c r="AK3739" s="4">
        <v>200000</v>
      </c>
      <c r="AL3739" t="s">
        <v>797</v>
      </c>
      <c r="AM3739" s="71" t="str">
        <f>INDEX(Network_Insurer_Code,MATCH(Export!AL3739,Network_insurer_Name,0))</f>
        <v>ONI3</v>
      </c>
      <c r="AN3739" t="str">
        <f t="shared" si="58"/>
        <v>M1001ONI32018</v>
      </c>
    </row>
    <row r="3740" spans="1:40" x14ac:dyDescent="0.25">
      <c r="A3740">
        <v>2020</v>
      </c>
      <c r="B3740">
        <v>2</v>
      </c>
      <c r="C3740" s="1">
        <v>43922</v>
      </c>
      <c r="D3740" s="1">
        <v>44012</v>
      </c>
      <c r="E3740">
        <v>2019</v>
      </c>
      <c r="F3740" s="71" t="str">
        <f>INDEX(Client_Name,MATCH(Export!H3740,Local_Company_Name,0))</f>
        <v>Zebra Workings Ltd</v>
      </c>
      <c r="G3740" s="71">
        <f>INDEX(Client_Code,MATCH(Export!H3740,Local_Company_Name,0))</f>
        <v>1001</v>
      </c>
      <c r="H3740" t="s">
        <v>748</v>
      </c>
      <c r="I3740" t="s">
        <v>724</v>
      </c>
      <c r="J3740" t="s">
        <v>8</v>
      </c>
      <c r="K3740" s="71" t="str">
        <f>INDEX(Line_of_Business,MATCH(Export!J3740,Name,0))</f>
        <v>M</v>
      </c>
      <c r="L3740" s="9">
        <v>75076</v>
      </c>
      <c r="M3740">
        <v>557</v>
      </c>
      <c r="N3740" s="4">
        <v>0</v>
      </c>
      <c r="O3740" s="4">
        <v>0</v>
      </c>
      <c r="P3740" s="4">
        <v>38685.14</v>
      </c>
      <c r="Q3740" s="4">
        <v>0</v>
      </c>
      <c r="R3740" s="4">
        <v>0</v>
      </c>
      <c r="S3740" s="4">
        <v>0</v>
      </c>
      <c r="T3740" s="4">
        <v>0</v>
      </c>
      <c r="U3740" s="4">
        <v>0</v>
      </c>
      <c r="V3740" s="4">
        <v>0</v>
      </c>
      <c r="W3740" s="4">
        <v>0</v>
      </c>
      <c r="X3740" s="4">
        <v>0</v>
      </c>
      <c r="Y3740" s="4">
        <v>0</v>
      </c>
      <c r="Z3740" s="4">
        <v>0</v>
      </c>
      <c r="AA3740" s="4">
        <v>0</v>
      </c>
      <c r="AB3740" t="s">
        <v>3</v>
      </c>
      <c r="AC3740" s="4">
        <v>0</v>
      </c>
      <c r="AD3740" s="4">
        <v>0</v>
      </c>
      <c r="AE3740" s="4">
        <v>0</v>
      </c>
      <c r="AF3740" t="s">
        <v>724</v>
      </c>
      <c r="AG3740" s="4">
        <v>0</v>
      </c>
      <c r="AH3740" s="4">
        <v>0</v>
      </c>
      <c r="AI3740" s="4">
        <v>0</v>
      </c>
      <c r="AJ3740" s="4">
        <v>-38685.14</v>
      </c>
      <c r="AK3740" s="4">
        <v>0</v>
      </c>
      <c r="AL3740" t="s">
        <v>792</v>
      </c>
      <c r="AM3740" s="71" t="str">
        <f>INDEX(Network_Insurer_Code,MATCH(Export!AL3740,Network_insurer_Name,0))</f>
        <v>CAL1</v>
      </c>
      <c r="AN3740" t="str">
        <f t="shared" si="58"/>
        <v>M1001CAL12019</v>
      </c>
    </row>
    <row r="3741" spans="1:40" x14ac:dyDescent="0.25">
      <c r="A3741">
        <v>2020</v>
      </c>
      <c r="B3741">
        <v>1</v>
      </c>
      <c r="C3741" s="1">
        <v>43831</v>
      </c>
      <c r="D3741" s="1">
        <v>43921</v>
      </c>
      <c r="E3741">
        <v>2015</v>
      </c>
      <c r="F3741" s="71" t="str">
        <f>INDEX(Client_Name,MATCH(Export!H3741,Local_Company_Name,0))</f>
        <v>Lion Manufacturing Co</v>
      </c>
      <c r="G3741" s="71">
        <f>INDEX(Client_Code,MATCH(Export!H3741,Local_Company_Name,0))</f>
        <v>1002</v>
      </c>
      <c r="H3741" t="s">
        <v>757</v>
      </c>
      <c r="I3741" t="s">
        <v>704</v>
      </c>
      <c r="J3741" t="s">
        <v>0</v>
      </c>
      <c r="K3741" s="71" t="str">
        <f>INDEX(Line_of_Business,MATCH(Export!J3741,Name,0))</f>
        <v>D</v>
      </c>
      <c r="L3741" s="9" t="s">
        <v>375</v>
      </c>
      <c r="M3741">
        <v>576</v>
      </c>
      <c r="N3741" s="4">
        <v>0</v>
      </c>
      <c r="O3741" s="4">
        <v>0</v>
      </c>
      <c r="P3741" s="4">
        <v>3229.65</v>
      </c>
      <c r="Q3741" s="4">
        <v>0</v>
      </c>
      <c r="R3741" s="4">
        <v>0</v>
      </c>
      <c r="S3741" s="4">
        <v>0</v>
      </c>
      <c r="T3741" s="4">
        <v>0</v>
      </c>
      <c r="U3741" s="4">
        <v>0</v>
      </c>
      <c r="V3741" s="4">
        <v>0</v>
      </c>
      <c r="W3741" s="4">
        <v>0</v>
      </c>
      <c r="X3741" s="4">
        <v>0</v>
      </c>
      <c r="Y3741" s="4">
        <v>0</v>
      </c>
      <c r="Z3741" s="4">
        <v>0</v>
      </c>
      <c r="AA3741" s="4">
        <v>0</v>
      </c>
      <c r="AB3741" t="s">
        <v>3</v>
      </c>
      <c r="AC3741" s="4">
        <v>0</v>
      </c>
      <c r="AD3741" s="4">
        <v>0</v>
      </c>
      <c r="AE3741" s="4">
        <v>-2524.73</v>
      </c>
      <c r="AF3741" t="s">
        <v>704</v>
      </c>
      <c r="AG3741" s="4">
        <v>0</v>
      </c>
      <c r="AH3741" s="4">
        <v>0</v>
      </c>
      <c r="AI3741" s="4">
        <v>0</v>
      </c>
      <c r="AJ3741" s="4">
        <v>-3229.65</v>
      </c>
      <c r="AK3741" s="4">
        <v>0</v>
      </c>
      <c r="AL3741" t="s">
        <v>784</v>
      </c>
      <c r="AM3741" s="71" t="str">
        <f>INDEX(Network_Insurer_Code,MATCH(Export!AL3741,Network_insurer_Name,0))</f>
        <v>PII1</v>
      </c>
      <c r="AN3741" t="str">
        <f t="shared" si="58"/>
        <v>D1002PII12015</v>
      </c>
    </row>
    <row r="3742" spans="1:40" x14ac:dyDescent="0.25">
      <c r="A3742">
        <v>2019</v>
      </c>
      <c r="B3742">
        <v>2</v>
      </c>
      <c r="C3742" s="1">
        <v>43556</v>
      </c>
      <c r="D3742" s="1">
        <v>43646</v>
      </c>
      <c r="E3742">
        <v>2019</v>
      </c>
      <c r="F3742" s="71" t="str">
        <f>INDEX(Client_Name,MATCH(Export!H3742,Local_Company_Name,0))</f>
        <v>Falcon Clothing</v>
      </c>
      <c r="G3742" s="71">
        <f>INDEX(Client_Code,MATCH(Export!H3742,Local_Company_Name,0))</f>
        <v>1006</v>
      </c>
      <c r="H3742" t="s">
        <v>773</v>
      </c>
      <c r="I3742" t="s">
        <v>718</v>
      </c>
      <c r="J3742" t="s">
        <v>5</v>
      </c>
      <c r="K3742" s="71" t="str">
        <f>INDEX(Line_of_Business,MATCH(Export!J3742,Name,0))</f>
        <v>L</v>
      </c>
      <c r="L3742" s="9" t="s">
        <v>20</v>
      </c>
      <c r="M3742">
        <v>1032</v>
      </c>
      <c r="N3742" s="4">
        <v>539379.71</v>
      </c>
      <c r="O3742" s="4">
        <v>539379.71</v>
      </c>
      <c r="P3742" s="4">
        <v>0</v>
      </c>
      <c r="Q3742" s="4">
        <v>0</v>
      </c>
      <c r="R3742" s="4">
        <v>0</v>
      </c>
      <c r="S3742" s="4">
        <v>0</v>
      </c>
      <c r="T3742" s="4">
        <v>0</v>
      </c>
      <c r="U3742" s="4">
        <v>0</v>
      </c>
      <c r="V3742" s="4">
        <v>0</v>
      </c>
      <c r="W3742" s="4">
        <v>0</v>
      </c>
      <c r="X3742" s="4">
        <v>0</v>
      </c>
      <c r="Y3742" s="4">
        <v>91694.55</v>
      </c>
      <c r="Z3742" s="4">
        <v>4315.04</v>
      </c>
      <c r="AA3742" s="4">
        <v>0</v>
      </c>
      <c r="AB3742" t="s">
        <v>3</v>
      </c>
      <c r="AC3742" s="4">
        <v>0</v>
      </c>
      <c r="AD3742" s="4">
        <v>0</v>
      </c>
      <c r="AE3742" s="4">
        <v>0</v>
      </c>
      <c r="AF3742" t="s">
        <v>718</v>
      </c>
      <c r="AG3742" s="4">
        <v>0</v>
      </c>
      <c r="AH3742" s="4">
        <v>0</v>
      </c>
      <c r="AI3742" s="4">
        <v>0</v>
      </c>
      <c r="AJ3742" s="4">
        <v>443370.12</v>
      </c>
      <c r="AK3742" s="4">
        <v>0</v>
      </c>
      <c r="AL3742" t="s">
        <v>798</v>
      </c>
      <c r="AM3742" s="71" t="str">
        <f>INDEX(Network_Insurer_Code,MATCH(Export!AL3742,Network_insurer_Name,0))</f>
        <v>PEI2</v>
      </c>
      <c r="AN3742" t="str">
        <f t="shared" si="58"/>
        <v>L1006PEI22019</v>
      </c>
    </row>
    <row r="3743" spans="1:40" x14ac:dyDescent="0.25">
      <c r="A3743">
        <v>2020</v>
      </c>
      <c r="B3743">
        <v>3</v>
      </c>
      <c r="C3743" s="1">
        <v>44013</v>
      </c>
      <c r="D3743" s="1">
        <v>44104</v>
      </c>
      <c r="E3743">
        <v>2020</v>
      </c>
      <c r="F3743" s="71" t="str">
        <f>INDEX(Client_Name,MATCH(Export!H3743,Local_Company_Name,0))</f>
        <v>Tiger Jewelcrafting Ltd</v>
      </c>
      <c r="G3743" s="71">
        <f>INDEX(Client_Code,MATCH(Export!H3743,Local_Company_Name,0))</f>
        <v>1003</v>
      </c>
      <c r="H3743" t="s">
        <v>753</v>
      </c>
      <c r="I3743" t="s">
        <v>704</v>
      </c>
      <c r="J3743" t="s">
        <v>5</v>
      </c>
      <c r="K3743" s="71" t="str">
        <f>INDEX(Line_of_Business,MATCH(Export!J3743,Name,0))</f>
        <v>L</v>
      </c>
      <c r="L3743" s="9" t="s">
        <v>415</v>
      </c>
      <c r="M3743">
        <v>854</v>
      </c>
      <c r="N3743" s="4">
        <v>29186.78</v>
      </c>
      <c r="O3743" s="4">
        <v>29186.78</v>
      </c>
      <c r="P3743" s="4">
        <v>0</v>
      </c>
      <c r="Q3743" s="4">
        <v>0</v>
      </c>
      <c r="R3743" s="4">
        <v>0</v>
      </c>
      <c r="S3743" s="4">
        <v>0</v>
      </c>
      <c r="T3743" s="4">
        <v>0</v>
      </c>
      <c r="U3743" s="4">
        <v>0</v>
      </c>
      <c r="V3743" s="4">
        <v>0</v>
      </c>
      <c r="W3743" s="4">
        <v>0</v>
      </c>
      <c r="X3743" s="4">
        <v>0</v>
      </c>
      <c r="Y3743" s="4">
        <v>2918.68</v>
      </c>
      <c r="Z3743" s="4">
        <v>0</v>
      </c>
      <c r="AA3743" s="4">
        <v>0</v>
      </c>
      <c r="AB3743" t="s">
        <v>3</v>
      </c>
      <c r="AC3743" s="4">
        <v>0</v>
      </c>
      <c r="AD3743" s="4">
        <v>0</v>
      </c>
      <c r="AE3743" s="4">
        <v>0</v>
      </c>
      <c r="AF3743" t="s">
        <v>704</v>
      </c>
      <c r="AG3743" s="4">
        <v>0</v>
      </c>
      <c r="AH3743" s="4">
        <v>0</v>
      </c>
      <c r="AI3743" s="4">
        <v>0</v>
      </c>
      <c r="AJ3743" s="4">
        <v>26268.1</v>
      </c>
      <c r="AK3743" s="4" t="s">
        <v>2</v>
      </c>
      <c r="AL3743" t="s">
        <v>791</v>
      </c>
      <c r="AM3743" s="71" t="str">
        <f>INDEX(Network_Insurer_Code,MATCH(Export!AL3743,Network_insurer_Name,0))</f>
        <v>CHI3</v>
      </c>
      <c r="AN3743" t="str">
        <f t="shared" si="58"/>
        <v>L1003CHI32020</v>
      </c>
    </row>
    <row r="3744" spans="1:40" x14ac:dyDescent="0.25">
      <c r="A3744">
        <v>2020</v>
      </c>
      <c r="B3744">
        <v>1</v>
      </c>
      <c r="C3744" s="1">
        <v>43831</v>
      </c>
      <c r="D3744" s="1">
        <v>43921</v>
      </c>
      <c r="E3744">
        <v>2020</v>
      </c>
      <c r="F3744" s="71" t="str">
        <f>INDEX(Client_Name,MATCH(Export!H3744,Local_Company_Name,0))</f>
        <v>Lion Manufacturing Co</v>
      </c>
      <c r="G3744" s="71">
        <f>INDEX(Client_Code,MATCH(Export!H3744,Local_Company_Name,0))</f>
        <v>1002</v>
      </c>
      <c r="H3744" t="s">
        <v>760</v>
      </c>
      <c r="I3744" t="s">
        <v>711</v>
      </c>
      <c r="J3744" t="s">
        <v>8</v>
      </c>
      <c r="K3744" s="71" t="str">
        <f>INDEX(Line_of_Business,MATCH(Export!J3744,Name,0))</f>
        <v>M</v>
      </c>
      <c r="L3744" s="9" t="s">
        <v>627</v>
      </c>
      <c r="M3744">
        <v>536</v>
      </c>
      <c r="N3744" s="4">
        <v>410251.16</v>
      </c>
      <c r="O3744" s="4">
        <v>410251.16</v>
      </c>
      <c r="P3744" s="4">
        <v>89718.43</v>
      </c>
      <c r="Q3744" s="4">
        <v>0</v>
      </c>
      <c r="R3744" s="4">
        <v>0</v>
      </c>
      <c r="S3744" s="4">
        <v>0</v>
      </c>
      <c r="T3744" s="4">
        <v>0</v>
      </c>
      <c r="U3744" s="4">
        <v>0</v>
      </c>
      <c r="V3744" s="4">
        <v>0</v>
      </c>
      <c r="W3744" s="4">
        <v>0</v>
      </c>
      <c r="X3744" s="4">
        <v>0</v>
      </c>
      <c r="Y3744" s="4">
        <v>51281.4</v>
      </c>
      <c r="Z3744" s="4">
        <v>0</v>
      </c>
      <c r="AA3744" s="4">
        <v>0</v>
      </c>
      <c r="AB3744" t="s">
        <v>3</v>
      </c>
      <c r="AC3744" s="4">
        <v>0</v>
      </c>
      <c r="AD3744" s="4">
        <v>0</v>
      </c>
      <c r="AE3744" s="4">
        <v>0</v>
      </c>
      <c r="AF3744" t="s">
        <v>711</v>
      </c>
      <c r="AG3744" s="4">
        <v>0</v>
      </c>
      <c r="AH3744" s="4">
        <v>0</v>
      </c>
      <c r="AI3744" s="4">
        <v>0</v>
      </c>
      <c r="AJ3744" s="4">
        <v>269251.32999999903</v>
      </c>
      <c r="AK3744" s="4">
        <v>0</v>
      </c>
      <c r="AL3744" t="s">
        <v>788</v>
      </c>
      <c r="AM3744" s="71" t="str">
        <f>INDEX(Network_Insurer_Code,MATCH(Export!AL3744,Network_insurer_Name,0))</f>
        <v>RAI1</v>
      </c>
      <c r="AN3744" t="str">
        <f t="shared" si="58"/>
        <v>M1002RAI12020</v>
      </c>
    </row>
    <row r="3745" spans="1:40" x14ac:dyDescent="0.25">
      <c r="A3745">
        <v>2019</v>
      </c>
      <c r="B3745">
        <v>1</v>
      </c>
      <c r="C3745" s="1">
        <v>43466</v>
      </c>
      <c r="D3745" s="1">
        <v>43555</v>
      </c>
      <c r="E3745">
        <v>2019</v>
      </c>
      <c r="F3745" s="71" t="str">
        <f>INDEX(Client_Name,MATCH(Export!H3745,Local_Company_Name,0))</f>
        <v>Zebra Workings Ltd</v>
      </c>
      <c r="G3745" s="71">
        <f>INDEX(Client_Code,MATCH(Export!H3745,Local_Company_Name,0))</f>
        <v>1001</v>
      </c>
      <c r="H3745" t="s">
        <v>748</v>
      </c>
      <c r="I3745" t="s">
        <v>709</v>
      </c>
      <c r="J3745" t="s">
        <v>22</v>
      </c>
      <c r="K3745" s="71" t="str">
        <f>INDEX(Line_of_Business,MATCH(Export!J3745,Name,0))</f>
        <v>A</v>
      </c>
      <c r="L3745" s="9" t="s">
        <v>302</v>
      </c>
      <c r="M3745">
        <v>292</v>
      </c>
      <c r="N3745" s="4">
        <v>187302.777777777</v>
      </c>
      <c r="O3745" s="4">
        <v>168572.5</v>
      </c>
      <c r="P3745" s="4">
        <v>0</v>
      </c>
      <c r="Q3745" s="4">
        <v>0</v>
      </c>
      <c r="R3745" s="4">
        <v>0</v>
      </c>
      <c r="S3745" s="4">
        <v>0</v>
      </c>
      <c r="T3745" s="4">
        <v>0</v>
      </c>
      <c r="U3745" s="4">
        <v>0</v>
      </c>
      <c r="V3745" s="4">
        <v>0</v>
      </c>
      <c r="W3745" s="4">
        <v>0</v>
      </c>
      <c r="X3745" s="4">
        <v>0</v>
      </c>
      <c r="Y3745" s="4">
        <v>25285.88</v>
      </c>
      <c r="Z3745" s="4">
        <v>3708.6</v>
      </c>
      <c r="AA3745" s="4">
        <v>0</v>
      </c>
      <c r="AB3745" t="s">
        <v>3</v>
      </c>
      <c r="AC3745" s="4">
        <v>0</v>
      </c>
      <c r="AD3745" s="4">
        <v>0</v>
      </c>
      <c r="AE3745" s="4">
        <v>0</v>
      </c>
      <c r="AF3745" t="s">
        <v>709</v>
      </c>
      <c r="AG3745" s="4">
        <v>0</v>
      </c>
      <c r="AH3745" s="4">
        <v>0</v>
      </c>
      <c r="AI3745" s="4">
        <v>0</v>
      </c>
      <c r="AJ3745" s="4">
        <v>139578.01999999999</v>
      </c>
      <c r="AK3745" s="4">
        <v>0</v>
      </c>
      <c r="AL3745" t="s">
        <v>794</v>
      </c>
      <c r="AM3745" s="71" t="str">
        <f>INDEX(Network_Insurer_Code,MATCH(Export!AL3745,Network_insurer_Name,0))</f>
        <v>CUI2</v>
      </c>
      <c r="AN3745" t="str">
        <f t="shared" si="58"/>
        <v>A1001CUI22019</v>
      </c>
    </row>
    <row r="3746" spans="1:40" x14ac:dyDescent="0.25">
      <c r="A3746">
        <v>2020</v>
      </c>
      <c r="B3746">
        <v>2</v>
      </c>
      <c r="C3746" s="1">
        <v>43922</v>
      </c>
      <c r="D3746" s="1">
        <v>44012</v>
      </c>
      <c r="E3746">
        <v>2020</v>
      </c>
      <c r="F3746" s="71" t="str">
        <f>INDEX(Client_Name,MATCH(Export!H3746,Local_Company_Name,0))</f>
        <v>Lion Manufacturing Co</v>
      </c>
      <c r="G3746" s="71">
        <f>INDEX(Client_Code,MATCH(Export!H3746,Local_Company_Name,0))</f>
        <v>1002</v>
      </c>
      <c r="H3746" t="s">
        <v>752</v>
      </c>
      <c r="I3746" t="s">
        <v>724</v>
      </c>
      <c r="J3746" t="s">
        <v>8</v>
      </c>
      <c r="K3746" s="71" t="str">
        <f>INDEX(Line_of_Business,MATCH(Export!J3746,Name,0))</f>
        <v>M</v>
      </c>
      <c r="L3746" s="9">
        <v>80007199</v>
      </c>
      <c r="M3746">
        <v>479</v>
      </c>
      <c r="N3746" s="4">
        <v>574132.82999999996</v>
      </c>
      <c r="O3746" s="4">
        <v>574132.82999999996</v>
      </c>
      <c r="P3746" s="4">
        <v>23028.54</v>
      </c>
      <c r="Q3746" s="4">
        <v>0</v>
      </c>
      <c r="R3746" s="4">
        <v>0</v>
      </c>
      <c r="S3746" s="4">
        <v>0</v>
      </c>
      <c r="T3746" s="4">
        <v>0</v>
      </c>
      <c r="U3746" s="4">
        <v>0</v>
      </c>
      <c r="V3746" s="4">
        <v>0</v>
      </c>
      <c r="W3746" s="4">
        <v>0</v>
      </c>
      <c r="X3746" s="4">
        <v>0</v>
      </c>
      <c r="Y3746" s="4">
        <v>86119.92</v>
      </c>
      <c r="Z3746" s="4">
        <v>0</v>
      </c>
      <c r="AA3746" s="4">
        <v>0</v>
      </c>
      <c r="AB3746" t="s">
        <v>3</v>
      </c>
      <c r="AC3746" s="4">
        <v>0</v>
      </c>
      <c r="AD3746" s="4">
        <v>0</v>
      </c>
      <c r="AE3746" s="4">
        <v>0</v>
      </c>
      <c r="AF3746" t="s">
        <v>724</v>
      </c>
      <c r="AG3746" s="4">
        <v>0</v>
      </c>
      <c r="AH3746" s="4">
        <v>0</v>
      </c>
      <c r="AI3746" s="4">
        <v>0</v>
      </c>
      <c r="AJ3746" s="4">
        <v>464984.36999999901</v>
      </c>
      <c r="AK3746" s="4">
        <v>200000</v>
      </c>
      <c r="AL3746" t="s">
        <v>787</v>
      </c>
      <c r="AM3746" s="71" t="str">
        <f>INDEX(Network_Insurer_Code,MATCH(Export!AL3746,Network_insurer_Name,0))</f>
        <v>LEI3</v>
      </c>
      <c r="AN3746" t="str">
        <f t="shared" si="58"/>
        <v>M1002LEI32020</v>
      </c>
    </row>
    <row r="3747" spans="1:40" x14ac:dyDescent="0.25">
      <c r="A3747">
        <v>2020</v>
      </c>
      <c r="B3747">
        <v>1</v>
      </c>
      <c r="C3747" s="1">
        <v>43831</v>
      </c>
      <c r="D3747" s="1">
        <v>43921</v>
      </c>
      <c r="E3747">
        <v>2020</v>
      </c>
      <c r="F3747" s="71" t="str">
        <f>INDEX(Client_Name,MATCH(Export!H3747,Local_Company_Name,0))</f>
        <v>Aplaca Engineering Co</v>
      </c>
      <c r="G3747" s="71">
        <f>INDEX(Client_Code,MATCH(Export!H3747,Local_Company_Name,0))</f>
        <v>1004</v>
      </c>
      <c r="H3747" t="s">
        <v>754</v>
      </c>
      <c r="I3747" t="s">
        <v>715</v>
      </c>
      <c r="J3747" t="s">
        <v>5</v>
      </c>
      <c r="K3747" s="71" t="str">
        <f>INDEX(Line_of_Business,MATCH(Export!J3747,Name,0))</f>
        <v>L</v>
      </c>
      <c r="L3747" s="9">
        <v>9411</v>
      </c>
      <c r="M3747">
        <v>355</v>
      </c>
      <c r="N3747" s="4">
        <v>18665.95</v>
      </c>
      <c r="O3747" s="4">
        <v>18665.95</v>
      </c>
      <c r="P3747" s="4">
        <v>0</v>
      </c>
      <c r="Q3747" s="4">
        <v>0</v>
      </c>
      <c r="R3747" s="4">
        <v>0</v>
      </c>
      <c r="S3747" s="4">
        <v>0</v>
      </c>
      <c r="T3747" s="4">
        <v>0</v>
      </c>
      <c r="U3747" s="4">
        <v>0</v>
      </c>
      <c r="V3747" s="4">
        <v>0</v>
      </c>
      <c r="W3747" s="4">
        <v>0</v>
      </c>
      <c r="X3747" s="4">
        <v>0</v>
      </c>
      <c r="Y3747" s="4">
        <v>1866.6</v>
      </c>
      <c r="Z3747" s="4">
        <v>139.99</v>
      </c>
      <c r="AA3747" s="4">
        <v>0</v>
      </c>
      <c r="AB3747" t="s">
        <v>3</v>
      </c>
      <c r="AC3747" s="4">
        <v>0</v>
      </c>
      <c r="AD3747" s="4">
        <v>0</v>
      </c>
      <c r="AE3747" s="4">
        <v>0</v>
      </c>
      <c r="AF3747" t="s">
        <v>715</v>
      </c>
      <c r="AG3747" s="4">
        <v>0</v>
      </c>
      <c r="AH3747" s="4">
        <v>0</v>
      </c>
      <c r="AI3747" s="4">
        <v>0</v>
      </c>
      <c r="AJ3747" s="4">
        <v>16659.36</v>
      </c>
      <c r="AK3747" s="4">
        <v>0</v>
      </c>
      <c r="AL3747" t="s">
        <v>781</v>
      </c>
      <c r="AM3747" s="71" t="str">
        <f>INDEX(Network_Insurer_Code,MATCH(Export!AL3747,Network_insurer_Name,0))</f>
        <v>ORI1</v>
      </c>
      <c r="AN3747" t="str">
        <f t="shared" si="58"/>
        <v>L1004ORI12020</v>
      </c>
    </row>
    <row r="3748" spans="1:40" x14ac:dyDescent="0.25">
      <c r="A3748">
        <v>2019</v>
      </c>
      <c r="B3748">
        <v>2</v>
      </c>
      <c r="C3748" s="1">
        <v>43556</v>
      </c>
      <c r="D3748" s="1">
        <v>43646</v>
      </c>
      <c r="E3748">
        <v>2016</v>
      </c>
      <c r="F3748" s="71" t="str">
        <f>INDEX(Client_Name,MATCH(Export!H3748,Local_Company_Name,0))</f>
        <v>Tiger Jewelcrafting Ltd</v>
      </c>
      <c r="G3748" s="71">
        <f>INDEX(Client_Code,MATCH(Export!H3748,Local_Company_Name,0))</f>
        <v>1003</v>
      </c>
      <c r="H3748" t="s">
        <v>753</v>
      </c>
      <c r="I3748" t="s">
        <v>717</v>
      </c>
      <c r="J3748" t="s">
        <v>0</v>
      </c>
      <c r="K3748" s="71" t="str">
        <f>INDEX(Line_of_Business,MATCH(Export!J3748,Name,0))</f>
        <v>D</v>
      </c>
      <c r="L3748" s="9" t="s">
        <v>161</v>
      </c>
      <c r="M3748">
        <v>1139</v>
      </c>
      <c r="N3748" s="4">
        <v>0</v>
      </c>
      <c r="O3748" s="4">
        <v>0</v>
      </c>
      <c r="P3748" s="4">
        <v>7135.56</v>
      </c>
      <c r="Q3748" s="4">
        <v>0</v>
      </c>
      <c r="R3748" s="4">
        <v>0</v>
      </c>
      <c r="S3748" s="4">
        <v>0</v>
      </c>
      <c r="T3748" s="4">
        <v>0</v>
      </c>
      <c r="U3748" s="4">
        <v>0</v>
      </c>
      <c r="V3748" s="4">
        <v>0</v>
      </c>
      <c r="W3748" s="4">
        <v>0</v>
      </c>
      <c r="X3748" s="4">
        <v>0</v>
      </c>
      <c r="Y3748" s="4">
        <v>0</v>
      </c>
      <c r="Z3748" s="4">
        <v>0</v>
      </c>
      <c r="AA3748" s="4">
        <v>0</v>
      </c>
      <c r="AB3748" t="s">
        <v>3</v>
      </c>
      <c r="AC3748" s="4">
        <v>0</v>
      </c>
      <c r="AD3748" s="4">
        <v>0</v>
      </c>
      <c r="AE3748" s="4">
        <v>0</v>
      </c>
      <c r="AF3748" t="s">
        <v>717</v>
      </c>
      <c r="AG3748" s="4">
        <v>0</v>
      </c>
      <c r="AH3748" s="4">
        <v>0</v>
      </c>
      <c r="AI3748" s="4">
        <v>0</v>
      </c>
      <c r="AJ3748" s="4">
        <v>-7135.56</v>
      </c>
      <c r="AK3748" s="4">
        <v>0</v>
      </c>
      <c r="AL3748" t="s">
        <v>785</v>
      </c>
      <c r="AM3748" s="71" t="str">
        <f>INDEX(Network_Insurer_Code,MATCH(Export!AL3748,Network_insurer_Name,0))</f>
        <v>WAI3</v>
      </c>
      <c r="AN3748" t="str">
        <f t="shared" si="58"/>
        <v>D1003WAI32016</v>
      </c>
    </row>
    <row r="3749" spans="1:40" x14ac:dyDescent="0.25">
      <c r="A3749">
        <v>2020</v>
      </c>
      <c r="B3749">
        <v>1</v>
      </c>
      <c r="C3749" s="1">
        <v>43831</v>
      </c>
      <c r="D3749" s="1">
        <v>43921</v>
      </c>
      <c r="E3749">
        <v>2019</v>
      </c>
      <c r="F3749" s="71" t="str">
        <f>INDEX(Client_Name,MATCH(Export!H3749,Local_Company_Name,0))</f>
        <v>Aplaca Engineering Co</v>
      </c>
      <c r="G3749" s="71">
        <f>INDEX(Client_Code,MATCH(Export!H3749,Local_Company_Name,0))</f>
        <v>1004</v>
      </c>
      <c r="H3749" t="s">
        <v>767</v>
      </c>
      <c r="I3749" t="s">
        <v>717</v>
      </c>
      <c r="J3749" t="s">
        <v>0</v>
      </c>
      <c r="K3749" s="71" t="str">
        <f>INDEX(Line_of_Business,MATCH(Export!J3749,Name,0))</f>
        <v>D</v>
      </c>
      <c r="L3749" s="9" t="s">
        <v>632</v>
      </c>
      <c r="M3749">
        <v>2461</v>
      </c>
      <c r="N3749" s="4">
        <v>80403.25</v>
      </c>
      <c r="O3749" s="4">
        <v>80403.25</v>
      </c>
      <c r="P3749" s="4">
        <v>0</v>
      </c>
      <c r="Q3749" s="4">
        <v>0</v>
      </c>
      <c r="R3749" s="4">
        <v>0</v>
      </c>
      <c r="S3749" s="4">
        <v>0</v>
      </c>
      <c r="T3749" s="4">
        <v>0</v>
      </c>
      <c r="U3749" s="4">
        <v>0</v>
      </c>
      <c r="V3749" s="4">
        <v>0</v>
      </c>
      <c r="W3749" s="4">
        <v>0</v>
      </c>
      <c r="X3749" s="4">
        <v>0</v>
      </c>
      <c r="Y3749" s="4">
        <v>6432.26</v>
      </c>
      <c r="Z3749" s="4">
        <v>0</v>
      </c>
      <c r="AA3749" s="4">
        <v>0</v>
      </c>
      <c r="AB3749" t="s">
        <v>3</v>
      </c>
      <c r="AC3749" s="4">
        <v>0</v>
      </c>
      <c r="AD3749" s="4">
        <v>0</v>
      </c>
      <c r="AE3749" s="4">
        <v>0</v>
      </c>
      <c r="AF3749" t="s">
        <v>717</v>
      </c>
      <c r="AG3749" s="4">
        <v>0</v>
      </c>
      <c r="AH3749" s="4">
        <v>0</v>
      </c>
      <c r="AI3749" s="4">
        <v>0</v>
      </c>
      <c r="AJ3749" s="4">
        <v>73970.990000000005</v>
      </c>
      <c r="AK3749" s="4">
        <v>0</v>
      </c>
      <c r="AL3749" t="s">
        <v>784</v>
      </c>
      <c r="AM3749" s="71" t="str">
        <f>INDEX(Network_Insurer_Code,MATCH(Export!AL3749,Network_insurer_Name,0))</f>
        <v>PII1</v>
      </c>
      <c r="AN3749" t="str">
        <f t="shared" si="58"/>
        <v>D1004PII12019</v>
      </c>
    </row>
    <row r="3750" spans="1:40" x14ac:dyDescent="0.25">
      <c r="A3750">
        <v>2019</v>
      </c>
      <c r="B3750">
        <v>4</v>
      </c>
      <c r="C3750" s="1">
        <v>43739</v>
      </c>
      <c r="D3750" s="1">
        <v>43830</v>
      </c>
      <c r="E3750">
        <v>2018</v>
      </c>
      <c r="F3750" s="71" t="str">
        <f>INDEX(Client_Name,MATCH(Export!H3750,Local_Company_Name,0))</f>
        <v>Tiger Jewelcrafting Ltd</v>
      </c>
      <c r="G3750" s="71">
        <f>INDEX(Client_Code,MATCH(Export!H3750,Local_Company_Name,0))</f>
        <v>1003</v>
      </c>
      <c r="H3750" t="s">
        <v>753</v>
      </c>
      <c r="I3750" t="s">
        <v>711</v>
      </c>
      <c r="J3750" t="s">
        <v>8</v>
      </c>
      <c r="K3750" s="71" t="str">
        <f>INDEX(Line_of_Business,MATCH(Export!J3750,Name,0))</f>
        <v>M</v>
      </c>
      <c r="L3750" s="9">
        <v>1171006128048</v>
      </c>
      <c r="M3750">
        <v>98</v>
      </c>
      <c r="N3750" s="4">
        <v>31536.82</v>
      </c>
      <c r="O3750" s="4">
        <v>31536.82</v>
      </c>
      <c r="P3750" s="4">
        <v>4997.42</v>
      </c>
      <c r="Q3750" s="4">
        <v>0</v>
      </c>
      <c r="R3750" s="4">
        <v>0</v>
      </c>
      <c r="S3750" s="4">
        <v>0</v>
      </c>
      <c r="T3750" s="4">
        <v>0</v>
      </c>
      <c r="U3750" s="4">
        <v>0</v>
      </c>
      <c r="V3750" s="4">
        <v>0</v>
      </c>
      <c r="W3750" s="4">
        <v>0</v>
      </c>
      <c r="X3750" s="4">
        <v>0</v>
      </c>
      <c r="Y3750" s="4">
        <v>3311.37</v>
      </c>
      <c r="Z3750" s="4">
        <v>0</v>
      </c>
      <c r="AA3750" s="4">
        <v>946.1</v>
      </c>
      <c r="AB3750" t="s">
        <v>3</v>
      </c>
      <c r="AC3750" s="4">
        <v>0</v>
      </c>
      <c r="AD3750" s="4">
        <v>0</v>
      </c>
      <c r="AE3750" s="4">
        <v>0</v>
      </c>
      <c r="AF3750" t="s">
        <v>711</v>
      </c>
      <c r="AG3750" s="4">
        <v>0</v>
      </c>
      <c r="AH3750" s="4">
        <v>0</v>
      </c>
      <c r="AI3750" s="4">
        <v>0</v>
      </c>
      <c r="AJ3750" s="4">
        <v>22281.93</v>
      </c>
      <c r="AK3750" s="4">
        <v>0</v>
      </c>
      <c r="AL3750" t="s">
        <v>795</v>
      </c>
      <c r="AM3750" s="71" t="str">
        <f>INDEX(Network_Insurer_Code,MATCH(Export!AL3750,Network_insurer_Name,0))</f>
        <v>TOL1</v>
      </c>
      <c r="AN3750" t="str">
        <f t="shared" si="58"/>
        <v>M1003TOL12018</v>
      </c>
    </row>
    <row r="3751" spans="1:40" x14ac:dyDescent="0.25">
      <c r="A3751">
        <v>2019</v>
      </c>
      <c r="B3751">
        <v>1</v>
      </c>
      <c r="C3751" s="1">
        <v>43466</v>
      </c>
      <c r="D3751" s="1">
        <v>43555</v>
      </c>
      <c r="E3751">
        <v>2017</v>
      </c>
      <c r="F3751" s="71" t="str">
        <f>INDEX(Client_Name,MATCH(Export!H3751,Local_Company_Name,0))</f>
        <v>Tiger Jewelcrafting Ltd</v>
      </c>
      <c r="G3751" s="71">
        <f>INDEX(Client_Code,MATCH(Export!H3751,Local_Company_Name,0))</f>
        <v>1003</v>
      </c>
      <c r="H3751" t="s">
        <v>753</v>
      </c>
      <c r="I3751" t="s">
        <v>732</v>
      </c>
      <c r="J3751" t="s">
        <v>5</v>
      </c>
      <c r="K3751" s="71" t="str">
        <f>INDEX(Line_of_Business,MATCH(Export!J3751,Name,0))</f>
        <v>L</v>
      </c>
      <c r="L3751" s="9" t="s">
        <v>633</v>
      </c>
      <c r="M3751">
        <v>420</v>
      </c>
      <c r="N3751" s="4">
        <v>0</v>
      </c>
      <c r="O3751" s="4">
        <v>0</v>
      </c>
      <c r="P3751" s="4">
        <v>703.12</v>
      </c>
      <c r="Q3751" s="4">
        <v>0</v>
      </c>
      <c r="R3751" s="4">
        <v>0</v>
      </c>
      <c r="S3751" s="4">
        <v>0</v>
      </c>
      <c r="T3751" s="4">
        <v>0</v>
      </c>
      <c r="U3751" s="4">
        <v>0</v>
      </c>
      <c r="V3751" s="4">
        <v>0</v>
      </c>
      <c r="W3751" s="4">
        <v>0</v>
      </c>
      <c r="X3751" s="4">
        <v>0</v>
      </c>
      <c r="Y3751" s="4">
        <v>0</v>
      </c>
      <c r="Z3751" s="4">
        <v>0</v>
      </c>
      <c r="AA3751" s="4">
        <v>0</v>
      </c>
      <c r="AB3751" t="s">
        <v>3</v>
      </c>
      <c r="AC3751" s="4">
        <v>0</v>
      </c>
      <c r="AD3751" s="4">
        <v>0</v>
      </c>
      <c r="AE3751" s="4">
        <v>1680</v>
      </c>
      <c r="AF3751" t="s">
        <v>732</v>
      </c>
      <c r="AG3751" s="4">
        <v>0</v>
      </c>
      <c r="AH3751" s="4">
        <v>0</v>
      </c>
      <c r="AI3751" s="4">
        <v>0</v>
      </c>
      <c r="AJ3751" s="4">
        <v>-703.12</v>
      </c>
      <c r="AK3751" s="4">
        <v>0</v>
      </c>
      <c r="AL3751" t="s">
        <v>792</v>
      </c>
      <c r="AM3751" s="71" t="str">
        <f>INDEX(Network_Insurer_Code,MATCH(Export!AL3751,Network_insurer_Name,0))</f>
        <v>CAL1</v>
      </c>
      <c r="AN3751" t="str">
        <f t="shared" si="58"/>
        <v>L1003CAL12017</v>
      </c>
    </row>
    <row r="3752" spans="1:40" x14ac:dyDescent="0.25">
      <c r="A3752">
        <v>2020</v>
      </c>
      <c r="B3752">
        <v>3</v>
      </c>
      <c r="C3752" s="1">
        <v>44013</v>
      </c>
      <c r="D3752" s="1">
        <v>44104</v>
      </c>
      <c r="E3752">
        <v>2020</v>
      </c>
      <c r="F3752" s="71" t="str">
        <f>INDEX(Client_Name,MATCH(Export!H3752,Local_Company_Name,0))</f>
        <v>Aplaca Engineering Co</v>
      </c>
      <c r="G3752" s="71">
        <f>INDEX(Client_Code,MATCH(Export!H3752,Local_Company_Name,0))</f>
        <v>1004</v>
      </c>
      <c r="H3752" t="s">
        <v>765</v>
      </c>
      <c r="I3752" t="s">
        <v>709</v>
      </c>
      <c r="J3752" t="s">
        <v>5</v>
      </c>
      <c r="K3752" s="71" t="str">
        <f>INDEX(Line_of_Business,MATCH(Export!J3752,Name,0))</f>
        <v>L</v>
      </c>
      <c r="L3752" s="9" t="s">
        <v>124</v>
      </c>
      <c r="M3752">
        <v>149</v>
      </c>
      <c r="N3752" s="4">
        <v>11272.9555555555</v>
      </c>
      <c r="O3752" s="4">
        <v>10145.66</v>
      </c>
      <c r="P3752" s="4">
        <v>0</v>
      </c>
      <c r="Q3752" s="4">
        <v>0</v>
      </c>
      <c r="R3752" s="4">
        <v>0</v>
      </c>
      <c r="S3752" s="4">
        <v>0</v>
      </c>
      <c r="T3752" s="4">
        <v>0</v>
      </c>
      <c r="U3752" s="4">
        <v>0</v>
      </c>
      <c r="V3752" s="4">
        <v>0</v>
      </c>
      <c r="W3752" s="4">
        <v>0</v>
      </c>
      <c r="X3752" s="4">
        <v>0</v>
      </c>
      <c r="Y3752" s="4">
        <v>1318.94</v>
      </c>
      <c r="Z3752" s="4">
        <v>223.2</v>
      </c>
      <c r="AA3752" s="4">
        <v>1704.47</v>
      </c>
      <c r="AB3752" t="s">
        <v>3</v>
      </c>
      <c r="AC3752" s="4">
        <v>0</v>
      </c>
      <c r="AD3752" s="4">
        <v>0</v>
      </c>
      <c r="AE3752" s="4">
        <v>0</v>
      </c>
      <c r="AF3752" t="s">
        <v>709</v>
      </c>
      <c r="AG3752" s="4">
        <v>0</v>
      </c>
      <c r="AH3752" s="4">
        <v>0</v>
      </c>
      <c r="AI3752" s="4">
        <v>0</v>
      </c>
      <c r="AJ3752" s="4">
        <v>6899.0499999999902</v>
      </c>
      <c r="AK3752" s="4">
        <v>0</v>
      </c>
      <c r="AL3752" t="s">
        <v>798</v>
      </c>
      <c r="AM3752" s="71" t="str">
        <f>INDEX(Network_Insurer_Code,MATCH(Export!AL3752,Network_insurer_Name,0))</f>
        <v>PEI2</v>
      </c>
      <c r="AN3752" t="str">
        <f t="shared" si="58"/>
        <v>L1004PEI22020</v>
      </c>
    </row>
    <row r="3753" spans="1:40" x14ac:dyDescent="0.25">
      <c r="A3753">
        <v>2020</v>
      </c>
      <c r="B3753">
        <v>2</v>
      </c>
      <c r="C3753" s="1">
        <v>43922</v>
      </c>
      <c r="D3753" s="1">
        <v>44012</v>
      </c>
      <c r="E3753">
        <v>2020</v>
      </c>
      <c r="F3753" s="71" t="str">
        <f>INDEX(Client_Name,MATCH(Export!H3753,Local_Company_Name,0))</f>
        <v>Lion Manufacturing Co</v>
      </c>
      <c r="G3753" s="71">
        <f>INDEX(Client_Code,MATCH(Export!H3753,Local_Company_Name,0))</f>
        <v>1002</v>
      </c>
      <c r="H3753" t="s">
        <v>752</v>
      </c>
      <c r="I3753" t="s">
        <v>709</v>
      </c>
      <c r="J3753" t="s">
        <v>5</v>
      </c>
      <c r="K3753" s="71" t="str">
        <f>INDEX(Line_of_Business,MATCH(Export!J3753,Name,0))</f>
        <v>L</v>
      </c>
      <c r="L3753" s="9">
        <v>26943376</v>
      </c>
      <c r="M3753">
        <v>14</v>
      </c>
      <c r="N3753" s="4">
        <v>1270.93</v>
      </c>
      <c r="O3753" s="4">
        <v>1270.93</v>
      </c>
      <c r="P3753" s="4">
        <v>0</v>
      </c>
      <c r="Q3753" s="4">
        <v>0</v>
      </c>
      <c r="R3753" s="4">
        <v>0</v>
      </c>
      <c r="S3753" s="4">
        <v>0</v>
      </c>
      <c r="T3753" s="4">
        <v>0</v>
      </c>
      <c r="U3753" s="4">
        <v>0</v>
      </c>
      <c r="V3753" s="4">
        <v>0</v>
      </c>
      <c r="W3753" s="4">
        <v>0</v>
      </c>
      <c r="X3753" s="4">
        <v>0</v>
      </c>
      <c r="Y3753" s="4">
        <v>63.24</v>
      </c>
      <c r="Z3753" s="4">
        <v>6.21</v>
      </c>
      <c r="AA3753" s="4">
        <v>0</v>
      </c>
      <c r="AB3753" t="s">
        <v>3</v>
      </c>
      <c r="AC3753" s="4">
        <v>0</v>
      </c>
      <c r="AD3753" s="4">
        <v>0</v>
      </c>
      <c r="AE3753" s="4">
        <v>0</v>
      </c>
      <c r="AF3753" t="s">
        <v>709</v>
      </c>
      <c r="AG3753" s="4">
        <v>0</v>
      </c>
      <c r="AH3753" s="4">
        <v>0</v>
      </c>
      <c r="AI3753" s="4">
        <v>0</v>
      </c>
      <c r="AJ3753" s="4">
        <v>1201.48</v>
      </c>
      <c r="AK3753" s="4">
        <v>0</v>
      </c>
      <c r="AL3753" t="s">
        <v>787</v>
      </c>
      <c r="AM3753" s="71" t="str">
        <f>INDEX(Network_Insurer_Code,MATCH(Export!AL3753,Network_insurer_Name,0))</f>
        <v>LEI3</v>
      </c>
      <c r="AN3753" t="str">
        <f t="shared" si="58"/>
        <v>L1002LEI32020</v>
      </c>
    </row>
    <row r="3754" spans="1:40" x14ac:dyDescent="0.25">
      <c r="A3754">
        <v>2020</v>
      </c>
      <c r="B3754">
        <v>2</v>
      </c>
      <c r="C3754" s="1">
        <v>43922</v>
      </c>
      <c r="D3754" s="1">
        <v>44012</v>
      </c>
      <c r="E3754">
        <v>2019</v>
      </c>
      <c r="F3754" s="71" t="str">
        <f>INDEX(Client_Name,MATCH(Export!H3754,Local_Company_Name,0))</f>
        <v>Flaimngo Tailoring</v>
      </c>
      <c r="G3754" s="71">
        <f>INDEX(Client_Code,MATCH(Export!H3754,Local_Company_Name,0))</f>
        <v>1005</v>
      </c>
      <c r="H3754" t="s">
        <v>771</v>
      </c>
      <c r="I3754" t="s">
        <v>724</v>
      </c>
      <c r="J3754" t="s">
        <v>22</v>
      </c>
      <c r="K3754" s="71" t="str">
        <f>INDEX(Line_of_Business,MATCH(Export!J3754,Name,0))</f>
        <v>A</v>
      </c>
      <c r="L3754" s="9">
        <v>76489</v>
      </c>
      <c r="M3754">
        <v>149</v>
      </c>
      <c r="N3754" s="4">
        <v>12.17</v>
      </c>
      <c r="O3754" s="4">
        <v>12.17</v>
      </c>
      <c r="P3754" s="4">
        <v>0</v>
      </c>
      <c r="Q3754" s="4">
        <v>0</v>
      </c>
      <c r="R3754" s="4">
        <v>0</v>
      </c>
      <c r="S3754" s="4">
        <v>0</v>
      </c>
      <c r="T3754" s="4">
        <v>0</v>
      </c>
      <c r="U3754" s="4">
        <v>0</v>
      </c>
      <c r="V3754" s="4">
        <v>0</v>
      </c>
      <c r="W3754" s="4">
        <v>0</v>
      </c>
      <c r="X3754" s="4">
        <v>0</v>
      </c>
      <c r="Y3754" s="4">
        <v>1.95</v>
      </c>
      <c r="Z3754" s="4">
        <v>0</v>
      </c>
      <c r="AA3754" s="4">
        <v>0</v>
      </c>
      <c r="AB3754" t="s">
        <v>3</v>
      </c>
      <c r="AC3754" s="4">
        <v>0</v>
      </c>
      <c r="AD3754" s="4">
        <v>0</v>
      </c>
      <c r="AE3754" s="4">
        <v>0</v>
      </c>
      <c r="AF3754" t="s">
        <v>724</v>
      </c>
      <c r="AG3754" s="4">
        <v>0</v>
      </c>
      <c r="AH3754" s="4">
        <v>0</v>
      </c>
      <c r="AI3754" s="4">
        <v>0</v>
      </c>
      <c r="AJ3754" s="4">
        <v>10.220000000000001</v>
      </c>
      <c r="AK3754" s="4">
        <v>0</v>
      </c>
      <c r="AL3754" t="s">
        <v>798</v>
      </c>
      <c r="AM3754" s="71" t="str">
        <f>INDEX(Network_Insurer_Code,MATCH(Export!AL3754,Network_insurer_Name,0))</f>
        <v>PEI2</v>
      </c>
      <c r="AN3754" t="str">
        <f t="shared" si="58"/>
        <v>A1005PEI22019</v>
      </c>
    </row>
    <row r="3755" spans="1:40" x14ac:dyDescent="0.25">
      <c r="A3755">
        <v>2019</v>
      </c>
      <c r="B3755">
        <v>3</v>
      </c>
      <c r="C3755" s="1">
        <v>43647</v>
      </c>
      <c r="D3755" s="1">
        <v>43738</v>
      </c>
      <c r="E3755">
        <v>2018</v>
      </c>
      <c r="F3755" s="71" t="str">
        <f>INDEX(Client_Name,MATCH(Export!H3755,Local_Company_Name,0))</f>
        <v>Tiger Jewelcrafting Ltd</v>
      </c>
      <c r="G3755" s="71">
        <f>INDEX(Client_Code,MATCH(Export!H3755,Local_Company_Name,0))</f>
        <v>1003</v>
      </c>
      <c r="H3755" t="s">
        <v>761</v>
      </c>
      <c r="I3755" t="s">
        <v>724</v>
      </c>
      <c r="J3755" t="s">
        <v>5</v>
      </c>
      <c r="K3755" s="71" t="str">
        <f>INDEX(Line_of_Business,MATCH(Export!J3755,Name,0))</f>
        <v>L</v>
      </c>
      <c r="L3755" s="9" t="s">
        <v>198</v>
      </c>
      <c r="M3755">
        <v>3093</v>
      </c>
      <c r="N3755" s="4">
        <v>0</v>
      </c>
      <c r="O3755" s="4">
        <v>0</v>
      </c>
      <c r="P3755" s="4">
        <v>0</v>
      </c>
      <c r="Q3755" s="4">
        <v>0</v>
      </c>
      <c r="R3755" s="4">
        <v>0</v>
      </c>
      <c r="S3755" s="4">
        <v>0</v>
      </c>
      <c r="T3755" s="4">
        <v>0</v>
      </c>
      <c r="U3755" s="4">
        <v>0</v>
      </c>
      <c r="V3755" s="4">
        <v>0</v>
      </c>
      <c r="W3755" s="4">
        <v>0</v>
      </c>
      <c r="X3755" s="4">
        <v>0</v>
      </c>
      <c r="Y3755" s="4">
        <v>0</v>
      </c>
      <c r="Z3755" s="4">
        <v>0</v>
      </c>
      <c r="AA3755" s="4">
        <v>0</v>
      </c>
      <c r="AB3755" t="s">
        <v>3</v>
      </c>
      <c r="AC3755" s="4">
        <v>0</v>
      </c>
      <c r="AD3755" s="4">
        <v>0</v>
      </c>
      <c r="AE3755" s="4">
        <v>0</v>
      </c>
      <c r="AF3755" t="s">
        <v>724</v>
      </c>
      <c r="AG3755" s="4">
        <v>0</v>
      </c>
      <c r="AH3755" s="4">
        <v>0</v>
      </c>
      <c r="AI3755" s="4">
        <v>0</v>
      </c>
      <c r="AJ3755" s="4">
        <v>0</v>
      </c>
      <c r="AK3755" s="4">
        <v>0</v>
      </c>
      <c r="AL3755" t="s">
        <v>798</v>
      </c>
      <c r="AM3755" s="71" t="str">
        <f>INDEX(Network_Insurer_Code,MATCH(Export!AL3755,Network_insurer_Name,0))</f>
        <v>PEI2</v>
      </c>
      <c r="AN3755" t="str">
        <f t="shared" si="58"/>
        <v>L1003PEI22018</v>
      </c>
    </row>
    <row r="3756" spans="1:40" x14ac:dyDescent="0.25">
      <c r="A3756">
        <v>2019</v>
      </c>
      <c r="B3756">
        <v>3</v>
      </c>
      <c r="C3756" s="1">
        <v>43647</v>
      </c>
      <c r="D3756" s="1">
        <v>43738</v>
      </c>
      <c r="E3756">
        <v>2018</v>
      </c>
      <c r="F3756" s="71" t="str">
        <f>INDEX(Client_Name,MATCH(Export!H3756,Local_Company_Name,0))</f>
        <v>Zebra Workings Ltd</v>
      </c>
      <c r="G3756" s="71">
        <f>INDEX(Client_Code,MATCH(Export!H3756,Local_Company_Name,0))</f>
        <v>1001</v>
      </c>
      <c r="H3756" t="s">
        <v>747</v>
      </c>
      <c r="I3756" t="s">
        <v>779</v>
      </c>
      <c r="J3756" t="s">
        <v>8</v>
      </c>
      <c r="K3756" s="71" t="str">
        <f>INDEX(Line_of_Business,MATCH(Export!J3756,Name,0))</f>
        <v>M</v>
      </c>
      <c r="L3756" s="9" t="s">
        <v>60</v>
      </c>
      <c r="M3756">
        <v>498</v>
      </c>
      <c r="N3756" s="4">
        <v>0</v>
      </c>
      <c r="O3756" s="4">
        <v>0</v>
      </c>
      <c r="P3756" s="4">
        <v>2470.6799999999998</v>
      </c>
      <c r="Q3756" s="4">
        <v>0</v>
      </c>
      <c r="R3756" s="4">
        <v>0</v>
      </c>
      <c r="S3756" s="4">
        <v>0</v>
      </c>
      <c r="T3756" s="4">
        <v>0</v>
      </c>
      <c r="U3756" s="4">
        <v>0</v>
      </c>
      <c r="V3756" s="4">
        <v>0</v>
      </c>
      <c r="W3756" s="4">
        <v>0</v>
      </c>
      <c r="X3756" s="4">
        <v>0</v>
      </c>
      <c r="Y3756" s="4">
        <v>0</v>
      </c>
      <c r="Z3756" s="4">
        <v>0</v>
      </c>
      <c r="AA3756" s="4">
        <v>0</v>
      </c>
      <c r="AB3756" t="s">
        <v>3</v>
      </c>
      <c r="AC3756" s="4">
        <v>0</v>
      </c>
      <c r="AD3756" s="4">
        <v>0</v>
      </c>
      <c r="AE3756" s="4">
        <v>0</v>
      </c>
      <c r="AF3756" t="s">
        <v>779</v>
      </c>
      <c r="AG3756" s="4">
        <v>0</v>
      </c>
      <c r="AH3756" s="4">
        <v>0</v>
      </c>
      <c r="AI3756" s="4">
        <v>0</v>
      </c>
      <c r="AJ3756" s="4">
        <v>-2470.6799999999998</v>
      </c>
      <c r="AK3756" s="4">
        <v>0</v>
      </c>
      <c r="AL3756" t="s">
        <v>790</v>
      </c>
      <c r="AM3756" s="71" t="str">
        <f>INDEX(Network_Insurer_Code,MATCH(Export!AL3756,Network_insurer_Name,0))</f>
        <v>STL1</v>
      </c>
      <c r="AN3756" t="str">
        <f t="shared" si="58"/>
        <v>M1001STL12018</v>
      </c>
    </row>
    <row r="3757" spans="1:40" x14ac:dyDescent="0.25">
      <c r="A3757">
        <v>2019</v>
      </c>
      <c r="B3757">
        <v>3</v>
      </c>
      <c r="C3757" s="1">
        <v>43647</v>
      </c>
      <c r="D3757" s="1">
        <v>43738</v>
      </c>
      <c r="E3757">
        <v>2019</v>
      </c>
      <c r="F3757" s="71" t="str">
        <f>INDEX(Client_Name,MATCH(Export!H3757,Local_Company_Name,0))</f>
        <v>Zebra Workings Ltd</v>
      </c>
      <c r="G3757" s="71">
        <f>INDEX(Client_Code,MATCH(Export!H3757,Local_Company_Name,0))</f>
        <v>1001</v>
      </c>
      <c r="H3757" t="s">
        <v>751</v>
      </c>
      <c r="I3757" t="s">
        <v>710</v>
      </c>
      <c r="J3757" t="s">
        <v>22</v>
      </c>
      <c r="K3757" s="71" t="str">
        <f>INDEX(Line_of_Business,MATCH(Export!J3757,Name,0))</f>
        <v>A</v>
      </c>
      <c r="L3757" s="9" t="s">
        <v>7</v>
      </c>
      <c r="M3757">
        <v>613</v>
      </c>
      <c r="N3757" s="4">
        <v>974038.53</v>
      </c>
      <c r="O3757" s="4">
        <v>974038.53</v>
      </c>
      <c r="P3757" s="4">
        <v>0</v>
      </c>
      <c r="Q3757" s="4">
        <v>0</v>
      </c>
      <c r="R3757" s="4">
        <v>0</v>
      </c>
      <c r="S3757" s="4">
        <v>0</v>
      </c>
      <c r="T3757" s="4">
        <v>0</v>
      </c>
      <c r="U3757" s="4">
        <v>0</v>
      </c>
      <c r="V3757" s="4">
        <v>0</v>
      </c>
      <c r="W3757" s="4">
        <v>0</v>
      </c>
      <c r="X3757" s="4">
        <v>0</v>
      </c>
      <c r="Y3757" s="4">
        <v>146105.78</v>
      </c>
      <c r="Z3757" s="4">
        <v>0</v>
      </c>
      <c r="AA3757" s="4">
        <v>0</v>
      </c>
      <c r="AB3757" t="s">
        <v>3</v>
      </c>
      <c r="AC3757" s="4">
        <v>0</v>
      </c>
      <c r="AD3757" s="4">
        <v>0</v>
      </c>
      <c r="AE3757" s="4">
        <v>0</v>
      </c>
      <c r="AF3757" t="s">
        <v>710</v>
      </c>
      <c r="AG3757" s="4">
        <v>0</v>
      </c>
      <c r="AH3757" s="4">
        <v>0</v>
      </c>
      <c r="AI3757" s="4">
        <v>0</v>
      </c>
      <c r="AJ3757" s="4">
        <v>827932.75</v>
      </c>
      <c r="AK3757" s="4">
        <v>0</v>
      </c>
      <c r="AL3757" t="s">
        <v>789</v>
      </c>
      <c r="AM3757" s="71" t="str">
        <f>INDEX(Network_Insurer_Code,MATCH(Export!AL3757,Network_insurer_Name,0))</f>
        <v>APL1</v>
      </c>
      <c r="AN3757" t="str">
        <f t="shared" si="58"/>
        <v>A1001APL12019</v>
      </c>
    </row>
    <row r="3758" spans="1:40" x14ac:dyDescent="0.25">
      <c r="A3758">
        <v>2019</v>
      </c>
      <c r="B3758">
        <v>2</v>
      </c>
      <c r="C3758" s="1">
        <v>43556</v>
      </c>
      <c r="D3758" s="1">
        <v>43646</v>
      </c>
      <c r="E3758">
        <v>2019</v>
      </c>
      <c r="F3758" s="71" t="str">
        <f>INDEX(Client_Name,MATCH(Export!H3758,Local_Company_Name,0))</f>
        <v>Falcon Clothing</v>
      </c>
      <c r="G3758" s="71">
        <f>INDEX(Client_Code,MATCH(Export!H3758,Local_Company_Name,0))</f>
        <v>1006</v>
      </c>
      <c r="H3758" t="s">
        <v>774</v>
      </c>
      <c r="I3758" t="s">
        <v>708</v>
      </c>
      <c r="J3758" t="s">
        <v>22</v>
      </c>
      <c r="K3758" s="71" t="str">
        <f>INDEX(Line_of_Business,MATCH(Export!J3758,Name,0))</f>
        <v>A</v>
      </c>
      <c r="L3758" s="9" t="s">
        <v>62</v>
      </c>
      <c r="M3758">
        <v>13</v>
      </c>
      <c r="N3758" s="4">
        <v>46155</v>
      </c>
      <c r="O3758" s="4">
        <v>46155</v>
      </c>
      <c r="P3758" s="4">
        <v>0</v>
      </c>
      <c r="Q3758" s="4">
        <v>0</v>
      </c>
      <c r="R3758" s="4">
        <v>0</v>
      </c>
      <c r="S3758" s="4">
        <v>0</v>
      </c>
      <c r="T3758" s="4">
        <v>0</v>
      </c>
      <c r="U3758" s="4">
        <v>0</v>
      </c>
      <c r="V3758" s="4">
        <v>0</v>
      </c>
      <c r="W3758" s="4">
        <v>0</v>
      </c>
      <c r="X3758" s="4">
        <v>0</v>
      </c>
      <c r="Y3758" s="4">
        <v>4615.5</v>
      </c>
      <c r="Z3758" s="4">
        <v>0</v>
      </c>
      <c r="AA3758" s="4">
        <v>0</v>
      </c>
      <c r="AB3758" t="s">
        <v>3</v>
      </c>
      <c r="AC3758" s="4">
        <v>0</v>
      </c>
      <c r="AD3758" s="4">
        <v>0</v>
      </c>
      <c r="AE3758" s="4">
        <v>0</v>
      </c>
      <c r="AF3758" t="s">
        <v>708</v>
      </c>
      <c r="AG3758" s="4">
        <v>0</v>
      </c>
      <c r="AH3758" s="4">
        <v>0</v>
      </c>
      <c r="AI3758" s="4">
        <v>0</v>
      </c>
      <c r="AJ3758" s="4">
        <v>41539.5</v>
      </c>
      <c r="AK3758" s="4">
        <v>0</v>
      </c>
      <c r="AL3758" t="s">
        <v>797</v>
      </c>
      <c r="AM3758" s="71" t="str">
        <f>INDEX(Network_Insurer_Code,MATCH(Export!AL3758,Network_insurer_Name,0))</f>
        <v>ONI3</v>
      </c>
      <c r="AN3758" t="str">
        <f t="shared" si="58"/>
        <v>A1006ONI32019</v>
      </c>
    </row>
    <row r="3759" spans="1:40" x14ac:dyDescent="0.25">
      <c r="A3759">
        <v>2020</v>
      </c>
      <c r="B3759">
        <v>3</v>
      </c>
      <c r="C3759" s="1">
        <v>43922</v>
      </c>
      <c r="D3759" s="1">
        <v>44012</v>
      </c>
      <c r="E3759">
        <v>2019</v>
      </c>
      <c r="F3759" s="71" t="str">
        <f>INDEX(Client_Name,MATCH(Export!H3759,Local_Company_Name,0))</f>
        <v>Aplaca Engineering Co</v>
      </c>
      <c r="G3759" s="71">
        <f>INDEX(Client_Code,MATCH(Export!H3759,Local_Company_Name,0))</f>
        <v>1004</v>
      </c>
      <c r="H3759" t="s">
        <v>767</v>
      </c>
      <c r="I3759" t="s">
        <v>709</v>
      </c>
      <c r="J3759" t="s">
        <v>5</v>
      </c>
      <c r="K3759" s="71" t="str">
        <f>INDEX(Line_of_Business,MATCH(Export!J3759,Name,0))</f>
        <v>L</v>
      </c>
      <c r="L3759" s="9" t="s">
        <v>94</v>
      </c>
      <c r="M3759">
        <v>1039</v>
      </c>
      <c r="N3759" s="4">
        <v>-2838804.8444444402</v>
      </c>
      <c r="O3759" s="4">
        <v>-2554924.36</v>
      </c>
      <c r="P3759" s="4">
        <v>0</v>
      </c>
      <c r="Q3759" s="4">
        <v>0</v>
      </c>
      <c r="R3759" s="4">
        <v>0</v>
      </c>
      <c r="S3759" s="4">
        <v>0</v>
      </c>
      <c r="T3759" s="4">
        <v>0</v>
      </c>
      <c r="U3759" s="4">
        <v>0</v>
      </c>
      <c r="V3759" s="4">
        <v>0</v>
      </c>
      <c r="W3759" s="4">
        <v>0</v>
      </c>
      <c r="X3759" s="4">
        <v>0</v>
      </c>
      <c r="Y3759" s="4">
        <v>-255492.44</v>
      </c>
      <c r="Z3759" s="4">
        <v>-56208.34</v>
      </c>
      <c r="AA3759" s="4">
        <v>0</v>
      </c>
      <c r="AB3759" t="s">
        <v>3</v>
      </c>
      <c r="AC3759" s="4">
        <v>0</v>
      </c>
      <c r="AD3759" s="4">
        <v>0</v>
      </c>
      <c r="AE3759" s="4">
        <v>0</v>
      </c>
      <c r="AF3759" t="s">
        <v>709</v>
      </c>
      <c r="AG3759" s="4">
        <v>0</v>
      </c>
      <c r="AH3759" s="4">
        <v>0</v>
      </c>
      <c r="AI3759" s="4">
        <v>0</v>
      </c>
      <c r="AJ3759" s="4">
        <v>-2243223.58</v>
      </c>
      <c r="AK3759" s="4">
        <v>0</v>
      </c>
      <c r="AL3759" t="s">
        <v>783</v>
      </c>
      <c r="AM3759" s="71" t="str">
        <f>INDEX(Network_Insurer_Code,MATCH(Export!AL3759,Network_insurer_Name,0))</f>
        <v>PEP1</v>
      </c>
      <c r="AN3759" t="str">
        <f t="shared" si="58"/>
        <v>L1004PEP12019</v>
      </c>
    </row>
    <row r="3760" spans="1:40" x14ac:dyDescent="0.25">
      <c r="A3760">
        <v>2020</v>
      </c>
      <c r="B3760">
        <v>3</v>
      </c>
      <c r="C3760" s="1">
        <v>44013</v>
      </c>
      <c r="D3760" s="1">
        <v>44104</v>
      </c>
      <c r="E3760">
        <v>2018</v>
      </c>
      <c r="F3760" s="71" t="str">
        <f>INDEX(Client_Name,MATCH(Export!H3760,Local_Company_Name,0))</f>
        <v>Falcon Clothing</v>
      </c>
      <c r="G3760" s="71">
        <f>INDEX(Client_Code,MATCH(Export!H3760,Local_Company_Name,0))</f>
        <v>1006</v>
      </c>
      <c r="H3760" t="s">
        <v>775</v>
      </c>
      <c r="I3760" t="s">
        <v>704</v>
      </c>
      <c r="J3760" t="s">
        <v>0</v>
      </c>
      <c r="K3760" s="71" t="str">
        <f>INDEX(Line_of_Business,MATCH(Export!J3760,Name,0))</f>
        <v>D</v>
      </c>
      <c r="L3760" s="9" t="s">
        <v>289</v>
      </c>
      <c r="M3760">
        <v>1192</v>
      </c>
      <c r="N3760" s="4">
        <v>0</v>
      </c>
      <c r="O3760" s="4">
        <v>0</v>
      </c>
      <c r="P3760" s="4">
        <v>16044.12</v>
      </c>
      <c r="Q3760" s="4">
        <v>0</v>
      </c>
      <c r="R3760" s="4">
        <v>0</v>
      </c>
      <c r="S3760" s="4">
        <v>0</v>
      </c>
      <c r="T3760" s="4">
        <v>0</v>
      </c>
      <c r="U3760" s="4">
        <v>0</v>
      </c>
      <c r="V3760" s="4">
        <v>0</v>
      </c>
      <c r="W3760" s="4">
        <v>0</v>
      </c>
      <c r="X3760" s="4">
        <v>0</v>
      </c>
      <c r="Y3760" s="4">
        <v>0</v>
      </c>
      <c r="Z3760" s="4">
        <v>0</v>
      </c>
      <c r="AA3760" s="4">
        <v>0</v>
      </c>
      <c r="AB3760" t="s">
        <v>3</v>
      </c>
      <c r="AC3760" s="4">
        <v>0</v>
      </c>
      <c r="AD3760" s="4">
        <v>0</v>
      </c>
      <c r="AE3760" s="4">
        <v>-422092.28</v>
      </c>
      <c r="AF3760" t="s">
        <v>704</v>
      </c>
      <c r="AG3760" s="4">
        <v>0</v>
      </c>
      <c r="AH3760" s="4">
        <v>0</v>
      </c>
      <c r="AI3760" s="4">
        <v>0</v>
      </c>
      <c r="AJ3760" s="4">
        <v>-16044.12</v>
      </c>
      <c r="AK3760" s="4">
        <v>0</v>
      </c>
      <c r="AL3760" t="s">
        <v>798</v>
      </c>
      <c r="AM3760" s="71" t="str">
        <f>INDEX(Network_Insurer_Code,MATCH(Export!AL3760,Network_insurer_Name,0))</f>
        <v>PEI2</v>
      </c>
      <c r="AN3760" t="str">
        <f t="shared" si="58"/>
        <v>D1006PEI22018</v>
      </c>
    </row>
    <row r="3761" spans="1:40" x14ac:dyDescent="0.25">
      <c r="A3761">
        <v>2020</v>
      </c>
      <c r="B3761">
        <v>3</v>
      </c>
      <c r="C3761" s="1">
        <v>44013</v>
      </c>
      <c r="D3761" s="1">
        <v>44104</v>
      </c>
      <c r="E3761">
        <v>2020</v>
      </c>
      <c r="F3761" s="71" t="str">
        <f>INDEX(Client_Name,MATCH(Export!H3761,Local_Company_Name,0))</f>
        <v>Zebra Workings Ltd</v>
      </c>
      <c r="G3761" s="71">
        <f>INDEX(Client_Code,MATCH(Export!H3761,Local_Company_Name,0))</f>
        <v>1001</v>
      </c>
      <c r="H3761" t="s">
        <v>748</v>
      </c>
      <c r="I3761" t="s">
        <v>704</v>
      </c>
      <c r="J3761" t="s">
        <v>5</v>
      </c>
      <c r="K3761" s="71" t="str">
        <f>INDEX(Line_of_Business,MATCH(Export!J3761,Name,0))</f>
        <v>L</v>
      </c>
      <c r="L3761" s="9" t="s">
        <v>634</v>
      </c>
      <c r="M3761">
        <v>16236</v>
      </c>
      <c r="N3761" s="4">
        <v>2254659.5099999998</v>
      </c>
      <c r="O3761" s="4">
        <v>2254659.5099999998</v>
      </c>
      <c r="P3761" s="4">
        <v>385881</v>
      </c>
      <c r="Q3761" s="4">
        <v>0</v>
      </c>
      <c r="R3761" s="4">
        <v>0</v>
      </c>
      <c r="S3761" s="4">
        <v>0</v>
      </c>
      <c r="T3761" s="4">
        <v>0</v>
      </c>
      <c r="U3761" s="4">
        <v>0</v>
      </c>
      <c r="V3761" s="4">
        <v>0</v>
      </c>
      <c r="W3761" s="4">
        <v>0</v>
      </c>
      <c r="X3761" s="4">
        <v>0</v>
      </c>
      <c r="Y3761" s="4">
        <v>214192.65</v>
      </c>
      <c r="Z3761" s="4">
        <v>0</v>
      </c>
      <c r="AA3761" s="4">
        <v>0</v>
      </c>
      <c r="AB3761" t="s">
        <v>3</v>
      </c>
      <c r="AC3761" s="4">
        <v>0</v>
      </c>
      <c r="AD3761" s="4">
        <v>0</v>
      </c>
      <c r="AE3761" s="4">
        <v>0</v>
      </c>
      <c r="AF3761" t="s">
        <v>704</v>
      </c>
      <c r="AG3761" s="4">
        <v>0</v>
      </c>
      <c r="AH3761" s="4">
        <v>0</v>
      </c>
      <c r="AI3761" s="4">
        <v>0</v>
      </c>
      <c r="AJ3761" s="4">
        <v>1654585.8599999901</v>
      </c>
      <c r="AK3761" s="4">
        <v>0</v>
      </c>
      <c r="AL3761" t="s">
        <v>787</v>
      </c>
      <c r="AM3761" s="71" t="str">
        <f>INDEX(Network_Insurer_Code,MATCH(Export!AL3761,Network_insurer_Name,0))</f>
        <v>LEI3</v>
      </c>
      <c r="AN3761" t="str">
        <f t="shared" si="58"/>
        <v>L1001LEI32020</v>
      </c>
    </row>
    <row r="3762" spans="1:40" x14ac:dyDescent="0.25">
      <c r="A3762">
        <v>2019</v>
      </c>
      <c r="B3762">
        <v>1</v>
      </c>
      <c r="C3762" s="1">
        <v>43466</v>
      </c>
      <c r="D3762" s="1">
        <v>43555</v>
      </c>
      <c r="E3762">
        <v>2019</v>
      </c>
      <c r="F3762" s="71" t="str">
        <f>INDEX(Client_Name,MATCH(Export!H3762,Local_Company_Name,0))</f>
        <v>Falcon Clothing</v>
      </c>
      <c r="G3762" s="71">
        <f>INDEX(Client_Code,MATCH(Export!H3762,Local_Company_Name,0))</f>
        <v>1006</v>
      </c>
      <c r="H3762" t="s">
        <v>756</v>
      </c>
      <c r="I3762" t="s">
        <v>714</v>
      </c>
      <c r="J3762" t="s">
        <v>22</v>
      </c>
      <c r="K3762" s="71" t="str">
        <f>INDEX(Line_of_Business,MATCH(Export!J3762,Name,0))</f>
        <v>A</v>
      </c>
      <c r="L3762" s="9" t="s">
        <v>23</v>
      </c>
      <c r="M3762">
        <v>4</v>
      </c>
      <c r="N3762" s="4">
        <v>1422.05263157894</v>
      </c>
      <c r="O3762" s="4">
        <v>1350.95</v>
      </c>
      <c r="P3762" s="4">
        <v>0</v>
      </c>
      <c r="Q3762" s="4">
        <v>0</v>
      </c>
      <c r="R3762" s="4">
        <v>0</v>
      </c>
      <c r="S3762" s="4">
        <v>0</v>
      </c>
      <c r="T3762" s="4">
        <v>0</v>
      </c>
      <c r="U3762" s="4">
        <v>0</v>
      </c>
      <c r="V3762" s="4">
        <v>0</v>
      </c>
      <c r="W3762" s="4">
        <v>0</v>
      </c>
      <c r="X3762" s="4">
        <v>0</v>
      </c>
      <c r="Y3762" s="4">
        <v>94.57</v>
      </c>
      <c r="Z3762" s="4">
        <v>0</v>
      </c>
      <c r="AA3762" s="4">
        <v>135.1</v>
      </c>
      <c r="AB3762" t="s">
        <v>3</v>
      </c>
      <c r="AC3762" s="4">
        <v>0</v>
      </c>
      <c r="AD3762" s="4">
        <v>0</v>
      </c>
      <c r="AE3762" s="4">
        <v>0</v>
      </c>
      <c r="AF3762" t="s">
        <v>714</v>
      </c>
      <c r="AG3762" s="4">
        <v>0</v>
      </c>
      <c r="AH3762" s="4">
        <v>0</v>
      </c>
      <c r="AI3762" s="4">
        <v>0</v>
      </c>
      <c r="AJ3762" s="4">
        <v>1121.28</v>
      </c>
      <c r="AK3762" s="4">
        <v>187000</v>
      </c>
      <c r="AL3762" t="s">
        <v>784</v>
      </c>
      <c r="AM3762" s="71" t="str">
        <f>INDEX(Network_Insurer_Code,MATCH(Export!AL3762,Network_insurer_Name,0))</f>
        <v>PII1</v>
      </c>
      <c r="AN3762" t="str">
        <f t="shared" si="58"/>
        <v>A1006PII12019</v>
      </c>
    </row>
    <row r="3763" spans="1:40" x14ac:dyDescent="0.25">
      <c r="A3763">
        <v>2019</v>
      </c>
      <c r="B3763">
        <v>2</v>
      </c>
      <c r="C3763" s="1">
        <v>43556</v>
      </c>
      <c r="D3763" s="1">
        <v>43646</v>
      </c>
      <c r="E3763">
        <v>2019</v>
      </c>
      <c r="F3763" s="71" t="str">
        <f>INDEX(Client_Name,MATCH(Export!H3763,Local_Company_Name,0))</f>
        <v>Tiger Jewelcrafting Ltd</v>
      </c>
      <c r="G3763" s="71">
        <f>INDEX(Client_Code,MATCH(Export!H3763,Local_Company_Name,0))</f>
        <v>1003</v>
      </c>
      <c r="H3763" t="s">
        <v>762</v>
      </c>
      <c r="I3763" t="s">
        <v>707</v>
      </c>
      <c r="J3763" t="s">
        <v>8</v>
      </c>
      <c r="K3763" s="71" t="str">
        <f>INDEX(Line_of_Business,MATCH(Export!J3763,Name,0))</f>
        <v>M</v>
      </c>
      <c r="L3763" s="9">
        <v>73624774</v>
      </c>
      <c r="M3763">
        <v>280</v>
      </c>
      <c r="N3763" s="4">
        <v>381346.34</v>
      </c>
      <c r="O3763" s="4">
        <v>381346.34</v>
      </c>
      <c r="P3763" s="4">
        <v>11550.27</v>
      </c>
      <c r="Q3763" s="4">
        <v>0</v>
      </c>
      <c r="R3763" s="4">
        <v>0</v>
      </c>
      <c r="S3763" s="4">
        <v>0</v>
      </c>
      <c r="T3763" s="4">
        <v>0</v>
      </c>
      <c r="U3763" s="4">
        <v>0</v>
      </c>
      <c r="V3763" s="4">
        <v>0</v>
      </c>
      <c r="W3763" s="4">
        <v>0</v>
      </c>
      <c r="X3763" s="4">
        <v>0</v>
      </c>
      <c r="Y3763" s="4">
        <v>41948.1</v>
      </c>
      <c r="Z3763" s="4">
        <v>0</v>
      </c>
      <c r="AA3763" s="4">
        <v>53388.49</v>
      </c>
      <c r="AB3763" t="s">
        <v>3</v>
      </c>
      <c r="AC3763" s="4">
        <v>0</v>
      </c>
      <c r="AD3763" s="4">
        <v>0</v>
      </c>
      <c r="AE3763" s="4">
        <v>114032.37</v>
      </c>
      <c r="AF3763" t="s">
        <v>707</v>
      </c>
      <c r="AG3763" s="4">
        <v>0</v>
      </c>
      <c r="AH3763" s="4">
        <v>0</v>
      </c>
      <c r="AI3763" s="4">
        <v>0</v>
      </c>
      <c r="AJ3763" s="4">
        <v>274459.48</v>
      </c>
      <c r="AK3763" s="4">
        <v>0</v>
      </c>
      <c r="AL3763" t="s">
        <v>797</v>
      </c>
      <c r="AM3763" s="71" t="str">
        <f>INDEX(Network_Insurer_Code,MATCH(Export!AL3763,Network_insurer_Name,0))</f>
        <v>ONI3</v>
      </c>
      <c r="AN3763" t="str">
        <f t="shared" si="58"/>
        <v>M1003ONI32019</v>
      </c>
    </row>
    <row r="3764" spans="1:40" x14ac:dyDescent="0.25">
      <c r="A3764">
        <v>2019</v>
      </c>
      <c r="B3764">
        <v>3</v>
      </c>
      <c r="C3764" s="1">
        <v>43647</v>
      </c>
      <c r="D3764" s="1">
        <v>43738</v>
      </c>
      <c r="E3764">
        <v>2019</v>
      </c>
      <c r="F3764" s="71" t="str">
        <f>INDEX(Client_Name,MATCH(Export!H3764,Local_Company_Name,0))</f>
        <v>Aplaca Engineering Co</v>
      </c>
      <c r="G3764" s="71">
        <f>INDEX(Client_Code,MATCH(Export!H3764,Local_Company_Name,0))</f>
        <v>1004</v>
      </c>
      <c r="H3764" t="s">
        <v>767</v>
      </c>
      <c r="I3764" t="s">
        <v>728</v>
      </c>
      <c r="J3764" t="s">
        <v>8</v>
      </c>
      <c r="K3764" s="71" t="str">
        <f>INDEX(Line_of_Business,MATCH(Export!J3764,Name,0))</f>
        <v>M</v>
      </c>
      <c r="L3764" s="9" t="s">
        <v>143</v>
      </c>
      <c r="M3764">
        <v>1432</v>
      </c>
      <c r="N3764" s="4">
        <v>-9005770</v>
      </c>
      <c r="O3764" s="4">
        <v>-8105193</v>
      </c>
      <c r="P3764" s="4">
        <v>-436895505</v>
      </c>
      <c r="Q3764" s="4">
        <v>0</v>
      </c>
      <c r="R3764" s="4">
        <v>0</v>
      </c>
      <c r="S3764" s="4">
        <v>0</v>
      </c>
      <c r="T3764" s="4">
        <v>0</v>
      </c>
      <c r="U3764" s="4">
        <v>0</v>
      </c>
      <c r="V3764" s="4">
        <v>0</v>
      </c>
      <c r="W3764" s="4">
        <v>0</v>
      </c>
      <c r="X3764" s="4">
        <v>0</v>
      </c>
      <c r="Y3764" s="4">
        <v>-1114464</v>
      </c>
      <c r="Z3764" s="4">
        <v>0</v>
      </c>
      <c r="AA3764" s="4">
        <v>-405260</v>
      </c>
      <c r="AB3764" t="s">
        <v>3</v>
      </c>
      <c r="AC3764" s="4">
        <v>0</v>
      </c>
      <c r="AD3764" s="4">
        <v>0</v>
      </c>
      <c r="AE3764" s="4">
        <v>0</v>
      </c>
      <c r="AF3764" t="s">
        <v>728</v>
      </c>
      <c r="AG3764" s="4">
        <v>0</v>
      </c>
      <c r="AH3764" s="4">
        <v>0</v>
      </c>
      <c r="AI3764" s="4">
        <v>0</v>
      </c>
      <c r="AJ3764" s="4">
        <v>430310036</v>
      </c>
      <c r="AK3764" s="4">
        <v>0</v>
      </c>
      <c r="AL3764" t="s">
        <v>791</v>
      </c>
      <c r="AM3764" s="71" t="str">
        <f>INDEX(Network_Insurer_Code,MATCH(Export!AL3764,Network_insurer_Name,0))</f>
        <v>CHI3</v>
      </c>
      <c r="AN3764" t="str">
        <f t="shared" si="58"/>
        <v>M1004CHI32019</v>
      </c>
    </row>
    <row r="3765" spans="1:40" x14ac:dyDescent="0.25">
      <c r="A3765">
        <v>2019</v>
      </c>
      <c r="B3765">
        <v>1</v>
      </c>
      <c r="C3765" s="1">
        <v>43466</v>
      </c>
      <c r="D3765" s="1">
        <v>43555</v>
      </c>
      <c r="E3765">
        <v>2017</v>
      </c>
      <c r="F3765" s="71" t="str">
        <f>INDEX(Client_Name,MATCH(Export!H3765,Local_Company_Name,0))</f>
        <v>Flaimngo Tailoring</v>
      </c>
      <c r="G3765" s="71">
        <f>INDEX(Client_Code,MATCH(Export!H3765,Local_Company_Name,0))</f>
        <v>1005</v>
      </c>
      <c r="H3765" t="s">
        <v>770</v>
      </c>
      <c r="I3765" t="s">
        <v>715</v>
      </c>
      <c r="J3765" t="s">
        <v>8</v>
      </c>
      <c r="K3765" s="71" t="str">
        <f>INDEX(Line_of_Business,MATCH(Export!J3765,Name,0))</f>
        <v>M</v>
      </c>
      <c r="L3765" s="9" t="s">
        <v>59</v>
      </c>
      <c r="M3765">
        <v>214</v>
      </c>
      <c r="N3765" s="4">
        <v>0</v>
      </c>
      <c r="O3765" s="4">
        <v>0</v>
      </c>
      <c r="P3765" s="4">
        <v>0</v>
      </c>
      <c r="Q3765" s="4">
        <v>0</v>
      </c>
      <c r="R3765" s="4">
        <v>0</v>
      </c>
      <c r="S3765" s="4">
        <v>0</v>
      </c>
      <c r="T3765" s="4">
        <v>0</v>
      </c>
      <c r="U3765" s="4">
        <v>0</v>
      </c>
      <c r="V3765" s="4">
        <v>0</v>
      </c>
      <c r="W3765" s="4">
        <v>0</v>
      </c>
      <c r="X3765" s="4">
        <v>0</v>
      </c>
      <c r="Y3765" s="4">
        <v>0</v>
      </c>
      <c r="Z3765" s="4">
        <v>0</v>
      </c>
      <c r="AA3765" s="4">
        <v>0</v>
      </c>
      <c r="AB3765" t="s">
        <v>3</v>
      </c>
      <c r="AC3765" s="4">
        <v>0</v>
      </c>
      <c r="AD3765" s="4">
        <v>0</v>
      </c>
      <c r="AE3765" s="4">
        <v>-12.6</v>
      </c>
      <c r="AF3765" t="s">
        <v>715</v>
      </c>
      <c r="AG3765" s="4">
        <v>0</v>
      </c>
      <c r="AH3765" s="4">
        <v>0</v>
      </c>
      <c r="AI3765" s="4">
        <v>0</v>
      </c>
      <c r="AJ3765" s="4">
        <v>0</v>
      </c>
      <c r="AK3765" s="4">
        <v>0</v>
      </c>
      <c r="AL3765" t="s">
        <v>790</v>
      </c>
      <c r="AM3765" s="71" t="str">
        <f>INDEX(Network_Insurer_Code,MATCH(Export!AL3765,Network_insurer_Name,0))</f>
        <v>STL1</v>
      </c>
      <c r="AN3765" t="str">
        <f t="shared" si="58"/>
        <v>M1005STL12017</v>
      </c>
    </row>
    <row r="3766" spans="1:40" x14ac:dyDescent="0.25">
      <c r="A3766">
        <v>2019</v>
      </c>
      <c r="B3766">
        <v>2</v>
      </c>
      <c r="C3766" s="1">
        <v>43556</v>
      </c>
      <c r="D3766" s="1">
        <v>43646</v>
      </c>
      <c r="E3766">
        <v>2018</v>
      </c>
      <c r="F3766" s="71" t="str">
        <f>INDEX(Client_Name,MATCH(Export!H3766,Local_Company_Name,0))</f>
        <v>Zebra Workings Ltd</v>
      </c>
      <c r="G3766" s="71">
        <f>INDEX(Client_Code,MATCH(Export!H3766,Local_Company_Name,0))</f>
        <v>1001</v>
      </c>
      <c r="H3766" t="s">
        <v>751</v>
      </c>
      <c r="I3766" t="s">
        <v>710</v>
      </c>
      <c r="J3766" t="s">
        <v>5</v>
      </c>
      <c r="K3766" s="71" t="str">
        <f>INDEX(Line_of_Business,MATCH(Export!J3766,Name,0))</f>
        <v>L</v>
      </c>
      <c r="L3766" s="9" t="s">
        <v>67</v>
      </c>
      <c r="M3766">
        <v>160</v>
      </c>
      <c r="N3766" s="4">
        <v>3035.74</v>
      </c>
      <c r="O3766" s="4">
        <v>3035.74</v>
      </c>
      <c r="P3766" s="4">
        <v>0</v>
      </c>
      <c r="Q3766" s="4">
        <v>0</v>
      </c>
      <c r="R3766" s="4">
        <v>0</v>
      </c>
      <c r="S3766" s="4">
        <v>0</v>
      </c>
      <c r="T3766" s="4">
        <v>0</v>
      </c>
      <c r="U3766" s="4">
        <v>0</v>
      </c>
      <c r="V3766" s="4">
        <v>0</v>
      </c>
      <c r="W3766" s="4">
        <v>0</v>
      </c>
      <c r="X3766" s="4">
        <v>0</v>
      </c>
      <c r="Y3766" s="4">
        <v>455.36</v>
      </c>
      <c r="Z3766" s="4">
        <v>0</v>
      </c>
      <c r="AA3766" s="4">
        <v>0</v>
      </c>
      <c r="AB3766" t="s">
        <v>3</v>
      </c>
      <c r="AC3766" s="4">
        <v>0</v>
      </c>
      <c r="AD3766" s="4">
        <v>0</v>
      </c>
      <c r="AE3766" s="4">
        <v>0</v>
      </c>
      <c r="AF3766" t="s">
        <v>710</v>
      </c>
      <c r="AG3766" s="4">
        <v>0</v>
      </c>
      <c r="AH3766" s="4">
        <v>0</v>
      </c>
      <c r="AI3766" s="4">
        <v>0</v>
      </c>
      <c r="AJ3766" s="4">
        <v>2580.3799999999901</v>
      </c>
      <c r="AK3766" s="4">
        <v>0</v>
      </c>
      <c r="AL3766" t="s">
        <v>786</v>
      </c>
      <c r="AM3766" s="71" t="str">
        <f>INDEX(Network_Insurer_Code,MATCH(Export!AL3766,Network_insurer_Name,0))</f>
        <v>BAL1</v>
      </c>
      <c r="AN3766" t="str">
        <f t="shared" si="58"/>
        <v>L1001BAL12018</v>
      </c>
    </row>
    <row r="3767" spans="1:40" x14ac:dyDescent="0.25">
      <c r="A3767">
        <v>2019</v>
      </c>
      <c r="B3767">
        <v>3</v>
      </c>
      <c r="C3767" s="1">
        <v>43647</v>
      </c>
      <c r="D3767" s="1">
        <v>43738</v>
      </c>
      <c r="E3767">
        <v>2019</v>
      </c>
      <c r="F3767" s="71" t="str">
        <f>INDEX(Client_Name,MATCH(Export!H3767,Local_Company_Name,0))</f>
        <v>Aplaca Engineering Co</v>
      </c>
      <c r="G3767" s="71">
        <f>INDEX(Client_Code,MATCH(Export!H3767,Local_Company_Name,0))</f>
        <v>1004</v>
      </c>
      <c r="H3767" t="s">
        <v>767</v>
      </c>
      <c r="I3767" t="s">
        <v>723</v>
      </c>
      <c r="J3767" t="s">
        <v>0</v>
      </c>
      <c r="K3767" s="71" t="str">
        <f>INDEX(Line_of_Business,MATCH(Export!J3767,Name,0))</f>
        <v>D</v>
      </c>
      <c r="L3767" s="9">
        <v>25723</v>
      </c>
      <c r="M3767">
        <v>306</v>
      </c>
      <c r="N3767" s="4">
        <v>0</v>
      </c>
      <c r="O3767" s="4">
        <v>0</v>
      </c>
      <c r="P3767" s="4">
        <v>2569.5500000000002</v>
      </c>
      <c r="Q3767" s="4">
        <v>0</v>
      </c>
      <c r="R3767" s="4">
        <v>0</v>
      </c>
      <c r="S3767" s="4">
        <v>0</v>
      </c>
      <c r="T3767" s="4">
        <v>0</v>
      </c>
      <c r="U3767" s="4">
        <v>0</v>
      </c>
      <c r="V3767" s="4">
        <v>0</v>
      </c>
      <c r="W3767" s="4">
        <v>0</v>
      </c>
      <c r="X3767" s="4">
        <v>0</v>
      </c>
      <c r="Y3767" s="4">
        <v>0</v>
      </c>
      <c r="Z3767" s="4">
        <v>0</v>
      </c>
      <c r="AA3767" s="4">
        <v>0</v>
      </c>
      <c r="AB3767" t="s">
        <v>3</v>
      </c>
      <c r="AC3767" s="4">
        <v>0</v>
      </c>
      <c r="AD3767" s="4">
        <v>0</v>
      </c>
      <c r="AE3767" s="4">
        <v>77501</v>
      </c>
      <c r="AF3767" t="s">
        <v>723</v>
      </c>
      <c r="AG3767" s="4">
        <v>0</v>
      </c>
      <c r="AH3767" s="4">
        <v>0</v>
      </c>
      <c r="AI3767" s="4">
        <v>0</v>
      </c>
      <c r="AJ3767" s="4">
        <v>-2569.5500000000002</v>
      </c>
      <c r="AK3767" s="4">
        <v>0</v>
      </c>
      <c r="AL3767" t="s">
        <v>790</v>
      </c>
      <c r="AM3767" s="71" t="str">
        <f>INDEX(Network_Insurer_Code,MATCH(Export!AL3767,Network_insurer_Name,0))</f>
        <v>STL1</v>
      </c>
      <c r="AN3767" t="str">
        <f t="shared" si="58"/>
        <v>D1004STL12019</v>
      </c>
    </row>
    <row r="3768" spans="1:40" x14ac:dyDescent="0.25">
      <c r="A3768">
        <v>2019</v>
      </c>
      <c r="B3768">
        <v>4</v>
      </c>
      <c r="C3768" s="1">
        <v>43739</v>
      </c>
      <c r="D3768" s="1">
        <v>43830</v>
      </c>
      <c r="E3768">
        <v>2019</v>
      </c>
      <c r="F3768" s="71" t="str">
        <f>INDEX(Client_Name,MATCH(Export!H3768,Local_Company_Name,0))</f>
        <v>Falcon Clothing</v>
      </c>
      <c r="G3768" s="71">
        <f>INDEX(Client_Code,MATCH(Export!H3768,Local_Company_Name,0))</f>
        <v>1006</v>
      </c>
      <c r="H3768" t="s">
        <v>776</v>
      </c>
      <c r="I3768" t="s">
        <v>707</v>
      </c>
      <c r="J3768" t="s">
        <v>8</v>
      </c>
      <c r="K3768" s="71" t="str">
        <f>INDEX(Line_of_Business,MATCH(Export!J3768,Name,0))</f>
        <v>M</v>
      </c>
      <c r="L3768" s="9">
        <v>50567992</v>
      </c>
      <c r="M3768">
        <v>82</v>
      </c>
      <c r="N3768" s="4">
        <v>0</v>
      </c>
      <c r="O3768" s="4">
        <v>0</v>
      </c>
      <c r="P3768" s="4">
        <v>7854.16</v>
      </c>
      <c r="Q3768" s="4">
        <v>0</v>
      </c>
      <c r="R3768" s="4">
        <v>0</v>
      </c>
      <c r="S3768" s="4">
        <v>0</v>
      </c>
      <c r="T3768" s="4">
        <v>0</v>
      </c>
      <c r="U3768" s="4">
        <v>0</v>
      </c>
      <c r="V3768" s="4">
        <v>0</v>
      </c>
      <c r="W3768" s="4">
        <v>0</v>
      </c>
      <c r="X3768" s="4">
        <v>0</v>
      </c>
      <c r="Y3768" s="4">
        <v>0</v>
      </c>
      <c r="Z3768" s="4">
        <v>0</v>
      </c>
      <c r="AA3768" s="4">
        <v>0</v>
      </c>
      <c r="AB3768" t="s">
        <v>3</v>
      </c>
      <c r="AC3768" s="4">
        <v>0</v>
      </c>
      <c r="AD3768" s="4">
        <v>0</v>
      </c>
      <c r="AE3768" s="4">
        <v>0</v>
      </c>
      <c r="AF3768" t="s">
        <v>707</v>
      </c>
      <c r="AG3768" s="4">
        <v>0</v>
      </c>
      <c r="AH3768" s="4">
        <v>0</v>
      </c>
      <c r="AI3768" s="4">
        <v>0</v>
      </c>
      <c r="AJ3768" s="4">
        <v>-7854.16</v>
      </c>
      <c r="AK3768" s="4">
        <v>0</v>
      </c>
      <c r="AL3768" t="s">
        <v>788</v>
      </c>
      <c r="AM3768" s="71" t="str">
        <f>INDEX(Network_Insurer_Code,MATCH(Export!AL3768,Network_insurer_Name,0))</f>
        <v>RAI1</v>
      </c>
      <c r="AN3768" t="str">
        <f t="shared" si="58"/>
        <v>M1006RAI12019</v>
      </c>
    </row>
    <row r="3769" spans="1:40" x14ac:dyDescent="0.25">
      <c r="A3769">
        <v>2020</v>
      </c>
      <c r="B3769">
        <v>1</v>
      </c>
      <c r="C3769" s="1">
        <v>43838</v>
      </c>
      <c r="D3769" s="1">
        <v>43921</v>
      </c>
      <c r="E3769">
        <v>2020</v>
      </c>
      <c r="F3769" s="71" t="str">
        <f>INDEX(Client_Name,MATCH(Export!H3769,Local_Company_Name,0))</f>
        <v>Zebra Workings Ltd</v>
      </c>
      <c r="G3769" s="71">
        <f>INDEX(Client_Code,MATCH(Export!H3769,Local_Company_Name,0))</f>
        <v>1001</v>
      </c>
      <c r="H3769" t="s">
        <v>747</v>
      </c>
      <c r="I3769" t="s">
        <v>711</v>
      </c>
      <c r="J3769" t="s">
        <v>5</v>
      </c>
      <c r="K3769" s="71" t="str">
        <f>INDEX(Line_of_Business,MATCH(Export!J3769,Name,0))</f>
        <v>L</v>
      </c>
      <c r="L3769" s="9" t="s">
        <v>52</v>
      </c>
      <c r="M3769">
        <v>26</v>
      </c>
      <c r="N3769" s="4">
        <v>4070.52</v>
      </c>
      <c r="O3769" s="4">
        <v>4070.52</v>
      </c>
      <c r="P3769" s="4">
        <v>0</v>
      </c>
      <c r="Q3769" s="4">
        <v>0</v>
      </c>
      <c r="R3769" s="4">
        <v>0</v>
      </c>
      <c r="S3769" s="4">
        <v>0</v>
      </c>
      <c r="T3769" s="4">
        <v>0</v>
      </c>
      <c r="U3769" s="4">
        <v>0</v>
      </c>
      <c r="V3769" s="4">
        <v>0</v>
      </c>
      <c r="W3769" s="4">
        <v>0</v>
      </c>
      <c r="X3769" s="4">
        <v>0</v>
      </c>
      <c r="Y3769" s="4">
        <v>0</v>
      </c>
      <c r="Z3769" s="4">
        <v>0</v>
      </c>
      <c r="AA3769" s="4">
        <v>407.05</v>
      </c>
      <c r="AB3769" t="s">
        <v>3</v>
      </c>
      <c r="AC3769" s="4">
        <v>0</v>
      </c>
      <c r="AD3769" s="4">
        <v>0</v>
      </c>
      <c r="AE3769" s="4">
        <v>0</v>
      </c>
      <c r="AF3769" t="s">
        <v>711</v>
      </c>
      <c r="AG3769" s="4">
        <v>0</v>
      </c>
      <c r="AH3769" s="4">
        <v>0</v>
      </c>
      <c r="AI3769" s="4">
        <v>0</v>
      </c>
      <c r="AJ3769" s="4">
        <v>3663.47</v>
      </c>
      <c r="AK3769" s="4">
        <v>0</v>
      </c>
      <c r="AL3769" t="s">
        <v>785</v>
      </c>
      <c r="AM3769" s="71" t="str">
        <f>INDEX(Network_Insurer_Code,MATCH(Export!AL3769,Network_insurer_Name,0))</f>
        <v>WAI3</v>
      </c>
      <c r="AN3769" t="str">
        <f t="shared" si="58"/>
        <v>L1001WAI32020</v>
      </c>
    </row>
    <row r="3770" spans="1:40" x14ac:dyDescent="0.25">
      <c r="A3770">
        <v>2019</v>
      </c>
      <c r="B3770">
        <v>1</v>
      </c>
      <c r="C3770" s="1">
        <v>43466</v>
      </c>
      <c r="D3770" s="1">
        <v>43555</v>
      </c>
      <c r="E3770">
        <v>2018</v>
      </c>
      <c r="F3770" s="71" t="str">
        <f>INDEX(Client_Name,MATCH(Export!H3770,Local_Company_Name,0))</f>
        <v>Aplaca Engineering Co</v>
      </c>
      <c r="G3770" s="71">
        <f>INDEX(Client_Code,MATCH(Export!H3770,Local_Company_Name,0))</f>
        <v>1004</v>
      </c>
      <c r="H3770" t="s">
        <v>766</v>
      </c>
      <c r="I3770" t="s">
        <v>711</v>
      </c>
      <c r="J3770" t="s">
        <v>8</v>
      </c>
      <c r="K3770" s="71" t="str">
        <f>INDEX(Line_of_Business,MATCH(Export!J3770,Name,0))</f>
        <v>M</v>
      </c>
      <c r="L3770" s="9">
        <v>1171006127058</v>
      </c>
      <c r="M3770">
        <v>459</v>
      </c>
      <c r="N3770" s="4">
        <v>0</v>
      </c>
      <c r="O3770" s="4">
        <v>0</v>
      </c>
      <c r="P3770" s="4">
        <v>373472.79</v>
      </c>
      <c r="Q3770" s="4">
        <v>0</v>
      </c>
      <c r="R3770" s="4">
        <v>0</v>
      </c>
      <c r="S3770" s="4">
        <v>0</v>
      </c>
      <c r="T3770" s="4">
        <v>0</v>
      </c>
      <c r="U3770" s="4">
        <v>0</v>
      </c>
      <c r="V3770" s="4">
        <v>0</v>
      </c>
      <c r="W3770" s="4">
        <v>0</v>
      </c>
      <c r="X3770" s="4">
        <v>0</v>
      </c>
      <c r="Y3770" s="4">
        <v>0</v>
      </c>
      <c r="Z3770" s="4">
        <v>0</v>
      </c>
      <c r="AA3770" s="4">
        <v>0</v>
      </c>
      <c r="AB3770" t="s">
        <v>3</v>
      </c>
      <c r="AC3770" s="4">
        <v>0</v>
      </c>
      <c r="AD3770" s="4">
        <v>0</v>
      </c>
      <c r="AE3770" s="4">
        <v>0</v>
      </c>
      <c r="AF3770" t="s">
        <v>711</v>
      </c>
      <c r="AG3770" s="4">
        <v>0</v>
      </c>
      <c r="AH3770" s="4">
        <v>0</v>
      </c>
      <c r="AI3770" s="4">
        <v>0</v>
      </c>
      <c r="AJ3770" s="4">
        <v>-373472.79</v>
      </c>
      <c r="AK3770" s="4">
        <v>0</v>
      </c>
      <c r="AL3770" t="s">
        <v>787</v>
      </c>
      <c r="AM3770" s="71" t="str">
        <f>INDEX(Network_Insurer_Code,MATCH(Export!AL3770,Network_insurer_Name,0))</f>
        <v>LEI3</v>
      </c>
      <c r="AN3770" t="str">
        <f t="shared" si="58"/>
        <v>M1004LEI32018</v>
      </c>
    </row>
    <row r="3771" spans="1:40" x14ac:dyDescent="0.25">
      <c r="A3771">
        <v>2019</v>
      </c>
      <c r="B3771">
        <v>1</v>
      </c>
      <c r="C3771" s="1">
        <v>43466</v>
      </c>
      <c r="D3771" s="1">
        <v>43555</v>
      </c>
      <c r="E3771">
        <v>2018</v>
      </c>
      <c r="F3771" s="71" t="str">
        <f>INDEX(Client_Name,MATCH(Export!H3771,Local_Company_Name,0))</f>
        <v>Lion Manufacturing Co</v>
      </c>
      <c r="G3771" s="71">
        <f>INDEX(Client_Code,MATCH(Export!H3771,Local_Company_Name,0))</f>
        <v>1002</v>
      </c>
      <c r="H3771" t="s">
        <v>759</v>
      </c>
      <c r="I3771" t="s">
        <v>722</v>
      </c>
      <c r="J3771" t="s">
        <v>8</v>
      </c>
      <c r="K3771" s="71" t="str">
        <f>INDEX(Line_of_Business,MATCH(Export!J3771,Name,0))</f>
        <v>M</v>
      </c>
      <c r="L3771" s="9" t="s">
        <v>370</v>
      </c>
      <c r="M3771">
        <v>161</v>
      </c>
      <c r="N3771" s="4">
        <v>55277.83</v>
      </c>
      <c r="O3771" s="4">
        <v>55277.83</v>
      </c>
      <c r="P3771" s="4">
        <v>30585.81</v>
      </c>
      <c r="Q3771" s="4">
        <v>0</v>
      </c>
      <c r="R3771" s="4">
        <v>0</v>
      </c>
      <c r="S3771" s="4">
        <v>0</v>
      </c>
      <c r="T3771" s="4">
        <v>0</v>
      </c>
      <c r="U3771" s="4">
        <v>0</v>
      </c>
      <c r="V3771" s="4">
        <v>0</v>
      </c>
      <c r="W3771" s="4">
        <v>0</v>
      </c>
      <c r="X3771" s="4">
        <v>0</v>
      </c>
      <c r="Y3771" s="4">
        <v>6787.52</v>
      </c>
      <c r="Z3771" s="4">
        <v>8724.2199999999993</v>
      </c>
      <c r="AA3771" s="4">
        <v>0</v>
      </c>
      <c r="AB3771" t="s">
        <v>3</v>
      </c>
      <c r="AC3771" s="4">
        <v>0</v>
      </c>
      <c r="AD3771" s="4">
        <v>0</v>
      </c>
      <c r="AE3771" s="4">
        <v>0</v>
      </c>
      <c r="AF3771" t="s">
        <v>722</v>
      </c>
      <c r="AG3771" s="4">
        <v>0</v>
      </c>
      <c r="AH3771" s="4">
        <v>0</v>
      </c>
      <c r="AI3771" s="4">
        <v>0</v>
      </c>
      <c r="AJ3771" s="4">
        <v>9180.2800000000007</v>
      </c>
      <c r="AK3771" s="4">
        <v>0</v>
      </c>
      <c r="AL3771" t="s">
        <v>791</v>
      </c>
      <c r="AM3771" s="71" t="str">
        <f>INDEX(Network_Insurer_Code,MATCH(Export!AL3771,Network_insurer_Name,0))</f>
        <v>CHI3</v>
      </c>
      <c r="AN3771" t="str">
        <f t="shared" si="58"/>
        <v>M1002CHI32018</v>
      </c>
    </row>
    <row r="3772" spans="1:40" x14ac:dyDescent="0.25">
      <c r="A3772">
        <v>2020</v>
      </c>
      <c r="B3772">
        <v>2</v>
      </c>
      <c r="C3772" s="1">
        <v>43922</v>
      </c>
      <c r="D3772" s="1">
        <v>44012</v>
      </c>
      <c r="E3772">
        <v>2020</v>
      </c>
      <c r="F3772" s="71" t="str">
        <f>INDEX(Client_Name,MATCH(Export!H3772,Local_Company_Name,0))</f>
        <v>Zebra Workings Ltd</v>
      </c>
      <c r="G3772" s="71">
        <f>INDEX(Client_Code,MATCH(Export!H3772,Local_Company_Name,0))</f>
        <v>1001</v>
      </c>
      <c r="H3772" t="s">
        <v>750</v>
      </c>
      <c r="I3772" t="s">
        <v>716</v>
      </c>
      <c r="J3772" t="s">
        <v>8</v>
      </c>
      <c r="K3772" s="71" t="str">
        <f>INDEX(Line_of_Business,MATCH(Export!J3772,Name,0))</f>
        <v>M</v>
      </c>
      <c r="L3772" s="9" t="s">
        <v>212</v>
      </c>
      <c r="M3772">
        <v>6279</v>
      </c>
      <c r="N3772" s="4">
        <v>2877404.0444444399</v>
      </c>
      <c r="O3772" s="4">
        <v>2589663.64</v>
      </c>
      <c r="P3772" s="4">
        <v>704473.7</v>
      </c>
      <c r="Q3772" s="4">
        <v>0</v>
      </c>
      <c r="R3772" s="4">
        <v>0</v>
      </c>
      <c r="S3772" s="4">
        <v>0</v>
      </c>
      <c r="T3772" s="4">
        <v>0</v>
      </c>
      <c r="U3772" s="4">
        <v>647415.91</v>
      </c>
      <c r="V3772" s="4">
        <v>0</v>
      </c>
      <c r="W3772" s="4">
        <v>0</v>
      </c>
      <c r="X3772" s="4">
        <v>0</v>
      </c>
      <c r="Y3772" s="4">
        <v>302213.75</v>
      </c>
      <c r="Z3772" s="4">
        <v>23565.94</v>
      </c>
      <c r="AA3772" s="4">
        <v>207173.09</v>
      </c>
      <c r="AB3772" t="s">
        <v>3</v>
      </c>
      <c r="AC3772" s="4">
        <v>0</v>
      </c>
      <c r="AD3772" s="4">
        <v>0</v>
      </c>
      <c r="AE3772" s="4">
        <v>0</v>
      </c>
      <c r="AF3772" t="s">
        <v>716</v>
      </c>
      <c r="AG3772" s="4">
        <v>0</v>
      </c>
      <c r="AH3772" s="4">
        <v>0</v>
      </c>
      <c r="AI3772" s="4">
        <v>0</v>
      </c>
      <c r="AJ3772" s="4">
        <v>704821.24999999895</v>
      </c>
      <c r="AK3772" s="4" t="s">
        <v>2</v>
      </c>
      <c r="AL3772" t="s">
        <v>796</v>
      </c>
      <c r="AM3772" s="71" t="str">
        <f>INDEX(Network_Insurer_Code,MATCH(Export!AL3772,Network_insurer_Name,0))</f>
        <v>POL2</v>
      </c>
      <c r="AN3772" t="str">
        <f t="shared" si="58"/>
        <v>M1001POL22020</v>
      </c>
    </row>
    <row r="3773" spans="1:40" x14ac:dyDescent="0.25">
      <c r="A3773">
        <v>2019</v>
      </c>
      <c r="B3773">
        <v>4</v>
      </c>
      <c r="C3773" s="1">
        <v>43739</v>
      </c>
      <c r="D3773" s="1">
        <v>43830</v>
      </c>
      <c r="E3773">
        <v>2017</v>
      </c>
      <c r="F3773" s="71" t="str">
        <f>INDEX(Client_Name,MATCH(Export!H3773,Local_Company_Name,0))</f>
        <v>Lion Manufacturing Co</v>
      </c>
      <c r="G3773" s="71">
        <f>INDEX(Client_Code,MATCH(Export!H3773,Local_Company_Name,0))</f>
        <v>1002</v>
      </c>
      <c r="H3773" t="s">
        <v>759</v>
      </c>
      <c r="I3773" t="s">
        <v>704</v>
      </c>
      <c r="J3773" t="s">
        <v>0</v>
      </c>
      <c r="K3773" s="71" t="str">
        <f>INDEX(Line_of_Business,MATCH(Export!J3773,Name,0))</f>
        <v>D</v>
      </c>
      <c r="L3773" s="9" t="s">
        <v>37</v>
      </c>
      <c r="M3773">
        <v>14435</v>
      </c>
      <c r="N3773" s="4">
        <v>0</v>
      </c>
      <c r="O3773" s="4">
        <v>0</v>
      </c>
      <c r="P3773" s="4">
        <v>73778.8</v>
      </c>
      <c r="Q3773" s="4">
        <v>0</v>
      </c>
      <c r="R3773" s="4">
        <v>0</v>
      </c>
      <c r="S3773" s="4">
        <v>0</v>
      </c>
      <c r="T3773" s="4">
        <v>0</v>
      </c>
      <c r="U3773" s="4">
        <v>0</v>
      </c>
      <c r="V3773" s="4">
        <v>0</v>
      </c>
      <c r="W3773" s="4">
        <v>0</v>
      </c>
      <c r="X3773" s="4">
        <v>0</v>
      </c>
      <c r="Y3773" s="4">
        <v>0</v>
      </c>
      <c r="Z3773" s="4">
        <v>0</v>
      </c>
      <c r="AA3773" s="4">
        <v>0</v>
      </c>
      <c r="AB3773" t="s">
        <v>3</v>
      </c>
      <c r="AC3773" s="4">
        <v>0</v>
      </c>
      <c r="AD3773" s="4">
        <v>0</v>
      </c>
      <c r="AE3773" s="4">
        <v>-4566.3599999999997</v>
      </c>
      <c r="AF3773" t="s">
        <v>704</v>
      </c>
      <c r="AG3773" s="4">
        <v>0</v>
      </c>
      <c r="AH3773" s="4">
        <v>0</v>
      </c>
      <c r="AI3773" s="4">
        <v>0</v>
      </c>
      <c r="AJ3773" s="4">
        <v>-73778.8</v>
      </c>
      <c r="AK3773" s="4">
        <v>0</v>
      </c>
      <c r="AL3773" t="s">
        <v>794</v>
      </c>
      <c r="AM3773" s="71" t="str">
        <f>INDEX(Network_Insurer_Code,MATCH(Export!AL3773,Network_insurer_Name,0))</f>
        <v>CUI2</v>
      </c>
      <c r="AN3773" t="str">
        <f t="shared" si="58"/>
        <v>D1002CUI22017</v>
      </c>
    </row>
    <row r="3774" spans="1:40" x14ac:dyDescent="0.25">
      <c r="A3774">
        <v>2019</v>
      </c>
      <c r="B3774">
        <v>3</v>
      </c>
      <c r="C3774" s="1">
        <v>43647</v>
      </c>
      <c r="D3774" s="1">
        <v>43738</v>
      </c>
      <c r="E3774">
        <v>2018</v>
      </c>
      <c r="F3774" s="71" t="str">
        <f>INDEX(Client_Name,MATCH(Export!H3774,Local_Company_Name,0))</f>
        <v>Tiger Jewelcrafting Ltd</v>
      </c>
      <c r="G3774" s="71">
        <f>INDEX(Client_Code,MATCH(Export!H3774,Local_Company_Name,0))</f>
        <v>1003</v>
      </c>
      <c r="H3774" t="s">
        <v>761</v>
      </c>
      <c r="I3774" t="s">
        <v>724</v>
      </c>
      <c r="J3774" t="s">
        <v>8</v>
      </c>
      <c r="K3774" s="71" t="str">
        <f>INDEX(Line_of_Business,MATCH(Export!J3774,Name,0))</f>
        <v>M</v>
      </c>
      <c r="L3774" s="9">
        <v>74396</v>
      </c>
      <c r="M3774">
        <v>1203</v>
      </c>
      <c r="N3774" s="4">
        <v>-24852</v>
      </c>
      <c r="O3774" s="4">
        <v>-24852</v>
      </c>
      <c r="P3774" s="4">
        <v>27779.32</v>
      </c>
      <c r="Q3774" s="4">
        <v>0</v>
      </c>
      <c r="R3774" s="4">
        <v>0</v>
      </c>
      <c r="S3774" s="4">
        <v>0</v>
      </c>
      <c r="T3774" s="4">
        <v>0</v>
      </c>
      <c r="U3774" s="4">
        <v>0</v>
      </c>
      <c r="V3774" s="4">
        <v>0</v>
      </c>
      <c r="W3774" s="4">
        <v>0</v>
      </c>
      <c r="X3774" s="4">
        <v>0</v>
      </c>
      <c r="Y3774" s="4">
        <v>-1988.16</v>
      </c>
      <c r="Z3774" s="4">
        <v>0</v>
      </c>
      <c r="AA3774" s="4">
        <v>0</v>
      </c>
      <c r="AB3774" t="s">
        <v>3</v>
      </c>
      <c r="AC3774" s="4">
        <v>0</v>
      </c>
      <c r="AD3774" s="4">
        <v>0</v>
      </c>
      <c r="AE3774" s="4">
        <v>0</v>
      </c>
      <c r="AF3774" t="s">
        <v>724</v>
      </c>
      <c r="AG3774" s="4">
        <v>0</v>
      </c>
      <c r="AH3774" s="4">
        <v>0</v>
      </c>
      <c r="AI3774" s="4">
        <v>0</v>
      </c>
      <c r="AJ3774" s="4">
        <v>-50643.159999999902</v>
      </c>
      <c r="AK3774" s="4">
        <v>0</v>
      </c>
      <c r="AL3774" t="s">
        <v>794</v>
      </c>
      <c r="AM3774" s="71" t="str">
        <f>INDEX(Network_Insurer_Code,MATCH(Export!AL3774,Network_insurer_Name,0))</f>
        <v>CUI2</v>
      </c>
      <c r="AN3774" t="str">
        <f t="shared" si="58"/>
        <v>M1003CUI22018</v>
      </c>
    </row>
    <row r="3775" spans="1:40" x14ac:dyDescent="0.25">
      <c r="A3775">
        <v>2020</v>
      </c>
      <c r="B3775">
        <v>3</v>
      </c>
      <c r="C3775" s="1">
        <v>44013</v>
      </c>
      <c r="D3775" s="1">
        <v>44104</v>
      </c>
      <c r="E3775">
        <v>2019</v>
      </c>
      <c r="F3775" s="71" t="str">
        <f>INDEX(Client_Name,MATCH(Export!H3775,Local_Company_Name,0))</f>
        <v>Lion Manufacturing Co</v>
      </c>
      <c r="G3775" s="71">
        <f>INDEX(Client_Code,MATCH(Export!H3775,Local_Company_Name,0))</f>
        <v>1002</v>
      </c>
      <c r="H3775" t="s">
        <v>760</v>
      </c>
      <c r="I3775" t="s">
        <v>707</v>
      </c>
      <c r="J3775" t="s">
        <v>0</v>
      </c>
      <c r="K3775" s="71" t="str">
        <f>INDEX(Line_of_Business,MATCH(Export!J3775,Name,0))</f>
        <v>D</v>
      </c>
      <c r="L3775" s="9">
        <v>79267014</v>
      </c>
      <c r="M3775">
        <v>0</v>
      </c>
      <c r="N3775" s="4">
        <v>9804.8700000000008</v>
      </c>
      <c r="O3775" s="4">
        <v>9804.8700000000008</v>
      </c>
      <c r="P3775" s="4">
        <v>0</v>
      </c>
      <c r="Q3775" s="4">
        <v>0</v>
      </c>
      <c r="R3775" s="4">
        <v>0</v>
      </c>
      <c r="S3775" s="4">
        <v>0</v>
      </c>
      <c r="T3775" s="4">
        <v>0</v>
      </c>
      <c r="U3775" s="4">
        <v>0</v>
      </c>
      <c r="V3775" s="4">
        <v>0</v>
      </c>
      <c r="W3775" s="4">
        <v>0</v>
      </c>
      <c r="X3775" s="4">
        <v>0</v>
      </c>
      <c r="Y3775" s="4">
        <v>941.27</v>
      </c>
      <c r="Z3775" s="4">
        <v>0</v>
      </c>
      <c r="AA3775" s="4">
        <v>1372.68</v>
      </c>
      <c r="AB3775" t="s">
        <v>3</v>
      </c>
      <c r="AC3775" s="4">
        <v>0</v>
      </c>
      <c r="AD3775" s="4">
        <v>0</v>
      </c>
      <c r="AE3775" s="4">
        <v>0</v>
      </c>
      <c r="AF3775" t="s">
        <v>707</v>
      </c>
      <c r="AG3775" s="4">
        <v>0</v>
      </c>
      <c r="AH3775" s="4">
        <v>0</v>
      </c>
      <c r="AI3775" s="4">
        <v>0</v>
      </c>
      <c r="AJ3775" s="4">
        <v>7490.92</v>
      </c>
      <c r="AK3775" s="4">
        <v>0</v>
      </c>
      <c r="AL3775" t="s">
        <v>793</v>
      </c>
      <c r="AM3775" s="71" t="str">
        <f>INDEX(Network_Insurer_Code,MATCH(Export!AL3775,Network_insurer_Name,0))</f>
        <v>CAL3</v>
      </c>
      <c r="AN3775" t="str">
        <f t="shared" si="58"/>
        <v>D1002CAL32019</v>
      </c>
    </row>
    <row r="3776" spans="1:40" x14ac:dyDescent="0.25">
      <c r="A3776">
        <v>2020</v>
      </c>
      <c r="B3776">
        <v>2</v>
      </c>
      <c r="C3776" s="1">
        <v>43922</v>
      </c>
      <c r="D3776" s="1">
        <v>44012</v>
      </c>
      <c r="E3776">
        <v>2019</v>
      </c>
      <c r="F3776" s="71" t="str">
        <f>INDEX(Client_Name,MATCH(Export!H3776,Local_Company_Name,0))</f>
        <v>Falcon Clothing</v>
      </c>
      <c r="G3776" s="71">
        <f>INDEX(Client_Code,MATCH(Export!H3776,Local_Company_Name,0))</f>
        <v>1006</v>
      </c>
      <c r="H3776" t="s">
        <v>774</v>
      </c>
      <c r="I3776" t="s">
        <v>711</v>
      </c>
      <c r="J3776" t="s">
        <v>8</v>
      </c>
      <c r="K3776" s="71" t="str">
        <f>INDEX(Line_of_Business,MATCH(Export!J3776,Name,0))</f>
        <v>M</v>
      </c>
      <c r="L3776" s="9" t="s">
        <v>635</v>
      </c>
      <c r="M3776">
        <v>7042</v>
      </c>
      <c r="N3776" s="4">
        <v>5468585.3700000001</v>
      </c>
      <c r="O3776" s="4">
        <v>5468585.3700000001</v>
      </c>
      <c r="P3776" s="4">
        <v>2378036.04</v>
      </c>
      <c r="Q3776" s="4">
        <v>0</v>
      </c>
      <c r="R3776" s="4">
        <v>0</v>
      </c>
      <c r="S3776" s="4">
        <v>0</v>
      </c>
      <c r="T3776" s="4">
        <v>0</v>
      </c>
      <c r="U3776" s="4">
        <v>0</v>
      </c>
      <c r="V3776" s="4">
        <v>0</v>
      </c>
      <c r="W3776" s="4">
        <v>0</v>
      </c>
      <c r="X3776" s="4">
        <v>0</v>
      </c>
      <c r="Y3776" s="4">
        <v>519515.61</v>
      </c>
      <c r="Z3776" s="4">
        <v>0</v>
      </c>
      <c r="AA3776" s="4">
        <v>164057.57</v>
      </c>
      <c r="AB3776" t="s">
        <v>3</v>
      </c>
      <c r="AC3776" s="4">
        <v>-19222450.5</v>
      </c>
      <c r="AD3776" s="4">
        <v>0</v>
      </c>
      <c r="AE3776" s="4">
        <v>-1073083.97</v>
      </c>
      <c r="AF3776" t="s">
        <v>711</v>
      </c>
      <c r="AG3776" s="4">
        <v>0</v>
      </c>
      <c r="AH3776" s="4">
        <v>0</v>
      </c>
      <c r="AI3776" s="4">
        <v>0</v>
      </c>
      <c r="AJ3776" s="4">
        <v>2406976.15</v>
      </c>
      <c r="AK3776" s="4">
        <v>0</v>
      </c>
      <c r="AL3776" t="s">
        <v>789</v>
      </c>
      <c r="AM3776" s="71" t="str">
        <f>INDEX(Network_Insurer_Code,MATCH(Export!AL3776,Network_insurer_Name,0))</f>
        <v>APL1</v>
      </c>
      <c r="AN3776" t="str">
        <f t="shared" si="58"/>
        <v>M1006APL12019</v>
      </c>
    </row>
    <row r="3777" spans="1:40" x14ac:dyDescent="0.25">
      <c r="A3777">
        <v>2019</v>
      </c>
      <c r="B3777">
        <v>3</v>
      </c>
      <c r="C3777" s="1">
        <v>43647</v>
      </c>
      <c r="D3777" s="1">
        <v>43676</v>
      </c>
      <c r="E3777">
        <v>2018</v>
      </c>
      <c r="F3777" s="71" t="str">
        <f>INDEX(Client_Name,MATCH(Export!H3777,Local_Company_Name,0))</f>
        <v>Zebra Workings Ltd</v>
      </c>
      <c r="G3777" s="71">
        <f>INDEX(Client_Code,MATCH(Export!H3777,Local_Company_Name,0))</f>
        <v>1001</v>
      </c>
      <c r="H3777" t="s">
        <v>750</v>
      </c>
      <c r="I3777" t="s">
        <v>732</v>
      </c>
      <c r="J3777" t="s">
        <v>8</v>
      </c>
      <c r="K3777" s="71" t="str">
        <f>INDEX(Line_of_Business,MATCH(Export!J3777,Name,0))</f>
        <v>M</v>
      </c>
      <c r="L3777" s="9" t="s">
        <v>489</v>
      </c>
      <c r="M3777">
        <v>12</v>
      </c>
      <c r="N3777" s="4">
        <v>0</v>
      </c>
      <c r="O3777" s="4">
        <v>0</v>
      </c>
      <c r="P3777" s="4">
        <v>3294.8</v>
      </c>
      <c r="Q3777" s="4">
        <v>0</v>
      </c>
      <c r="R3777" s="4">
        <v>0</v>
      </c>
      <c r="S3777" s="4">
        <v>0</v>
      </c>
      <c r="T3777" s="4">
        <v>0</v>
      </c>
      <c r="U3777" s="4">
        <v>0</v>
      </c>
      <c r="V3777" s="4">
        <v>0</v>
      </c>
      <c r="W3777" s="4">
        <v>0</v>
      </c>
      <c r="X3777" s="4">
        <v>0</v>
      </c>
      <c r="Y3777" s="4">
        <v>0</v>
      </c>
      <c r="Z3777" s="4">
        <v>0</v>
      </c>
      <c r="AA3777" s="4">
        <v>0</v>
      </c>
      <c r="AB3777" t="s">
        <v>3</v>
      </c>
      <c r="AC3777" s="4">
        <v>0</v>
      </c>
      <c r="AD3777" s="4">
        <v>0</v>
      </c>
      <c r="AE3777" s="4">
        <v>0</v>
      </c>
      <c r="AF3777" t="s">
        <v>732</v>
      </c>
      <c r="AG3777" s="4">
        <v>0</v>
      </c>
      <c r="AH3777" s="4">
        <v>0</v>
      </c>
      <c r="AI3777" s="4">
        <v>0</v>
      </c>
      <c r="AJ3777" s="4">
        <v>-3294.8</v>
      </c>
      <c r="AK3777" s="4">
        <v>0</v>
      </c>
      <c r="AL3777" t="s">
        <v>797</v>
      </c>
      <c r="AM3777" s="71" t="str">
        <f>INDEX(Network_Insurer_Code,MATCH(Export!AL3777,Network_insurer_Name,0))</f>
        <v>ONI3</v>
      </c>
      <c r="AN3777" t="str">
        <f t="shared" si="58"/>
        <v>M1001ONI32018</v>
      </c>
    </row>
    <row r="3778" spans="1:40" x14ac:dyDescent="0.25">
      <c r="A3778">
        <v>2019</v>
      </c>
      <c r="B3778">
        <v>4</v>
      </c>
      <c r="C3778" s="1">
        <v>43556</v>
      </c>
      <c r="D3778" s="1">
        <v>43646</v>
      </c>
      <c r="E3778">
        <v>2017</v>
      </c>
      <c r="F3778" s="71" t="str">
        <f>INDEX(Client_Name,MATCH(Export!H3778,Local_Company_Name,0))</f>
        <v>Tiger Jewelcrafting Ltd</v>
      </c>
      <c r="G3778" s="71">
        <f>INDEX(Client_Code,MATCH(Export!H3778,Local_Company_Name,0))</f>
        <v>1003</v>
      </c>
      <c r="H3778" t="s">
        <v>762</v>
      </c>
      <c r="I3778" t="s">
        <v>714</v>
      </c>
      <c r="J3778" t="s">
        <v>22</v>
      </c>
      <c r="K3778" s="71" t="str">
        <f>INDEX(Line_of_Business,MATCH(Export!J3778,Name,0))</f>
        <v>A</v>
      </c>
      <c r="L3778" s="9" t="s">
        <v>636</v>
      </c>
      <c r="M3778">
        <v>4</v>
      </c>
      <c r="N3778" s="4">
        <v>0</v>
      </c>
      <c r="O3778" s="4">
        <v>0</v>
      </c>
      <c r="P3778" s="4">
        <v>0</v>
      </c>
      <c r="Q3778" s="4">
        <v>0</v>
      </c>
      <c r="R3778" s="4">
        <v>0</v>
      </c>
      <c r="S3778" s="4">
        <v>0</v>
      </c>
      <c r="T3778" s="4">
        <v>0</v>
      </c>
      <c r="U3778" s="4">
        <v>0</v>
      </c>
      <c r="V3778" s="4">
        <v>0</v>
      </c>
      <c r="W3778" s="4">
        <v>0</v>
      </c>
      <c r="X3778" s="4">
        <v>0</v>
      </c>
      <c r="Y3778" s="4">
        <v>-0.57999999999999996</v>
      </c>
      <c r="Z3778" s="4">
        <v>0</v>
      </c>
      <c r="AA3778" s="4">
        <v>0.57999999999999996</v>
      </c>
      <c r="AB3778" t="s">
        <v>3</v>
      </c>
      <c r="AC3778" s="4">
        <v>0</v>
      </c>
      <c r="AD3778" s="4">
        <v>0</v>
      </c>
      <c r="AE3778" s="4">
        <v>0</v>
      </c>
      <c r="AF3778" t="s">
        <v>714</v>
      </c>
      <c r="AG3778" s="4">
        <v>0</v>
      </c>
      <c r="AH3778" s="4">
        <v>0</v>
      </c>
      <c r="AI3778" s="4">
        <v>0</v>
      </c>
      <c r="AJ3778" s="4">
        <v>0</v>
      </c>
      <c r="AK3778" s="4">
        <v>187000</v>
      </c>
      <c r="AL3778" t="s">
        <v>788</v>
      </c>
      <c r="AM3778" s="71" t="str">
        <f>INDEX(Network_Insurer_Code,MATCH(Export!AL3778,Network_insurer_Name,0))</f>
        <v>RAI1</v>
      </c>
      <c r="AN3778" t="str">
        <f t="shared" ref="AN3778:AN3841" si="59">_xlfn.CONCAT(K3778,G3778,AM3778,E3778)</f>
        <v>A1003RAI12017</v>
      </c>
    </row>
    <row r="3779" spans="1:40" x14ac:dyDescent="0.25">
      <c r="A3779">
        <v>2020</v>
      </c>
      <c r="B3779">
        <v>2</v>
      </c>
      <c r="C3779" s="1">
        <v>43922</v>
      </c>
      <c r="D3779" s="1">
        <v>44012</v>
      </c>
      <c r="E3779">
        <v>2019</v>
      </c>
      <c r="F3779" s="71" t="str">
        <f>INDEX(Client_Name,MATCH(Export!H3779,Local_Company_Name,0))</f>
        <v>Zebra Workings Ltd</v>
      </c>
      <c r="G3779" s="71">
        <f>INDEX(Client_Code,MATCH(Export!H3779,Local_Company_Name,0))</f>
        <v>1001</v>
      </c>
      <c r="H3779" t="s">
        <v>747</v>
      </c>
      <c r="I3779" t="s">
        <v>710</v>
      </c>
      <c r="J3779" t="s">
        <v>8</v>
      </c>
      <c r="K3779" s="71" t="str">
        <f>INDEX(Line_of_Business,MATCH(Export!J3779,Name,0))</f>
        <v>M</v>
      </c>
      <c r="L3779" s="9" t="s">
        <v>92</v>
      </c>
      <c r="M3779">
        <v>64</v>
      </c>
      <c r="N3779" s="4">
        <v>0</v>
      </c>
      <c r="O3779" s="4">
        <v>0</v>
      </c>
      <c r="P3779" s="4">
        <v>73738.92</v>
      </c>
      <c r="Q3779" s="4">
        <v>0</v>
      </c>
      <c r="R3779" s="4">
        <v>0</v>
      </c>
      <c r="S3779" s="4">
        <v>0</v>
      </c>
      <c r="T3779" s="4">
        <v>0</v>
      </c>
      <c r="U3779" s="4">
        <v>0</v>
      </c>
      <c r="V3779" s="4">
        <v>0</v>
      </c>
      <c r="W3779" s="4">
        <v>0</v>
      </c>
      <c r="X3779" s="4">
        <v>0</v>
      </c>
      <c r="Y3779" s="4">
        <v>0</v>
      </c>
      <c r="Z3779" s="4">
        <v>0</v>
      </c>
      <c r="AA3779" s="4">
        <v>0</v>
      </c>
      <c r="AB3779" t="s">
        <v>3</v>
      </c>
      <c r="AC3779" s="4">
        <v>0</v>
      </c>
      <c r="AD3779" s="4">
        <v>0</v>
      </c>
      <c r="AE3779" s="4">
        <v>0</v>
      </c>
      <c r="AF3779" t="s">
        <v>710</v>
      </c>
      <c r="AG3779" s="4">
        <v>0</v>
      </c>
      <c r="AH3779" s="4">
        <v>0</v>
      </c>
      <c r="AI3779" s="4">
        <v>0</v>
      </c>
      <c r="AJ3779" s="4">
        <v>-73738.92</v>
      </c>
      <c r="AK3779" s="4">
        <v>200000</v>
      </c>
      <c r="AL3779" t="s">
        <v>783</v>
      </c>
      <c r="AM3779" s="71" t="str">
        <f>INDEX(Network_Insurer_Code,MATCH(Export!AL3779,Network_insurer_Name,0))</f>
        <v>PEP1</v>
      </c>
      <c r="AN3779" t="str">
        <f t="shared" si="59"/>
        <v>M1001PEP12019</v>
      </c>
    </row>
    <row r="3780" spans="1:40" x14ac:dyDescent="0.25">
      <c r="A3780">
        <v>2020</v>
      </c>
      <c r="B3780">
        <v>2</v>
      </c>
      <c r="C3780" s="1">
        <v>43922</v>
      </c>
      <c r="D3780" s="1">
        <v>44012</v>
      </c>
      <c r="E3780">
        <v>2020</v>
      </c>
      <c r="F3780" s="71" t="str">
        <f>INDEX(Client_Name,MATCH(Export!H3780,Local_Company_Name,0))</f>
        <v>Zebra Workings Ltd</v>
      </c>
      <c r="G3780" s="71">
        <f>INDEX(Client_Code,MATCH(Export!H3780,Local_Company_Name,0))</f>
        <v>1001</v>
      </c>
      <c r="H3780" t="s">
        <v>751</v>
      </c>
      <c r="I3780" t="s">
        <v>710</v>
      </c>
      <c r="J3780" t="s">
        <v>0</v>
      </c>
      <c r="K3780" s="71" t="str">
        <f>INDEX(Line_of_Business,MATCH(Export!J3780,Name,0))</f>
        <v>D</v>
      </c>
      <c r="L3780" s="9">
        <v>26943376</v>
      </c>
      <c r="M3780">
        <v>14</v>
      </c>
      <c r="N3780" s="4">
        <v>3212.17</v>
      </c>
      <c r="O3780" s="4">
        <v>3212.17</v>
      </c>
      <c r="P3780" s="4">
        <v>0</v>
      </c>
      <c r="Q3780" s="4">
        <v>0</v>
      </c>
      <c r="R3780" s="4">
        <v>0</v>
      </c>
      <c r="S3780" s="4">
        <v>0</v>
      </c>
      <c r="T3780" s="4">
        <v>0</v>
      </c>
      <c r="U3780" s="4">
        <v>0</v>
      </c>
      <c r="V3780" s="4">
        <v>0</v>
      </c>
      <c r="W3780" s="4">
        <v>0</v>
      </c>
      <c r="X3780" s="4">
        <v>0</v>
      </c>
      <c r="Y3780" s="4">
        <v>162.6</v>
      </c>
      <c r="Z3780" s="4">
        <v>10.94</v>
      </c>
      <c r="AA3780" s="4">
        <v>0</v>
      </c>
      <c r="AB3780" t="s">
        <v>3</v>
      </c>
      <c r="AC3780" s="4">
        <v>0</v>
      </c>
      <c r="AD3780" s="4">
        <v>0</v>
      </c>
      <c r="AE3780" s="4">
        <v>0</v>
      </c>
      <c r="AF3780" t="s">
        <v>710</v>
      </c>
      <c r="AG3780" s="4">
        <v>0</v>
      </c>
      <c r="AH3780" s="4">
        <v>0</v>
      </c>
      <c r="AI3780" s="4">
        <v>0</v>
      </c>
      <c r="AJ3780" s="4">
        <v>3038.63</v>
      </c>
      <c r="AK3780" s="4">
        <v>0</v>
      </c>
      <c r="AL3780" t="s">
        <v>797</v>
      </c>
      <c r="AM3780" s="71" t="str">
        <f>INDEX(Network_Insurer_Code,MATCH(Export!AL3780,Network_insurer_Name,0))</f>
        <v>ONI3</v>
      </c>
      <c r="AN3780" t="str">
        <f t="shared" si="59"/>
        <v>D1001ONI32020</v>
      </c>
    </row>
    <row r="3781" spans="1:40" x14ac:dyDescent="0.25">
      <c r="A3781">
        <v>2020</v>
      </c>
      <c r="B3781">
        <v>1</v>
      </c>
      <c r="C3781" s="1">
        <v>43831</v>
      </c>
      <c r="D3781" s="1">
        <v>43921</v>
      </c>
      <c r="E3781">
        <v>2018</v>
      </c>
      <c r="F3781" s="71" t="str">
        <f>INDEX(Client_Name,MATCH(Export!H3781,Local_Company_Name,0))</f>
        <v>Aplaca Engineering Co</v>
      </c>
      <c r="G3781" s="71">
        <f>INDEX(Client_Code,MATCH(Export!H3781,Local_Company_Name,0))</f>
        <v>1004</v>
      </c>
      <c r="H3781" t="s">
        <v>754</v>
      </c>
      <c r="I3781" t="s">
        <v>717</v>
      </c>
      <c r="J3781" t="s">
        <v>8</v>
      </c>
      <c r="K3781" s="71" t="str">
        <f>INDEX(Line_of_Business,MATCH(Export!J3781,Name,0))</f>
        <v>M</v>
      </c>
      <c r="L3781" s="9" t="s">
        <v>165</v>
      </c>
      <c r="M3781">
        <v>2119</v>
      </c>
      <c r="N3781" s="4">
        <v>0</v>
      </c>
      <c r="O3781" s="4">
        <v>0</v>
      </c>
      <c r="P3781" s="4">
        <v>3564.8399999999601</v>
      </c>
      <c r="Q3781" s="4">
        <v>0</v>
      </c>
      <c r="R3781" s="4">
        <v>0</v>
      </c>
      <c r="S3781" s="4">
        <v>0</v>
      </c>
      <c r="T3781" s="4">
        <v>0</v>
      </c>
      <c r="U3781" s="4">
        <v>0</v>
      </c>
      <c r="V3781" s="4">
        <v>0</v>
      </c>
      <c r="W3781" s="4">
        <v>0</v>
      </c>
      <c r="X3781" s="4">
        <v>0</v>
      </c>
      <c r="Y3781" s="4">
        <v>0</v>
      </c>
      <c r="Z3781" s="4">
        <v>0</v>
      </c>
      <c r="AA3781" s="4">
        <v>0</v>
      </c>
      <c r="AB3781" t="s">
        <v>3</v>
      </c>
      <c r="AC3781" s="4">
        <v>0</v>
      </c>
      <c r="AD3781" s="4">
        <v>0</v>
      </c>
      <c r="AE3781" s="4">
        <v>0</v>
      </c>
      <c r="AF3781" t="s">
        <v>717</v>
      </c>
      <c r="AG3781" s="4">
        <v>0</v>
      </c>
      <c r="AH3781" s="4">
        <v>0</v>
      </c>
      <c r="AI3781" s="4">
        <v>0</v>
      </c>
      <c r="AJ3781" s="4">
        <v>-3564.8399999999601</v>
      </c>
      <c r="AK3781" s="4">
        <v>0</v>
      </c>
      <c r="AL3781" t="s">
        <v>794</v>
      </c>
      <c r="AM3781" s="71" t="str">
        <f>INDEX(Network_Insurer_Code,MATCH(Export!AL3781,Network_insurer_Name,0))</f>
        <v>CUI2</v>
      </c>
      <c r="AN3781" t="str">
        <f t="shared" si="59"/>
        <v>M1004CUI22018</v>
      </c>
    </row>
    <row r="3782" spans="1:40" x14ac:dyDescent="0.25">
      <c r="A3782">
        <v>2020</v>
      </c>
      <c r="B3782">
        <v>3</v>
      </c>
      <c r="C3782" s="1">
        <v>43922</v>
      </c>
      <c r="D3782" s="1">
        <v>44012</v>
      </c>
      <c r="E3782">
        <v>2019</v>
      </c>
      <c r="F3782" s="71" t="str">
        <f>INDEX(Client_Name,MATCH(Export!H3782,Local_Company_Name,0))</f>
        <v>Lion Manufacturing Co</v>
      </c>
      <c r="G3782" s="71">
        <f>INDEX(Client_Code,MATCH(Export!H3782,Local_Company_Name,0))</f>
        <v>1002</v>
      </c>
      <c r="H3782" t="s">
        <v>758</v>
      </c>
      <c r="I3782" t="s">
        <v>716</v>
      </c>
      <c r="J3782" t="s">
        <v>22</v>
      </c>
      <c r="K3782" s="71" t="str">
        <f>INDEX(Line_of_Business,MATCH(Export!J3782,Name,0))</f>
        <v>A</v>
      </c>
      <c r="L3782" s="9">
        <v>900000008738</v>
      </c>
      <c r="M3782">
        <v>664</v>
      </c>
      <c r="N3782" s="4">
        <v>1520.4749999999999</v>
      </c>
      <c r="O3782" s="4">
        <v>1216.3800000000001</v>
      </c>
      <c r="P3782" s="4">
        <v>0</v>
      </c>
      <c r="Q3782" s="4">
        <v>0</v>
      </c>
      <c r="R3782" s="4">
        <v>0</v>
      </c>
      <c r="S3782" s="4">
        <v>0</v>
      </c>
      <c r="T3782" s="4">
        <v>0</v>
      </c>
      <c r="U3782" s="4">
        <v>0</v>
      </c>
      <c r="V3782" s="4">
        <v>0</v>
      </c>
      <c r="W3782" s="4">
        <v>0</v>
      </c>
      <c r="X3782" s="4">
        <v>0</v>
      </c>
      <c r="Y3782" s="4">
        <v>231.11</v>
      </c>
      <c r="Z3782" s="4">
        <v>88.56</v>
      </c>
      <c r="AA3782" s="4">
        <v>0</v>
      </c>
      <c r="AB3782" t="s">
        <v>3</v>
      </c>
      <c r="AC3782" s="4">
        <v>0</v>
      </c>
      <c r="AD3782" s="4">
        <v>0</v>
      </c>
      <c r="AE3782" s="4">
        <v>0</v>
      </c>
      <c r="AF3782" t="s">
        <v>716</v>
      </c>
      <c r="AG3782" s="4">
        <v>0</v>
      </c>
      <c r="AH3782" s="4">
        <v>0</v>
      </c>
      <c r="AI3782" s="4">
        <v>0</v>
      </c>
      <c r="AJ3782" s="4">
        <v>896.71</v>
      </c>
      <c r="AK3782" s="4">
        <v>200000</v>
      </c>
      <c r="AL3782" t="s">
        <v>792</v>
      </c>
      <c r="AM3782" s="71" t="str">
        <f>INDEX(Network_Insurer_Code,MATCH(Export!AL3782,Network_insurer_Name,0))</f>
        <v>CAL1</v>
      </c>
      <c r="AN3782" t="str">
        <f t="shared" si="59"/>
        <v>A1002CAL12019</v>
      </c>
    </row>
    <row r="3783" spans="1:40" x14ac:dyDescent="0.25">
      <c r="A3783">
        <v>2020</v>
      </c>
      <c r="B3783">
        <v>1</v>
      </c>
      <c r="C3783" s="1">
        <v>43831</v>
      </c>
      <c r="D3783" s="1">
        <v>43921</v>
      </c>
      <c r="E3783">
        <v>2018</v>
      </c>
      <c r="F3783" s="71" t="str">
        <f>INDEX(Client_Name,MATCH(Export!H3783,Local_Company_Name,0))</f>
        <v>Zebra Workings Ltd</v>
      </c>
      <c r="G3783" s="71">
        <f>INDEX(Client_Code,MATCH(Export!H3783,Local_Company_Name,0))</f>
        <v>1001</v>
      </c>
      <c r="H3783" t="s">
        <v>751</v>
      </c>
      <c r="I3783" t="s">
        <v>719</v>
      </c>
      <c r="J3783" t="s">
        <v>5</v>
      </c>
      <c r="K3783" s="71" t="str">
        <f>INDEX(Line_of_Business,MATCH(Export!J3783,Name,0))</f>
        <v>L</v>
      </c>
      <c r="L3783" s="9" t="s">
        <v>223</v>
      </c>
      <c r="M3783">
        <v>2535</v>
      </c>
      <c r="N3783" s="4">
        <v>43203.51</v>
      </c>
      <c r="O3783" s="4">
        <v>43203.51</v>
      </c>
      <c r="P3783" s="4">
        <v>0</v>
      </c>
      <c r="Q3783" s="4">
        <v>0</v>
      </c>
      <c r="R3783" s="4">
        <v>0</v>
      </c>
      <c r="S3783" s="4">
        <v>0</v>
      </c>
      <c r="T3783" s="4">
        <v>0</v>
      </c>
      <c r="U3783" s="4">
        <v>0</v>
      </c>
      <c r="V3783" s="4">
        <v>0</v>
      </c>
      <c r="W3783" s="4">
        <v>0</v>
      </c>
      <c r="X3783" s="4">
        <v>0</v>
      </c>
      <c r="Y3783" s="4">
        <v>2721.83</v>
      </c>
      <c r="Z3783" s="4">
        <v>302.42</v>
      </c>
      <c r="AA3783" s="4">
        <v>0</v>
      </c>
      <c r="AB3783" t="s">
        <v>3</v>
      </c>
      <c r="AC3783" s="4">
        <v>0</v>
      </c>
      <c r="AD3783" s="4">
        <v>0</v>
      </c>
      <c r="AE3783" s="4">
        <v>0</v>
      </c>
      <c r="AF3783" t="s">
        <v>719</v>
      </c>
      <c r="AG3783" s="4">
        <v>0</v>
      </c>
      <c r="AH3783" s="4">
        <v>0</v>
      </c>
      <c r="AI3783" s="4">
        <v>0</v>
      </c>
      <c r="AJ3783" s="4">
        <v>40179.26</v>
      </c>
      <c r="AK3783" s="4">
        <v>0</v>
      </c>
      <c r="AL3783" t="s">
        <v>791</v>
      </c>
      <c r="AM3783" s="71" t="str">
        <f>INDEX(Network_Insurer_Code,MATCH(Export!AL3783,Network_insurer_Name,0))</f>
        <v>CHI3</v>
      </c>
      <c r="AN3783" t="str">
        <f t="shared" si="59"/>
        <v>L1001CHI32018</v>
      </c>
    </row>
    <row r="3784" spans="1:40" x14ac:dyDescent="0.25">
      <c r="A3784">
        <v>2020</v>
      </c>
      <c r="B3784">
        <v>1</v>
      </c>
      <c r="C3784" s="1">
        <v>43647</v>
      </c>
      <c r="D3784" s="1">
        <v>43738</v>
      </c>
      <c r="E3784">
        <v>2019</v>
      </c>
      <c r="F3784" s="71" t="str">
        <f>INDEX(Client_Name,MATCH(Export!H3784,Local_Company_Name,0))</f>
        <v>Flaimngo Tailoring</v>
      </c>
      <c r="G3784" s="71">
        <f>INDEX(Client_Code,MATCH(Export!H3784,Local_Company_Name,0))</f>
        <v>1005</v>
      </c>
      <c r="H3784" t="s">
        <v>772</v>
      </c>
      <c r="I3784" t="s">
        <v>720</v>
      </c>
      <c r="J3784" t="s">
        <v>5</v>
      </c>
      <c r="K3784" s="71" t="str">
        <f>INDEX(Line_of_Business,MATCH(Export!J3784,Name,0))</f>
        <v>L</v>
      </c>
      <c r="L3784" s="9" t="s">
        <v>177</v>
      </c>
      <c r="M3784">
        <v>9</v>
      </c>
      <c r="N3784" s="4">
        <v>-16658.070707070699</v>
      </c>
      <c r="O3784" s="4">
        <v>-16491.490000000002</v>
      </c>
      <c r="P3784" s="4">
        <v>0</v>
      </c>
      <c r="Q3784" s="4">
        <v>0</v>
      </c>
      <c r="R3784" s="4">
        <v>0</v>
      </c>
      <c r="S3784" s="4">
        <v>0</v>
      </c>
      <c r="T3784" s="4">
        <v>0</v>
      </c>
      <c r="U3784" s="4">
        <v>0</v>
      </c>
      <c r="V3784" s="4">
        <v>0</v>
      </c>
      <c r="W3784" s="4">
        <v>0</v>
      </c>
      <c r="X3784" s="4">
        <v>0</v>
      </c>
      <c r="Y3784" s="4">
        <v>-2473.7199999999998</v>
      </c>
      <c r="Z3784" s="4">
        <v>0</v>
      </c>
      <c r="AA3784" s="4">
        <v>0</v>
      </c>
      <c r="AB3784" t="s">
        <v>3</v>
      </c>
      <c r="AC3784" s="4">
        <v>0</v>
      </c>
      <c r="AD3784" s="4">
        <v>0</v>
      </c>
      <c r="AE3784" s="4">
        <v>0</v>
      </c>
      <c r="AF3784" t="s">
        <v>720</v>
      </c>
      <c r="AG3784" s="4">
        <v>0</v>
      </c>
      <c r="AH3784" s="4">
        <v>0</v>
      </c>
      <c r="AI3784" s="4">
        <v>0</v>
      </c>
      <c r="AJ3784" s="4">
        <v>-14017.77</v>
      </c>
      <c r="AK3784" s="4">
        <v>0</v>
      </c>
      <c r="AL3784" t="s">
        <v>797</v>
      </c>
      <c r="AM3784" s="71" t="str">
        <f>INDEX(Network_Insurer_Code,MATCH(Export!AL3784,Network_insurer_Name,0))</f>
        <v>ONI3</v>
      </c>
      <c r="AN3784" t="str">
        <f t="shared" si="59"/>
        <v>L1005ONI32019</v>
      </c>
    </row>
    <row r="3785" spans="1:40" x14ac:dyDescent="0.25">
      <c r="A3785">
        <v>2019</v>
      </c>
      <c r="B3785">
        <v>2</v>
      </c>
      <c r="C3785" s="1">
        <v>43556</v>
      </c>
      <c r="D3785" s="1">
        <v>43646</v>
      </c>
      <c r="E3785">
        <v>2019</v>
      </c>
      <c r="F3785" s="71" t="str">
        <f>INDEX(Client_Name,MATCH(Export!H3785,Local_Company_Name,0))</f>
        <v>Lion Manufacturing Co</v>
      </c>
      <c r="G3785" s="71">
        <f>INDEX(Client_Code,MATCH(Export!H3785,Local_Company_Name,0))</f>
        <v>1002</v>
      </c>
      <c r="H3785" t="s">
        <v>757</v>
      </c>
      <c r="I3785" t="s">
        <v>724</v>
      </c>
      <c r="J3785" t="s">
        <v>22</v>
      </c>
      <c r="K3785" s="71" t="str">
        <f>INDEX(Line_of_Business,MATCH(Export!J3785,Name,0))</f>
        <v>A</v>
      </c>
      <c r="L3785" s="9">
        <v>60506</v>
      </c>
      <c r="M3785">
        <v>489</v>
      </c>
      <c r="N3785" s="4">
        <v>0</v>
      </c>
      <c r="O3785" s="4">
        <v>0</v>
      </c>
      <c r="P3785" s="4">
        <v>0</v>
      </c>
      <c r="Q3785" s="4">
        <v>0</v>
      </c>
      <c r="R3785" s="4">
        <v>0</v>
      </c>
      <c r="S3785" s="4">
        <v>0</v>
      </c>
      <c r="T3785" s="4">
        <v>0</v>
      </c>
      <c r="U3785" s="4">
        <v>0</v>
      </c>
      <c r="V3785" s="4">
        <v>0</v>
      </c>
      <c r="W3785" s="4">
        <v>0</v>
      </c>
      <c r="X3785" s="4">
        <v>0</v>
      </c>
      <c r="Y3785" s="4">
        <v>0</v>
      </c>
      <c r="Z3785" s="4">
        <v>0</v>
      </c>
      <c r="AA3785" s="4">
        <v>0</v>
      </c>
      <c r="AB3785" t="s">
        <v>3</v>
      </c>
      <c r="AC3785" s="4">
        <v>0</v>
      </c>
      <c r="AD3785" s="4">
        <v>0</v>
      </c>
      <c r="AE3785" s="4">
        <v>0</v>
      </c>
      <c r="AF3785" t="s">
        <v>724</v>
      </c>
      <c r="AG3785" s="4">
        <v>0</v>
      </c>
      <c r="AH3785" s="4">
        <v>0</v>
      </c>
      <c r="AI3785" s="4">
        <v>0</v>
      </c>
      <c r="AJ3785" s="4">
        <v>0</v>
      </c>
      <c r="AK3785" s="4">
        <v>0</v>
      </c>
      <c r="AL3785" t="s">
        <v>786</v>
      </c>
      <c r="AM3785" s="71" t="str">
        <f>INDEX(Network_Insurer_Code,MATCH(Export!AL3785,Network_insurer_Name,0))</f>
        <v>BAL1</v>
      </c>
      <c r="AN3785" t="str">
        <f t="shared" si="59"/>
        <v>A1002BAL12019</v>
      </c>
    </row>
    <row r="3786" spans="1:40" x14ac:dyDescent="0.25">
      <c r="A3786">
        <v>2019</v>
      </c>
      <c r="B3786">
        <v>2</v>
      </c>
      <c r="C3786" s="1">
        <v>43556</v>
      </c>
      <c r="D3786" s="1">
        <v>43646</v>
      </c>
      <c r="E3786">
        <v>2018</v>
      </c>
      <c r="F3786" s="71" t="str">
        <f>INDEX(Client_Name,MATCH(Export!H3786,Local_Company_Name,0))</f>
        <v>Lion Manufacturing Co</v>
      </c>
      <c r="G3786" s="71">
        <f>INDEX(Client_Code,MATCH(Export!H3786,Local_Company_Name,0))</f>
        <v>1002</v>
      </c>
      <c r="H3786" t="s">
        <v>752</v>
      </c>
      <c r="I3786" t="s">
        <v>704</v>
      </c>
      <c r="J3786" t="s">
        <v>5</v>
      </c>
      <c r="K3786" s="71" t="str">
        <f>INDEX(Line_of_Business,MATCH(Export!J3786,Name,0))</f>
        <v>L</v>
      </c>
      <c r="L3786" s="9" t="s">
        <v>637</v>
      </c>
      <c r="M3786">
        <v>2579</v>
      </c>
      <c r="N3786" s="4">
        <v>4375.88</v>
      </c>
      <c r="O3786" s="4">
        <v>4375.88</v>
      </c>
      <c r="P3786" s="4">
        <v>0</v>
      </c>
      <c r="Q3786" s="4">
        <v>0</v>
      </c>
      <c r="R3786" s="4">
        <v>0</v>
      </c>
      <c r="S3786" s="4">
        <v>0</v>
      </c>
      <c r="T3786" s="4">
        <v>0</v>
      </c>
      <c r="U3786" s="4">
        <v>0</v>
      </c>
      <c r="V3786" s="4">
        <v>0</v>
      </c>
      <c r="W3786" s="4">
        <v>0</v>
      </c>
      <c r="X3786" s="4">
        <v>0</v>
      </c>
      <c r="Y3786" s="4">
        <v>415.71</v>
      </c>
      <c r="Z3786" s="4">
        <v>0</v>
      </c>
      <c r="AA3786" s="4">
        <v>0</v>
      </c>
      <c r="AB3786" t="s">
        <v>3</v>
      </c>
      <c r="AC3786" s="4">
        <v>0</v>
      </c>
      <c r="AD3786" s="4">
        <v>0</v>
      </c>
      <c r="AE3786" s="4">
        <v>0</v>
      </c>
      <c r="AF3786" t="s">
        <v>704</v>
      </c>
      <c r="AG3786" s="4">
        <v>0</v>
      </c>
      <c r="AH3786" s="4">
        <v>0</v>
      </c>
      <c r="AI3786" s="4">
        <v>0</v>
      </c>
      <c r="AJ3786" s="4">
        <v>3960.17</v>
      </c>
      <c r="AK3786" s="4">
        <v>0</v>
      </c>
      <c r="AL3786" t="s">
        <v>794</v>
      </c>
      <c r="AM3786" s="71" t="str">
        <f>INDEX(Network_Insurer_Code,MATCH(Export!AL3786,Network_insurer_Name,0))</f>
        <v>CUI2</v>
      </c>
      <c r="AN3786" t="str">
        <f t="shared" si="59"/>
        <v>L1002CUI22018</v>
      </c>
    </row>
    <row r="3787" spans="1:40" x14ac:dyDescent="0.25">
      <c r="A3787">
        <v>2019</v>
      </c>
      <c r="B3787">
        <v>2</v>
      </c>
      <c r="C3787" s="1">
        <v>43556</v>
      </c>
      <c r="D3787" s="1">
        <v>43646</v>
      </c>
      <c r="E3787">
        <v>2017</v>
      </c>
      <c r="F3787" s="71" t="str">
        <f>INDEX(Client_Name,MATCH(Export!H3787,Local_Company_Name,0))</f>
        <v>Flaimngo Tailoring</v>
      </c>
      <c r="G3787" s="71">
        <f>INDEX(Client_Code,MATCH(Export!H3787,Local_Company_Name,0))</f>
        <v>1005</v>
      </c>
      <c r="H3787" t="s">
        <v>770</v>
      </c>
      <c r="I3787" t="s">
        <v>779</v>
      </c>
      <c r="J3787" t="s">
        <v>8</v>
      </c>
      <c r="K3787" s="71" t="str">
        <f>INDEX(Line_of_Business,MATCH(Export!J3787,Name,0))</f>
        <v>M</v>
      </c>
      <c r="L3787" s="9" t="s">
        <v>60</v>
      </c>
      <c r="M3787">
        <v>525</v>
      </c>
      <c r="N3787" s="4">
        <v>0</v>
      </c>
      <c r="O3787" s="4">
        <v>0</v>
      </c>
      <c r="P3787" s="4">
        <v>47.47</v>
      </c>
      <c r="Q3787" s="4">
        <v>0</v>
      </c>
      <c r="R3787" s="4">
        <v>0</v>
      </c>
      <c r="S3787" s="4">
        <v>0</v>
      </c>
      <c r="T3787" s="4">
        <v>0</v>
      </c>
      <c r="U3787" s="4">
        <v>0</v>
      </c>
      <c r="V3787" s="4">
        <v>0</v>
      </c>
      <c r="W3787" s="4">
        <v>0</v>
      </c>
      <c r="X3787" s="4">
        <v>0</v>
      </c>
      <c r="Y3787" s="4">
        <v>0</v>
      </c>
      <c r="Z3787" s="4">
        <v>0</v>
      </c>
      <c r="AA3787" s="4">
        <v>0</v>
      </c>
      <c r="AB3787" t="s">
        <v>3</v>
      </c>
      <c r="AC3787" s="4">
        <v>0</v>
      </c>
      <c r="AD3787" s="4">
        <v>0</v>
      </c>
      <c r="AE3787" s="4">
        <v>0</v>
      </c>
      <c r="AF3787" t="s">
        <v>779</v>
      </c>
      <c r="AG3787" s="4">
        <v>0</v>
      </c>
      <c r="AH3787" s="4">
        <v>0</v>
      </c>
      <c r="AI3787" s="4">
        <v>0</v>
      </c>
      <c r="AJ3787" s="4">
        <v>-47.47</v>
      </c>
      <c r="AK3787" s="4">
        <v>0</v>
      </c>
      <c r="AL3787" t="s">
        <v>796</v>
      </c>
      <c r="AM3787" s="71" t="str">
        <f>INDEX(Network_Insurer_Code,MATCH(Export!AL3787,Network_insurer_Name,0))</f>
        <v>POL2</v>
      </c>
      <c r="AN3787" t="str">
        <f t="shared" si="59"/>
        <v>M1005POL22017</v>
      </c>
    </row>
    <row r="3788" spans="1:40" x14ac:dyDescent="0.25">
      <c r="A3788">
        <v>2019</v>
      </c>
      <c r="B3788">
        <v>2</v>
      </c>
      <c r="C3788" s="1">
        <v>43556</v>
      </c>
      <c r="D3788" s="1">
        <v>43646</v>
      </c>
      <c r="E3788">
        <v>2018</v>
      </c>
      <c r="F3788" s="71" t="str">
        <f>INDEX(Client_Name,MATCH(Export!H3788,Local_Company_Name,0))</f>
        <v>Tiger Jewelcrafting Ltd</v>
      </c>
      <c r="G3788" s="71">
        <f>INDEX(Client_Code,MATCH(Export!H3788,Local_Company_Name,0))</f>
        <v>1003</v>
      </c>
      <c r="H3788" t="s">
        <v>763</v>
      </c>
      <c r="I3788" t="s">
        <v>711</v>
      </c>
      <c r="J3788" t="s">
        <v>5</v>
      </c>
      <c r="K3788" s="71" t="str">
        <f>INDEX(Line_of_Business,MATCH(Export!J3788,Name,0))</f>
        <v>L</v>
      </c>
      <c r="L3788" s="9">
        <v>1361001923493</v>
      </c>
      <c r="M3788">
        <v>0</v>
      </c>
      <c r="N3788" s="4">
        <v>0</v>
      </c>
      <c r="O3788" s="4">
        <v>0</v>
      </c>
      <c r="P3788" s="4">
        <v>30000</v>
      </c>
      <c r="Q3788" s="4">
        <v>0</v>
      </c>
      <c r="R3788" s="4">
        <v>0</v>
      </c>
      <c r="S3788" s="4">
        <v>0</v>
      </c>
      <c r="T3788" s="4">
        <v>0</v>
      </c>
      <c r="U3788" s="4">
        <v>0</v>
      </c>
      <c r="V3788" s="4">
        <v>0</v>
      </c>
      <c r="W3788" s="4">
        <v>0</v>
      </c>
      <c r="X3788" s="4">
        <v>0</v>
      </c>
      <c r="Y3788" s="4">
        <v>0</v>
      </c>
      <c r="Z3788" s="4">
        <v>0</v>
      </c>
      <c r="AA3788" s="4">
        <v>0</v>
      </c>
      <c r="AB3788" t="s">
        <v>3</v>
      </c>
      <c r="AC3788" s="4">
        <v>0</v>
      </c>
      <c r="AD3788" s="4">
        <v>0</v>
      </c>
      <c r="AE3788" s="4">
        <v>0</v>
      </c>
      <c r="AF3788" t="s">
        <v>711</v>
      </c>
      <c r="AG3788" s="4">
        <v>0</v>
      </c>
      <c r="AH3788" s="4">
        <v>0</v>
      </c>
      <c r="AI3788" s="4">
        <v>0</v>
      </c>
      <c r="AJ3788" s="4">
        <v>-30000</v>
      </c>
      <c r="AK3788" s="4">
        <v>0</v>
      </c>
      <c r="AL3788" t="s">
        <v>784</v>
      </c>
      <c r="AM3788" s="71" t="str">
        <f>INDEX(Network_Insurer_Code,MATCH(Export!AL3788,Network_insurer_Name,0))</f>
        <v>PII1</v>
      </c>
      <c r="AN3788" t="str">
        <f t="shared" si="59"/>
        <v>L1003PII12018</v>
      </c>
    </row>
    <row r="3789" spans="1:40" x14ac:dyDescent="0.25">
      <c r="A3789">
        <v>2020</v>
      </c>
      <c r="B3789">
        <v>1</v>
      </c>
      <c r="C3789" s="1">
        <v>43831</v>
      </c>
      <c r="D3789" s="1">
        <v>43921</v>
      </c>
      <c r="E3789">
        <v>2019</v>
      </c>
      <c r="F3789" s="71" t="str">
        <f>INDEX(Client_Name,MATCH(Export!H3789,Local_Company_Name,0))</f>
        <v>Falcon Clothing</v>
      </c>
      <c r="G3789" s="71">
        <f>INDEX(Client_Code,MATCH(Export!H3789,Local_Company_Name,0))</f>
        <v>1006</v>
      </c>
      <c r="H3789" t="s">
        <v>773</v>
      </c>
      <c r="I3789" t="s">
        <v>717</v>
      </c>
      <c r="J3789" t="s">
        <v>5</v>
      </c>
      <c r="K3789" s="71" t="str">
        <f>INDEX(Line_of_Business,MATCH(Export!J3789,Name,0))</f>
        <v>L</v>
      </c>
      <c r="L3789" s="9" t="s">
        <v>421</v>
      </c>
      <c r="M3789">
        <v>9199</v>
      </c>
      <c r="N3789" s="4">
        <v>402619.16666666599</v>
      </c>
      <c r="O3789" s="4">
        <v>24157.15</v>
      </c>
      <c r="P3789" s="4">
        <v>5817.16</v>
      </c>
      <c r="Q3789" s="4">
        <v>0</v>
      </c>
      <c r="R3789" s="4">
        <v>0</v>
      </c>
      <c r="S3789" s="4">
        <v>0</v>
      </c>
      <c r="T3789" s="4">
        <v>0</v>
      </c>
      <c r="U3789" s="4">
        <v>0</v>
      </c>
      <c r="V3789" s="4">
        <v>0</v>
      </c>
      <c r="W3789" s="4">
        <v>0</v>
      </c>
      <c r="X3789" s="4">
        <v>0</v>
      </c>
      <c r="Y3789" s="4">
        <v>966.29</v>
      </c>
      <c r="Z3789" s="4">
        <v>0</v>
      </c>
      <c r="AA3789" s="4">
        <v>241.57</v>
      </c>
      <c r="AB3789" t="s">
        <v>3</v>
      </c>
      <c r="AC3789" s="4">
        <v>0</v>
      </c>
      <c r="AD3789" s="4">
        <v>0</v>
      </c>
      <c r="AE3789" s="4">
        <v>18631.27</v>
      </c>
      <c r="AF3789" t="s">
        <v>717</v>
      </c>
      <c r="AG3789" s="4">
        <v>0</v>
      </c>
      <c r="AH3789" s="4">
        <v>0</v>
      </c>
      <c r="AI3789" s="4">
        <v>0</v>
      </c>
      <c r="AJ3789" s="4">
        <v>17132.13</v>
      </c>
      <c r="AK3789" s="4">
        <v>187000</v>
      </c>
      <c r="AL3789" t="s">
        <v>796</v>
      </c>
      <c r="AM3789" s="71" t="str">
        <f>INDEX(Network_Insurer_Code,MATCH(Export!AL3789,Network_insurer_Name,0))</f>
        <v>POL2</v>
      </c>
      <c r="AN3789" t="str">
        <f t="shared" si="59"/>
        <v>L1006POL22019</v>
      </c>
    </row>
    <row r="3790" spans="1:40" x14ac:dyDescent="0.25">
      <c r="A3790">
        <v>2020</v>
      </c>
      <c r="B3790">
        <v>1</v>
      </c>
      <c r="C3790" s="1">
        <v>43831</v>
      </c>
      <c r="D3790" s="1">
        <v>43921</v>
      </c>
      <c r="E3790">
        <v>2015</v>
      </c>
      <c r="F3790" s="71" t="str">
        <f>INDEX(Client_Name,MATCH(Export!H3790,Local_Company_Name,0))</f>
        <v>Lion Manufacturing Co</v>
      </c>
      <c r="G3790" s="71">
        <f>INDEX(Client_Code,MATCH(Export!H3790,Local_Company_Name,0))</f>
        <v>1002</v>
      </c>
      <c r="H3790" t="s">
        <v>758</v>
      </c>
      <c r="I3790" t="s">
        <v>704</v>
      </c>
      <c r="J3790" t="s">
        <v>8</v>
      </c>
      <c r="K3790" s="71" t="str">
        <f>INDEX(Line_of_Business,MATCH(Export!J3790,Name,0))</f>
        <v>M</v>
      </c>
      <c r="L3790" s="9" t="s">
        <v>335</v>
      </c>
      <c r="M3790">
        <v>1128</v>
      </c>
      <c r="N3790" s="4">
        <v>0</v>
      </c>
      <c r="O3790" s="4">
        <v>0</v>
      </c>
      <c r="P3790" s="4">
        <v>178</v>
      </c>
      <c r="Q3790" s="4">
        <v>0</v>
      </c>
      <c r="R3790" s="4">
        <v>0</v>
      </c>
      <c r="S3790" s="4">
        <v>0</v>
      </c>
      <c r="T3790" s="4">
        <v>0</v>
      </c>
      <c r="U3790" s="4">
        <v>0</v>
      </c>
      <c r="V3790" s="4">
        <v>0</v>
      </c>
      <c r="W3790" s="4">
        <v>0</v>
      </c>
      <c r="X3790" s="4">
        <v>0</v>
      </c>
      <c r="Y3790" s="4">
        <v>0</v>
      </c>
      <c r="Z3790" s="4">
        <v>0</v>
      </c>
      <c r="AA3790" s="4">
        <v>0</v>
      </c>
      <c r="AB3790" t="s">
        <v>3</v>
      </c>
      <c r="AC3790" s="4">
        <v>0</v>
      </c>
      <c r="AD3790" s="4">
        <v>0</v>
      </c>
      <c r="AE3790" s="4">
        <v>0</v>
      </c>
      <c r="AF3790" t="s">
        <v>704</v>
      </c>
      <c r="AG3790" s="4">
        <v>0</v>
      </c>
      <c r="AH3790" s="4">
        <v>0</v>
      </c>
      <c r="AI3790" s="4">
        <v>0</v>
      </c>
      <c r="AJ3790" s="4">
        <v>-178</v>
      </c>
      <c r="AK3790" s="4">
        <v>0</v>
      </c>
      <c r="AL3790" t="s">
        <v>789</v>
      </c>
      <c r="AM3790" s="71" t="str">
        <f>INDEX(Network_Insurer_Code,MATCH(Export!AL3790,Network_insurer_Name,0))</f>
        <v>APL1</v>
      </c>
      <c r="AN3790" t="str">
        <f t="shared" si="59"/>
        <v>M1002APL12015</v>
      </c>
    </row>
    <row r="3791" spans="1:40" x14ac:dyDescent="0.25">
      <c r="A3791">
        <v>2019</v>
      </c>
      <c r="B3791">
        <v>2</v>
      </c>
      <c r="C3791" s="1">
        <v>43556</v>
      </c>
      <c r="D3791" s="1">
        <v>43646</v>
      </c>
      <c r="E3791">
        <v>2019</v>
      </c>
      <c r="F3791" s="71" t="str">
        <f>INDEX(Client_Name,MATCH(Export!H3791,Local_Company_Name,0))</f>
        <v>Lion Manufacturing Co</v>
      </c>
      <c r="G3791" s="71">
        <f>INDEX(Client_Code,MATCH(Export!H3791,Local_Company_Name,0))</f>
        <v>1002</v>
      </c>
      <c r="H3791" t="s">
        <v>758</v>
      </c>
      <c r="I3791" t="s">
        <v>733</v>
      </c>
      <c r="J3791" t="s">
        <v>8</v>
      </c>
      <c r="K3791" s="71" t="str">
        <f>INDEX(Line_of_Business,MATCH(Export!J3791,Name,0))</f>
        <v>M</v>
      </c>
      <c r="L3791" s="9">
        <v>203996776</v>
      </c>
      <c r="M3791">
        <v>11</v>
      </c>
      <c r="N3791" s="4">
        <v>0</v>
      </c>
      <c r="O3791" s="4">
        <v>0</v>
      </c>
      <c r="P3791" s="4">
        <v>3297.99</v>
      </c>
      <c r="Q3791" s="4">
        <v>0</v>
      </c>
      <c r="R3791" s="4">
        <v>0</v>
      </c>
      <c r="S3791" s="4">
        <v>0</v>
      </c>
      <c r="T3791" s="4">
        <v>0</v>
      </c>
      <c r="U3791" s="4">
        <v>0</v>
      </c>
      <c r="V3791" s="4">
        <v>0</v>
      </c>
      <c r="W3791" s="4">
        <v>0</v>
      </c>
      <c r="X3791" s="4">
        <v>0</v>
      </c>
      <c r="Y3791" s="4">
        <v>0</v>
      </c>
      <c r="Z3791" s="4">
        <v>0</v>
      </c>
      <c r="AA3791" s="4">
        <v>0</v>
      </c>
      <c r="AB3791" t="s">
        <v>3</v>
      </c>
      <c r="AC3791" s="4">
        <v>0</v>
      </c>
      <c r="AD3791" s="4">
        <v>0</v>
      </c>
      <c r="AE3791" s="4">
        <v>0</v>
      </c>
      <c r="AF3791" t="s">
        <v>733</v>
      </c>
      <c r="AG3791" s="4">
        <v>0</v>
      </c>
      <c r="AH3791" s="4">
        <v>0</v>
      </c>
      <c r="AI3791" s="4">
        <v>0</v>
      </c>
      <c r="AJ3791" s="4">
        <v>-3297.99</v>
      </c>
      <c r="AK3791" s="4">
        <v>200000</v>
      </c>
      <c r="AL3791" t="s">
        <v>790</v>
      </c>
      <c r="AM3791" s="71" t="str">
        <f>INDEX(Network_Insurer_Code,MATCH(Export!AL3791,Network_insurer_Name,0))</f>
        <v>STL1</v>
      </c>
      <c r="AN3791" t="str">
        <f t="shared" si="59"/>
        <v>M1002STL12019</v>
      </c>
    </row>
    <row r="3792" spans="1:40" x14ac:dyDescent="0.25">
      <c r="A3792">
        <v>2019</v>
      </c>
      <c r="B3792">
        <v>4</v>
      </c>
      <c r="C3792" s="1">
        <v>43739</v>
      </c>
      <c r="D3792" s="1">
        <v>43830</v>
      </c>
      <c r="E3792">
        <v>2019</v>
      </c>
      <c r="F3792" s="71" t="str">
        <f>INDEX(Client_Name,MATCH(Export!H3792,Local_Company_Name,0))</f>
        <v>Falcon Clothing</v>
      </c>
      <c r="G3792" s="71">
        <f>INDEX(Client_Code,MATCH(Export!H3792,Local_Company_Name,0))</f>
        <v>1006</v>
      </c>
      <c r="H3792" t="s">
        <v>774</v>
      </c>
      <c r="I3792" t="s">
        <v>722</v>
      </c>
      <c r="J3792" t="s">
        <v>8</v>
      </c>
      <c r="K3792" s="71" t="str">
        <f>INDEX(Line_of_Business,MATCH(Export!J3792,Name,0))</f>
        <v>M</v>
      </c>
      <c r="L3792" s="9" t="s">
        <v>407</v>
      </c>
      <c r="M3792">
        <v>4449</v>
      </c>
      <c r="N3792" s="4">
        <v>125145.33333333299</v>
      </c>
      <c r="O3792" s="4">
        <v>37543.599999999999</v>
      </c>
      <c r="P3792" s="4">
        <v>24291.72</v>
      </c>
      <c r="Q3792" s="4">
        <v>0</v>
      </c>
      <c r="R3792" s="4">
        <v>0</v>
      </c>
      <c r="S3792" s="4">
        <v>0</v>
      </c>
      <c r="T3792" s="4">
        <v>0</v>
      </c>
      <c r="U3792" s="4">
        <v>0</v>
      </c>
      <c r="V3792" s="4">
        <v>0</v>
      </c>
      <c r="W3792" s="4">
        <v>0</v>
      </c>
      <c r="X3792" s="4">
        <v>0</v>
      </c>
      <c r="Y3792" s="4">
        <v>1326.34</v>
      </c>
      <c r="Z3792" s="4">
        <v>5888.73</v>
      </c>
      <c r="AA3792" s="4">
        <v>0</v>
      </c>
      <c r="AB3792" t="s">
        <v>3</v>
      </c>
      <c r="AC3792" s="4">
        <v>0</v>
      </c>
      <c r="AD3792" s="4">
        <v>0</v>
      </c>
      <c r="AE3792" s="4">
        <v>0</v>
      </c>
      <c r="AF3792" t="s">
        <v>722</v>
      </c>
      <c r="AG3792" s="4">
        <v>0</v>
      </c>
      <c r="AH3792" s="4">
        <v>0</v>
      </c>
      <c r="AI3792" s="4">
        <v>0</v>
      </c>
      <c r="AJ3792" s="4">
        <v>6036.8099999999904</v>
      </c>
      <c r="AK3792" s="4">
        <v>187000</v>
      </c>
      <c r="AL3792" t="s">
        <v>786</v>
      </c>
      <c r="AM3792" s="71" t="str">
        <f>INDEX(Network_Insurer_Code,MATCH(Export!AL3792,Network_insurer_Name,0))</f>
        <v>BAL1</v>
      </c>
      <c r="AN3792" t="str">
        <f t="shared" si="59"/>
        <v>M1006BAL12019</v>
      </c>
    </row>
    <row r="3793" spans="1:40" x14ac:dyDescent="0.25">
      <c r="A3793">
        <v>2019</v>
      </c>
      <c r="B3793">
        <v>1</v>
      </c>
      <c r="C3793" s="1">
        <v>43466</v>
      </c>
      <c r="D3793" s="1">
        <v>43555</v>
      </c>
      <c r="E3793">
        <v>2016</v>
      </c>
      <c r="F3793" s="71" t="str">
        <f>INDEX(Client_Name,MATCH(Export!H3793,Local_Company_Name,0))</f>
        <v>Flaimngo Tailoring</v>
      </c>
      <c r="G3793" s="71">
        <f>INDEX(Client_Code,MATCH(Export!H3793,Local_Company_Name,0))</f>
        <v>1005</v>
      </c>
      <c r="H3793" t="s">
        <v>755</v>
      </c>
      <c r="I3793" t="s">
        <v>711</v>
      </c>
      <c r="J3793" t="s">
        <v>8</v>
      </c>
      <c r="K3793" s="71" t="str">
        <f>INDEX(Line_of_Business,MATCH(Export!J3793,Name,0))</f>
        <v>M</v>
      </c>
      <c r="L3793" s="9" t="s">
        <v>316</v>
      </c>
      <c r="M3793">
        <v>0</v>
      </c>
      <c r="N3793" s="4">
        <v>0</v>
      </c>
      <c r="O3793" s="4">
        <v>0</v>
      </c>
      <c r="P3793" s="4">
        <v>4139.26</v>
      </c>
      <c r="Q3793" s="4">
        <v>0</v>
      </c>
      <c r="R3793" s="4">
        <v>0</v>
      </c>
      <c r="S3793" s="4">
        <v>0</v>
      </c>
      <c r="T3793" s="4">
        <v>0</v>
      </c>
      <c r="U3793" s="4">
        <v>0</v>
      </c>
      <c r="V3793" s="4">
        <v>0</v>
      </c>
      <c r="W3793" s="4">
        <v>0</v>
      </c>
      <c r="X3793" s="4">
        <v>0</v>
      </c>
      <c r="Y3793" s="4">
        <v>0</v>
      </c>
      <c r="Z3793" s="4">
        <v>0</v>
      </c>
      <c r="AA3793" s="4">
        <v>0</v>
      </c>
      <c r="AB3793" t="s">
        <v>3</v>
      </c>
      <c r="AC3793" s="4">
        <v>0</v>
      </c>
      <c r="AD3793" s="4">
        <v>0</v>
      </c>
      <c r="AE3793" s="4">
        <v>-549929</v>
      </c>
      <c r="AF3793" t="s">
        <v>711</v>
      </c>
      <c r="AG3793" s="4">
        <v>0</v>
      </c>
      <c r="AH3793" s="4">
        <v>0</v>
      </c>
      <c r="AI3793" s="4">
        <v>0</v>
      </c>
      <c r="AJ3793" s="4">
        <v>-4139.26</v>
      </c>
      <c r="AK3793" s="4">
        <v>0</v>
      </c>
      <c r="AL3793" t="s">
        <v>795</v>
      </c>
      <c r="AM3793" s="71" t="str">
        <f>INDEX(Network_Insurer_Code,MATCH(Export!AL3793,Network_insurer_Name,0))</f>
        <v>TOL1</v>
      </c>
      <c r="AN3793" t="str">
        <f t="shared" si="59"/>
        <v>M1005TOL12016</v>
      </c>
    </row>
    <row r="3794" spans="1:40" x14ac:dyDescent="0.25">
      <c r="A3794">
        <v>2020</v>
      </c>
      <c r="B3794">
        <v>3</v>
      </c>
      <c r="C3794" s="1">
        <v>44013</v>
      </c>
      <c r="D3794" s="1">
        <v>44104</v>
      </c>
      <c r="E3794">
        <v>2020</v>
      </c>
      <c r="F3794" s="71" t="str">
        <f>INDEX(Client_Name,MATCH(Export!H3794,Local_Company_Name,0))</f>
        <v>Zebra Workings Ltd</v>
      </c>
      <c r="G3794" s="71">
        <f>INDEX(Client_Code,MATCH(Export!H3794,Local_Company_Name,0))</f>
        <v>1001</v>
      </c>
      <c r="H3794" t="s">
        <v>751</v>
      </c>
      <c r="I3794" t="s">
        <v>707</v>
      </c>
      <c r="J3794" t="s">
        <v>8</v>
      </c>
      <c r="K3794" s="71" t="str">
        <f>INDEX(Line_of_Business,MATCH(Export!J3794,Name,0))</f>
        <v>M</v>
      </c>
      <c r="L3794" s="9">
        <v>501258069</v>
      </c>
      <c r="M3794">
        <v>32</v>
      </c>
      <c r="N3794" s="4">
        <v>0</v>
      </c>
      <c r="O3794" s="4">
        <v>0</v>
      </c>
      <c r="P3794" s="4">
        <v>3002.57</v>
      </c>
      <c r="Q3794" s="4">
        <v>0</v>
      </c>
      <c r="R3794" s="4">
        <v>0</v>
      </c>
      <c r="S3794" s="4">
        <v>0</v>
      </c>
      <c r="T3794" s="4">
        <v>0</v>
      </c>
      <c r="U3794" s="4">
        <v>0</v>
      </c>
      <c r="V3794" s="4">
        <v>0</v>
      </c>
      <c r="W3794" s="4">
        <v>0</v>
      </c>
      <c r="X3794" s="4">
        <v>0</v>
      </c>
      <c r="Y3794" s="4">
        <v>0</v>
      </c>
      <c r="Z3794" s="4">
        <v>0</v>
      </c>
      <c r="AA3794" s="4">
        <v>0</v>
      </c>
      <c r="AB3794" t="s">
        <v>3</v>
      </c>
      <c r="AC3794" s="4">
        <v>0</v>
      </c>
      <c r="AD3794" s="4">
        <v>0</v>
      </c>
      <c r="AE3794" s="4">
        <v>12</v>
      </c>
      <c r="AF3794" t="s">
        <v>707</v>
      </c>
      <c r="AG3794" s="4">
        <v>0</v>
      </c>
      <c r="AH3794" s="4">
        <v>0</v>
      </c>
      <c r="AI3794" s="4">
        <v>0</v>
      </c>
      <c r="AJ3794" s="4">
        <v>-3002.57</v>
      </c>
      <c r="AK3794" s="4">
        <v>0</v>
      </c>
      <c r="AL3794" t="s">
        <v>787</v>
      </c>
      <c r="AM3794" s="71" t="str">
        <f>INDEX(Network_Insurer_Code,MATCH(Export!AL3794,Network_insurer_Name,0))</f>
        <v>LEI3</v>
      </c>
      <c r="AN3794" t="str">
        <f t="shared" si="59"/>
        <v>M1001LEI32020</v>
      </c>
    </row>
    <row r="3795" spans="1:40" x14ac:dyDescent="0.25">
      <c r="A3795">
        <v>2020</v>
      </c>
      <c r="B3795">
        <v>1</v>
      </c>
      <c r="C3795" s="1">
        <v>43831</v>
      </c>
      <c r="D3795" s="1">
        <v>43921</v>
      </c>
      <c r="E3795">
        <v>2019</v>
      </c>
      <c r="F3795" s="71" t="str">
        <f>INDEX(Client_Name,MATCH(Export!H3795,Local_Company_Name,0))</f>
        <v>Tiger Jewelcrafting Ltd</v>
      </c>
      <c r="G3795" s="71">
        <f>INDEX(Client_Code,MATCH(Export!H3795,Local_Company_Name,0))</f>
        <v>1003</v>
      </c>
      <c r="H3795" t="s">
        <v>753</v>
      </c>
      <c r="I3795" t="s">
        <v>707</v>
      </c>
      <c r="J3795" t="s">
        <v>5</v>
      </c>
      <c r="K3795" s="71" t="str">
        <f>INDEX(Line_of_Business,MATCH(Export!J3795,Name,0))</f>
        <v>L</v>
      </c>
      <c r="L3795" s="9" t="s">
        <v>426</v>
      </c>
      <c r="M3795">
        <v>52</v>
      </c>
      <c r="N3795" s="4">
        <v>15.78</v>
      </c>
      <c r="O3795" s="4">
        <v>15.78</v>
      </c>
      <c r="P3795" s="4">
        <v>0</v>
      </c>
      <c r="Q3795" s="4">
        <v>0</v>
      </c>
      <c r="R3795" s="4">
        <v>0</v>
      </c>
      <c r="S3795" s="4">
        <v>0</v>
      </c>
      <c r="T3795" s="4">
        <v>0</v>
      </c>
      <c r="U3795" s="4">
        <v>0</v>
      </c>
      <c r="V3795" s="4">
        <v>0</v>
      </c>
      <c r="W3795" s="4">
        <v>0</v>
      </c>
      <c r="X3795" s="4">
        <v>0</v>
      </c>
      <c r="Y3795" s="4">
        <v>1.58</v>
      </c>
      <c r="Z3795" s="4">
        <v>0</v>
      </c>
      <c r="AA3795" s="4">
        <v>2.38</v>
      </c>
      <c r="AB3795" t="s">
        <v>3</v>
      </c>
      <c r="AC3795" s="4">
        <v>0</v>
      </c>
      <c r="AD3795" s="4">
        <v>0</v>
      </c>
      <c r="AE3795" s="4">
        <v>0</v>
      </c>
      <c r="AF3795" t="s">
        <v>707</v>
      </c>
      <c r="AG3795" s="4">
        <v>0</v>
      </c>
      <c r="AH3795" s="4">
        <v>0</v>
      </c>
      <c r="AI3795" s="4">
        <v>0</v>
      </c>
      <c r="AJ3795" s="4">
        <v>11.82</v>
      </c>
      <c r="AK3795" s="4">
        <v>0</v>
      </c>
      <c r="AL3795" t="s">
        <v>797</v>
      </c>
      <c r="AM3795" s="71" t="str">
        <f>INDEX(Network_Insurer_Code,MATCH(Export!AL3795,Network_insurer_Name,0))</f>
        <v>ONI3</v>
      </c>
      <c r="AN3795" t="str">
        <f t="shared" si="59"/>
        <v>L1003ONI32019</v>
      </c>
    </row>
    <row r="3796" spans="1:40" x14ac:dyDescent="0.25">
      <c r="A3796">
        <v>2019</v>
      </c>
      <c r="B3796">
        <v>3</v>
      </c>
      <c r="C3796" s="1">
        <v>43647</v>
      </c>
      <c r="D3796" s="1">
        <v>43738</v>
      </c>
      <c r="E3796">
        <v>2019</v>
      </c>
      <c r="F3796" s="71" t="str">
        <f>INDEX(Client_Name,MATCH(Export!H3796,Local_Company_Name,0))</f>
        <v>Tiger Jewelcrafting Ltd</v>
      </c>
      <c r="G3796" s="71">
        <f>INDEX(Client_Code,MATCH(Export!H3796,Local_Company_Name,0))</f>
        <v>1003</v>
      </c>
      <c r="H3796" t="s">
        <v>763</v>
      </c>
      <c r="I3796" t="s">
        <v>707</v>
      </c>
      <c r="J3796" t="s">
        <v>5</v>
      </c>
      <c r="K3796" s="71" t="str">
        <f>INDEX(Line_of_Business,MATCH(Export!J3796,Name,0))</f>
        <v>L</v>
      </c>
      <c r="L3796" s="9" t="s">
        <v>399</v>
      </c>
      <c r="M3796">
        <v>16</v>
      </c>
      <c r="N3796" s="4">
        <v>-2159.0500000000002</v>
      </c>
      <c r="O3796" s="4">
        <v>-2159.0500000000002</v>
      </c>
      <c r="P3796" s="4">
        <v>0</v>
      </c>
      <c r="Q3796" s="4">
        <v>0</v>
      </c>
      <c r="R3796" s="4">
        <v>0</v>
      </c>
      <c r="S3796" s="4">
        <v>0</v>
      </c>
      <c r="T3796" s="4">
        <v>0</v>
      </c>
      <c r="U3796" s="4">
        <v>0</v>
      </c>
      <c r="V3796" s="4">
        <v>0</v>
      </c>
      <c r="W3796" s="4">
        <v>0</v>
      </c>
      <c r="X3796" s="4">
        <v>0</v>
      </c>
      <c r="Y3796" s="4">
        <v>-215.91</v>
      </c>
      <c r="Z3796" s="4">
        <v>0</v>
      </c>
      <c r="AA3796" s="4">
        <v>-215.91</v>
      </c>
      <c r="AB3796" t="s">
        <v>3</v>
      </c>
      <c r="AC3796" s="4">
        <v>0</v>
      </c>
      <c r="AD3796" s="4">
        <v>0</v>
      </c>
      <c r="AE3796" s="4">
        <v>0</v>
      </c>
      <c r="AF3796" t="s">
        <v>707</v>
      </c>
      <c r="AG3796" s="4">
        <v>0</v>
      </c>
      <c r="AH3796" s="4">
        <v>0</v>
      </c>
      <c r="AI3796" s="4">
        <v>0</v>
      </c>
      <c r="AJ3796" s="4">
        <v>-1727.23</v>
      </c>
      <c r="AK3796" s="4">
        <v>0</v>
      </c>
      <c r="AL3796" t="s">
        <v>790</v>
      </c>
      <c r="AM3796" s="71" t="str">
        <f>INDEX(Network_Insurer_Code,MATCH(Export!AL3796,Network_insurer_Name,0))</f>
        <v>STL1</v>
      </c>
      <c r="AN3796" t="str">
        <f t="shared" si="59"/>
        <v>L1003STL12019</v>
      </c>
    </row>
    <row r="3797" spans="1:40" x14ac:dyDescent="0.25">
      <c r="A3797">
        <v>2019</v>
      </c>
      <c r="B3797">
        <v>3</v>
      </c>
      <c r="C3797" s="1">
        <v>43647</v>
      </c>
      <c r="D3797" s="1">
        <v>43738</v>
      </c>
      <c r="E3797">
        <v>2018</v>
      </c>
      <c r="F3797" s="71" t="str">
        <f>INDEX(Client_Name,MATCH(Export!H3797,Local_Company_Name,0))</f>
        <v>Lion Manufacturing Co</v>
      </c>
      <c r="G3797" s="71">
        <f>INDEX(Client_Code,MATCH(Export!H3797,Local_Company_Name,0))</f>
        <v>1002</v>
      </c>
      <c r="H3797" t="s">
        <v>760</v>
      </c>
      <c r="I3797" t="s">
        <v>720</v>
      </c>
      <c r="J3797" t="s">
        <v>8</v>
      </c>
      <c r="K3797" s="71" t="str">
        <f>INDEX(Line_of_Business,MATCH(Export!J3797,Name,0))</f>
        <v>M</v>
      </c>
      <c r="L3797" s="9" t="s">
        <v>614</v>
      </c>
      <c r="M3797">
        <v>1281</v>
      </c>
      <c r="N3797" s="4">
        <v>0</v>
      </c>
      <c r="O3797" s="4">
        <v>0</v>
      </c>
      <c r="P3797" s="4">
        <v>-32294.92</v>
      </c>
      <c r="Q3797" s="4">
        <v>0</v>
      </c>
      <c r="R3797" s="4">
        <v>0</v>
      </c>
      <c r="S3797" s="4">
        <v>0</v>
      </c>
      <c r="T3797" s="4">
        <v>0</v>
      </c>
      <c r="U3797" s="4">
        <v>0</v>
      </c>
      <c r="V3797" s="4">
        <v>0</v>
      </c>
      <c r="W3797" s="4">
        <v>0</v>
      </c>
      <c r="X3797" s="4">
        <v>0</v>
      </c>
      <c r="Y3797" s="4">
        <v>0</v>
      </c>
      <c r="Z3797" s="4">
        <v>0</v>
      </c>
      <c r="AA3797" s="4">
        <v>0</v>
      </c>
      <c r="AB3797" t="s">
        <v>3</v>
      </c>
      <c r="AC3797" s="4">
        <v>0</v>
      </c>
      <c r="AD3797" s="4">
        <v>0</v>
      </c>
      <c r="AE3797" s="4">
        <v>0</v>
      </c>
      <c r="AF3797" t="s">
        <v>720</v>
      </c>
      <c r="AG3797" s="4">
        <v>0</v>
      </c>
      <c r="AH3797" s="4">
        <v>0</v>
      </c>
      <c r="AI3797" s="4">
        <v>0</v>
      </c>
      <c r="AJ3797" s="4">
        <v>32294.92</v>
      </c>
      <c r="AK3797" s="4">
        <v>0</v>
      </c>
      <c r="AL3797" t="s">
        <v>798</v>
      </c>
      <c r="AM3797" s="71" t="str">
        <f>INDEX(Network_Insurer_Code,MATCH(Export!AL3797,Network_insurer_Name,0))</f>
        <v>PEI2</v>
      </c>
      <c r="AN3797" t="str">
        <f t="shared" si="59"/>
        <v>M1002PEI22018</v>
      </c>
    </row>
    <row r="3798" spans="1:40" x14ac:dyDescent="0.25">
      <c r="A3798">
        <v>2019</v>
      </c>
      <c r="B3798">
        <v>3</v>
      </c>
      <c r="C3798" s="1">
        <v>43647</v>
      </c>
      <c r="D3798" s="1">
        <v>43738</v>
      </c>
      <c r="E3798">
        <v>2018</v>
      </c>
      <c r="F3798" s="71" t="str">
        <f>INDEX(Client_Name,MATCH(Export!H3798,Local_Company_Name,0))</f>
        <v>Zebra Workings Ltd</v>
      </c>
      <c r="G3798" s="71">
        <f>INDEX(Client_Code,MATCH(Export!H3798,Local_Company_Name,0))</f>
        <v>1001</v>
      </c>
      <c r="H3798" t="s">
        <v>749</v>
      </c>
      <c r="I3798" t="s">
        <v>720</v>
      </c>
      <c r="J3798" t="s">
        <v>22</v>
      </c>
      <c r="K3798" s="71" t="str">
        <f>INDEX(Line_of_Business,MATCH(Export!J3798,Name,0))</f>
        <v>A</v>
      </c>
      <c r="L3798" s="9">
        <v>325202081</v>
      </c>
      <c r="M3798">
        <v>1375</v>
      </c>
      <c r="N3798" s="4">
        <v>0</v>
      </c>
      <c r="O3798" s="4">
        <v>0</v>
      </c>
      <c r="P3798" s="4">
        <v>154000</v>
      </c>
      <c r="Q3798" s="4">
        <v>0</v>
      </c>
      <c r="R3798" s="4">
        <v>0</v>
      </c>
      <c r="S3798" s="4">
        <v>0</v>
      </c>
      <c r="T3798" s="4">
        <v>0</v>
      </c>
      <c r="U3798" s="4">
        <v>0</v>
      </c>
      <c r="V3798" s="4">
        <v>0</v>
      </c>
      <c r="W3798" s="4">
        <v>0</v>
      </c>
      <c r="X3798" s="4">
        <v>0</v>
      </c>
      <c r="Y3798" s="4">
        <v>0</v>
      </c>
      <c r="Z3798" s="4">
        <v>0</v>
      </c>
      <c r="AA3798" s="4">
        <v>0</v>
      </c>
      <c r="AB3798" t="s">
        <v>3</v>
      </c>
      <c r="AC3798" s="4">
        <v>0</v>
      </c>
      <c r="AD3798" s="4">
        <v>0</v>
      </c>
      <c r="AE3798" s="4">
        <v>-496000</v>
      </c>
      <c r="AF3798" t="s">
        <v>720</v>
      </c>
      <c r="AG3798" s="4">
        <v>0</v>
      </c>
      <c r="AH3798" s="4">
        <v>0</v>
      </c>
      <c r="AI3798" s="4">
        <v>0</v>
      </c>
      <c r="AJ3798" s="4">
        <v>-154000</v>
      </c>
      <c r="AK3798" s="4">
        <v>0</v>
      </c>
      <c r="AL3798" t="s">
        <v>797</v>
      </c>
      <c r="AM3798" s="71" t="str">
        <f>INDEX(Network_Insurer_Code,MATCH(Export!AL3798,Network_insurer_Name,0))</f>
        <v>ONI3</v>
      </c>
      <c r="AN3798" t="str">
        <f t="shared" si="59"/>
        <v>A1001ONI32018</v>
      </c>
    </row>
    <row r="3799" spans="1:40" x14ac:dyDescent="0.25">
      <c r="A3799">
        <v>2020</v>
      </c>
      <c r="B3799">
        <v>2</v>
      </c>
      <c r="C3799" s="1">
        <v>43922</v>
      </c>
      <c r="D3799" s="1">
        <v>44012</v>
      </c>
      <c r="E3799">
        <v>2020</v>
      </c>
      <c r="F3799" s="71" t="str">
        <f>INDEX(Client_Name,MATCH(Export!H3799,Local_Company_Name,0))</f>
        <v>Aplaca Engineering Co</v>
      </c>
      <c r="G3799" s="71">
        <f>INDEX(Client_Code,MATCH(Export!H3799,Local_Company_Name,0))</f>
        <v>1004</v>
      </c>
      <c r="H3799" t="s">
        <v>766</v>
      </c>
      <c r="I3799" t="s">
        <v>706</v>
      </c>
      <c r="J3799" t="s">
        <v>0</v>
      </c>
      <c r="K3799" s="71" t="str">
        <f>INDEX(Line_of_Business,MATCH(Export!J3799,Name,0))</f>
        <v>D</v>
      </c>
      <c r="L3799" s="9">
        <v>5671</v>
      </c>
      <c r="M3799">
        <v>33</v>
      </c>
      <c r="N3799" s="4">
        <v>78459.75</v>
      </c>
      <c r="O3799" s="4">
        <v>78459.75</v>
      </c>
      <c r="P3799" s="4">
        <v>0</v>
      </c>
      <c r="Q3799" s="4">
        <v>0</v>
      </c>
      <c r="R3799" s="4">
        <v>0</v>
      </c>
      <c r="S3799" s="4">
        <v>0</v>
      </c>
      <c r="T3799" s="4">
        <v>0</v>
      </c>
      <c r="U3799" s="4">
        <v>0</v>
      </c>
      <c r="V3799" s="4">
        <v>0</v>
      </c>
      <c r="W3799" s="4">
        <v>0</v>
      </c>
      <c r="X3799" s="4">
        <v>0</v>
      </c>
      <c r="Y3799" s="4">
        <v>5019.6899999999996</v>
      </c>
      <c r="Z3799" s="4">
        <v>0</v>
      </c>
      <c r="AA3799" s="4">
        <v>0</v>
      </c>
      <c r="AB3799" t="s">
        <v>3</v>
      </c>
      <c r="AC3799" s="4">
        <v>0</v>
      </c>
      <c r="AD3799" s="4">
        <v>0</v>
      </c>
      <c r="AE3799" s="4">
        <v>0</v>
      </c>
      <c r="AF3799" t="s">
        <v>706</v>
      </c>
      <c r="AG3799" s="4">
        <v>0</v>
      </c>
      <c r="AH3799" s="4">
        <v>0</v>
      </c>
      <c r="AI3799" s="4">
        <v>0</v>
      </c>
      <c r="AJ3799" s="4">
        <v>73440.06</v>
      </c>
      <c r="AK3799" s="4" t="s">
        <v>2</v>
      </c>
      <c r="AL3799" t="s">
        <v>785</v>
      </c>
      <c r="AM3799" s="71" t="str">
        <f>INDEX(Network_Insurer_Code,MATCH(Export!AL3799,Network_insurer_Name,0))</f>
        <v>WAI3</v>
      </c>
      <c r="AN3799" t="str">
        <f t="shared" si="59"/>
        <v>D1004WAI32020</v>
      </c>
    </row>
    <row r="3800" spans="1:40" x14ac:dyDescent="0.25">
      <c r="A3800">
        <v>2019</v>
      </c>
      <c r="B3800">
        <v>3</v>
      </c>
      <c r="C3800" s="1">
        <v>43647</v>
      </c>
      <c r="D3800" s="1">
        <v>43738</v>
      </c>
      <c r="E3800">
        <v>2019</v>
      </c>
      <c r="F3800" s="71" t="str">
        <f>INDEX(Client_Name,MATCH(Export!H3800,Local_Company_Name,0))</f>
        <v>Aplaca Engineering Co</v>
      </c>
      <c r="G3800" s="71">
        <f>INDEX(Client_Code,MATCH(Export!H3800,Local_Company_Name,0))</f>
        <v>1004</v>
      </c>
      <c r="H3800" t="s">
        <v>768</v>
      </c>
      <c r="I3800" t="s">
        <v>724</v>
      </c>
      <c r="J3800" t="s">
        <v>14</v>
      </c>
      <c r="K3800" s="71" t="str">
        <f>INDEX(Line_of_Business,MATCH(Export!J3800,Name,0))</f>
        <v>C</v>
      </c>
      <c r="L3800" s="9">
        <v>77612</v>
      </c>
      <c r="M3800">
        <v>141</v>
      </c>
      <c r="N3800" s="4">
        <v>19736.939999999999</v>
      </c>
      <c r="O3800" s="4">
        <v>19736.939999999999</v>
      </c>
      <c r="P3800" s="4">
        <v>0</v>
      </c>
      <c r="Q3800" s="4">
        <v>0</v>
      </c>
      <c r="R3800" s="4">
        <v>0</v>
      </c>
      <c r="S3800" s="4">
        <v>0</v>
      </c>
      <c r="T3800" s="4">
        <v>0</v>
      </c>
      <c r="U3800" s="4">
        <v>0</v>
      </c>
      <c r="V3800" s="4">
        <v>0</v>
      </c>
      <c r="W3800" s="4">
        <v>0</v>
      </c>
      <c r="X3800" s="4">
        <v>0</v>
      </c>
      <c r="Y3800" s="4">
        <v>3157.91</v>
      </c>
      <c r="Z3800" s="4">
        <v>0</v>
      </c>
      <c r="AA3800" s="4">
        <v>0</v>
      </c>
      <c r="AB3800" t="s">
        <v>3</v>
      </c>
      <c r="AC3800" s="4">
        <v>0</v>
      </c>
      <c r="AD3800" s="4">
        <v>0</v>
      </c>
      <c r="AE3800" s="4">
        <v>0</v>
      </c>
      <c r="AF3800" t="s">
        <v>724</v>
      </c>
      <c r="AG3800" s="4">
        <v>0</v>
      </c>
      <c r="AH3800" s="4">
        <v>0</v>
      </c>
      <c r="AI3800" s="4">
        <v>0</v>
      </c>
      <c r="AJ3800" s="4">
        <v>16579.03</v>
      </c>
      <c r="AK3800" s="4">
        <v>0</v>
      </c>
      <c r="AL3800" t="s">
        <v>783</v>
      </c>
      <c r="AM3800" s="71" t="str">
        <f>INDEX(Network_Insurer_Code,MATCH(Export!AL3800,Network_insurer_Name,0))</f>
        <v>PEP1</v>
      </c>
      <c r="AN3800" t="str">
        <f t="shared" si="59"/>
        <v>C1004PEP12019</v>
      </c>
    </row>
    <row r="3801" spans="1:40" x14ac:dyDescent="0.25">
      <c r="A3801">
        <v>2019</v>
      </c>
      <c r="B3801">
        <v>1</v>
      </c>
      <c r="C3801" s="1">
        <v>43466</v>
      </c>
      <c r="D3801" s="1">
        <v>43555</v>
      </c>
      <c r="E3801">
        <v>2019</v>
      </c>
      <c r="F3801" s="71" t="str">
        <f>INDEX(Client_Name,MATCH(Export!H3801,Local_Company_Name,0))</f>
        <v>Zebra Workings Ltd</v>
      </c>
      <c r="G3801" s="71">
        <f>INDEX(Client_Code,MATCH(Export!H3801,Local_Company_Name,0))</f>
        <v>1001</v>
      </c>
      <c r="H3801" t="s">
        <v>748</v>
      </c>
      <c r="I3801" t="s">
        <v>710</v>
      </c>
      <c r="J3801" t="s">
        <v>5</v>
      </c>
      <c r="K3801" s="71" t="str">
        <f>INDEX(Line_of_Business,MATCH(Export!J3801,Name,0))</f>
        <v>L</v>
      </c>
      <c r="L3801" s="9" t="s">
        <v>169</v>
      </c>
      <c r="M3801">
        <v>479</v>
      </c>
      <c r="N3801" s="4">
        <v>3571107.59</v>
      </c>
      <c r="O3801" s="4">
        <v>3571107.59</v>
      </c>
      <c r="P3801" s="4">
        <v>0</v>
      </c>
      <c r="Q3801" s="4">
        <v>0</v>
      </c>
      <c r="R3801" s="4">
        <v>0</v>
      </c>
      <c r="S3801" s="4">
        <v>0</v>
      </c>
      <c r="T3801" s="4">
        <v>0</v>
      </c>
      <c r="U3801" s="4">
        <v>0</v>
      </c>
      <c r="V3801" s="4">
        <v>0</v>
      </c>
      <c r="W3801" s="4">
        <v>0</v>
      </c>
      <c r="X3801" s="4">
        <v>0</v>
      </c>
      <c r="Y3801" s="4">
        <v>428532.91</v>
      </c>
      <c r="Z3801" s="4">
        <v>0</v>
      </c>
      <c r="AA3801" s="4">
        <v>0</v>
      </c>
      <c r="AB3801" t="s">
        <v>3</v>
      </c>
      <c r="AC3801" s="4">
        <v>0</v>
      </c>
      <c r="AD3801" s="4">
        <v>0</v>
      </c>
      <c r="AE3801" s="4">
        <v>0</v>
      </c>
      <c r="AF3801" t="s">
        <v>710</v>
      </c>
      <c r="AG3801" s="4">
        <v>0</v>
      </c>
      <c r="AH3801" s="4">
        <v>0</v>
      </c>
      <c r="AI3801" s="4">
        <v>0</v>
      </c>
      <c r="AJ3801" s="4">
        <v>3142574.6799999899</v>
      </c>
      <c r="AK3801" s="4">
        <v>0</v>
      </c>
      <c r="AL3801" t="s">
        <v>786</v>
      </c>
      <c r="AM3801" s="71" t="str">
        <f>INDEX(Network_Insurer_Code,MATCH(Export!AL3801,Network_insurer_Name,0))</f>
        <v>BAL1</v>
      </c>
      <c r="AN3801" t="str">
        <f t="shared" si="59"/>
        <v>L1001BAL12019</v>
      </c>
    </row>
    <row r="3802" spans="1:40" x14ac:dyDescent="0.25">
      <c r="A3802">
        <v>2020</v>
      </c>
      <c r="B3802">
        <v>2</v>
      </c>
      <c r="C3802" s="1">
        <v>43922</v>
      </c>
      <c r="D3802" s="1">
        <v>44012</v>
      </c>
      <c r="E3802">
        <v>2019</v>
      </c>
      <c r="F3802" s="71" t="str">
        <f>INDEX(Client_Name,MATCH(Export!H3802,Local_Company_Name,0))</f>
        <v>Lion Manufacturing Co</v>
      </c>
      <c r="G3802" s="71">
        <f>INDEX(Client_Code,MATCH(Export!H3802,Local_Company_Name,0))</f>
        <v>1002</v>
      </c>
      <c r="H3802" t="s">
        <v>752</v>
      </c>
      <c r="I3802" t="s">
        <v>704</v>
      </c>
      <c r="J3802" t="s">
        <v>8</v>
      </c>
      <c r="K3802" s="71" t="str">
        <f>INDEX(Line_of_Business,MATCH(Export!J3802,Name,0))</f>
        <v>M</v>
      </c>
      <c r="L3802" s="10">
        <v>5.5313933400553103E+32</v>
      </c>
      <c r="M3802">
        <v>0</v>
      </c>
      <c r="N3802" s="4">
        <v>-1879.98</v>
      </c>
      <c r="O3802" s="4">
        <v>-1879.98</v>
      </c>
      <c r="P3802" s="4">
        <v>43442.8</v>
      </c>
      <c r="Q3802" s="4">
        <v>0</v>
      </c>
      <c r="R3802" s="4">
        <v>0</v>
      </c>
      <c r="S3802" s="4">
        <v>0</v>
      </c>
      <c r="T3802" s="4">
        <v>0</v>
      </c>
      <c r="U3802" s="4">
        <v>0</v>
      </c>
      <c r="V3802" s="4">
        <v>0</v>
      </c>
      <c r="W3802" s="4">
        <v>-272072.88</v>
      </c>
      <c r="X3802" s="4">
        <v>0</v>
      </c>
      <c r="Y3802" s="4">
        <v>-6853.05</v>
      </c>
      <c r="Z3802" s="4">
        <v>-3629.01</v>
      </c>
      <c r="AA3802" s="4">
        <v>0</v>
      </c>
      <c r="AB3802" t="s">
        <v>3</v>
      </c>
      <c r="AC3802" s="4">
        <v>0</v>
      </c>
      <c r="AD3802" s="4">
        <v>0</v>
      </c>
      <c r="AE3802" s="4">
        <v>0</v>
      </c>
      <c r="AF3802" t="s">
        <v>704</v>
      </c>
      <c r="AG3802" s="4">
        <v>0</v>
      </c>
      <c r="AH3802" s="4">
        <v>0</v>
      </c>
      <c r="AI3802" s="4">
        <v>0</v>
      </c>
      <c r="AJ3802" s="4">
        <v>237232.16</v>
      </c>
      <c r="AK3802" s="4">
        <v>0</v>
      </c>
      <c r="AL3802" t="s">
        <v>783</v>
      </c>
      <c r="AM3802" s="71" t="str">
        <f>INDEX(Network_Insurer_Code,MATCH(Export!AL3802,Network_insurer_Name,0))</f>
        <v>PEP1</v>
      </c>
      <c r="AN3802" t="str">
        <f t="shared" si="59"/>
        <v>M1002PEP12019</v>
      </c>
    </row>
    <row r="3803" spans="1:40" x14ac:dyDescent="0.25">
      <c r="A3803">
        <v>2019</v>
      </c>
      <c r="B3803">
        <v>4</v>
      </c>
      <c r="C3803" s="1">
        <v>43739</v>
      </c>
      <c r="D3803" s="1">
        <v>43830</v>
      </c>
      <c r="E3803">
        <v>2019</v>
      </c>
      <c r="F3803" s="71" t="str">
        <f>INDEX(Client_Name,MATCH(Export!H3803,Local_Company_Name,0))</f>
        <v>Aplaca Engineering Co</v>
      </c>
      <c r="G3803" s="71">
        <f>INDEX(Client_Code,MATCH(Export!H3803,Local_Company_Name,0))</f>
        <v>1004</v>
      </c>
      <c r="H3803" t="s">
        <v>766</v>
      </c>
      <c r="I3803" t="s">
        <v>711</v>
      </c>
      <c r="J3803" t="s">
        <v>5</v>
      </c>
      <c r="K3803" s="71" t="str">
        <f>INDEX(Line_of_Business,MATCH(Export!J3803,Name,0))</f>
        <v>L</v>
      </c>
      <c r="L3803" s="9">
        <v>1371000004318</v>
      </c>
      <c r="M3803">
        <v>25</v>
      </c>
      <c r="N3803" s="4">
        <v>-137.76</v>
      </c>
      <c r="O3803" s="4">
        <v>-137.76</v>
      </c>
      <c r="P3803" s="4">
        <v>0</v>
      </c>
      <c r="Q3803" s="4">
        <v>0</v>
      </c>
      <c r="R3803" s="4">
        <v>0</v>
      </c>
      <c r="S3803" s="4">
        <v>0</v>
      </c>
      <c r="T3803" s="4">
        <v>0</v>
      </c>
      <c r="U3803" s="4">
        <v>0</v>
      </c>
      <c r="V3803" s="4">
        <v>0</v>
      </c>
      <c r="W3803" s="4">
        <v>0</v>
      </c>
      <c r="X3803" s="4">
        <v>0</v>
      </c>
      <c r="Y3803" s="4">
        <v>0</v>
      </c>
      <c r="Z3803" s="4">
        <v>0</v>
      </c>
      <c r="AA3803" s="4">
        <v>-13.78</v>
      </c>
      <c r="AB3803" t="s">
        <v>3</v>
      </c>
      <c r="AC3803" s="4">
        <v>0</v>
      </c>
      <c r="AD3803" s="4">
        <v>0</v>
      </c>
      <c r="AE3803" s="4">
        <v>0</v>
      </c>
      <c r="AF3803" t="s">
        <v>711</v>
      </c>
      <c r="AG3803" s="4">
        <v>0</v>
      </c>
      <c r="AH3803" s="4">
        <v>0</v>
      </c>
      <c r="AI3803" s="4">
        <v>0</v>
      </c>
      <c r="AJ3803" s="4">
        <v>-123.979999999999</v>
      </c>
      <c r="AK3803" s="4">
        <v>0</v>
      </c>
      <c r="AL3803" t="s">
        <v>795</v>
      </c>
      <c r="AM3803" s="71" t="str">
        <f>INDEX(Network_Insurer_Code,MATCH(Export!AL3803,Network_insurer_Name,0))</f>
        <v>TOL1</v>
      </c>
      <c r="AN3803" t="str">
        <f t="shared" si="59"/>
        <v>L1004TOL12019</v>
      </c>
    </row>
    <row r="3804" spans="1:40" x14ac:dyDescent="0.25">
      <c r="A3804">
        <v>2019</v>
      </c>
      <c r="B3804">
        <v>3</v>
      </c>
      <c r="C3804" s="1">
        <v>43647</v>
      </c>
      <c r="D3804" s="1">
        <v>43738</v>
      </c>
      <c r="E3804">
        <v>2019</v>
      </c>
      <c r="F3804" s="71" t="str">
        <f>INDEX(Client_Name,MATCH(Export!H3804,Local_Company_Name,0))</f>
        <v>Flaimngo Tailoring</v>
      </c>
      <c r="G3804" s="71">
        <f>INDEX(Client_Code,MATCH(Export!H3804,Local_Company_Name,0))</f>
        <v>1005</v>
      </c>
      <c r="H3804" t="s">
        <v>771</v>
      </c>
      <c r="I3804" t="s">
        <v>736</v>
      </c>
      <c r="J3804" t="s">
        <v>0</v>
      </c>
      <c r="K3804" s="71" t="str">
        <f>INDEX(Line_of_Business,MATCH(Export!J3804,Name,0))</f>
        <v>D</v>
      </c>
      <c r="L3804" s="9" t="s">
        <v>15</v>
      </c>
      <c r="M3804">
        <v>805</v>
      </c>
      <c r="N3804" s="4">
        <v>224.8</v>
      </c>
      <c r="O3804" s="4">
        <v>112.4</v>
      </c>
      <c r="P3804" s="4">
        <v>0</v>
      </c>
      <c r="Q3804" s="4">
        <v>0</v>
      </c>
      <c r="R3804" s="4">
        <v>0</v>
      </c>
      <c r="S3804" s="4">
        <v>0</v>
      </c>
      <c r="T3804" s="4">
        <v>0</v>
      </c>
      <c r="U3804" s="4">
        <v>0</v>
      </c>
      <c r="V3804" s="4">
        <v>0</v>
      </c>
      <c r="W3804" s="4">
        <v>0</v>
      </c>
      <c r="X3804" s="4">
        <v>0</v>
      </c>
      <c r="Y3804" s="4">
        <v>16.86</v>
      </c>
      <c r="Z3804" s="4">
        <v>6.74</v>
      </c>
      <c r="AA3804" s="4">
        <v>0</v>
      </c>
      <c r="AB3804" t="s">
        <v>3</v>
      </c>
      <c r="AC3804" s="4">
        <v>0</v>
      </c>
      <c r="AD3804" s="4">
        <v>0</v>
      </c>
      <c r="AE3804" s="4">
        <v>0</v>
      </c>
      <c r="AF3804" t="s">
        <v>736</v>
      </c>
      <c r="AG3804" s="4">
        <v>0</v>
      </c>
      <c r="AH3804" s="4">
        <v>0</v>
      </c>
      <c r="AI3804" s="4">
        <v>0</v>
      </c>
      <c r="AJ3804" s="4">
        <v>88.8</v>
      </c>
      <c r="AK3804" s="4">
        <v>0</v>
      </c>
      <c r="AL3804" t="s">
        <v>788</v>
      </c>
      <c r="AM3804" s="71" t="str">
        <f>INDEX(Network_Insurer_Code,MATCH(Export!AL3804,Network_insurer_Name,0))</f>
        <v>RAI1</v>
      </c>
      <c r="AN3804" t="str">
        <f t="shared" si="59"/>
        <v>D1005RAI12019</v>
      </c>
    </row>
    <row r="3805" spans="1:40" x14ac:dyDescent="0.25">
      <c r="A3805">
        <v>2020</v>
      </c>
      <c r="B3805">
        <v>1</v>
      </c>
      <c r="C3805" s="1">
        <v>43831</v>
      </c>
      <c r="D3805" s="1">
        <v>43921</v>
      </c>
      <c r="E3805">
        <v>2018</v>
      </c>
      <c r="F3805" s="71" t="str">
        <f>INDEX(Client_Name,MATCH(Export!H3805,Local_Company_Name,0))</f>
        <v>Falcon Clothing</v>
      </c>
      <c r="G3805" s="71">
        <f>INDEX(Client_Code,MATCH(Export!H3805,Local_Company_Name,0))</f>
        <v>1006</v>
      </c>
      <c r="H3805" t="s">
        <v>773</v>
      </c>
      <c r="I3805" t="s">
        <v>720</v>
      </c>
      <c r="J3805" t="s">
        <v>22</v>
      </c>
      <c r="K3805" s="71" t="str">
        <f>INDEX(Line_of_Business,MATCH(Export!J3805,Name,0))</f>
        <v>A</v>
      </c>
      <c r="L3805" s="9" t="s">
        <v>238</v>
      </c>
      <c r="M3805">
        <v>294</v>
      </c>
      <c r="N3805" s="4">
        <v>-76596.009999999995</v>
      </c>
      <c r="O3805" s="4">
        <v>-76596.009999999995</v>
      </c>
      <c r="P3805" s="4">
        <v>-604111.06999999995</v>
      </c>
      <c r="Q3805" s="4">
        <v>0</v>
      </c>
      <c r="R3805" s="4">
        <v>0</v>
      </c>
      <c r="S3805" s="4">
        <v>0</v>
      </c>
      <c r="T3805" s="4">
        <v>0</v>
      </c>
      <c r="U3805" s="4">
        <v>0</v>
      </c>
      <c r="V3805" s="4">
        <v>0</v>
      </c>
      <c r="W3805" s="4">
        <v>0</v>
      </c>
      <c r="X3805" s="4">
        <v>0</v>
      </c>
      <c r="Y3805" s="4">
        <v>-9191.52</v>
      </c>
      <c r="Z3805" s="4">
        <v>0</v>
      </c>
      <c r="AA3805" s="4">
        <v>0</v>
      </c>
      <c r="AB3805" t="s">
        <v>3</v>
      </c>
      <c r="AC3805" s="4">
        <v>0</v>
      </c>
      <c r="AD3805" s="4">
        <v>0</v>
      </c>
      <c r="AE3805" s="4">
        <v>0</v>
      </c>
      <c r="AF3805" t="s">
        <v>720</v>
      </c>
      <c r="AG3805" s="4">
        <v>0</v>
      </c>
      <c r="AH3805" s="4">
        <v>0</v>
      </c>
      <c r="AI3805" s="4">
        <v>0</v>
      </c>
      <c r="AJ3805" s="4">
        <v>536706.57999999996</v>
      </c>
      <c r="AK3805" s="4">
        <v>200000</v>
      </c>
      <c r="AL3805" t="s">
        <v>793</v>
      </c>
      <c r="AM3805" s="71" t="str">
        <f>INDEX(Network_Insurer_Code,MATCH(Export!AL3805,Network_insurer_Name,0))</f>
        <v>CAL3</v>
      </c>
      <c r="AN3805" t="str">
        <f t="shared" si="59"/>
        <v>A1006CAL32018</v>
      </c>
    </row>
    <row r="3806" spans="1:40" x14ac:dyDescent="0.25">
      <c r="A3806">
        <v>2020</v>
      </c>
      <c r="B3806">
        <v>3</v>
      </c>
      <c r="C3806" s="1">
        <v>44013</v>
      </c>
      <c r="D3806" s="1">
        <v>44104</v>
      </c>
      <c r="E3806">
        <v>2020</v>
      </c>
      <c r="F3806" s="71" t="str">
        <f>INDEX(Client_Name,MATCH(Export!H3806,Local_Company_Name,0))</f>
        <v>Falcon Clothing</v>
      </c>
      <c r="G3806" s="71">
        <f>INDEX(Client_Code,MATCH(Export!H3806,Local_Company_Name,0))</f>
        <v>1006</v>
      </c>
      <c r="H3806" t="s">
        <v>773</v>
      </c>
      <c r="I3806" t="s">
        <v>724</v>
      </c>
      <c r="J3806" t="s">
        <v>8</v>
      </c>
      <c r="K3806" s="71" t="str">
        <f>INDEX(Line_of_Business,MATCH(Export!J3806,Name,0))</f>
        <v>M</v>
      </c>
      <c r="L3806" s="9">
        <v>77605</v>
      </c>
      <c r="M3806">
        <v>27</v>
      </c>
      <c r="N3806" s="4">
        <v>0</v>
      </c>
      <c r="O3806" s="4">
        <v>0</v>
      </c>
      <c r="P3806" s="4">
        <v>40.17</v>
      </c>
      <c r="Q3806" s="4">
        <v>0</v>
      </c>
      <c r="R3806" s="4">
        <v>0</v>
      </c>
      <c r="S3806" s="4">
        <v>0</v>
      </c>
      <c r="T3806" s="4">
        <v>0</v>
      </c>
      <c r="U3806" s="4">
        <v>0</v>
      </c>
      <c r="V3806" s="4">
        <v>0</v>
      </c>
      <c r="W3806" s="4">
        <v>0</v>
      </c>
      <c r="X3806" s="4">
        <v>0</v>
      </c>
      <c r="Y3806" s="4">
        <v>0</v>
      </c>
      <c r="Z3806" s="4">
        <v>0</v>
      </c>
      <c r="AA3806" s="4">
        <v>0</v>
      </c>
      <c r="AB3806" t="s">
        <v>3</v>
      </c>
      <c r="AC3806" s="4">
        <v>0</v>
      </c>
      <c r="AD3806" s="4">
        <v>0</v>
      </c>
      <c r="AE3806" s="4">
        <v>0</v>
      </c>
      <c r="AF3806" t="s">
        <v>724</v>
      </c>
      <c r="AG3806" s="4">
        <v>0</v>
      </c>
      <c r="AH3806" s="4">
        <v>0</v>
      </c>
      <c r="AI3806" s="4">
        <v>0</v>
      </c>
      <c r="AJ3806" s="4">
        <v>-40.17</v>
      </c>
      <c r="AK3806" s="4">
        <v>0</v>
      </c>
      <c r="AL3806" t="s">
        <v>782</v>
      </c>
      <c r="AM3806" s="71" t="str">
        <f>INDEX(Network_Insurer_Code,MATCH(Export!AL3806,Network_insurer_Name,0))</f>
        <v>API2</v>
      </c>
      <c r="AN3806" t="str">
        <f t="shared" si="59"/>
        <v>M1006API22020</v>
      </c>
    </row>
    <row r="3807" spans="1:40" x14ac:dyDescent="0.25">
      <c r="A3807">
        <v>2019</v>
      </c>
      <c r="B3807">
        <v>4</v>
      </c>
      <c r="C3807" s="1">
        <v>43739</v>
      </c>
      <c r="D3807" s="1">
        <v>43830</v>
      </c>
      <c r="E3807">
        <v>2018</v>
      </c>
      <c r="F3807" s="71" t="str">
        <f>INDEX(Client_Name,MATCH(Export!H3807,Local_Company_Name,0))</f>
        <v>Aplaca Engineering Co</v>
      </c>
      <c r="G3807" s="71">
        <f>INDEX(Client_Code,MATCH(Export!H3807,Local_Company_Name,0))</f>
        <v>1004</v>
      </c>
      <c r="H3807" t="s">
        <v>765</v>
      </c>
      <c r="I3807" t="s">
        <v>707</v>
      </c>
      <c r="J3807" t="s">
        <v>8</v>
      </c>
      <c r="K3807" s="71" t="str">
        <f>INDEX(Line_of_Business,MATCH(Export!J3807,Name,0))</f>
        <v>M</v>
      </c>
      <c r="L3807" s="9">
        <v>79268083</v>
      </c>
      <c r="M3807">
        <v>1</v>
      </c>
      <c r="N3807" s="4">
        <v>0</v>
      </c>
      <c r="O3807" s="4">
        <v>0</v>
      </c>
      <c r="P3807" s="4">
        <v>630.44000000000005</v>
      </c>
      <c r="Q3807" s="4">
        <v>0</v>
      </c>
      <c r="R3807" s="4">
        <v>0</v>
      </c>
      <c r="S3807" s="4">
        <v>0</v>
      </c>
      <c r="T3807" s="4">
        <v>0</v>
      </c>
      <c r="U3807" s="4">
        <v>0</v>
      </c>
      <c r="V3807" s="4">
        <v>0</v>
      </c>
      <c r="W3807" s="4">
        <v>0</v>
      </c>
      <c r="X3807" s="4">
        <v>0</v>
      </c>
      <c r="Y3807" s="4">
        <v>0</v>
      </c>
      <c r="Z3807" s="4">
        <v>0</v>
      </c>
      <c r="AA3807" s="4">
        <v>0</v>
      </c>
      <c r="AB3807" t="s">
        <v>3</v>
      </c>
      <c r="AC3807" s="4">
        <v>0</v>
      </c>
      <c r="AD3807" s="4">
        <v>0</v>
      </c>
      <c r="AE3807" s="4">
        <v>0</v>
      </c>
      <c r="AF3807" t="s">
        <v>707</v>
      </c>
      <c r="AG3807" s="4">
        <v>0</v>
      </c>
      <c r="AH3807" s="4">
        <v>0</v>
      </c>
      <c r="AI3807" s="4">
        <v>0</v>
      </c>
      <c r="AJ3807" s="4">
        <v>-630.44000000000005</v>
      </c>
      <c r="AK3807" s="4">
        <v>0</v>
      </c>
      <c r="AL3807" t="s">
        <v>788</v>
      </c>
      <c r="AM3807" s="71" t="str">
        <f>INDEX(Network_Insurer_Code,MATCH(Export!AL3807,Network_insurer_Name,0))</f>
        <v>RAI1</v>
      </c>
      <c r="AN3807" t="str">
        <f t="shared" si="59"/>
        <v>M1004RAI12018</v>
      </c>
    </row>
    <row r="3808" spans="1:40" x14ac:dyDescent="0.25">
      <c r="A3808">
        <v>2020</v>
      </c>
      <c r="B3808">
        <v>2</v>
      </c>
      <c r="C3808" s="1">
        <v>43922</v>
      </c>
      <c r="D3808" s="1">
        <v>44012</v>
      </c>
      <c r="E3808">
        <v>2020</v>
      </c>
      <c r="F3808" s="71" t="str">
        <f>INDEX(Client_Name,MATCH(Export!H3808,Local_Company_Name,0))</f>
        <v>Lion Manufacturing Co</v>
      </c>
      <c r="G3808" s="71">
        <f>INDEX(Client_Code,MATCH(Export!H3808,Local_Company_Name,0))</f>
        <v>1002</v>
      </c>
      <c r="H3808" t="s">
        <v>759</v>
      </c>
      <c r="I3808" t="s">
        <v>736</v>
      </c>
      <c r="J3808" t="s">
        <v>0</v>
      </c>
      <c r="K3808" s="71" t="str">
        <f>INDEX(Line_of_Business,MATCH(Export!J3808,Name,0))</f>
        <v>D</v>
      </c>
      <c r="L3808" s="9" t="s">
        <v>97</v>
      </c>
      <c r="M3808">
        <v>94</v>
      </c>
      <c r="N3808" s="4">
        <v>5444.54</v>
      </c>
      <c r="O3808" s="4">
        <v>2722.27</v>
      </c>
      <c r="P3808" s="4">
        <v>0</v>
      </c>
      <c r="Q3808" s="4">
        <v>0</v>
      </c>
      <c r="R3808" s="4">
        <v>0</v>
      </c>
      <c r="S3808" s="4">
        <v>0</v>
      </c>
      <c r="T3808" s="4">
        <v>0</v>
      </c>
      <c r="U3808" s="4">
        <v>0</v>
      </c>
      <c r="V3808" s="4">
        <v>0</v>
      </c>
      <c r="W3808" s="4">
        <v>0</v>
      </c>
      <c r="X3808" s="4">
        <v>0</v>
      </c>
      <c r="Y3808" s="4">
        <v>353.89</v>
      </c>
      <c r="Z3808" s="4">
        <v>163.34</v>
      </c>
      <c r="AA3808" s="4">
        <v>0</v>
      </c>
      <c r="AB3808" t="s">
        <v>3</v>
      </c>
      <c r="AC3808" s="4">
        <v>0</v>
      </c>
      <c r="AD3808" s="4">
        <v>0</v>
      </c>
      <c r="AE3808" s="4">
        <v>0</v>
      </c>
      <c r="AF3808" t="s">
        <v>736</v>
      </c>
      <c r="AG3808" s="4">
        <v>0</v>
      </c>
      <c r="AH3808" s="4">
        <v>0</v>
      </c>
      <c r="AI3808" s="4">
        <v>0</v>
      </c>
      <c r="AJ3808" s="4">
        <v>2205.04</v>
      </c>
      <c r="AK3808" s="4">
        <v>200000</v>
      </c>
      <c r="AL3808" t="s">
        <v>797</v>
      </c>
      <c r="AM3808" s="71" t="str">
        <f>INDEX(Network_Insurer_Code,MATCH(Export!AL3808,Network_insurer_Name,0))</f>
        <v>ONI3</v>
      </c>
      <c r="AN3808" t="str">
        <f t="shared" si="59"/>
        <v>D1002ONI32020</v>
      </c>
    </row>
    <row r="3809" spans="1:40" x14ac:dyDescent="0.25">
      <c r="A3809">
        <v>2020</v>
      </c>
      <c r="B3809">
        <v>1</v>
      </c>
      <c r="C3809" s="1">
        <v>43862</v>
      </c>
      <c r="D3809" s="1">
        <v>43921</v>
      </c>
      <c r="E3809">
        <v>2020</v>
      </c>
      <c r="F3809" s="71" t="str">
        <f>INDEX(Client_Name,MATCH(Export!H3809,Local_Company_Name,0))</f>
        <v>Falcon Clothing</v>
      </c>
      <c r="G3809" s="71">
        <f>INDEX(Client_Code,MATCH(Export!H3809,Local_Company_Name,0))</f>
        <v>1006</v>
      </c>
      <c r="H3809" t="s">
        <v>773</v>
      </c>
      <c r="I3809" t="s">
        <v>720</v>
      </c>
      <c r="J3809" t="s">
        <v>8</v>
      </c>
      <c r="K3809" s="71" t="str">
        <f>INDEX(Line_of_Business,MATCH(Export!J3809,Name,0))</f>
        <v>M</v>
      </c>
      <c r="L3809" s="9" t="s">
        <v>445</v>
      </c>
      <c r="M3809">
        <v>9</v>
      </c>
      <c r="N3809" s="4">
        <v>696255.30303030298</v>
      </c>
      <c r="O3809" s="4">
        <v>689292.75</v>
      </c>
      <c r="P3809" s="4">
        <v>20012.75</v>
      </c>
      <c r="Q3809" s="4">
        <v>0</v>
      </c>
      <c r="R3809" s="4">
        <v>0</v>
      </c>
      <c r="S3809" s="4">
        <v>0</v>
      </c>
      <c r="T3809" s="4">
        <v>0</v>
      </c>
      <c r="U3809" s="4">
        <v>0</v>
      </c>
      <c r="V3809" s="4">
        <v>0</v>
      </c>
      <c r="W3809" s="4">
        <v>0</v>
      </c>
      <c r="X3809" s="4">
        <v>0</v>
      </c>
      <c r="Y3809" s="4">
        <v>103393.91</v>
      </c>
      <c r="Z3809" s="4">
        <v>0</v>
      </c>
      <c r="AA3809" s="4">
        <v>0</v>
      </c>
      <c r="AB3809" t="s">
        <v>3</v>
      </c>
      <c r="AC3809" s="4">
        <v>0</v>
      </c>
      <c r="AD3809" s="4">
        <v>0</v>
      </c>
      <c r="AE3809" s="4">
        <v>0</v>
      </c>
      <c r="AF3809" t="s">
        <v>720</v>
      </c>
      <c r="AG3809" s="4">
        <v>0</v>
      </c>
      <c r="AH3809" s="4">
        <v>0</v>
      </c>
      <c r="AI3809" s="4">
        <v>0</v>
      </c>
      <c r="AJ3809" s="4">
        <v>565886.09</v>
      </c>
      <c r="AK3809" s="4">
        <v>0</v>
      </c>
      <c r="AL3809" t="s">
        <v>781</v>
      </c>
      <c r="AM3809" s="71" t="str">
        <f>INDEX(Network_Insurer_Code,MATCH(Export!AL3809,Network_insurer_Name,0))</f>
        <v>ORI1</v>
      </c>
      <c r="AN3809" t="str">
        <f t="shared" si="59"/>
        <v>M1006ORI12020</v>
      </c>
    </row>
    <row r="3810" spans="1:40" x14ac:dyDescent="0.25">
      <c r="A3810">
        <v>2020</v>
      </c>
      <c r="B3810">
        <v>1</v>
      </c>
      <c r="C3810" s="1">
        <v>43831</v>
      </c>
      <c r="D3810" s="1">
        <v>43921</v>
      </c>
      <c r="E3810">
        <v>2020</v>
      </c>
      <c r="F3810" s="71" t="str">
        <f>INDEX(Client_Name,MATCH(Export!H3810,Local_Company_Name,0))</f>
        <v>Tiger Jewelcrafting Ltd</v>
      </c>
      <c r="G3810" s="71">
        <f>INDEX(Client_Code,MATCH(Export!H3810,Local_Company_Name,0))</f>
        <v>1003</v>
      </c>
      <c r="H3810" t="s">
        <v>753</v>
      </c>
      <c r="I3810" t="s">
        <v>720</v>
      </c>
      <c r="J3810" t="s">
        <v>8</v>
      </c>
      <c r="K3810" s="71" t="str">
        <f>INDEX(Line_of_Business,MATCH(Export!J3810,Name,0))</f>
        <v>M</v>
      </c>
      <c r="L3810" s="9" t="s">
        <v>446</v>
      </c>
      <c r="M3810">
        <v>1157</v>
      </c>
      <c r="N3810" s="4">
        <v>0</v>
      </c>
      <c r="O3810" s="4">
        <v>0</v>
      </c>
      <c r="P3810" s="4">
        <v>0</v>
      </c>
      <c r="Q3810" s="4">
        <v>0</v>
      </c>
      <c r="R3810" s="4">
        <v>0</v>
      </c>
      <c r="S3810" s="4">
        <v>0</v>
      </c>
      <c r="T3810" s="4">
        <v>0</v>
      </c>
      <c r="U3810" s="4">
        <v>0</v>
      </c>
      <c r="V3810" s="4">
        <v>0</v>
      </c>
      <c r="W3810" s="4">
        <v>0</v>
      </c>
      <c r="X3810" s="4">
        <v>0</v>
      </c>
      <c r="Y3810" s="4">
        <v>0</v>
      </c>
      <c r="Z3810" s="4">
        <v>0</v>
      </c>
      <c r="AA3810" s="4">
        <v>0</v>
      </c>
      <c r="AB3810" t="s">
        <v>3</v>
      </c>
      <c r="AC3810" s="4">
        <v>0</v>
      </c>
      <c r="AD3810" s="4">
        <v>0</v>
      </c>
      <c r="AE3810" s="4">
        <v>0</v>
      </c>
      <c r="AF3810" t="s">
        <v>720</v>
      </c>
      <c r="AG3810" s="4">
        <v>0</v>
      </c>
      <c r="AH3810" s="4">
        <v>0</v>
      </c>
      <c r="AI3810" s="4">
        <v>0</v>
      </c>
      <c r="AJ3810" s="4">
        <v>0</v>
      </c>
      <c r="AK3810" s="4">
        <v>0</v>
      </c>
      <c r="AL3810" t="s">
        <v>791</v>
      </c>
      <c r="AM3810" s="71" t="str">
        <f>INDEX(Network_Insurer_Code,MATCH(Export!AL3810,Network_insurer_Name,0))</f>
        <v>CHI3</v>
      </c>
      <c r="AN3810" t="str">
        <f t="shared" si="59"/>
        <v>M1003CHI32020</v>
      </c>
    </row>
    <row r="3811" spans="1:40" x14ac:dyDescent="0.25">
      <c r="A3811">
        <v>2019</v>
      </c>
      <c r="B3811">
        <v>3</v>
      </c>
      <c r="C3811" s="1">
        <v>43647</v>
      </c>
      <c r="D3811" s="1">
        <v>43738</v>
      </c>
      <c r="E3811">
        <v>2018</v>
      </c>
      <c r="F3811" s="71" t="str">
        <f>INDEX(Client_Name,MATCH(Export!H3811,Local_Company_Name,0))</f>
        <v>Lion Manufacturing Co</v>
      </c>
      <c r="G3811" s="71">
        <f>INDEX(Client_Code,MATCH(Export!H3811,Local_Company_Name,0))</f>
        <v>1002</v>
      </c>
      <c r="H3811" t="s">
        <v>752</v>
      </c>
      <c r="I3811" t="s">
        <v>707</v>
      </c>
      <c r="J3811" t="s">
        <v>8</v>
      </c>
      <c r="K3811" s="71" t="str">
        <f>INDEX(Line_of_Business,MATCH(Export!J3811,Name,0))</f>
        <v>M</v>
      </c>
      <c r="L3811" s="9">
        <v>50561868</v>
      </c>
      <c r="M3811">
        <v>55</v>
      </c>
      <c r="N3811" s="4">
        <v>0</v>
      </c>
      <c r="O3811" s="4">
        <v>0</v>
      </c>
      <c r="P3811" s="4">
        <v>1103</v>
      </c>
      <c r="Q3811" s="4">
        <v>0</v>
      </c>
      <c r="R3811" s="4">
        <v>0</v>
      </c>
      <c r="S3811" s="4">
        <v>0</v>
      </c>
      <c r="T3811" s="4">
        <v>0</v>
      </c>
      <c r="U3811" s="4">
        <v>0</v>
      </c>
      <c r="V3811" s="4">
        <v>0</v>
      </c>
      <c r="W3811" s="4">
        <v>0</v>
      </c>
      <c r="X3811" s="4">
        <v>0</v>
      </c>
      <c r="Y3811" s="4">
        <v>0</v>
      </c>
      <c r="Z3811" s="4">
        <v>0</v>
      </c>
      <c r="AA3811" s="4">
        <v>0</v>
      </c>
      <c r="AB3811" t="s">
        <v>3</v>
      </c>
      <c r="AC3811" s="4">
        <v>0</v>
      </c>
      <c r="AD3811" s="4">
        <v>0</v>
      </c>
      <c r="AE3811" s="4">
        <v>0</v>
      </c>
      <c r="AF3811" t="s">
        <v>707</v>
      </c>
      <c r="AG3811" s="4">
        <v>0</v>
      </c>
      <c r="AH3811" s="4">
        <v>0</v>
      </c>
      <c r="AI3811" s="4">
        <v>0</v>
      </c>
      <c r="AJ3811" s="4">
        <v>-1103</v>
      </c>
      <c r="AK3811" s="4">
        <v>0</v>
      </c>
      <c r="AL3811" t="s">
        <v>782</v>
      </c>
      <c r="AM3811" s="71" t="str">
        <f>INDEX(Network_Insurer_Code,MATCH(Export!AL3811,Network_insurer_Name,0))</f>
        <v>API2</v>
      </c>
      <c r="AN3811" t="str">
        <f t="shared" si="59"/>
        <v>M1002API22018</v>
      </c>
    </row>
    <row r="3812" spans="1:40" x14ac:dyDescent="0.25">
      <c r="A3812">
        <v>2020</v>
      </c>
      <c r="B3812">
        <v>2</v>
      </c>
      <c r="C3812" s="1">
        <v>43922</v>
      </c>
      <c r="D3812" s="1">
        <v>44012</v>
      </c>
      <c r="E3812">
        <v>2019</v>
      </c>
      <c r="F3812" s="71" t="str">
        <f>INDEX(Client_Name,MATCH(Export!H3812,Local_Company_Name,0))</f>
        <v>Lion Manufacturing Co</v>
      </c>
      <c r="G3812" s="71">
        <f>INDEX(Client_Code,MATCH(Export!H3812,Local_Company_Name,0))</f>
        <v>1002</v>
      </c>
      <c r="H3812" t="s">
        <v>759</v>
      </c>
      <c r="I3812" t="s">
        <v>707</v>
      </c>
      <c r="J3812" t="s">
        <v>5</v>
      </c>
      <c r="K3812" s="71" t="str">
        <f>INDEX(Line_of_Business,MATCH(Export!J3812,Name,0))</f>
        <v>L</v>
      </c>
      <c r="L3812" s="9">
        <v>42233686</v>
      </c>
      <c r="M3812">
        <v>30</v>
      </c>
      <c r="N3812" s="4">
        <v>0</v>
      </c>
      <c r="O3812" s="4">
        <v>0</v>
      </c>
      <c r="P3812" s="4">
        <v>0</v>
      </c>
      <c r="Q3812" s="4">
        <v>0</v>
      </c>
      <c r="R3812" s="4">
        <v>0</v>
      </c>
      <c r="S3812" s="4">
        <v>0</v>
      </c>
      <c r="T3812" s="4">
        <v>0</v>
      </c>
      <c r="U3812" s="4">
        <v>0</v>
      </c>
      <c r="V3812" s="4">
        <v>0</v>
      </c>
      <c r="W3812" s="4">
        <v>0</v>
      </c>
      <c r="X3812" s="4">
        <v>0</v>
      </c>
      <c r="Y3812" s="4">
        <v>0</v>
      </c>
      <c r="Z3812" s="4">
        <v>0</v>
      </c>
      <c r="AA3812" s="4">
        <v>0</v>
      </c>
      <c r="AB3812" t="s">
        <v>3</v>
      </c>
      <c r="AC3812" s="4">
        <v>0</v>
      </c>
      <c r="AD3812" s="4">
        <v>0</v>
      </c>
      <c r="AE3812" s="4">
        <v>0</v>
      </c>
      <c r="AF3812" t="s">
        <v>707</v>
      </c>
      <c r="AG3812" s="4">
        <v>0</v>
      </c>
      <c r="AH3812" s="4">
        <v>0</v>
      </c>
      <c r="AI3812" s="4">
        <v>0</v>
      </c>
      <c r="AJ3812" s="4">
        <v>0</v>
      </c>
      <c r="AK3812" s="4">
        <v>187000</v>
      </c>
      <c r="AL3812" t="s">
        <v>790</v>
      </c>
      <c r="AM3812" s="71" t="str">
        <f>INDEX(Network_Insurer_Code,MATCH(Export!AL3812,Network_insurer_Name,0))</f>
        <v>STL1</v>
      </c>
      <c r="AN3812" t="str">
        <f t="shared" si="59"/>
        <v>L1002STL12019</v>
      </c>
    </row>
    <row r="3813" spans="1:40" x14ac:dyDescent="0.25">
      <c r="A3813">
        <v>2019</v>
      </c>
      <c r="B3813">
        <v>4</v>
      </c>
      <c r="C3813" s="1">
        <v>43739</v>
      </c>
      <c r="D3813" s="1">
        <v>43830</v>
      </c>
      <c r="E3813">
        <v>2018</v>
      </c>
      <c r="F3813" s="71" t="str">
        <f>INDEX(Client_Name,MATCH(Export!H3813,Local_Company_Name,0))</f>
        <v>Zebra Workings Ltd</v>
      </c>
      <c r="G3813" s="71">
        <f>INDEX(Client_Code,MATCH(Export!H3813,Local_Company_Name,0))</f>
        <v>1001</v>
      </c>
      <c r="H3813" t="s">
        <v>750</v>
      </c>
      <c r="I3813" t="s">
        <v>727</v>
      </c>
      <c r="J3813" t="s">
        <v>8</v>
      </c>
      <c r="K3813" s="71" t="str">
        <f>INDEX(Line_of_Business,MATCH(Export!J3813,Name,0))</f>
        <v>M</v>
      </c>
      <c r="L3813" s="9" t="s">
        <v>284</v>
      </c>
      <c r="M3813">
        <v>243</v>
      </c>
      <c r="N3813" s="4">
        <v>0</v>
      </c>
      <c r="O3813" s="4">
        <v>0</v>
      </c>
      <c r="P3813" s="4">
        <v>335900</v>
      </c>
      <c r="Q3813" s="4">
        <v>0</v>
      </c>
      <c r="R3813" s="4">
        <v>0</v>
      </c>
      <c r="S3813" s="4">
        <v>0</v>
      </c>
      <c r="T3813" s="4">
        <v>0</v>
      </c>
      <c r="U3813" s="4">
        <v>0</v>
      </c>
      <c r="V3813" s="4">
        <v>0</v>
      </c>
      <c r="W3813" s="4">
        <v>-959849</v>
      </c>
      <c r="X3813" s="4">
        <v>0</v>
      </c>
      <c r="Y3813" s="4">
        <v>0</v>
      </c>
      <c r="Z3813" s="4">
        <v>0</v>
      </c>
      <c r="AA3813" s="4">
        <v>0</v>
      </c>
      <c r="AB3813" t="s">
        <v>3</v>
      </c>
      <c r="AC3813" s="4">
        <v>0</v>
      </c>
      <c r="AD3813" s="4">
        <v>0</v>
      </c>
      <c r="AE3813" s="4">
        <v>-38000</v>
      </c>
      <c r="AF3813" t="s">
        <v>727</v>
      </c>
      <c r="AG3813" s="4">
        <v>0</v>
      </c>
      <c r="AH3813" s="4">
        <v>0</v>
      </c>
      <c r="AI3813" s="4">
        <v>0</v>
      </c>
      <c r="AJ3813" s="4">
        <v>623949</v>
      </c>
      <c r="AK3813" s="4">
        <v>0</v>
      </c>
      <c r="AL3813" t="s">
        <v>795</v>
      </c>
      <c r="AM3813" s="71" t="str">
        <f>INDEX(Network_Insurer_Code,MATCH(Export!AL3813,Network_insurer_Name,0))</f>
        <v>TOL1</v>
      </c>
      <c r="AN3813" t="str">
        <f t="shared" si="59"/>
        <v>M1001TOL12018</v>
      </c>
    </row>
    <row r="3814" spans="1:40" x14ac:dyDescent="0.25">
      <c r="A3814">
        <v>2020</v>
      </c>
      <c r="B3814">
        <v>3</v>
      </c>
      <c r="C3814" s="1">
        <v>44013</v>
      </c>
      <c r="D3814" s="1">
        <v>44104</v>
      </c>
      <c r="E3814">
        <v>2019</v>
      </c>
      <c r="F3814" s="71" t="str">
        <f>INDEX(Client_Name,MATCH(Export!H3814,Local_Company_Name,0))</f>
        <v>Zebra Workings Ltd</v>
      </c>
      <c r="G3814" s="71">
        <f>INDEX(Client_Code,MATCH(Export!H3814,Local_Company_Name,0))</f>
        <v>1001</v>
      </c>
      <c r="H3814" t="s">
        <v>747</v>
      </c>
      <c r="I3814" t="s">
        <v>711</v>
      </c>
      <c r="J3814" t="s">
        <v>8</v>
      </c>
      <c r="K3814" s="71" t="str">
        <f>INDEX(Line_of_Business,MATCH(Export!J3814,Name,0))</f>
        <v>M</v>
      </c>
      <c r="L3814" s="9">
        <v>1171006128171</v>
      </c>
      <c r="M3814">
        <v>1090</v>
      </c>
      <c r="N3814" s="4">
        <v>0</v>
      </c>
      <c r="O3814" s="4">
        <v>0</v>
      </c>
      <c r="P3814" s="4">
        <v>5350.96</v>
      </c>
      <c r="Q3814" s="4">
        <v>0</v>
      </c>
      <c r="R3814" s="4">
        <v>0</v>
      </c>
      <c r="S3814" s="4">
        <v>0</v>
      </c>
      <c r="T3814" s="4">
        <v>0</v>
      </c>
      <c r="U3814" s="4">
        <v>0</v>
      </c>
      <c r="V3814" s="4">
        <v>0</v>
      </c>
      <c r="W3814" s="4">
        <v>0</v>
      </c>
      <c r="X3814" s="4">
        <v>0</v>
      </c>
      <c r="Y3814" s="4">
        <v>0</v>
      </c>
      <c r="Z3814" s="4">
        <v>0</v>
      </c>
      <c r="AA3814" s="4">
        <v>0</v>
      </c>
      <c r="AB3814" t="s">
        <v>3</v>
      </c>
      <c r="AC3814" s="4">
        <v>0</v>
      </c>
      <c r="AD3814" s="4">
        <v>0</v>
      </c>
      <c r="AE3814" s="4">
        <v>0</v>
      </c>
      <c r="AF3814" t="s">
        <v>711</v>
      </c>
      <c r="AG3814" s="4">
        <v>0</v>
      </c>
      <c r="AH3814" s="4">
        <v>0</v>
      </c>
      <c r="AI3814" s="4">
        <v>0</v>
      </c>
      <c r="AJ3814" s="4">
        <v>-5350.96</v>
      </c>
      <c r="AK3814" s="4">
        <v>0</v>
      </c>
      <c r="AL3814" t="s">
        <v>793</v>
      </c>
      <c r="AM3814" s="71" t="str">
        <f>INDEX(Network_Insurer_Code,MATCH(Export!AL3814,Network_insurer_Name,0))</f>
        <v>CAL3</v>
      </c>
      <c r="AN3814" t="str">
        <f t="shared" si="59"/>
        <v>M1001CAL32019</v>
      </c>
    </row>
    <row r="3815" spans="1:40" x14ac:dyDescent="0.25">
      <c r="A3815">
        <v>2020</v>
      </c>
      <c r="B3815">
        <v>2</v>
      </c>
      <c r="C3815" s="1">
        <v>44013</v>
      </c>
      <c r="D3815" s="1">
        <v>44104</v>
      </c>
      <c r="E3815">
        <v>2017</v>
      </c>
      <c r="F3815" s="71" t="str">
        <f>INDEX(Client_Name,MATCH(Export!H3815,Local_Company_Name,0))</f>
        <v>Falcon Clothing</v>
      </c>
      <c r="G3815" s="71">
        <f>INDEX(Client_Code,MATCH(Export!H3815,Local_Company_Name,0))</f>
        <v>1006</v>
      </c>
      <c r="H3815" t="s">
        <v>774</v>
      </c>
      <c r="I3815" t="s">
        <v>717</v>
      </c>
      <c r="J3815" t="s">
        <v>0</v>
      </c>
      <c r="K3815" s="71" t="str">
        <f>INDEX(Line_of_Business,MATCH(Export!J3815,Name,0))</f>
        <v>D</v>
      </c>
      <c r="L3815" s="9" t="s">
        <v>21</v>
      </c>
      <c r="M3815">
        <v>2700</v>
      </c>
      <c r="N3815" s="4">
        <v>0</v>
      </c>
      <c r="O3815" s="4">
        <v>0</v>
      </c>
      <c r="P3815" s="4">
        <v>0</v>
      </c>
      <c r="Q3815" s="4">
        <v>0</v>
      </c>
      <c r="R3815" s="4">
        <v>0</v>
      </c>
      <c r="S3815" s="4">
        <v>-1021433.27</v>
      </c>
      <c r="T3815" s="4">
        <v>0</v>
      </c>
      <c r="U3815" s="4">
        <v>0</v>
      </c>
      <c r="V3815" s="4">
        <v>0</v>
      </c>
      <c r="W3815" s="4">
        <v>-3875283.4</v>
      </c>
      <c r="X3815" s="4">
        <v>0</v>
      </c>
      <c r="Y3815" s="4">
        <v>0</v>
      </c>
      <c r="Z3815" s="4">
        <v>0</v>
      </c>
      <c r="AA3815" s="4">
        <v>0</v>
      </c>
      <c r="AB3815" t="s">
        <v>3</v>
      </c>
      <c r="AC3815" s="4">
        <v>0</v>
      </c>
      <c r="AD3815" s="4">
        <v>0</v>
      </c>
      <c r="AE3815" s="4">
        <v>0</v>
      </c>
      <c r="AF3815" t="s">
        <v>717</v>
      </c>
      <c r="AG3815" s="4">
        <v>0</v>
      </c>
      <c r="AH3815" s="4">
        <v>0</v>
      </c>
      <c r="AI3815" s="4">
        <v>0</v>
      </c>
      <c r="AJ3815" s="4">
        <v>2853850.13</v>
      </c>
      <c r="AK3815" s="4">
        <v>200000</v>
      </c>
      <c r="AL3815" t="s">
        <v>797</v>
      </c>
      <c r="AM3815" s="71" t="str">
        <f>INDEX(Network_Insurer_Code,MATCH(Export!AL3815,Network_insurer_Name,0))</f>
        <v>ONI3</v>
      </c>
      <c r="AN3815" t="str">
        <f t="shared" si="59"/>
        <v>D1006ONI32017</v>
      </c>
    </row>
    <row r="3816" spans="1:40" x14ac:dyDescent="0.25">
      <c r="A3816">
        <v>2019</v>
      </c>
      <c r="B3816">
        <v>2</v>
      </c>
      <c r="C3816" s="1">
        <v>43556</v>
      </c>
      <c r="D3816" s="1">
        <v>43646</v>
      </c>
      <c r="E3816">
        <v>2018</v>
      </c>
      <c r="F3816" s="71" t="str">
        <f>INDEX(Client_Name,MATCH(Export!H3816,Local_Company_Name,0))</f>
        <v>Lion Manufacturing Co</v>
      </c>
      <c r="G3816" s="71">
        <f>INDEX(Client_Code,MATCH(Export!H3816,Local_Company_Name,0))</f>
        <v>1002</v>
      </c>
      <c r="H3816" t="s">
        <v>760</v>
      </c>
      <c r="I3816" t="s">
        <v>707</v>
      </c>
      <c r="J3816" t="s">
        <v>8</v>
      </c>
      <c r="K3816" s="71" t="str">
        <f>INDEX(Line_of_Business,MATCH(Export!J3816,Name,0))</f>
        <v>M</v>
      </c>
      <c r="L3816" s="9">
        <v>50561868</v>
      </c>
      <c r="M3816">
        <v>55</v>
      </c>
      <c r="N3816" s="4">
        <v>0</v>
      </c>
      <c r="O3816" s="4">
        <v>0</v>
      </c>
      <c r="P3816" s="4">
        <v>4881.3</v>
      </c>
      <c r="Q3816" s="4">
        <v>0</v>
      </c>
      <c r="R3816" s="4">
        <v>0</v>
      </c>
      <c r="S3816" s="4">
        <v>0</v>
      </c>
      <c r="T3816" s="4">
        <v>0</v>
      </c>
      <c r="U3816" s="4">
        <v>0</v>
      </c>
      <c r="V3816" s="4">
        <v>0</v>
      </c>
      <c r="W3816" s="4">
        <v>0</v>
      </c>
      <c r="X3816" s="4">
        <v>0</v>
      </c>
      <c r="Y3816" s="4">
        <v>0</v>
      </c>
      <c r="Z3816" s="4">
        <v>0</v>
      </c>
      <c r="AA3816" s="4">
        <v>0</v>
      </c>
      <c r="AB3816" t="s">
        <v>3</v>
      </c>
      <c r="AC3816" s="4">
        <v>0</v>
      </c>
      <c r="AD3816" s="4">
        <v>0</v>
      </c>
      <c r="AE3816" s="4">
        <v>0</v>
      </c>
      <c r="AF3816" t="s">
        <v>707</v>
      </c>
      <c r="AG3816" s="4">
        <v>0</v>
      </c>
      <c r="AH3816" s="4">
        <v>0</v>
      </c>
      <c r="AI3816" s="4">
        <v>0</v>
      </c>
      <c r="AJ3816" s="4">
        <v>-4881.3</v>
      </c>
      <c r="AK3816" s="4">
        <v>0</v>
      </c>
      <c r="AL3816" t="s">
        <v>781</v>
      </c>
      <c r="AM3816" s="71" t="str">
        <f>INDEX(Network_Insurer_Code,MATCH(Export!AL3816,Network_insurer_Name,0))</f>
        <v>ORI1</v>
      </c>
      <c r="AN3816" t="str">
        <f t="shared" si="59"/>
        <v>M1002ORI12018</v>
      </c>
    </row>
    <row r="3817" spans="1:40" x14ac:dyDescent="0.25">
      <c r="A3817">
        <v>2019</v>
      </c>
      <c r="B3817">
        <v>2</v>
      </c>
      <c r="C3817" s="1">
        <v>43556</v>
      </c>
      <c r="D3817" s="1">
        <v>43646</v>
      </c>
      <c r="E3817">
        <v>2018</v>
      </c>
      <c r="F3817" s="71" t="str">
        <f>INDEX(Client_Name,MATCH(Export!H3817,Local_Company_Name,0))</f>
        <v>Falcon Clothing</v>
      </c>
      <c r="G3817" s="71">
        <f>INDEX(Client_Code,MATCH(Export!H3817,Local_Company_Name,0))</f>
        <v>1006</v>
      </c>
      <c r="H3817" t="s">
        <v>773</v>
      </c>
      <c r="I3817" t="s">
        <v>779</v>
      </c>
      <c r="J3817" t="s">
        <v>8</v>
      </c>
      <c r="K3817" s="71" t="str">
        <f>INDEX(Line_of_Business,MATCH(Export!J3817,Name,0))</f>
        <v>M</v>
      </c>
      <c r="L3817" s="9" t="s">
        <v>162</v>
      </c>
      <c r="M3817">
        <v>801</v>
      </c>
      <c r="N3817" s="4">
        <v>125981.24</v>
      </c>
      <c r="O3817" s="4">
        <v>125981.24</v>
      </c>
      <c r="P3817" s="4">
        <v>46518.7</v>
      </c>
      <c r="Q3817" s="4">
        <v>0</v>
      </c>
      <c r="R3817" s="4">
        <v>0</v>
      </c>
      <c r="S3817" s="4">
        <v>0</v>
      </c>
      <c r="T3817" s="4">
        <v>0</v>
      </c>
      <c r="U3817" s="4">
        <v>0</v>
      </c>
      <c r="V3817" s="4">
        <v>0</v>
      </c>
      <c r="W3817" s="4">
        <v>-737194.94</v>
      </c>
      <c r="X3817" s="4">
        <v>0</v>
      </c>
      <c r="Y3817" s="4">
        <v>27085.97</v>
      </c>
      <c r="Z3817" s="4">
        <v>0</v>
      </c>
      <c r="AA3817" s="4">
        <v>0</v>
      </c>
      <c r="AB3817" t="s">
        <v>3</v>
      </c>
      <c r="AC3817" s="4">
        <v>0</v>
      </c>
      <c r="AD3817" s="4">
        <v>0</v>
      </c>
      <c r="AE3817" s="4">
        <v>0</v>
      </c>
      <c r="AF3817" t="s">
        <v>779</v>
      </c>
      <c r="AG3817" s="4">
        <v>0</v>
      </c>
      <c r="AH3817" s="4">
        <v>0</v>
      </c>
      <c r="AI3817" s="4">
        <v>0</v>
      </c>
      <c r="AJ3817" s="4">
        <v>789571.51</v>
      </c>
      <c r="AK3817" s="4">
        <v>0</v>
      </c>
      <c r="AL3817" t="s">
        <v>781</v>
      </c>
      <c r="AM3817" s="71" t="str">
        <f>INDEX(Network_Insurer_Code,MATCH(Export!AL3817,Network_insurer_Name,0))</f>
        <v>ORI1</v>
      </c>
      <c r="AN3817" t="str">
        <f t="shared" si="59"/>
        <v>M1006ORI12018</v>
      </c>
    </row>
    <row r="3818" spans="1:40" x14ac:dyDescent="0.25">
      <c r="A3818">
        <v>2020</v>
      </c>
      <c r="B3818">
        <v>1</v>
      </c>
      <c r="C3818" s="1">
        <v>43831</v>
      </c>
      <c r="D3818" s="1">
        <v>43921</v>
      </c>
      <c r="E3818">
        <v>2019</v>
      </c>
      <c r="F3818" s="71" t="str">
        <f>INDEX(Client_Name,MATCH(Export!H3818,Local_Company_Name,0))</f>
        <v>Aplaca Engineering Co</v>
      </c>
      <c r="G3818" s="71">
        <f>INDEX(Client_Code,MATCH(Export!H3818,Local_Company_Name,0))</f>
        <v>1004</v>
      </c>
      <c r="H3818" t="s">
        <v>767</v>
      </c>
      <c r="I3818" t="s">
        <v>710</v>
      </c>
      <c r="J3818" t="s">
        <v>22</v>
      </c>
      <c r="K3818" s="71" t="str">
        <f>INDEX(Line_of_Business,MATCH(Export!J3818,Name,0))</f>
        <v>A</v>
      </c>
      <c r="L3818" s="9" t="s">
        <v>7</v>
      </c>
      <c r="M3818">
        <v>613</v>
      </c>
      <c r="N3818" s="4">
        <v>-4876.66</v>
      </c>
      <c r="O3818" s="4">
        <v>-4876.66</v>
      </c>
      <c r="P3818" s="4">
        <v>0</v>
      </c>
      <c r="Q3818" s="4">
        <v>0</v>
      </c>
      <c r="R3818" s="4">
        <v>0</v>
      </c>
      <c r="S3818" s="4">
        <v>0</v>
      </c>
      <c r="T3818" s="4">
        <v>0</v>
      </c>
      <c r="U3818" s="4">
        <v>0</v>
      </c>
      <c r="V3818" s="4">
        <v>0</v>
      </c>
      <c r="W3818" s="4">
        <v>0</v>
      </c>
      <c r="X3818" s="4">
        <v>0</v>
      </c>
      <c r="Y3818" s="4">
        <v>-731.5</v>
      </c>
      <c r="Z3818" s="4">
        <v>0</v>
      </c>
      <c r="AA3818" s="4">
        <v>0</v>
      </c>
      <c r="AB3818" t="s">
        <v>3</v>
      </c>
      <c r="AC3818" s="4">
        <v>0</v>
      </c>
      <c r="AD3818" s="4">
        <v>0</v>
      </c>
      <c r="AE3818" s="4">
        <v>0</v>
      </c>
      <c r="AF3818" t="s">
        <v>710</v>
      </c>
      <c r="AG3818" s="4">
        <v>0</v>
      </c>
      <c r="AH3818" s="4">
        <v>0</v>
      </c>
      <c r="AI3818" s="4">
        <v>0</v>
      </c>
      <c r="AJ3818" s="4">
        <v>-4145.16</v>
      </c>
      <c r="AK3818" s="4">
        <v>0</v>
      </c>
      <c r="AL3818" t="s">
        <v>785</v>
      </c>
      <c r="AM3818" s="71" t="str">
        <f>INDEX(Network_Insurer_Code,MATCH(Export!AL3818,Network_insurer_Name,0))</f>
        <v>WAI3</v>
      </c>
      <c r="AN3818" t="str">
        <f t="shared" si="59"/>
        <v>A1004WAI32019</v>
      </c>
    </row>
    <row r="3819" spans="1:40" x14ac:dyDescent="0.25">
      <c r="A3819">
        <v>2019</v>
      </c>
      <c r="B3819">
        <v>1</v>
      </c>
      <c r="C3819" s="1">
        <v>43466</v>
      </c>
      <c r="D3819" s="1">
        <v>43555</v>
      </c>
      <c r="E3819">
        <v>2019</v>
      </c>
      <c r="F3819" s="71" t="str">
        <f>INDEX(Client_Name,MATCH(Export!H3819,Local_Company_Name,0))</f>
        <v>Flaimngo Tailoring</v>
      </c>
      <c r="G3819" s="71">
        <f>INDEX(Client_Code,MATCH(Export!H3819,Local_Company_Name,0))</f>
        <v>1005</v>
      </c>
      <c r="H3819" t="s">
        <v>769</v>
      </c>
      <c r="I3819" t="s">
        <v>722</v>
      </c>
      <c r="J3819" t="s">
        <v>0</v>
      </c>
      <c r="K3819" s="71" t="str">
        <f>INDEX(Line_of_Business,MATCH(Export!J3819,Name,0))</f>
        <v>D</v>
      </c>
      <c r="L3819" s="9" t="s">
        <v>19</v>
      </c>
      <c r="M3819">
        <v>773</v>
      </c>
      <c r="N3819" s="4">
        <v>137241.5</v>
      </c>
      <c r="O3819" s="4">
        <v>137241.5</v>
      </c>
      <c r="P3819" s="4">
        <v>0</v>
      </c>
      <c r="Q3819" s="4">
        <v>0</v>
      </c>
      <c r="R3819" s="4">
        <v>0</v>
      </c>
      <c r="S3819" s="4">
        <v>0</v>
      </c>
      <c r="T3819" s="4">
        <v>0</v>
      </c>
      <c r="U3819" s="4">
        <v>0</v>
      </c>
      <c r="V3819" s="4">
        <v>0</v>
      </c>
      <c r="W3819" s="4">
        <v>0</v>
      </c>
      <c r="X3819" s="4">
        <v>0</v>
      </c>
      <c r="Y3819" s="4">
        <v>16468.98</v>
      </c>
      <c r="Z3819" s="4">
        <v>0</v>
      </c>
      <c r="AA3819" s="4">
        <v>0</v>
      </c>
      <c r="AB3819" t="s">
        <v>3</v>
      </c>
      <c r="AC3819" s="4">
        <v>0</v>
      </c>
      <c r="AD3819" s="4">
        <v>0</v>
      </c>
      <c r="AE3819" s="4">
        <v>0</v>
      </c>
      <c r="AF3819" t="s">
        <v>722</v>
      </c>
      <c r="AG3819" s="4">
        <v>0</v>
      </c>
      <c r="AH3819" s="4">
        <v>0</v>
      </c>
      <c r="AI3819" s="4">
        <v>0</v>
      </c>
      <c r="AJ3819" s="4">
        <v>120772.52</v>
      </c>
      <c r="AK3819" s="4">
        <v>0</v>
      </c>
      <c r="AL3819" t="s">
        <v>797</v>
      </c>
      <c r="AM3819" s="71" t="str">
        <f>INDEX(Network_Insurer_Code,MATCH(Export!AL3819,Network_insurer_Name,0))</f>
        <v>ONI3</v>
      </c>
      <c r="AN3819" t="str">
        <f t="shared" si="59"/>
        <v>D1005ONI32019</v>
      </c>
    </row>
    <row r="3820" spans="1:40" x14ac:dyDescent="0.25">
      <c r="A3820">
        <v>2019</v>
      </c>
      <c r="B3820">
        <v>4</v>
      </c>
      <c r="C3820" s="1">
        <v>43739</v>
      </c>
      <c r="D3820" s="1">
        <v>43830</v>
      </c>
      <c r="E3820">
        <v>2018</v>
      </c>
      <c r="F3820" s="71" t="str">
        <f>INDEX(Client_Name,MATCH(Export!H3820,Local_Company_Name,0))</f>
        <v>Lion Manufacturing Co</v>
      </c>
      <c r="G3820" s="71">
        <f>INDEX(Client_Code,MATCH(Export!H3820,Local_Company_Name,0))</f>
        <v>1002</v>
      </c>
      <c r="H3820" t="s">
        <v>758</v>
      </c>
      <c r="I3820" t="s">
        <v>722</v>
      </c>
      <c r="J3820" t="s">
        <v>8</v>
      </c>
      <c r="K3820" s="71" t="str">
        <f>INDEX(Line_of_Business,MATCH(Export!J3820,Name,0))</f>
        <v>M</v>
      </c>
      <c r="L3820" s="9" t="s">
        <v>84</v>
      </c>
      <c r="M3820">
        <v>1637</v>
      </c>
      <c r="N3820" s="4">
        <v>31.84</v>
      </c>
      <c r="O3820" s="4">
        <v>31.84</v>
      </c>
      <c r="P3820" s="4">
        <v>5037.05</v>
      </c>
      <c r="Q3820" s="4">
        <v>0</v>
      </c>
      <c r="R3820" s="4">
        <v>0</v>
      </c>
      <c r="S3820" s="4">
        <v>0</v>
      </c>
      <c r="T3820" s="4">
        <v>0</v>
      </c>
      <c r="U3820" s="4">
        <v>0</v>
      </c>
      <c r="V3820" s="4">
        <v>0</v>
      </c>
      <c r="W3820" s="4">
        <v>0</v>
      </c>
      <c r="X3820" s="4">
        <v>0</v>
      </c>
      <c r="Y3820" s="4">
        <v>6.37</v>
      </c>
      <c r="Z3820" s="4">
        <v>4.41</v>
      </c>
      <c r="AA3820" s="4">
        <v>0</v>
      </c>
      <c r="AB3820" t="s">
        <v>3</v>
      </c>
      <c r="AC3820" s="4">
        <v>0</v>
      </c>
      <c r="AD3820" s="4">
        <v>0</v>
      </c>
      <c r="AE3820" s="4">
        <v>0</v>
      </c>
      <c r="AF3820" t="s">
        <v>722</v>
      </c>
      <c r="AG3820" s="4">
        <v>0</v>
      </c>
      <c r="AH3820" s="4">
        <v>0</v>
      </c>
      <c r="AI3820" s="4">
        <v>0</v>
      </c>
      <c r="AJ3820" s="4">
        <v>-5015.99</v>
      </c>
      <c r="AK3820" s="4">
        <v>0</v>
      </c>
      <c r="AL3820" t="s">
        <v>796</v>
      </c>
      <c r="AM3820" s="71" t="str">
        <f>INDEX(Network_Insurer_Code,MATCH(Export!AL3820,Network_insurer_Name,0))</f>
        <v>POL2</v>
      </c>
      <c r="AN3820" t="str">
        <f t="shared" si="59"/>
        <v>M1002POL22018</v>
      </c>
    </row>
    <row r="3821" spans="1:40" x14ac:dyDescent="0.25">
      <c r="A3821">
        <v>2019</v>
      </c>
      <c r="B3821">
        <v>3</v>
      </c>
      <c r="C3821" s="1">
        <v>43647</v>
      </c>
      <c r="D3821" s="1">
        <v>43738</v>
      </c>
      <c r="E3821">
        <v>2018</v>
      </c>
      <c r="F3821" s="71" t="str">
        <f>INDEX(Client_Name,MATCH(Export!H3821,Local_Company_Name,0))</f>
        <v>Lion Manufacturing Co</v>
      </c>
      <c r="G3821" s="71">
        <f>INDEX(Client_Code,MATCH(Export!H3821,Local_Company_Name,0))</f>
        <v>1002</v>
      </c>
      <c r="H3821" t="s">
        <v>757</v>
      </c>
      <c r="I3821" t="s">
        <v>711</v>
      </c>
      <c r="J3821" t="s">
        <v>8</v>
      </c>
      <c r="K3821" s="71" t="str">
        <f>INDEX(Line_of_Business,MATCH(Export!J3821,Name,0))</f>
        <v>M</v>
      </c>
      <c r="L3821" s="9">
        <v>1171006128048</v>
      </c>
      <c r="M3821">
        <v>98</v>
      </c>
      <c r="N3821" s="4">
        <v>0</v>
      </c>
      <c r="O3821" s="4">
        <v>0</v>
      </c>
      <c r="P3821" s="4">
        <v>1292.1500000000001</v>
      </c>
      <c r="Q3821" s="4">
        <v>0</v>
      </c>
      <c r="R3821" s="4">
        <v>0</v>
      </c>
      <c r="S3821" s="4">
        <v>0</v>
      </c>
      <c r="T3821" s="4">
        <v>0</v>
      </c>
      <c r="U3821" s="4">
        <v>0</v>
      </c>
      <c r="V3821" s="4">
        <v>0</v>
      </c>
      <c r="W3821" s="4">
        <v>0</v>
      </c>
      <c r="X3821" s="4">
        <v>0</v>
      </c>
      <c r="Y3821" s="4">
        <v>0</v>
      </c>
      <c r="Z3821" s="4">
        <v>0</v>
      </c>
      <c r="AA3821" s="4">
        <v>0</v>
      </c>
      <c r="AB3821" t="s">
        <v>3</v>
      </c>
      <c r="AC3821" s="4">
        <v>0</v>
      </c>
      <c r="AD3821" s="4">
        <v>0</v>
      </c>
      <c r="AE3821" s="4">
        <v>0</v>
      </c>
      <c r="AF3821" t="s">
        <v>711</v>
      </c>
      <c r="AG3821" s="4">
        <v>0</v>
      </c>
      <c r="AH3821" s="4">
        <v>0</v>
      </c>
      <c r="AI3821" s="4">
        <v>0</v>
      </c>
      <c r="AJ3821" s="4">
        <v>-1292.1500000000001</v>
      </c>
      <c r="AK3821" s="4">
        <v>0</v>
      </c>
      <c r="AL3821" t="s">
        <v>796</v>
      </c>
      <c r="AM3821" s="71" t="str">
        <f>INDEX(Network_Insurer_Code,MATCH(Export!AL3821,Network_insurer_Name,0))</f>
        <v>POL2</v>
      </c>
      <c r="AN3821" t="str">
        <f t="shared" si="59"/>
        <v>M1002POL22018</v>
      </c>
    </row>
    <row r="3822" spans="1:40" x14ac:dyDescent="0.25">
      <c r="A3822">
        <v>2020</v>
      </c>
      <c r="B3822">
        <v>2</v>
      </c>
      <c r="C3822" s="1">
        <v>43831</v>
      </c>
      <c r="D3822" s="1">
        <v>43921</v>
      </c>
      <c r="E3822">
        <v>2020</v>
      </c>
      <c r="F3822" s="71" t="str">
        <f>INDEX(Client_Name,MATCH(Export!H3822,Local_Company_Name,0))</f>
        <v>Zebra Workings Ltd</v>
      </c>
      <c r="G3822" s="71">
        <f>INDEX(Client_Code,MATCH(Export!H3822,Local_Company_Name,0))</f>
        <v>1001</v>
      </c>
      <c r="H3822" t="s">
        <v>749</v>
      </c>
      <c r="I3822" t="s">
        <v>711</v>
      </c>
      <c r="J3822" t="s">
        <v>5</v>
      </c>
      <c r="K3822" s="71" t="str">
        <f>INDEX(Line_of_Business,MATCH(Export!J3822,Name,0))</f>
        <v>L</v>
      </c>
      <c r="L3822" s="9">
        <v>42836998</v>
      </c>
      <c r="M3822">
        <v>12</v>
      </c>
      <c r="N3822" s="4">
        <v>8506.09</v>
      </c>
      <c r="O3822" s="4">
        <v>8506.09</v>
      </c>
      <c r="P3822" s="4">
        <v>0</v>
      </c>
      <c r="Q3822" s="4">
        <v>0</v>
      </c>
      <c r="R3822" s="4">
        <v>0</v>
      </c>
      <c r="S3822" s="4">
        <v>0</v>
      </c>
      <c r="T3822" s="4">
        <v>0</v>
      </c>
      <c r="U3822" s="4">
        <v>0</v>
      </c>
      <c r="V3822" s="4">
        <v>0</v>
      </c>
      <c r="W3822" s="4">
        <v>0</v>
      </c>
      <c r="X3822" s="4">
        <v>0</v>
      </c>
      <c r="Y3822" s="4">
        <v>850.58</v>
      </c>
      <c r="Z3822" s="4">
        <v>0.01</v>
      </c>
      <c r="AA3822" s="4">
        <v>0</v>
      </c>
      <c r="AB3822" t="s">
        <v>3</v>
      </c>
      <c r="AC3822" s="4">
        <v>0</v>
      </c>
      <c r="AD3822" s="4">
        <v>0</v>
      </c>
      <c r="AE3822" s="4">
        <v>0</v>
      </c>
      <c r="AF3822" t="s">
        <v>711</v>
      </c>
      <c r="AG3822" s="4">
        <v>0</v>
      </c>
      <c r="AH3822" s="4">
        <v>0</v>
      </c>
      <c r="AI3822" s="4">
        <v>0</v>
      </c>
      <c r="AJ3822" s="4">
        <v>7655.5</v>
      </c>
      <c r="AK3822" s="4">
        <v>0</v>
      </c>
      <c r="AL3822" t="s">
        <v>784</v>
      </c>
      <c r="AM3822" s="71" t="str">
        <f>INDEX(Network_Insurer_Code,MATCH(Export!AL3822,Network_insurer_Name,0))</f>
        <v>PII1</v>
      </c>
      <c r="AN3822" t="str">
        <f t="shared" si="59"/>
        <v>L1001PII12020</v>
      </c>
    </row>
    <row r="3823" spans="1:40" x14ac:dyDescent="0.25">
      <c r="A3823">
        <v>2020</v>
      </c>
      <c r="B3823">
        <v>2</v>
      </c>
      <c r="C3823" s="1">
        <v>43922</v>
      </c>
      <c r="D3823" s="1">
        <v>44012</v>
      </c>
      <c r="E3823">
        <v>2020</v>
      </c>
      <c r="F3823" s="71" t="str">
        <f>INDEX(Client_Name,MATCH(Export!H3823,Local_Company_Name,0))</f>
        <v>Lion Manufacturing Co</v>
      </c>
      <c r="G3823" s="71">
        <f>INDEX(Client_Code,MATCH(Export!H3823,Local_Company_Name,0))</f>
        <v>1002</v>
      </c>
      <c r="H3823" t="s">
        <v>752</v>
      </c>
      <c r="I3823" t="s">
        <v>707</v>
      </c>
      <c r="J3823" t="s">
        <v>8</v>
      </c>
      <c r="K3823" s="71" t="str">
        <f>INDEX(Line_of_Business,MATCH(Export!J3823,Name,0))</f>
        <v>M</v>
      </c>
      <c r="L3823" s="9">
        <v>501258081</v>
      </c>
      <c r="M3823">
        <v>1</v>
      </c>
      <c r="N3823" s="4">
        <v>1909.27</v>
      </c>
      <c r="O3823" s="4">
        <v>1909.27</v>
      </c>
      <c r="P3823" s="4">
        <v>0</v>
      </c>
      <c r="Q3823" s="4">
        <v>0</v>
      </c>
      <c r="R3823" s="4">
        <v>0</v>
      </c>
      <c r="S3823" s="4">
        <v>0</v>
      </c>
      <c r="T3823" s="4">
        <v>0</v>
      </c>
      <c r="U3823" s="4">
        <v>0</v>
      </c>
      <c r="V3823" s="4">
        <v>0</v>
      </c>
      <c r="W3823" s="4">
        <v>0</v>
      </c>
      <c r="X3823" s="4">
        <v>0</v>
      </c>
      <c r="Y3823" s="4">
        <v>185.2</v>
      </c>
      <c r="Z3823" s="4">
        <v>0</v>
      </c>
      <c r="AA3823" s="4">
        <v>343.67</v>
      </c>
      <c r="AB3823" t="s">
        <v>3</v>
      </c>
      <c r="AC3823" s="4">
        <v>0</v>
      </c>
      <c r="AD3823" s="4">
        <v>0</v>
      </c>
      <c r="AE3823" s="4">
        <v>0</v>
      </c>
      <c r="AF3823" t="s">
        <v>707</v>
      </c>
      <c r="AG3823" s="4">
        <v>0</v>
      </c>
      <c r="AH3823" s="4">
        <v>0</v>
      </c>
      <c r="AI3823" s="4">
        <v>0</v>
      </c>
      <c r="AJ3823" s="4">
        <v>1380.3999999999901</v>
      </c>
      <c r="AK3823" s="4">
        <v>0</v>
      </c>
      <c r="AL3823" t="s">
        <v>796</v>
      </c>
      <c r="AM3823" s="71" t="str">
        <f>INDEX(Network_Insurer_Code,MATCH(Export!AL3823,Network_insurer_Name,0))</f>
        <v>POL2</v>
      </c>
      <c r="AN3823" t="str">
        <f t="shared" si="59"/>
        <v>M1002POL22020</v>
      </c>
    </row>
    <row r="3824" spans="1:40" x14ac:dyDescent="0.25">
      <c r="A3824">
        <v>2020</v>
      </c>
      <c r="B3824">
        <v>3</v>
      </c>
      <c r="C3824" s="1">
        <v>43922</v>
      </c>
      <c r="D3824" s="1">
        <v>44012</v>
      </c>
      <c r="E3824">
        <v>2019</v>
      </c>
      <c r="F3824" s="71" t="str">
        <f>INDEX(Client_Name,MATCH(Export!H3824,Local_Company_Name,0))</f>
        <v>Tiger Jewelcrafting Ltd</v>
      </c>
      <c r="G3824" s="71">
        <f>INDEX(Client_Code,MATCH(Export!H3824,Local_Company_Name,0))</f>
        <v>1003</v>
      </c>
      <c r="H3824" t="s">
        <v>761</v>
      </c>
      <c r="I3824" t="s">
        <v>711</v>
      </c>
      <c r="J3824" t="s">
        <v>8</v>
      </c>
      <c r="K3824" s="71" t="str">
        <f>INDEX(Line_of_Business,MATCH(Export!J3824,Name,0))</f>
        <v>M</v>
      </c>
      <c r="L3824" s="9" t="s">
        <v>354</v>
      </c>
      <c r="M3824">
        <v>2076</v>
      </c>
      <c r="N3824" s="4">
        <v>4215917.07</v>
      </c>
      <c r="O3824" s="4">
        <v>4215917.07</v>
      </c>
      <c r="P3824" s="4">
        <v>928794.66</v>
      </c>
      <c r="Q3824" s="4">
        <v>0</v>
      </c>
      <c r="R3824" s="4">
        <v>0</v>
      </c>
      <c r="S3824" s="4">
        <v>0</v>
      </c>
      <c r="T3824" s="4">
        <v>0</v>
      </c>
      <c r="U3824" s="4">
        <v>0</v>
      </c>
      <c r="V3824" s="4">
        <v>0</v>
      </c>
      <c r="W3824" s="4">
        <v>0</v>
      </c>
      <c r="X3824" s="4">
        <v>0</v>
      </c>
      <c r="Y3824" s="4">
        <v>421591.7</v>
      </c>
      <c r="Z3824" s="4">
        <v>0</v>
      </c>
      <c r="AA3824" s="4">
        <v>0</v>
      </c>
      <c r="AB3824" t="s">
        <v>3</v>
      </c>
      <c r="AC3824" s="4">
        <v>0</v>
      </c>
      <c r="AD3824" s="4">
        <v>0</v>
      </c>
      <c r="AE3824" s="4">
        <v>0</v>
      </c>
      <c r="AF3824" t="s">
        <v>711</v>
      </c>
      <c r="AG3824" s="4">
        <v>0</v>
      </c>
      <c r="AH3824" s="4">
        <v>0</v>
      </c>
      <c r="AI3824" s="4">
        <v>0</v>
      </c>
      <c r="AJ3824" s="4">
        <v>2865530.71</v>
      </c>
      <c r="AK3824" s="4">
        <v>0</v>
      </c>
      <c r="AL3824" t="s">
        <v>789</v>
      </c>
      <c r="AM3824" s="71" t="str">
        <f>INDEX(Network_Insurer_Code,MATCH(Export!AL3824,Network_insurer_Name,0))</f>
        <v>APL1</v>
      </c>
      <c r="AN3824" t="str">
        <f t="shared" si="59"/>
        <v>M1003APL12019</v>
      </c>
    </row>
    <row r="3825" spans="1:40" x14ac:dyDescent="0.25">
      <c r="A3825">
        <v>2020</v>
      </c>
      <c r="B3825">
        <v>2</v>
      </c>
      <c r="C3825" s="1">
        <v>43922</v>
      </c>
      <c r="D3825" s="1">
        <v>44012</v>
      </c>
      <c r="E3825">
        <v>2020</v>
      </c>
      <c r="F3825" s="71" t="str">
        <f>INDEX(Client_Name,MATCH(Export!H3825,Local_Company_Name,0))</f>
        <v>Tiger Jewelcrafting Ltd</v>
      </c>
      <c r="G3825" s="71">
        <f>INDEX(Client_Code,MATCH(Export!H3825,Local_Company_Name,0))</f>
        <v>1003</v>
      </c>
      <c r="H3825" t="s">
        <v>753</v>
      </c>
      <c r="I3825" t="s">
        <v>707</v>
      </c>
      <c r="J3825" t="s">
        <v>5</v>
      </c>
      <c r="K3825" s="71" t="str">
        <f>INDEX(Line_of_Business,MATCH(Export!J3825,Name,0))</f>
        <v>L</v>
      </c>
      <c r="L3825" s="9" t="s">
        <v>89</v>
      </c>
      <c r="M3825">
        <v>7</v>
      </c>
      <c r="N3825" s="4">
        <v>654</v>
      </c>
      <c r="O3825" s="4">
        <v>654</v>
      </c>
      <c r="P3825" s="4">
        <v>0</v>
      </c>
      <c r="Q3825" s="4">
        <v>0</v>
      </c>
      <c r="R3825" s="4">
        <v>0</v>
      </c>
      <c r="S3825" s="4">
        <v>0</v>
      </c>
      <c r="T3825" s="4">
        <v>0</v>
      </c>
      <c r="U3825" s="4">
        <v>0</v>
      </c>
      <c r="V3825" s="4">
        <v>0</v>
      </c>
      <c r="W3825" s="4">
        <v>0</v>
      </c>
      <c r="X3825" s="4">
        <v>0</v>
      </c>
      <c r="Y3825" s="4">
        <v>65.400000000000006</v>
      </c>
      <c r="Z3825" s="4">
        <v>0</v>
      </c>
      <c r="AA3825" s="4">
        <v>52.32</v>
      </c>
      <c r="AB3825" t="s">
        <v>3</v>
      </c>
      <c r="AC3825" s="4">
        <v>0</v>
      </c>
      <c r="AD3825" s="4">
        <v>0</v>
      </c>
      <c r="AE3825" s="4">
        <v>0</v>
      </c>
      <c r="AF3825" t="s">
        <v>707</v>
      </c>
      <c r="AG3825" s="4">
        <v>0</v>
      </c>
      <c r="AH3825" s="4">
        <v>0</v>
      </c>
      <c r="AI3825" s="4">
        <v>0</v>
      </c>
      <c r="AJ3825" s="4">
        <v>536.28</v>
      </c>
      <c r="AK3825" s="4">
        <v>0</v>
      </c>
      <c r="AL3825" t="s">
        <v>796</v>
      </c>
      <c r="AM3825" s="71" t="str">
        <f>INDEX(Network_Insurer_Code,MATCH(Export!AL3825,Network_insurer_Name,0))</f>
        <v>POL2</v>
      </c>
      <c r="AN3825" t="str">
        <f t="shared" si="59"/>
        <v>L1003POL22020</v>
      </c>
    </row>
    <row r="3826" spans="1:40" x14ac:dyDescent="0.25">
      <c r="A3826">
        <v>2020</v>
      </c>
      <c r="B3826">
        <v>1</v>
      </c>
      <c r="C3826" s="1">
        <v>43831</v>
      </c>
      <c r="D3826" s="1">
        <v>43921</v>
      </c>
      <c r="E3826">
        <v>2019</v>
      </c>
      <c r="F3826" s="71" t="str">
        <f>INDEX(Client_Name,MATCH(Export!H3826,Local_Company_Name,0))</f>
        <v>Zebra Workings Ltd</v>
      </c>
      <c r="G3826" s="71">
        <f>INDEX(Client_Code,MATCH(Export!H3826,Local_Company_Name,0))</f>
        <v>1001</v>
      </c>
      <c r="H3826" t="s">
        <v>749</v>
      </c>
      <c r="I3826" t="s">
        <v>707</v>
      </c>
      <c r="J3826" t="s">
        <v>8</v>
      </c>
      <c r="K3826" s="71" t="str">
        <f>INDEX(Line_of_Business,MATCH(Export!J3826,Name,0))</f>
        <v>M</v>
      </c>
      <c r="L3826" s="10">
        <v>5058686650546510</v>
      </c>
      <c r="M3826">
        <v>4</v>
      </c>
      <c r="N3826" s="4">
        <v>0</v>
      </c>
      <c r="O3826" s="4">
        <v>0</v>
      </c>
      <c r="P3826" s="4">
        <v>90.8</v>
      </c>
      <c r="Q3826" s="4">
        <v>0</v>
      </c>
      <c r="R3826" s="4">
        <v>0</v>
      </c>
      <c r="S3826" s="4">
        <v>0</v>
      </c>
      <c r="T3826" s="4">
        <v>0</v>
      </c>
      <c r="U3826" s="4">
        <v>0</v>
      </c>
      <c r="V3826" s="4">
        <v>0</v>
      </c>
      <c r="W3826" s="4">
        <v>0</v>
      </c>
      <c r="X3826" s="4">
        <v>0</v>
      </c>
      <c r="Y3826" s="4">
        <v>0</v>
      </c>
      <c r="Z3826" s="4">
        <v>0</v>
      </c>
      <c r="AA3826" s="4">
        <v>0</v>
      </c>
      <c r="AB3826" t="s">
        <v>3</v>
      </c>
      <c r="AC3826" s="4">
        <v>0</v>
      </c>
      <c r="AD3826" s="4">
        <v>0</v>
      </c>
      <c r="AE3826" s="4">
        <v>96</v>
      </c>
      <c r="AF3826" t="s">
        <v>707</v>
      </c>
      <c r="AG3826" s="4">
        <v>0</v>
      </c>
      <c r="AH3826" s="4">
        <v>0</v>
      </c>
      <c r="AI3826" s="4">
        <v>0</v>
      </c>
      <c r="AJ3826" s="4">
        <v>-90.8</v>
      </c>
      <c r="AK3826" s="4">
        <v>0</v>
      </c>
      <c r="AL3826" t="s">
        <v>798</v>
      </c>
      <c r="AM3826" s="71" t="str">
        <f>INDEX(Network_Insurer_Code,MATCH(Export!AL3826,Network_insurer_Name,0))</f>
        <v>PEI2</v>
      </c>
      <c r="AN3826" t="str">
        <f t="shared" si="59"/>
        <v>M1001PEI22019</v>
      </c>
    </row>
    <row r="3827" spans="1:40" x14ac:dyDescent="0.25">
      <c r="A3827">
        <v>2019</v>
      </c>
      <c r="B3827">
        <v>4</v>
      </c>
      <c r="C3827" s="1">
        <v>43739</v>
      </c>
      <c r="D3827" s="1">
        <v>43830</v>
      </c>
      <c r="E3827">
        <v>2019</v>
      </c>
      <c r="F3827" s="71" t="str">
        <f>INDEX(Client_Name,MATCH(Export!H3827,Local_Company_Name,0))</f>
        <v>Lion Manufacturing Co</v>
      </c>
      <c r="G3827" s="71">
        <f>INDEX(Client_Code,MATCH(Export!H3827,Local_Company_Name,0))</f>
        <v>1002</v>
      </c>
      <c r="H3827" t="s">
        <v>752</v>
      </c>
      <c r="I3827" t="s">
        <v>716</v>
      </c>
      <c r="J3827" t="s">
        <v>8</v>
      </c>
      <c r="K3827" s="71" t="str">
        <f>INDEX(Line_of_Business,MATCH(Export!J3827,Name,0))</f>
        <v>M</v>
      </c>
      <c r="L3827" s="9">
        <v>900000008738</v>
      </c>
      <c r="M3827">
        <v>423</v>
      </c>
      <c r="N3827" s="4">
        <v>8572405.5124999993</v>
      </c>
      <c r="O3827" s="4">
        <v>6857924.4100000001</v>
      </c>
      <c r="P3827" s="4">
        <v>3114118.8899999899</v>
      </c>
      <c r="Q3827" s="4">
        <v>0</v>
      </c>
      <c r="R3827" s="4">
        <v>0</v>
      </c>
      <c r="S3827" s="4">
        <v>0</v>
      </c>
      <c r="T3827" s="4">
        <v>0</v>
      </c>
      <c r="U3827" s="4">
        <v>0</v>
      </c>
      <c r="V3827" s="4">
        <v>0</v>
      </c>
      <c r="W3827" s="4">
        <v>0</v>
      </c>
      <c r="X3827" s="4">
        <v>0</v>
      </c>
      <c r="Y3827" s="4">
        <v>1303035.77</v>
      </c>
      <c r="Z3827" s="4">
        <v>58978.16</v>
      </c>
      <c r="AA3827" s="4">
        <v>0</v>
      </c>
      <c r="AB3827" t="s">
        <v>3</v>
      </c>
      <c r="AC3827" s="4">
        <v>0</v>
      </c>
      <c r="AD3827" s="4">
        <v>0</v>
      </c>
      <c r="AE3827" s="4">
        <v>0</v>
      </c>
      <c r="AF3827" t="s">
        <v>716</v>
      </c>
      <c r="AG3827" s="4">
        <v>0</v>
      </c>
      <c r="AH3827" s="4">
        <v>0</v>
      </c>
      <c r="AI3827" s="4">
        <v>0</v>
      </c>
      <c r="AJ3827" s="4">
        <v>2381791.59</v>
      </c>
      <c r="AK3827" s="4">
        <v>200000</v>
      </c>
      <c r="AL3827" t="s">
        <v>792</v>
      </c>
      <c r="AM3827" s="71" t="str">
        <f>INDEX(Network_Insurer_Code,MATCH(Export!AL3827,Network_insurer_Name,0))</f>
        <v>CAL1</v>
      </c>
      <c r="AN3827" t="str">
        <f t="shared" si="59"/>
        <v>M1002CAL12019</v>
      </c>
    </row>
    <row r="3828" spans="1:40" x14ac:dyDescent="0.25">
      <c r="A3828">
        <v>2019</v>
      </c>
      <c r="B3828">
        <v>3</v>
      </c>
      <c r="C3828" s="1">
        <v>43647</v>
      </c>
      <c r="D3828" s="1">
        <v>43738</v>
      </c>
      <c r="E3828">
        <v>2018</v>
      </c>
      <c r="F3828" s="71" t="str">
        <f>INDEX(Client_Name,MATCH(Export!H3828,Local_Company_Name,0))</f>
        <v>Lion Manufacturing Co</v>
      </c>
      <c r="G3828" s="71">
        <f>INDEX(Client_Code,MATCH(Export!H3828,Local_Company_Name,0))</f>
        <v>1002</v>
      </c>
      <c r="H3828" t="s">
        <v>760</v>
      </c>
      <c r="I3828" t="s">
        <v>779</v>
      </c>
      <c r="J3828" t="s">
        <v>5</v>
      </c>
      <c r="K3828" s="71" t="str">
        <f>INDEX(Line_of_Business,MATCH(Export!J3828,Name,0))</f>
        <v>L</v>
      </c>
      <c r="L3828" s="9" t="s">
        <v>214</v>
      </c>
      <c r="M3828">
        <v>9968</v>
      </c>
      <c r="N3828" s="4">
        <v>0</v>
      </c>
      <c r="O3828" s="4">
        <v>0</v>
      </c>
      <c r="P3828" s="4">
        <v>0</v>
      </c>
      <c r="Q3828" s="4">
        <v>0</v>
      </c>
      <c r="R3828" s="4">
        <v>0</v>
      </c>
      <c r="S3828" s="4">
        <v>0</v>
      </c>
      <c r="T3828" s="4">
        <v>0</v>
      </c>
      <c r="U3828" s="4">
        <v>0</v>
      </c>
      <c r="V3828" s="4">
        <v>0</v>
      </c>
      <c r="W3828" s="4">
        <v>0</v>
      </c>
      <c r="X3828" s="4">
        <v>0</v>
      </c>
      <c r="Y3828" s="4">
        <v>0</v>
      </c>
      <c r="Z3828" s="4">
        <v>0</v>
      </c>
      <c r="AA3828" s="4">
        <v>0</v>
      </c>
      <c r="AB3828" t="s">
        <v>3</v>
      </c>
      <c r="AC3828" s="4">
        <v>0</v>
      </c>
      <c r="AD3828" s="4">
        <v>0</v>
      </c>
      <c r="AE3828" s="4">
        <v>0</v>
      </c>
      <c r="AF3828" t="s">
        <v>779</v>
      </c>
      <c r="AG3828" s="4">
        <v>0</v>
      </c>
      <c r="AH3828" s="4">
        <v>0</v>
      </c>
      <c r="AI3828" s="4">
        <v>0</v>
      </c>
      <c r="AJ3828" s="4">
        <v>0</v>
      </c>
      <c r="AK3828" s="4">
        <v>0</v>
      </c>
      <c r="AL3828" t="s">
        <v>796</v>
      </c>
      <c r="AM3828" s="71" t="str">
        <f>INDEX(Network_Insurer_Code,MATCH(Export!AL3828,Network_insurer_Name,0))</f>
        <v>POL2</v>
      </c>
      <c r="AN3828" t="str">
        <f t="shared" si="59"/>
        <v>L1002POL22018</v>
      </c>
    </row>
    <row r="3829" spans="1:40" x14ac:dyDescent="0.25">
      <c r="A3829">
        <v>2019</v>
      </c>
      <c r="B3829">
        <v>4</v>
      </c>
      <c r="C3829" s="1">
        <v>43739</v>
      </c>
      <c r="D3829" s="1">
        <v>43830</v>
      </c>
      <c r="E3829">
        <v>2019</v>
      </c>
      <c r="F3829" s="71" t="str">
        <f>INDEX(Client_Name,MATCH(Export!H3829,Local_Company_Name,0))</f>
        <v>Aplaca Engineering Co</v>
      </c>
      <c r="G3829" s="71">
        <f>INDEX(Client_Code,MATCH(Export!H3829,Local_Company_Name,0))</f>
        <v>1004</v>
      </c>
      <c r="H3829" t="s">
        <v>768</v>
      </c>
      <c r="I3829" t="s">
        <v>715</v>
      </c>
      <c r="J3829" t="s">
        <v>8</v>
      </c>
      <c r="K3829" s="71" t="str">
        <f>INDEX(Line_of_Business,MATCH(Export!J3829,Name,0))</f>
        <v>M</v>
      </c>
      <c r="L3829" s="9" t="s">
        <v>59</v>
      </c>
      <c r="M3829">
        <v>214</v>
      </c>
      <c r="N3829" s="4">
        <v>12830.35</v>
      </c>
      <c r="O3829" s="4">
        <v>12830.35</v>
      </c>
      <c r="P3829" s="4">
        <v>12010.44</v>
      </c>
      <c r="Q3829" s="4">
        <v>0</v>
      </c>
      <c r="R3829" s="4">
        <v>0</v>
      </c>
      <c r="S3829" s="4">
        <v>0</v>
      </c>
      <c r="T3829" s="4">
        <v>0</v>
      </c>
      <c r="U3829" s="4">
        <v>0</v>
      </c>
      <c r="V3829" s="4">
        <v>0</v>
      </c>
      <c r="W3829" s="4">
        <v>0</v>
      </c>
      <c r="X3829" s="4">
        <v>0</v>
      </c>
      <c r="Y3829" s="4">
        <v>1283.04</v>
      </c>
      <c r="Z3829" s="4">
        <v>1924.55</v>
      </c>
      <c r="AA3829" s="4">
        <v>0</v>
      </c>
      <c r="AB3829" t="s">
        <v>3</v>
      </c>
      <c r="AC3829" s="4">
        <v>0</v>
      </c>
      <c r="AD3829" s="4">
        <v>0</v>
      </c>
      <c r="AE3829" s="4">
        <v>0</v>
      </c>
      <c r="AF3829" t="s">
        <v>715</v>
      </c>
      <c r="AG3829" s="4">
        <v>0</v>
      </c>
      <c r="AH3829" s="4">
        <v>0</v>
      </c>
      <c r="AI3829" s="4">
        <v>0</v>
      </c>
      <c r="AJ3829" s="4">
        <v>-2387.6799999999998</v>
      </c>
      <c r="AK3829" s="4">
        <v>0</v>
      </c>
      <c r="AL3829" t="s">
        <v>793</v>
      </c>
      <c r="AM3829" s="71" t="str">
        <f>INDEX(Network_Insurer_Code,MATCH(Export!AL3829,Network_insurer_Name,0))</f>
        <v>CAL3</v>
      </c>
      <c r="AN3829" t="str">
        <f t="shared" si="59"/>
        <v>M1004CAL32019</v>
      </c>
    </row>
    <row r="3830" spans="1:40" x14ac:dyDescent="0.25">
      <c r="A3830">
        <v>2020</v>
      </c>
      <c r="B3830">
        <v>3</v>
      </c>
      <c r="C3830" s="1">
        <v>44013</v>
      </c>
      <c r="D3830" s="1">
        <v>44104</v>
      </c>
      <c r="E3830">
        <v>2020</v>
      </c>
      <c r="F3830" s="71" t="str">
        <f>INDEX(Client_Name,MATCH(Export!H3830,Local_Company_Name,0))</f>
        <v>Flaimngo Tailoring</v>
      </c>
      <c r="G3830" s="71">
        <f>INDEX(Client_Code,MATCH(Export!H3830,Local_Company_Name,0))</f>
        <v>1005</v>
      </c>
      <c r="H3830" t="s">
        <v>755</v>
      </c>
      <c r="I3830" t="s">
        <v>710</v>
      </c>
      <c r="J3830" t="s">
        <v>22</v>
      </c>
      <c r="K3830" s="71" t="str">
        <f>INDEX(Line_of_Business,MATCH(Export!J3830,Name,0))</f>
        <v>A</v>
      </c>
      <c r="L3830" s="9" t="s">
        <v>81</v>
      </c>
      <c r="M3830">
        <v>1361</v>
      </c>
      <c r="N3830" s="4">
        <v>-217.72</v>
      </c>
      <c r="O3830" s="4">
        <v>-217.72</v>
      </c>
      <c r="P3830" s="4">
        <v>0</v>
      </c>
      <c r="Q3830" s="4">
        <v>0</v>
      </c>
      <c r="R3830" s="4">
        <v>0</v>
      </c>
      <c r="S3830" s="4">
        <v>0</v>
      </c>
      <c r="T3830" s="4">
        <v>0</v>
      </c>
      <c r="U3830" s="4">
        <v>0</v>
      </c>
      <c r="V3830" s="4">
        <v>0</v>
      </c>
      <c r="W3830" s="4">
        <v>0</v>
      </c>
      <c r="X3830" s="4">
        <v>0</v>
      </c>
      <c r="Y3830" s="4">
        <v>-26.13</v>
      </c>
      <c r="Z3830" s="4">
        <v>0</v>
      </c>
      <c r="AA3830" s="4">
        <v>-32.659999999999997</v>
      </c>
      <c r="AB3830" t="s">
        <v>3</v>
      </c>
      <c r="AC3830" s="4">
        <v>0</v>
      </c>
      <c r="AD3830" s="4">
        <v>0</v>
      </c>
      <c r="AE3830" s="4">
        <v>0</v>
      </c>
      <c r="AF3830" t="s">
        <v>710</v>
      </c>
      <c r="AG3830" s="4">
        <v>0</v>
      </c>
      <c r="AH3830" s="4">
        <v>0</v>
      </c>
      <c r="AI3830" s="4">
        <v>0</v>
      </c>
      <c r="AJ3830" s="4">
        <v>-158.93</v>
      </c>
      <c r="AK3830" s="4">
        <v>0</v>
      </c>
      <c r="AL3830" t="s">
        <v>797</v>
      </c>
      <c r="AM3830" s="71" t="str">
        <f>INDEX(Network_Insurer_Code,MATCH(Export!AL3830,Network_insurer_Name,0))</f>
        <v>ONI3</v>
      </c>
      <c r="AN3830" t="str">
        <f t="shared" si="59"/>
        <v>A1005ONI32020</v>
      </c>
    </row>
    <row r="3831" spans="1:40" x14ac:dyDescent="0.25">
      <c r="A3831">
        <v>2019</v>
      </c>
      <c r="B3831">
        <v>4</v>
      </c>
      <c r="C3831" s="1">
        <v>43739</v>
      </c>
      <c r="D3831" s="1">
        <v>43830</v>
      </c>
      <c r="E3831">
        <v>2015</v>
      </c>
      <c r="F3831" s="71" t="str">
        <f>INDEX(Client_Name,MATCH(Export!H3831,Local_Company_Name,0))</f>
        <v>Aplaca Engineering Co</v>
      </c>
      <c r="G3831" s="71">
        <f>INDEX(Client_Code,MATCH(Export!H3831,Local_Company_Name,0))</f>
        <v>1004</v>
      </c>
      <c r="H3831" t="s">
        <v>768</v>
      </c>
      <c r="I3831" t="s">
        <v>720</v>
      </c>
      <c r="J3831" t="s">
        <v>8</v>
      </c>
      <c r="K3831" s="71" t="str">
        <f>INDEX(Line_of_Business,MATCH(Export!J3831,Name,0))</f>
        <v>M</v>
      </c>
      <c r="L3831" s="9" t="s">
        <v>425</v>
      </c>
      <c r="M3831">
        <v>587</v>
      </c>
      <c r="N3831" s="4">
        <v>0</v>
      </c>
      <c r="O3831" s="4">
        <v>0</v>
      </c>
      <c r="P3831" s="4">
        <v>0</v>
      </c>
      <c r="Q3831" s="4">
        <v>0</v>
      </c>
      <c r="R3831" s="4">
        <v>0</v>
      </c>
      <c r="S3831" s="4">
        <v>0</v>
      </c>
      <c r="T3831" s="4">
        <v>0</v>
      </c>
      <c r="U3831" s="4">
        <v>0</v>
      </c>
      <c r="V3831" s="4">
        <v>0</v>
      </c>
      <c r="W3831" s="4">
        <v>0</v>
      </c>
      <c r="X3831" s="4">
        <v>0</v>
      </c>
      <c r="Y3831" s="4">
        <v>0</v>
      </c>
      <c r="Z3831" s="4">
        <v>0</v>
      </c>
      <c r="AA3831" s="4">
        <v>0</v>
      </c>
      <c r="AB3831" t="s">
        <v>3</v>
      </c>
      <c r="AC3831" s="4">
        <v>0</v>
      </c>
      <c r="AD3831" s="4">
        <v>0</v>
      </c>
      <c r="AE3831" s="4">
        <v>0</v>
      </c>
      <c r="AF3831" t="s">
        <v>720</v>
      </c>
      <c r="AG3831" s="4">
        <v>0</v>
      </c>
      <c r="AH3831" s="4">
        <v>0</v>
      </c>
      <c r="AI3831" s="4">
        <v>0</v>
      </c>
      <c r="AJ3831" s="4">
        <v>0</v>
      </c>
      <c r="AK3831" s="4">
        <v>0</v>
      </c>
      <c r="AL3831" t="s">
        <v>792</v>
      </c>
      <c r="AM3831" s="71" t="str">
        <f>INDEX(Network_Insurer_Code,MATCH(Export!AL3831,Network_insurer_Name,0))</f>
        <v>CAL1</v>
      </c>
      <c r="AN3831" t="str">
        <f t="shared" si="59"/>
        <v>M1004CAL12015</v>
      </c>
    </row>
    <row r="3832" spans="1:40" x14ac:dyDescent="0.25">
      <c r="A3832">
        <v>2019</v>
      </c>
      <c r="B3832">
        <v>3</v>
      </c>
      <c r="C3832" s="1">
        <v>43647</v>
      </c>
      <c r="D3832" s="1">
        <v>43738</v>
      </c>
      <c r="E3832">
        <v>2019</v>
      </c>
      <c r="F3832" s="71" t="str">
        <f>INDEX(Client_Name,MATCH(Export!H3832,Local_Company_Name,0))</f>
        <v>Tiger Jewelcrafting Ltd</v>
      </c>
      <c r="G3832" s="71">
        <f>INDEX(Client_Code,MATCH(Export!H3832,Local_Company_Name,0))</f>
        <v>1003</v>
      </c>
      <c r="H3832" t="s">
        <v>762</v>
      </c>
      <c r="I3832" t="s">
        <v>723</v>
      </c>
      <c r="J3832" t="s">
        <v>0</v>
      </c>
      <c r="K3832" s="71" t="str">
        <f>INDEX(Line_of_Business,MATCH(Export!J3832,Name,0))</f>
        <v>D</v>
      </c>
      <c r="L3832" s="9">
        <v>25702</v>
      </c>
      <c r="M3832">
        <v>947</v>
      </c>
      <c r="N3832" s="4">
        <v>218518.16999999899</v>
      </c>
      <c r="O3832" s="4">
        <v>218518.16999999899</v>
      </c>
      <c r="P3832" s="4">
        <v>0</v>
      </c>
      <c r="Q3832" s="4">
        <v>0</v>
      </c>
      <c r="R3832" s="4">
        <v>0</v>
      </c>
      <c r="S3832" s="4">
        <v>0</v>
      </c>
      <c r="T3832" s="4">
        <v>0</v>
      </c>
      <c r="U3832" s="4">
        <v>0</v>
      </c>
      <c r="V3832" s="4">
        <v>0</v>
      </c>
      <c r="W3832" s="4">
        <v>0</v>
      </c>
      <c r="X3832" s="4">
        <v>0</v>
      </c>
      <c r="Y3832" s="4">
        <v>21419.11</v>
      </c>
      <c r="Z3832" s="4">
        <v>2163.5500000000002</v>
      </c>
      <c r="AA3832" s="4">
        <v>0</v>
      </c>
      <c r="AB3832" t="s">
        <v>3</v>
      </c>
      <c r="AC3832" s="4">
        <v>0</v>
      </c>
      <c r="AD3832" s="4">
        <v>0</v>
      </c>
      <c r="AE3832" s="4">
        <v>0</v>
      </c>
      <c r="AF3832" t="s">
        <v>723</v>
      </c>
      <c r="AG3832" s="4">
        <v>0</v>
      </c>
      <c r="AH3832" s="4">
        <v>0</v>
      </c>
      <c r="AI3832" s="4">
        <v>0</v>
      </c>
      <c r="AJ3832" s="4">
        <v>194935.51</v>
      </c>
      <c r="AK3832" s="4">
        <v>0</v>
      </c>
      <c r="AL3832" t="s">
        <v>793</v>
      </c>
      <c r="AM3832" s="71" t="str">
        <f>INDEX(Network_Insurer_Code,MATCH(Export!AL3832,Network_insurer_Name,0))</f>
        <v>CAL3</v>
      </c>
      <c r="AN3832" t="str">
        <f t="shared" si="59"/>
        <v>D1003CAL32019</v>
      </c>
    </row>
    <row r="3833" spans="1:40" x14ac:dyDescent="0.25">
      <c r="A3833">
        <v>2020</v>
      </c>
      <c r="B3833">
        <v>2</v>
      </c>
      <c r="C3833" s="1">
        <v>43922</v>
      </c>
      <c r="D3833" s="1">
        <v>44012</v>
      </c>
      <c r="E3833">
        <v>2018</v>
      </c>
      <c r="F3833" s="71" t="str">
        <f>INDEX(Client_Name,MATCH(Export!H3833,Local_Company_Name,0))</f>
        <v>Tiger Jewelcrafting Ltd</v>
      </c>
      <c r="G3833" s="71">
        <f>INDEX(Client_Code,MATCH(Export!H3833,Local_Company_Name,0))</f>
        <v>1003</v>
      </c>
      <c r="H3833" t="s">
        <v>761</v>
      </c>
      <c r="I3833" t="s">
        <v>720</v>
      </c>
      <c r="J3833" t="s">
        <v>14</v>
      </c>
      <c r="K3833" s="71" t="str">
        <f>INDEX(Line_of_Business,MATCH(Export!J3833,Name,0))</f>
        <v>C</v>
      </c>
      <c r="L3833" s="9" t="s">
        <v>367</v>
      </c>
      <c r="M3833">
        <v>242</v>
      </c>
      <c r="N3833" s="4">
        <v>0</v>
      </c>
      <c r="O3833" s="4">
        <v>0</v>
      </c>
      <c r="P3833" s="4">
        <v>0</v>
      </c>
      <c r="Q3833" s="4">
        <v>0</v>
      </c>
      <c r="R3833" s="4">
        <v>0</v>
      </c>
      <c r="S3833" s="4">
        <v>0</v>
      </c>
      <c r="T3833" s="4">
        <v>0</v>
      </c>
      <c r="U3833" s="4">
        <v>0</v>
      </c>
      <c r="V3833" s="4">
        <v>0</v>
      </c>
      <c r="W3833" s="4">
        <v>0</v>
      </c>
      <c r="X3833" s="4">
        <v>0</v>
      </c>
      <c r="Y3833" s="4">
        <v>0</v>
      </c>
      <c r="Z3833" s="4">
        <v>0</v>
      </c>
      <c r="AA3833" s="4">
        <v>0</v>
      </c>
      <c r="AB3833" t="s">
        <v>3</v>
      </c>
      <c r="AC3833" s="4">
        <v>0</v>
      </c>
      <c r="AD3833" s="4">
        <v>0</v>
      </c>
      <c r="AE3833" s="4">
        <v>0</v>
      </c>
      <c r="AF3833" t="s">
        <v>720</v>
      </c>
      <c r="AG3833" s="4">
        <v>0</v>
      </c>
      <c r="AH3833" s="4">
        <v>0</v>
      </c>
      <c r="AI3833" s="4">
        <v>0</v>
      </c>
      <c r="AJ3833" s="4">
        <v>0</v>
      </c>
      <c r="AK3833" s="4">
        <v>0</v>
      </c>
      <c r="AL3833" t="s">
        <v>792</v>
      </c>
      <c r="AM3833" s="71" t="str">
        <f>INDEX(Network_Insurer_Code,MATCH(Export!AL3833,Network_insurer_Name,0))</f>
        <v>CAL1</v>
      </c>
      <c r="AN3833" t="str">
        <f t="shared" si="59"/>
        <v>C1003CAL12018</v>
      </c>
    </row>
    <row r="3834" spans="1:40" x14ac:dyDescent="0.25">
      <c r="A3834">
        <v>2019</v>
      </c>
      <c r="B3834">
        <v>4</v>
      </c>
      <c r="C3834" s="1">
        <v>43739</v>
      </c>
      <c r="D3834" s="1">
        <v>43830</v>
      </c>
      <c r="E3834">
        <v>2017</v>
      </c>
      <c r="F3834" s="71" t="str">
        <f>INDEX(Client_Name,MATCH(Export!H3834,Local_Company_Name,0))</f>
        <v>Tiger Jewelcrafting Ltd</v>
      </c>
      <c r="G3834" s="71">
        <f>INDEX(Client_Code,MATCH(Export!H3834,Local_Company_Name,0))</f>
        <v>1003</v>
      </c>
      <c r="H3834" t="s">
        <v>753</v>
      </c>
      <c r="I3834" t="s">
        <v>736</v>
      </c>
      <c r="J3834" t="s">
        <v>8</v>
      </c>
      <c r="K3834" s="71" t="str">
        <f>INDEX(Line_of_Business,MATCH(Export!J3834,Name,0))</f>
        <v>M</v>
      </c>
      <c r="L3834" s="9" t="s">
        <v>550</v>
      </c>
      <c r="M3834">
        <v>2213</v>
      </c>
      <c r="N3834" s="4">
        <v>0</v>
      </c>
      <c r="O3834" s="4">
        <v>0</v>
      </c>
      <c r="P3834" s="4">
        <v>355.68</v>
      </c>
      <c r="Q3834" s="4">
        <v>0</v>
      </c>
      <c r="R3834" s="4">
        <v>0</v>
      </c>
      <c r="S3834" s="4">
        <v>0</v>
      </c>
      <c r="T3834" s="4">
        <v>0</v>
      </c>
      <c r="U3834" s="4">
        <v>0</v>
      </c>
      <c r="V3834" s="4">
        <v>0</v>
      </c>
      <c r="W3834" s="4">
        <v>0</v>
      </c>
      <c r="X3834" s="4">
        <v>0</v>
      </c>
      <c r="Y3834" s="4">
        <v>0</v>
      </c>
      <c r="Z3834" s="4">
        <v>0</v>
      </c>
      <c r="AA3834" s="4">
        <v>0</v>
      </c>
      <c r="AB3834" t="s">
        <v>3</v>
      </c>
      <c r="AC3834" s="4">
        <v>0</v>
      </c>
      <c r="AD3834" s="4">
        <v>0</v>
      </c>
      <c r="AE3834" s="4">
        <v>0</v>
      </c>
      <c r="AF3834" t="s">
        <v>736</v>
      </c>
      <c r="AG3834" s="4">
        <v>0</v>
      </c>
      <c r="AH3834" s="4">
        <v>0</v>
      </c>
      <c r="AI3834" s="4">
        <v>0</v>
      </c>
      <c r="AJ3834" s="4">
        <v>-355.68</v>
      </c>
      <c r="AK3834" s="4">
        <v>0</v>
      </c>
      <c r="AL3834" t="s">
        <v>785</v>
      </c>
      <c r="AM3834" s="71" t="str">
        <f>INDEX(Network_Insurer_Code,MATCH(Export!AL3834,Network_insurer_Name,0))</f>
        <v>WAI3</v>
      </c>
      <c r="AN3834" t="str">
        <f t="shared" si="59"/>
        <v>M1003WAI32017</v>
      </c>
    </row>
    <row r="3835" spans="1:40" x14ac:dyDescent="0.25">
      <c r="A3835">
        <v>2019</v>
      </c>
      <c r="B3835">
        <v>2</v>
      </c>
      <c r="C3835" s="1">
        <v>43556</v>
      </c>
      <c r="D3835" s="1">
        <v>43646</v>
      </c>
      <c r="E3835">
        <v>2019</v>
      </c>
      <c r="F3835" s="71" t="str">
        <f>INDEX(Client_Name,MATCH(Export!H3835,Local_Company_Name,0))</f>
        <v>Aplaca Engineering Co</v>
      </c>
      <c r="G3835" s="71">
        <f>INDEX(Client_Code,MATCH(Export!H3835,Local_Company_Name,0))</f>
        <v>1004</v>
      </c>
      <c r="H3835" t="s">
        <v>765</v>
      </c>
      <c r="I3835" t="s">
        <v>709</v>
      </c>
      <c r="J3835" t="s">
        <v>5</v>
      </c>
      <c r="K3835" s="71" t="str">
        <f>INDEX(Line_of_Business,MATCH(Export!J3835,Name,0))</f>
        <v>L</v>
      </c>
      <c r="L3835" s="9" t="s">
        <v>302</v>
      </c>
      <c r="M3835">
        <v>292</v>
      </c>
      <c r="N3835" s="4">
        <v>16590.122222222199</v>
      </c>
      <c r="O3835" s="4">
        <v>14931.11</v>
      </c>
      <c r="P3835" s="4">
        <v>0</v>
      </c>
      <c r="Q3835" s="4">
        <v>0</v>
      </c>
      <c r="R3835" s="4">
        <v>0</v>
      </c>
      <c r="S3835" s="4">
        <v>0</v>
      </c>
      <c r="T3835" s="4">
        <v>0</v>
      </c>
      <c r="U3835" s="4">
        <v>0</v>
      </c>
      <c r="V3835" s="4">
        <v>0</v>
      </c>
      <c r="W3835" s="4">
        <v>0</v>
      </c>
      <c r="X3835" s="4">
        <v>0</v>
      </c>
      <c r="Y3835" s="4">
        <v>2239.67</v>
      </c>
      <c r="Z3835" s="4">
        <v>328.48</v>
      </c>
      <c r="AA3835" s="4">
        <v>0</v>
      </c>
      <c r="AB3835" t="s">
        <v>3</v>
      </c>
      <c r="AC3835" s="4">
        <v>0</v>
      </c>
      <c r="AD3835" s="4">
        <v>0</v>
      </c>
      <c r="AE3835" s="4">
        <v>0</v>
      </c>
      <c r="AF3835" t="s">
        <v>709</v>
      </c>
      <c r="AG3835" s="4">
        <v>0</v>
      </c>
      <c r="AH3835" s="4">
        <v>0</v>
      </c>
      <c r="AI3835" s="4">
        <v>0</v>
      </c>
      <c r="AJ3835" s="4">
        <v>12362.96</v>
      </c>
      <c r="AK3835" s="4">
        <v>0</v>
      </c>
      <c r="AL3835" t="s">
        <v>791</v>
      </c>
      <c r="AM3835" s="71" t="str">
        <f>INDEX(Network_Insurer_Code,MATCH(Export!AL3835,Network_insurer_Name,0))</f>
        <v>CHI3</v>
      </c>
      <c r="AN3835" t="str">
        <f t="shared" si="59"/>
        <v>L1004CHI32019</v>
      </c>
    </row>
    <row r="3836" spans="1:40" x14ac:dyDescent="0.25">
      <c r="A3836">
        <v>2020</v>
      </c>
      <c r="B3836">
        <v>1</v>
      </c>
      <c r="C3836" s="1">
        <v>43831</v>
      </c>
      <c r="D3836" s="1">
        <v>43921</v>
      </c>
      <c r="E3836">
        <v>2018</v>
      </c>
      <c r="F3836" s="71" t="str">
        <f>INDEX(Client_Name,MATCH(Export!H3836,Local_Company_Name,0))</f>
        <v>Tiger Jewelcrafting Ltd</v>
      </c>
      <c r="G3836" s="71">
        <f>INDEX(Client_Code,MATCH(Export!H3836,Local_Company_Name,0))</f>
        <v>1003</v>
      </c>
      <c r="H3836" t="s">
        <v>764</v>
      </c>
      <c r="I3836" t="s">
        <v>711</v>
      </c>
      <c r="J3836" t="s">
        <v>8</v>
      </c>
      <c r="K3836" s="71" t="str">
        <f>INDEX(Line_of_Business,MATCH(Export!J3836,Name,0))</f>
        <v>M</v>
      </c>
      <c r="L3836" s="9" t="s">
        <v>420</v>
      </c>
      <c r="M3836">
        <v>599</v>
      </c>
      <c r="N3836" s="4">
        <v>0</v>
      </c>
      <c r="O3836" s="4">
        <v>0</v>
      </c>
      <c r="P3836" s="4">
        <v>33.130000000000003</v>
      </c>
      <c r="Q3836" s="4">
        <v>0</v>
      </c>
      <c r="R3836" s="4">
        <v>0</v>
      </c>
      <c r="S3836" s="4">
        <v>0</v>
      </c>
      <c r="T3836" s="4">
        <v>0</v>
      </c>
      <c r="U3836" s="4">
        <v>0</v>
      </c>
      <c r="V3836" s="4">
        <v>0</v>
      </c>
      <c r="W3836" s="4">
        <v>0</v>
      </c>
      <c r="X3836" s="4">
        <v>0</v>
      </c>
      <c r="Y3836" s="4">
        <v>0</v>
      </c>
      <c r="Z3836" s="4">
        <v>0</v>
      </c>
      <c r="AA3836" s="4">
        <v>0</v>
      </c>
      <c r="AB3836" t="s">
        <v>3</v>
      </c>
      <c r="AC3836" s="4">
        <v>0</v>
      </c>
      <c r="AD3836" s="4">
        <v>0</v>
      </c>
      <c r="AE3836" s="4">
        <v>0</v>
      </c>
      <c r="AF3836" t="s">
        <v>711</v>
      </c>
      <c r="AG3836" s="4">
        <v>0</v>
      </c>
      <c r="AH3836" s="4">
        <v>0</v>
      </c>
      <c r="AI3836" s="4">
        <v>0</v>
      </c>
      <c r="AJ3836" s="4">
        <v>-33.130000000000003</v>
      </c>
      <c r="AK3836" s="4">
        <v>0</v>
      </c>
      <c r="AL3836" t="s">
        <v>787</v>
      </c>
      <c r="AM3836" s="71" t="str">
        <f>INDEX(Network_Insurer_Code,MATCH(Export!AL3836,Network_insurer_Name,0))</f>
        <v>LEI3</v>
      </c>
      <c r="AN3836" t="str">
        <f t="shared" si="59"/>
        <v>M1003LEI32018</v>
      </c>
    </row>
    <row r="3837" spans="1:40" x14ac:dyDescent="0.25">
      <c r="A3837">
        <v>2019</v>
      </c>
      <c r="B3837">
        <v>4</v>
      </c>
      <c r="C3837" s="1">
        <v>43739</v>
      </c>
      <c r="D3837" s="1">
        <v>43830</v>
      </c>
      <c r="E3837">
        <v>2019</v>
      </c>
      <c r="F3837" s="71" t="str">
        <f>INDEX(Client_Name,MATCH(Export!H3837,Local_Company_Name,0))</f>
        <v>Falcon Clothing</v>
      </c>
      <c r="G3837" s="71">
        <f>INDEX(Client_Code,MATCH(Export!H3837,Local_Company_Name,0))</f>
        <v>1006</v>
      </c>
      <c r="H3837" t="s">
        <v>773</v>
      </c>
      <c r="I3837" t="s">
        <v>722</v>
      </c>
      <c r="J3837" t="s">
        <v>0</v>
      </c>
      <c r="K3837" s="71" t="str">
        <f>INDEX(Line_of_Business,MATCH(Export!J3837,Name,0))</f>
        <v>D</v>
      </c>
      <c r="L3837" s="9" t="s">
        <v>246</v>
      </c>
      <c r="M3837">
        <v>93</v>
      </c>
      <c r="N3837" s="4">
        <v>19374.75</v>
      </c>
      <c r="O3837" s="4">
        <v>19374.75</v>
      </c>
      <c r="P3837" s="4">
        <v>0</v>
      </c>
      <c r="Q3837" s="4">
        <v>0</v>
      </c>
      <c r="R3837" s="4">
        <v>0</v>
      </c>
      <c r="S3837" s="4">
        <v>0</v>
      </c>
      <c r="T3837" s="4">
        <v>0</v>
      </c>
      <c r="U3837" s="4">
        <v>0</v>
      </c>
      <c r="V3837" s="4">
        <v>0</v>
      </c>
      <c r="W3837" s="4">
        <v>0</v>
      </c>
      <c r="X3837" s="4">
        <v>0</v>
      </c>
      <c r="Y3837" s="4">
        <v>2783.73</v>
      </c>
      <c r="Z3837" s="4">
        <v>816.55</v>
      </c>
      <c r="AA3837" s="4">
        <v>0</v>
      </c>
      <c r="AB3837" t="s">
        <v>3</v>
      </c>
      <c r="AC3837" s="4">
        <v>0</v>
      </c>
      <c r="AD3837" s="4">
        <v>0</v>
      </c>
      <c r="AE3837" s="4">
        <v>0</v>
      </c>
      <c r="AF3837" t="s">
        <v>722</v>
      </c>
      <c r="AG3837" s="4">
        <v>0</v>
      </c>
      <c r="AH3837" s="4">
        <v>0</v>
      </c>
      <c r="AI3837" s="4">
        <v>0</v>
      </c>
      <c r="AJ3837" s="4">
        <v>15774.47</v>
      </c>
      <c r="AK3837" s="4">
        <v>0</v>
      </c>
      <c r="AL3837" t="s">
        <v>796</v>
      </c>
      <c r="AM3837" s="71" t="str">
        <f>INDEX(Network_Insurer_Code,MATCH(Export!AL3837,Network_insurer_Name,0))</f>
        <v>POL2</v>
      </c>
      <c r="AN3837" t="str">
        <f t="shared" si="59"/>
        <v>D1006POL22019</v>
      </c>
    </row>
    <row r="3838" spans="1:40" x14ac:dyDescent="0.25">
      <c r="A3838">
        <v>2019</v>
      </c>
      <c r="B3838">
        <v>4</v>
      </c>
      <c r="C3838" s="1">
        <v>43739</v>
      </c>
      <c r="D3838" s="1">
        <v>43830</v>
      </c>
      <c r="E3838">
        <v>2019</v>
      </c>
      <c r="F3838" s="71" t="str">
        <f>INDEX(Client_Name,MATCH(Export!H3838,Local_Company_Name,0))</f>
        <v>Tiger Jewelcrafting Ltd</v>
      </c>
      <c r="G3838" s="71">
        <f>INDEX(Client_Code,MATCH(Export!H3838,Local_Company_Name,0))</f>
        <v>1003</v>
      </c>
      <c r="H3838" t="s">
        <v>753</v>
      </c>
      <c r="I3838" t="s">
        <v>736</v>
      </c>
      <c r="J3838" t="s">
        <v>14</v>
      </c>
      <c r="K3838" s="71" t="str">
        <f>INDEX(Line_of_Business,MATCH(Export!J3838,Name,0))</f>
        <v>C</v>
      </c>
      <c r="L3838" s="9" t="s">
        <v>15</v>
      </c>
      <c r="M3838">
        <v>805</v>
      </c>
      <c r="N3838" s="4">
        <v>53.22</v>
      </c>
      <c r="O3838" s="4">
        <v>26.61</v>
      </c>
      <c r="P3838" s="4">
        <v>0</v>
      </c>
      <c r="Q3838" s="4">
        <v>0</v>
      </c>
      <c r="R3838" s="4">
        <v>0</v>
      </c>
      <c r="S3838" s="4">
        <v>0</v>
      </c>
      <c r="T3838" s="4">
        <v>0</v>
      </c>
      <c r="U3838" s="4">
        <v>0</v>
      </c>
      <c r="V3838" s="4">
        <v>0</v>
      </c>
      <c r="W3838" s="4">
        <v>0</v>
      </c>
      <c r="X3838" s="4">
        <v>0</v>
      </c>
      <c r="Y3838" s="4">
        <v>3.99</v>
      </c>
      <c r="Z3838" s="4">
        <v>1.6</v>
      </c>
      <c r="AA3838" s="4">
        <v>0</v>
      </c>
      <c r="AB3838" t="s">
        <v>3</v>
      </c>
      <c r="AC3838" s="4">
        <v>0</v>
      </c>
      <c r="AD3838" s="4">
        <v>0</v>
      </c>
      <c r="AE3838" s="4">
        <v>0</v>
      </c>
      <c r="AF3838" t="s">
        <v>736</v>
      </c>
      <c r="AG3838" s="4">
        <v>0</v>
      </c>
      <c r="AH3838" s="4">
        <v>0</v>
      </c>
      <c r="AI3838" s="4">
        <v>0</v>
      </c>
      <c r="AJ3838" s="4">
        <v>21.0199999999999</v>
      </c>
      <c r="AK3838" s="4">
        <v>0</v>
      </c>
      <c r="AL3838" t="s">
        <v>795</v>
      </c>
      <c r="AM3838" s="71" t="str">
        <f>INDEX(Network_Insurer_Code,MATCH(Export!AL3838,Network_insurer_Name,0))</f>
        <v>TOL1</v>
      </c>
      <c r="AN3838" t="str">
        <f t="shared" si="59"/>
        <v>C1003TOL12019</v>
      </c>
    </row>
    <row r="3839" spans="1:40" x14ac:dyDescent="0.25">
      <c r="A3839">
        <v>2019</v>
      </c>
      <c r="B3839">
        <v>3</v>
      </c>
      <c r="C3839" s="1">
        <v>43647</v>
      </c>
      <c r="D3839" s="1">
        <v>43738</v>
      </c>
      <c r="E3839">
        <v>2018</v>
      </c>
      <c r="F3839" s="71" t="str">
        <f>INDEX(Client_Name,MATCH(Export!H3839,Local_Company_Name,0))</f>
        <v>Lion Manufacturing Co</v>
      </c>
      <c r="G3839" s="71">
        <f>INDEX(Client_Code,MATCH(Export!H3839,Local_Company_Name,0))</f>
        <v>1002</v>
      </c>
      <c r="H3839" t="s">
        <v>757</v>
      </c>
      <c r="I3839" t="s">
        <v>715</v>
      </c>
      <c r="J3839" t="s">
        <v>8</v>
      </c>
      <c r="K3839" s="71" t="str">
        <f>INDEX(Line_of_Business,MATCH(Export!J3839,Name,0))</f>
        <v>M</v>
      </c>
      <c r="L3839" s="9" t="s">
        <v>59</v>
      </c>
      <c r="M3839">
        <v>122</v>
      </c>
      <c r="N3839" s="4">
        <v>0</v>
      </c>
      <c r="O3839" s="4">
        <v>0</v>
      </c>
      <c r="P3839" s="4">
        <v>13922.17</v>
      </c>
      <c r="Q3839" s="4">
        <v>0</v>
      </c>
      <c r="R3839" s="4">
        <v>0</v>
      </c>
      <c r="S3839" s="4">
        <v>0</v>
      </c>
      <c r="T3839" s="4">
        <v>0</v>
      </c>
      <c r="U3839" s="4">
        <v>0</v>
      </c>
      <c r="V3839" s="4">
        <v>0</v>
      </c>
      <c r="W3839" s="4">
        <v>0</v>
      </c>
      <c r="X3839" s="4">
        <v>0</v>
      </c>
      <c r="Y3839" s="4">
        <v>0</v>
      </c>
      <c r="Z3839" s="4">
        <v>0</v>
      </c>
      <c r="AA3839" s="4">
        <v>0</v>
      </c>
      <c r="AB3839" t="s">
        <v>3</v>
      </c>
      <c r="AC3839" s="4">
        <v>0</v>
      </c>
      <c r="AD3839" s="4">
        <v>0</v>
      </c>
      <c r="AE3839" s="4">
        <v>52928.58</v>
      </c>
      <c r="AF3839" t="s">
        <v>715</v>
      </c>
      <c r="AG3839" s="4">
        <v>0</v>
      </c>
      <c r="AH3839" s="4">
        <v>0</v>
      </c>
      <c r="AI3839" s="4">
        <v>0</v>
      </c>
      <c r="AJ3839" s="4">
        <v>-13922.17</v>
      </c>
      <c r="AK3839" s="4">
        <v>0</v>
      </c>
      <c r="AL3839" t="s">
        <v>781</v>
      </c>
      <c r="AM3839" s="71" t="str">
        <f>INDEX(Network_Insurer_Code,MATCH(Export!AL3839,Network_insurer_Name,0))</f>
        <v>ORI1</v>
      </c>
      <c r="AN3839" t="str">
        <f t="shared" si="59"/>
        <v>M1002ORI12018</v>
      </c>
    </row>
    <row r="3840" spans="1:40" x14ac:dyDescent="0.25">
      <c r="A3840">
        <v>2020</v>
      </c>
      <c r="B3840">
        <v>3</v>
      </c>
      <c r="C3840" s="1">
        <v>44013</v>
      </c>
      <c r="D3840" s="1">
        <v>44104</v>
      </c>
      <c r="E3840">
        <v>2019</v>
      </c>
      <c r="F3840" s="71" t="str">
        <f>INDEX(Client_Name,MATCH(Export!H3840,Local_Company_Name,0))</f>
        <v>Aplaca Engineering Co</v>
      </c>
      <c r="G3840" s="71">
        <f>INDEX(Client_Code,MATCH(Export!H3840,Local_Company_Name,0))</f>
        <v>1004</v>
      </c>
      <c r="H3840" t="s">
        <v>767</v>
      </c>
      <c r="I3840" t="s">
        <v>779</v>
      </c>
      <c r="J3840" t="s">
        <v>8</v>
      </c>
      <c r="K3840" s="71" t="str">
        <f>INDEX(Line_of_Business,MATCH(Export!J3840,Name,0))</f>
        <v>M</v>
      </c>
      <c r="L3840" s="9">
        <v>78813</v>
      </c>
      <c r="M3840">
        <v>50</v>
      </c>
      <c r="N3840" s="4">
        <v>0</v>
      </c>
      <c r="O3840" s="4">
        <v>0</v>
      </c>
      <c r="P3840" s="4">
        <v>62.07</v>
      </c>
      <c r="Q3840" s="4">
        <v>0</v>
      </c>
      <c r="R3840" s="4">
        <v>0</v>
      </c>
      <c r="S3840" s="4">
        <v>0</v>
      </c>
      <c r="T3840" s="4">
        <v>0</v>
      </c>
      <c r="U3840" s="4">
        <v>0</v>
      </c>
      <c r="V3840" s="4">
        <v>0</v>
      </c>
      <c r="W3840" s="4">
        <v>0</v>
      </c>
      <c r="X3840" s="4">
        <v>0</v>
      </c>
      <c r="Y3840" s="4">
        <v>0</v>
      </c>
      <c r="Z3840" s="4">
        <v>0</v>
      </c>
      <c r="AA3840" s="4">
        <v>0</v>
      </c>
      <c r="AB3840" t="s">
        <v>3</v>
      </c>
      <c r="AC3840" s="4">
        <v>0</v>
      </c>
      <c r="AD3840" s="4">
        <v>0</v>
      </c>
      <c r="AE3840" s="4">
        <v>0</v>
      </c>
      <c r="AF3840" t="s">
        <v>779</v>
      </c>
      <c r="AG3840" s="4">
        <v>0</v>
      </c>
      <c r="AH3840" s="4">
        <v>0</v>
      </c>
      <c r="AI3840" s="4">
        <v>0</v>
      </c>
      <c r="AJ3840" s="4">
        <v>-62.07</v>
      </c>
      <c r="AK3840" s="4">
        <v>0</v>
      </c>
      <c r="AL3840" t="s">
        <v>790</v>
      </c>
      <c r="AM3840" s="71" t="str">
        <f>INDEX(Network_Insurer_Code,MATCH(Export!AL3840,Network_insurer_Name,0))</f>
        <v>STL1</v>
      </c>
      <c r="AN3840" t="str">
        <f t="shared" si="59"/>
        <v>M1004STL12019</v>
      </c>
    </row>
    <row r="3841" spans="1:40" x14ac:dyDescent="0.25">
      <c r="A3841">
        <v>2019</v>
      </c>
      <c r="B3841">
        <v>3</v>
      </c>
      <c r="C3841" s="1">
        <v>43647</v>
      </c>
      <c r="D3841" s="1">
        <v>43738</v>
      </c>
      <c r="E3841">
        <v>2019</v>
      </c>
      <c r="F3841" s="71" t="str">
        <f>INDEX(Client_Name,MATCH(Export!H3841,Local_Company_Name,0))</f>
        <v>Aplaca Engineering Co</v>
      </c>
      <c r="G3841" s="71">
        <f>INDEX(Client_Code,MATCH(Export!H3841,Local_Company_Name,0))</f>
        <v>1004</v>
      </c>
      <c r="H3841" t="s">
        <v>768</v>
      </c>
      <c r="I3841" t="s">
        <v>716</v>
      </c>
      <c r="J3841" t="s">
        <v>5</v>
      </c>
      <c r="K3841" s="71" t="str">
        <f>INDEX(Line_of_Business,MATCH(Export!J3841,Name,0))</f>
        <v>L</v>
      </c>
      <c r="L3841" s="9" t="s">
        <v>52</v>
      </c>
      <c r="M3841">
        <v>2416</v>
      </c>
      <c r="N3841" s="4">
        <v>0</v>
      </c>
      <c r="O3841" s="4">
        <v>0</v>
      </c>
      <c r="P3841" s="4">
        <v>0</v>
      </c>
      <c r="Q3841" s="4">
        <v>0</v>
      </c>
      <c r="R3841" s="4">
        <v>0</v>
      </c>
      <c r="S3841" s="4">
        <v>0</v>
      </c>
      <c r="T3841" s="4">
        <v>0</v>
      </c>
      <c r="U3841" s="4">
        <v>0</v>
      </c>
      <c r="V3841" s="4">
        <v>0</v>
      </c>
      <c r="W3841" s="4">
        <v>0</v>
      </c>
      <c r="X3841" s="4">
        <v>0</v>
      </c>
      <c r="Y3841" s="4">
        <v>0</v>
      </c>
      <c r="Z3841" s="4">
        <v>0</v>
      </c>
      <c r="AA3841" s="4">
        <v>0</v>
      </c>
      <c r="AB3841" t="s">
        <v>3</v>
      </c>
      <c r="AC3841" s="4">
        <v>0</v>
      </c>
      <c r="AD3841" s="4">
        <v>0</v>
      </c>
      <c r="AE3841" s="4">
        <v>0</v>
      </c>
      <c r="AF3841" t="s">
        <v>716</v>
      </c>
      <c r="AG3841" s="4">
        <v>0</v>
      </c>
      <c r="AH3841" s="4">
        <v>0</v>
      </c>
      <c r="AI3841" s="4">
        <v>0</v>
      </c>
      <c r="AJ3841" s="4">
        <v>0</v>
      </c>
      <c r="AK3841" s="4">
        <v>0</v>
      </c>
      <c r="AL3841" t="s">
        <v>785</v>
      </c>
      <c r="AM3841" s="71" t="str">
        <f>INDEX(Network_Insurer_Code,MATCH(Export!AL3841,Network_insurer_Name,0))</f>
        <v>WAI3</v>
      </c>
      <c r="AN3841" t="str">
        <f t="shared" si="59"/>
        <v>L1004WAI32019</v>
      </c>
    </row>
    <row r="3842" spans="1:40" x14ac:dyDescent="0.25">
      <c r="A3842">
        <v>2019</v>
      </c>
      <c r="B3842">
        <v>3</v>
      </c>
      <c r="C3842" s="1">
        <v>43647</v>
      </c>
      <c r="D3842" s="1">
        <v>43738</v>
      </c>
      <c r="E3842">
        <v>2018</v>
      </c>
      <c r="F3842" s="71" t="str">
        <f>INDEX(Client_Name,MATCH(Export!H3842,Local_Company_Name,0))</f>
        <v>Flaimngo Tailoring</v>
      </c>
      <c r="G3842" s="71">
        <f>INDEX(Client_Code,MATCH(Export!H3842,Local_Company_Name,0))</f>
        <v>1005</v>
      </c>
      <c r="H3842" t="s">
        <v>771</v>
      </c>
      <c r="I3842" t="s">
        <v>723</v>
      </c>
      <c r="J3842" t="s">
        <v>0</v>
      </c>
      <c r="K3842" s="71" t="str">
        <f>INDEX(Line_of_Business,MATCH(Export!J3842,Name,0))</f>
        <v>D</v>
      </c>
      <c r="L3842" s="9" t="s">
        <v>235</v>
      </c>
      <c r="M3842">
        <v>0</v>
      </c>
      <c r="N3842" s="4">
        <v>0</v>
      </c>
      <c r="O3842" s="4">
        <v>0</v>
      </c>
      <c r="P3842" s="4">
        <v>2629.45</v>
      </c>
      <c r="Q3842" s="4">
        <v>0</v>
      </c>
      <c r="R3842" s="4">
        <v>0</v>
      </c>
      <c r="S3842" s="4">
        <v>0</v>
      </c>
      <c r="T3842" s="4">
        <v>0</v>
      </c>
      <c r="U3842" s="4">
        <v>0</v>
      </c>
      <c r="V3842" s="4">
        <v>0</v>
      </c>
      <c r="W3842" s="4">
        <v>0</v>
      </c>
      <c r="X3842" s="4">
        <v>0</v>
      </c>
      <c r="Y3842" s="4">
        <v>0</v>
      </c>
      <c r="Z3842" s="4">
        <v>0</v>
      </c>
      <c r="AA3842" s="4">
        <v>0</v>
      </c>
      <c r="AB3842" t="s">
        <v>3</v>
      </c>
      <c r="AC3842" s="4">
        <v>0</v>
      </c>
      <c r="AD3842" s="4">
        <v>0</v>
      </c>
      <c r="AE3842" s="4">
        <v>-123150</v>
      </c>
      <c r="AF3842" t="s">
        <v>723</v>
      </c>
      <c r="AG3842" s="4">
        <v>0</v>
      </c>
      <c r="AH3842" s="4">
        <v>0</v>
      </c>
      <c r="AI3842" s="4">
        <v>0</v>
      </c>
      <c r="AJ3842" s="4">
        <v>-2629.45</v>
      </c>
      <c r="AK3842" s="4">
        <v>0</v>
      </c>
      <c r="AL3842" t="s">
        <v>782</v>
      </c>
      <c r="AM3842" s="71" t="str">
        <f>INDEX(Network_Insurer_Code,MATCH(Export!AL3842,Network_insurer_Name,0))</f>
        <v>API2</v>
      </c>
      <c r="AN3842" t="str">
        <f t="shared" ref="AN3842:AN3905" si="60">_xlfn.CONCAT(K3842,G3842,AM3842,E3842)</f>
        <v>D1005API22018</v>
      </c>
    </row>
    <row r="3843" spans="1:40" x14ac:dyDescent="0.25">
      <c r="A3843">
        <v>2020</v>
      </c>
      <c r="B3843">
        <v>3</v>
      </c>
      <c r="C3843" s="1">
        <v>44013</v>
      </c>
      <c r="D3843" s="1">
        <v>44104</v>
      </c>
      <c r="E3843">
        <v>2020</v>
      </c>
      <c r="F3843" s="71" t="str">
        <f>INDEX(Client_Name,MATCH(Export!H3843,Local_Company_Name,0))</f>
        <v>Aplaca Engineering Co</v>
      </c>
      <c r="G3843" s="71">
        <f>INDEX(Client_Code,MATCH(Export!H3843,Local_Company_Name,0))</f>
        <v>1004</v>
      </c>
      <c r="H3843" t="s">
        <v>768</v>
      </c>
      <c r="I3843" t="s">
        <v>707</v>
      </c>
      <c r="J3843" t="s">
        <v>8</v>
      </c>
      <c r="K3843" s="71" t="str">
        <f>INDEX(Line_of_Business,MATCH(Export!J3843,Name,0))</f>
        <v>M</v>
      </c>
      <c r="L3843" s="9">
        <v>500881910</v>
      </c>
      <c r="M3843">
        <v>95</v>
      </c>
      <c r="N3843" s="4">
        <v>0</v>
      </c>
      <c r="O3843" s="4">
        <v>0</v>
      </c>
      <c r="P3843" s="4">
        <v>6404.47</v>
      </c>
      <c r="Q3843" s="4">
        <v>0</v>
      </c>
      <c r="R3843" s="4">
        <v>0</v>
      </c>
      <c r="S3843" s="4">
        <v>0</v>
      </c>
      <c r="T3843" s="4">
        <v>0</v>
      </c>
      <c r="U3843" s="4">
        <v>0</v>
      </c>
      <c r="V3843" s="4">
        <v>0</v>
      </c>
      <c r="W3843" s="4">
        <v>0</v>
      </c>
      <c r="X3843" s="4">
        <v>0</v>
      </c>
      <c r="Y3843" s="4">
        <v>0</v>
      </c>
      <c r="Z3843" s="4">
        <v>0</v>
      </c>
      <c r="AA3843" s="4">
        <v>0</v>
      </c>
      <c r="AB3843" t="s">
        <v>3</v>
      </c>
      <c r="AC3843" s="4">
        <v>0</v>
      </c>
      <c r="AD3843" s="4">
        <v>0</v>
      </c>
      <c r="AE3843" s="4">
        <v>271.77999999999997</v>
      </c>
      <c r="AF3843" t="s">
        <v>707</v>
      </c>
      <c r="AG3843" s="4">
        <v>0</v>
      </c>
      <c r="AH3843" s="4">
        <v>0</v>
      </c>
      <c r="AI3843" s="4">
        <v>0</v>
      </c>
      <c r="AJ3843" s="4">
        <v>-6404.47</v>
      </c>
      <c r="AK3843" s="4">
        <v>0</v>
      </c>
      <c r="AL3843" t="s">
        <v>791</v>
      </c>
      <c r="AM3843" s="71" t="str">
        <f>INDEX(Network_Insurer_Code,MATCH(Export!AL3843,Network_insurer_Name,0))</f>
        <v>CHI3</v>
      </c>
      <c r="AN3843" t="str">
        <f t="shared" si="60"/>
        <v>M1004CHI32020</v>
      </c>
    </row>
    <row r="3844" spans="1:40" x14ac:dyDescent="0.25">
      <c r="A3844">
        <v>2020</v>
      </c>
      <c r="B3844">
        <v>1</v>
      </c>
      <c r="C3844" s="1">
        <v>43831</v>
      </c>
      <c r="D3844" s="1">
        <v>43921</v>
      </c>
      <c r="E3844">
        <v>2020</v>
      </c>
      <c r="F3844" s="71" t="str">
        <f>INDEX(Client_Name,MATCH(Export!H3844,Local_Company_Name,0))</f>
        <v>Falcon Clothing</v>
      </c>
      <c r="G3844" s="71">
        <f>INDEX(Client_Code,MATCH(Export!H3844,Local_Company_Name,0))</f>
        <v>1006</v>
      </c>
      <c r="H3844" t="s">
        <v>774</v>
      </c>
      <c r="I3844" t="s">
        <v>709</v>
      </c>
      <c r="J3844" t="s">
        <v>5</v>
      </c>
      <c r="K3844" s="71" t="str">
        <f>INDEX(Line_of_Business,MATCH(Export!J3844,Name,0))</f>
        <v>L</v>
      </c>
      <c r="L3844" s="9" t="s">
        <v>228</v>
      </c>
      <c r="M3844">
        <v>1311</v>
      </c>
      <c r="N3844" s="4">
        <v>233825.74444444399</v>
      </c>
      <c r="O3844" s="4">
        <v>210443.17</v>
      </c>
      <c r="P3844" s="4">
        <v>0</v>
      </c>
      <c r="Q3844" s="4">
        <v>0</v>
      </c>
      <c r="R3844" s="4">
        <v>0</v>
      </c>
      <c r="S3844" s="4">
        <v>0</v>
      </c>
      <c r="T3844" s="4">
        <v>0</v>
      </c>
      <c r="U3844" s="4">
        <v>0</v>
      </c>
      <c r="V3844" s="4">
        <v>0</v>
      </c>
      <c r="W3844" s="4">
        <v>0</v>
      </c>
      <c r="X3844" s="4">
        <v>0</v>
      </c>
      <c r="Y3844" s="4">
        <v>21044.32</v>
      </c>
      <c r="Z3844" s="4">
        <v>4629.75</v>
      </c>
      <c r="AA3844" s="4">
        <v>0</v>
      </c>
      <c r="AB3844" t="s">
        <v>3</v>
      </c>
      <c r="AC3844" s="4">
        <v>0</v>
      </c>
      <c r="AD3844" s="4">
        <v>0</v>
      </c>
      <c r="AE3844" s="4">
        <v>0</v>
      </c>
      <c r="AF3844" t="s">
        <v>709</v>
      </c>
      <c r="AG3844" s="4">
        <v>0</v>
      </c>
      <c r="AH3844" s="4">
        <v>0</v>
      </c>
      <c r="AI3844" s="4">
        <v>0</v>
      </c>
      <c r="AJ3844" s="4">
        <v>184769.1</v>
      </c>
      <c r="AK3844" s="4">
        <v>0</v>
      </c>
      <c r="AL3844" t="s">
        <v>787</v>
      </c>
      <c r="AM3844" s="71" t="str">
        <f>INDEX(Network_Insurer_Code,MATCH(Export!AL3844,Network_insurer_Name,0))</f>
        <v>LEI3</v>
      </c>
      <c r="AN3844" t="str">
        <f t="shared" si="60"/>
        <v>L1006LEI32020</v>
      </c>
    </row>
    <row r="3845" spans="1:40" x14ac:dyDescent="0.25">
      <c r="A3845">
        <v>2019</v>
      </c>
      <c r="B3845">
        <v>1</v>
      </c>
      <c r="C3845" s="1">
        <v>43466</v>
      </c>
      <c r="D3845" s="1">
        <v>43555</v>
      </c>
      <c r="E3845">
        <v>2017</v>
      </c>
      <c r="F3845" s="71" t="str">
        <f>INDEX(Client_Name,MATCH(Export!H3845,Local_Company_Name,0))</f>
        <v>Tiger Jewelcrafting Ltd</v>
      </c>
      <c r="G3845" s="71">
        <f>INDEX(Client_Code,MATCH(Export!H3845,Local_Company_Name,0))</f>
        <v>1003</v>
      </c>
      <c r="H3845" t="s">
        <v>753</v>
      </c>
      <c r="I3845" t="s">
        <v>716</v>
      </c>
      <c r="J3845" t="s">
        <v>22</v>
      </c>
      <c r="K3845" s="71" t="str">
        <f>INDEX(Line_of_Business,MATCH(Export!J3845,Name,0))</f>
        <v>A</v>
      </c>
      <c r="L3845" s="9" t="s">
        <v>295</v>
      </c>
      <c r="M3845">
        <v>0</v>
      </c>
      <c r="N3845" s="4">
        <v>23162.61</v>
      </c>
      <c r="O3845" s="4">
        <v>23162.61</v>
      </c>
      <c r="P3845" s="4">
        <v>0</v>
      </c>
      <c r="Q3845" s="4">
        <v>0</v>
      </c>
      <c r="R3845" s="4">
        <v>0</v>
      </c>
      <c r="S3845" s="4">
        <v>0</v>
      </c>
      <c r="T3845" s="4">
        <v>0</v>
      </c>
      <c r="U3845" s="4">
        <v>0</v>
      </c>
      <c r="V3845" s="4">
        <v>0</v>
      </c>
      <c r="W3845" s="4">
        <v>0</v>
      </c>
      <c r="X3845" s="4">
        <v>0</v>
      </c>
      <c r="Y3845" s="4">
        <v>4864.32</v>
      </c>
      <c r="Z3845" s="4">
        <v>1686.24</v>
      </c>
      <c r="AA3845" s="4">
        <v>0</v>
      </c>
      <c r="AB3845" t="s">
        <v>3</v>
      </c>
      <c r="AC3845" s="4">
        <v>0</v>
      </c>
      <c r="AD3845" s="4">
        <v>0</v>
      </c>
      <c r="AE3845" s="4">
        <v>0</v>
      </c>
      <c r="AF3845" t="s">
        <v>716</v>
      </c>
      <c r="AG3845" s="4">
        <v>0</v>
      </c>
      <c r="AH3845" s="4">
        <v>0</v>
      </c>
      <c r="AI3845" s="4">
        <v>0</v>
      </c>
      <c r="AJ3845" s="4">
        <v>16612.05</v>
      </c>
      <c r="AK3845" s="4">
        <v>200000</v>
      </c>
      <c r="AL3845" t="s">
        <v>790</v>
      </c>
      <c r="AM3845" s="71" t="str">
        <f>INDEX(Network_Insurer_Code,MATCH(Export!AL3845,Network_insurer_Name,0))</f>
        <v>STL1</v>
      </c>
      <c r="AN3845" t="str">
        <f t="shared" si="60"/>
        <v>A1003STL12017</v>
      </c>
    </row>
    <row r="3846" spans="1:40" x14ac:dyDescent="0.25">
      <c r="A3846">
        <v>2019</v>
      </c>
      <c r="B3846">
        <v>3</v>
      </c>
      <c r="C3846" s="1">
        <v>43647</v>
      </c>
      <c r="D3846" s="1">
        <v>43738</v>
      </c>
      <c r="E3846">
        <v>2019</v>
      </c>
      <c r="F3846" s="71" t="str">
        <f>INDEX(Client_Name,MATCH(Export!H3846,Local_Company_Name,0))</f>
        <v>Falcon Clothing</v>
      </c>
      <c r="G3846" s="71">
        <f>INDEX(Client_Code,MATCH(Export!H3846,Local_Company_Name,0))</f>
        <v>1006</v>
      </c>
      <c r="H3846" t="s">
        <v>756</v>
      </c>
      <c r="I3846" t="s">
        <v>722</v>
      </c>
      <c r="J3846" t="s">
        <v>0</v>
      </c>
      <c r="K3846" s="71" t="str">
        <f>INDEX(Line_of_Business,MATCH(Export!J3846,Name,0))</f>
        <v>D</v>
      </c>
      <c r="L3846" s="9" t="s">
        <v>278</v>
      </c>
      <c r="M3846">
        <v>153</v>
      </c>
      <c r="N3846" s="4">
        <v>99283.68</v>
      </c>
      <c r="O3846" s="4">
        <v>99283.68</v>
      </c>
      <c r="P3846" s="4">
        <v>0</v>
      </c>
      <c r="Q3846" s="4">
        <v>0</v>
      </c>
      <c r="R3846" s="4">
        <v>0</v>
      </c>
      <c r="S3846" s="4">
        <v>0</v>
      </c>
      <c r="T3846" s="4">
        <v>0</v>
      </c>
      <c r="U3846" s="4">
        <v>0</v>
      </c>
      <c r="V3846" s="4">
        <v>0</v>
      </c>
      <c r="W3846" s="4">
        <v>0</v>
      </c>
      <c r="X3846" s="4">
        <v>0</v>
      </c>
      <c r="Y3846" s="4">
        <v>14264.9</v>
      </c>
      <c r="Z3846" s="4">
        <v>4184.3599999999997</v>
      </c>
      <c r="AA3846" s="4">
        <v>0</v>
      </c>
      <c r="AB3846" t="s">
        <v>3</v>
      </c>
      <c r="AC3846" s="4">
        <v>0</v>
      </c>
      <c r="AD3846" s="4">
        <v>0</v>
      </c>
      <c r="AE3846" s="4">
        <v>0</v>
      </c>
      <c r="AF3846" t="s">
        <v>722</v>
      </c>
      <c r="AG3846" s="4">
        <v>0</v>
      </c>
      <c r="AH3846" s="4">
        <v>0</v>
      </c>
      <c r="AI3846" s="4">
        <v>0</v>
      </c>
      <c r="AJ3846" s="4">
        <v>80834.42</v>
      </c>
      <c r="AK3846" s="4">
        <v>0</v>
      </c>
      <c r="AL3846" t="s">
        <v>790</v>
      </c>
      <c r="AM3846" s="71" t="str">
        <f>INDEX(Network_Insurer_Code,MATCH(Export!AL3846,Network_insurer_Name,0))</f>
        <v>STL1</v>
      </c>
      <c r="AN3846" t="str">
        <f t="shared" si="60"/>
        <v>D1006STL12019</v>
      </c>
    </row>
    <row r="3847" spans="1:40" x14ac:dyDescent="0.25">
      <c r="A3847">
        <v>2019</v>
      </c>
      <c r="B3847">
        <v>2</v>
      </c>
      <c r="C3847" s="1">
        <v>43556</v>
      </c>
      <c r="D3847" s="1">
        <v>43646</v>
      </c>
      <c r="E3847">
        <v>2017</v>
      </c>
      <c r="F3847" s="71" t="str">
        <f>INDEX(Client_Name,MATCH(Export!H3847,Local_Company_Name,0))</f>
        <v>Lion Manufacturing Co</v>
      </c>
      <c r="G3847" s="71">
        <f>INDEX(Client_Code,MATCH(Export!H3847,Local_Company_Name,0))</f>
        <v>1002</v>
      </c>
      <c r="H3847" t="s">
        <v>760</v>
      </c>
      <c r="I3847" t="s">
        <v>712</v>
      </c>
      <c r="J3847" t="s">
        <v>0</v>
      </c>
      <c r="K3847" s="71" t="str">
        <f>INDEX(Line_of_Business,MATCH(Export!J3847,Name,0))</f>
        <v>D</v>
      </c>
      <c r="L3847" s="9" t="s">
        <v>609</v>
      </c>
      <c r="M3847">
        <v>752</v>
      </c>
      <c r="N3847" s="4">
        <v>0</v>
      </c>
      <c r="O3847" s="4">
        <v>0</v>
      </c>
      <c r="P3847" s="4">
        <v>0</v>
      </c>
      <c r="Q3847" s="4">
        <v>0</v>
      </c>
      <c r="R3847" s="4">
        <v>0</v>
      </c>
      <c r="S3847" s="4">
        <v>0</v>
      </c>
      <c r="T3847" s="4">
        <v>0</v>
      </c>
      <c r="U3847" s="4">
        <v>0</v>
      </c>
      <c r="V3847" s="4">
        <v>0</v>
      </c>
      <c r="W3847" s="4">
        <v>0</v>
      </c>
      <c r="X3847" s="4">
        <v>0</v>
      </c>
      <c r="Y3847" s="4">
        <v>0</v>
      </c>
      <c r="Z3847" s="4">
        <v>0</v>
      </c>
      <c r="AA3847" s="4">
        <v>0</v>
      </c>
      <c r="AB3847" t="s">
        <v>3</v>
      </c>
      <c r="AC3847" s="4">
        <v>0</v>
      </c>
      <c r="AD3847" s="4">
        <v>0</v>
      </c>
      <c r="AE3847" s="4">
        <v>-71581</v>
      </c>
      <c r="AF3847" t="s">
        <v>712</v>
      </c>
      <c r="AG3847" s="4">
        <v>0</v>
      </c>
      <c r="AH3847" s="4">
        <v>0</v>
      </c>
      <c r="AI3847" s="4">
        <v>0</v>
      </c>
      <c r="AJ3847" s="4">
        <v>0</v>
      </c>
      <c r="AK3847" s="4">
        <v>0</v>
      </c>
      <c r="AL3847" t="s">
        <v>783</v>
      </c>
      <c r="AM3847" s="71" t="str">
        <f>INDEX(Network_Insurer_Code,MATCH(Export!AL3847,Network_insurer_Name,0))</f>
        <v>PEP1</v>
      </c>
      <c r="AN3847" t="str">
        <f t="shared" si="60"/>
        <v>D1002PEP12017</v>
      </c>
    </row>
    <row r="3848" spans="1:40" x14ac:dyDescent="0.25">
      <c r="A3848">
        <v>2019</v>
      </c>
      <c r="B3848">
        <v>4</v>
      </c>
      <c r="C3848" s="1">
        <v>43739</v>
      </c>
      <c r="D3848" s="1">
        <v>43830</v>
      </c>
      <c r="E3848">
        <v>2018</v>
      </c>
      <c r="F3848" s="71" t="str">
        <f>INDEX(Client_Name,MATCH(Export!H3848,Local_Company_Name,0))</f>
        <v>Flaimngo Tailoring</v>
      </c>
      <c r="G3848" s="71">
        <f>INDEX(Client_Code,MATCH(Export!H3848,Local_Company_Name,0))</f>
        <v>1005</v>
      </c>
      <c r="H3848" t="s">
        <v>772</v>
      </c>
      <c r="I3848" t="s">
        <v>716</v>
      </c>
      <c r="J3848" t="s">
        <v>8</v>
      </c>
      <c r="K3848" s="71" t="str">
        <f>INDEX(Line_of_Business,MATCH(Export!J3848,Name,0))</f>
        <v>M</v>
      </c>
      <c r="L3848" s="9" t="s">
        <v>218</v>
      </c>
      <c r="M3848">
        <v>149</v>
      </c>
      <c r="N3848" s="4">
        <v>0</v>
      </c>
      <c r="O3848" s="4">
        <v>0</v>
      </c>
      <c r="P3848" s="4">
        <v>888.37</v>
      </c>
      <c r="Q3848" s="4">
        <v>0</v>
      </c>
      <c r="R3848" s="4">
        <v>0</v>
      </c>
      <c r="S3848" s="4">
        <v>0</v>
      </c>
      <c r="T3848" s="4">
        <v>0</v>
      </c>
      <c r="U3848" s="4">
        <v>0</v>
      </c>
      <c r="V3848" s="4">
        <v>0</v>
      </c>
      <c r="W3848" s="4">
        <v>0</v>
      </c>
      <c r="X3848" s="4">
        <v>0</v>
      </c>
      <c r="Y3848" s="4">
        <v>0.01</v>
      </c>
      <c r="Z3848" s="4">
        <v>0</v>
      </c>
      <c r="AA3848" s="4">
        <v>0</v>
      </c>
      <c r="AB3848" t="s">
        <v>3</v>
      </c>
      <c r="AC3848" s="4">
        <v>0</v>
      </c>
      <c r="AD3848" s="4">
        <v>0</v>
      </c>
      <c r="AE3848" s="4">
        <v>0</v>
      </c>
      <c r="AF3848" t="s">
        <v>716</v>
      </c>
      <c r="AG3848" s="4">
        <v>0</v>
      </c>
      <c r="AH3848" s="4">
        <v>0</v>
      </c>
      <c r="AI3848" s="4">
        <v>0</v>
      </c>
      <c r="AJ3848" s="4">
        <v>-888.38</v>
      </c>
      <c r="AK3848" s="4">
        <v>200000</v>
      </c>
      <c r="AL3848" t="s">
        <v>790</v>
      </c>
      <c r="AM3848" s="71" t="str">
        <f>INDEX(Network_Insurer_Code,MATCH(Export!AL3848,Network_insurer_Name,0))</f>
        <v>STL1</v>
      </c>
      <c r="AN3848" t="str">
        <f t="shared" si="60"/>
        <v>M1005STL12018</v>
      </c>
    </row>
    <row r="3849" spans="1:40" x14ac:dyDescent="0.25">
      <c r="A3849">
        <v>2019</v>
      </c>
      <c r="B3849">
        <v>3</v>
      </c>
      <c r="C3849" s="1">
        <v>43647</v>
      </c>
      <c r="D3849" s="1">
        <v>43738</v>
      </c>
      <c r="E3849">
        <v>2019</v>
      </c>
      <c r="F3849" s="71" t="str">
        <f>INDEX(Client_Name,MATCH(Export!H3849,Local_Company_Name,0))</f>
        <v>Falcon Clothing</v>
      </c>
      <c r="G3849" s="71">
        <f>INDEX(Client_Code,MATCH(Export!H3849,Local_Company_Name,0))</f>
        <v>1006</v>
      </c>
      <c r="H3849" t="s">
        <v>773</v>
      </c>
      <c r="I3849" t="s">
        <v>702</v>
      </c>
      <c r="J3849" t="s">
        <v>0</v>
      </c>
      <c r="K3849" s="71" t="str">
        <f>INDEX(Line_of_Business,MATCH(Export!J3849,Name,0))</f>
        <v>D</v>
      </c>
      <c r="L3849" s="9" t="s">
        <v>601</v>
      </c>
      <c r="M3849">
        <v>957</v>
      </c>
      <c r="N3849" s="4">
        <v>-330000</v>
      </c>
      <c r="O3849" s="4">
        <v>-330000</v>
      </c>
      <c r="P3849" s="4">
        <v>0</v>
      </c>
      <c r="Q3849" s="4">
        <v>0</v>
      </c>
      <c r="R3849" s="4">
        <v>0</v>
      </c>
      <c r="S3849" s="4">
        <v>0</v>
      </c>
      <c r="T3849" s="4">
        <v>0</v>
      </c>
      <c r="U3849" s="4">
        <v>0</v>
      </c>
      <c r="V3849" s="4">
        <v>0</v>
      </c>
      <c r="W3849" s="4">
        <v>0</v>
      </c>
      <c r="X3849" s="4">
        <v>0</v>
      </c>
      <c r="Y3849" s="4">
        <v>-46261.68</v>
      </c>
      <c r="Z3849" s="4">
        <v>-30841.119999999999</v>
      </c>
      <c r="AA3849" s="4">
        <v>0</v>
      </c>
      <c r="AB3849" t="s">
        <v>3</v>
      </c>
      <c r="AC3849" s="4">
        <v>0</v>
      </c>
      <c r="AD3849" s="4">
        <v>0</v>
      </c>
      <c r="AE3849" s="4">
        <v>0</v>
      </c>
      <c r="AF3849" t="s">
        <v>702</v>
      </c>
      <c r="AG3849" s="4">
        <v>0</v>
      </c>
      <c r="AH3849" s="4">
        <v>0</v>
      </c>
      <c r="AI3849" s="4">
        <v>0</v>
      </c>
      <c r="AJ3849" s="4">
        <v>-252897.2</v>
      </c>
      <c r="AK3849" s="4">
        <v>0</v>
      </c>
      <c r="AL3849" t="s">
        <v>792</v>
      </c>
      <c r="AM3849" s="71" t="str">
        <f>INDEX(Network_Insurer_Code,MATCH(Export!AL3849,Network_insurer_Name,0))</f>
        <v>CAL1</v>
      </c>
      <c r="AN3849" t="str">
        <f t="shared" si="60"/>
        <v>D1006CAL12019</v>
      </c>
    </row>
    <row r="3850" spans="1:40" x14ac:dyDescent="0.25">
      <c r="A3850">
        <v>2020</v>
      </c>
      <c r="B3850">
        <v>3</v>
      </c>
      <c r="C3850" s="1">
        <v>44075</v>
      </c>
      <c r="D3850" s="1">
        <v>44104</v>
      </c>
      <c r="E3850">
        <v>2020</v>
      </c>
      <c r="F3850" s="71" t="str">
        <f>INDEX(Client_Name,MATCH(Export!H3850,Local_Company_Name,0))</f>
        <v>Falcon Clothing</v>
      </c>
      <c r="G3850" s="71">
        <f>INDEX(Client_Code,MATCH(Export!H3850,Local_Company_Name,0))</f>
        <v>1006</v>
      </c>
      <c r="H3850" t="s">
        <v>775</v>
      </c>
      <c r="I3850" t="s">
        <v>739</v>
      </c>
      <c r="J3850" t="s">
        <v>22</v>
      </c>
      <c r="K3850" s="71" t="str">
        <f>INDEX(Line_of_Business,MATCH(Export!J3850,Name,0))</f>
        <v>A</v>
      </c>
      <c r="L3850" s="9" t="s">
        <v>346</v>
      </c>
      <c r="M3850">
        <v>34</v>
      </c>
      <c r="N3850" s="4">
        <v>4465.8222222222203</v>
      </c>
      <c r="O3850" s="4">
        <v>4019.24</v>
      </c>
      <c r="P3850" s="4">
        <v>0</v>
      </c>
      <c r="Q3850" s="4">
        <v>0</v>
      </c>
      <c r="R3850" s="4">
        <v>0</v>
      </c>
      <c r="S3850" s="4">
        <v>0</v>
      </c>
      <c r="T3850" s="4">
        <v>0</v>
      </c>
      <c r="U3850" s="4">
        <v>0</v>
      </c>
      <c r="V3850" s="4">
        <v>0</v>
      </c>
      <c r="W3850" s="4">
        <v>0</v>
      </c>
      <c r="X3850" s="4">
        <v>0</v>
      </c>
      <c r="Y3850" s="4">
        <v>462.21</v>
      </c>
      <c r="Z3850" s="4">
        <v>0</v>
      </c>
      <c r="AA3850" s="4">
        <v>679.25</v>
      </c>
      <c r="AB3850" t="s">
        <v>3</v>
      </c>
      <c r="AC3850" s="4">
        <v>0</v>
      </c>
      <c r="AD3850" s="4">
        <v>0</v>
      </c>
      <c r="AE3850" s="4">
        <v>0</v>
      </c>
      <c r="AF3850" t="s">
        <v>739</v>
      </c>
      <c r="AG3850" s="4">
        <v>0</v>
      </c>
      <c r="AH3850" s="4">
        <v>0</v>
      </c>
      <c r="AI3850" s="4">
        <v>0</v>
      </c>
      <c r="AJ3850" s="4">
        <v>2877.7799999999902</v>
      </c>
      <c r="AK3850" s="4">
        <v>187000</v>
      </c>
      <c r="AL3850" t="s">
        <v>789</v>
      </c>
      <c r="AM3850" s="71" t="str">
        <f>INDEX(Network_Insurer_Code,MATCH(Export!AL3850,Network_insurer_Name,0))</f>
        <v>APL1</v>
      </c>
      <c r="AN3850" t="str">
        <f t="shared" si="60"/>
        <v>A1006APL12020</v>
      </c>
    </row>
    <row r="3851" spans="1:40" x14ac:dyDescent="0.25">
      <c r="A3851">
        <v>2020</v>
      </c>
      <c r="B3851">
        <v>3</v>
      </c>
      <c r="C3851" s="1">
        <v>44013</v>
      </c>
      <c r="D3851" s="1">
        <v>44104</v>
      </c>
      <c r="E3851">
        <v>2017</v>
      </c>
      <c r="F3851" s="71" t="str">
        <f>INDEX(Client_Name,MATCH(Export!H3851,Local_Company_Name,0))</f>
        <v>Aplaca Engineering Co</v>
      </c>
      <c r="G3851" s="71">
        <f>INDEX(Client_Code,MATCH(Export!H3851,Local_Company_Name,0))</f>
        <v>1004</v>
      </c>
      <c r="H3851" t="s">
        <v>754</v>
      </c>
      <c r="I3851" t="s">
        <v>723</v>
      </c>
      <c r="J3851" t="s">
        <v>0</v>
      </c>
      <c r="K3851" s="71" t="str">
        <f>INDEX(Line_of_Business,MATCH(Export!J3851,Name,0))</f>
        <v>D</v>
      </c>
      <c r="L3851" s="9" t="s">
        <v>235</v>
      </c>
      <c r="M3851">
        <v>0</v>
      </c>
      <c r="N3851" s="4">
        <v>0</v>
      </c>
      <c r="O3851" s="4">
        <v>0</v>
      </c>
      <c r="P3851" s="4">
        <v>7789.92</v>
      </c>
      <c r="Q3851" s="4">
        <v>0</v>
      </c>
      <c r="R3851" s="4">
        <v>0</v>
      </c>
      <c r="S3851" s="4">
        <v>0</v>
      </c>
      <c r="T3851" s="4">
        <v>0</v>
      </c>
      <c r="U3851" s="4">
        <v>0</v>
      </c>
      <c r="V3851" s="4">
        <v>0</v>
      </c>
      <c r="W3851" s="4">
        <v>0</v>
      </c>
      <c r="X3851" s="4">
        <v>0</v>
      </c>
      <c r="Y3851" s="4">
        <v>0</v>
      </c>
      <c r="Z3851" s="4">
        <v>0</v>
      </c>
      <c r="AA3851" s="4">
        <v>0</v>
      </c>
      <c r="AB3851" t="s">
        <v>3</v>
      </c>
      <c r="AC3851" s="4">
        <v>0</v>
      </c>
      <c r="AD3851" s="4">
        <v>0</v>
      </c>
      <c r="AE3851" s="4">
        <v>21023</v>
      </c>
      <c r="AF3851" t="s">
        <v>723</v>
      </c>
      <c r="AG3851" s="4">
        <v>0</v>
      </c>
      <c r="AH3851" s="4">
        <v>0</v>
      </c>
      <c r="AI3851" s="4">
        <v>0</v>
      </c>
      <c r="AJ3851" s="4">
        <v>-7789.92</v>
      </c>
      <c r="AK3851" s="4">
        <v>0</v>
      </c>
      <c r="AL3851" t="s">
        <v>798</v>
      </c>
      <c r="AM3851" s="71" t="str">
        <f>INDEX(Network_Insurer_Code,MATCH(Export!AL3851,Network_insurer_Name,0))</f>
        <v>PEI2</v>
      </c>
      <c r="AN3851" t="str">
        <f t="shared" si="60"/>
        <v>D1004PEI22017</v>
      </c>
    </row>
    <row r="3852" spans="1:40" x14ac:dyDescent="0.25">
      <c r="A3852">
        <v>2020</v>
      </c>
      <c r="B3852">
        <v>2</v>
      </c>
      <c r="C3852" s="1">
        <v>43922</v>
      </c>
      <c r="D3852" s="1">
        <v>44012</v>
      </c>
      <c r="E3852">
        <v>2018</v>
      </c>
      <c r="F3852" s="71" t="str">
        <f>INDEX(Client_Name,MATCH(Export!H3852,Local_Company_Name,0))</f>
        <v>Aplaca Engineering Co</v>
      </c>
      <c r="G3852" s="71">
        <f>INDEX(Client_Code,MATCH(Export!H3852,Local_Company_Name,0))</f>
        <v>1004</v>
      </c>
      <c r="H3852" t="s">
        <v>767</v>
      </c>
      <c r="I3852" t="s">
        <v>707</v>
      </c>
      <c r="J3852" t="s">
        <v>8</v>
      </c>
      <c r="K3852" s="71" t="str">
        <f>INDEX(Line_of_Business,MATCH(Export!J3852,Name,0))</f>
        <v>M</v>
      </c>
      <c r="L3852" s="9">
        <v>50575077</v>
      </c>
      <c r="M3852">
        <v>24</v>
      </c>
      <c r="N3852" s="4">
        <v>0</v>
      </c>
      <c r="O3852" s="4">
        <v>0</v>
      </c>
      <c r="P3852" s="4">
        <v>0</v>
      </c>
      <c r="Q3852" s="4">
        <v>0</v>
      </c>
      <c r="R3852" s="4">
        <v>0</v>
      </c>
      <c r="S3852" s="4">
        <v>0</v>
      </c>
      <c r="T3852" s="4">
        <v>0</v>
      </c>
      <c r="U3852" s="4">
        <v>0</v>
      </c>
      <c r="V3852" s="4">
        <v>0</v>
      </c>
      <c r="W3852" s="4">
        <v>0</v>
      </c>
      <c r="X3852" s="4">
        <v>0</v>
      </c>
      <c r="Y3852" s="4">
        <v>0</v>
      </c>
      <c r="Z3852" s="4">
        <v>0</v>
      </c>
      <c r="AA3852" s="4">
        <v>0</v>
      </c>
      <c r="AB3852" t="s">
        <v>3</v>
      </c>
      <c r="AC3852" s="4">
        <v>0</v>
      </c>
      <c r="AD3852" s="4">
        <v>0</v>
      </c>
      <c r="AE3852" s="4">
        <v>-64</v>
      </c>
      <c r="AF3852" t="s">
        <v>707</v>
      </c>
      <c r="AG3852" s="4">
        <v>0</v>
      </c>
      <c r="AH3852" s="4">
        <v>0</v>
      </c>
      <c r="AI3852" s="4">
        <v>0</v>
      </c>
      <c r="AJ3852" s="4">
        <v>0</v>
      </c>
      <c r="AK3852" s="4">
        <v>0</v>
      </c>
      <c r="AL3852" t="s">
        <v>788</v>
      </c>
      <c r="AM3852" s="71" t="str">
        <f>INDEX(Network_Insurer_Code,MATCH(Export!AL3852,Network_insurer_Name,0))</f>
        <v>RAI1</v>
      </c>
      <c r="AN3852" t="str">
        <f t="shared" si="60"/>
        <v>M1004RAI12018</v>
      </c>
    </row>
    <row r="3853" spans="1:40" x14ac:dyDescent="0.25">
      <c r="A3853">
        <v>2019</v>
      </c>
      <c r="B3853">
        <v>3</v>
      </c>
      <c r="C3853" s="1">
        <v>43647</v>
      </c>
      <c r="D3853" s="1">
        <v>43738</v>
      </c>
      <c r="E3853">
        <v>2019</v>
      </c>
      <c r="F3853" s="71" t="str">
        <f>INDEX(Client_Name,MATCH(Export!H3853,Local_Company_Name,0))</f>
        <v>Zebra Workings Ltd</v>
      </c>
      <c r="G3853" s="71">
        <f>INDEX(Client_Code,MATCH(Export!H3853,Local_Company_Name,0))</f>
        <v>1001</v>
      </c>
      <c r="H3853" t="s">
        <v>751</v>
      </c>
      <c r="I3853" t="s">
        <v>727</v>
      </c>
      <c r="J3853" t="s">
        <v>8</v>
      </c>
      <c r="K3853" s="71" t="str">
        <f>INDEX(Line_of_Business,MATCH(Export!J3853,Name,0))</f>
        <v>M</v>
      </c>
      <c r="L3853" s="9">
        <v>22380751</v>
      </c>
      <c r="M3853">
        <v>62</v>
      </c>
      <c r="N3853" s="4">
        <v>447428636</v>
      </c>
      <c r="O3853" s="4">
        <v>447428636</v>
      </c>
      <c r="P3853" s="4">
        <v>369298649</v>
      </c>
      <c r="Q3853" s="4">
        <v>0</v>
      </c>
      <c r="R3853" s="4">
        <v>0</v>
      </c>
      <c r="S3853" s="4">
        <v>366019246</v>
      </c>
      <c r="T3853" s="4">
        <v>0</v>
      </c>
      <c r="U3853" s="4">
        <v>0</v>
      </c>
      <c r="V3853" s="4">
        <v>0</v>
      </c>
      <c r="W3853" s="4">
        <v>-311164964</v>
      </c>
      <c r="X3853" s="4">
        <v>0</v>
      </c>
      <c r="Y3853" s="4">
        <v>78300011</v>
      </c>
      <c r="Z3853" s="4">
        <v>4474286</v>
      </c>
      <c r="AA3853" s="4">
        <v>44742864</v>
      </c>
      <c r="AB3853" t="s">
        <v>3</v>
      </c>
      <c r="AC3853" s="4">
        <v>89485727</v>
      </c>
      <c r="AD3853" s="4">
        <v>0</v>
      </c>
      <c r="AE3853" s="4">
        <v>54854282</v>
      </c>
      <c r="AF3853" t="s">
        <v>727</v>
      </c>
      <c r="AG3853" s="4">
        <v>0</v>
      </c>
      <c r="AH3853" s="4">
        <v>0</v>
      </c>
      <c r="AI3853" s="4">
        <v>0</v>
      </c>
      <c r="AJ3853" s="4">
        <v>627797036</v>
      </c>
      <c r="AK3853" s="4">
        <v>0</v>
      </c>
      <c r="AL3853" t="s">
        <v>789</v>
      </c>
      <c r="AM3853" s="71" t="str">
        <f>INDEX(Network_Insurer_Code,MATCH(Export!AL3853,Network_insurer_Name,0))</f>
        <v>APL1</v>
      </c>
      <c r="AN3853" t="str">
        <f t="shared" si="60"/>
        <v>M1001APL12019</v>
      </c>
    </row>
    <row r="3854" spans="1:40" x14ac:dyDescent="0.25">
      <c r="A3854">
        <v>2020</v>
      </c>
      <c r="B3854">
        <v>2</v>
      </c>
      <c r="C3854" s="1">
        <v>43831</v>
      </c>
      <c r="D3854" s="1">
        <v>43921</v>
      </c>
      <c r="E3854">
        <v>2018</v>
      </c>
      <c r="F3854" s="71" t="str">
        <f>INDEX(Client_Name,MATCH(Export!H3854,Local_Company_Name,0))</f>
        <v>Lion Manufacturing Co</v>
      </c>
      <c r="G3854" s="71">
        <f>INDEX(Client_Code,MATCH(Export!H3854,Local_Company_Name,0))</f>
        <v>1002</v>
      </c>
      <c r="H3854" t="s">
        <v>758</v>
      </c>
      <c r="I3854" t="s">
        <v>727</v>
      </c>
      <c r="J3854" t="s">
        <v>22</v>
      </c>
      <c r="K3854" s="71" t="str">
        <f>INDEX(Line_of_Business,MATCH(Export!J3854,Name,0))</f>
        <v>A</v>
      </c>
      <c r="L3854" s="9">
        <v>324633265</v>
      </c>
      <c r="M3854">
        <v>415</v>
      </c>
      <c r="N3854" s="4">
        <v>0</v>
      </c>
      <c r="O3854" s="4">
        <v>0</v>
      </c>
      <c r="P3854" s="4">
        <v>0</v>
      </c>
      <c r="Q3854" s="4">
        <v>0</v>
      </c>
      <c r="R3854" s="4">
        <v>0</v>
      </c>
      <c r="S3854" s="4">
        <v>0</v>
      </c>
      <c r="T3854" s="4">
        <v>0</v>
      </c>
      <c r="U3854" s="4">
        <v>0</v>
      </c>
      <c r="V3854" s="4">
        <v>0</v>
      </c>
      <c r="W3854" s="4">
        <v>522247</v>
      </c>
      <c r="X3854" s="4">
        <v>0</v>
      </c>
      <c r="Y3854" s="4">
        <v>0</v>
      </c>
      <c r="Z3854" s="4">
        <v>0</v>
      </c>
      <c r="AA3854" s="4">
        <v>0</v>
      </c>
      <c r="AB3854" t="s">
        <v>3</v>
      </c>
      <c r="AC3854" s="4">
        <v>0</v>
      </c>
      <c r="AD3854" s="4">
        <v>0</v>
      </c>
      <c r="AE3854" s="4">
        <v>0</v>
      </c>
      <c r="AF3854" t="s">
        <v>727</v>
      </c>
      <c r="AG3854" s="4">
        <v>0</v>
      </c>
      <c r="AH3854" s="4">
        <v>0</v>
      </c>
      <c r="AI3854" s="4">
        <v>0</v>
      </c>
      <c r="AJ3854" s="4">
        <v>-522247</v>
      </c>
      <c r="AK3854" s="4">
        <v>0</v>
      </c>
      <c r="AL3854" t="s">
        <v>798</v>
      </c>
      <c r="AM3854" s="71" t="str">
        <f>INDEX(Network_Insurer_Code,MATCH(Export!AL3854,Network_insurer_Name,0))</f>
        <v>PEI2</v>
      </c>
      <c r="AN3854" t="str">
        <f t="shared" si="60"/>
        <v>A1002PEI22018</v>
      </c>
    </row>
    <row r="3855" spans="1:40" x14ac:dyDescent="0.25">
      <c r="A3855">
        <v>2020</v>
      </c>
      <c r="B3855">
        <v>1</v>
      </c>
      <c r="C3855" s="1">
        <v>43831</v>
      </c>
      <c r="D3855" s="1">
        <v>43921</v>
      </c>
      <c r="E3855">
        <v>2019</v>
      </c>
      <c r="F3855" s="71" t="str">
        <f>INDEX(Client_Name,MATCH(Export!H3855,Local_Company_Name,0))</f>
        <v>Lion Manufacturing Co</v>
      </c>
      <c r="G3855" s="71">
        <f>INDEX(Client_Code,MATCH(Export!H3855,Local_Company_Name,0))</f>
        <v>1002</v>
      </c>
      <c r="H3855" t="s">
        <v>757</v>
      </c>
      <c r="I3855" t="s">
        <v>707</v>
      </c>
      <c r="J3855" t="s">
        <v>22</v>
      </c>
      <c r="K3855" s="71" t="str">
        <f>INDEX(Line_of_Business,MATCH(Export!J3855,Name,0))</f>
        <v>A</v>
      </c>
      <c r="L3855" s="9" t="s">
        <v>498</v>
      </c>
      <c r="M3855">
        <v>826</v>
      </c>
      <c r="N3855" s="4">
        <v>0</v>
      </c>
      <c r="O3855" s="4">
        <v>0</v>
      </c>
      <c r="P3855" s="4">
        <v>0</v>
      </c>
      <c r="Q3855" s="4">
        <v>0</v>
      </c>
      <c r="R3855" s="4">
        <v>0</v>
      </c>
      <c r="S3855" s="4">
        <v>0</v>
      </c>
      <c r="T3855" s="4">
        <v>0</v>
      </c>
      <c r="U3855" s="4">
        <v>0</v>
      </c>
      <c r="V3855" s="4">
        <v>0</v>
      </c>
      <c r="W3855" s="4">
        <v>0</v>
      </c>
      <c r="X3855" s="4">
        <v>0</v>
      </c>
      <c r="Y3855" s="4">
        <v>0</v>
      </c>
      <c r="Z3855" s="4">
        <v>0</v>
      </c>
      <c r="AA3855" s="4">
        <v>0</v>
      </c>
      <c r="AB3855" t="s">
        <v>3</v>
      </c>
      <c r="AC3855" s="4">
        <v>0</v>
      </c>
      <c r="AD3855" s="4">
        <v>0</v>
      </c>
      <c r="AE3855" s="4">
        <v>-116000</v>
      </c>
      <c r="AF3855" t="s">
        <v>707</v>
      </c>
      <c r="AG3855" s="4">
        <v>0</v>
      </c>
      <c r="AH3855" s="4">
        <v>0</v>
      </c>
      <c r="AI3855" s="4">
        <v>0</v>
      </c>
      <c r="AJ3855" s="4">
        <v>0</v>
      </c>
      <c r="AK3855" s="4">
        <v>0</v>
      </c>
      <c r="AL3855" t="s">
        <v>798</v>
      </c>
      <c r="AM3855" s="71" t="str">
        <f>INDEX(Network_Insurer_Code,MATCH(Export!AL3855,Network_insurer_Name,0))</f>
        <v>PEI2</v>
      </c>
      <c r="AN3855" t="str">
        <f t="shared" si="60"/>
        <v>A1002PEI22019</v>
      </c>
    </row>
    <row r="3856" spans="1:40" x14ac:dyDescent="0.25">
      <c r="A3856">
        <v>2020</v>
      </c>
      <c r="B3856">
        <v>2</v>
      </c>
      <c r="C3856" s="1">
        <v>43922</v>
      </c>
      <c r="D3856" s="1">
        <v>44012</v>
      </c>
      <c r="E3856">
        <v>2019</v>
      </c>
      <c r="F3856" s="71" t="str">
        <f>INDEX(Client_Name,MATCH(Export!H3856,Local_Company_Name,0))</f>
        <v>Aplaca Engineering Co</v>
      </c>
      <c r="G3856" s="71">
        <f>INDEX(Client_Code,MATCH(Export!H3856,Local_Company_Name,0))</f>
        <v>1004</v>
      </c>
      <c r="H3856" t="s">
        <v>766</v>
      </c>
      <c r="I3856" t="s">
        <v>736</v>
      </c>
      <c r="J3856" t="s">
        <v>0</v>
      </c>
      <c r="K3856" s="71" t="str">
        <f>INDEX(Line_of_Business,MATCH(Export!J3856,Name,0))</f>
        <v>D</v>
      </c>
      <c r="L3856" s="9" t="s">
        <v>15</v>
      </c>
      <c r="M3856">
        <v>805</v>
      </c>
      <c r="N3856" s="4">
        <v>53.6</v>
      </c>
      <c r="O3856" s="4">
        <v>26.8</v>
      </c>
      <c r="P3856" s="4">
        <v>0</v>
      </c>
      <c r="Q3856" s="4">
        <v>0</v>
      </c>
      <c r="R3856" s="4">
        <v>0</v>
      </c>
      <c r="S3856" s="4">
        <v>0</v>
      </c>
      <c r="T3856" s="4">
        <v>0</v>
      </c>
      <c r="U3856" s="4">
        <v>0</v>
      </c>
      <c r="V3856" s="4">
        <v>0</v>
      </c>
      <c r="W3856" s="4">
        <v>0</v>
      </c>
      <c r="X3856" s="4">
        <v>0</v>
      </c>
      <c r="Y3856" s="4">
        <v>4.0199999999999996</v>
      </c>
      <c r="Z3856" s="4">
        <v>1.61</v>
      </c>
      <c r="AA3856" s="4">
        <v>0</v>
      </c>
      <c r="AB3856" t="s">
        <v>3</v>
      </c>
      <c r="AC3856" s="4">
        <v>0</v>
      </c>
      <c r="AD3856" s="4">
        <v>0</v>
      </c>
      <c r="AE3856" s="4">
        <v>0</v>
      </c>
      <c r="AF3856" t="s">
        <v>736</v>
      </c>
      <c r="AG3856" s="4">
        <v>0</v>
      </c>
      <c r="AH3856" s="4">
        <v>0</v>
      </c>
      <c r="AI3856" s="4">
        <v>0</v>
      </c>
      <c r="AJ3856" s="4">
        <v>21.17</v>
      </c>
      <c r="AK3856" s="4">
        <v>0</v>
      </c>
      <c r="AL3856" t="s">
        <v>795</v>
      </c>
      <c r="AM3856" s="71" t="str">
        <f>INDEX(Network_Insurer_Code,MATCH(Export!AL3856,Network_insurer_Name,0))</f>
        <v>TOL1</v>
      </c>
      <c r="AN3856" t="str">
        <f t="shared" si="60"/>
        <v>D1004TOL12019</v>
      </c>
    </row>
    <row r="3857" spans="1:40" x14ac:dyDescent="0.25">
      <c r="A3857">
        <v>2020</v>
      </c>
      <c r="B3857">
        <v>2</v>
      </c>
      <c r="C3857" s="1">
        <v>43922</v>
      </c>
      <c r="D3857" s="1">
        <v>44012</v>
      </c>
      <c r="E3857">
        <v>2020</v>
      </c>
      <c r="F3857" s="71" t="str">
        <f>INDEX(Client_Name,MATCH(Export!H3857,Local_Company_Name,0))</f>
        <v>Tiger Jewelcrafting Ltd</v>
      </c>
      <c r="G3857" s="71">
        <f>INDEX(Client_Code,MATCH(Export!H3857,Local_Company_Name,0))</f>
        <v>1003</v>
      </c>
      <c r="H3857" t="s">
        <v>762</v>
      </c>
      <c r="I3857" t="s">
        <v>709</v>
      </c>
      <c r="J3857" t="s">
        <v>5</v>
      </c>
      <c r="K3857" s="71" t="str">
        <f>INDEX(Line_of_Business,MATCH(Export!J3857,Name,0))</f>
        <v>L</v>
      </c>
      <c r="L3857" s="9" t="s">
        <v>393</v>
      </c>
      <c r="M3857">
        <v>191</v>
      </c>
      <c r="N3857" s="4">
        <v>510647.35555555503</v>
      </c>
      <c r="O3857" s="4">
        <v>459582.62</v>
      </c>
      <c r="P3857" s="4">
        <v>0</v>
      </c>
      <c r="Q3857" s="4">
        <v>0</v>
      </c>
      <c r="R3857" s="4">
        <v>0</v>
      </c>
      <c r="S3857" s="4">
        <v>0</v>
      </c>
      <c r="T3857" s="4">
        <v>0</v>
      </c>
      <c r="U3857" s="4">
        <v>0</v>
      </c>
      <c r="V3857" s="4">
        <v>0</v>
      </c>
      <c r="W3857" s="4">
        <v>0</v>
      </c>
      <c r="X3857" s="4">
        <v>0</v>
      </c>
      <c r="Y3857" s="4">
        <v>45958.26</v>
      </c>
      <c r="Z3857" s="4">
        <v>10110.82</v>
      </c>
      <c r="AA3857" s="4">
        <v>0</v>
      </c>
      <c r="AB3857" t="s">
        <v>3</v>
      </c>
      <c r="AC3857" s="4">
        <v>0</v>
      </c>
      <c r="AD3857" s="4">
        <v>0</v>
      </c>
      <c r="AE3857" s="4">
        <v>0</v>
      </c>
      <c r="AF3857" t="s">
        <v>709</v>
      </c>
      <c r="AG3857" s="4">
        <v>0</v>
      </c>
      <c r="AH3857" s="4">
        <v>0</v>
      </c>
      <c r="AI3857" s="4">
        <v>0</v>
      </c>
      <c r="AJ3857" s="4">
        <v>403513.54</v>
      </c>
      <c r="AK3857" s="4">
        <v>0</v>
      </c>
      <c r="AL3857" t="s">
        <v>795</v>
      </c>
      <c r="AM3857" s="71" t="str">
        <f>INDEX(Network_Insurer_Code,MATCH(Export!AL3857,Network_insurer_Name,0))</f>
        <v>TOL1</v>
      </c>
      <c r="AN3857" t="str">
        <f t="shared" si="60"/>
        <v>L1003TOL12020</v>
      </c>
    </row>
    <row r="3858" spans="1:40" x14ac:dyDescent="0.25">
      <c r="A3858">
        <v>2019</v>
      </c>
      <c r="B3858">
        <v>2</v>
      </c>
      <c r="C3858" s="1">
        <v>43556</v>
      </c>
      <c r="D3858" s="1">
        <v>43646</v>
      </c>
      <c r="E3858">
        <v>2018</v>
      </c>
      <c r="F3858" s="71" t="str">
        <f>INDEX(Client_Name,MATCH(Export!H3858,Local_Company_Name,0))</f>
        <v>Falcon Clothing</v>
      </c>
      <c r="G3858" s="71">
        <f>INDEX(Client_Code,MATCH(Export!H3858,Local_Company_Name,0))</f>
        <v>1006</v>
      </c>
      <c r="H3858" t="s">
        <v>756</v>
      </c>
      <c r="I3858" t="s">
        <v>704</v>
      </c>
      <c r="J3858" t="s">
        <v>8</v>
      </c>
      <c r="K3858" s="71" t="str">
        <f>INDEX(Line_of_Business,MATCH(Export!J3858,Name,0))</f>
        <v>M</v>
      </c>
      <c r="L3858" s="9" t="s">
        <v>384</v>
      </c>
      <c r="M3858">
        <v>546</v>
      </c>
      <c r="N3858" s="4">
        <v>291.36</v>
      </c>
      <c r="O3858" s="4">
        <v>291.36</v>
      </c>
      <c r="P3858" s="4">
        <v>19764.53</v>
      </c>
      <c r="Q3858" s="4">
        <v>0</v>
      </c>
      <c r="R3858" s="4">
        <v>0</v>
      </c>
      <c r="S3858" s="4">
        <v>0</v>
      </c>
      <c r="T3858" s="4">
        <v>0</v>
      </c>
      <c r="U3858" s="4">
        <v>0</v>
      </c>
      <c r="V3858" s="4">
        <v>0</v>
      </c>
      <c r="W3858" s="4">
        <v>-109525.19</v>
      </c>
      <c r="X3858" s="4">
        <v>0</v>
      </c>
      <c r="Y3858" s="4">
        <v>-167.08</v>
      </c>
      <c r="Z3858" s="4">
        <v>31.22</v>
      </c>
      <c r="AA3858" s="4">
        <v>0</v>
      </c>
      <c r="AB3858" t="s">
        <v>3</v>
      </c>
      <c r="AC3858" s="4">
        <v>0</v>
      </c>
      <c r="AD3858" s="4">
        <v>0</v>
      </c>
      <c r="AE3858" s="4">
        <v>0</v>
      </c>
      <c r="AF3858" t="s">
        <v>704</v>
      </c>
      <c r="AG3858" s="4">
        <v>0</v>
      </c>
      <c r="AH3858" s="4">
        <v>0</v>
      </c>
      <c r="AI3858" s="4">
        <v>0</v>
      </c>
      <c r="AJ3858" s="4">
        <v>90187.88</v>
      </c>
      <c r="AK3858" s="4">
        <v>0</v>
      </c>
      <c r="AL3858" t="s">
        <v>794</v>
      </c>
      <c r="AM3858" s="71" t="str">
        <f>INDEX(Network_Insurer_Code,MATCH(Export!AL3858,Network_insurer_Name,0))</f>
        <v>CUI2</v>
      </c>
      <c r="AN3858" t="str">
        <f t="shared" si="60"/>
        <v>M1006CUI22018</v>
      </c>
    </row>
    <row r="3859" spans="1:40" x14ac:dyDescent="0.25">
      <c r="A3859">
        <v>2020</v>
      </c>
      <c r="B3859">
        <v>2</v>
      </c>
      <c r="C3859" s="1">
        <v>43922</v>
      </c>
      <c r="D3859" s="1">
        <v>44012</v>
      </c>
      <c r="E3859">
        <v>2019</v>
      </c>
      <c r="F3859" s="71" t="str">
        <f>INDEX(Client_Name,MATCH(Export!H3859,Local_Company_Name,0))</f>
        <v>Tiger Jewelcrafting Ltd</v>
      </c>
      <c r="G3859" s="71">
        <f>INDEX(Client_Code,MATCH(Export!H3859,Local_Company_Name,0))</f>
        <v>1003</v>
      </c>
      <c r="H3859" t="s">
        <v>763</v>
      </c>
      <c r="I3859" t="s">
        <v>724</v>
      </c>
      <c r="J3859" t="s">
        <v>8</v>
      </c>
      <c r="K3859" s="71" t="str">
        <f>INDEX(Line_of_Business,MATCH(Export!J3859,Name,0))</f>
        <v>M</v>
      </c>
      <c r="L3859" s="9">
        <v>76489</v>
      </c>
      <c r="M3859">
        <v>302</v>
      </c>
      <c r="N3859" s="4">
        <v>-17041.5</v>
      </c>
      <c r="O3859" s="4">
        <v>-17041.5</v>
      </c>
      <c r="P3859" s="4">
        <v>6122</v>
      </c>
      <c r="Q3859" s="4">
        <v>0</v>
      </c>
      <c r="R3859" s="4">
        <v>0</v>
      </c>
      <c r="S3859" s="4">
        <v>0</v>
      </c>
      <c r="T3859" s="4">
        <v>0</v>
      </c>
      <c r="U3859" s="4">
        <v>0</v>
      </c>
      <c r="V3859" s="4">
        <v>0</v>
      </c>
      <c r="W3859" s="4">
        <v>0</v>
      </c>
      <c r="X3859" s="4">
        <v>0</v>
      </c>
      <c r="Y3859" s="4">
        <v>-1704.15</v>
      </c>
      <c r="Z3859" s="4">
        <v>0</v>
      </c>
      <c r="AA3859" s="4">
        <v>0</v>
      </c>
      <c r="AB3859" t="s">
        <v>3</v>
      </c>
      <c r="AC3859" s="4">
        <v>0</v>
      </c>
      <c r="AD3859" s="4">
        <v>0</v>
      </c>
      <c r="AE3859" s="4">
        <v>0</v>
      </c>
      <c r="AF3859" t="s">
        <v>724</v>
      </c>
      <c r="AG3859" s="4">
        <v>0</v>
      </c>
      <c r="AH3859" s="4">
        <v>0</v>
      </c>
      <c r="AI3859" s="4">
        <v>0</v>
      </c>
      <c r="AJ3859" s="4">
        <v>-21459.35</v>
      </c>
      <c r="AK3859" s="4">
        <v>0</v>
      </c>
      <c r="AL3859" t="s">
        <v>797</v>
      </c>
      <c r="AM3859" s="71" t="str">
        <f>INDEX(Network_Insurer_Code,MATCH(Export!AL3859,Network_insurer_Name,0))</f>
        <v>ONI3</v>
      </c>
      <c r="AN3859" t="str">
        <f t="shared" si="60"/>
        <v>M1003ONI32019</v>
      </c>
    </row>
    <row r="3860" spans="1:40" x14ac:dyDescent="0.25">
      <c r="A3860">
        <v>2020</v>
      </c>
      <c r="B3860">
        <v>2</v>
      </c>
      <c r="C3860" s="1">
        <v>43922</v>
      </c>
      <c r="D3860" s="1">
        <v>44012</v>
      </c>
      <c r="E3860">
        <v>2020</v>
      </c>
      <c r="F3860" s="71" t="str">
        <f>INDEX(Client_Name,MATCH(Export!H3860,Local_Company_Name,0))</f>
        <v>Falcon Clothing</v>
      </c>
      <c r="G3860" s="71">
        <f>INDEX(Client_Code,MATCH(Export!H3860,Local_Company_Name,0))</f>
        <v>1006</v>
      </c>
      <c r="H3860" t="s">
        <v>773</v>
      </c>
      <c r="I3860" t="s">
        <v>710</v>
      </c>
      <c r="J3860" t="s">
        <v>5</v>
      </c>
      <c r="K3860" s="71" t="str">
        <f>INDEX(Line_of_Business,MATCH(Export!J3860,Name,0))</f>
        <v>L</v>
      </c>
      <c r="L3860" s="9" t="s">
        <v>241</v>
      </c>
      <c r="M3860">
        <v>384</v>
      </c>
      <c r="N3860" s="4">
        <v>21840.2</v>
      </c>
      <c r="O3860" s="4">
        <v>21840.2</v>
      </c>
      <c r="P3860" s="4">
        <v>0</v>
      </c>
      <c r="Q3860" s="4">
        <v>0</v>
      </c>
      <c r="R3860" s="4">
        <v>0</v>
      </c>
      <c r="S3860" s="4">
        <v>0</v>
      </c>
      <c r="T3860" s="4">
        <v>0</v>
      </c>
      <c r="U3860" s="4">
        <v>0</v>
      </c>
      <c r="V3860" s="4">
        <v>0</v>
      </c>
      <c r="W3860" s="4">
        <v>0</v>
      </c>
      <c r="X3860" s="4">
        <v>0</v>
      </c>
      <c r="Y3860" s="4">
        <v>3276.02</v>
      </c>
      <c r="Z3860" s="4">
        <v>0</v>
      </c>
      <c r="AA3860" s="4">
        <v>0</v>
      </c>
      <c r="AB3860" t="s">
        <v>3</v>
      </c>
      <c r="AC3860" s="4">
        <v>0</v>
      </c>
      <c r="AD3860" s="4">
        <v>0</v>
      </c>
      <c r="AE3860" s="4">
        <v>0</v>
      </c>
      <c r="AF3860" t="s">
        <v>710</v>
      </c>
      <c r="AG3860" s="4">
        <v>0</v>
      </c>
      <c r="AH3860" s="4">
        <v>0</v>
      </c>
      <c r="AI3860" s="4">
        <v>0</v>
      </c>
      <c r="AJ3860" s="4">
        <v>18564.18</v>
      </c>
      <c r="AK3860" s="4">
        <v>0</v>
      </c>
      <c r="AL3860" t="s">
        <v>792</v>
      </c>
      <c r="AM3860" s="71" t="str">
        <f>INDEX(Network_Insurer_Code,MATCH(Export!AL3860,Network_insurer_Name,0))</f>
        <v>CAL1</v>
      </c>
      <c r="AN3860" t="str">
        <f t="shared" si="60"/>
        <v>L1006CAL12020</v>
      </c>
    </row>
    <row r="3861" spans="1:40" x14ac:dyDescent="0.25">
      <c r="A3861">
        <v>2020</v>
      </c>
      <c r="B3861">
        <v>1</v>
      </c>
      <c r="C3861" s="1">
        <v>43831</v>
      </c>
      <c r="D3861" s="1">
        <v>43921</v>
      </c>
      <c r="E3861">
        <v>2020</v>
      </c>
      <c r="F3861" s="71" t="str">
        <f>INDEX(Client_Name,MATCH(Export!H3861,Local_Company_Name,0))</f>
        <v>Flaimngo Tailoring</v>
      </c>
      <c r="G3861" s="71">
        <f>INDEX(Client_Code,MATCH(Export!H3861,Local_Company_Name,0))</f>
        <v>1005</v>
      </c>
      <c r="H3861" t="s">
        <v>755</v>
      </c>
      <c r="I3861" t="s">
        <v>779</v>
      </c>
      <c r="J3861" t="s">
        <v>8</v>
      </c>
      <c r="K3861" s="71" t="str">
        <f>INDEX(Line_of_Business,MATCH(Export!J3861,Name,0))</f>
        <v>M</v>
      </c>
      <c r="L3861" s="9" t="s">
        <v>360</v>
      </c>
      <c r="M3861">
        <v>419</v>
      </c>
      <c r="N3861" s="4">
        <v>1221619.9099999999</v>
      </c>
      <c r="O3861" s="4">
        <v>1221619.9099999999</v>
      </c>
      <c r="P3861" s="4">
        <v>170382.31</v>
      </c>
      <c r="Q3861" s="4">
        <v>0</v>
      </c>
      <c r="R3861" s="4">
        <v>0</v>
      </c>
      <c r="S3861" s="4">
        <v>0</v>
      </c>
      <c r="T3861" s="4">
        <v>0</v>
      </c>
      <c r="U3861" s="4">
        <v>0</v>
      </c>
      <c r="V3861" s="4">
        <v>0</v>
      </c>
      <c r="W3861" s="4">
        <v>319935.45</v>
      </c>
      <c r="X3861" s="4">
        <v>0</v>
      </c>
      <c r="Y3861" s="4">
        <v>211340.24</v>
      </c>
      <c r="Z3861" s="4">
        <v>0</v>
      </c>
      <c r="AA3861" s="4">
        <v>40778.29</v>
      </c>
      <c r="AB3861" t="s">
        <v>3</v>
      </c>
      <c r="AC3861" s="4">
        <v>0</v>
      </c>
      <c r="AD3861" s="4">
        <v>0</v>
      </c>
      <c r="AE3861" s="4">
        <v>0</v>
      </c>
      <c r="AF3861" t="s">
        <v>779</v>
      </c>
      <c r="AG3861" s="4">
        <v>0</v>
      </c>
      <c r="AH3861" s="4">
        <v>0</v>
      </c>
      <c r="AI3861" s="4">
        <v>0</v>
      </c>
      <c r="AJ3861" s="4">
        <v>479183.61999999901</v>
      </c>
      <c r="AK3861" s="4">
        <v>0</v>
      </c>
      <c r="AL3861" t="s">
        <v>792</v>
      </c>
      <c r="AM3861" s="71" t="str">
        <f>INDEX(Network_Insurer_Code,MATCH(Export!AL3861,Network_insurer_Name,0))</f>
        <v>CAL1</v>
      </c>
      <c r="AN3861" t="str">
        <f t="shared" si="60"/>
        <v>M1005CAL12020</v>
      </c>
    </row>
    <row r="3862" spans="1:40" x14ac:dyDescent="0.25">
      <c r="A3862">
        <v>2019</v>
      </c>
      <c r="B3862">
        <v>4</v>
      </c>
      <c r="C3862" s="1">
        <v>43739</v>
      </c>
      <c r="D3862" s="1">
        <v>43830</v>
      </c>
      <c r="E3862">
        <v>2019</v>
      </c>
      <c r="F3862" s="71" t="str">
        <f>INDEX(Client_Name,MATCH(Export!H3862,Local_Company_Name,0))</f>
        <v>Tiger Jewelcrafting Ltd</v>
      </c>
      <c r="G3862" s="71">
        <f>INDEX(Client_Code,MATCH(Export!H3862,Local_Company_Name,0))</f>
        <v>1003</v>
      </c>
      <c r="H3862" t="s">
        <v>762</v>
      </c>
      <c r="I3862" t="s">
        <v>711</v>
      </c>
      <c r="J3862" t="s">
        <v>8</v>
      </c>
      <c r="K3862" s="71" t="str">
        <f>INDEX(Line_of_Business,MATCH(Export!J3862,Name,0))</f>
        <v>M</v>
      </c>
      <c r="L3862" s="9" t="s">
        <v>374</v>
      </c>
      <c r="M3862">
        <v>1809</v>
      </c>
      <c r="N3862" s="4">
        <v>2074852.52222222</v>
      </c>
      <c r="O3862" s="4">
        <v>1867367.27</v>
      </c>
      <c r="P3862" s="4">
        <v>1248463.8600000001</v>
      </c>
      <c r="Q3862" s="4">
        <v>0</v>
      </c>
      <c r="R3862" s="4">
        <v>0</v>
      </c>
      <c r="S3862" s="4">
        <v>0</v>
      </c>
      <c r="T3862" s="4">
        <v>0</v>
      </c>
      <c r="U3862" s="4">
        <v>0</v>
      </c>
      <c r="V3862" s="4">
        <v>0</v>
      </c>
      <c r="W3862" s="4">
        <v>0</v>
      </c>
      <c r="X3862" s="4">
        <v>0</v>
      </c>
      <c r="Y3862" s="4">
        <v>168063.05</v>
      </c>
      <c r="Z3862" s="4">
        <v>0</v>
      </c>
      <c r="AA3862" s="4">
        <v>0</v>
      </c>
      <c r="AB3862" t="s">
        <v>3</v>
      </c>
      <c r="AC3862" s="4">
        <v>0</v>
      </c>
      <c r="AD3862" s="4">
        <v>0</v>
      </c>
      <c r="AE3862" s="4">
        <v>0</v>
      </c>
      <c r="AF3862" t="s">
        <v>711</v>
      </c>
      <c r="AG3862" s="4">
        <v>0</v>
      </c>
      <c r="AH3862" s="4">
        <v>0</v>
      </c>
      <c r="AI3862" s="4">
        <v>0</v>
      </c>
      <c r="AJ3862" s="4">
        <v>450840.359999999</v>
      </c>
      <c r="AK3862" s="4">
        <v>0</v>
      </c>
      <c r="AL3862" t="s">
        <v>789</v>
      </c>
      <c r="AM3862" s="71" t="str">
        <f>INDEX(Network_Insurer_Code,MATCH(Export!AL3862,Network_insurer_Name,0))</f>
        <v>APL1</v>
      </c>
      <c r="AN3862" t="str">
        <f t="shared" si="60"/>
        <v>M1003APL12019</v>
      </c>
    </row>
    <row r="3863" spans="1:40" x14ac:dyDescent="0.25">
      <c r="A3863">
        <v>2020</v>
      </c>
      <c r="B3863">
        <v>1</v>
      </c>
      <c r="C3863" s="1">
        <v>43831</v>
      </c>
      <c r="D3863" s="1">
        <v>43921</v>
      </c>
      <c r="E3863">
        <v>2020</v>
      </c>
      <c r="F3863" s="71" t="str">
        <f>INDEX(Client_Name,MATCH(Export!H3863,Local_Company_Name,0))</f>
        <v>Lion Manufacturing Co</v>
      </c>
      <c r="G3863" s="71">
        <f>INDEX(Client_Code,MATCH(Export!H3863,Local_Company_Name,0))</f>
        <v>1002</v>
      </c>
      <c r="H3863" t="s">
        <v>757</v>
      </c>
      <c r="I3863" t="s">
        <v>710</v>
      </c>
      <c r="J3863" t="s">
        <v>0</v>
      </c>
      <c r="K3863" s="71" t="str">
        <f>INDEX(Line_of_Business,MATCH(Export!J3863,Name,0))</f>
        <v>D</v>
      </c>
      <c r="L3863" s="9" t="s">
        <v>81</v>
      </c>
      <c r="M3863">
        <v>1361</v>
      </c>
      <c r="N3863" s="4">
        <v>4681.6499999999996</v>
      </c>
      <c r="O3863" s="4">
        <v>4681.6499999999996</v>
      </c>
      <c r="P3863" s="4">
        <v>0</v>
      </c>
      <c r="Q3863" s="4">
        <v>0</v>
      </c>
      <c r="R3863" s="4">
        <v>0</v>
      </c>
      <c r="S3863" s="4">
        <v>0</v>
      </c>
      <c r="T3863" s="4">
        <v>0</v>
      </c>
      <c r="U3863" s="4">
        <v>0</v>
      </c>
      <c r="V3863" s="4">
        <v>0</v>
      </c>
      <c r="W3863" s="4">
        <v>0</v>
      </c>
      <c r="X3863" s="4">
        <v>0</v>
      </c>
      <c r="Y3863" s="4">
        <v>561.79999999999995</v>
      </c>
      <c r="Z3863" s="4">
        <v>0</v>
      </c>
      <c r="AA3863" s="4">
        <v>702.25</v>
      </c>
      <c r="AB3863" t="s">
        <v>3</v>
      </c>
      <c r="AC3863" s="4">
        <v>0</v>
      </c>
      <c r="AD3863" s="4">
        <v>0</v>
      </c>
      <c r="AE3863" s="4">
        <v>0</v>
      </c>
      <c r="AF3863" t="s">
        <v>710</v>
      </c>
      <c r="AG3863" s="4">
        <v>0</v>
      </c>
      <c r="AH3863" s="4">
        <v>0</v>
      </c>
      <c r="AI3863" s="4">
        <v>0</v>
      </c>
      <c r="AJ3863" s="4">
        <v>3417.5999999999899</v>
      </c>
      <c r="AK3863" s="4">
        <v>0</v>
      </c>
      <c r="AL3863" t="s">
        <v>792</v>
      </c>
      <c r="AM3863" s="71" t="str">
        <f>INDEX(Network_Insurer_Code,MATCH(Export!AL3863,Network_insurer_Name,0))</f>
        <v>CAL1</v>
      </c>
      <c r="AN3863" t="str">
        <f t="shared" si="60"/>
        <v>D1002CAL12020</v>
      </c>
    </row>
    <row r="3864" spans="1:40" x14ac:dyDescent="0.25">
      <c r="A3864">
        <v>2020</v>
      </c>
      <c r="B3864">
        <v>2</v>
      </c>
      <c r="C3864" s="1">
        <v>44013</v>
      </c>
      <c r="D3864" s="1">
        <v>44104</v>
      </c>
      <c r="E3864">
        <v>2019</v>
      </c>
      <c r="F3864" s="71" t="str">
        <f>INDEX(Client_Name,MATCH(Export!H3864,Local_Company_Name,0))</f>
        <v>Flaimngo Tailoring</v>
      </c>
      <c r="G3864" s="71">
        <f>INDEX(Client_Code,MATCH(Export!H3864,Local_Company_Name,0))</f>
        <v>1005</v>
      </c>
      <c r="H3864" t="s">
        <v>770</v>
      </c>
      <c r="I3864" t="s">
        <v>739</v>
      </c>
      <c r="J3864" t="s">
        <v>22</v>
      </c>
      <c r="K3864" s="71" t="str">
        <f>INDEX(Line_of_Business,MATCH(Export!J3864,Name,0))</f>
        <v>A</v>
      </c>
      <c r="L3864" s="9" t="s">
        <v>248</v>
      </c>
      <c r="M3864">
        <v>2188</v>
      </c>
      <c r="N3864" s="4">
        <v>0</v>
      </c>
      <c r="O3864" s="4">
        <v>0</v>
      </c>
      <c r="P3864" s="4">
        <v>0</v>
      </c>
      <c r="Q3864" s="4">
        <v>0</v>
      </c>
      <c r="R3864" s="4">
        <v>0</v>
      </c>
      <c r="S3864" s="4">
        <v>0</v>
      </c>
      <c r="T3864" s="4">
        <v>0</v>
      </c>
      <c r="U3864" s="4">
        <v>0</v>
      </c>
      <c r="V3864" s="4">
        <v>0</v>
      </c>
      <c r="W3864" s="4">
        <v>0</v>
      </c>
      <c r="X3864" s="4">
        <v>0</v>
      </c>
      <c r="Y3864" s="4">
        <v>0</v>
      </c>
      <c r="Z3864" s="4">
        <v>0</v>
      </c>
      <c r="AA3864" s="4">
        <v>0</v>
      </c>
      <c r="AB3864" t="s">
        <v>3</v>
      </c>
      <c r="AC3864" s="4">
        <v>0</v>
      </c>
      <c r="AD3864" s="4">
        <v>0</v>
      </c>
      <c r="AE3864" s="4">
        <v>3138.66</v>
      </c>
      <c r="AF3864" t="s">
        <v>739</v>
      </c>
      <c r="AG3864" s="4">
        <v>0</v>
      </c>
      <c r="AH3864" s="4">
        <v>0</v>
      </c>
      <c r="AI3864" s="4">
        <v>0</v>
      </c>
      <c r="AJ3864" s="4">
        <v>0</v>
      </c>
      <c r="AK3864" s="4">
        <v>187000</v>
      </c>
      <c r="AL3864" t="s">
        <v>787</v>
      </c>
      <c r="AM3864" s="71" t="str">
        <f>INDEX(Network_Insurer_Code,MATCH(Export!AL3864,Network_insurer_Name,0))</f>
        <v>LEI3</v>
      </c>
      <c r="AN3864" t="str">
        <f t="shared" si="60"/>
        <v>A1005LEI32019</v>
      </c>
    </row>
    <row r="3865" spans="1:40" x14ac:dyDescent="0.25">
      <c r="A3865">
        <v>2019</v>
      </c>
      <c r="B3865">
        <v>2</v>
      </c>
      <c r="C3865" s="1">
        <v>43556</v>
      </c>
      <c r="D3865" s="1">
        <v>43646</v>
      </c>
      <c r="E3865">
        <v>2017</v>
      </c>
      <c r="F3865" s="71" t="str">
        <f>INDEX(Client_Name,MATCH(Export!H3865,Local_Company_Name,0))</f>
        <v>Tiger Jewelcrafting Ltd</v>
      </c>
      <c r="G3865" s="71">
        <f>INDEX(Client_Code,MATCH(Export!H3865,Local_Company_Name,0))</f>
        <v>1003</v>
      </c>
      <c r="H3865" t="s">
        <v>761</v>
      </c>
      <c r="I3865" t="s">
        <v>727</v>
      </c>
      <c r="J3865" t="s">
        <v>8</v>
      </c>
      <c r="K3865" s="71" t="str">
        <f>INDEX(Line_of_Business,MATCH(Export!J3865,Name,0))</f>
        <v>M</v>
      </c>
      <c r="L3865" s="9" t="s">
        <v>390</v>
      </c>
      <c r="M3865">
        <v>219</v>
      </c>
      <c r="N3865" s="4">
        <v>0</v>
      </c>
      <c r="O3865" s="4">
        <v>0</v>
      </c>
      <c r="P3865" s="4">
        <v>0</v>
      </c>
      <c r="Q3865" s="4">
        <v>0</v>
      </c>
      <c r="R3865" s="4">
        <v>0</v>
      </c>
      <c r="S3865" s="4">
        <v>1250500</v>
      </c>
      <c r="T3865" s="4">
        <v>0</v>
      </c>
      <c r="U3865" s="4">
        <v>0</v>
      </c>
      <c r="V3865" s="4">
        <v>0</v>
      </c>
      <c r="W3865" s="4">
        <v>-2005894</v>
      </c>
      <c r="X3865" s="4">
        <v>0</v>
      </c>
      <c r="Y3865" s="4">
        <v>0</v>
      </c>
      <c r="Z3865" s="4">
        <v>0</v>
      </c>
      <c r="AA3865" s="4">
        <v>0</v>
      </c>
      <c r="AB3865" t="s">
        <v>3</v>
      </c>
      <c r="AC3865" s="4">
        <v>0</v>
      </c>
      <c r="AD3865" s="4">
        <v>0</v>
      </c>
      <c r="AE3865" s="4">
        <v>-755394</v>
      </c>
      <c r="AF3865" t="s">
        <v>727</v>
      </c>
      <c r="AG3865" s="4">
        <v>0</v>
      </c>
      <c r="AH3865" s="4">
        <v>0</v>
      </c>
      <c r="AI3865" s="4">
        <v>0</v>
      </c>
      <c r="AJ3865" s="4">
        <v>3256394</v>
      </c>
      <c r="AK3865" s="4">
        <v>0</v>
      </c>
      <c r="AL3865" t="s">
        <v>789</v>
      </c>
      <c r="AM3865" s="71" t="str">
        <f>INDEX(Network_Insurer_Code,MATCH(Export!AL3865,Network_insurer_Name,0))</f>
        <v>APL1</v>
      </c>
      <c r="AN3865" t="str">
        <f t="shared" si="60"/>
        <v>M1003APL12017</v>
      </c>
    </row>
    <row r="3866" spans="1:40" x14ac:dyDescent="0.25">
      <c r="A3866">
        <v>2020</v>
      </c>
      <c r="B3866">
        <v>2</v>
      </c>
      <c r="C3866" s="1">
        <v>43922</v>
      </c>
      <c r="D3866" s="1">
        <v>44012</v>
      </c>
      <c r="E3866">
        <v>2020</v>
      </c>
      <c r="F3866" s="71" t="str">
        <f>INDEX(Client_Name,MATCH(Export!H3866,Local_Company_Name,0))</f>
        <v>Lion Manufacturing Co</v>
      </c>
      <c r="G3866" s="71">
        <f>INDEX(Client_Code,MATCH(Export!H3866,Local_Company_Name,0))</f>
        <v>1002</v>
      </c>
      <c r="H3866" t="s">
        <v>757</v>
      </c>
      <c r="I3866" t="s">
        <v>704</v>
      </c>
      <c r="J3866" t="s">
        <v>5</v>
      </c>
      <c r="K3866" s="71" t="str">
        <f>INDEX(Line_of_Business,MATCH(Export!J3866,Name,0))</f>
        <v>L</v>
      </c>
      <c r="L3866" s="9" t="s">
        <v>611</v>
      </c>
      <c r="M3866">
        <v>4567</v>
      </c>
      <c r="N3866" s="4">
        <v>1007707.98</v>
      </c>
      <c r="O3866" s="4">
        <v>1007707.98</v>
      </c>
      <c r="P3866" s="4">
        <v>0</v>
      </c>
      <c r="Q3866" s="4">
        <v>0</v>
      </c>
      <c r="R3866" s="4">
        <v>0</v>
      </c>
      <c r="S3866" s="4">
        <v>0</v>
      </c>
      <c r="T3866" s="4">
        <v>0</v>
      </c>
      <c r="U3866" s="4">
        <v>0</v>
      </c>
      <c r="V3866" s="4">
        <v>0</v>
      </c>
      <c r="W3866" s="4">
        <v>0</v>
      </c>
      <c r="X3866" s="4">
        <v>0</v>
      </c>
      <c r="Y3866" s="4">
        <v>95732.26</v>
      </c>
      <c r="Z3866" s="4">
        <v>0</v>
      </c>
      <c r="AA3866" s="4">
        <v>0</v>
      </c>
      <c r="AB3866" t="s">
        <v>3</v>
      </c>
      <c r="AC3866" s="4">
        <v>0</v>
      </c>
      <c r="AD3866" s="4">
        <v>0</v>
      </c>
      <c r="AE3866" s="4">
        <v>0</v>
      </c>
      <c r="AF3866" t="s">
        <v>704</v>
      </c>
      <c r="AG3866" s="4">
        <v>0</v>
      </c>
      <c r="AH3866" s="4">
        <v>0</v>
      </c>
      <c r="AI3866" s="4">
        <v>0</v>
      </c>
      <c r="AJ3866" s="4">
        <v>911975.72</v>
      </c>
      <c r="AK3866" s="4">
        <v>0</v>
      </c>
      <c r="AL3866" t="s">
        <v>797</v>
      </c>
      <c r="AM3866" s="71" t="str">
        <f>INDEX(Network_Insurer_Code,MATCH(Export!AL3866,Network_insurer_Name,0))</f>
        <v>ONI3</v>
      </c>
      <c r="AN3866" t="str">
        <f t="shared" si="60"/>
        <v>L1002ONI32020</v>
      </c>
    </row>
    <row r="3867" spans="1:40" x14ac:dyDescent="0.25">
      <c r="A3867">
        <v>2020</v>
      </c>
      <c r="B3867">
        <v>3</v>
      </c>
      <c r="C3867" s="1">
        <v>44013</v>
      </c>
      <c r="D3867" s="1">
        <v>44104</v>
      </c>
      <c r="E3867">
        <v>2020</v>
      </c>
      <c r="F3867" s="71" t="str">
        <f>INDEX(Client_Name,MATCH(Export!H3867,Local_Company_Name,0))</f>
        <v>Lion Manufacturing Co</v>
      </c>
      <c r="G3867" s="71">
        <f>INDEX(Client_Code,MATCH(Export!H3867,Local_Company_Name,0))</f>
        <v>1002</v>
      </c>
      <c r="H3867" t="s">
        <v>759</v>
      </c>
      <c r="I3867" t="s">
        <v>717</v>
      </c>
      <c r="J3867" t="s">
        <v>8</v>
      </c>
      <c r="K3867" s="71" t="str">
        <f>INDEX(Line_of_Business,MATCH(Export!J3867,Name,0))</f>
        <v>M</v>
      </c>
      <c r="L3867" s="9" t="s">
        <v>638</v>
      </c>
      <c r="M3867">
        <v>2189</v>
      </c>
      <c r="N3867" s="4">
        <v>493822.57999999903</v>
      </c>
      <c r="O3867" s="4">
        <v>493822.57999999903</v>
      </c>
      <c r="P3867" s="4">
        <v>8727.43</v>
      </c>
      <c r="Q3867" s="4">
        <v>0</v>
      </c>
      <c r="R3867" s="4">
        <v>0</v>
      </c>
      <c r="S3867" s="4">
        <v>0</v>
      </c>
      <c r="T3867" s="4">
        <v>0</v>
      </c>
      <c r="U3867" s="4">
        <v>0</v>
      </c>
      <c r="V3867" s="4">
        <v>0</v>
      </c>
      <c r="W3867" s="4">
        <v>0</v>
      </c>
      <c r="X3867" s="4">
        <v>0</v>
      </c>
      <c r="Y3867" s="4">
        <v>41974.92</v>
      </c>
      <c r="Z3867" s="4">
        <v>0</v>
      </c>
      <c r="AA3867" s="4">
        <v>14814.68</v>
      </c>
      <c r="AB3867" t="s">
        <v>3</v>
      </c>
      <c r="AC3867" s="4">
        <v>0</v>
      </c>
      <c r="AD3867" s="4">
        <v>0</v>
      </c>
      <c r="AE3867" s="4">
        <v>0</v>
      </c>
      <c r="AF3867" t="s">
        <v>717</v>
      </c>
      <c r="AG3867" s="4">
        <v>0</v>
      </c>
      <c r="AH3867" s="4">
        <v>0</v>
      </c>
      <c r="AI3867" s="4">
        <v>0</v>
      </c>
      <c r="AJ3867" s="4">
        <v>428305.55</v>
      </c>
      <c r="AK3867" s="4">
        <v>0</v>
      </c>
      <c r="AL3867" t="s">
        <v>784</v>
      </c>
      <c r="AM3867" s="71" t="str">
        <f>INDEX(Network_Insurer_Code,MATCH(Export!AL3867,Network_insurer_Name,0))</f>
        <v>PII1</v>
      </c>
      <c r="AN3867" t="str">
        <f t="shared" si="60"/>
        <v>M1002PII12020</v>
      </c>
    </row>
    <row r="3868" spans="1:40" x14ac:dyDescent="0.25">
      <c r="A3868">
        <v>2019</v>
      </c>
      <c r="B3868">
        <v>2</v>
      </c>
      <c r="C3868" s="1">
        <v>43556</v>
      </c>
      <c r="D3868" s="1">
        <v>43646</v>
      </c>
      <c r="E3868">
        <v>2017</v>
      </c>
      <c r="F3868" s="71" t="str">
        <f>INDEX(Client_Name,MATCH(Export!H3868,Local_Company_Name,0))</f>
        <v>Lion Manufacturing Co</v>
      </c>
      <c r="G3868" s="71">
        <f>INDEX(Client_Code,MATCH(Export!H3868,Local_Company_Name,0))</f>
        <v>1002</v>
      </c>
      <c r="H3868" t="s">
        <v>760</v>
      </c>
      <c r="I3868" t="s">
        <v>717</v>
      </c>
      <c r="J3868" t="s">
        <v>22</v>
      </c>
      <c r="K3868" s="71" t="str">
        <f>INDEX(Line_of_Business,MATCH(Export!J3868,Name,0))</f>
        <v>A</v>
      </c>
      <c r="L3868" s="9">
        <v>324633265</v>
      </c>
      <c r="M3868">
        <v>319</v>
      </c>
      <c r="N3868" s="4">
        <v>0</v>
      </c>
      <c r="O3868" s="4">
        <v>0</v>
      </c>
      <c r="P3868" s="4">
        <v>220000</v>
      </c>
      <c r="Q3868" s="4">
        <v>0</v>
      </c>
      <c r="R3868" s="4">
        <v>0</v>
      </c>
      <c r="S3868" s="4">
        <v>0</v>
      </c>
      <c r="T3868" s="4">
        <v>0</v>
      </c>
      <c r="U3868" s="4">
        <v>0</v>
      </c>
      <c r="V3868" s="4">
        <v>0</v>
      </c>
      <c r="W3868" s="4">
        <v>0</v>
      </c>
      <c r="X3868" s="4">
        <v>0</v>
      </c>
      <c r="Y3868" s="4">
        <v>0</v>
      </c>
      <c r="Z3868" s="4">
        <v>0</v>
      </c>
      <c r="AA3868" s="4">
        <v>0</v>
      </c>
      <c r="AB3868" t="s">
        <v>3</v>
      </c>
      <c r="AC3868" s="4">
        <v>0</v>
      </c>
      <c r="AD3868" s="4">
        <v>0</v>
      </c>
      <c r="AE3868" s="4">
        <v>0</v>
      </c>
      <c r="AF3868" t="s">
        <v>717</v>
      </c>
      <c r="AG3868" s="4">
        <v>0</v>
      </c>
      <c r="AH3868" s="4">
        <v>0</v>
      </c>
      <c r="AI3868" s="4">
        <v>0</v>
      </c>
      <c r="AJ3868" s="4">
        <v>-220000</v>
      </c>
      <c r="AK3868" s="4">
        <v>0</v>
      </c>
      <c r="AL3868" t="s">
        <v>788</v>
      </c>
      <c r="AM3868" s="71" t="str">
        <f>INDEX(Network_Insurer_Code,MATCH(Export!AL3868,Network_insurer_Name,0))</f>
        <v>RAI1</v>
      </c>
      <c r="AN3868" t="str">
        <f t="shared" si="60"/>
        <v>A1002RAI12017</v>
      </c>
    </row>
    <row r="3869" spans="1:40" x14ac:dyDescent="0.25">
      <c r="A3869">
        <v>2020</v>
      </c>
      <c r="B3869">
        <v>2</v>
      </c>
      <c r="C3869" s="1">
        <v>43922</v>
      </c>
      <c r="D3869" s="1">
        <v>44012</v>
      </c>
      <c r="E3869">
        <v>2020</v>
      </c>
      <c r="F3869" s="71" t="str">
        <f>INDEX(Client_Name,MATCH(Export!H3869,Local_Company_Name,0))</f>
        <v>Tiger Jewelcrafting Ltd</v>
      </c>
      <c r="G3869" s="71">
        <f>INDEX(Client_Code,MATCH(Export!H3869,Local_Company_Name,0))</f>
        <v>1003</v>
      </c>
      <c r="H3869" t="s">
        <v>753</v>
      </c>
      <c r="I3869" t="s">
        <v>707</v>
      </c>
      <c r="J3869" t="s">
        <v>0</v>
      </c>
      <c r="K3869" s="71" t="str">
        <f>INDEX(Line_of_Business,MATCH(Export!J3869,Name,0))</f>
        <v>D</v>
      </c>
      <c r="L3869" s="9">
        <v>501258080</v>
      </c>
      <c r="M3869">
        <v>1</v>
      </c>
      <c r="N3869" s="4">
        <v>439.51</v>
      </c>
      <c r="O3869" s="4">
        <v>439.51</v>
      </c>
      <c r="P3869" s="4">
        <v>0</v>
      </c>
      <c r="Q3869" s="4">
        <v>0</v>
      </c>
      <c r="R3869" s="4">
        <v>0</v>
      </c>
      <c r="S3869" s="4">
        <v>0</v>
      </c>
      <c r="T3869" s="4">
        <v>0</v>
      </c>
      <c r="U3869" s="4">
        <v>0</v>
      </c>
      <c r="V3869" s="4">
        <v>0</v>
      </c>
      <c r="W3869" s="4">
        <v>0</v>
      </c>
      <c r="X3869" s="4">
        <v>0</v>
      </c>
      <c r="Y3869" s="4">
        <v>42.19</v>
      </c>
      <c r="Z3869" s="4">
        <v>0</v>
      </c>
      <c r="AA3869" s="4">
        <v>105.48</v>
      </c>
      <c r="AB3869" t="s">
        <v>3</v>
      </c>
      <c r="AC3869" s="4">
        <v>0</v>
      </c>
      <c r="AD3869" s="4">
        <v>0</v>
      </c>
      <c r="AE3869" s="4">
        <v>0</v>
      </c>
      <c r="AF3869" t="s">
        <v>707</v>
      </c>
      <c r="AG3869" s="4">
        <v>0</v>
      </c>
      <c r="AH3869" s="4">
        <v>0</v>
      </c>
      <c r="AI3869" s="4">
        <v>0</v>
      </c>
      <c r="AJ3869" s="4">
        <v>291.83999999999997</v>
      </c>
      <c r="AK3869" s="4">
        <v>0</v>
      </c>
      <c r="AL3869" t="s">
        <v>781</v>
      </c>
      <c r="AM3869" s="71" t="str">
        <f>INDEX(Network_Insurer_Code,MATCH(Export!AL3869,Network_insurer_Name,0))</f>
        <v>ORI1</v>
      </c>
      <c r="AN3869" t="str">
        <f t="shared" si="60"/>
        <v>D1003ORI12020</v>
      </c>
    </row>
    <row r="3870" spans="1:40" x14ac:dyDescent="0.25">
      <c r="A3870">
        <v>2020</v>
      </c>
      <c r="B3870">
        <v>1</v>
      </c>
      <c r="C3870" s="1">
        <v>43831</v>
      </c>
      <c r="D3870" s="1">
        <v>43921</v>
      </c>
      <c r="E3870">
        <v>2017</v>
      </c>
      <c r="F3870" s="71" t="str">
        <f>INDEX(Client_Name,MATCH(Export!H3870,Local_Company_Name,0))</f>
        <v>Zebra Workings Ltd</v>
      </c>
      <c r="G3870" s="71">
        <f>INDEX(Client_Code,MATCH(Export!H3870,Local_Company_Name,0))</f>
        <v>1001</v>
      </c>
      <c r="H3870" t="s">
        <v>747</v>
      </c>
      <c r="I3870" t="s">
        <v>723</v>
      </c>
      <c r="J3870" t="s">
        <v>0</v>
      </c>
      <c r="K3870" s="71" t="str">
        <f>INDEX(Line_of_Business,MATCH(Export!J3870,Name,0))</f>
        <v>D</v>
      </c>
      <c r="L3870" s="9">
        <v>9116</v>
      </c>
      <c r="M3870">
        <v>768</v>
      </c>
      <c r="N3870" s="4">
        <v>0</v>
      </c>
      <c r="O3870" s="4">
        <v>0</v>
      </c>
      <c r="P3870" s="4">
        <v>2060.94</v>
      </c>
      <c r="Q3870" s="4">
        <v>0</v>
      </c>
      <c r="R3870" s="4">
        <v>0</v>
      </c>
      <c r="S3870" s="4">
        <v>0</v>
      </c>
      <c r="T3870" s="4">
        <v>0</v>
      </c>
      <c r="U3870" s="4">
        <v>0</v>
      </c>
      <c r="V3870" s="4">
        <v>0</v>
      </c>
      <c r="W3870" s="4">
        <v>0</v>
      </c>
      <c r="X3870" s="4">
        <v>0</v>
      </c>
      <c r="Y3870" s="4">
        <v>0</v>
      </c>
      <c r="Z3870" s="4">
        <v>0</v>
      </c>
      <c r="AA3870" s="4">
        <v>0</v>
      </c>
      <c r="AB3870" t="s">
        <v>3</v>
      </c>
      <c r="AC3870" s="4">
        <v>0</v>
      </c>
      <c r="AD3870" s="4">
        <v>0</v>
      </c>
      <c r="AE3870" s="4">
        <v>12623</v>
      </c>
      <c r="AF3870" t="s">
        <v>723</v>
      </c>
      <c r="AG3870" s="4">
        <v>0</v>
      </c>
      <c r="AH3870" s="4">
        <v>0</v>
      </c>
      <c r="AI3870" s="4">
        <v>0</v>
      </c>
      <c r="AJ3870" s="4">
        <v>-2060.94</v>
      </c>
      <c r="AK3870" s="4">
        <v>0</v>
      </c>
      <c r="AL3870" t="s">
        <v>786</v>
      </c>
      <c r="AM3870" s="71" t="str">
        <f>INDEX(Network_Insurer_Code,MATCH(Export!AL3870,Network_insurer_Name,0))</f>
        <v>BAL1</v>
      </c>
      <c r="AN3870" t="str">
        <f t="shared" si="60"/>
        <v>D1001BAL12017</v>
      </c>
    </row>
    <row r="3871" spans="1:40" x14ac:dyDescent="0.25">
      <c r="A3871">
        <v>2019</v>
      </c>
      <c r="B3871">
        <v>1</v>
      </c>
      <c r="C3871" s="1">
        <v>43466</v>
      </c>
      <c r="D3871" s="1">
        <v>43555</v>
      </c>
      <c r="E3871">
        <v>2019</v>
      </c>
      <c r="F3871" s="71" t="str">
        <f>INDEX(Client_Name,MATCH(Export!H3871,Local_Company_Name,0))</f>
        <v>Aplaca Engineering Co</v>
      </c>
      <c r="G3871" s="71">
        <f>INDEX(Client_Code,MATCH(Export!H3871,Local_Company_Name,0))</f>
        <v>1004</v>
      </c>
      <c r="H3871" t="s">
        <v>754</v>
      </c>
      <c r="I3871" t="s">
        <v>707</v>
      </c>
      <c r="J3871" t="s">
        <v>5</v>
      </c>
      <c r="K3871" s="71" t="str">
        <f>INDEX(Line_of_Business,MATCH(Export!J3871,Name,0))</f>
        <v>L</v>
      </c>
      <c r="L3871" s="9" t="s">
        <v>399</v>
      </c>
      <c r="M3871">
        <v>16</v>
      </c>
      <c r="N3871" s="4">
        <v>27381.15</v>
      </c>
      <c r="O3871" s="4">
        <v>27381.15</v>
      </c>
      <c r="P3871" s="4">
        <v>0</v>
      </c>
      <c r="Q3871" s="4">
        <v>0</v>
      </c>
      <c r="R3871" s="4">
        <v>0</v>
      </c>
      <c r="S3871" s="4">
        <v>0</v>
      </c>
      <c r="T3871" s="4">
        <v>0</v>
      </c>
      <c r="U3871" s="4">
        <v>0</v>
      </c>
      <c r="V3871" s="4">
        <v>0</v>
      </c>
      <c r="W3871" s="4">
        <v>0</v>
      </c>
      <c r="X3871" s="4">
        <v>0</v>
      </c>
      <c r="Y3871" s="4">
        <v>2738.12</v>
      </c>
      <c r="Z3871" s="4">
        <v>0</v>
      </c>
      <c r="AA3871" s="4">
        <v>2738.12</v>
      </c>
      <c r="AB3871" t="s">
        <v>3</v>
      </c>
      <c r="AC3871" s="4">
        <v>0</v>
      </c>
      <c r="AD3871" s="4">
        <v>0</v>
      </c>
      <c r="AE3871" s="4">
        <v>0</v>
      </c>
      <c r="AF3871" t="s">
        <v>707</v>
      </c>
      <c r="AG3871" s="4">
        <v>0</v>
      </c>
      <c r="AH3871" s="4">
        <v>0</v>
      </c>
      <c r="AI3871" s="4">
        <v>0</v>
      </c>
      <c r="AJ3871" s="4">
        <v>21904.91</v>
      </c>
      <c r="AK3871" s="4">
        <v>0</v>
      </c>
      <c r="AL3871" t="s">
        <v>798</v>
      </c>
      <c r="AM3871" s="71" t="str">
        <f>INDEX(Network_Insurer_Code,MATCH(Export!AL3871,Network_insurer_Name,0))</f>
        <v>PEI2</v>
      </c>
      <c r="AN3871" t="str">
        <f t="shared" si="60"/>
        <v>L1004PEI22019</v>
      </c>
    </row>
    <row r="3872" spans="1:40" x14ac:dyDescent="0.25">
      <c r="A3872">
        <v>2019</v>
      </c>
      <c r="B3872">
        <v>3</v>
      </c>
      <c r="C3872" s="1">
        <v>43647</v>
      </c>
      <c r="D3872" s="1">
        <v>43738</v>
      </c>
      <c r="E3872">
        <v>2019</v>
      </c>
      <c r="F3872" s="71" t="str">
        <f>INDEX(Client_Name,MATCH(Export!H3872,Local_Company_Name,0))</f>
        <v>Falcon Clothing</v>
      </c>
      <c r="G3872" s="71">
        <f>INDEX(Client_Code,MATCH(Export!H3872,Local_Company_Name,0))</f>
        <v>1006</v>
      </c>
      <c r="H3872" t="s">
        <v>775</v>
      </c>
      <c r="I3872" t="s">
        <v>708</v>
      </c>
      <c r="J3872" t="s">
        <v>0</v>
      </c>
      <c r="K3872" s="71" t="str">
        <f>INDEX(Line_of_Business,MATCH(Export!J3872,Name,0))</f>
        <v>D</v>
      </c>
      <c r="L3872" s="9" t="s">
        <v>292</v>
      </c>
      <c r="M3872">
        <v>154</v>
      </c>
      <c r="N3872" s="4">
        <v>102215.92</v>
      </c>
      <c r="O3872" s="4">
        <v>102215.92</v>
      </c>
      <c r="P3872" s="4">
        <v>0</v>
      </c>
      <c r="Q3872" s="4">
        <v>0</v>
      </c>
      <c r="R3872" s="4">
        <v>0</v>
      </c>
      <c r="S3872" s="4">
        <v>109071.62</v>
      </c>
      <c r="T3872" s="4">
        <v>0</v>
      </c>
      <c r="U3872" s="4">
        <v>0</v>
      </c>
      <c r="V3872" s="4">
        <v>0</v>
      </c>
      <c r="W3872" s="4">
        <v>0</v>
      </c>
      <c r="X3872" s="4">
        <v>0</v>
      </c>
      <c r="Y3872" s="4">
        <v>8177.28</v>
      </c>
      <c r="Z3872" s="4">
        <v>0</v>
      </c>
      <c r="AA3872" s="4">
        <v>0</v>
      </c>
      <c r="AB3872" t="s">
        <v>3</v>
      </c>
      <c r="AC3872" s="4">
        <v>0</v>
      </c>
      <c r="AD3872" s="4">
        <v>0</v>
      </c>
      <c r="AE3872" s="4">
        <v>0</v>
      </c>
      <c r="AF3872" t="s">
        <v>708</v>
      </c>
      <c r="AG3872" s="4">
        <v>0</v>
      </c>
      <c r="AH3872" s="4">
        <v>0</v>
      </c>
      <c r="AI3872" s="4">
        <v>0</v>
      </c>
      <c r="AJ3872" s="4">
        <v>203110.25999999899</v>
      </c>
      <c r="AK3872" s="4">
        <v>0</v>
      </c>
      <c r="AL3872" t="s">
        <v>797</v>
      </c>
      <c r="AM3872" s="71" t="str">
        <f>INDEX(Network_Insurer_Code,MATCH(Export!AL3872,Network_insurer_Name,0))</f>
        <v>ONI3</v>
      </c>
      <c r="AN3872" t="str">
        <f t="shared" si="60"/>
        <v>D1006ONI32019</v>
      </c>
    </row>
    <row r="3873" spans="1:40" x14ac:dyDescent="0.25">
      <c r="A3873">
        <v>2020</v>
      </c>
      <c r="B3873">
        <v>2</v>
      </c>
      <c r="C3873" s="1">
        <v>44013</v>
      </c>
      <c r="D3873" s="1">
        <v>44104</v>
      </c>
      <c r="E3873">
        <v>2020</v>
      </c>
      <c r="F3873" s="71" t="str">
        <f>INDEX(Client_Name,MATCH(Export!H3873,Local_Company_Name,0))</f>
        <v>Falcon Clothing</v>
      </c>
      <c r="G3873" s="71">
        <f>INDEX(Client_Code,MATCH(Export!H3873,Local_Company_Name,0))</f>
        <v>1006</v>
      </c>
      <c r="H3873" t="s">
        <v>773</v>
      </c>
      <c r="I3873" t="s">
        <v>718</v>
      </c>
      <c r="J3873" t="s">
        <v>8</v>
      </c>
      <c r="K3873" s="71" t="str">
        <f>INDEX(Line_of_Business,MATCH(Export!J3873,Name,0))</f>
        <v>M</v>
      </c>
      <c r="L3873" s="9">
        <v>12651</v>
      </c>
      <c r="M3873">
        <v>181</v>
      </c>
      <c r="N3873" s="4">
        <v>0</v>
      </c>
      <c r="O3873" s="4">
        <v>0</v>
      </c>
      <c r="P3873" s="4">
        <v>0</v>
      </c>
      <c r="Q3873" s="4">
        <v>0</v>
      </c>
      <c r="R3873" s="4">
        <v>0</v>
      </c>
      <c r="S3873" s="4">
        <v>0</v>
      </c>
      <c r="T3873" s="4">
        <v>0</v>
      </c>
      <c r="U3873" s="4">
        <v>0</v>
      </c>
      <c r="V3873" s="4">
        <v>0</v>
      </c>
      <c r="W3873" s="4">
        <v>0</v>
      </c>
      <c r="X3873" s="4">
        <v>0</v>
      </c>
      <c r="Y3873" s="4">
        <v>0</v>
      </c>
      <c r="Z3873" s="4">
        <v>0</v>
      </c>
      <c r="AA3873" s="4">
        <v>0</v>
      </c>
      <c r="AB3873" t="s">
        <v>3</v>
      </c>
      <c r="AC3873" s="4">
        <v>0</v>
      </c>
      <c r="AD3873" s="4">
        <v>0</v>
      </c>
      <c r="AE3873" s="4">
        <v>0</v>
      </c>
      <c r="AF3873" t="s">
        <v>718</v>
      </c>
      <c r="AG3873" s="4">
        <v>0</v>
      </c>
      <c r="AH3873" s="4">
        <v>0</v>
      </c>
      <c r="AI3873" s="4">
        <v>0</v>
      </c>
      <c r="AJ3873" s="4">
        <v>0</v>
      </c>
      <c r="AK3873" s="4">
        <v>0</v>
      </c>
      <c r="AL3873" t="s">
        <v>782</v>
      </c>
      <c r="AM3873" s="71" t="str">
        <f>INDEX(Network_Insurer_Code,MATCH(Export!AL3873,Network_insurer_Name,0))</f>
        <v>API2</v>
      </c>
      <c r="AN3873" t="str">
        <f t="shared" si="60"/>
        <v>M1006API22020</v>
      </c>
    </row>
    <row r="3874" spans="1:40" x14ac:dyDescent="0.25">
      <c r="A3874">
        <v>2019</v>
      </c>
      <c r="B3874">
        <v>1</v>
      </c>
      <c r="C3874" s="1">
        <v>43466</v>
      </c>
      <c r="D3874" s="1">
        <v>43555</v>
      </c>
      <c r="E3874">
        <v>2018</v>
      </c>
      <c r="F3874" s="71" t="str">
        <f>INDEX(Client_Name,MATCH(Export!H3874,Local_Company_Name,0))</f>
        <v>Tiger Jewelcrafting Ltd</v>
      </c>
      <c r="G3874" s="71">
        <f>INDEX(Client_Code,MATCH(Export!H3874,Local_Company_Name,0))</f>
        <v>1003</v>
      </c>
      <c r="H3874" t="s">
        <v>761</v>
      </c>
      <c r="I3874" t="s">
        <v>718</v>
      </c>
      <c r="J3874" t="s">
        <v>5</v>
      </c>
      <c r="K3874" s="71" t="str">
        <f>INDEX(Line_of_Business,MATCH(Export!J3874,Name,0))</f>
        <v>L</v>
      </c>
      <c r="L3874" s="9">
        <v>40599101</v>
      </c>
      <c r="M3874">
        <v>233</v>
      </c>
      <c r="N3874" s="4">
        <v>32.380000000000003</v>
      </c>
      <c r="O3874" s="4">
        <v>32.380000000000003</v>
      </c>
      <c r="P3874" s="4">
        <v>0</v>
      </c>
      <c r="Q3874" s="4">
        <v>0</v>
      </c>
      <c r="R3874" s="4">
        <v>0</v>
      </c>
      <c r="S3874" s="4">
        <v>0</v>
      </c>
      <c r="T3874" s="4">
        <v>0</v>
      </c>
      <c r="U3874" s="4">
        <v>0</v>
      </c>
      <c r="V3874" s="4">
        <v>0</v>
      </c>
      <c r="W3874" s="4">
        <v>0</v>
      </c>
      <c r="X3874" s="4">
        <v>0</v>
      </c>
      <c r="Y3874" s="4">
        <v>2.27</v>
      </c>
      <c r="Z3874" s="4">
        <v>0</v>
      </c>
      <c r="AA3874" s="4">
        <v>0</v>
      </c>
      <c r="AB3874" t="s">
        <v>3</v>
      </c>
      <c r="AC3874" s="4">
        <v>0</v>
      </c>
      <c r="AD3874" s="4">
        <v>0</v>
      </c>
      <c r="AE3874" s="4">
        <v>0</v>
      </c>
      <c r="AF3874" t="s">
        <v>718</v>
      </c>
      <c r="AG3874" s="4">
        <v>0</v>
      </c>
      <c r="AH3874" s="4">
        <v>0</v>
      </c>
      <c r="AI3874" s="4">
        <v>0</v>
      </c>
      <c r="AJ3874" s="4">
        <v>30.11</v>
      </c>
      <c r="AK3874" s="4">
        <v>0</v>
      </c>
      <c r="AL3874" t="s">
        <v>781</v>
      </c>
      <c r="AM3874" s="71" t="str">
        <f>INDEX(Network_Insurer_Code,MATCH(Export!AL3874,Network_insurer_Name,0))</f>
        <v>ORI1</v>
      </c>
      <c r="AN3874" t="str">
        <f t="shared" si="60"/>
        <v>L1003ORI12018</v>
      </c>
    </row>
    <row r="3875" spans="1:40" x14ac:dyDescent="0.25">
      <c r="A3875">
        <v>2019</v>
      </c>
      <c r="B3875">
        <v>1</v>
      </c>
      <c r="C3875" s="1">
        <v>43466</v>
      </c>
      <c r="D3875" s="1">
        <v>43555</v>
      </c>
      <c r="E3875">
        <v>2018</v>
      </c>
      <c r="F3875" s="71" t="str">
        <f>INDEX(Client_Name,MATCH(Export!H3875,Local_Company_Name,0))</f>
        <v>Falcon Clothing</v>
      </c>
      <c r="G3875" s="71">
        <f>INDEX(Client_Code,MATCH(Export!H3875,Local_Company_Name,0))</f>
        <v>1006</v>
      </c>
      <c r="H3875" t="s">
        <v>775</v>
      </c>
      <c r="I3875" t="s">
        <v>718</v>
      </c>
      <c r="J3875" t="s">
        <v>22</v>
      </c>
      <c r="K3875" s="71" t="str">
        <f>INDEX(Line_of_Business,MATCH(Export!J3875,Name,0))</f>
        <v>A</v>
      </c>
      <c r="L3875" s="9" t="s">
        <v>470</v>
      </c>
      <c r="M3875">
        <v>460</v>
      </c>
      <c r="N3875" s="4">
        <v>4735.05</v>
      </c>
      <c r="O3875" s="4">
        <v>4735.05</v>
      </c>
      <c r="P3875" s="4">
        <v>0</v>
      </c>
      <c r="Q3875" s="4">
        <v>0</v>
      </c>
      <c r="R3875" s="4">
        <v>0</v>
      </c>
      <c r="S3875" s="4">
        <v>0</v>
      </c>
      <c r="T3875" s="4">
        <v>0</v>
      </c>
      <c r="U3875" s="4">
        <v>0</v>
      </c>
      <c r="V3875" s="4">
        <v>0</v>
      </c>
      <c r="W3875" s="4">
        <v>0</v>
      </c>
      <c r="X3875" s="4">
        <v>0</v>
      </c>
      <c r="Y3875" s="4">
        <v>568.20000000000005</v>
      </c>
      <c r="Z3875" s="4">
        <v>0</v>
      </c>
      <c r="AA3875" s="4">
        <v>0</v>
      </c>
      <c r="AB3875" t="s">
        <v>3</v>
      </c>
      <c r="AC3875" s="4">
        <v>0</v>
      </c>
      <c r="AD3875" s="4">
        <v>0</v>
      </c>
      <c r="AE3875" s="4">
        <v>0</v>
      </c>
      <c r="AF3875" t="s">
        <v>718</v>
      </c>
      <c r="AG3875" s="4">
        <v>0</v>
      </c>
      <c r="AH3875" s="4">
        <v>0</v>
      </c>
      <c r="AI3875" s="4">
        <v>0</v>
      </c>
      <c r="AJ3875" s="4">
        <v>4166.8500000000004</v>
      </c>
      <c r="AK3875" s="4">
        <v>0</v>
      </c>
      <c r="AL3875" t="s">
        <v>788</v>
      </c>
      <c r="AM3875" s="71" t="str">
        <f>INDEX(Network_Insurer_Code,MATCH(Export!AL3875,Network_insurer_Name,0))</f>
        <v>RAI1</v>
      </c>
      <c r="AN3875" t="str">
        <f t="shared" si="60"/>
        <v>A1006RAI12018</v>
      </c>
    </row>
    <row r="3876" spans="1:40" x14ac:dyDescent="0.25">
      <c r="A3876">
        <v>2019</v>
      </c>
      <c r="B3876">
        <v>4</v>
      </c>
      <c r="C3876" s="1">
        <v>43282</v>
      </c>
      <c r="D3876" s="1">
        <v>43373</v>
      </c>
      <c r="E3876">
        <v>2018</v>
      </c>
      <c r="F3876" s="71" t="str">
        <f>INDEX(Client_Name,MATCH(Export!H3876,Local_Company_Name,0))</f>
        <v>Lion Manufacturing Co</v>
      </c>
      <c r="G3876" s="71">
        <f>INDEX(Client_Code,MATCH(Export!H3876,Local_Company_Name,0))</f>
        <v>1002</v>
      </c>
      <c r="H3876" t="s">
        <v>759</v>
      </c>
      <c r="I3876" t="s">
        <v>719</v>
      </c>
      <c r="J3876" t="s">
        <v>5</v>
      </c>
      <c r="K3876" s="71" t="str">
        <f>INDEX(Line_of_Business,MATCH(Export!J3876,Name,0))</f>
        <v>L</v>
      </c>
      <c r="L3876" s="9" t="s">
        <v>315</v>
      </c>
      <c r="M3876">
        <v>391</v>
      </c>
      <c r="N3876" s="4">
        <v>0</v>
      </c>
      <c r="O3876" s="4">
        <v>0</v>
      </c>
      <c r="P3876" s="4">
        <v>-8096.46</v>
      </c>
      <c r="Q3876" s="4">
        <v>0</v>
      </c>
      <c r="R3876" s="4">
        <v>0</v>
      </c>
      <c r="S3876" s="4">
        <v>0</v>
      </c>
      <c r="T3876" s="4">
        <v>0</v>
      </c>
      <c r="U3876" s="4">
        <v>0</v>
      </c>
      <c r="V3876" s="4">
        <v>0</v>
      </c>
      <c r="W3876" s="4">
        <v>0</v>
      </c>
      <c r="X3876" s="4">
        <v>0</v>
      </c>
      <c r="Y3876" s="4">
        <v>0</v>
      </c>
      <c r="Z3876" s="4">
        <v>0</v>
      </c>
      <c r="AA3876" s="4">
        <v>0</v>
      </c>
      <c r="AB3876" t="s">
        <v>3</v>
      </c>
      <c r="AC3876" s="4">
        <v>0</v>
      </c>
      <c r="AD3876" s="4">
        <v>0</v>
      </c>
      <c r="AE3876" s="4">
        <v>-144.29</v>
      </c>
      <c r="AF3876" t="s">
        <v>719</v>
      </c>
      <c r="AG3876" s="4">
        <v>0</v>
      </c>
      <c r="AH3876" s="4">
        <v>0</v>
      </c>
      <c r="AI3876" s="4">
        <v>0</v>
      </c>
      <c r="AJ3876" s="4">
        <v>8096.46</v>
      </c>
      <c r="AK3876" s="4">
        <v>0</v>
      </c>
      <c r="AL3876" t="s">
        <v>790</v>
      </c>
      <c r="AM3876" s="71" t="str">
        <f>INDEX(Network_Insurer_Code,MATCH(Export!AL3876,Network_insurer_Name,0))</f>
        <v>STL1</v>
      </c>
      <c r="AN3876" t="str">
        <f t="shared" si="60"/>
        <v>L1002STL12018</v>
      </c>
    </row>
    <row r="3877" spans="1:40" x14ac:dyDescent="0.25">
      <c r="A3877">
        <v>2020</v>
      </c>
      <c r="B3877">
        <v>1</v>
      </c>
      <c r="C3877" s="1">
        <v>43831</v>
      </c>
      <c r="D3877" s="1">
        <v>43921</v>
      </c>
      <c r="E3877">
        <v>2019</v>
      </c>
      <c r="F3877" s="71" t="str">
        <f>INDEX(Client_Name,MATCH(Export!H3877,Local_Company_Name,0))</f>
        <v>Zebra Workings Ltd</v>
      </c>
      <c r="G3877" s="71">
        <f>INDEX(Client_Code,MATCH(Export!H3877,Local_Company_Name,0))</f>
        <v>1001</v>
      </c>
      <c r="H3877" t="s">
        <v>749</v>
      </c>
      <c r="I3877" t="s">
        <v>707</v>
      </c>
      <c r="J3877" t="s">
        <v>8</v>
      </c>
      <c r="K3877" s="71" t="str">
        <f>INDEX(Line_of_Business,MATCH(Export!J3877,Name,0))</f>
        <v>M</v>
      </c>
      <c r="L3877" s="9" t="s">
        <v>417</v>
      </c>
      <c r="M3877">
        <v>706</v>
      </c>
      <c r="N3877" s="4">
        <v>0</v>
      </c>
      <c r="O3877" s="4">
        <v>0</v>
      </c>
      <c r="P3877" s="4">
        <v>0</v>
      </c>
      <c r="Q3877" s="4">
        <v>0</v>
      </c>
      <c r="R3877" s="4">
        <v>0</v>
      </c>
      <c r="S3877" s="4">
        <v>0</v>
      </c>
      <c r="T3877" s="4">
        <v>0</v>
      </c>
      <c r="U3877" s="4">
        <v>0</v>
      </c>
      <c r="V3877" s="4">
        <v>0</v>
      </c>
      <c r="W3877" s="4">
        <v>0</v>
      </c>
      <c r="X3877" s="4">
        <v>0</v>
      </c>
      <c r="Y3877" s="4">
        <v>0</v>
      </c>
      <c r="Z3877" s="4">
        <v>0</v>
      </c>
      <c r="AA3877" s="4">
        <v>0</v>
      </c>
      <c r="AB3877" t="s">
        <v>3</v>
      </c>
      <c r="AC3877" s="4">
        <v>0</v>
      </c>
      <c r="AD3877" s="4">
        <v>0</v>
      </c>
      <c r="AE3877" s="4">
        <v>-21961.360000000001</v>
      </c>
      <c r="AF3877" t="s">
        <v>707</v>
      </c>
      <c r="AG3877" s="4">
        <v>0</v>
      </c>
      <c r="AH3877" s="4">
        <v>0</v>
      </c>
      <c r="AI3877" s="4">
        <v>0</v>
      </c>
      <c r="AJ3877" s="4">
        <v>0</v>
      </c>
      <c r="AK3877" s="4">
        <v>0</v>
      </c>
      <c r="AL3877" t="s">
        <v>782</v>
      </c>
      <c r="AM3877" s="71" t="str">
        <f>INDEX(Network_Insurer_Code,MATCH(Export!AL3877,Network_insurer_Name,0))</f>
        <v>API2</v>
      </c>
      <c r="AN3877" t="str">
        <f t="shared" si="60"/>
        <v>M1001API22019</v>
      </c>
    </row>
    <row r="3878" spans="1:40" x14ac:dyDescent="0.25">
      <c r="A3878">
        <v>2020</v>
      </c>
      <c r="B3878">
        <v>1</v>
      </c>
      <c r="C3878" s="1">
        <v>43831</v>
      </c>
      <c r="D3878" s="1">
        <v>43921</v>
      </c>
      <c r="E3878">
        <v>2019</v>
      </c>
      <c r="F3878" s="71" t="str">
        <f>INDEX(Client_Name,MATCH(Export!H3878,Local_Company_Name,0))</f>
        <v>Aplaca Engineering Co</v>
      </c>
      <c r="G3878" s="71">
        <f>INDEX(Client_Code,MATCH(Export!H3878,Local_Company_Name,0))</f>
        <v>1004</v>
      </c>
      <c r="H3878" t="s">
        <v>754</v>
      </c>
      <c r="I3878" t="s">
        <v>716</v>
      </c>
      <c r="J3878" t="s">
        <v>8</v>
      </c>
      <c r="K3878" s="71" t="str">
        <f>INDEX(Line_of_Business,MATCH(Export!J3878,Name,0))</f>
        <v>M</v>
      </c>
      <c r="L3878" s="9" t="s">
        <v>639</v>
      </c>
      <c r="M3878">
        <v>18357</v>
      </c>
      <c r="N3878" s="4">
        <v>22699526.077777699</v>
      </c>
      <c r="O3878" s="4">
        <v>20429573.469999999</v>
      </c>
      <c r="P3878" s="4">
        <v>16310148.560000001</v>
      </c>
      <c r="Q3878" s="4">
        <v>5107393</v>
      </c>
      <c r="R3878" s="4">
        <v>0</v>
      </c>
      <c r="S3878" s="4">
        <v>0</v>
      </c>
      <c r="T3878" s="4">
        <v>0</v>
      </c>
      <c r="U3878" s="4">
        <v>5107393</v>
      </c>
      <c r="V3878" s="4">
        <v>0</v>
      </c>
      <c r="W3878" s="4">
        <v>0</v>
      </c>
      <c r="X3878" s="4">
        <v>0</v>
      </c>
      <c r="Y3878" s="4">
        <v>2717133.27</v>
      </c>
      <c r="Z3878" s="4">
        <v>185909.12</v>
      </c>
      <c r="AA3878" s="4">
        <v>1634365.88</v>
      </c>
      <c r="AB3878" t="s">
        <v>3</v>
      </c>
      <c r="AC3878" s="4">
        <v>0</v>
      </c>
      <c r="AD3878" s="4">
        <v>0</v>
      </c>
      <c r="AE3878" s="4">
        <v>0</v>
      </c>
      <c r="AF3878" t="s">
        <v>716</v>
      </c>
      <c r="AG3878" s="4">
        <v>0</v>
      </c>
      <c r="AH3878" s="4">
        <v>0</v>
      </c>
      <c r="AI3878" s="4">
        <v>0</v>
      </c>
      <c r="AJ3878" s="4">
        <v>-417983.36000000098</v>
      </c>
      <c r="AK3878" s="4" t="s">
        <v>2</v>
      </c>
      <c r="AL3878" t="s">
        <v>794</v>
      </c>
      <c r="AM3878" s="71" t="str">
        <f>INDEX(Network_Insurer_Code,MATCH(Export!AL3878,Network_insurer_Name,0))</f>
        <v>CUI2</v>
      </c>
      <c r="AN3878" t="str">
        <f t="shared" si="60"/>
        <v>M1004CUI22019</v>
      </c>
    </row>
    <row r="3879" spans="1:40" x14ac:dyDescent="0.25">
      <c r="A3879">
        <v>2020</v>
      </c>
      <c r="B3879">
        <v>3</v>
      </c>
      <c r="C3879" s="1">
        <v>44013</v>
      </c>
      <c r="D3879" s="1">
        <v>44104</v>
      </c>
      <c r="E3879">
        <v>2020</v>
      </c>
      <c r="F3879" s="71" t="str">
        <f>INDEX(Client_Name,MATCH(Export!H3879,Local_Company_Name,0))</f>
        <v>Zebra Workings Ltd</v>
      </c>
      <c r="G3879" s="71">
        <f>INDEX(Client_Code,MATCH(Export!H3879,Local_Company_Name,0))</f>
        <v>1001</v>
      </c>
      <c r="H3879" t="s">
        <v>749</v>
      </c>
      <c r="I3879" t="s">
        <v>709</v>
      </c>
      <c r="J3879" t="s">
        <v>5</v>
      </c>
      <c r="K3879" s="71" t="str">
        <f>INDEX(Line_of_Business,MATCH(Export!J3879,Name,0))</f>
        <v>L</v>
      </c>
      <c r="L3879" s="9" t="s">
        <v>352</v>
      </c>
      <c r="M3879">
        <v>289</v>
      </c>
      <c r="N3879" s="4">
        <v>200215.65555555499</v>
      </c>
      <c r="O3879" s="4">
        <v>180194.09</v>
      </c>
      <c r="P3879" s="4">
        <v>0</v>
      </c>
      <c r="Q3879" s="4">
        <v>0</v>
      </c>
      <c r="R3879" s="4">
        <v>0</v>
      </c>
      <c r="S3879" s="4">
        <v>0</v>
      </c>
      <c r="T3879" s="4">
        <v>0</v>
      </c>
      <c r="U3879" s="4">
        <v>0</v>
      </c>
      <c r="V3879" s="4">
        <v>0</v>
      </c>
      <c r="W3879" s="4">
        <v>0</v>
      </c>
      <c r="X3879" s="4">
        <v>0</v>
      </c>
      <c r="Y3879" s="4">
        <v>18019.41</v>
      </c>
      <c r="Z3879" s="4">
        <v>3964.27</v>
      </c>
      <c r="AA3879" s="4">
        <v>0</v>
      </c>
      <c r="AB3879" t="s">
        <v>3</v>
      </c>
      <c r="AC3879" s="4">
        <v>0</v>
      </c>
      <c r="AD3879" s="4">
        <v>0</v>
      </c>
      <c r="AE3879" s="4">
        <v>0</v>
      </c>
      <c r="AF3879" t="s">
        <v>709</v>
      </c>
      <c r="AG3879" s="4">
        <v>0</v>
      </c>
      <c r="AH3879" s="4">
        <v>0</v>
      </c>
      <c r="AI3879" s="4">
        <v>0</v>
      </c>
      <c r="AJ3879" s="4">
        <v>158210.41</v>
      </c>
      <c r="AK3879" s="4">
        <v>0</v>
      </c>
      <c r="AL3879" t="s">
        <v>790</v>
      </c>
      <c r="AM3879" s="71" t="str">
        <f>INDEX(Network_Insurer_Code,MATCH(Export!AL3879,Network_insurer_Name,0))</f>
        <v>STL1</v>
      </c>
      <c r="AN3879" t="str">
        <f t="shared" si="60"/>
        <v>L1001STL12020</v>
      </c>
    </row>
    <row r="3880" spans="1:40" x14ac:dyDescent="0.25">
      <c r="A3880">
        <v>2019</v>
      </c>
      <c r="B3880">
        <v>3</v>
      </c>
      <c r="C3880" s="1">
        <v>43647</v>
      </c>
      <c r="D3880" s="1">
        <v>43738</v>
      </c>
      <c r="E3880">
        <v>2019</v>
      </c>
      <c r="F3880" s="71" t="str">
        <f>INDEX(Client_Name,MATCH(Export!H3880,Local_Company_Name,0))</f>
        <v>Lion Manufacturing Co</v>
      </c>
      <c r="G3880" s="71">
        <f>INDEX(Client_Code,MATCH(Export!H3880,Local_Company_Name,0))</f>
        <v>1002</v>
      </c>
      <c r="H3880" t="s">
        <v>757</v>
      </c>
      <c r="I3880" t="s">
        <v>724</v>
      </c>
      <c r="J3880" t="s">
        <v>8</v>
      </c>
      <c r="K3880" s="71" t="str">
        <f>INDEX(Line_of_Business,MATCH(Export!J3880,Name,0))</f>
        <v>M</v>
      </c>
      <c r="L3880" s="9">
        <v>77612</v>
      </c>
      <c r="M3880">
        <v>937</v>
      </c>
      <c r="N3880" s="4">
        <v>182967</v>
      </c>
      <c r="O3880" s="4">
        <v>182967</v>
      </c>
      <c r="P3880" s="4">
        <v>50259.26</v>
      </c>
      <c r="Q3880" s="4">
        <v>0</v>
      </c>
      <c r="R3880" s="4">
        <v>0</v>
      </c>
      <c r="S3880" s="4">
        <v>0</v>
      </c>
      <c r="T3880" s="4">
        <v>0</v>
      </c>
      <c r="U3880" s="4">
        <v>0</v>
      </c>
      <c r="V3880" s="4">
        <v>0</v>
      </c>
      <c r="W3880" s="4">
        <v>0</v>
      </c>
      <c r="X3880" s="4">
        <v>0</v>
      </c>
      <c r="Y3880" s="4">
        <v>18296.7</v>
      </c>
      <c r="Z3880" s="4">
        <v>0</v>
      </c>
      <c r="AA3880" s="4">
        <v>0</v>
      </c>
      <c r="AB3880" t="s">
        <v>3</v>
      </c>
      <c r="AC3880" s="4">
        <v>0</v>
      </c>
      <c r="AD3880" s="4">
        <v>0</v>
      </c>
      <c r="AE3880" s="4">
        <v>0</v>
      </c>
      <c r="AF3880" t="s">
        <v>724</v>
      </c>
      <c r="AG3880" s="4">
        <v>0</v>
      </c>
      <c r="AH3880" s="4">
        <v>0</v>
      </c>
      <c r="AI3880" s="4">
        <v>0</v>
      </c>
      <c r="AJ3880" s="4">
        <v>114411.04</v>
      </c>
      <c r="AK3880" s="4">
        <v>0</v>
      </c>
      <c r="AL3880" t="s">
        <v>791</v>
      </c>
      <c r="AM3880" s="71" t="str">
        <f>INDEX(Network_Insurer_Code,MATCH(Export!AL3880,Network_insurer_Name,0))</f>
        <v>CHI3</v>
      </c>
      <c r="AN3880" t="str">
        <f t="shared" si="60"/>
        <v>M1002CHI32019</v>
      </c>
    </row>
    <row r="3881" spans="1:40" x14ac:dyDescent="0.25">
      <c r="A3881">
        <v>2019</v>
      </c>
      <c r="B3881">
        <v>4</v>
      </c>
      <c r="C3881" s="1">
        <v>43739</v>
      </c>
      <c r="D3881" s="1">
        <v>43830</v>
      </c>
      <c r="E3881">
        <v>2019</v>
      </c>
      <c r="F3881" s="71" t="str">
        <f>INDEX(Client_Name,MATCH(Export!H3881,Local_Company_Name,0))</f>
        <v>Tiger Jewelcrafting Ltd</v>
      </c>
      <c r="G3881" s="71">
        <f>INDEX(Client_Code,MATCH(Export!H3881,Local_Company_Name,0))</f>
        <v>1003</v>
      </c>
      <c r="H3881" t="s">
        <v>753</v>
      </c>
      <c r="I3881" t="s">
        <v>724</v>
      </c>
      <c r="J3881" t="s">
        <v>14</v>
      </c>
      <c r="K3881" s="71" t="str">
        <f>INDEX(Line_of_Business,MATCH(Export!J3881,Name,0))</f>
        <v>C</v>
      </c>
      <c r="L3881" s="9">
        <v>77602</v>
      </c>
      <c r="M3881">
        <v>5</v>
      </c>
      <c r="N3881" s="4">
        <v>290.49</v>
      </c>
      <c r="O3881" s="4">
        <v>290.49</v>
      </c>
      <c r="P3881" s="4">
        <v>0</v>
      </c>
      <c r="Q3881" s="4">
        <v>0</v>
      </c>
      <c r="R3881" s="4">
        <v>0</v>
      </c>
      <c r="S3881" s="4">
        <v>0</v>
      </c>
      <c r="T3881" s="4">
        <v>0</v>
      </c>
      <c r="U3881" s="4">
        <v>0</v>
      </c>
      <c r="V3881" s="4">
        <v>0</v>
      </c>
      <c r="W3881" s="4">
        <v>0</v>
      </c>
      <c r="X3881" s="4">
        <v>0</v>
      </c>
      <c r="Y3881" s="4">
        <v>46.48</v>
      </c>
      <c r="Z3881" s="4">
        <v>0</v>
      </c>
      <c r="AA3881" s="4">
        <v>29.05</v>
      </c>
      <c r="AB3881" t="s">
        <v>3</v>
      </c>
      <c r="AC3881" s="4">
        <v>0</v>
      </c>
      <c r="AD3881" s="4">
        <v>0</v>
      </c>
      <c r="AE3881" s="4">
        <v>0</v>
      </c>
      <c r="AF3881" t="s">
        <v>724</v>
      </c>
      <c r="AG3881" s="4">
        <v>0</v>
      </c>
      <c r="AH3881" s="4">
        <v>0</v>
      </c>
      <c r="AI3881" s="4">
        <v>0</v>
      </c>
      <c r="AJ3881" s="4">
        <v>214.96</v>
      </c>
      <c r="AK3881" s="4">
        <v>0</v>
      </c>
      <c r="AL3881" t="s">
        <v>793</v>
      </c>
      <c r="AM3881" s="71" t="str">
        <f>INDEX(Network_Insurer_Code,MATCH(Export!AL3881,Network_insurer_Name,0))</f>
        <v>CAL3</v>
      </c>
      <c r="AN3881" t="str">
        <f t="shared" si="60"/>
        <v>C1003CAL32019</v>
      </c>
    </row>
    <row r="3882" spans="1:40" x14ac:dyDescent="0.25">
      <c r="A3882">
        <v>2019</v>
      </c>
      <c r="B3882">
        <v>1</v>
      </c>
      <c r="C3882" s="1">
        <v>43466</v>
      </c>
      <c r="D3882" s="1">
        <v>43555</v>
      </c>
      <c r="E3882">
        <v>2019</v>
      </c>
      <c r="F3882" s="71" t="str">
        <f>INDEX(Client_Name,MATCH(Export!H3882,Local_Company_Name,0))</f>
        <v>Aplaca Engineering Co</v>
      </c>
      <c r="G3882" s="71">
        <f>INDEX(Client_Code,MATCH(Export!H3882,Local_Company_Name,0))</f>
        <v>1004</v>
      </c>
      <c r="H3882" t="s">
        <v>765</v>
      </c>
      <c r="I3882" t="s">
        <v>722</v>
      </c>
      <c r="J3882" t="s">
        <v>5</v>
      </c>
      <c r="K3882" s="71" t="str">
        <f>INDEX(Line_of_Business,MATCH(Export!J3882,Name,0))</f>
        <v>L</v>
      </c>
      <c r="L3882" s="9" t="s">
        <v>19</v>
      </c>
      <c r="M3882">
        <v>895</v>
      </c>
      <c r="N3882" s="4">
        <v>235172.46</v>
      </c>
      <c r="O3882" s="4">
        <v>235172.46</v>
      </c>
      <c r="P3882" s="4">
        <v>0</v>
      </c>
      <c r="Q3882" s="4">
        <v>0</v>
      </c>
      <c r="R3882" s="4">
        <v>0</v>
      </c>
      <c r="S3882" s="4">
        <v>0</v>
      </c>
      <c r="T3882" s="4">
        <v>0</v>
      </c>
      <c r="U3882" s="4">
        <v>0</v>
      </c>
      <c r="V3882" s="4">
        <v>0</v>
      </c>
      <c r="W3882" s="4">
        <v>0</v>
      </c>
      <c r="X3882" s="4">
        <v>0</v>
      </c>
      <c r="Y3882" s="4">
        <v>23517.25</v>
      </c>
      <c r="Z3882" s="4">
        <v>0</v>
      </c>
      <c r="AA3882" s="4">
        <v>0</v>
      </c>
      <c r="AB3882" t="s">
        <v>3</v>
      </c>
      <c r="AC3882" s="4">
        <v>0</v>
      </c>
      <c r="AD3882" s="4">
        <v>0</v>
      </c>
      <c r="AE3882" s="4">
        <v>0</v>
      </c>
      <c r="AF3882" t="s">
        <v>722</v>
      </c>
      <c r="AG3882" s="4">
        <v>0</v>
      </c>
      <c r="AH3882" s="4">
        <v>0</v>
      </c>
      <c r="AI3882" s="4">
        <v>0</v>
      </c>
      <c r="AJ3882" s="4">
        <v>211655.21</v>
      </c>
      <c r="AK3882" s="4">
        <v>0</v>
      </c>
      <c r="AL3882" t="s">
        <v>785</v>
      </c>
      <c r="AM3882" s="71" t="str">
        <f>INDEX(Network_Insurer_Code,MATCH(Export!AL3882,Network_insurer_Name,0))</f>
        <v>WAI3</v>
      </c>
      <c r="AN3882" t="str">
        <f t="shared" si="60"/>
        <v>L1004WAI32019</v>
      </c>
    </row>
    <row r="3883" spans="1:40" x14ac:dyDescent="0.25">
      <c r="A3883">
        <v>2020</v>
      </c>
      <c r="B3883">
        <v>2</v>
      </c>
      <c r="C3883" s="1">
        <v>43922</v>
      </c>
      <c r="D3883" s="1">
        <v>44012</v>
      </c>
      <c r="E3883">
        <v>2020</v>
      </c>
      <c r="F3883" s="71" t="str">
        <f>INDEX(Client_Name,MATCH(Export!H3883,Local_Company_Name,0))</f>
        <v>Zebra Workings Ltd</v>
      </c>
      <c r="G3883" s="71">
        <f>INDEX(Client_Code,MATCH(Export!H3883,Local_Company_Name,0))</f>
        <v>1001</v>
      </c>
      <c r="H3883" t="s">
        <v>747</v>
      </c>
      <c r="I3883" t="s">
        <v>707</v>
      </c>
      <c r="J3883" t="s">
        <v>8</v>
      </c>
      <c r="K3883" s="71" t="str">
        <f>INDEX(Line_of_Business,MATCH(Export!J3883,Name,0))</f>
        <v>M</v>
      </c>
      <c r="L3883" s="9">
        <v>50567992</v>
      </c>
      <c r="M3883">
        <v>83</v>
      </c>
      <c r="N3883" s="4">
        <v>72315.37</v>
      </c>
      <c r="O3883" s="4">
        <v>72315.37</v>
      </c>
      <c r="P3883" s="4">
        <v>43747.39</v>
      </c>
      <c r="Q3883" s="4">
        <v>0</v>
      </c>
      <c r="R3883" s="4">
        <v>0</v>
      </c>
      <c r="S3883" s="4">
        <v>0</v>
      </c>
      <c r="T3883" s="4">
        <v>0</v>
      </c>
      <c r="U3883" s="4">
        <v>0</v>
      </c>
      <c r="V3883" s="4">
        <v>0</v>
      </c>
      <c r="W3883" s="4">
        <v>0</v>
      </c>
      <c r="X3883" s="4">
        <v>0</v>
      </c>
      <c r="Y3883" s="4">
        <v>6942.2799999999897</v>
      </c>
      <c r="Z3883" s="4">
        <v>0</v>
      </c>
      <c r="AA3883" s="4">
        <v>0</v>
      </c>
      <c r="AB3883" t="s">
        <v>3</v>
      </c>
      <c r="AC3883" s="4">
        <v>0</v>
      </c>
      <c r="AD3883" s="4">
        <v>0</v>
      </c>
      <c r="AE3883" s="4">
        <v>-1157.8</v>
      </c>
      <c r="AF3883" t="s">
        <v>707</v>
      </c>
      <c r="AG3883" s="4">
        <v>0</v>
      </c>
      <c r="AH3883" s="4">
        <v>0</v>
      </c>
      <c r="AI3883" s="4">
        <v>0</v>
      </c>
      <c r="AJ3883" s="4">
        <v>21625.699999999899</v>
      </c>
      <c r="AK3883" s="4">
        <v>0</v>
      </c>
      <c r="AL3883" t="s">
        <v>786</v>
      </c>
      <c r="AM3883" s="71" t="str">
        <f>INDEX(Network_Insurer_Code,MATCH(Export!AL3883,Network_insurer_Name,0))</f>
        <v>BAL1</v>
      </c>
      <c r="AN3883" t="str">
        <f t="shared" si="60"/>
        <v>M1001BAL12020</v>
      </c>
    </row>
    <row r="3884" spans="1:40" x14ac:dyDescent="0.25">
      <c r="A3884">
        <v>2019</v>
      </c>
      <c r="B3884">
        <v>3</v>
      </c>
      <c r="C3884" s="1">
        <v>43647</v>
      </c>
      <c r="D3884" s="1">
        <v>43738</v>
      </c>
      <c r="E3884">
        <v>2019</v>
      </c>
      <c r="F3884" s="71" t="str">
        <f>INDEX(Client_Name,MATCH(Export!H3884,Local_Company_Name,0))</f>
        <v>Aplaca Engineering Co</v>
      </c>
      <c r="G3884" s="71">
        <f>INDEX(Client_Code,MATCH(Export!H3884,Local_Company_Name,0))</f>
        <v>1004</v>
      </c>
      <c r="H3884" t="s">
        <v>765</v>
      </c>
      <c r="I3884" t="s">
        <v>704</v>
      </c>
      <c r="J3884" t="s">
        <v>8</v>
      </c>
      <c r="K3884" s="71" t="str">
        <f>INDEX(Line_of_Business,MATCH(Export!J3884,Name,0))</f>
        <v>M</v>
      </c>
      <c r="L3884" s="9">
        <v>1301239646</v>
      </c>
      <c r="M3884">
        <v>634</v>
      </c>
      <c r="N3884" s="4">
        <v>-33324.15</v>
      </c>
      <c r="O3884" s="4">
        <v>-33324.15</v>
      </c>
      <c r="P3884" s="4">
        <v>72358.47</v>
      </c>
      <c r="Q3884" s="4">
        <v>0</v>
      </c>
      <c r="R3884" s="4">
        <v>0</v>
      </c>
      <c r="S3884" s="4">
        <v>202663.66</v>
      </c>
      <c r="T3884" s="4">
        <v>0</v>
      </c>
      <c r="U3884" s="4">
        <v>0</v>
      </c>
      <c r="V3884" s="4">
        <v>0</v>
      </c>
      <c r="W3884" s="4">
        <v>-214327.11</v>
      </c>
      <c r="X3884" s="4">
        <v>0</v>
      </c>
      <c r="Y3884" s="4">
        <v>-2279.48</v>
      </c>
      <c r="Z3884" s="4">
        <v>-3029.47</v>
      </c>
      <c r="AA3884" s="4">
        <v>0</v>
      </c>
      <c r="AB3884" t="s">
        <v>3</v>
      </c>
      <c r="AC3884" s="4">
        <v>0</v>
      </c>
      <c r="AD3884" s="4">
        <v>0</v>
      </c>
      <c r="AE3884" s="4">
        <v>-11663.45</v>
      </c>
      <c r="AF3884" t="s">
        <v>704</v>
      </c>
      <c r="AG3884" s="4">
        <v>0</v>
      </c>
      <c r="AH3884" s="4">
        <v>0</v>
      </c>
      <c r="AI3884" s="4">
        <v>0</v>
      </c>
      <c r="AJ3884" s="4">
        <v>316617.09999999998</v>
      </c>
      <c r="AK3884" s="4">
        <v>0</v>
      </c>
      <c r="AL3884" t="s">
        <v>784</v>
      </c>
      <c r="AM3884" s="71" t="str">
        <f>INDEX(Network_Insurer_Code,MATCH(Export!AL3884,Network_insurer_Name,0))</f>
        <v>PII1</v>
      </c>
      <c r="AN3884" t="str">
        <f t="shared" si="60"/>
        <v>M1004PII12019</v>
      </c>
    </row>
    <row r="3885" spans="1:40" x14ac:dyDescent="0.25">
      <c r="A3885">
        <v>2019</v>
      </c>
      <c r="B3885">
        <v>4</v>
      </c>
      <c r="C3885" s="1">
        <v>43739</v>
      </c>
      <c r="D3885" s="1">
        <v>43830</v>
      </c>
      <c r="E3885">
        <v>2019</v>
      </c>
      <c r="F3885" s="71" t="str">
        <f>INDEX(Client_Name,MATCH(Export!H3885,Local_Company_Name,0))</f>
        <v>Zebra Workings Ltd</v>
      </c>
      <c r="G3885" s="71">
        <f>INDEX(Client_Code,MATCH(Export!H3885,Local_Company_Name,0))</f>
        <v>1001</v>
      </c>
      <c r="H3885" t="s">
        <v>751</v>
      </c>
      <c r="I3885" t="s">
        <v>736</v>
      </c>
      <c r="J3885" t="s">
        <v>0</v>
      </c>
      <c r="K3885" s="71" t="str">
        <f>INDEX(Line_of_Business,MATCH(Export!J3885,Name,0))</f>
        <v>D</v>
      </c>
      <c r="L3885" s="9" t="s">
        <v>534</v>
      </c>
      <c r="M3885">
        <v>99</v>
      </c>
      <c r="N3885" s="4">
        <v>0</v>
      </c>
      <c r="O3885" s="4">
        <v>0</v>
      </c>
      <c r="P3885" s="4">
        <v>0</v>
      </c>
      <c r="Q3885" s="4">
        <v>0</v>
      </c>
      <c r="R3885" s="4">
        <v>0</v>
      </c>
      <c r="S3885" s="4">
        <v>0</v>
      </c>
      <c r="T3885" s="4">
        <v>0</v>
      </c>
      <c r="U3885" s="4">
        <v>0</v>
      </c>
      <c r="V3885" s="4">
        <v>0</v>
      </c>
      <c r="W3885" s="4">
        <v>0</v>
      </c>
      <c r="X3885" s="4">
        <v>0</v>
      </c>
      <c r="Y3885" s="4">
        <v>0</v>
      </c>
      <c r="Z3885" s="4">
        <v>0</v>
      </c>
      <c r="AA3885" s="4">
        <v>0</v>
      </c>
      <c r="AB3885" t="s">
        <v>3</v>
      </c>
      <c r="AC3885" s="4">
        <v>0</v>
      </c>
      <c r="AD3885" s="4">
        <v>0</v>
      </c>
      <c r="AE3885" s="4">
        <v>0</v>
      </c>
      <c r="AF3885" t="s">
        <v>736</v>
      </c>
      <c r="AG3885" s="4">
        <v>0</v>
      </c>
      <c r="AH3885" s="4">
        <v>0</v>
      </c>
      <c r="AI3885" s="4">
        <v>0</v>
      </c>
      <c r="AJ3885" s="4">
        <v>0</v>
      </c>
      <c r="AK3885" s="4">
        <v>0</v>
      </c>
      <c r="AL3885" t="s">
        <v>782</v>
      </c>
      <c r="AM3885" s="71" t="str">
        <f>INDEX(Network_Insurer_Code,MATCH(Export!AL3885,Network_insurer_Name,0))</f>
        <v>API2</v>
      </c>
      <c r="AN3885" t="str">
        <f t="shared" si="60"/>
        <v>D1001API22019</v>
      </c>
    </row>
    <row r="3886" spans="1:40" x14ac:dyDescent="0.25">
      <c r="A3886">
        <v>2020</v>
      </c>
      <c r="B3886">
        <v>1</v>
      </c>
      <c r="C3886" s="1">
        <v>43831</v>
      </c>
      <c r="D3886" s="1">
        <v>43921</v>
      </c>
      <c r="E3886">
        <v>2019</v>
      </c>
      <c r="F3886" s="71" t="str">
        <f>INDEX(Client_Name,MATCH(Export!H3886,Local_Company_Name,0))</f>
        <v>Aplaca Engineering Co</v>
      </c>
      <c r="G3886" s="71">
        <f>INDEX(Client_Code,MATCH(Export!H3886,Local_Company_Name,0))</f>
        <v>1004</v>
      </c>
      <c r="H3886" t="s">
        <v>768</v>
      </c>
      <c r="I3886" t="s">
        <v>720</v>
      </c>
      <c r="J3886" t="s">
        <v>8</v>
      </c>
      <c r="K3886" s="71" t="str">
        <f>INDEX(Line_of_Business,MATCH(Export!J3886,Name,0))</f>
        <v>M</v>
      </c>
      <c r="L3886" s="10">
        <v>190001084190001</v>
      </c>
      <c r="M3886">
        <v>10</v>
      </c>
      <c r="N3886" s="4">
        <v>0</v>
      </c>
      <c r="O3886" s="4">
        <v>0</v>
      </c>
      <c r="P3886" s="4">
        <v>59516.04</v>
      </c>
      <c r="Q3886" s="4">
        <v>0</v>
      </c>
      <c r="R3886" s="4">
        <v>0</v>
      </c>
      <c r="S3886" s="4">
        <v>0</v>
      </c>
      <c r="T3886" s="4">
        <v>0</v>
      </c>
      <c r="U3886" s="4">
        <v>0</v>
      </c>
      <c r="V3886" s="4">
        <v>0</v>
      </c>
      <c r="W3886" s="4">
        <v>0</v>
      </c>
      <c r="X3886" s="4">
        <v>0</v>
      </c>
      <c r="Y3886" s="4">
        <v>0</v>
      </c>
      <c r="Z3886" s="4">
        <v>0</v>
      </c>
      <c r="AA3886" s="4">
        <v>0</v>
      </c>
      <c r="AB3886" t="s">
        <v>3</v>
      </c>
      <c r="AC3886" s="4">
        <v>0</v>
      </c>
      <c r="AD3886" s="4">
        <v>0</v>
      </c>
      <c r="AE3886" s="4">
        <v>0</v>
      </c>
      <c r="AF3886" t="s">
        <v>720</v>
      </c>
      <c r="AG3886" s="4">
        <v>0</v>
      </c>
      <c r="AH3886" s="4">
        <v>0</v>
      </c>
      <c r="AI3886" s="4">
        <v>0</v>
      </c>
      <c r="AJ3886" s="4">
        <v>-59516.04</v>
      </c>
      <c r="AK3886" s="4">
        <v>0</v>
      </c>
      <c r="AL3886" t="s">
        <v>781</v>
      </c>
      <c r="AM3886" s="71" t="str">
        <f>INDEX(Network_Insurer_Code,MATCH(Export!AL3886,Network_insurer_Name,0))</f>
        <v>ORI1</v>
      </c>
      <c r="AN3886" t="str">
        <f t="shared" si="60"/>
        <v>M1004ORI12019</v>
      </c>
    </row>
    <row r="3887" spans="1:40" x14ac:dyDescent="0.25">
      <c r="A3887">
        <v>2020</v>
      </c>
      <c r="B3887">
        <v>1</v>
      </c>
      <c r="C3887" s="1">
        <v>43831</v>
      </c>
      <c r="D3887" s="1">
        <v>43921</v>
      </c>
      <c r="E3887">
        <v>2020</v>
      </c>
      <c r="F3887" s="71" t="str">
        <f>INDEX(Client_Name,MATCH(Export!H3887,Local_Company_Name,0))</f>
        <v>Lion Manufacturing Co</v>
      </c>
      <c r="G3887" s="71">
        <f>INDEX(Client_Code,MATCH(Export!H3887,Local_Company_Name,0))</f>
        <v>1002</v>
      </c>
      <c r="H3887" t="s">
        <v>757</v>
      </c>
      <c r="I3887" t="s">
        <v>725</v>
      </c>
      <c r="J3887" t="s">
        <v>8</v>
      </c>
      <c r="K3887" s="71" t="str">
        <f>INDEX(Line_of_Business,MATCH(Export!J3887,Name,0))</f>
        <v>M</v>
      </c>
      <c r="L3887" s="9" t="s">
        <v>126</v>
      </c>
      <c r="M3887">
        <v>725</v>
      </c>
      <c r="N3887" s="4">
        <v>3751840.46</v>
      </c>
      <c r="O3887" s="4">
        <v>3751840.46</v>
      </c>
      <c r="P3887" s="4">
        <v>920555.39</v>
      </c>
      <c r="Q3887" s="4">
        <v>0</v>
      </c>
      <c r="R3887" s="4">
        <v>0</v>
      </c>
      <c r="S3887" s="4">
        <v>0</v>
      </c>
      <c r="T3887" s="4">
        <v>0</v>
      </c>
      <c r="U3887" s="4">
        <v>0</v>
      </c>
      <c r="V3887" s="4">
        <v>0</v>
      </c>
      <c r="W3887" s="4">
        <v>0</v>
      </c>
      <c r="X3887" s="4">
        <v>0</v>
      </c>
      <c r="Y3887" s="4">
        <v>375184.05</v>
      </c>
      <c r="Z3887" s="4">
        <v>0</v>
      </c>
      <c r="AA3887" s="4">
        <v>0</v>
      </c>
      <c r="AB3887" t="s">
        <v>3</v>
      </c>
      <c r="AC3887" s="4">
        <v>0</v>
      </c>
      <c r="AD3887" s="4">
        <v>0</v>
      </c>
      <c r="AE3887" s="4">
        <v>0</v>
      </c>
      <c r="AF3887" t="s">
        <v>725</v>
      </c>
      <c r="AG3887" s="4">
        <v>0</v>
      </c>
      <c r="AH3887" s="4">
        <v>0</v>
      </c>
      <c r="AI3887" s="4">
        <v>0</v>
      </c>
      <c r="AJ3887" s="4">
        <v>2456101.02</v>
      </c>
      <c r="AK3887" s="4">
        <v>0</v>
      </c>
      <c r="AL3887" t="s">
        <v>786</v>
      </c>
      <c r="AM3887" s="71" t="str">
        <f>INDEX(Network_Insurer_Code,MATCH(Export!AL3887,Network_insurer_Name,0))</f>
        <v>BAL1</v>
      </c>
      <c r="AN3887" t="str">
        <f t="shared" si="60"/>
        <v>M1002BAL12020</v>
      </c>
    </row>
    <row r="3888" spans="1:40" x14ac:dyDescent="0.25">
      <c r="A3888">
        <v>2020</v>
      </c>
      <c r="B3888">
        <v>1</v>
      </c>
      <c r="C3888" s="1">
        <v>43831</v>
      </c>
      <c r="D3888" s="1">
        <v>43921</v>
      </c>
      <c r="E3888">
        <v>2020</v>
      </c>
      <c r="F3888" s="71" t="str">
        <f>INDEX(Client_Name,MATCH(Export!H3888,Local_Company_Name,0))</f>
        <v>Zebra Workings Ltd</v>
      </c>
      <c r="G3888" s="71">
        <f>INDEX(Client_Code,MATCH(Export!H3888,Local_Company_Name,0))</f>
        <v>1001</v>
      </c>
      <c r="H3888" t="s">
        <v>751</v>
      </c>
      <c r="I3888" t="s">
        <v>718</v>
      </c>
      <c r="J3888" t="s">
        <v>5</v>
      </c>
      <c r="K3888" s="71" t="str">
        <f>INDEX(Line_of_Business,MATCH(Export!J3888,Name,0))</f>
        <v>L</v>
      </c>
      <c r="L3888" s="9">
        <v>20006779</v>
      </c>
      <c r="M3888">
        <v>10781</v>
      </c>
      <c r="N3888" s="4">
        <v>780411.2</v>
      </c>
      <c r="O3888" s="4">
        <v>780411.2</v>
      </c>
      <c r="P3888" s="4">
        <v>249066</v>
      </c>
      <c r="Q3888" s="4">
        <v>0</v>
      </c>
      <c r="R3888" s="4">
        <v>0</v>
      </c>
      <c r="S3888" s="4">
        <v>0</v>
      </c>
      <c r="T3888" s="4">
        <v>0</v>
      </c>
      <c r="U3888" s="4">
        <v>0</v>
      </c>
      <c r="V3888" s="4">
        <v>0</v>
      </c>
      <c r="W3888" s="4">
        <v>0</v>
      </c>
      <c r="X3888" s="4">
        <v>0</v>
      </c>
      <c r="Y3888" s="4">
        <v>78041.119999999995</v>
      </c>
      <c r="Z3888" s="4">
        <v>0</v>
      </c>
      <c r="AA3888" s="4">
        <v>0</v>
      </c>
      <c r="AB3888" t="s">
        <v>3</v>
      </c>
      <c r="AC3888" s="4">
        <v>0</v>
      </c>
      <c r="AD3888" s="4">
        <v>0</v>
      </c>
      <c r="AE3888" s="4">
        <v>0</v>
      </c>
      <c r="AF3888" t="s">
        <v>718</v>
      </c>
      <c r="AG3888" s="4">
        <v>0</v>
      </c>
      <c r="AH3888" s="4">
        <v>0</v>
      </c>
      <c r="AI3888" s="4">
        <v>0</v>
      </c>
      <c r="AJ3888" s="4">
        <v>453304.07999999903</v>
      </c>
      <c r="AK3888" s="4" t="s">
        <v>2</v>
      </c>
      <c r="AL3888" t="s">
        <v>781</v>
      </c>
      <c r="AM3888" s="71" t="str">
        <f>INDEX(Network_Insurer_Code,MATCH(Export!AL3888,Network_insurer_Name,0))</f>
        <v>ORI1</v>
      </c>
      <c r="AN3888" t="str">
        <f t="shared" si="60"/>
        <v>L1001ORI12020</v>
      </c>
    </row>
    <row r="3889" spans="1:40" x14ac:dyDescent="0.25">
      <c r="A3889">
        <v>2019</v>
      </c>
      <c r="B3889">
        <v>3</v>
      </c>
      <c r="C3889" s="1">
        <v>43647</v>
      </c>
      <c r="D3889" s="1">
        <v>43738</v>
      </c>
      <c r="E3889">
        <v>2015</v>
      </c>
      <c r="F3889" s="71" t="str">
        <f>INDEX(Client_Name,MATCH(Export!H3889,Local_Company_Name,0))</f>
        <v>Zebra Workings Ltd</v>
      </c>
      <c r="G3889" s="71">
        <f>INDEX(Client_Code,MATCH(Export!H3889,Local_Company_Name,0))</f>
        <v>1001</v>
      </c>
      <c r="H3889" t="s">
        <v>747</v>
      </c>
      <c r="I3889" t="s">
        <v>704</v>
      </c>
      <c r="J3889" t="s">
        <v>0</v>
      </c>
      <c r="K3889" s="71" t="str">
        <f>INDEX(Line_of_Business,MATCH(Export!J3889,Name,0))</f>
        <v>D</v>
      </c>
      <c r="L3889" s="9" t="s">
        <v>43</v>
      </c>
      <c r="M3889">
        <v>3931</v>
      </c>
      <c r="N3889" s="4">
        <v>0</v>
      </c>
      <c r="O3889" s="4">
        <v>0</v>
      </c>
      <c r="P3889" s="4">
        <v>16275</v>
      </c>
      <c r="Q3889" s="4">
        <v>0</v>
      </c>
      <c r="R3889" s="4">
        <v>0</v>
      </c>
      <c r="S3889" s="4">
        <v>0</v>
      </c>
      <c r="T3889" s="4">
        <v>0</v>
      </c>
      <c r="U3889" s="4">
        <v>0</v>
      </c>
      <c r="V3889" s="4">
        <v>0</v>
      </c>
      <c r="W3889" s="4">
        <v>0</v>
      </c>
      <c r="X3889" s="4">
        <v>0</v>
      </c>
      <c r="Y3889" s="4">
        <v>0</v>
      </c>
      <c r="Z3889" s="4">
        <v>0</v>
      </c>
      <c r="AA3889" s="4">
        <v>0</v>
      </c>
      <c r="AB3889" t="s">
        <v>3</v>
      </c>
      <c r="AC3889" s="4">
        <v>0</v>
      </c>
      <c r="AD3889" s="4">
        <v>0</v>
      </c>
      <c r="AE3889" s="4">
        <v>-12777.08</v>
      </c>
      <c r="AF3889" t="s">
        <v>704</v>
      </c>
      <c r="AG3889" s="4">
        <v>0</v>
      </c>
      <c r="AH3889" s="4">
        <v>0</v>
      </c>
      <c r="AI3889" s="4">
        <v>0</v>
      </c>
      <c r="AJ3889" s="4">
        <v>-16275</v>
      </c>
      <c r="AK3889" s="4">
        <v>0</v>
      </c>
      <c r="AL3889" t="s">
        <v>782</v>
      </c>
      <c r="AM3889" s="71" t="str">
        <f>INDEX(Network_Insurer_Code,MATCH(Export!AL3889,Network_insurer_Name,0))</f>
        <v>API2</v>
      </c>
      <c r="AN3889" t="str">
        <f t="shared" si="60"/>
        <v>D1001API22015</v>
      </c>
    </row>
    <row r="3890" spans="1:40" x14ac:dyDescent="0.25">
      <c r="A3890">
        <v>2019</v>
      </c>
      <c r="B3890">
        <v>2</v>
      </c>
      <c r="C3890" s="1">
        <v>43556</v>
      </c>
      <c r="D3890" s="1">
        <v>43646</v>
      </c>
      <c r="E3890">
        <v>2016</v>
      </c>
      <c r="F3890" s="71" t="str">
        <f>INDEX(Client_Name,MATCH(Export!H3890,Local_Company_Name,0))</f>
        <v>Flaimngo Tailoring</v>
      </c>
      <c r="G3890" s="71">
        <f>INDEX(Client_Code,MATCH(Export!H3890,Local_Company_Name,0))</f>
        <v>1005</v>
      </c>
      <c r="H3890" t="s">
        <v>755</v>
      </c>
      <c r="I3890" t="s">
        <v>704</v>
      </c>
      <c r="J3890" t="s">
        <v>22</v>
      </c>
      <c r="K3890" s="71" t="str">
        <f>INDEX(Line_of_Business,MATCH(Export!J3890,Name,0))</f>
        <v>A</v>
      </c>
      <c r="L3890" s="9" t="s">
        <v>276</v>
      </c>
      <c r="M3890">
        <v>1828</v>
      </c>
      <c r="N3890" s="4">
        <v>0</v>
      </c>
      <c r="O3890" s="4">
        <v>0</v>
      </c>
      <c r="P3890" s="4">
        <v>0</v>
      </c>
      <c r="Q3890" s="4">
        <v>0</v>
      </c>
      <c r="R3890" s="4">
        <v>0</v>
      </c>
      <c r="S3890" s="4">
        <v>0</v>
      </c>
      <c r="T3890" s="4">
        <v>0</v>
      </c>
      <c r="U3890" s="4">
        <v>0</v>
      </c>
      <c r="V3890" s="4">
        <v>0</v>
      </c>
      <c r="W3890" s="4">
        <v>0</v>
      </c>
      <c r="X3890" s="4">
        <v>0</v>
      </c>
      <c r="Y3890" s="4">
        <v>0</v>
      </c>
      <c r="Z3890" s="4">
        <v>0</v>
      </c>
      <c r="AA3890" s="4">
        <v>0</v>
      </c>
      <c r="AB3890" t="s">
        <v>3</v>
      </c>
      <c r="AC3890" s="4">
        <v>0</v>
      </c>
      <c r="AD3890" s="4">
        <v>0</v>
      </c>
      <c r="AE3890" s="4">
        <v>0</v>
      </c>
      <c r="AF3890" t="s">
        <v>704</v>
      </c>
      <c r="AG3890" s="4">
        <v>0</v>
      </c>
      <c r="AH3890" s="4">
        <v>0</v>
      </c>
      <c r="AI3890" s="4">
        <v>0</v>
      </c>
      <c r="AJ3890" s="4">
        <v>0</v>
      </c>
      <c r="AK3890" s="4">
        <v>0</v>
      </c>
      <c r="AL3890" t="s">
        <v>784</v>
      </c>
      <c r="AM3890" s="71" t="str">
        <f>INDEX(Network_Insurer_Code,MATCH(Export!AL3890,Network_insurer_Name,0))</f>
        <v>PII1</v>
      </c>
      <c r="AN3890" t="str">
        <f t="shared" si="60"/>
        <v>A1005PII12016</v>
      </c>
    </row>
    <row r="3891" spans="1:40" x14ac:dyDescent="0.25">
      <c r="A3891">
        <v>2019</v>
      </c>
      <c r="B3891">
        <v>2</v>
      </c>
      <c r="C3891" s="1">
        <v>43556</v>
      </c>
      <c r="D3891" s="1">
        <v>43646</v>
      </c>
      <c r="E3891">
        <v>2018</v>
      </c>
      <c r="F3891" s="71" t="str">
        <f>INDEX(Client_Name,MATCH(Export!H3891,Local_Company_Name,0))</f>
        <v>Aplaca Engineering Co</v>
      </c>
      <c r="G3891" s="71">
        <f>INDEX(Client_Code,MATCH(Export!H3891,Local_Company_Name,0))</f>
        <v>1004</v>
      </c>
      <c r="H3891" t="s">
        <v>765</v>
      </c>
      <c r="I3891" t="s">
        <v>720</v>
      </c>
      <c r="J3891" t="s">
        <v>8</v>
      </c>
      <c r="K3891" s="71" t="str">
        <f>INDEX(Line_of_Business,MATCH(Export!J3891,Name,0))</f>
        <v>M</v>
      </c>
      <c r="L3891" s="9" t="s">
        <v>367</v>
      </c>
      <c r="M3891">
        <v>1226</v>
      </c>
      <c r="N3891" s="4">
        <v>5915870.1200000001</v>
      </c>
      <c r="O3891" s="4">
        <v>5915870.1200000001</v>
      </c>
      <c r="P3891" s="4">
        <v>4009520.86</v>
      </c>
      <c r="Q3891" s="4">
        <v>0</v>
      </c>
      <c r="R3891" s="4">
        <v>0</v>
      </c>
      <c r="S3891" s="4">
        <v>0</v>
      </c>
      <c r="T3891" s="4">
        <v>0</v>
      </c>
      <c r="U3891" s="4">
        <v>0</v>
      </c>
      <c r="V3891" s="4">
        <v>0</v>
      </c>
      <c r="W3891" s="4">
        <v>0</v>
      </c>
      <c r="X3891" s="4">
        <v>0</v>
      </c>
      <c r="Y3891" s="4">
        <v>887380.55</v>
      </c>
      <c r="Z3891" s="4">
        <v>0</v>
      </c>
      <c r="AA3891" s="4">
        <v>0</v>
      </c>
      <c r="AB3891" t="s">
        <v>3</v>
      </c>
      <c r="AC3891" s="4">
        <v>0</v>
      </c>
      <c r="AD3891" s="4">
        <v>0</v>
      </c>
      <c r="AE3891" s="4">
        <v>0</v>
      </c>
      <c r="AF3891" t="s">
        <v>720</v>
      </c>
      <c r="AG3891" s="4">
        <v>0</v>
      </c>
      <c r="AH3891" s="4">
        <v>0</v>
      </c>
      <c r="AI3891" s="4">
        <v>0</v>
      </c>
      <c r="AJ3891" s="4">
        <v>1018968.71</v>
      </c>
      <c r="AK3891" s="4">
        <v>0</v>
      </c>
      <c r="AL3891" t="s">
        <v>796</v>
      </c>
      <c r="AM3891" s="71" t="str">
        <f>INDEX(Network_Insurer_Code,MATCH(Export!AL3891,Network_insurer_Name,0))</f>
        <v>POL2</v>
      </c>
      <c r="AN3891" t="str">
        <f t="shared" si="60"/>
        <v>M1004POL22018</v>
      </c>
    </row>
    <row r="3892" spans="1:40" x14ac:dyDescent="0.25">
      <c r="A3892">
        <v>2020</v>
      </c>
      <c r="B3892">
        <v>1</v>
      </c>
      <c r="C3892" s="1">
        <v>43831</v>
      </c>
      <c r="D3892" s="1">
        <v>43921</v>
      </c>
      <c r="E3892">
        <v>2020</v>
      </c>
      <c r="F3892" s="71" t="str">
        <f>INDEX(Client_Name,MATCH(Export!H3892,Local_Company_Name,0))</f>
        <v>Flaimngo Tailoring</v>
      </c>
      <c r="G3892" s="71">
        <f>INDEX(Client_Code,MATCH(Export!H3892,Local_Company_Name,0))</f>
        <v>1005</v>
      </c>
      <c r="H3892" t="s">
        <v>755</v>
      </c>
      <c r="I3892" t="s">
        <v>724</v>
      </c>
      <c r="J3892" t="s">
        <v>8</v>
      </c>
      <c r="K3892" s="71" t="str">
        <f>INDEX(Line_of_Business,MATCH(Export!J3892,Name,0))</f>
        <v>M</v>
      </c>
      <c r="L3892" s="9">
        <v>76489</v>
      </c>
      <c r="M3892">
        <v>302</v>
      </c>
      <c r="N3892" s="4">
        <v>0</v>
      </c>
      <c r="O3892" s="4">
        <v>0</v>
      </c>
      <c r="P3892" s="4">
        <v>40103.629999999997</v>
      </c>
      <c r="Q3892" s="4">
        <v>0</v>
      </c>
      <c r="R3892" s="4">
        <v>0</v>
      </c>
      <c r="S3892" s="4">
        <v>0</v>
      </c>
      <c r="T3892" s="4">
        <v>0</v>
      </c>
      <c r="U3892" s="4">
        <v>0</v>
      </c>
      <c r="V3892" s="4">
        <v>0</v>
      </c>
      <c r="W3892" s="4">
        <v>0</v>
      </c>
      <c r="X3892" s="4">
        <v>0</v>
      </c>
      <c r="Y3892" s="4">
        <v>0</v>
      </c>
      <c r="Z3892" s="4">
        <v>0</v>
      </c>
      <c r="AA3892" s="4">
        <v>0</v>
      </c>
      <c r="AB3892" t="s">
        <v>3</v>
      </c>
      <c r="AC3892" s="4">
        <v>0</v>
      </c>
      <c r="AD3892" s="4">
        <v>0</v>
      </c>
      <c r="AE3892" s="4">
        <v>0</v>
      </c>
      <c r="AF3892" t="s">
        <v>724</v>
      </c>
      <c r="AG3892" s="4">
        <v>0</v>
      </c>
      <c r="AH3892" s="4">
        <v>0</v>
      </c>
      <c r="AI3892" s="4">
        <v>0</v>
      </c>
      <c r="AJ3892" s="4">
        <v>-40103.629999999997</v>
      </c>
      <c r="AK3892" s="4">
        <v>0</v>
      </c>
      <c r="AL3892" t="s">
        <v>797</v>
      </c>
      <c r="AM3892" s="71" t="str">
        <f>INDEX(Network_Insurer_Code,MATCH(Export!AL3892,Network_insurer_Name,0))</f>
        <v>ONI3</v>
      </c>
      <c r="AN3892" t="str">
        <f t="shared" si="60"/>
        <v>M1005ONI32020</v>
      </c>
    </row>
    <row r="3893" spans="1:40" x14ac:dyDescent="0.25">
      <c r="A3893">
        <v>2019</v>
      </c>
      <c r="B3893">
        <v>3</v>
      </c>
      <c r="C3893" s="1">
        <v>43647</v>
      </c>
      <c r="D3893" s="1">
        <v>43738</v>
      </c>
      <c r="E3893">
        <v>2019</v>
      </c>
      <c r="F3893" s="71" t="str">
        <f>INDEX(Client_Name,MATCH(Export!H3893,Local_Company_Name,0))</f>
        <v>Flaimngo Tailoring</v>
      </c>
      <c r="G3893" s="71">
        <f>INDEX(Client_Code,MATCH(Export!H3893,Local_Company_Name,0))</f>
        <v>1005</v>
      </c>
      <c r="H3893" t="s">
        <v>769</v>
      </c>
      <c r="I3893" t="s">
        <v>706</v>
      </c>
      <c r="J3893" t="s">
        <v>14</v>
      </c>
      <c r="K3893" s="71" t="str">
        <f>INDEX(Line_of_Business,MATCH(Export!J3893,Name,0))</f>
        <v>C</v>
      </c>
      <c r="L3893" s="9" t="s">
        <v>53</v>
      </c>
      <c r="M3893">
        <v>80</v>
      </c>
      <c r="N3893" s="4">
        <v>25252.85</v>
      </c>
      <c r="O3893" s="4">
        <v>25252.85</v>
      </c>
      <c r="P3893" s="4">
        <v>0</v>
      </c>
      <c r="Q3893" s="4">
        <v>0</v>
      </c>
      <c r="R3893" s="4">
        <v>0</v>
      </c>
      <c r="S3893" s="4">
        <v>0</v>
      </c>
      <c r="T3893" s="4">
        <v>0</v>
      </c>
      <c r="U3893" s="4">
        <v>0</v>
      </c>
      <c r="V3893" s="4">
        <v>0</v>
      </c>
      <c r="W3893" s="4">
        <v>0</v>
      </c>
      <c r="X3893" s="4">
        <v>0</v>
      </c>
      <c r="Y3893" s="4">
        <v>1664.53</v>
      </c>
      <c r="Z3893" s="4">
        <v>0</v>
      </c>
      <c r="AA3893" s="4">
        <v>757.59</v>
      </c>
      <c r="AB3893" t="s">
        <v>3</v>
      </c>
      <c r="AC3893" s="4">
        <v>0</v>
      </c>
      <c r="AD3893" s="4">
        <v>0</v>
      </c>
      <c r="AE3893" s="4">
        <v>0</v>
      </c>
      <c r="AF3893" t="s">
        <v>706</v>
      </c>
      <c r="AG3893" s="4">
        <v>0</v>
      </c>
      <c r="AH3893" s="4">
        <v>0</v>
      </c>
      <c r="AI3893" s="4">
        <v>0</v>
      </c>
      <c r="AJ3893" s="4">
        <v>22830.73</v>
      </c>
      <c r="AK3893" s="4">
        <v>0</v>
      </c>
      <c r="AL3893" t="s">
        <v>783</v>
      </c>
      <c r="AM3893" s="71" t="str">
        <f>INDEX(Network_Insurer_Code,MATCH(Export!AL3893,Network_insurer_Name,0))</f>
        <v>PEP1</v>
      </c>
      <c r="AN3893" t="str">
        <f t="shared" si="60"/>
        <v>C1005PEP12019</v>
      </c>
    </row>
    <row r="3894" spans="1:40" x14ac:dyDescent="0.25">
      <c r="A3894">
        <v>2019</v>
      </c>
      <c r="B3894">
        <v>4</v>
      </c>
      <c r="C3894" s="1">
        <v>43739</v>
      </c>
      <c r="D3894" s="1">
        <v>43830</v>
      </c>
      <c r="E3894">
        <v>2019</v>
      </c>
      <c r="F3894" s="71" t="str">
        <f>INDEX(Client_Name,MATCH(Export!H3894,Local_Company_Name,0))</f>
        <v>Flaimngo Tailoring</v>
      </c>
      <c r="G3894" s="71">
        <f>INDEX(Client_Code,MATCH(Export!H3894,Local_Company_Name,0))</f>
        <v>1005</v>
      </c>
      <c r="H3894" t="s">
        <v>769</v>
      </c>
      <c r="I3894" t="s">
        <v>707</v>
      </c>
      <c r="J3894" t="s">
        <v>5</v>
      </c>
      <c r="K3894" s="71" t="str">
        <f>INDEX(Line_of_Business,MATCH(Export!J3894,Name,0))</f>
        <v>L</v>
      </c>
      <c r="L3894" s="9" t="s">
        <v>426</v>
      </c>
      <c r="M3894">
        <v>52</v>
      </c>
      <c r="N3894" s="4">
        <v>7672.58</v>
      </c>
      <c r="O3894" s="4">
        <v>7672.58</v>
      </c>
      <c r="P3894" s="4">
        <v>0</v>
      </c>
      <c r="Q3894" s="4">
        <v>0</v>
      </c>
      <c r="R3894" s="4">
        <v>0</v>
      </c>
      <c r="S3894" s="4">
        <v>0</v>
      </c>
      <c r="T3894" s="4">
        <v>0</v>
      </c>
      <c r="U3894" s="4">
        <v>0</v>
      </c>
      <c r="V3894" s="4">
        <v>0</v>
      </c>
      <c r="W3894" s="4">
        <v>0</v>
      </c>
      <c r="X3894" s="4">
        <v>0</v>
      </c>
      <c r="Y3894" s="4">
        <v>767.27</v>
      </c>
      <c r="Z3894" s="4">
        <v>0</v>
      </c>
      <c r="AA3894" s="4">
        <v>1150.8900000000001</v>
      </c>
      <c r="AB3894" t="s">
        <v>3</v>
      </c>
      <c r="AC3894" s="4">
        <v>0</v>
      </c>
      <c r="AD3894" s="4">
        <v>0</v>
      </c>
      <c r="AE3894" s="4">
        <v>0</v>
      </c>
      <c r="AF3894" t="s">
        <v>707</v>
      </c>
      <c r="AG3894" s="4">
        <v>0</v>
      </c>
      <c r="AH3894" s="4">
        <v>0</v>
      </c>
      <c r="AI3894" s="4">
        <v>0</v>
      </c>
      <c r="AJ3894" s="4">
        <v>5754.4199999999901</v>
      </c>
      <c r="AK3894" s="4">
        <v>0</v>
      </c>
      <c r="AL3894" t="s">
        <v>798</v>
      </c>
      <c r="AM3894" s="71" t="str">
        <f>INDEX(Network_Insurer_Code,MATCH(Export!AL3894,Network_insurer_Name,0))</f>
        <v>PEI2</v>
      </c>
      <c r="AN3894" t="str">
        <f t="shared" si="60"/>
        <v>L1005PEI22019</v>
      </c>
    </row>
    <row r="3895" spans="1:40" x14ac:dyDescent="0.25">
      <c r="A3895">
        <v>2020</v>
      </c>
      <c r="B3895">
        <v>3</v>
      </c>
      <c r="C3895" s="1">
        <v>44044</v>
      </c>
      <c r="D3895" s="1">
        <v>44104</v>
      </c>
      <c r="E3895">
        <v>2020</v>
      </c>
      <c r="F3895" s="71" t="str">
        <f>INDEX(Client_Name,MATCH(Export!H3895,Local_Company_Name,0))</f>
        <v>Aplaca Engineering Co</v>
      </c>
      <c r="G3895" s="71">
        <f>INDEX(Client_Code,MATCH(Export!H3895,Local_Company_Name,0))</f>
        <v>1004</v>
      </c>
      <c r="H3895" t="s">
        <v>767</v>
      </c>
      <c r="I3895" t="s">
        <v>742</v>
      </c>
      <c r="J3895" t="s">
        <v>8</v>
      </c>
      <c r="K3895" s="71" t="str">
        <f>INDEX(Line_of_Business,MATCH(Export!J3895,Name,0))</f>
        <v>M</v>
      </c>
      <c r="L3895" s="9" t="s">
        <v>640</v>
      </c>
      <c r="M3895">
        <v>64</v>
      </c>
      <c r="N3895" s="4">
        <v>1473568.33333333</v>
      </c>
      <c r="O3895" s="4">
        <v>884141</v>
      </c>
      <c r="P3895" s="4">
        <v>0</v>
      </c>
      <c r="Q3895" s="4">
        <v>0</v>
      </c>
      <c r="R3895" s="4">
        <v>0</v>
      </c>
      <c r="S3895" s="4">
        <v>0</v>
      </c>
      <c r="T3895" s="4">
        <v>0</v>
      </c>
      <c r="U3895" s="4">
        <v>0</v>
      </c>
      <c r="V3895" s="4">
        <v>0</v>
      </c>
      <c r="W3895" s="4">
        <v>221035.25</v>
      </c>
      <c r="X3895" s="4">
        <v>0</v>
      </c>
      <c r="Y3895" s="4">
        <v>123779.74</v>
      </c>
      <c r="Z3895" s="4">
        <v>0</v>
      </c>
      <c r="AA3895" s="4">
        <v>66310.58</v>
      </c>
      <c r="AB3895" t="s">
        <v>3</v>
      </c>
      <c r="AC3895" s="4">
        <v>0</v>
      </c>
      <c r="AD3895" s="4">
        <v>0</v>
      </c>
      <c r="AE3895" s="4">
        <v>0</v>
      </c>
      <c r="AF3895" t="s">
        <v>742</v>
      </c>
      <c r="AG3895" s="4">
        <v>0</v>
      </c>
      <c r="AH3895" s="4">
        <v>0</v>
      </c>
      <c r="AI3895" s="4">
        <v>0</v>
      </c>
      <c r="AJ3895" s="4">
        <v>473015.43</v>
      </c>
      <c r="AK3895" s="4">
        <v>0</v>
      </c>
      <c r="AL3895" t="s">
        <v>798</v>
      </c>
      <c r="AM3895" s="71" t="str">
        <f>INDEX(Network_Insurer_Code,MATCH(Export!AL3895,Network_insurer_Name,0))</f>
        <v>PEI2</v>
      </c>
      <c r="AN3895" t="str">
        <f t="shared" si="60"/>
        <v>M1004PEI22020</v>
      </c>
    </row>
    <row r="3896" spans="1:40" x14ac:dyDescent="0.25">
      <c r="A3896">
        <v>2019</v>
      </c>
      <c r="B3896">
        <v>1</v>
      </c>
      <c r="C3896" s="1">
        <v>43466</v>
      </c>
      <c r="D3896" s="1">
        <v>43555</v>
      </c>
      <c r="E3896">
        <v>2018</v>
      </c>
      <c r="F3896" s="71" t="str">
        <f>INDEX(Client_Name,MATCH(Export!H3896,Local_Company_Name,0))</f>
        <v>Tiger Jewelcrafting Ltd</v>
      </c>
      <c r="G3896" s="71">
        <f>INDEX(Client_Code,MATCH(Export!H3896,Local_Company_Name,0))</f>
        <v>1003</v>
      </c>
      <c r="H3896" t="s">
        <v>763</v>
      </c>
      <c r="I3896" t="s">
        <v>742</v>
      </c>
      <c r="J3896" t="s">
        <v>22</v>
      </c>
      <c r="K3896" s="71" t="str">
        <f>INDEX(Line_of_Business,MATCH(Export!J3896,Name,0))</f>
        <v>A</v>
      </c>
      <c r="L3896" s="9" t="s">
        <v>49</v>
      </c>
      <c r="M3896">
        <v>1326</v>
      </c>
      <c r="N3896" s="4">
        <v>0</v>
      </c>
      <c r="O3896" s="4">
        <v>0</v>
      </c>
      <c r="P3896" s="4">
        <v>197229</v>
      </c>
      <c r="Q3896" s="4">
        <v>0</v>
      </c>
      <c r="R3896" s="4">
        <v>0</v>
      </c>
      <c r="S3896" s="4">
        <v>0</v>
      </c>
      <c r="T3896" s="4">
        <v>0</v>
      </c>
      <c r="U3896" s="4">
        <v>0</v>
      </c>
      <c r="V3896" s="4">
        <v>0</v>
      </c>
      <c r="W3896" s="4">
        <v>0</v>
      </c>
      <c r="X3896" s="4">
        <v>0</v>
      </c>
      <c r="Y3896" s="4">
        <v>0</v>
      </c>
      <c r="Z3896" s="4">
        <v>0</v>
      </c>
      <c r="AA3896" s="4">
        <v>0</v>
      </c>
      <c r="AB3896" t="s">
        <v>3</v>
      </c>
      <c r="AC3896" s="4">
        <v>-4886293</v>
      </c>
      <c r="AD3896" s="4">
        <v>0</v>
      </c>
      <c r="AE3896" s="4">
        <v>-196990</v>
      </c>
      <c r="AF3896" t="s">
        <v>742</v>
      </c>
      <c r="AG3896" s="4">
        <v>0</v>
      </c>
      <c r="AH3896" s="4">
        <v>0</v>
      </c>
      <c r="AI3896" s="4">
        <v>0</v>
      </c>
      <c r="AJ3896" s="4">
        <v>-197229</v>
      </c>
      <c r="AK3896" s="4">
        <v>0</v>
      </c>
      <c r="AL3896" t="s">
        <v>789</v>
      </c>
      <c r="AM3896" s="71" t="str">
        <f>INDEX(Network_Insurer_Code,MATCH(Export!AL3896,Network_insurer_Name,0))</f>
        <v>APL1</v>
      </c>
      <c r="AN3896" t="str">
        <f t="shared" si="60"/>
        <v>A1003APL12018</v>
      </c>
    </row>
    <row r="3897" spans="1:40" x14ac:dyDescent="0.25">
      <c r="A3897">
        <v>2019</v>
      </c>
      <c r="B3897">
        <v>1</v>
      </c>
      <c r="C3897" s="1">
        <v>43497</v>
      </c>
      <c r="D3897" s="1">
        <v>43555</v>
      </c>
      <c r="E3897">
        <v>2019</v>
      </c>
      <c r="F3897" s="71" t="str">
        <f>INDEX(Client_Name,MATCH(Export!H3897,Local_Company_Name,0))</f>
        <v>Falcon Clothing</v>
      </c>
      <c r="G3897" s="71">
        <f>INDEX(Client_Code,MATCH(Export!H3897,Local_Company_Name,0))</f>
        <v>1006</v>
      </c>
      <c r="H3897" t="s">
        <v>776</v>
      </c>
      <c r="I3897" t="s">
        <v>720</v>
      </c>
      <c r="J3897" t="s">
        <v>8</v>
      </c>
      <c r="K3897" s="71" t="str">
        <f>INDEX(Line_of_Business,MATCH(Export!J3897,Name,0))</f>
        <v>M</v>
      </c>
      <c r="L3897" s="9" t="s">
        <v>122</v>
      </c>
      <c r="M3897">
        <v>9321</v>
      </c>
      <c r="N3897" s="4">
        <v>397091748.01169503</v>
      </c>
      <c r="O3897" s="4">
        <v>339513444.55000001</v>
      </c>
      <c r="P3897" s="4">
        <v>17981824.649999999</v>
      </c>
      <c r="Q3897" s="4">
        <v>0</v>
      </c>
      <c r="R3897" s="4">
        <v>0</v>
      </c>
      <c r="S3897" s="4">
        <v>0</v>
      </c>
      <c r="T3897" s="4">
        <v>0</v>
      </c>
      <c r="U3897" s="4">
        <v>0</v>
      </c>
      <c r="V3897" s="4">
        <v>0</v>
      </c>
      <c r="W3897" s="4">
        <v>0</v>
      </c>
      <c r="X3897" s="4">
        <v>0</v>
      </c>
      <c r="Y3897" s="4">
        <v>50927016.68</v>
      </c>
      <c r="Z3897" s="4">
        <v>0</v>
      </c>
      <c r="AA3897" s="4">
        <v>0</v>
      </c>
      <c r="AB3897" t="s">
        <v>3</v>
      </c>
      <c r="AC3897" s="4">
        <v>290381625.80000001</v>
      </c>
      <c r="AD3897" s="4">
        <v>0</v>
      </c>
      <c r="AE3897" s="4">
        <v>0</v>
      </c>
      <c r="AF3897" t="s">
        <v>720</v>
      </c>
      <c r="AG3897" s="4">
        <v>0</v>
      </c>
      <c r="AH3897" s="4">
        <v>0</v>
      </c>
      <c r="AI3897" s="4">
        <v>0</v>
      </c>
      <c r="AJ3897" s="4">
        <v>270604603.22000003</v>
      </c>
      <c r="AK3897" s="4">
        <v>187000</v>
      </c>
      <c r="AL3897" t="s">
        <v>795</v>
      </c>
      <c r="AM3897" s="71" t="str">
        <f>INDEX(Network_Insurer_Code,MATCH(Export!AL3897,Network_insurer_Name,0))</f>
        <v>TOL1</v>
      </c>
      <c r="AN3897" t="str">
        <f t="shared" si="60"/>
        <v>M1006TOL12019</v>
      </c>
    </row>
    <row r="3898" spans="1:40" x14ac:dyDescent="0.25">
      <c r="A3898">
        <v>2019</v>
      </c>
      <c r="B3898">
        <v>2</v>
      </c>
      <c r="C3898" s="1">
        <v>43556</v>
      </c>
      <c r="D3898" s="1">
        <v>43646</v>
      </c>
      <c r="E3898">
        <v>2016</v>
      </c>
      <c r="F3898" s="71" t="str">
        <f>INDEX(Client_Name,MATCH(Export!H3898,Local_Company_Name,0))</f>
        <v>Flaimngo Tailoring</v>
      </c>
      <c r="G3898" s="71">
        <f>INDEX(Client_Code,MATCH(Export!H3898,Local_Company_Name,0))</f>
        <v>1005</v>
      </c>
      <c r="H3898" t="s">
        <v>769</v>
      </c>
      <c r="I3898" t="s">
        <v>720</v>
      </c>
      <c r="J3898" t="s">
        <v>8</v>
      </c>
      <c r="K3898" s="71" t="str">
        <f>INDEX(Line_of_Business,MATCH(Export!J3898,Name,0))</f>
        <v>M</v>
      </c>
      <c r="L3898" s="9" t="s">
        <v>529</v>
      </c>
      <c r="M3898">
        <v>1445</v>
      </c>
      <c r="N3898" s="4">
        <v>0</v>
      </c>
      <c r="O3898" s="4">
        <v>0</v>
      </c>
      <c r="P3898" s="4">
        <v>0</v>
      </c>
      <c r="Q3898" s="4">
        <v>0</v>
      </c>
      <c r="R3898" s="4">
        <v>0</v>
      </c>
      <c r="S3898" s="4">
        <v>0</v>
      </c>
      <c r="T3898" s="4">
        <v>0</v>
      </c>
      <c r="U3898" s="4">
        <v>0</v>
      </c>
      <c r="V3898" s="4">
        <v>0</v>
      </c>
      <c r="W3898" s="4">
        <v>0</v>
      </c>
      <c r="X3898" s="4">
        <v>0</v>
      </c>
      <c r="Y3898" s="4">
        <v>0</v>
      </c>
      <c r="Z3898" s="4">
        <v>0</v>
      </c>
      <c r="AA3898" s="4">
        <v>0</v>
      </c>
      <c r="AB3898" t="s">
        <v>3</v>
      </c>
      <c r="AC3898" s="4">
        <v>0</v>
      </c>
      <c r="AD3898" s="4">
        <v>0</v>
      </c>
      <c r="AE3898" s="4">
        <v>0</v>
      </c>
      <c r="AF3898" t="s">
        <v>720</v>
      </c>
      <c r="AG3898" s="4">
        <v>0</v>
      </c>
      <c r="AH3898" s="4">
        <v>0</v>
      </c>
      <c r="AI3898" s="4">
        <v>0</v>
      </c>
      <c r="AJ3898" s="4">
        <v>0</v>
      </c>
      <c r="AK3898" s="4">
        <v>0</v>
      </c>
      <c r="AL3898" t="s">
        <v>787</v>
      </c>
      <c r="AM3898" s="71" t="str">
        <f>INDEX(Network_Insurer_Code,MATCH(Export!AL3898,Network_insurer_Name,0))</f>
        <v>LEI3</v>
      </c>
      <c r="AN3898" t="str">
        <f t="shared" si="60"/>
        <v>M1005LEI32016</v>
      </c>
    </row>
    <row r="3899" spans="1:40" x14ac:dyDescent="0.25">
      <c r="A3899">
        <v>2019</v>
      </c>
      <c r="B3899">
        <v>4</v>
      </c>
      <c r="C3899" s="1">
        <v>43739</v>
      </c>
      <c r="D3899" s="1">
        <v>43830</v>
      </c>
      <c r="E3899">
        <v>2018</v>
      </c>
      <c r="F3899" s="71" t="str">
        <f>INDEX(Client_Name,MATCH(Export!H3899,Local_Company_Name,0))</f>
        <v>Lion Manufacturing Co</v>
      </c>
      <c r="G3899" s="71">
        <f>INDEX(Client_Code,MATCH(Export!H3899,Local_Company_Name,0))</f>
        <v>1002</v>
      </c>
      <c r="H3899" t="s">
        <v>760</v>
      </c>
      <c r="I3899" t="s">
        <v>720</v>
      </c>
      <c r="J3899" t="s">
        <v>8</v>
      </c>
      <c r="K3899" s="71" t="str">
        <f>INDEX(Line_of_Business,MATCH(Export!J3899,Name,0))</f>
        <v>M</v>
      </c>
      <c r="L3899" s="9" t="s">
        <v>105</v>
      </c>
      <c r="M3899">
        <v>107</v>
      </c>
      <c r="N3899" s="4">
        <v>0</v>
      </c>
      <c r="O3899" s="4">
        <v>0</v>
      </c>
      <c r="P3899" s="4">
        <v>32153.87</v>
      </c>
      <c r="Q3899" s="4">
        <v>0</v>
      </c>
      <c r="R3899" s="4">
        <v>0</v>
      </c>
      <c r="S3899" s="4">
        <v>0</v>
      </c>
      <c r="T3899" s="4">
        <v>0</v>
      </c>
      <c r="U3899" s="4">
        <v>0</v>
      </c>
      <c r="V3899" s="4">
        <v>0</v>
      </c>
      <c r="W3899" s="4">
        <v>0</v>
      </c>
      <c r="X3899" s="4">
        <v>0</v>
      </c>
      <c r="Y3899" s="4">
        <v>0</v>
      </c>
      <c r="Z3899" s="4">
        <v>0</v>
      </c>
      <c r="AA3899" s="4">
        <v>0</v>
      </c>
      <c r="AB3899" t="s">
        <v>3</v>
      </c>
      <c r="AC3899" s="4">
        <v>0</v>
      </c>
      <c r="AD3899" s="4">
        <v>0</v>
      </c>
      <c r="AE3899" s="4">
        <v>0</v>
      </c>
      <c r="AF3899" t="s">
        <v>720</v>
      </c>
      <c r="AG3899" s="4">
        <v>0</v>
      </c>
      <c r="AH3899" s="4">
        <v>0</v>
      </c>
      <c r="AI3899" s="4">
        <v>0</v>
      </c>
      <c r="AJ3899" s="4">
        <v>-32153.87</v>
      </c>
      <c r="AK3899" s="4">
        <v>0</v>
      </c>
      <c r="AL3899" t="s">
        <v>789</v>
      </c>
      <c r="AM3899" s="71" t="str">
        <f>INDEX(Network_Insurer_Code,MATCH(Export!AL3899,Network_insurer_Name,0))</f>
        <v>APL1</v>
      </c>
      <c r="AN3899" t="str">
        <f t="shared" si="60"/>
        <v>M1002APL12018</v>
      </c>
    </row>
    <row r="3900" spans="1:40" x14ac:dyDescent="0.25">
      <c r="A3900">
        <v>2020</v>
      </c>
      <c r="B3900">
        <v>3</v>
      </c>
      <c r="C3900" s="1">
        <v>44013</v>
      </c>
      <c r="D3900" s="1">
        <v>44104</v>
      </c>
      <c r="E3900">
        <v>2020</v>
      </c>
      <c r="F3900" s="71" t="str">
        <f>INDEX(Client_Name,MATCH(Export!H3900,Local_Company_Name,0))</f>
        <v>Falcon Clothing</v>
      </c>
      <c r="G3900" s="71">
        <f>INDEX(Client_Code,MATCH(Export!H3900,Local_Company_Name,0))</f>
        <v>1006</v>
      </c>
      <c r="H3900" t="s">
        <v>773</v>
      </c>
      <c r="I3900" t="s">
        <v>720</v>
      </c>
      <c r="J3900" t="s">
        <v>22</v>
      </c>
      <c r="K3900" s="71" t="str">
        <f>INDEX(Line_of_Business,MATCH(Export!J3900,Name,0))</f>
        <v>A</v>
      </c>
      <c r="L3900" s="9" t="s">
        <v>276</v>
      </c>
      <c r="M3900">
        <v>1739</v>
      </c>
      <c r="N3900" s="4">
        <v>0</v>
      </c>
      <c r="O3900" s="4">
        <v>0</v>
      </c>
      <c r="P3900" s="4">
        <v>678741</v>
      </c>
      <c r="Q3900" s="4">
        <v>0</v>
      </c>
      <c r="R3900" s="4">
        <v>0</v>
      </c>
      <c r="S3900" s="4">
        <v>0</v>
      </c>
      <c r="T3900" s="4">
        <v>0</v>
      </c>
      <c r="U3900" s="4">
        <v>0</v>
      </c>
      <c r="V3900" s="4">
        <v>0</v>
      </c>
      <c r="W3900" s="4">
        <v>0</v>
      </c>
      <c r="X3900" s="4">
        <v>0</v>
      </c>
      <c r="Y3900" s="4">
        <v>0</v>
      </c>
      <c r="Z3900" s="4">
        <v>0</v>
      </c>
      <c r="AA3900" s="4">
        <v>0</v>
      </c>
      <c r="AB3900" t="s">
        <v>3</v>
      </c>
      <c r="AC3900" s="4">
        <v>0</v>
      </c>
      <c r="AD3900" s="4">
        <v>0</v>
      </c>
      <c r="AE3900" s="4">
        <v>29976</v>
      </c>
      <c r="AF3900" t="s">
        <v>720</v>
      </c>
      <c r="AG3900" s="4">
        <v>0</v>
      </c>
      <c r="AH3900" s="4">
        <v>0</v>
      </c>
      <c r="AI3900" s="4">
        <v>0</v>
      </c>
      <c r="AJ3900" s="4">
        <v>-678741</v>
      </c>
      <c r="AK3900" s="4">
        <v>0</v>
      </c>
      <c r="AL3900" t="s">
        <v>793</v>
      </c>
      <c r="AM3900" s="71" t="str">
        <f>INDEX(Network_Insurer_Code,MATCH(Export!AL3900,Network_insurer_Name,0))</f>
        <v>CAL3</v>
      </c>
      <c r="AN3900" t="str">
        <f t="shared" si="60"/>
        <v>A1006CAL32020</v>
      </c>
    </row>
    <row r="3901" spans="1:40" x14ac:dyDescent="0.25">
      <c r="A3901">
        <v>2019</v>
      </c>
      <c r="B3901">
        <v>3</v>
      </c>
      <c r="C3901" s="1">
        <v>43647</v>
      </c>
      <c r="D3901" s="1">
        <v>43738</v>
      </c>
      <c r="E3901">
        <v>2019</v>
      </c>
      <c r="F3901" s="71" t="str">
        <f>INDEX(Client_Name,MATCH(Export!H3901,Local_Company_Name,0))</f>
        <v>Tiger Jewelcrafting Ltd</v>
      </c>
      <c r="G3901" s="71">
        <f>INDEX(Client_Code,MATCH(Export!H3901,Local_Company_Name,0))</f>
        <v>1003</v>
      </c>
      <c r="H3901" t="s">
        <v>761</v>
      </c>
      <c r="I3901" t="s">
        <v>704</v>
      </c>
      <c r="J3901" t="s">
        <v>95</v>
      </c>
      <c r="K3901" s="71" t="str">
        <f>INDEX(Line_of_Business,MATCH(Export!J3901,Name,0))</f>
        <v>P</v>
      </c>
      <c r="L3901" s="9" t="s">
        <v>641</v>
      </c>
      <c r="M3901">
        <v>95</v>
      </c>
      <c r="N3901" s="4">
        <v>177837.1</v>
      </c>
      <c r="O3901" s="4">
        <v>177837.1</v>
      </c>
      <c r="P3901" s="4">
        <v>0</v>
      </c>
      <c r="Q3901" s="4">
        <v>0</v>
      </c>
      <c r="R3901" s="4">
        <v>0</v>
      </c>
      <c r="S3901" s="4">
        <v>0</v>
      </c>
      <c r="T3901" s="4">
        <v>0</v>
      </c>
      <c r="U3901" s="4">
        <v>0</v>
      </c>
      <c r="V3901" s="4">
        <v>0</v>
      </c>
      <c r="W3901" s="4">
        <v>0</v>
      </c>
      <c r="X3901" s="4">
        <v>0</v>
      </c>
      <c r="Y3901" s="4">
        <v>16894.52</v>
      </c>
      <c r="Z3901" s="4">
        <v>0</v>
      </c>
      <c r="AA3901" s="4">
        <v>0</v>
      </c>
      <c r="AB3901" t="s">
        <v>3</v>
      </c>
      <c r="AC3901" s="4">
        <v>0</v>
      </c>
      <c r="AD3901" s="4">
        <v>0</v>
      </c>
      <c r="AE3901" s="4">
        <v>0</v>
      </c>
      <c r="AF3901" t="s">
        <v>704</v>
      </c>
      <c r="AG3901" s="4">
        <v>0</v>
      </c>
      <c r="AH3901" s="4">
        <v>0</v>
      </c>
      <c r="AI3901" s="4">
        <v>0</v>
      </c>
      <c r="AJ3901" s="4">
        <v>160942.57999999999</v>
      </c>
      <c r="AK3901" s="4">
        <v>0</v>
      </c>
      <c r="AL3901" t="s">
        <v>786</v>
      </c>
      <c r="AM3901" s="71" t="str">
        <f>INDEX(Network_Insurer_Code,MATCH(Export!AL3901,Network_insurer_Name,0))</f>
        <v>BAL1</v>
      </c>
      <c r="AN3901" t="str">
        <f t="shared" si="60"/>
        <v>P1003BAL12019</v>
      </c>
    </row>
    <row r="3902" spans="1:40" x14ac:dyDescent="0.25">
      <c r="A3902">
        <v>2020</v>
      </c>
      <c r="B3902">
        <v>2</v>
      </c>
      <c r="C3902" s="1">
        <v>43831</v>
      </c>
      <c r="D3902" s="1">
        <v>43921</v>
      </c>
      <c r="E3902">
        <v>2020</v>
      </c>
      <c r="F3902" s="71" t="str">
        <f>INDEX(Client_Name,MATCH(Export!H3902,Local_Company_Name,0))</f>
        <v>Lion Manufacturing Co</v>
      </c>
      <c r="G3902" s="71">
        <f>INDEX(Client_Code,MATCH(Export!H3902,Local_Company_Name,0))</f>
        <v>1002</v>
      </c>
      <c r="H3902" t="s">
        <v>760</v>
      </c>
      <c r="I3902" t="s">
        <v>704</v>
      </c>
      <c r="J3902" t="s">
        <v>22</v>
      </c>
      <c r="K3902" s="71" t="str">
        <f>INDEX(Line_of_Business,MATCH(Export!J3902,Name,0))</f>
        <v>A</v>
      </c>
      <c r="L3902" s="9" t="s">
        <v>105</v>
      </c>
      <c r="M3902">
        <v>69</v>
      </c>
      <c r="N3902" s="4">
        <v>18718.090909090901</v>
      </c>
      <c r="O3902" s="4">
        <v>18530.91</v>
      </c>
      <c r="P3902" s="4">
        <v>0</v>
      </c>
      <c r="Q3902" s="4">
        <v>0</v>
      </c>
      <c r="R3902" s="4">
        <v>0</v>
      </c>
      <c r="S3902" s="4">
        <v>0</v>
      </c>
      <c r="T3902" s="4">
        <v>0</v>
      </c>
      <c r="U3902" s="4">
        <v>0</v>
      </c>
      <c r="V3902" s="4">
        <v>0</v>
      </c>
      <c r="W3902" s="4">
        <v>0</v>
      </c>
      <c r="X3902" s="4">
        <v>0</v>
      </c>
      <c r="Y3902" s="4">
        <v>3706.18</v>
      </c>
      <c r="Z3902" s="4">
        <v>1245.28</v>
      </c>
      <c r="AA3902" s="4">
        <v>0</v>
      </c>
      <c r="AB3902" t="s">
        <v>3</v>
      </c>
      <c r="AC3902" s="4">
        <v>0</v>
      </c>
      <c r="AD3902" s="4">
        <v>0</v>
      </c>
      <c r="AE3902" s="4">
        <v>0</v>
      </c>
      <c r="AF3902" t="s">
        <v>704</v>
      </c>
      <c r="AG3902" s="4">
        <v>0</v>
      </c>
      <c r="AH3902" s="4">
        <v>0</v>
      </c>
      <c r="AI3902" s="4">
        <v>0</v>
      </c>
      <c r="AJ3902" s="4">
        <v>13579.449999999901</v>
      </c>
      <c r="AK3902" s="4">
        <v>0</v>
      </c>
      <c r="AL3902" t="s">
        <v>783</v>
      </c>
      <c r="AM3902" s="71" t="str">
        <f>INDEX(Network_Insurer_Code,MATCH(Export!AL3902,Network_insurer_Name,0))</f>
        <v>PEP1</v>
      </c>
      <c r="AN3902" t="str">
        <f t="shared" si="60"/>
        <v>A1002PEP12020</v>
      </c>
    </row>
    <row r="3903" spans="1:40" x14ac:dyDescent="0.25">
      <c r="A3903">
        <v>2019</v>
      </c>
      <c r="B3903">
        <v>2</v>
      </c>
      <c r="C3903" s="1">
        <v>43556</v>
      </c>
      <c r="D3903" s="1">
        <v>43646</v>
      </c>
      <c r="E3903">
        <v>2019</v>
      </c>
      <c r="F3903" s="71" t="str">
        <f>INDEX(Client_Name,MATCH(Export!H3903,Local_Company_Name,0))</f>
        <v>Zebra Workings Ltd</v>
      </c>
      <c r="G3903" s="71">
        <f>INDEX(Client_Code,MATCH(Export!H3903,Local_Company_Name,0))</f>
        <v>1001</v>
      </c>
      <c r="H3903" t="s">
        <v>748</v>
      </c>
      <c r="I3903" t="s">
        <v>710</v>
      </c>
      <c r="J3903" t="s">
        <v>8</v>
      </c>
      <c r="K3903" s="71" t="str">
        <f>INDEX(Line_of_Business,MATCH(Export!J3903,Name,0))</f>
        <v>M</v>
      </c>
      <c r="L3903" s="9" t="s">
        <v>241</v>
      </c>
      <c r="M3903">
        <v>705</v>
      </c>
      <c r="N3903" s="4">
        <v>-109879.38</v>
      </c>
      <c r="O3903" s="4">
        <v>-109879.38</v>
      </c>
      <c r="P3903" s="4">
        <v>2707716.54</v>
      </c>
      <c r="Q3903" s="4">
        <v>0</v>
      </c>
      <c r="R3903" s="4">
        <v>0</v>
      </c>
      <c r="S3903" s="4">
        <v>0</v>
      </c>
      <c r="T3903" s="4">
        <v>0</v>
      </c>
      <c r="U3903" s="4">
        <v>0</v>
      </c>
      <c r="V3903" s="4">
        <v>0</v>
      </c>
      <c r="W3903" s="4">
        <v>0</v>
      </c>
      <c r="X3903" s="4">
        <v>0</v>
      </c>
      <c r="Y3903" s="4">
        <v>-16481.91</v>
      </c>
      <c r="Z3903" s="4">
        <v>0</v>
      </c>
      <c r="AA3903" s="4">
        <v>0</v>
      </c>
      <c r="AB3903" t="s">
        <v>3</v>
      </c>
      <c r="AC3903" s="4">
        <v>0</v>
      </c>
      <c r="AD3903" s="4">
        <v>0</v>
      </c>
      <c r="AE3903" s="4">
        <v>0</v>
      </c>
      <c r="AF3903" t="s">
        <v>710</v>
      </c>
      <c r="AG3903" s="4">
        <v>0</v>
      </c>
      <c r="AH3903" s="4">
        <v>0</v>
      </c>
      <c r="AI3903" s="4">
        <v>0</v>
      </c>
      <c r="AJ3903" s="4">
        <v>-2801114.01</v>
      </c>
      <c r="AK3903" s="4">
        <v>0</v>
      </c>
      <c r="AL3903" t="s">
        <v>786</v>
      </c>
      <c r="AM3903" s="71" t="str">
        <f>INDEX(Network_Insurer_Code,MATCH(Export!AL3903,Network_insurer_Name,0))</f>
        <v>BAL1</v>
      </c>
      <c r="AN3903" t="str">
        <f t="shared" si="60"/>
        <v>M1001BAL12019</v>
      </c>
    </row>
    <row r="3904" spans="1:40" x14ac:dyDescent="0.25">
      <c r="A3904">
        <v>2019</v>
      </c>
      <c r="B3904">
        <v>2</v>
      </c>
      <c r="C3904" s="1">
        <v>43556</v>
      </c>
      <c r="D3904" s="1">
        <v>43646</v>
      </c>
      <c r="E3904">
        <v>2017</v>
      </c>
      <c r="F3904" s="71" t="str">
        <f>INDEX(Client_Name,MATCH(Export!H3904,Local_Company_Name,0))</f>
        <v>Falcon Clothing</v>
      </c>
      <c r="G3904" s="71">
        <f>INDEX(Client_Code,MATCH(Export!H3904,Local_Company_Name,0))</f>
        <v>1006</v>
      </c>
      <c r="H3904" t="s">
        <v>775</v>
      </c>
      <c r="I3904" t="s">
        <v>715</v>
      </c>
      <c r="J3904" t="s">
        <v>8</v>
      </c>
      <c r="K3904" s="71" t="str">
        <f>INDEX(Line_of_Business,MATCH(Export!J3904,Name,0))</f>
        <v>M</v>
      </c>
      <c r="L3904" s="9" t="s">
        <v>642</v>
      </c>
      <c r="M3904">
        <v>956</v>
      </c>
      <c r="N3904" s="4">
        <v>0</v>
      </c>
      <c r="O3904" s="4">
        <v>0</v>
      </c>
      <c r="P3904" s="4">
        <v>5462.64</v>
      </c>
      <c r="Q3904" s="4">
        <v>0</v>
      </c>
      <c r="R3904" s="4">
        <v>0</v>
      </c>
      <c r="S3904" s="4">
        <v>0</v>
      </c>
      <c r="T3904" s="4">
        <v>0</v>
      </c>
      <c r="U3904" s="4">
        <v>0</v>
      </c>
      <c r="V3904" s="4">
        <v>0</v>
      </c>
      <c r="W3904" s="4">
        <v>0</v>
      </c>
      <c r="X3904" s="4">
        <v>0</v>
      </c>
      <c r="Y3904" s="4">
        <v>0</v>
      </c>
      <c r="Z3904" s="4">
        <v>0</v>
      </c>
      <c r="AA3904" s="4">
        <v>0</v>
      </c>
      <c r="AB3904" t="s">
        <v>3</v>
      </c>
      <c r="AC3904" s="4">
        <v>0</v>
      </c>
      <c r="AD3904" s="4">
        <v>0</v>
      </c>
      <c r="AE3904" s="4">
        <v>0</v>
      </c>
      <c r="AF3904" t="s">
        <v>715</v>
      </c>
      <c r="AG3904" s="4">
        <v>0</v>
      </c>
      <c r="AH3904" s="4">
        <v>0</v>
      </c>
      <c r="AI3904" s="4">
        <v>0</v>
      </c>
      <c r="AJ3904" s="4">
        <v>-5462.64</v>
      </c>
      <c r="AK3904" s="4">
        <v>0</v>
      </c>
      <c r="AL3904" t="s">
        <v>796</v>
      </c>
      <c r="AM3904" s="71" t="str">
        <f>INDEX(Network_Insurer_Code,MATCH(Export!AL3904,Network_insurer_Name,0))</f>
        <v>POL2</v>
      </c>
      <c r="AN3904" t="str">
        <f t="shared" si="60"/>
        <v>M1006POL22017</v>
      </c>
    </row>
    <row r="3905" spans="1:40" x14ac:dyDescent="0.25">
      <c r="A3905">
        <v>2019</v>
      </c>
      <c r="B3905">
        <v>2</v>
      </c>
      <c r="C3905" s="1">
        <v>43556</v>
      </c>
      <c r="D3905" s="1">
        <v>43646</v>
      </c>
      <c r="E3905">
        <v>2019</v>
      </c>
      <c r="F3905" s="71" t="str">
        <f>INDEX(Client_Name,MATCH(Export!H3905,Local_Company_Name,0))</f>
        <v>Zebra Workings Ltd</v>
      </c>
      <c r="G3905" s="71">
        <f>INDEX(Client_Code,MATCH(Export!H3905,Local_Company_Name,0))</f>
        <v>1001</v>
      </c>
      <c r="H3905" t="s">
        <v>747</v>
      </c>
      <c r="I3905" t="s">
        <v>707</v>
      </c>
      <c r="J3905" t="s">
        <v>8</v>
      </c>
      <c r="K3905" s="71" t="str">
        <f>INDEX(Line_of_Business,MATCH(Export!J3905,Name,0))</f>
        <v>M</v>
      </c>
      <c r="L3905" s="9">
        <v>50567992</v>
      </c>
      <c r="M3905">
        <v>82</v>
      </c>
      <c r="N3905" s="4">
        <v>90067.75</v>
      </c>
      <c r="O3905" s="4">
        <v>90067.75</v>
      </c>
      <c r="P3905" s="4">
        <v>7117.32</v>
      </c>
      <c r="Q3905" s="4">
        <v>0</v>
      </c>
      <c r="R3905" s="4">
        <v>0</v>
      </c>
      <c r="S3905" s="4">
        <v>0</v>
      </c>
      <c r="T3905" s="4">
        <v>0</v>
      </c>
      <c r="U3905" s="4">
        <v>0</v>
      </c>
      <c r="V3905" s="4">
        <v>0</v>
      </c>
      <c r="W3905" s="4">
        <v>0</v>
      </c>
      <c r="X3905" s="4">
        <v>0</v>
      </c>
      <c r="Y3905" s="4">
        <v>8646.5</v>
      </c>
      <c r="Z3905" s="4">
        <v>0</v>
      </c>
      <c r="AA3905" s="4">
        <v>0</v>
      </c>
      <c r="AB3905" t="s">
        <v>3</v>
      </c>
      <c r="AC3905" s="4">
        <v>0</v>
      </c>
      <c r="AD3905" s="4">
        <v>0</v>
      </c>
      <c r="AE3905" s="4">
        <v>0</v>
      </c>
      <c r="AF3905" t="s">
        <v>707</v>
      </c>
      <c r="AG3905" s="4">
        <v>0</v>
      </c>
      <c r="AH3905" s="4">
        <v>0</v>
      </c>
      <c r="AI3905" s="4">
        <v>0</v>
      </c>
      <c r="AJ3905" s="4">
        <v>74303.929999999993</v>
      </c>
      <c r="AK3905" s="4">
        <v>0</v>
      </c>
      <c r="AL3905" t="s">
        <v>784</v>
      </c>
      <c r="AM3905" s="71" t="str">
        <f>INDEX(Network_Insurer_Code,MATCH(Export!AL3905,Network_insurer_Name,0))</f>
        <v>PII1</v>
      </c>
      <c r="AN3905" t="str">
        <f t="shared" si="60"/>
        <v>M1001PII12019</v>
      </c>
    </row>
    <row r="3906" spans="1:40" x14ac:dyDescent="0.25">
      <c r="A3906">
        <v>2020</v>
      </c>
      <c r="B3906">
        <v>2</v>
      </c>
      <c r="C3906" s="1">
        <v>43831</v>
      </c>
      <c r="D3906" s="1">
        <v>43921</v>
      </c>
      <c r="E3906">
        <v>2020</v>
      </c>
      <c r="F3906" s="71" t="str">
        <f>INDEX(Client_Name,MATCH(Export!H3906,Local_Company_Name,0))</f>
        <v>Flaimngo Tailoring</v>
      </c>
      <c r="G3906" s="71">
        <f>INDEX(Client_Code,MATCH(Export!H3906,Local_Company_Name,0))</f>
        <v>1005</v>
      </c>
      <c r="H3906" t="s">
        <v>755</v>
      </c>
      <c r="I3906" t="s">
        <v>707</v>
      </c>
      <c r="J3906" t="s">
        <v>0</v>
      </c>
      <c r="K3906" s="71" t="str">
        <f>INDEX(Line_of_Business,MATCH(Export!J3906,Name,0))</f>
        <v>D</v>
      </c>
      <c r="L3906" s="9">
        <v>42833606</v>
      </c>
      <c r="M3906">
        <v>0</v>
      </c>
      <c r="N3906" s="4">
        <v>6680.44</v>
      </c>
      <c r="O3906" s="4">
        <v>6680.44</v>
      </c>
      <c r="P3906" s="4">
        <v>0</v>
      </c>
      <c r="Q3906" s="4">
        <v>0</v>
      </c>
      <c r="R3906" s="4">
        <v>0</v>
      </c>
      <c r="S3906" s="4">
        <v>0</v>
      </c>
      <c r="T3906" s="4">
        <v>0</v>
      </c>
      <c r="U3906" s="4">
        <v>0</v>
      </c>
      <c r="V3906" s="4">
        <v>0</v>
      </c>
      <c r="W3906" s="4">
        <v>0</v>
      </c>
      <c r="X3906" s="4">
        <v>0</v>
      </c>
      <c r="Y3906" s="4">
        <v>665.73</v>
      </c>
      <c r="Z3906" s="4">
        <v>23.16</v>
      </c>
      <c r="AA3906" s="4">
        <v>0</v>
      </c>
      <c r="AB3906" t="s">
        <v>3</v>
      </c>
      <c r="AC3906" s="4">
        <v>0</v>
      </c>
      <c r="AD3906" s="4">
        <v>0</v>
      </c>
      <c r="AE3906" s="4">
        <v>0</v>
      </c>
      <c r="AF3906" t="s">
        <v>707</v>
      </c>
      <c r="AG3906" s="4">
        <v>0</v>
      </c>
      <c r="AH3906" s="4">
        <v>0</v>
      </c>
      <c r="AI3906" s="4">
        <v>0</v>
      </c>
      <c r="AJ3906" s="4">
        <v>5991.5499999999902</v>
      </c>
      <c r="AK3906" s="4">
        <v>0</v>
      </c>
      <c r="AL3906" t="s">
        <v>791</v>
      </c>
      <c r="AM3906" s="71" t="str">
        <f>INDEX(Network_Insurer_Code,MATCH(Export!AL3906,Network_insurer_Name,0))</f>
        <v>CHI3</v>
      </c>
      <c r="AN3906" t="str">
        <f t="shared" ref="AN3906:AN3969" si="61">_xlfn.CONCAT(K3906,G3906,AM3906,E3906)</f>
        <v>D1005CHI32020</v>
      </c>
    </row>
    <row r="3907" spans="1:40" x14ac:dyDescent="0.25">
      <c r="A3907">
        <v>2020</v>
      </c>
      <c r="B3907">
        <v>1</v>
      </c>
      <c r="C3907" s="1">
        <v>43831</v>
      </c>
      <c r="D3907" s="1">
        <v>43921</v>
      </c>
      <c r="E3907">
        <v>2017</v>
      </c>
      <c r="F3907" s="71" t="str">
        <f>INDEX(Client_Name,MATCH(Export!H3907,Local_Company_Name,0))</f>
        <v>Tiger Jewelcrafting Ltd</v>
      </c>
      <c r="G3907" s="71">
        <f>INDEX(Client_Code,MATCH(Export!H3907,Local_Company_Name,0))</f>
        <v>1003</v>
      </c>
      <c r="H3907" t="s">
        <v>753</v>
      </c>
      <c r="I3907" t="s">
        <v>702</v>
      </c>
      <c r="J3907" t="s">
        <v>5</v>
      </c>
      <c r="K3907" s="71" t="str">
        <f>INDEX(Line_of_Business,MATCH(Export!J3907,Name,0))</f>
        <v>L</v>
      </c>
      <c r="L3907" s="9" t="s">
        <v>152</v>
      </c>
      <c r="M3907">
        <v>5170</v>
      </c>
      <c r="N3907" s="4">
        <v>0</v>
      </c>
      <c r="O3907" s="4">
        <v>0</v>
      </c>
      <c r="P3907" s="4">
        <v>100000</v>
      </c>
      <c r="Q3907" s="4">
        <v>0</v>
      </c>
      <c r="R3907" s="4">
        <v>0</v>
      </c>
      <c r="S3907" s="4">
        <v>0</v>
      </c>
      <c r="T3907" s="4">
        <v>0</v>
      </c>
      <c r="U3907" s="4">
        <v>0</v>
      </c>
      <c r="V3907" s="4">
        <v>0</v>
      </c>
      <c r="W3907" s="4">
        <v>0</v>
      </c>
      <c r="X3907" s="4">
        <v>0</v>
      </c>
      <c r="Y3907" s="4">
        <v>0</v>
      </c>
      <c r="Z3907" s="4">
        <v>0</v>
      </c>
      <c r="AA3907" s="4">
        <v>0</v>
      </c>
      <c r="AB3907" t="s">
        <v>3</v>
      </c>
      <c r="AC3907" s="4">
        <v>0</v>
      </c>
      <c r="AD3907" s="4">
        <v>0</v>
      </c>
      <c r="AE3907" s="4">
        <v>-89921.85</v>
      </c>
      <c r="AF3907" t="s">
        <v>702</v>
      </c>
      <c r="AG3907" s="4">
        <v>0</v>
      </c>
      <c r="AH3907" s="4">
        <v>0</v>
      </c>
      <c r="AI3907" s="4">
        <v>0</v>
      </c>
      <c r="AJ3907" s="4">
        <v>-100000</v>
      </c>
      <c r="AK3907" s="4">
        <v>0</v>
      </c>
      <c r="AL3907" t="s">
        <v>798</v>
      </c>
      <c r="AM3907" s="71" t="str">
        <f>INDEX(Network_Insurer_Code,MATCH(Export!AL3907,Network_insurer_Name,0))</f>
        <v>PEI2</v>
      </c>
      <c r="AN3907" t="str">
        <f t="shared" si="61"/>
        <v>L1003PEI22017</v>
      </c>
    </row>
    <row r="3908" spans="1:40" x14ac:dyDescent="0.25">
      <c r="A3908">
        <v>2020</v>
      </c>
      <c r="B3908">
        <v>2</v>
      </c>
      <c r="C3908" s="1">
        <v>43922</v>
      </c>
      <c r="D3908" s="1">
        <v>44012</v>
      </c>
      <c r="E3908">
        <v>2019</v>
      </c>
      <c r="F3908" s="71" t="str">
        <f>INDEX(Client_Name,MATCH(Export!H3908,Local_Company_Name,0))</f>
        <v>Zebra Workings Ltd</v>
      </c>
      <c r="G3908" s="71">
        <f>INDEX(Client_Code,MATCH(Export!H3908,Local_Company_Name,0))</f>
        <v>1001</v>
      </c>
      <c r="H3908" t="s">
        <v>751</v>
      </c>
      <c r="I3908" t="s">
        <v>724</v>
      </c>
      <c r="J3908" t="s">
        <v>8</v>
      </c>
      <c r="K3908" s="71" t="str">
        <f>INDEX(Line_of_Business,MATCH(Export!J3908,Name,0))</f>
        <v>M</v>
      </c>
      <c r="L3908" s="9">
        <v>77616</v>
      </c>
      <c r="M3908">
        <v>57</v>
      </c>
      <c r="N3908" s="4">
        <v>0</v>
      </c>
      <c r="O3908" s="4">
        <v>0</v>
      </c>
      <c r="P3908" s="4">
        <v>3648.28</v>
      </c>
      <c r="Q3908" s="4">
        <v>0</v>
      </c>
      <c r="R3908" s="4">
        <v>0</v>
      </c>
      <c r="S3908" s="4">
        <v>0</v>
      </c>
      <c r="T3908" s="4">
        <v>0</v>
      </c>
      <c r="U3908" s="4">
        <v>0</v>
      </c>
      <c r="V3908" s="4">
        <v>0</v>
      </c>
      <c r="W3908" s="4">
        <v>0</v>
      </c>
      <c r="X3908" s="4">
        <v>0</v>
      </c>
      <c r="Y3908" s="4">
        <v>0</v>
      </c>
      <c r="Z3908" s="4">
        <v>0</v>
      </c>
      <c r="AA3908" s="4">
        <v>0</v>
      </c>
      <c r="AB3908" t="s">
        <v>3</v>
      </c>
      <c r="AC3908" s="4">
        <v>0</v>
      </c>
      <c r="AD3908" s="4">
        <v>0</v>
      </c>
      <c r="AE3908" s="4">
        <v>0</v>
      </c>
      <c r="AF3908" t="s">
        <v>724</v>
      </c>
      <c r="AG3908" s="4">
        <v>0</v>
      </c>
      <c r="AH3908" s="4">
        <v>0</v>
      </c>
      <c r="AI3908" s="4">
        <v>0</v>
      </c>
      <c r="AJ3908" s="4">
        <v>-3648.28</v>
      </c>
      <c r="AK3908" s="4">
        <v>0</v>
      </c>
      <c r="AL3908" t="s">
        <v>797</v>
      </c>
      <c r="AM3908" s="71" t="str">
        <f>INDEX(Network_Insurer_Code,MATCH(Export!AL3908,Network_insurer_Name,0))</f>
        <v>ONI3</v>
      </c>
      <c r="AN3908" t="str">
        <f t="shared" si="61"/>
        <v>M1001ONI32019</v>
      </c>
    </row>
    <row r="3909" spans="1:40" x14ac:dyDescent="0.25">
      <c r="A3909">
        <v>2020</v>
      </c>
      <c r="B3909">
        <v>2</v>
      </c>
      <c r="C3909" s="1">
        <v>43922</v>
      </c>
      <c r="D3909" s="1">
        <v>44012</v>
      </c>
      <c r="E3909">
        <v>2020</v>
      </c>
      <c r="F3909" s="71" t="str">
        <f>INDEX(Client_Name,MATCH(Export!H3909,Local_Company_Name,0))</f>
        <v>Flaimngo Tailoring</v>
      </c>
      <c r="G3909" s="71">
        <f>INDEX(Client_Code,MATCH(Export!H3909,Local_Company_Name,0))</f>
        <v>1005</v>
      </c>
      <c r="H3909" t="s">
        <v>755</v>
      </c>
      <c r="I3909" t="s">
        <v>779</v>
      </c>
      <c r="J3909" t="s">
        <v>8</v>
      </c>
      <c r="K3909" s="71" t="str">
        <f>INDEX(Line_of_Business,MATCH(Export!J3909,Name,0))</f>
        <v>M</v>
      </c>
      <c r="L3909" s="9" t="s">
        <v>250</v>
      </c>
      <c r="M3909">
        <v>591</v>
      </c>
      <c r="N3909" s="4">
        <v>0</v>
      </c>
      <c r="O3909" s="4">
        <v>0</v>
      </c>
      <c r="P3909" s="4">
        <v>413917.63</v>
      </c>
      <c r="Q3909" s="4">
        <v>0</v>
      </c>
      <c r="R3909" s="4">
        <v>0</v>
      </c>
      <c r="S3909" s="4">
        <v>0</v>
      </c>
      <c r="T3909" s="4">
        <v>0</v>
      </c>
      <c r="U3909" s="4">
        <v>0</v>
      </c>
      <c r="V3909" s="4">
        <v>0</v>
      </c>
      <c r="W3909" s="4">
        <v>0</v>
      </c>
      <c r="X3909" s="4">
        <v>0</v>
      </c>
      <c r="Y3909" s="4">
        <v>0</v>
      </c>
      <c r="Z3909" s="4">
        <v>0</v>
      </c>
      <c r="AA3909" s="4">
        <v>0</v>
      </c>
      <c r="AB3909" t="s">
        <v>3</v>
      </c>
      <c r="AC3909" s="4">
        <v>0</v>
      </c>
      <c r="AD3909" s="4">
        <v>0</v>
      </c>
      <c r="AE3909" s="4">
        <v>0</v>
      </c>
      <c r="AF3909" t="s">
        <v>779</v>
      </c>
      <c r="AG3909" s="4">
        <v>0</v>
      </c>
      <c r="AH3909" s="4">
        <v>0</v>
      </c>
      <c r="AI3909" s="4">
        <v>0</v>
      </c>
      <c r="AJ3909" s="4">
        <v>-413917.63</v>
      </c>
      <c r="AK3909" s="4">
        <v>0</v>
      </c>
      <c r="AL3909" t="s">
        <v>790</v>
      </c>
      <c r="AM3909" s="71" t="str">
        <f>INDEX(Network_Insurer_Code,MATCH(Export!AL3909,Network_insurer_Name,0))</f>
        <v>STL1</v>
      </c>
      <c r="AN3909" t="str">
        <f t="shared" si="61"/>
        <v>M1005STL12020</v>
      </c>
    </row>
    <row r="3910" spans="1:40" x14ac:dyDescent="0.25">
      <c r="A3910">
        <v>2020</v>
      </c>
      <c r="B3910">
        <v>2</v>
      </c>
      <c r="C3910" s="1">
        <v>43922</v>
      </c>
      <c r="D3910" s="1">
        <v>44012</v>
      </c>
      <c r="E3910">
        <v>2017</v>
      </c>
      <c r="F3910" s="71" t="str">
        <f>INDEX(Client_Name,MATCH(Export!H3910,Local_Company_Name,0))</f>
        <v>Falcon Clothing</v>
      </c>
      <c r="G3910" s="71">
        <f>INDEX(Client_Code,MATCH(Export!H3910,Local_Company_Name,0))</f>
        <v>1006</v>
      </c>
      <c r="H3910" t="s">
        <v>774</v>
      </c>
      <c r="I3910" t="s">
        <v>704</v>
      </c>
      <c r="J3910" t="s">
        <v>8</v>
      </c>
      <c r="K3910" s="71" t="str">
        <f>INDEX(Line_of_Business,MATCH(Export!J3910,Name,0))</f>
        <v>M</v>
      </c>
      <c r="L3910" s="9" t="s">
        <v>86</v>
      </c>
      <c r="M3910">
        <v>1023</v>
      </c>
      <c r="N3910" s="4">
        <v>0</v>
      </c>
      <c r="O3910" s="4">
        <v>0</v>
      </c>
      <c r="P3910" s="4">
        <v>69.5</v>
      </c>
      <c r="Q3910" s="4">
        <v>0</v>
      </c>
      <c r="R3910" s="4">
        <v>0</v>
      </c>
      <c r="S3910" s="4">
        <v>0</v>
      </c>
      <c r="T3910" s="4">
        <v>0</v>
      </c>
      <c r="U3910" s="4">
        <v>0</v>
      </c>
      <c r="V3910" s="4">
        <v>0</v>
      </c>
      <c r="W3910" s="4">
        <v>0</v>
      </c>
      <c r="X3910" s="4">
        <v>0</v>
      </c>
      <c r="Y3910" s="4">
        <v>0</v>
      </c>
      <c r="Z3910" s="4">
        <v>0</v>
      </c>
      <c r="AA3910" s="4">
        <v>0</v>
      </c>
      <c r="AB3910" t="s">
        <v>3</v>
      </c>
      <c r="AC3910" s="4">
        <v>0</v>
      </c>
      <c r="AD3910" s="4">
        <v>0</v>
      </c>
      <c r="AE3910" s="4">
        <v>0</v>
      </c>
      <c r="AF3910" t="s">
        <v>704</v>
      </c>
      <c r="AG3910" s="4">
        <v>0</v>
      </c>
      <c r="AH3910" s="4">
        <v>0</v>
      </c>
      <c r="AI3910" s="4">
        <v>0</v>
      </c>
      <c r="AJ3910" s="4">
        <v>-69.5</v>
      </c>
      <c r="AK3910" s="4">
        <v>0</v>
      </c>
      <c r="AL3910" t="s">
        <v>781</v>
      </c>
      <c r="AM3910" s="71" t="str">
        <f>INDEX(Network_Insurer_Code,MATCH(Export!AL3910,Network_insurer_Name,0))</f>
        <v>ORI1</v>
      </c>
      <c r="AN3910" t="str">
        <f t="shared" si="61"/>
        <v>M1006ORI12017</v>
      </c>
    </row>
    <row r="3911" spans="1:40" x14ac:dyDescent="0.25">
      <c r="A3911">
        <v>2019</v>
      </c>
      <c r="B3911">
        <v>1</v>
      </c>
      <c r="C3911" s="1">
        <v>43466</v>
      </c>
      <c r="D3911" s="1">
        <v>43616</v>
      </c>
      <c r="E3911">
        <v>2018</v>
      </c>
      <c r="F3911" s="71" t="str">
        <f>INDEX(Client_Name,MATCH(Export!H3911,Local_Company_Name,0))</f>
        <v>Flaimngo Tailoring</v>
      </c>
      <c r="G3911" s="71">
        <f>INDEX(Client_Code,MATCH(Export!H3911,Local_Company_Name,0))</f>
        <v>1005</v>
      </c>
      <c r="H3911" t="s">
        <v>772</v>
      </c>
      <c r="I3911" t="s">
        <v>707</v>
      </c>
      <c r="J3911" t="s">
        <v>8</v>
      </c>
      <c r="K3911" s="71" t="str">
        <f>INDEX(Line_of_Business,MATCH(Export!J3911,Name,0))</f>
        <v>M</v>
      </c>
      <c r="L3911" s="9" t="s">
        <v>66</v>
      </c>
      <c r="M3911">
        <v>169</v>
      </c>
      <c r="N3911" s="4">
        <v>0</v>
      </c>
      <c r="O3911" s="4">
        <v>0</v>
      </c>
      <c r="P3911" s="4">
        <v>0</v>
      </c>
      <c r="Q3911" s="4">
        <v>0</v>
      </c>
      <c r="R3911" s="4">
        <v>0</v>
      </c>
      <c r="S3911" s="4">
        <v>0</v>
      </c>
      <c r="T3911" s="4">
        <v>0</v>
      </c>
      <c r="U3911" s="4">
        <v>0</v>
      </c>
      <c r="V3911" s="4">
        <v>0</v>
      </c>
      <c r="W3911" s="4">
        <v>0</v>
      </c>
      <c r="X3911" s="4">
        <v>0</v>
      </c>
      <c r="Y3911" s="4">
        <v>0</v>
      </c>
      <c r="Z3911" s="4">
        <v>0</v>
      </c>
      <c r="AA3911" s="4">
        <v>0</v>
      </c>
      <c r="AB3911" t="s">
        <v>3</v>
      </c>
      <c r="AC3911" s="4">
        <v>0</v>
      </c>
      <c r="AD3911" s="4">
        <v>0</v>
      </c>
      <c r="AE3911" s="4">
        <v>0</v>
      </c>
      <c r="AF3911" t="s">
        <v>707</v>
      </c>
      <c r="AG3911" s="4">
        <v>0</v>
      </c>
      <c r="AH3911" s="4">
        <v>0</v>
      </c>
      <c r="AI3911" s="4">
        <v>0</v>
      </c>
      <c r="AJ3911" s="4">
        <v>0</v>
      </c>
      <c r="AK3911" s="4">
        <v>200000</v>
      </c>
      <c r="AL3911" t="s">
        <v>791</v>
      </c>
      <c r="AM3911" s="71" t="str">
        <f>INDEX(Network_Insurer_Code,MATCH(Export!AL3911,Network_insurer_Name,0))</f>
        <v>CHI3</v>
      </c>
      <c r="AN3911" t="str">
        <f t="shared" si="61"/>
        <v>M1005CHI32018</v>
      </c>
    </row>
    <row r="3912" spans="1:40" x14ac:dyDescent="0.25">
      <c r="A3912">
        <v>2020</v>
      </c>
      <c r="B3912">
        <v>3</v>
      </c>
      <c r="C3912" s="1">
        <v>44013</v>
      </c>
      <c r="D3912" s="1">
        <v>44104</v>
      </c>
      <c r="E3912">
        <v>2017</v>
      </c>
      <c r="F3912" s="71" t="str">
        <f>INDEX(Client_Name,MATCH(Export!H3912,Local_Company_Name,0))</f>
        <v>Lion Manufacturing Co</v>
      </c>
      <c r="G3912" s="71">
        <f>INDEX(Client_Code,MATCH(Export!H3912,Local_Company_Name,0))</f>
        <v>1002</v>
      </c>
      <c r="H3912" t="s">
        <v>760</v>
      </c>
      <c r="I3912" t="s">
        <v>707</v>
      </c>
      <c r="J3912" t="s">
        <v>22</v>
      </c>
      <c r="K3912" s="71" t="str">
        <f>INDEX(Line_of_Business,MATCH(Export!J3912,Name,0))</f>
        <v>A</v>
      </c>
      <c r="L3912" s="9" t="s">
        <v>226</v>
      </c>
      <c r="M3912">
        <v>0</v>
      </c>
      <c r="N3912" s="4">
        <v>0</v>
      </c>
      <c r="O3912" s="4">
        <v>0</v>
      </c>
      <c r="P3912" s="4">
        <v>14395.7</v>
      </c>
      <c r="Q3912" s="4">
        <v>0</v>
      </c>
      <c r="R3912" s="4">
        <v>0</v>
      </c>
      <c r="S3912" s="4">
        <v>0</v>
      </c>
      <c r="T3912" s="4">
        <v>0</v>
      </c>
      <c r="U3912" s="4">
        <v>0</v>
      </c>
      <c r="V3912" s="4">
        <v>0</v>
      </c>
      <c r="W3912" s="4">
        <v>0</v>
      </c>
      <c r="X3912" s="4">
        <v>0</v>
      </c>
      <c r="Y3912" s="4">
        <v>0</v>
      </c>
      <c r="Z3912" s="4">
        <v>0</v>
      </c>
      <c r="AA3912" s="4">
        <v>0</v>
      </c>
      <c r="AB3912" t="s">
        <v>3</v>
      </c>
      <c r="AC3912" s="4">
        <v>0</v>
      </c>
      <c r="AD3912" s="4">
        <v>0</v>
      </c>
      <c r="AE3912" s="4">
        <v>0</v>
      </c>
      <c r="AF3912" t="s">
        <v>707</v>
      </c>
      <c r="AG3912" s="4">
        <v>0</v>
      </c>
      <c r="AH3912" s="4">
        <v>0</v>
      </c>
      <c r="AI3912" s="4">
        <v>0</v>
      </c>
      <c r="AJ3912" s="4">
        <v>-14395.7</v>
      </c>
      <c r="AK3912" s="4">
        <v>0</v>
      </c>
      <c r="AL3912" t="s">
        <v>789</v>
      </c>
      <c r="AM3912" s="71" t="str">
        <f>INDEX(Network_Insurer_Code,MATCH(Export!AL3912,Network_insurer_Name,0))</f>
        <v>APL1</v>
      </c>
      <c r="AN3912" t="str">
        <f t="shared" si="61"/>
        <v>A1002APL12017</v>
      </c>
    </row>
    <row r="3913" spans="1:40" x14ac:dyDescent="0.25">
      <c r="A3913">
        <v>2020</v>
      </c>
      <c r="B3913">
        <v>3</v>
      </c>
      <c r="C3913" s="1">
        <v>44013</v>
      </c>
      <c r="D3913" s="1">
        <v>44104</v>
      </c>
      <c r="E3913">
        <v>2017</v>
      </c>
      <c r="F3913" s="71" t="str">
        <f>INDEX(Client_Name,MATCH(Export!H3913,Local_Company_Name,0))</f>
        <v>Lion Manufacturing Co</v>
      </c>
      <c r="G3913" s="71">
        <f>INDEX(Client_Code,MATCH(Export!H3913,Local_Company_Name,0))</f>
        <v>1002</v>
      </c>
      <c r="H3913" t="s">
        <v>758</v>
      </c>
      <c r="I3913" t="s">
        <v>779</v>
      </c>
      <c r="J3913" t="s">
        <v>8</v>
      </c>
      <c r="K3913" s="71" t="str">
        <f>INDEX(Line_of_Business,MATCH(Export!J3913,Name,0))</f>
        <v>M</v>
      </c>
      <c r="L3913" s="9" t="s">
        <v>250</v>
      </c>
      <c r="M3913">
        <v>632</v>
      </c>
      <c r="N3913" s="4">
        <v>0</v>
      </c>
      <c r="O3913" s="4">
        <v>0</v>
      </c>
      <c r="P3913" s="4">
        <v>122.38</v>
      </c>
      <c r="Q3913" s="4">
        <v>0</v>
      </c>
      <c r="R3913" s="4">
        <v>0</v>
      </c>
      <c r="S3913" s="4">
        <v>0</v>
      </c>
      <c r="T3913" s="4">
        <v>0</v>
      </c>
      <c r="U3913" s="4">
        <v>0</v>
      </c>
      <c r="V3913" s="4">
        <v>0</v>
      </c>
      <c r="W3913" s="4">
        <v>0</v>
      </c>
      <c r="X3913" s="4">
        <v>0</v>
      </c>
      <c r="Y3913" s="4">
        <v>0</v>
      </c>
      <c r="Z3913" s="4">
        <v>0</v>
      </c>
      <c r="AA3913" s="4">
        <v>0</v>
      </c>
      <c r="AB3913" t="s">
        <v>3</v>
      </c>
      <c r="AC3913" s="4">
        <v>0</v>
      </c>
      <c r="AD3913" s="4">
        <v>0</v>
      </c>
      <c r="AE3913" s="4">
        <v>0</v>
      </c>
      <c r="AF3913" t="s">
        <v>779</v>
      </c>
      <c r="AG3913" s="4">
        <v>0</v>
      </c>
      <c r="AH3913" s="4">
        <v>0</v>
      </c>
      <c r="AI3913" s="4">
        <v>0</v>
      </c>
      <c r="AJ3913" s="4">
        <v>-122.38</v>
      </c>
      <c r="AK3913" s="4">
        <v>0</v>
      </c>
      <c r="AL3913" t="s">
        <v>781</v>
      </c>
      <c r="AM3913" s="71" t="str">
        <f>INDEX(Network_Insurer_Code,MATCH(Export!AL3913,Network_insurer_Name,0))</f>
        <v>ORI1</v>
      </c>
      <c r="AN3913" t="str">
        <f t="shared" si="61"/>
        <v>M1002ORI12017</v>
      </c>
    </row>
    <row r="3914" spans="1:40" x14ac:dyDescent="0.25">
      <c r="A3914">
        <v>2019</v>
      </c>
      <c r="B3914">
        <v>2</v>
      </c>
      <c r="C3914" s="1">
        <v>43556</v>
      </c>
      <c r="D3914" s="1">
        <v>43646</v>
      </c>
      <c r="E3914">
        <v>2017</v>
      </c>
      <c r="F3914" s="71" t="str">
        <f>INDEX(Client_Name,MATCH(Export!H3914,Local_Company_Name,0))</f>
        <v>Flaimngo Tailoring</v>
      </c>
      <c r="G3914" s="71">
        <f>INDEX(Client_Code,MATCH(Export!H3914,Local_Company_Name,0))</f>
        <v>1005</v>
      </c>
      <c r="H3914" t="s">
        <v>771</v>
      </c>
      <c r="I3914" t="s">
        <v>779</v>
      </c>
      <c r="J3914" t="s">
        <v>5</v>
      </c>
      <c r="K3914" s="71" t="str">
        <f>INDEX(Line_of_Business,MATCH(Export!J3914,Name,0))</f>
        <v>L</v>
      </c>
      <c r="L3914" s="9" t="s">
        <v>6</v>
      </c>
      <c r="M3914">
        <v>312</v>
      </c>
      <c r="N3914" s="4">
        <v>0</v>
      </c>
      <c r="O3914" s="4">
        <v>0</v>
      </c>
      <c r="P3914" s="4">
        <v>35849.699999999997</v>
      </c>
      <c r="Q3914" s="4">
        <v>0</v>
      </c>
      <c r="R3914" s="4">
        <v>0</v>
      </c>
      <c r="S3914" s="4">
        <v>0</v>
      </c>
      <c r="T3914" s="4">
        <v>0</v>
      </c>
      <c r="U3914" s="4">
        <v>0</v>
      </c>
      <c r="V3914" s="4">
        <v>0</v>
      </c>
      <c r="W3914" s="4">
        <v>0</v>
      </c>
      <c r="X3914" s="4">
        <v>0</v>
      </c>
      <c r="Y3914" s="4">
        <v>0</v>
      </c>
      <c r="Z3914" s="4">
        <v>0</v>
      </c>
      <c r="AA3914" s="4">
        <v>0</v>
      </c>
      <c r="AB3914" t="s">
        <v>3</v>
      </c>
      <c r="AC3914" s="4">
        <v>0</v>
      </c>
      <c r="AD3914" s="4">
        <v>0</v>
      </c>
      <c r="AE3914" s="4">
        <v>231472.16</v>
      </c>
      <c r="AF3914" t="s">
        <v>779</v>
      </c>
      <c r="AG3914" s="4">
        <v>0</v>
      </c>
      <c r="AH3914" s="4">
        <v>0</v>
      </c>
      <c r="AI3914" s="4">
        <v>0</v>
      </c>
      <c r="AJ3914" s="4">
        <v>-35849.699999999997</v>
      </c>
      <c r="AK3914" s="4">
        <v>0</v>
      </c>
      <c r="AL3914" t="s">
        <v>786</v>
      </c>
      <c r="AM3914" s="71" t="str">
        <f>INDEX(Network_Insurer_Code,MATCH(Export!AL3914,Network_insurer_Name,0))</f>
        <v>BAL1</v>
      </c>
      <c r="AN3914" t="str">
        <f t="shared" si="61"/>
        <v>L1005BAL12017</v>
      </c>
    </row>
    <row r="3915" spans="1:40" x14ac:dyDescent="0.25">
      <c r="A3915">
        <v>2019</v>
      </c>
      <c r="B3915">
        <v>3</v>
      </c>
      <c r="C3915" s="1">
        <v>43647</v>
      </c>
      <c r="D3915" s="1">
        <v>43738</v>
      </c>
      <c r="E3915">
        <v>2018</v>
      </c>
      <c r="F3915" s="71" t="str">
        <f>INDEX(Client_Name,MATCH(Export!H3915,Local_Company_Name,0))</f>
        <v>Lion Manufacturing Co</v>
      </c>
      <c r="G3915" s="71">
        <f>INDEX(Client_Code,MATCH(Export!H3915,Local_Company_Name,0))</f>
        <v>1002</v>
      </c>
      <c r="H3915" t="s">
        <v>752</v>
      </c>
      <c r="I3915" t="s">
        <v>704</v>
      </c>
      <c r="J3915" t="s">
        <v>5</v>
      </c>
      <c r="K3915" s="71" t="str">
        <f>INDEX(Line_of_Business,MATCH(Export!J3915,Name,0))</f>
        <v>L</v>
      </c>
      <c r="L3915" s="9" t="s">
        <v>491</v>
      </c>
      <c r="M3915">
        <v>3114</v>
      </c>
      <c r="N3915" s="4">
        <v>0</v>
      </c>
      <c r="O3915" s="4">
        <v>0</v>
      </c>
      <c r="P3915" s="4">
        <v>110000</v>
      </c>
      <c r="Q3915" s="4">
        <v>0</v>
      </c>
      <c r="R3915" s="4">
        <v>0</v>
      </c>
      <c r="S3915" s="4">
        <v>0</v>
      </c>
      <c r="T3915" s="4">
        <v>0</v>
      </c>
      <c r="U3915" s="4">
        <v>0</v>
      </c>
      <c r="V3915" s="4">
        <v>0</v>
      </c>
      <c r="W3915" s="4">
        <v>0</v>
      </c>
      <c r="X3915" s="4">
        <v>0</v>
      </c>
      <c r="Y3915" s="4">
        <v>0</v>
      </c>
      <c r="Z3915" s="4">
        <v>0</v>
      </c>
      <c r="AA3915" s="4">
        <v>0</v>
      </c>
      <c r="AB3915" t="s">
        <v>3</v>
      </c>
      <c r="AC3915" s="4">
        <v>0</v>
      </c>
      <c r="AD3915" s="4">
        <v>0</v>
      </c>
      <c r="AE3915" s="4">
        <v>0</v>
      </c>
      <c r="AF3915" t="s">
        <v>704</v>
      </c>
      <c r="AG3915" s="4">
        <v>0</v>
      </c>
      <c r="AH3915" s="4">
        <v>0</v>
      </c>
      <c r="AI3915" s="4">
        <v>0</v>
      </c>
      <c r="AJ3915" s="4">
        <v>-110000</v>
      </c>
      <c r="AK3915" s="4">
        <v>0</v>
      </c>
      <c r="AL3915" t="s">
        <v>793</v>
      </c>
      <c r="AM3915" s="71" t="str">
        <f>INDEX(Network_Insurer_Code,MATCH(Export!AL3915,Network_insurer_Name,0))</f>
        <v>CAL3</v>
      </c>
      <c r="AN3915" t="str">
        <f t="shared" si="61"/>
        <v>L1002CAL32018</v>
      </c>
    </row>
    <row r="3916" spans="1:40" x14ac:dyDescent="0.25">
      <c r="A3916">
        <v>2019</v>
      </c>
      <c r="B3916">
        <v>1</v>
      </c>
      <c r="C3916" s="1">
        <v>43466</v>
      </c>
      <c r="D3916" s="1">
        <v>43555</v>
      </c>
      <c r="E3916">
        <v>2018</v>
      </c>
      <c r="F3916" s="71" t="str">
        <f>INDEX(Client_Name,MATCH(Export!H3916,Local_Company_Name,0))</f>
        <v>Zebra Workings Ltd</v>
      </c>
      <c r="G3916" s="71">
        <f>INDEX(Client_Code,MATCH(Export!H3916,Local_Company_Name,0))</f>
        <v>1001</v>
      </c>
      <c r="H3916" t="s">
        <v>749</v>
      </c>
      <c r="I3916" t="s">
        <v>704</v>
      </c>
      <c r="J3916" t="s">
        <v>8</v>
      </c>
      <c r="K3916" s="71" t="str">
        <f>INDEX(Line_of_Business,MATCH(Export!J3916,Name,0))</f>
        <v>M</v>
      </c>
      <c r="L3916" s="9">
        <v>1301239646</v>
      </c>
      <c r="M3916">
        <v>681</v>
      </c>
      <c r="N3916" s="4">
        <v>0</v>
      </c>
      <c r="O3916" s="4">
        <v>0</v>
      </c>
      <c r="P3916" s="4">
        <v>89918.42</v>
      </c>
      <c r="Q3916" s="4">
        <v>0</v>
      </c>
      <c r="R3916" s="4">
        <v>0</v>
      </c>
      <c r="S3916" s="4">
        <v>220289.34</v>
      </c>
      <c r="T3916" s="4">
        <v>0</v>
      </c>
      <c r="U3916" s="4">
        <v>0</v>
      </c>
      <c r="V3916" s="4">
        <v>0</v>
      </c>
      <c r="W3916" s="4">
        <v>-220289.34</v>
      </c>
      <c r="X3916" s="4">
        <v>0</v>
      </c>
      <c r="Y3916" s="4">
        <v>0</v>
      </c>
      <c r="Z3916" s="4">
        <v>0</v>
      </c>
      <c r="AA3916" s="4">
        <v>0</v>
      </c>
      <c r="AB3916" t="s">
        <v>3</v>
      </c>
      <c r="AC3916" s="4">
        <v>0</v>
      </c>
      <c r="AD3916" s="4">
        <v>0</v>
      </c>
      <c r="AE3916" s="4">
        <v>0</v>
      </c>
      <c r="AF3916" t="s">
        <v>704</v>
      </c>
      <c r="AG3916" s="4">
        <v>0</v>
      </c>
      <c r="AH3916" s="4">
        <v>0</v>
      </c>
      <c r="AI3916" s="4">
        <v>0</v>
      </c>
      <c r="AJ3916" s="4">
        <v>350660.26</v>
      </c>
      <c r="AK3916" s="4">
        <v>0</v>
      </c>
      <c r="AL3916" t="s">
        <v>792</v>
      </c>
      <c r="AM3916" s="71" t="str">
        <f>INDEX(Network_Insurer_Code,MATCH(Export!AL3916,Network_insurer_Name,0))</f>
        <v>CAL1</v>
      </c>
      <c r="AN3916" t="str">
        <f t="shared" si="61"/>
        <v>M1001CAL12018</v>
      </c>
    </row>
    <row r="3917" spans="1:40" x14ac:dyDescent="0.25">
      <c r="A3917">
        <v>2020</v>
      </c>
      <c r="B3917">
        <v>3</v>
      </c>
      <c r="C3917" s="1">
        <v>44013</v>
      </c>
      <c r="D3917" s="1">
        <v>44104</v>
      </c>
      <c r="E3917">
        <v>2018</v>
      </c>
      <c r="F3917" s="71" t="str">
        <f>INDEX(Client_Name,MATCH(Export!H3917,Local_Company_Name,0))</f>
        <v>Zebra Workings Ltd</v>
      </c>
      <c r="G3917" s="71">
        <f>INDEX(Client_Code,MATCH(Export!H3917,Local_Company_Name,0))</f>
        <v>1001</v>
      </c>
      <c r="H3917" t="s">
        <v>748</v>
      </c>
      <c r="I3917" t="s">
        <v>736</v>
      </c>
      <c r="J3917" t="s">
        <v>8</v>
      </c>
      <c r="K3917" s="71" t="str">
        <f>INDEX(Line_of_Business,MATCH(Export!J3917,Name,0))</f>
        <v>M</v>
      </c>
      <c r="L3917" s="9" t="s">
        <v>25</v>
      </c>
      <c r="M3917">
        <v>6677</v>
      </c>
      <c r="N3917" s="4">
        <v>0</v>
      </c>
      <c r="O3917" s="4">
        <v>0</v>
      </c>
      <c r="P3917" s="4">
        <v>6.6</v>
      </c>
      <c r="Q3917" s="4">
        <v>0</v>
      </c>
      <c r="R3917" s="4">
        <v>0</v>
      </c>
      <c r="S3917" s="4">
        <v>0</v>
      </c>
      <c r="T3917" s="4">
        <v>0</v>
      </c>
      <c r="U3917" s="4">
        <v>0</v>
      </c>
      <c r="V3917" s="4">
        <v>0</v>
      </c>
      <c r="W3917" s="4">
        <v>0</v>
      </c>
      <c r="X3917" s="4">
        <v>0</v>
      </c>
      <c r="Y3917" s="4">
        <v>0</v>
      </c>
      <c r="Z3917" s="4">
        <v>0</v>
      </c>
      <c r="AA3917" s="4">
        <v>0</v>
      </c>
      <c r="AB3917" t="s">
        <v>3</v>
      </c>
      <c r="AC3917" s="4">
        <v>0</v>
      </c>
      <c r="AD3917" s="4">
        <v>0</v>
      </c>
      <c r="AE3917" s="4">
        <v>0</v>
      </c>
      <c r="AF3917" t="s">
        <v>736</v>
      </c>
      <c r="AG3917" s="4">
        <v>0</v>
      </c>
      <c r="AH3917" s="4">
        <v>0</v>
      </c>
      <c r="AI3917" s="4">
        <v>0</v>
      </c>
      <c r="AJ3917" s="4">
        <v>-6.6</v>
      </c>
      <c r="AK3917" s="4">
        <v>0</v>
      </c>
      <c r="AL3917" t="s">
        <v>788</v>
      </c>
      <c r="AM3917" s="71" t="str">
        <f>INDEX(Network_Insurer_Code,MATCH(Export!AL3917,Network_insurer_Name,0))</f>
        <v>RAI1</v>
      </c>
      <c r="AN3917" t="str">
        <f t="shared" si="61"/>
        <v>M1001RAI12018</v>
      </c>
    </row>
    <row r="3918" spans="1:40" x14ac:dyDescent="0.25">
      <c r="A3918">
        <v>2020</v>
      </c>
      <c r="B3918">
        <v>1</v>
      </c>
      <c r="C3918" s="1">
        <v>43831</v>
      </c>
      <c r="D3918" s="1">
        <v>43921</v>
      </c>
      <c r="E3918">
        <v>2019</v>
      </c>
      <c r="F3918" s="71" t="str">
        <f>INDEX(Client_Name,MATCH(Export!H3918,Local_Company_Name,0))</f>
        <v>Flaimngo Tailoring</v>
      </c>
      <c r="G3918" s="71">
        <f>INDEX(Client_Code,MATCH(Export!H3918,Local_Company_Name,0))</f>
        <v>1005</v>
      </c>
      <c r="H3918" t="s">
        <v>772</v>
      </c>
      <c r="I3918" t="s">
        <v>736</v>
      </c>
      <c r="J3918" t="s">
        <v>5</v>
      </c>
      <c r="K3918" s="71" t="str">
        <f>INDEX(Line_of_Business,MATCH(Export!J3918,Name,0))</f>
        <v>L</v>
      </c>
      <c r="L3918" s="9" t="s">
        <v>276</v>
      </c>
      <c r="M3918">
        <v>1728</v>
      </c>
      <c r="N3918" s="4">
        <v>0</v>
      </c>
      <c r="O3918" s="4">
        <v>0</v>
      </c>
      <c r="P3918" s="4">
        <v>0</v>
      </c>
      <c r="Q3918" s="4">
        <v>0</v>
      </c>
      <c r="R3918" s="4">
        <v>0</v>
      </c>
      <c r="S3918" s="4">
        <v>0</v>
      </c>
      <c r="T3918" s="4">
        <v>0</v>
      </c>
      <c r="U3918" s="4">
        <v>0</v>
      </c>
      <c r="V3918" s="4">
        <v>0</v>
      </c>
      <c r="W3918" s="4">
        <v>0</v>
      </c>
      <c r="X3918" s="4">
        <v>0</v>
      </c>
      <c r="Y3918" s="4">
        <v>0</v>
      </c>
      <c r="Z3918" s="4">
        <v>0</v>
      </c>
      <c r="AA3918" s="4">
        <v>0</v>
      </c>
      <c r="AB3918" t="s">
        <v>3</v>
      </c>
      <c r="AC3918" s="4">
        <v>0</v>
      </c>
      <c r="AD3918" s="4">
        <v>0</v>
      </c>
      <c r="AE3918" s="4">
        <v>0</v>
      </c>
      <c r="AF3918" t="s">
        <v>736</v>
      </c>
      <c r="AG3918" s="4">
        <v>0</v>
      </c>
      <c r="AH3918" s="4">
        <v>0</v>
      </c>
      <c r="AI3918" s="4">
        <v>0</v>
      </c>
      <c r="AJ3918" s="4">
        <v>0</v>
      </c>
      <c r="AK3918" s="4">
        <v>0</v>
      </c>
      <c r="AL3918" t="s">
        <v>781</v>
      </c>
      <c r="AM3918" s="71" t="str">
        <f>INDEX(Network_Insurer_Code,MATCH(Export!AL3918,Network_insurer_Name,0))</f>
        <v>ORI1</v>
      </c>
      <c r="AN3918" t="str">
        <f t="shared" si="61"/>
        <v>L1005ORI12019</v>
      </c>
    </row>
    <row r="3919" spans="1:40" x14ac:dyDescent="0.25">
      <c r="A3919">
        <v>2019</v>
      </c>
      <c r="B3919">
        <v>1</v>
      </c>
      <c r="C3919" s="1">
        <v>43466</v>
      </c>
      <c r="D3919" s="1">
        <v>43555</v>
      </c>
      <c r="E3919">
        <v>2019</v>
      </c>
      <c r="F3919" s="71" t="str">
        <f>INDEX(Client_Name,MATCH(Export!H3919,Local_Company_Name,0))</f>
        <v>Aplaca Engineering Co</v>
      </c>
      <c r="G3919" s="71">
        <f>INDEX(Client_Code,MATCH(Export!H3919,Local_Company_Name,0))</f>
        <v>1004</v>
      </c>
      <c r="H3919" t="s">
        <v>768</v>
      </c>
      <c r="I3919" t="s">
        <v>736</v>
      </c>
      <c r="J3919" t="s">
        <v>8</v>
      </c>
      <c r="K3919" s="71" t="str">
        <f>INDEX(Line_of_Business,MATCH(Export!J3919,Name,0))</f>
        <v>M</v>
      </c>
      <c r="L3919" s="9" t="s">
        <v>17</v>
      </c>
      <c r="M3919">
        <v>1044</v>
      </c>
      <c r="N3919" s="4">
        <v>4992084.3899999997</v>
      </c>
      <c r="O3919" s="4">
        <v>4992084.3899999997</v>
      </c>
      <c r="P3919" s="4">
        <v>176988.91</v>
      </c>
      <c r="Q3919" s="4">
        <v>0</v>
      </c>
      <c r="R3919" s="4">
        <v>0</v>
      </c>
      <c r="S3919" s="4">
        <v>1075880.26</v>
      </c>
      <c r="T3919" s="4">
        <v>0</v>
      </c>
      <c r="U3919" s="4">
        <v>0</v>
      </c>
      <c r="V3919" s="4">
        <v>0</v>
      </c>
      <c r="W3919" s="4">
        <v>0</v>
      </c>
      <c r="X3919" s="4">
        <v>0</v>
      </c>
      <c r="Y3919" s="4">
        <v>473387.31</v>
      </c>
      <c r="Z3919" s="4">
        <v>688563.36</v>
      </c>
      <c r="AA3919" s="4">
        <v>0</v>
      </c>
      <c r="AB3919" t="s">
        <v>3</v>
      </c>
      <c r="AC3919" s="4">
        <v>0</v>
      </c>
      <c r="AD3919" s="4">
        <v>0</v>
      </c>
      <c r="AE3919" s="4">
        <v>2847</v>
      </c>
      <c r="AF3919" t="s">
        <v>736</v>
      </c>
      <c r="AG3919" s="4">
        <v>0</v>
      </c>
      <c r="AH3919" s="4">
        <v>0</v>
      </c>
      <c r="AI3919" s="4">
        <v>0</v>
      </c>
      <c r="AJ3919" s="4">
        <v>4729025.0699999901</v>
      </c>
      <c r="AK3919" s="4">
        <v>0</v>
      </c>
      <c r="AL3919" t="s">
        <v>785</v>
      </c>
      <c r="AM3919" s="71" t="str">
        <f>INDEX(Network_Insurer_Code,MATCH(Export!AL3919,Network_insurer_Name,0))</f>
        <v>WAI3</v>
      </c>
      <c r="AN3919" t="str">
        <f t="shared" si="61"/>
        <v>M1004WAI32019</v>
      </c>
    </row>
    <row r="3920" spans="1:40" x14ac:dyDescent="0.25">
      <c r="A3920">
        <v>2019</v>
      </c>
      <c r="B3920">
        <v>4</v>
      </c>
      <c r="C3920" s="1">
        <v>43831</v>
      </c>
      <c r="D3920" s="1">
        <v>43921</v>
      </c>
      <c r="E3920">
        <v>2019</v>
      </c>
      <c r="F3920" s="71" t="str">
        <f>INDEX(Client_Name,MATCH(Export!H3920,Local_Company_Name,0))</f>
        <v>Tiger Jewelcrafting Ltd</v>
      </c>
      <c r="G3920" s="71">
        <f>INDEX(Client_Code,MATCH(Export!H3920,Local_Company_Name,0))</f>
        <v>1003</v>
      </c>
      <c r="H3920" t="s">
        <v>753</v>
      </c>
      <c r="I3920" t="s">
        <v>707</v>
      </c>
      <c r="J3920" t="s">
        <v>22</v>
      </c>
      <c r="K3920" s="71" t="str">
        <f>INDEX(Line_of_Business,MATCH(Export!J3920,Name,0))</f>
        <v>A</v>
      </c>
      <c r="L3920" s="9">
        <v>50571816</v>
      </c>
      <c r="M3920">
        <v>0</v>
      </c>
      <c r="N3920" s="4">
        <v>20992.188888888799</v>
      </c>
      <c r="O3920" s="4">
        <v>18892.97</v>
      </c>
      <c r="P3920" s="4">
        <v>0</v>
      </c>
      <c r="Q3920" s="4">
        <v>0</v>
      </c>
      <c r="R3920" s="4">
        <v>0</v>
      </c>
      <c r="S3920" s="4">
        <v>0</v>
      </c>
      <c r="T3920" s="4">
        <v>0</v>
      </c>
      <c r="U3920" s="4">
        <v>0</v>
      </c>
      <c r="V3920" s="4">
        <v>0</v>
      </c>
      <c r="W3920" s="4">
        <v>0</v>
      </c>
      <c r="X3920" s="4">
        <v>0</v>
      </c>
      <c r="Y3920" s="4">
        <v>2134.91</v>
      </c>
      <c r="Z3920" s="4">
        <v>0</v>
      </c>
      <c r="AA3920" s="4">
        <v>2833.95</v>
      </c>
      <c r="AB3920" t="s">
        <v>3</v>
      </c>
      <c r="AC3920" s="4">
        <v>0</v>
      </c>
      <c r="AD3920" s="4">
        <v>0</v>
      </c>
      <c r="AE3920" s="4">
        <v>0</v>
      </c>
      <c r="AF3920" t="s">
        <v>707</v>
      </c>
      <c r="AG3920" s="4">
        <v>0</v>
      </c>
      <c r="AH3920" s="4">
        <v>0</v>
      </c>
      <c r="AI3920" s="4">
        <v>0</v>
      </c>
      <c r="AJ3920" s="4">
        <v>13924.11</v>
      </c>
      <c r="AK3920" s="4">
        <v>187000</v>
      </c>
      <c r="AL3920" t="s">
        <v>781</v>
      </c>
      <c r="AM3920" s="71" t="str">
        <f>INDEX(Network_Insurer_Code,MATCH(Export!AL3920,Network_insurer_Name,0))</f>
        <v>ORI1</v>
      </c>
      <c r="AN3920" t="str">
        <f t="shared" si="61"/>
        <v>A1003ORI12019</v>
      </c>
    </row>
    <row r="3921" spans="1:40" x14ac:dyDescent="0.25">
      <c r="A3921">
        <v>2020</v>
      </c>
      <c r="B3921">
        <v>3</v>
      </c>
      <c r="C3921" s="1">
        <v>44013</v>
      </c>
      <c r="D3921" s="1">
        <v>44104</v>
      </c>
      <c r="E3921">
        <v>2020</v>
      </c>
      <c r="F3921" s="71" t="str">
        <f>INDEX(Client_Name,MATCH(Export!H3921,Local_Company_Name,0))</f>
        <v>Lion Manufacturing Co</v>
      </c>
      <c r="G3921" s="71">
        <f>INDEX(Client_Code,MATCH(Export!H3921,Local_Company_Name,0))</f>
        <v>1002</v>
      </c>
      <c r="H3921" t="s">
        <v>757</v>
      </c>
      <c r="I3921" t="s">
        <v>779</v>
      </c>
      <c r="J3921" t="s">
        <v>5</v>
      </c>
      <c r="K3921" s="71" t="str">
        <f>INDEX(Line_of_Business,MATCH(Export!J3921,Name,0))</f>
        <v>L</v>
      </c>
      <c r="L3921" s="9">
        <v>43612</v>
      </c>
      <c r="M3921">
        <v>44</v>
      </c>
      <c r="N3921" s="4">
        <v>0</v>
      </c>
      <c r="O3921" s="4">
        <v>0</v>
      </c>
      <c r="P3921" s="4">
        <v>0</v>
      </c>
      <c r="Q3921" s="4">
        <v>0</v>
      </c>
      <c r="R3921" s="4">
        <v>0</v>
      </c>
      <c r="S3921" s="4">
        <v>0</v>
      </c>
      <c r="T3921" s="4">
        <v>0</v>
      </c>
      <c r="U3921" s="4">
        <v>0</v>
      </c>
      <c r="V3921" s="4">
        <v>0</v>
      </c>
      <c r="W3921" s="4">
        <v>0</v>
      </c>
      <c r="X3921" s="4">
        <v>0</v>
      </c>
      <c r="Y3921" s="4">
        <v>0</v>
      </c>
      <c r="Z3921" s="4">
        <v>0</v>
      </c>
      <c r="AA3921" s="4">
        <v>0</v>
      </c>
      <c r="AB3921" t="s">
        <v>3</v>
      </c>
      <c r="AC3921" s="4">
        <v>0</v>
      </c>
      <c r="AD3921" s="4">
        <v>0</v>
      </c>
      <c r="AE3921" s="4">
        <v>0</v>
      </c>
      <c r="AF3921" t="s">
        <v>779</v>
      </c>
      <c r="AG3921" s="4">
        <v>0</v>
      </c>
      <c r="AH3921" s="4">
        <v>0</v>
      </c>
      <c r="AI3921" s="4">
        <v>0</v>
      </c>
      <c r="AJ3921" s="4">
        <v>0</v>
      </c>
      <c r="AK3921" s="4">
        <v>0</v>
      </c>
      <c r="AL3921" t="s">
        <v>793</v>
      </c>
      <c r="AM3921" s="71" t="str">
        <f>INDEX(Network_Insurer_Code,MATCH(Export!AL3921,Network_insurer_Name,0))</f>
        <v>CAL3</v>
      </c>
      <c r="AN3921" t="str">
        <f t="shared" si="61"/>
        <v>L1002CAL32020</v>
      </c>
    </row>
    <row r="3922" spans="1:40" x14ac:dyDescent="0.25">
      <c r="A3922">
        <v>2020</v>
      </c>
      <c r="B3922">
        <v>2</v>
      </c>
      <c r="C3922" s="1">
        <v>43922</v>
      </c>
      <c r="D3922" s="1">
        <v>44012</v>
      </c>
      <c r="E3922">
        <v>2019</v>
      </c>
      <c r="F3922" s="71" t="str">
        <f>INDEX(Client_Name,MATCH(Export!H3922,Local_Company_Name,0))</f>
        <v>Tiger Jewelcrafting Ltd</v>
      </c>
      <c r="G3922" s="71">
        <f>INDEX(Client_Code,MATCH(Export!H3922,Local_Company_Name,0))</f>
        <v>1003</v>
      </c>
      <c r="H3922" t="s">
        <v>763</v>
      </c>
      <c r="I3922" t="s">
        <v>715</v>
      </c>
      <c r="J3922" t="s">
        <v>8</v>
      </c>
      <c r="K3922" s="71" t="str">
        <f>INDEX(Line_of_Business,MATCH(Export!J3922,Name,0))</f>
        <v>M</v>
      </c>
      <c r="L3922" s="9" t="s">
        <v>59</v>
      </c>
      <c r="M3922">
        <v>214</v>
      </c>
      <c r="N3922" s="4">
        <v>0</v>
      </c>
      <c r="O3922" s="4">
        <v>0</v>
      </c>
      <c r="P3922" s="4">
        <v>7345.31</v>
      </c>
      <c r="Q3922" s="4">
        <v>0</v>
      </c>
      <c r="R3922" s="4">
        <v>0</v>
      </c>
      <c r="S3922" s="4">
        <v>0</v>
      </c>
      <c r="T3922" s="4">
        <v>0</v>
      </c>
      <c r="U3922" s="4">
        <v>0</v>
      </c>
      <c r="V3922" s="4">
        <v>0</v>
      </c>
      <c r="W3922" s="4">
        <v>0</v>
      </c>
      <c r="X3922" s="4">
        <v>0</v>
      </c>
      <c r="Y3922" s="4">
        <v>0</v>
      </c>
      <c r="Z3922" s="4">
        <v>0</v>
      </c>
      <c r="AA3922" s="4">
        <v>0</v>
      </c>
      <c r="AB3922" t="s">
        <v>3</v>
      </c>
      <c r="AC3922" s="4">
        <v>0</v>
      </c>
      <c r="AD3922" s="4">
        <v>0</v>
      </c>
      <c r="AE3922" s="4">
        <v>0</v>
      </c>
      <c r="AF3922" t="s">
        <v>715</v>
      </c>
      <c r="AG3922" s="4">
        <v>0</v>
      </c>
      <c r="AH3922" s="4">
        <v>0</v>
      </c>
      <c r="AI3922" s="4">
        <v>0</v>
      </c>
      <c r="AJ3922" s="4">
        <v>-7345.31</v>
      </c>
      <c r="AK3922" s="4">
        <v>0</v>
      </c>
      <c r="AL3922" t="s">
        <v>796</v>
      </c>
      <c r="AM3922" s="71" t="str">
        <f>INDEX(Network_Insurer_Code,MATCH(Export!AL3922,Network_insurer_Name,0))</f>
        <v>POL2</v>
      </c>
      <c r="AN3922" t="str">
        <f t="shared" si="61"/>
        <v>M1003POL22019</v>
      </c>
    </row>
    <row r="3923" spans="1:40" x14ac:dyDescent="0.25">
      <c r="A3923">
        <v>2020</v>
      </c>
      <c r="B3923">
        <v>1</v>
      </c>
      <c r="C3923" s="1">
        <v>43831</v>
      </c>
      <c r="D3923" s="1">
        <v>43921</v>
      </c>
      <c r="E3923">
        <v>2019</v>
      </c>
      <c r="F3923" s="71" t="str">
        <f>INDEX(Client_Name,MATCH(Export!H3923,Local_Company_Name,0))</f>
        <v>Falcon Clothing</v>
      </c>
      <c r="G3923" s="71">
        <f>INDEX(Client_Code,MATCH(Export!H3923,Local_Company_Name,0))</f>
        <v>1006</v>
      </c>
      <c r="H3923" t="s">
        <v>774</v>
      </c>
      <c r="I3923" t="s">
        <v>716</v>
      </c>
      <c r="J3923" t="s">
        <v>0</v>
      </c>
      <c r="K3923" s="71" t="str">
        <f>INDEX(Line_of_Business,MATCH(Export!J3923,Name,0))</f>
        <v>D</v>
      </c>
      <c r="L3923" s="9">
        <v>900000008736</v>
      </c>
      <c r="M3923">
        <v>2234</v>
      </c>
      <c r="N3923" s="4">
        <v>2350.625</v>
      </c>
      <c r="O3923" s="4">
        <v>1880.5</v>
      </c>
      <c r="P3923" s="4">
        <v>0</v>
      </c>
      <c r="Q3923" s="4">
        <v>0</v>
      </c>
      <c r="R3923" s="4">
        <v>0</v>
      </c>
      <c r="S3923" s="4">
        <v>0</v>
      </c>
      <c r="T3923" s="4">
        <v>0</v>
      </c>
      <c r="U3923" s="4">
        <v>0</v>
      </c>
      <c r="V3923" s="4">
        <v>0</v>
      </c>
      <c r="W3923" s="4">
        <v>0</v>
      </c>
      <c r="X3923" s="4">
        <v>0</v>
      </c>
      <c r="Y3923" s="4">
        <v>357.26</v>
      </c>
      <c r="Z3923" s="4">
        <v>16.170000000000002</v>
      </c>
      <c r="AA3923" s="4">
        <v>0</v>
      </c>
      <c r="AB3923" t="s">
        <v>3</v>
      </c>
      <c r="AC3923" s="4">
        <v>0</v>
      </c>
      <c r="AD3923" s="4">
        <v>0</v>
      </c>
      <c r="AE3923" s="4">
        <v>0</v>
      </c>
      <c r="AF3923" t="s">
        <v>716</v>
      </c>
      <c r="AG3923" s="4">
        <v>0</v>
      </c>
      <c r="AH3923" s="4">
        <v>0</v>
      </c>
      <c r="AI3923" s="4">
        <v>0</v>
      </c>
      <c r="AJ3923" s="4">
        <v>1507.07</v>
      </c>
      <c r="AK3923" s="4">
        <v>200000</v>
      </c>
      <c r="AL3923" t="s">
        <v>791</v>
      </c>
      <c r="AM3923" s="71" t="str">
        <f>INDEX(Network_Insurer_Code,MATCH(Export!AL3923,Network_insurer_Name,0))</f>
        <v>CHI3</v>
      </c>
      <c r="AN3923" t="str">
        <f t="shared" si="61"/>
        <v>D1006CHI32019</v>
      </c>
    </row>
    <row r="3924" spans="1:40" x14ac:dyDescent="0.25">
      <c r="A3924">
        <v>2019</v>
      </c>
      <c r="B3924">
        <v>2</v>
      </c>
      <c r="C3924" s="1">
        <v>43831</v>
      </c>
      <c r="D3924" s="1">
        <v>43921</v>
      </c>
      <c r="E3924">
        <v>2019</v>
      </c>
      <c r="F3924" s="71" t="str">
        <f>INDEX(Client_Name,MATCH(Export!H3924,Local_Company_Name,0))</f>
        <v>Lion Manufacturing Co</v>
      </c>
      <c r="G3924" s="71">
        <f>INDEX(Client_Code,MATCH(Export!H3924,Local_Company_Name,0))</f>
        <v>1002</v>
      </c>
      <c r="H3924" t="s">
        <v>757</v>
      </c>
      <c r="I3924" t="s">
        <v>720</v>
      </c>
      <c r="J3924" t="s">
        <v>8</v>
      </c>
      <c r="K3924" s="71" t="str">
        <f>INDEX(Line_of_Business,MATCH(Export!J3924,Name,0))</f>
        <v>M</v>
      </c>
      <c r="L3924" s="9" t="s">
        <v>545</v>
      </c>
      <c r="M3924">
        <v>379</v>
      </c>
      <c r="N3924" s="4">
        <v>0</v>
      </c>
      <c r="O3924" s="4">
        <v>0</v>
      </c>
      <c r="P3924" s="4">
        <v>10624.55</v>
      </c>
      <c r="Q3924" s="4">
        <v>0</v>
      </c>
      <c r="R3924" s="4">
        <v>0</v>
      </c>
      <c r="S3924" s="4">
        <v>0</v>
      </c>
      <c r="T3924" s="4">
        <v>0</v>
      </c>
      <c r="U3924" s="4">
        <v>0</v>
      </c>
      <c r="V3924" s="4">
        <v>0</v>
      </c>
      <c r="W3924" s="4">
        <v>0</v>
      </c>
      <c r="X3924" s="4">
        <v>0</v>
      </c>
      <c r="Y3924" s="4">
        <v>0</v>
      </c>
      <c r="Z3924" s="4">
        <v>0</v>
      </c>
      <c r="AA3924" s="4">
        <v>0</v>
      </c>
      <c r="AB3924" t="s">
        <v>3</v>
      </c>
      <c r="AC3924" s="4">
        <v>0</v>
      </c>
      <c r="AD3924" s="4">
        <v>0</v>
      </c>
      <c r="AE3924" s="4">
        <v>0</v>
      </c>
      <c r="AF3924" t="s">
        <v>720</v>
      </c>
      <c r="AG3924" s="4">
        <v>0</v>
      </c>
      <c r="AH3924" s="4">
        <v>0</v>
      </c>
      <c r="AI3924" s="4">
        <v>0</v>
      </c>
      <c r="AJ3924" s="4">
        <v>-10624.55</v>
      </c>
      <c r="AK3924" s="4">
        <v>200000</v>
      </c>
      <c r="AL3924" t="s">
        <v>791</v>
      </c>
      <c r="AM3924" s="71" t="str">
        <f>INDEX(Network_Insurer_Code,MATCH(Export!AL3924,Network_insurer_Name,0))</f>
        <v>CHI3</v>
      </c>
      <c r="AN3924" t="str">
        <f t="shared" si="61"/>
        <v>M1002CHI32019</v>
      </c>
    </row>
    <row r="3925" spans="1:40" x14ac:dyDescent="0.25">
      <c r="A3925">
        <v>2019</v>
      </c>
      <c r="B3925">
        <v>3</v>
      </c>
      <c r="C3925" s="1">
        <v>43709</v>
      </c>
      <c r="D3925" s="1">
        <v>43738</v>
      </c>
      <c r="E3925">
        <v>2019</v>
      </c>
      <c r="F3925" s="71" t="str">
        <f>INDEX(Client_Name,MATCH(Export!H3925,Local_Company_Name,0))</f>
        <v>Tiger Jewelcrafting Ltd</v>
      </c>
      <c r="G3925" s="71">
        <f>INDEX(Client_Code,MATCH(Export!H3925,Local_Company_Name,0))</f>
        <v>1003</v>
      </c>
      <c r="H3925" t="s">
        <v>764</v>
      </c>
      <c r="I3925" t="s">
        <v>710</v>
      </c>
      <c r="J3925" t="s">
        <v>8</v>
      </c>
      <c r="K3925" s="71" t="str">
        <f>INDEX(Line_of_Business,MATCH(Export!J3925,Name,0))</f>
        <v>M</v>
      </c>
      <c r="L3925" s="9">
        <v>102966</v>
      </c>
      <c r="M3925">
        <v>185</v>
      </c>
      <c r="N3925" s="4">
        <v>0</v>
      </c>
      <c r="O3925" s="4">
        <v>0</v>
      </c>
      <c r="P3925" s="4">
        <v>0</v>
      </c>
      <c r="Q3925" s="4">
        <v>0</v>
      </c>
      <c r="R3925" s="4">
        <v>0</v>
      </c>
      <c r="S3925" s="4">
        <v>0</v>
      </c>
      <c r="T3925" s="4">
        <v>0</v>
      </c>
      <c r="U3925" s="4">
        <v>0</v>
      </c>
      <c r="V3925" s="4">
        <v>0</v>
      </c>
      <c r="W3925" s="4">
        <v>0</v>
      </c>
      <c r="X3925" s="4">
        <v>0</v>
      </c>
      <c r="Y3925" s="4">
        <v>0</v>
      </c>
      <c r="Z3925" s="4">
        <v>0</v>
      </c>
      <c r="AA3925" s="4">
        <v>0</v>
      </c>
      <c r="AB3925" t="s">
        <v>3</v>
      </c>
      <c r="AC3925" s="4">
        <v>0</v>
      </c>
      <c r="AD3925" s="4">
        <v>0</v>
      </c>
      <c r="AE3925" s="4">
        <v>0</v>
      </c>
      <c r="AF3925" t="s">
        <v>710</v>
      </c>
      <c r="AG3925" s="4">
        <v>0</v>
      </c>
      <c r="AH3925" s="4">
        <v>0</v>
      </c>
      <c r="AI3925" s="4">
        <v>0</v>
      </c>
      <c r="AJ3925" s="4">
        <v>0</v>
      </c>
      <c r="AK3925" s="4">
        <v>0</v>
      </c>
      <c r="AL3925" t="s">
        <v>790</v>
      </c>
      <c r="AM3925" s="71" t="str">
        <f>INDEX(Network_Insurer_Code,MATCH(Export!AL3925,Network_insurer_Name,0))</f>
        <v>STL1</v>
      </c>
      <c r="AN3925" t="str">
        <f t="shared" si="61"/>
        <v>M1003STL12019</v>
      </c>
    </row>
    <row r="3926" spans="1:40" x14ac:dyDescent="0.25">
      <c r="A3926">
        <v>2020</v>
      </c>
      <c r="B3926">
        <v>3</v>
      </c>
      <c r="C3926" s="1">
        <v>44105</v>
      </c>
      <c r="D3926" s="1">
        <v>44196</v>
      </c>
      <c r="E3926">
        <v>2018</v>
      </c>
      <c r="F3926" s="71" t="str">
        <f>INDEX(Client_Name,MATCH(Export!H3926,Local_Company_Name,0))</f>
        <v>Zebra Workings Ltd</v>
      </c>
      <c r="G3926" s="71">
        <f>INDEX(Client_Code,MATCH(Export!H3926,Local_Company_Name,0))</f>
        <v>1001</v>
      </c>
      <c r="H3926" t="s">
        <v>750</v>
      </c>
      <c r="I3926" t="s">
        <v>718</v>
      </c>
      <c r="J3926" t="s">
        <v>8</v>
      </c>
      <c r="K3926" s="71" t="str">
        <f>INDEX(Line_of_Business,MATCH(Export!J3926,Name,0))</f>
        <v>M</v>
      </c>
      <c r="L3926" s="9">
        <v>279200</v>
      </c>
      <c r="M3926">
        <v>178</v>
      </c>
      <c r="N3926" s="4">
        <v>0</v>
      </c>
      <c r="O3926" s="4">
        <v>0</v>
      </c>
      <c r="P3926" s="4">
        <v>0</v>
      </c>
      <c r="Q3926" s="4">
        <v>0</v>
      </c>
      <c r="R3926" s="4">
        <v>0</v>
      </c>
      <c r="S3926" s="4">
        <v>0</v>
      </c>
      <c r="T3926" s="4">
        <v>0</v>
      </c>
      <c r="U3926" s="4">
        <v>0</v>
      </c>
      <c r="V3926" s="4">
        <v>0</v>
      </c>
      <c r="W3926" s="4">
        <v>0</v>
      </c>
      <c r="X3926" s="4">
        <v>0</v>
      </c>
      <c r="Y3926" s="4">
        <v>0</v>
      </c>
      <c r="Z3926" s="4">
        <v>0</v>
      </c>
      <c r="AA3926" s="4">
        <v>0</v>
      </c>
      <c r="AB3926" t="s">
        <v>3</v>
      </c>
      <c r="AC3926" s="4">
        <v>0</v>
      </c>
      <c r="AD3926" s="4">
        <v>0</v>
      </c>
      <c r="AE3926" s="4">
        <v>0</v>
      </c>
      <c r="AF3926" t="s">
        <v>718</v>
      </c>
      <c r="AG3926" s="4">
        <v>0</v>
      </c>
      <c r="AH3926" s="4">
        <v>0</v>
      </c>
      <c r="AI3926" s="4">
        <v>0</v>
      </c>
      <c r="AJ3926" s="4">
        <v>0</v>
      </c>
      <c r="AK3926" s="4">
        <v>0</v>
      </c>
      <c r="AL3926" t="s">
        <v>785</v>
      </c>
      <c r="AM3926" s="71" t="str">
        <f>INDEX(Network_Insurer_Code,MATCH(Export!AL3926,Network_insurer_Name,0))</f>
        <v>WAI3</v>
      </c>
      <c r="AN3926" t="str">
        <f t="shared" si="61"/>
        <v>M1001WAI32018</v>
      </c>
    </row>
    <row r="3927" spans="1:40" x14ac:dyDescent="0.25">
      <c r="A3927">
        <v>2020</v>
      </c>
      <c r="B3927">
        <v>2</v>
      </c>
      <c r="C3927" s="1">
        <v>43922</v>
      </c>
      <c r="D3927" s="1">
        <v>44012</v>
      </c>
      <c r="E3927">
        <v>2017</v>
      </c>
      <c r="F3927" s="71" t="str">
        <f>INDEX(Client_Name,MATCH(Export!H3927,Local_Company_Name,0))</f>
        <v>Lion Manufacturing Co</v>
      </c>
      <c r="G3927" s="71">
        <f>INDEX(Client_Code,MATCH(Export!H3927,Local_Company_Name,0))</f>
        <v>1002</v>
      </c>
      <c r="H3927" t="s">
        <v>760</v>
      </c>
      <c r="I3927" t="s">
        <v>717</v>
      </c>
      <c r="J3927" t="s">
        <v>8</v>
      </c>
      <c r="K3927" s="71" t="str">
        <f>INDEX(Line_of_Business,MATCH(Export!J3927,Name,0))</f>
        <v>M</v>
      </c>
      <c r="L3927" s="9" t="s">
        <v>165</v>
      </c>
      <c r="M3927">
        <v>2119</v>
      </c>
      <c r="N3927" s="4">
        <v>0</v>
      </c>
      <c r="O3927" s="4">
        <v>0</v>
      </c>
      <c r="P3927" s="4">
        <v>0</v>
      </c>
      <c r="Q3927" s="4">
        <v>0</v>
      </c>
      <c r="R3927" s="4">
        <v>0</v>
      </c>
      <c r="S3927" s="4">
        <v>0</v>
      </c>
      <c r="T3927" s="4">
        <v>0</v>
      </c>
      <c r="U3927" s="4">
        <v>0</v>
      </c>
      <c r="V3927" s="4">
        <v>0</v>
      </c>
      <c r="W3927" s="4">
        <v>0</v>
      </c>
      <c r="X3927" s="4">
        <v>0</v>
      </c>
      <c r="Y3927" s="4">
        <v>0</v>
      </c>
      <c r="Z3927" s="4">
        <v>0</v>
      </c>
      <c r="AA3927" s="4">
        <v>0</v>
      </c>
      <c r="AB3927" t="s">
        <v>3</v>
      </c>
      <c r="AC3927" s="4">
        <v>0</v>
      </c>
      <c r="AD3927" s="4">
        <v>0</v>
      </c>
      <c r="AE3927" s="4">
        <v>-287959.92</v>
      </c>
      <c r="AF3927" t="s">
        <v>717</v>
      </c>
      <c r="AG3927" s="4">
        <v>0</v>
      </c>
      <c r="AH3927" s="4">
        <v>0</v>
      </c>
      <c r="AI3927" s="4">
        <v>0</v>
      </c>
      <c r="AJ3927" s="4">
        <v>0</v>
      </c>
      <c r="AK3927" s="4">
        <v>0</v>
      </c>
      <c r="AL3927" t="s">
        <v>783</v>
      </c>
      <c r="AM3927" s="71" t="str">
        <f>INDEX(Network_Insurer_Code,MATCH(Export!AL3927,Network_insurer_Name,0))</f>
        <v>PEP1</v>
      </c>
      <c r="AN3927" t="str">
        <f t="shared" si="61"/>
        <v>M1002PEP12017</v>
      </c>
    </row>
    <row r="3928" spans="1:40" x14ac:dyDescent="0.25">
      <c r="A3928">
        <v>2019</v>
      </c>
      <c r="B3928">
        <v>3</v>
      </c>
      <c r="C3928" s="1">
        <v>43647</v>
      </c>
      <c r="D3928" s="1">
        <v>43738</v>
      </c>
      <c r="E3928">
        <v>2018</v>
      </c>
      <c r="F3928" s="71" t="str">
        <f>INDEX(Client_Name,MATCH(Export!H3928,Local_Company_Name,0))</f>
        <v>Tiger Jewelcrafting Ltd</v>
      </c>
      <c r="G3928" s="71">
        <f>INDEX(Client_Code,MATCH(Export!H3928,Local_Company_Name,0))</f>
        <v>1003</v>
      </c>
      <c r="H3928" t="s">
        <v>764</v>
      </c>
      <c r="I3928" t="s">
        <v>707</v>
      </c>
      <c r="J3928" t="s">
        <v>8</v>
      </c>
      <c r="K3928" s="71" t="str">
        <f>INDEX(Line_of_Business,MATCH(Export!J3928,Name,0))</f>
        <v>M</v>
      </c>
      <c r="L3928" s="9">
        <v>50572346</v>
      </c>
      <c r="M3928">
        <v>79</v>
      </c>
      <c r="N3928" s="4">
        <v>0</v>
      </c>
      <c r="O3928" s="4">
        <v>0</v>
      </c>
      <c r="P3928" s="4">
        <v>6573.26</v>
      </c>
      <c r="Q3928" s="4">
        <v>0</v>
      </c>
      <c r="R3928" s="4">
        <v>0</v>
      </c>
      <c r="S3928" s="4">
        <v>0</v>
      </c>
      <c r="T3928" s="4">
        <v>0</v>
      </c>
      <c r="U3928" s="4">
        <v>0</v>
      </c>
      <c r="V3928" s="4">
        <v>0</v>
      </c>
      <c r="W3928" s="4">
        <v>0</v>
      </c>
      <c r="X3928" s="4">
        <v>0</v>
      </c>
      <c r="Y3928" s="4">
        <v>0</v>
      </c>
      <c r="Z3928" s="4">
        <v>0</v>
      </c>
      <c r="AA3928" s="4">
        <v>0</v>
      </c>
      <c r="AB3928" t="s">
        <v>3</v>
      </c>
      <c r="AC3928" s="4">
        <v>0</v>
      </c>
      <c r="AD3928" s="4">
        <v>0</v>
      </c>
      <c r="AE3928" s="4">
        <v>0</v>
      </c>
      <c r="AF3928" t="s">
        <v>707</v>
      </c>
      <c r="AG3928" s="4">
        <v>0</v>
      </c>
      <c r="AH3928" s="4">
        <v>0</v>
      </c>
      <c r="AI3928" s="4">
        <v>0</v>
      </c>
      <c r="AJ3928" s="4">
        <v>-6573.26</v>
      </c>
      <c r="AK3928" s="4">
        <v>0</v>
      </c>
      <c r="AL3928" t="s">
        <v>782</v>
      </c>
      <c r="AM3928" s="71" t="str">
        <f>INDEX(Network_Insurer_Code,MATCH(Export!AL3928,Network_insurer_Name,0))</f>
        <v>API2</v>
      </c>
      <c r="AN3928" t="str">
        <f t="shared" si="61"/>
        <v>M1003API22018</v>
      </c>
    </row>
    <row r="3929" spans="1:40" x14ac:dyDescent="0.25">
      <c r="A3929">
        <v>2020</v>
      </c>
      <c r="B3929">
        <v>1</v>
      </c>
      <c r="C3929" s="1">
        <v>43831</v>
      </c>
      <c r="D3929" s="1">
        <v>43921</v>
      </c>
      <c r="E3929">
        <v>2020</v>
      </c>
      <c r="F3929" s="71" t="str">
        <f>INDEX(Client_Name,MATCH(Export!H3929,Local_Company_Name,0))</f>
        <v>Tiger Jewelcrafting Ltd</v>
      </c>
      <c r="G3929" s="71">
        <f>INDEX(Client_Code,MATCH(Export!H3929,Local_Company_Name,0))</f>
        <v>1003</v>
      </c>
      <c r="H3929" t="s">
        <v>764</v>
      </c>
      <c r="I3929" t="s">
        <v>706</v>
      </c>
      <c r="J3929" t="s">
        <v>5</v>
      </c>
      <c r="K3929" s="71" t="str">
        <f>INDEX(Line_of_Business,MATCH(Export!J3929,Name,0))</f>
        <v>L</v>
      </c>
      <c r="L3929" s="9" t="s">
        <v>1</v>
      </c>
      <c r="M3929">
        <v>77</v>
      </c>
      <c r="N3929" s="4">
        <v>15126.42</v>
      </c>
      <c r="O3929" s="4">
        <v>15126.42</v>
      </c>
      <c r="P3929" s="4">
        <v>0</v>
      </c>
      <c r="Q3929" s="4">
        <v>0</v>
      </c>
      <c r="R3929" s="4">
        <v>0</v>
      </c>
      <c r="S3929" s="4">
        <v>0</v>
      </c>
      <c r="T3929" s="4">
        <v>0</v>
      </c>
      <c r="U3929" s="4">
        <v>0</v>
      </c>
      <c r="V3929" s="4">
        <v>0</v>
      </c>
      <c r="W3929" s="4">
        <v>0</v>
      </c>
      <c r="X3929" s="4">
        <v>0</v>
      </c>
      <c r="Y3929" s="4">
        <v>940.57</v>
      </c>
      <c r="Z3929" s="4">
        <v>0</v>
      </c>
      <c r="AA3929" s="4">
        <v>453.79</v>
      </c>
      <c r="AB3929" t="s">
        <v>3</v>
      </c>
      <c r="AC3929" s="4">
        <v>0</v>
      </c>
      <c r="AD3929" s="4">
        <v>0</v>
      </c>
      <c r="AE3929" s="4">
        <v>0</v>
      </c>
      <c r="AF3929" t="s">
        <v>706</v>
      </c>
      <c r="AG3929" s="4">
        <v>0</v>
      </c>
      <c r="AH3929" s="4">
        <v>0</v>
      </c>
      <c r="AI3929" s="4">
        <v>0</v>
      </c>
      <c r="AJ3929" s="4">
        <v>13732.06</v>
      </c>
      <c r="AK3929" s="4">
        <v>0</v>
      </c>
      <c r="AL3929" t="s">
        <v>781</v>
      </c>
      <c r="AM3929" s="71" t="str">
        <f>INDEX(Network_Insurer_Code,MATCH(Export!AL3929,Network_insurer_Name,0))</f>
        <v>ORI1</v>
      </c>
      <c r="AN3929" t="str">
        <f t="shared" si="61"/>
        <v>L1003ORI12020</v>
      </c>
    </row>
    <row r="3930" spans="1:40" x14ac:dyDescent="0.25">
      <c r="A3930">
        <v>2019</v>
      </c>
      <c r="B3930">
        <v>1</v>
      </c>
      <c r="C3930" s="1">
        <v>43466</v>
      </c>
      <c r="D3930" s="1">
        <v>43555</v>
      </c>
      <c r="E3930">
        <v>2018</v>
      </c>
      <c r="F3930" s="71" t="str">
        <f>INDEX(Client_Name,MATCH(Export!H3930,Local_Company_Name,0))</f>
        <v>Flaimngo Tailoring</v>
      </c>
      <c r="G3930" s="71">
        <f>INDEX(Client_Code,MATCH(Export!H3930,Local_Company_Name,0))</f>
        <v>1005</v>
      </c>
      <c r="H3930" t="s">
        <v>771</v>
      </c>
      <c r="I3930" t="s">
        <v>707</v>
      </c>
      <c r="J3930" t="s">
        <v>0</v>
      </c>
      <c r="K3930" s="71" t="str">
        <f>INDEX(Line_of_Business,MATCH(Export!J3930,Name,0))</f>
        <v>D</v>
      </c>
      <c r="L3930" s="9" t="s">
        <v>643</v>
      </c>
      <c r="M3930">
        <v>33</v>
      </c>
      <c r="N3930" s="4">
        <v>-0.09</v>
      </c>
      <c r="O3930" s="4">
        <v>-0.09</v>
      </c>
      <c r="P3930" s="4">
        <v>0</v>
      </c>
      <c r="Q3930" s="4">
        <v>0</v>
      </c>
      <c r="R3930" s="4">
        <v>0</v>
      </c>
      <c r="S3930" s="4">
        <v>0</v>
      </c>
      <c r="T3930" s="4">
        <v>0</v>
      </c>
      <c r="U3930" s="4">
        <v>0</v>
      </c>
      <c r="V3930" s="4">
        <v>0</v>
      </c>
      <c r="W3930" s="4">
        <v>0</v>
      </c>
      <c r="X3930" s="4">
        <v>0</v>
      </c>
      <c r="Y3930" s="4">
        <v>-0.01</v>
      </c>
      <c r="Z3930" s="4">
        <v>0</v>
      </c>
      <c r="AA3930" s="4">
        <v>-0.01</v>
      </c>
      <c r="AB3930" t="s">
        <v>3</v>
      </c>
      <c r="AC3930" s="4">
        <v>0</v>
      </c>
      <c r="AD3930" s="4">
        <v>0</v>
      </c>
      <c r="AE3930" s="4">
        <v>0</v>
      </c>
      <c r="AF3930" t="s">
        <v>707</v>
      </c>
      <c r="AG3930" s="4">
        <v>0</v>
      </c>
      <c r="AH3930" s="4">
        <v>0</v>
      </c>
      <c r="AI3930" s="4">
        <v>0</v>
      </c>
      <c r="AJ3930" s="4">
        <v>-7.0000000000000007E-2</v>
      </c>
      <c r="AK3930" s="4">
        <v>0</v>
      </c>
      <c r="AL3930" t="s">
        <v>789</v>
      </c>
      <c r="AM3930" s="71" t="str">
        <f>INDEX(Network_Insurer_Code,MATCH(Export!AL3930,Network_insurer_Name,0))</f>
        <v>APL1</v>
      </c>
      <c r="AN3930" t="str">
        <f t="shared" si="61"/>
        <v>D1005APL12018</v>
      </c>
    </row>
    <row r="3931" spans="1:40" x14ac:dyDescent="0.25">
      <c r="A3931">
        <v>2020</v>
      </c>
      <c r="B3931">
        <v>2</v>
      </c>
      <c r="C3931" s="1">
        <v>43922</v>
      </c>
      <c r="D3931" s="1">
        <v>44012</v>
      </c>
      <c r="E3931">
        <v>2018</v>
      </c>
      <c r="F3931" s="71" t="str">
        <f>INDEX(Client_Name,MATCH(Export!H3931,Local_Company_Name,0))</f>
        <v>Falcon Clothing</v>
      </c>
      <c r="G3931" s="71">
        <f>INDEX(Client_Code,MATCH(Export!H3931,Local_Company_Name,0))</f>
        <v>1006</v>
      </c>
      <c r="H3931" t="s">
        <v>773</v>
      </c>
      <c r="I3931" t="s">
        <v>719</v>
      </c>
      <c r="J3931" t="s">
        <v>5</v>
      </c>
      <c r="K3931" s="71" t="str">
        <f>INDEX(Line_of_Business,MATCH(Export!J3931,Name,0))</f>
        <v>L</v>
      </c>
      <c r="L3931" s="9" t="s">
        <v>315</v>
      </c>
      <c r="M3931">
        <v>391</v>
      </c>
      <c r="N3931" s="4">
        <v>0</v>
      </c>
      <c r="O3931" s="4">
        <v>0</v>
      </c>
      <c r="P3931" s="4">
        <v>0</v>
      </c>
      <c r="Q3931" s="4">
        <v>0</v>
      </c>
      <c r="R3931" s="4">
        <v>0</v>
      </c>
      <c r="S3931" s="4">
        <v>0</v>
      </c>
      <c r="T3931" s="4">
        <v>0</v>
      </c>
      <c r="U3931" s="4">
        <v>0</v>
      </c>
      <c r="V3931" s="4">
        <v>0</v>
      </c>
      <c r="W3931" s="4">
        <v>0</v>
      </c>
      <c r="X3931" s="4">
        <v>0</v>
      </c>
      <c r="Y3931" s="4">
        <v>0</v>
      </c>
      <c r="Z3931" s="4">
        <v>0</v>
      </c>
      <c r="AA3931" s="4">
        <v>0</v>
      </c>
      <c r="AB3931" t="s">
        <v>3</v>
      </c>
      <c r="AC3931" s="4">
        <v>0</v>
      </c>
      <c r="AD3931" s="4">
        <v>0</v>
      </c>
      <c r="AE3931" s="4">
        <v>0</v>
      </c>
      <c r="AF3931" t="s">
        <v>719</v>
      </c>
      <c r="AG3931" s="4">
        <v>0</v>
      </c>
      <c r="AH3931" s="4">
        <v>0</v>
      </c>
      <c r="AI3931" s="4">
        <v>0</v>
      </c>
      <c r="AJ3931" s="4">
        <v>0</v>
      </c>
      <c r="AK3931" s="4">
        <v>0</v>
      </c>
      <c r="AL3931" t="s">
        <v>783</v>
      </c>
      <c r="AM3931" s="71" t="str">
        <f>INDEX(Network_Insurer_Code,MATCH(Export!AL3931,Network_insurer_Name,0))</f>
        <v>PEP1</v>
      </c>
      <c r="AN3931" t="str">
        <f t="shared" si="61"/>
        <v>L1006PEP12018</v>
      </c>
    </row>
    <row r="3932" spans="1:40" x14ac:dyDescent="0.25">
      <c r="A3932">
        <v>2020</v>
      </c>
      <c r="B3932">
        <v>2</v>
      </c>
      <c r="C3932" s="1">
        <v>43922</v>
      </c>
      <c r="D3932" s="1">
        <v>44012</v>
      </c>
      <c r="E3932">
        <v>2019</v>
      </c>
      <c r="F3932" s="71" t="str">
        <f>INDEX(Client_Name,MATCH(Export!H3932,Local_Company_Name,0))</f>
        <v>Flaimngo Tailoring</v>
      </c>
      <c r="G3932" s="71">
        <f>INDEX(Client_Code,MATCH(Export!H3932,Local_Company_Name,0))</f>
        <v>1005</v>
      </c>
      <c r="H3932" t="s">
        <v>769</v>
      </c>
      <c r="I3932" t="s">
        <v>707</v>
      </c>
      <c r="J3932" t="s">
        <v>8</v>
      </c>
      <c r="K3932" s="71" t="str">
        <f>INDEX(Line_of_Business,MATCH(Export!J3932,Name,0))</f>
        <v>M</v>
      </c>
      <c r="L3932" s="9">
        <v>73624776</v>
      </c>
      <c r="M3932">
        <v>2</v>
      </c>
      <c r="N3932" s="4">
        <v>0</v>
      </c>
      <c r="O3932" s="4">
        <v>0</v>
      </c>
      <c r="P3932" s="4">
        <v>2884.09</v>
      </c>
      <c r="Q3932" s="4">
        <v>0</v>
      </c>
      <c r="R3932" s="4">
        <v>0</v>
      </c>
      <c r="S3932" s="4">
        <v>0</v>
      </c>
      <c r="T3932" s="4">
        <v>0</v>
      </c>
      <c r="U3932" s="4">
        <v>0</v>
      </c>
      <c r="V3932" s="4">
        <v>0</v>
      </c>
      <c r="W3932" s="4">
        <v>0</v>
      </c>
      <c r="X3932" s="4">
        <v>0</v>
      </c>
      <c r="Y3932" s="4">
        <v>0</v>
      </c>
      <c r="Z3932" s="4">
        <v>0</v>
      </c>
      <c r="AA3932" s="4">
        <v>0</v>
      </c>
      <c r="AB3932" t="s">
        <v>3</v>
      </c>
      <c r="AC3932" s="4">
        <v>0</v>
      </c>
      <c r="AD3932" s="4">
        <v>0</v>
      </c>
      <c r="AE3932" s="4">
        <v>-4381.24</v>
      </c>
      <c r="AF3932" t="s">
        <v>707</v>
      </c>
      <c r="AG3932" s="4">
        <v>0</v>
      </c>
      <c r="AH3932" s="4">
        <v>0</v>
      </c>
      <c r="AI3932" s="4">
        <v>0</v>
      </c>
      <c r="AJ3932" s="4">
        <v>-2884.09</v>
      </c>
      <c r="AK3932" s="4">
        <v>200000</v>
      </c>
      <c r="AL3932" t="s">
        <v>788</v>
      </c>
      <c r="AM3932" s="71" t="str">
        <f>INDEX(Network_Insurer_Code,MATCH(Export!AL3932,Network_insurer_Name,0))</f>
        <v>RAI1</v>
      </c>
      <c r="AN3932" t="str">
        <f t="shared" si="61"/>
        <v>M1005RAI12019</v>
      </c>
    </row>
    <row r="3933" spans="1:40" x14ac:dyDescent="0.25">
      <c r="A3933">
        <v>2019</v>
      </c>
      <c r="B3933">
        <v>1</v>
      </c>
      <c r="C3933" s="1">
        <v>43282</v>
      </c>
      <c r="D3933" s="1">
        <v>43373</v>
      </c>
      <c r="E3933">
        <v>2017</v>
      </c>
      <c r="F3933" s="71" t="str">
        <f>INDEX(Client_Name,MATCH(Export!H3933,Local_Company_Name,0))</f>
        <v>Lion Manufacturing Co</v>
      </c>
      <c r="G3933" s="71">
        <f>INDEX(Client_Code,MATCH(Export!H3933,Local_Company_Name,0))</f>
        <v>1002</v>
      </c>
      <c r="H3933" t="s">
        <v>752</v>
      </c>
      <c r="I3933" t="s">
        <v>707</v>
      </c>
      <c r="J3933" t="s">
        <v>22</v>
      </c>
      <c r="K3933" s="71" t="str">
        <f>INDEX(Line_of_Business,MATCH(Export!J3933,Name,0))</f>
        <v>A</v>
      </c>
      <c r="L3933" s="9">
        <v>42290284</v>
      </c>
      <c r="M3933">
        <v>7667</v>
      </c>
      <c r="N3933" s="4">
        <v>-63899.27</v>
      </c>
      <c r="O3933" s="4">
        <v>-63899.27</v>
      </c>
      <c r="P3933" s="4">
        <v>0</v>
      </c>
      <c r="Q3933" s="4">
        <v>0</v>
      </c>
      <c r="R3933" s="4">
        <v>0</v>
      </c>
      <c r="S3933" s="4">
        <v>0</v>
      </c>
      <c r="T3933" s="4">
        <v>0</v>
      </c>
      <c r="U3933" s="4">
        <v>0</v>
      </c>
      <c r="V3933" s="4">
        <v>0</v>
      </c>
      <c r="W3933" s="4">
        <v>0</v>
      </c>
      <c r="X3933" s="4">
        <v>0</v>
      </c>
      <c r="Y3933" s="4">
        <v>-6389.93</v>
      </c>
      <c r="Z3933" s="4">
        <v>-1277.99</v>
      </c>
      <c r="AA3933" s="4">
        <v>0</v>
      </c>
      <c r="AB3933" t="s">
        <v>3</v>
      </c>
      <c r="AC3933" s="4">
        <v>0</v>
      </c>
      <c r="AD3933" s="4">
        <v>0</v>
      </c>
      <c r="AE3933" s="4">
        <v>0</v>
      </c>
      <c r="AF3933" t="s">
        <v>707</v>
      </c>
      <c r="AG3933" s="4">
        <v>0</v>
      </c>
      <c r="AH3933" s="4">
        <v>0</v>
      </c>
      <c r="AI3933" s="4">
        <v>0</v>
      </c>
      <c r="AJ3933" s="4">
        <v>-56231.35</v>
      </c>
      <c r="AK3933" s="4">
        <v>187000</v>
      </c>
      <c r="AL3933" t="s">
        <v>785</v>
      </c>
      <c r="AM3933" s="71" t="str">
        <f>INDEX(Network_Insurer_Code,MATCH(Export!AL3933,Network_insurer_Name,0))</f>
        <v>WAI3</v>
      </c>
      <c r="AN3933" t="str">
        <f t="shared" si="61"/>
        <v>A1002WAI32017</v>
      </c>
    </row>
    <row r="3934" spans="1:40" x14ac:dyDescent="0.25">
      <c r="A3934">
        <v>2019</v>
      </c>
      <c r="B3934">
        <v>4</v>
      </c>
      <c r="C3934" s="1">
        <v>43739</v>
      </c>
      <c r="D3934" s="1">
        <v>43830</v>
      </c>
      <c r="E3934">
        <v>2017</v>
      </c>
      <c r="F3934" s="71" t="str">
        <f>INDEX(Client_Name,MATCH(Export!H3934,Local_Company_Name,0))</f>
        <v>Falcon Clothing</v>
      </c>
      <c r="G3934" s="71">
        <f>INDEX(Client_Code,MATCH(Export!H3934,Local_Company_Name,0))</f>
        <v>1006</v>
      </c>
      <c r="H3934" t="s">
        <v>756</v>
      </c>
      <c r="I3934" t="s">
        <v>716</v>
      </c>
      <c r="J3934" t="s">
        <v>8</v>
      </c>
      <c r="K3934" s="71" t="str">
        <f>INDEX(Line_of_Business,MATCH(Export!J3934,Name,0))</f>
        <v>M</v>
      </c>
      <c r="L3934" s="9" t="s">
        <v>295</v>
      </c>
      <c r="M3934">
        <v>0</v>
      </c>
      <c r="N3934" s="4">
        <v>0</v>
      </c>
      <c r="O3934" s="4">
        <v>0</v>
      </c>
      <c r="P3934" s="4">
        <v>1360.2</v>
      </c>
      <c r="Q3934" s="4">
        <v>0</v>
      </c>
      <c r="R3934" s="4">
        <v>0</v>
      </c>
      <c r="S3934" s="4">
        <v>0</v>
      </c>
      <c r="T3934" s="4">
        <v>0</v>
      </c>
      <c r="U3934" s="4">
        <v>0</v>
      </c>
      <c r="V3934" s="4">
        <v>0</v>
      </c>
      <c r="W3934" s="4">
        <v>0</v>
      </c>
      <c r="X3934" s="4">
        <v>0</v>
      </c>
      <c r="Y3934" s="4">
        <v>0</v>
      </c>
      <c r="Z3934" s="4">
        <v>0</v>
      </c>
      <c r="AA3934" s="4">
        <v>0</v>
      </c>
      <c r="AB3934" t="s">
        <v>3</v>
      </c>
      <c r="AC3934" s="4">
        <v>0</v>
      </c>
      <c r="AD3934" s="4">
        <v>0</v>
      </c>
      <c r="AE3934" s="4">
        <v>0</v>
      </c>
      <c r="AF3934" t="s">
        <v>716</v>
      </c>
      <c r="AG3934" s="4">
        <v>0</v>
      </c>
      <c r="AH3934" s="4">
        <v>0</v>
      </c>
      <c r="AI3934" s="4">
        <v>0</v>
      </c>
      <c r="AJ3934" s="4">
        <v>-1360.2</v>
      </c>
      <c r="AK3934" s="4">
        <v>200000</v>
      </c>
      <c r="AL3934" t="s">
        <v>792</v>
      </c>
      <c r="AM3934" s="71" t="str">
        <f>INDEX(Network_Insurer_Code,MATCH(Export!AL3934,Network_insurer_Name,0))</f>
        <v>CAL1</v>
      </c>
      <c r="AN3934" t="str">
        <f t="shared" si="61"/>
        <v>M1006CAL12017</v>
      </c>
    </row>
    <row r="3935" spans="1:40" x14ac:dyDescent="0.25">
      <c r="A3935">
        <v>2019</v>
      </c>
      <c r="B3935">
        <v>3</v>
      </c>
      <c r="C3935" s="1">
        <v>43647</v>
      </c>
      <c r="D3935" s="1">
        <v>43738</v>
      </c>
      <c r="E3935">
        <v>2019</v>
      </c>
      <c r="F3935" s="71" t="str">
        <f>INDEX(Client_Name,MATCH(Export!H3935,Local_Company_Name,0))</f>
        <v>Aplaca Engineering Co</v>
      </c>
      <c r="G3935" s="71">
        <f>INDEX(Client_Code,MATCH(Export!H3935,Local_Company_Name,0))</f>
        <v>1004</v>
      </c>
      <c r="H3935" t="s">
        <v>754</v>
      </c>
      <c r="I3935" t="s">
        <v>722</v>
      </c>
      <c r="J3935" t="s">
        <v>8</v>
      </c>
      <c r="K3935" s="71" t="str">
        <f>INDEX(Line_of_Business,MATCH(Export!J3935,Name,0))</f>
        <v>M</v>
      </c>
      <c r="L3935" s="9" t="s">
        <v>135</v>
      </c>
      <c r="M3935">
        <v>29</v>
      </c>
      <c r="N3935" s="4">
        <v>3433.38</v>
      </c>
      <c r="O3935" s="4">
        <v>3433.38</v>
      </c>
      <c r="P3935" s="4">
        <v>1239.98</v>
      </c>
      <c r="Q3935" s="4">
        <v>0</v>
      </c>
      <c r="R3935" s="4">
        <v>0</v>
      </c>
      <c r="S3935" s="4">
        <v>0</v>
      </c>
      <c r="T3935" s="4">
        <v>0</v>
      </c>
      <c r="U3935" s="4">
        <v>0</v>
      </c>
      <c r="V3935" s="4">
        <v>0</v>
      </c>
      <c r="W3935" s="4">
        <v>0</v>
      </c>
      <c r="X3935" s="4">
        <v>0</v>
      </c>
      <c r="Y3935" s="4">
        <v>434.62</v>
      </c>
      <c r="Z3935" s="4">
        <v>535.91999999999996</v>
      </c>
      <c r="AA3935" s="4">
        <v>0</v>
      </c>
      <c r="AB3935" t="s">
        <v>3</v>
      </c>
      <c r="AC3935" s="4">
        <v>0</v>
      </c>
      <c r="AD3935" s="4">
        <v>0</v>
      </c>
      <c r="AE3935" s="4">
        <v>0</v>
      </c>
      <c r="AF3935" t="s">
        <v>722</v>
      </c>
      <c r="AG3935" s="4">
        <v>0</v>
      </c>
      <c r="AH3935" s="4">
        <v>0</v>
      </c>
      <c r="AI3935" s="4">
        <v>0</v>
      </c>
      <c r="AJ3935" s="4">
        <v>1222.8599999999999</v>
      </c>
      <c r="AK3935" s="4">
        <v>200000</v>
      </c>
      <c r="AL3935" t="s">
        <v>786</v>
      </c>
      <c r="AM3935" s="71" t="str">
        <f>INDEX(Network_Insurer_Code,MATCH(Export!AL3935,Network_insurer_Name,0))</f>
        <v>BAL1</v>
      </c>
      <c r="AN3935" t="str">
        <f t="shared" si="61"/>
        <v>M1004BAL12019</v>
      </c>
    </row>
    <row r="3936" spans="1:40" x14ac:dyDescent="0.25">
      <c r="A3936">
        <v>2020</v>
      </c>
      <c r="B3936">
        <v>3</v>
      </c>
      <c r="C3936" s="1">
        <v>44013</v>
      </c>
      <c r="D3936" s="1">
        <v>44104</v>
      </c>
      <c r="E3936">
        <v>2020</v>
      </c>
      <c r="F3936" s="71" t="str">
        <f>INDEX(Client_Name,MATCH(Export!H3936,Local_Company_Name,0))</f>
        <v>Falcon Clothing</v>
      </c>
      <c r="G3936" s="71">
        <f>INDEX(Client_Code,MATCH(Export!H3936,Local_Company_Name,0))</f>
        <v>1006</v>
      </c>
      <c r="H3936" t="s">
        <v>776</v>
      </c>
      <c r="I3936" t="s">
        <v>722</v>
      </c>
      <c r="J3936" t="s">
        <v>8</v>
      </c>
      <c r="K3936" s="71" t="str">
        <f>INDEX(Line_of_Business,MATCH(Export!J3936,Name,0))</f>
        <v>M</v>
      </c>
      <c r="L3936" s="9" t="s">
        <v>644</v>
      </c>
      <c r="M3936">
        <v>326</v>
      </c>
      <c r="N3936" s="4">
        <v>0</v>
      </c>
      <c r="O3936" s="4">
        <v>0</v>
      </c>
      <c r="P3936" s="4">
        <v>167645</v>
      </c>
      <c r="Q3936" s="4">
        <v>0</v>
      </c>
      <c r="R3936" s="4">
        <v>0</v>
      </c>
      <c r="S3936" s="4">
        <v>0</v>
      </c>
      <c r="T3936" s="4">
        <v>0</v>
      </c>
      <c r="U3936" s="4">
        <v>0</v>
      </c>
      <c r="V3936" s="4">
        <v>0</v>
      </c>
      <c r="W3936" s="4">
        <v>0</v>
      </c>
      <c r="X3936" s="4">
        <v>0</v>
      </c>
      <c r="Y3936" s="4">
        <v>0</v>
      </c>
      <c r="Z3936" s="4">
        <v>0</v>
      </c>
      <c r="AA3936" s="4">
        <v>0</v>
      </c>
      <c r="AB3936" t="s">
        <v>3</v>
      </c>
      <c r="AC3936" s="4">
        <v>0</v>
      </c>
      <c r="AD3936" s="4">
        <v>0</v>
      </c>
      <c r="AE3936" s="4">
        <v>0</v>
      </c>
      <c r="AF3936" t="s">
        <v>722</v>
      </c>
      <c r="AG3936" s="4">
        <v>0</v>
      </c>
      <c r="AH3936" s="4">
        <v>0</v>
      </c>
      <c r="AI3936" s="4">
        <v>0</v>
      </c>
      <c r="AJ3936" s="4">
        <v>-167645</v>
      </c>
      <c r="AK3936" s="4">
        <v>200000</v>
      </c>
      <c r="AL3936" t="s">
        <v>798</v>
      </c>
      <c r="AM3936" s="71" t="str">
        <f>INDEX(Network_Insurer_Code,MATCH(Export!AL3936,Network_insurer_Name,0))</f>
        <v>PEI2</v>
      </c>
      <c r="AN3936" t="str">
        <f t="shared" si="61"/>
        <v>M1006PEI22020</v>
      </c>
    </row>
    <row r="3937" spans="1:40" x14ac:dyDescent="0.25">
      <c r="A3937">
        <v>2019</v>
      </c>
      <c r="B3937">
        <v>1</v>
      </c>
      <c r="C3937" s="1">
        <v>43466</v>
      </c>
      <c r="D3937" s="1">
        <v>43555</v>
      </c>
      <c r="E3937">
        <v>2018</v>
      </c>
      <c r="F3937" s="71" t="str">
        <f>INDEX(Client_Name,MATCH(Export!H3937,Local_Company_Name,0))</f>
        <v>Zebra Workings Ltd</v>
      </c>
      <c r="G3937" s="71">
        <f>INDEX(Client_Code,MATCH(Export!H3937,Local_Company_Name,0))</f>
        <v>1001</v>
      </c>
      <c r="H3937" t="s">
        <v>751</v>
      </c>
      <c r="I3937" t="s">
        <v>737</v>
      </c>
      <c r="J3937" t="s">
        <v>8</v>
      </c>
      <c r="K3937" s="71" t="str">
        <f>INDEX(Line_of_Business,MATCH(Export!J3937,Name,0))</f>
        <v>M</v>
      </c>
      <c r="L3937" s="9" t="s">
        <v>369</v>
      </c>
      <c r="M3937">
        <v>28</v>
      </c>
      <c r="N3937" s="4">
        <v>0</v>
      </c>
      <c r="O3937" s="4">
        <v>0</v>
      </c>
      <c r="P3937" s="4">
        <v>0</v>
      </c>
      <c r="Q3937" s="4">
        <v>0</v>
      </c>
      <c r="R3937" s="4">
        <v>0</v>
      </c>
      <c r="S3937" s="4">
        <v>0</v>
      </c>
      <c r="T3937" s="4">
        <v>0</v>
      </c>
      <c r="U3937" s="4">
        <v>0</v>
      </c>
      <c r="V3937" s="4">
        <v>0</v>
      </c>
      <c r="W3937" s="4">
        <v>-104386.69</v>
      </c>
      <c r="X3937" s="4">
        <v>0</v>
      </c>
      <c r="Y3937" s="4">
        <v>0</v>
      </c>
      <c r="Z3937" s="4">
        <v>0</v>
      </c>
      <c r="AA3937" s="4">
        <v>0</v>
      </c>
      <c r="AB3937" t="s">
        <v>3</v>
      </c>
      <c r="AC3937" s="4">
        <v>0</v>
      </c>
      <c r="AD3937" s="4">
        <v>0</v>
      </c>
      <c r="AE3937" s="4">
        <v>0</v>
      </c>
      <c r="AF3937" t="s">
        <v>737</v>
      </c>
      <c r="AG3937" s="4">
        <v>0</v>
      </c>
      <c r="AH3937" s="4">
        <v>0</v>
      </c>
      <c r="AI3937" s="4">
        <v>0</v>
      </c>
      <c r="AJ3937" s="4">
        <v>104386.69</v>
      </c>
      <c r="AK3937" s="4">
        <v>0</v>
      </c>
      <c r="AL3937" t="s">
        <v>786</v>
      </c>
      <c r="AM3937" s="71" t="str">
        <f>INDEX(Network_Insurer_Code,MATCH(Export!AL3937,Network_insurer_Name,0))</f>
        <v>BAL1</v>
      </c>
      <c r="AN3937" t="str">
        <f t="shared" si="61"/>
        <v>M1001BAL12018</v>
      </c>
    </row>
    <row r="3938" spans="1:40" x14ac:dyDescent="0.25">
      <c r="A3938">
        <v>2020</v>
      </c>
      <c r="B3938">
        <v>2</v>
      </c>
      <c r="C3938" s="1">
        <v>43922</v>
      </c>
      <c r="D3938" s="1">
        <v>44012</v>
      </c>
      <c r="E3938">
        <v>2017</v>
      </c>
      <c r="F3938" s="71" t="str">
        <f>INDEX(Client_Name,MATCH(Export!H3938,Local_Company_Name,0))</f>
        <v>Zebra Workings Ltd</v>
      </c>
      <c r="G3938" s="71">
        <f>INDEX(Client_Code,MATCH(Export!H3938,Local_Company_Name,0))</f>
        <v>1001</v>
      </c>
      <c r="H3938" t="s">
        <v>748</v>
      </c>
      <c r="I3938" t="s">
        <v>723</v>
      </c>
      <c r="J3938" t="s">
        <v>0</v>
      </c>
      <c r="K3938" s="71" t="str">
        <f>INDEX(Line_of_Business,MATCH(Export!J3938,Name,0))</f>
        <v>D</v>
      </c>
      <c r="L3938" s="9">
        <v>8946</v>
      </c>
      <c r="M3938">
        <v>651</v>
      </c>
      <c r="N3938" s="4">
        <v>0</v>
      </c>
      <c r="O3938" s="4">
        <v>0</v>
      </c>
      <c r="P3938" s="4">
        <v>0</v>
      </c>
      <c r="Q3938" s="4">
        <v>0</v>
      </c>
      <c r="R3938" s="4">
        <v>0</v>
      </c>
      <c r="S3938" s="4">
        <v>0</v>
      </c>
      <c r="T3938" s="4">
        <v>0</v>
      </c>
      <c r="U3938" s="4">
        <v>0</v>
      </c>
      <c r="V3938" s="4">
        <v>0</v>
      </c>
      <c r="W3938" s="4">
        <v>0</v>
      </c>
      <c r="X3938" s="4">
        <v>0</v>
      </c>
      <c r="Y3938" s="4">
        <v>0</v>
      </c>
      <c r="Z3938" s="4">
        <v>0</v>
      </c>
      <c r="AA3938" s="4">
        <v>0</v>
      </c>
      <c r="AB3938" t="s">
        <v>3</v>
      </c>
      <c r="AC3938" s="4">
        <v>0</v>
      </c>
      <c r="AD3938" s="4">
        <v>0</v>
      </c>
      <c r="AE3938" s="4">
        <v>66776</v>
      </c>
      <c r="AF3938" t="s">
        <v>723</v>
      </c>
      <c r="AG3938" s="4">
        <v>0</v>
      </c>
      <c r="AH3938" s="4">
        <v>0</v>
      </c>
      <c r="AI3938" s="4">
        <v>0</v>
      </c>
      <c r="AJ3938" s="4">
        <v>0</v>
      </c>
      <c r="AK3938" s="4">
        <v>0</v>
      </c>
      <c r="AL3938" t="s">
        <v>787</v>
      </c>
      <c r="AM3938" s="71" t="str">
        <f>INDEX(Network_Insurer_Code,MATCH(Export!AL3938,Network_insurer_Name,0))</f>
        <v>LEI3</v>
      </c>
      <c r="AN3938" t="str">
        <f t="shared" si="61"/>
        <v>D1001LEI32017</v>
      </c>
    </row>
    <row r="3939" spans="1:40" x14ac:dyDescent="0.25">
      <c r="A3939">
        <v>2019</v>
      </c>
      <c r="B3939">
        <v>3</v>
      </c>
      <c r="C3939" s="1">
        <v>43647</v>
      </c>
      <c r="D3939" s="1">
        <v>43738</v>
      </c>
      <c r="E3939">
        <v>2019</v>
      </c>
      <c r="F3939" s="71" t="str">
        <f>INDEX(Client_Name,MATCH(Export!H3939,Local_Company_Name,0))</f>
        <v>Falcon Clothing</v>
      </c>
      <c r="G3939" s="71">
        <f>INDEX(Client_Code,MATCH(Export!H3939,Local_Company_Name,0))</f>
        <v>1006</v>
      </c>
      <c r="H3939" t="s">
        <v>775</v>
      </c>
      <c r="I3939" t="s">
        <v>722</v>
      </c>
      <c r="J3939" t="s">
        <v>5</v>
      </c>
      <c r="K3939" s="71" t="str">
        <f>INDEX(Line_of_Business,MATCH(Export!J3939,Name,0))</f>
        <v>L</v>
      </c>
      <c r="L3939" s="9" t="s">
        <v>19</v>
      </c>
      <c r="M3939">
        <v>895</v>
      </c>
      <c r="N3939" s="4">
        <v>250444.07</v>
      </c>
      <c r="O3939" s="4">
        <v>250444.07</v>
      </c>
      <c r="P3939" s="4">
        <v>0</v>
      </c>
      <c r="Q3939" s="4">
        <v>0</v>
      </c>
      <c r="R3939" s="4">
        <v>0</v>
      </c>
      <c r="S3939" s="4">
        <v>0</v>
      </c>
      <c r="T3939" s="4">
        <v>0</v>
      </c>
      <c r="U3939" s="4">
        <v>0</v>
      </c>
      <c r="V3939" s="4">
        <v>0</v>
      </c>
      <c r="W3939" s="4">
        <v>0</v>
      </c>
      <c r="X3939" s="4">
        <v>0</v>
      </c>
      <c r="Y3939" s="4">
        <v>25044.41</v>
      </c>
      <c r="Z3939" s="4">
        <v>0</v>
      </c>
      <c r="AA3939" s="4">
        <v>0</v>
      </c>
      <c r="AB3939" t="s">
        <v>3</v>
      </c>
      <c r="AC3939" s="4">
        <v>0</v>
      </c>
      <c r="AD3939" s="4">
        <v>0</v>
      </c>
      <c r="AE3939" s="4">
        <v>0</v>
      </c>
      <c r="AF3939" t="s">
        <v>722</v>
      </c>
      <c r="AG3939" s="4">
        <v>0</v>
      </c>
      <c r="AH3939" s="4">
        <v>0</v>
      </c>
      <c r="AI3939" s="4">
        <v>0</v>
      </c>
      <c r="AJ3939" s="4">
        <v>225399.66</v>
      </c>
      <c r="AK3939" s="4">
        <v>0</v>
      </c>
      <c r="AL3939" t="s">
        <v>782</v>
      </c>
      <c r="AM3939" s="71" t="str">
        <f>INDEX(Network_Insurer_Code,MATCH(Export!AL3939,Network_insurer_Name,0))</f>
        <v>API2</v>
      </c>
      <c r="AN3939" t="str">
        <f t="shared" si="61"/>
        <v>L1006API22019</v>
      </c>
    </row>
    <row r="3940" spans="1:40" x14ac:dyDescent="0.25">
      <c r="A3940">
        <v>2020</v>
      </c>
      <c r="B3940">
        <v>3</v>
      </c>
      <c r="C3940" s="1">
        <v>44013</v>
      </c>
      <c r="D3940" s="1">
        <v>44104</v>
      </c>
      <c r="E3940">
        <v>2020</v>
      </c>
      <c r="F3940" s="71" t="str">
        <f>INDEX(Client_Name,MATCH(Export!H3940,Local_Company_Name,0))</f>
        <v>Lion Manufacturing Co</v>
      </c>
      <c r="G3940" s="71">
        <f>INDEX(Client_Code,MATCH(Export!H3940,Local_Company_Name,0))</f>
        <v>1002</v>
      </c>
      <c r="H3940" t="s">
        <v>757</v>
      </c>
      <c r="I3940" t="s">
        <v>721</v>
      </c>
      <c r="J3940" t="s">
        <v>8</v>
      </c>
      <c r="K3940" s="71" t="str">
        <f>INDEX(Line_of_Business,MATCH(Export!J3940,Name,0))</f>
        <v>M</v>
      </c>
      <c r="L3940" s="9" t="s">
        <v>64</v>
      </c>
      <c r="M3940">
        <v>751</v>
      </c>
      <c r="N3940" s="4">
        <v>878030</v>
      </c>
      <c r="O3940" s="4">
        <v>878030</v>
      </c>
      <c r="P3940" s="4">
        <v>1402223</v>
      </c>
      <c r="Q3940" s="4">
        <v>0</v>
      </c>
      <c r="R3940" s="4">
        <v>0</v>
      </c>
      <c r="S3940" s="4">
        <v>0</v>
      </c>
      <c r="T3940" s="4">
        <v>0</v>
      </c>
      <c r="U3940" s="4">
        <v>0</v>
      </c>
      <c r="V3940" s="4">
        <v>0</v>
      </c>
      <c r="W3940" s="4">
        <v>0</v>
      </c>
      <c r="X3940" s="4">
        <v>0</v>
      </c>
      <c r="Y3940" s="4">
        <v>131705</v>
      </c>
      <c r="Z3940" s="4">
        <v>7463</v>
      </c>
      <c r="AA3940" s="4">
        <v>0</v>
      </c>
      <c r="AB3940" t="s">
        <v>3</v>
      </c>
      <c r="AC3940" s="4">
        <v>0</v>
      </c>
      <c r="AD3940" s="4">
        <v>0</v>
      </c>
      <c r="AE3940" s="4">
        <v>0</v>
      </c>
      <c r="AF3940" t="s">
        <v>721</v>
      </c>
      <c r="AG3940" s="4">
        <v>0</v>
      </c>
      <c r="AH3940" s="4">
        <v>0</v>
      </c>
      <c r="AI3940" s="4">
        <v>0</v>
      </c>
      <c r="AJ3940" s="4">
        <v>-663361</v>
      </c>
      <c r="AK3940" s="4">
        <v>200000</v>
      </c>
      <c r="AL3940" t="s">
        <v>796</v>
      </c>
      <c r="AM3940" s="71" t="str">
        <f>INDEX(Network_Insurer_Code,MATCH(Export!AL3940,Network_insurer_Name,0))</f>
        <v>POL2</v>
      </c>
      <c r="AN3940" t="str">
        <f t="shared" si="61"/>
        <v>M1002POL22020</v>
      </c>
    </row>
    <row r="3941" spans="1:40" x14ac:dyDescent="0.25">
      <c r="A3941">
        <v>2020</v>
      </c>
      <c r="B3941">
        <v>2</v>
      </c>
      <c r="C3941" s="1">
        <v>43831</v>
      </c>
      <c r="D3941" s="1">
        <v>43921</v>
      </c>
      <c r="E3941">
        <v>2020</v>
      </c>
      <c r="F3941" s="71" t="str">
        <f>INDEX(Client_Name,MATCH(Export!H3941,Local_Company_Name,0))</f>
        <v>Falcon Clothing</v>
      </c>
      <c r="G3941" s="71">
        <f>INDEX(Client_Code,MATCH(Export!H3941,Local_Company_Name,0))</f>
        <v>1006</v>
      </c>
      <c r="H3941" t="s">
        <v>756</v>
      </c>
      <c r="I3941" t="s">
        <v>730</v>
      </c>
      <c r="J3941" t="s">
        <v>22</v>
      </c>
      <c r="K3941" s="71" t="str">
        <f>INDEX(Line_of_Business,MATCH(Export!J3941,Name,0))</f>
        <v>A</v>
      </c>
      <c r="L3941" s="9" t="s">
        <v>610</v>
      </c>
      <c r="M3941">
        <v>69</v>
      </c>
      <c r="N3941" s="4">
        <v>146797</v>
      </c>
      <c r="O3941" s="4">
        <v>146797</v>
      </c>
      <c r="P3941" s="4">
        <v>0</v>
      </c>
      <c r="Q3941" s="4">
        <v>0</v>
      </c>
      <c r="R3941" s="4">
        <v>0</v>
      </c>
      <c r="S3941" s="4">
        <v>0</v>
      </c>
      <c r="T3941" s="4">
        <v>0</v>
      </c>
      <c r="U3941" s="4">
        <v>0</v>
      </c>
      <c r="V3941" s="4">
        <v>0</v>
      </c>
      <c r="W3941" s="4">
        <v>0</v>
      </c>
      <c r="X3941" s="4">
        <v>0</v>
      </c>
      <c r="Y3941" s="4">
        <v>43305</v>
      </c>
      <c r="Z3941" s="4">
        <v>0</v>
      </c>
      <c r="AA3941" s="4">
        <v>0</v>
      </c>
      <c r="AB3941" t="s">
        <v>3</v>
      </c>
      <c r="AC3941" s="4">
        <v>0</v>
      </c>
      <c r="AD3941" s="4">
        <v>0</v>
      </c>
      <c r="AE3941" s="4">
        <v>0</v>
      </c>
      <c r="AF3941" t="s">
        <v>730</v>
      </c>
      <c r="AG3941" s="4">
        <v>0</v>
      </c>
      <c r="AH3941" s="4">
        <v>0</v>
      </c>
      <c r="AI3941" s="4">
        <v>0</v>
      </c>
      <c r="AJ3941" s="4">
        <v>103492</v>
      </c>
      <c r="AK3941" s="4">
        <v>0</v>
      </c>
      <c r="AL3941" t="s">
        <v>781</v>
      </c>
      <c r="AM3941" s="71" t="str">
        <f>INDEX(Network_Insurer_Code,MATCH(Export!AL3941,Network_insurer_Name,0))</f>
        <v>ORI1</v>
      </c>
      <c r="AN3941" t="str">
        <f t="shared" si="61"/>
        <v>A1006ORI12020</v>
      </c>
    </row>
    <row r="3942" spans="1:40" x14ac:dyDescent="0.25">
      <c r="A3942">
        <v>2020</v>
      </c>
      <c r="B3942">
        <v>1</v>
      </c>
      <c r="C3942" s="1">
        <v>43831</v>
      </c>
      <c r="D3942" s="1">
        <v>43921</v>
      </c>
      <c r="E3942">
        <v>2020</v>
      </c>
      <c r="F3942" s="71" t="str">
        <f>INDEX(Client_Name,MATCH(Export!H3942,Local_Company_Name,0))</f>
        <v>Lion Manufacturing Co</v>
      </c>
      <c r="G3942" s="71">
        <f>INDEX(Client_Code,MATCH(Export!H3942,Local_Company_Name,0))</f>
        <v>1002</v>
      </c>
      <c r="H3942" t="s">
        <v>759</v>
      </c>
      <c r="I3942" t="s">
        <v>779</v>
      </c>
      <c r="J3942" t="s">
        <v>8</v>
      </c>
      <c r="K3942" s="71" t="str">
        <f>INDEX(Line_of_Business,MATCH(Export!J3942,Name,0))</f>
        <v>M</v>
      </c>
      <c r="L3942" s="9" t="s">
        <v>257</v>
      </c>
      <c r="M3942">
        <v>636</v>
      </c>
      <c r="N3942" s="4">
        <v>693505.4</v>
      </c>
      <c r="O3942" s="4">
        <v>693505.4</v>
      </c>
      <c r="P3942" s="4">
        <v>74769.929999999993</v>
      </c>
      <c r="Q3942" s="4">
        <v>0</v>
      </c>
      <c r="R3942" s="4">
        <v>0</v>
      </c>
      <c r="S3942" s="4">
        <v>0</v>
      </c>
      <c r="T3942" s="4">
        <v>0</v>
      </c>
      <c r="U3942" s="4">
        <v>0</v>
      </c>
      <c r="V3942" s="4">
        <v>0</v>
      </c>
      <c r="W3942" s="4">
        <v>147900.25</v>
      </c>
      <c r="X3942" s="4">
        <v>0</v>
      </c>
      <c r="Y3942" s="4">
        <v>84220.04</v>
      </c>
      <c r="Z3942" s="4">
        <v>0</v>
      </c>
      <c r="AA3942" s="4">
        <v>17684.39</v>
      </c>
      <c r="AB3942" t="s">
        <v>3</v>
      </c>
      <c r="AC3942" s="4">
        <v>0</v>
      </c>
      <c r="AD3942" s="4">
        <v>0</v>
      </c>
      <c r="AE3942" s="4">
        <v>147900.25</v>
      </c>
      <c r="AF3942" t="s">
        <v>779</v>
      </c>
      <c r="AG3942" s="4">
        <v>0</v>
      </c>
      <c r="AH3942" s="4">
        <v>0</v>
      </c>
      <c r="AI3942" s="4">
        <v>0</v>
      </c>
      <c r="AJ3942" s="4">
        <v>368930.79</v>
      </c>
      <c r="AK3942" s="4">
        <v>0</v>
      </c>
      <c r="AL3942" t="s">
        <v>791</v>
      </c>
      <c r="AM3942" s="71" t="str">
        <f>INDEX(Network_Insurer_Code,MATCH(Export!AL3942,Network_insurer_Name,0))</f>
        <v>CHI3</v>
      </c>
      <c r="AN3942" t="str">
        <f t="shared" si="61"/>
        <v>M1002CHI32020</v>
      </c>
    </row>
    <row r="3943" spans="1:40" x14ac:dyDescent="0.25">
      <c r="A3943">
        <v>2019</v>
      </c>
      <c r="B3943">
        <v>4</v>
      </c>
      <c r="C3943" s="1">
        <v>43739</v>
      </c>
      <c r="D3943" s="1">
        <v>43830</v>
      </c>
      <c r="E3943">
        <v>2018</v>
      </c>
      <c r="F3943" s="71" t="str">
        <f>INDEX(Client_Name,MATCH(Export!H3943,Local_Company_Name,0))</f>
        <v>Flaimngo Tailoring</v>
      </c>
      <c r="G3943" s="71">
        <f>INDEX(Client_Code,MATCH(Export!H3943,Local_Company_Name,0))</f>
        <v>1005</v>
      </c>
      <c r="H3943" t="s">
        <v>769</v>
      </c>
      <c r="I3943" t="s">
        <v>736</v>
      </c>
      <c r="J3943" t="s">
        <v>8</v>
      </c>
      <c r="K3943" s="71" t="str">
        <f>INDEX(Line_of_Business,MATCH(Export!J3943,Name,0))</f>
        <v>M</v>
      </c>
      <c r="L3943" s="9" t="s">
        <v>576</v>
      </c>
      <c r="M3943">
        <v>5732</v>
      </c>
      <c r="N3943" s="4">
        <v>0</v>
      </c>
      <c r="O3943" s="4">
        <v>0</v>
      </c>
      <c r="P3943" s="4">
        <v>4452.58</v>
      </c>
      <c r="Q3943" s="4">
        <v>0</v>
      </c>
      <c r="R3943" s="4">
        <v>0</v>
      </c>
      <c r="S3943" s="4">
        <v>0</v>
      </c>
      <c r="T3943" s="4">
        <v>0</v>
      </c>
      <c r="U3943" s="4">
        <v>0</v>
      </c>
      <c r="V3943" s="4">
        <v>0</v>
      </c>
      <c r="W3943" s="4">
        <v>0</v>
      </c>
      <c r="X3943" s="4">
        <v>0</v>
      </c>
      <c r="Y3943" s="4">
        <v>0</v>
      </c>
      <c r="Z3943" s="4">
        <v>0</v>
      </c>
      <c r="AA3943" s="4">
        <v>0</v>
      </c>
      <c r="AB3943" t="s">
        <v>3</v>
      </c>
      <c r="AC3943" s="4">
        <v>0</v>
      </c>
      <c r="AD3943" s="4">
        <v>0</v>
      </c>
      <c r="AE3943" s="4">
        <v>0</v>
      </c>
      <c r="AF3943" t="s">
        <v>736</v>
      </c>
      <c r="AG3943" s="4">
        <v>0</v>
      </c>
      <c r="AH3943" s="4">
        <v>0</v>
      </c>
      <c r="AI3943" s="4">
        <v>0</v>
      </c>
      <c r="AJ3943" s="4">
        <v>-4452.58</v>
      </c>
      <c r="AK3943" s="4">
        <v>0</v>
      </c>
      <c r="AL3943" t="s">
        <v>787</v>
      </c>
      <c r="AM3943" s="71" t="str">
        <f>INDEX(Network_Insurer_Code,MATCH(Export!AL3943,Network_insurer_Name,0))</f>
        <v>LEI3</v>
      </c>
      <c r="AN3943" t="str">
        <f t="shared" si="61"/>
        <v>M1005LEI32018</v>
      </c>
    </row>
    <row r="3944" spans="1:40" x14ac:dyDescent="0.25">
      <c r="A3944">
        <v>2020</v>
      </c>
      <c r="B3944">
        <v>1</v>
      </c>
      <c r="C3944" s="1">
        <v>43831</v>
      </c>
      <c r="D3944" s="1">
        <v>43921</v>
      </c>
      <c r="E3944">
        <v>2020</v>
      </c>
      <c r="F3944" s="71" t="str">
        <f>INDEX(Client_Name,MATCH(Export!H3944,Local_Company_Name,0))</f>
        <v>Falcon Clothing</v>
      </c>
      <c r="G3944" s="71">
        <f>INDEX(Client_Code,MATCH(Export!H3944,Local_Company_Name,0))</f>
        <v>1006</v>
      </c>
      <c r="H3944" t="s">
        <v>776</v>
      </c>
      <c r="I3944" t="s">
        <v>709</v>
      </c>
      <c r="J3944" t="s">
        <v>8</v>
      </c>
      <c r="K3944" s="71" t="str">
        <f>INDEX(Line_of_Business,MATCH(Export!J3944,Name,0))</f>
        <v>M</v>
      </c>
      <c r="L3944" s="9" t="s">
        <v>645</v>
      </c>
      <c r="M3944">
        <v>10499</v>
      </c>
      <c r="N3944" s="4">
        <v>207180589.87</v>
      </c>
      <c r="O3944" s="4">
        <v>207180589.87</v>
      </c>
      <c r="P3944" s="4">
        <v>2137635.39</v>
      </c>
      <c r="Q3944" s="4">
        <v>0</v>
      </c>
      <c r="R3944" s="4">
        <v>0</v>
      </c>
      <c r="S3944" s="4">
        <v>0</v>
      </c>
      <c r="T3944" s="4">
        <v>0</v>
      </c>
      <c r="U3944" s="4">
        <v>0</v>
      </c>
      <c r="V3944" s="4">
        <v>0</v>
      </c>
      <c r="W3944" s="4">
        <v>71511315.879999995</v>
      </c>
      <c r="X3944" s="4">
        <v>0</v>
      </c>
      <c r="Y3944" s="4">
        <v>8599840.6199999992</v>
      </c>
      <c r="Z3944" s="4">
        <v>4814489.22</v>
      </c>
      <c r="AA3944" s="4">
        <v>0</v>
      </c>
      <c r="AB3944" t="s">
        <v>3</v>
      </c>
      <c r="AC3944" s="4">
        <v>0</v>
      </c>
      <c r="AD3944" s="4">
        <v>0</v>
      </c>
      <c r="AE3944" s="4">
        <v>71511315.879999995</v>
      </c>
      <c r="AF3944" t="s">
        <v>709</v>
      </c>
      <c r="AG3944" s="4">
        <v>0</v>
      </c>
      <c r="AH3944" s="4">
        <v>0</v>
      </c>
      <c r="AI3944" s="4">
        <v>0</v>
      </c>
      <c r="AJ3944" s="4">
        <v>120117308.76000001</v>
      </c>
      <c r="AK3944" s="4">
        <v>0</v>
      </c>
      <c r="AL3944" t="s">
        <v>788</v>
      </c>
      <c r="AM3944" s="71" t="str">
        <f>INDEX(Network_Insurer_Code,MATCH(Export!AL3944,Network_insurer_Name,0))</f>
        <v>RAI1</v>
      </c>
      <c r="AN3944" t="str">
        <f t="shared" si="61"/>
        <v>M1006RAI12020</v>
      </c>
    </row>
    <row r="3945" spans="1:40" x14ac:dyDescent="0.25">
      <c r="A3945">
        <v>2020</v>
      </c>
      <c r="B3945">
        <v>2</v>
      </c>
      <c r="C3945" s="1">
        <v>43466</v>
      </c>
      <c r="D3945" s="1">
        <v>43555</v>
      </c>
      <c r="E3945">
        <v>2018</v>
      </c>
      <c r="F3945" s="71" t="str">
        <f>INDEX(Client_Name,MATCH(Export!H3945,Local_Company_Name,0))</f>
        <v>Flaimngo Tailoring</v>
      </c>
      <c r="G3945" s="71">
        <f>INDEX(Client_Code,MATCH(Export!H3945,Local_Company_Name,0))</f>
        <v>1005</v>
      </c>
      <c r="H3945" t="s">
        <v>771</v>
      </c>
      <c r="I3945" t="s">
        <v>715</v>
      </c>
      <c r="J3945" t="s">
        <v>8</v>
      </c>
      <c r="K3945" s="71" t="str">
        <f>INDEX(Line_of_Business,MATCH(Export!J3945,Name,0))</f>
        <v>M</v>
      </c>
      <c r="L3945" s="9" t="s">
        <v>59</v>
      </c>
      <c r="M3945">
        <v>122</v>
      </c>
      <c r="N3945" s="4">
        <v>0</v>
      </c>
      <c r="O3945" s="4">
        <v>0</v>
      </c>
      <c r="P3945" s="4">
        <v>-2887.27</v>
      </c>
      <c r="Q3945" s="4">
        <v>0</v>
      </c>
      <c r="R3945" s="4">
        <v>0</v>
      </c>
      <c r="S3945" s="4">
        <v>0</v>
      </c>
      <c r="T3945" s="4">
        <v>0</v>
      </c>
      <c r="U3945" s="4">
        <v>0</v>
      </c>
      <c r="V3945" s="4">
        <v>0</v>
      </c>
      <c r="W3945" s="4">
        <v>0</v>
      </c>
      <c r="X3945" s="4">
        <v>0</v>
      </c>
      <c r="Y3945" s="4">
        <v>0</v>
      </c>
      <c r="Z3945" s="4">
        <v>0</v>
      </c>
      <c r="AA3945" s="4">
        <v>0</v>
      </c>
      <c r="AB3945" t="s">
        <v>3</v>
      </c>
      <c r="AC3945" s="4">
        <v>0</v>
      </c>
      <c r="AD3945" s="4">
        <v>0</v>
      </c>
      <c r="AE3945" s="4">
        <v>0</v>
      </c>
      <c r="AF3945" t="s">
        <v>715</v>
      </c>
      <c r="AG3945" s="4">
        <v>0</v>
      </c>
      <c r="AH3945" s="4">
        <v>0</v>
      </c>
      <c r="AI3945" s="4">
        <v>0</v>
      </c>
      <c r="AJ3945" s="4">
        <v>2887.27</v>
      </c>
      <c r="AK3945" s="4">
        <v>0</v>
      </c>
      <c r="AL3945" t="s">
        <v>791</v>
      </c>
      <c r="AM3945" s="71" t="str">
        <f>INDEX(Network_Insurer_Code,MATCH(Export!AL3945,Network_insurer_Name,0))</f>
        <v>CHI3</v>
      </c>
      <c r="AN3945" t="str">
        <f t="shared" si="61"/>
        <v>M1005CHI32018</v>
      </c>
    </row>
    <row r="3946" spans="1:40" x14ac:dyDescent="0.25">
      <c r="A3946">
        <v>2020</v>
      </c>
      <c r="B3946">
        <v>2</v>
      </c>
      <c r="C3946" s="1">
        <v>43862</v>
      </c>
      <c r="D3946" s="1">
        <v>43951</v>
      </c>
      <c r="E3946">
        <v>2019</v>
      </c>
      <c r="F3946" s="71" t="str">
        <f>INDEX(Client_Name,MATCH(Export!H3946,Local_Company_Name,0))</f>
        <v>Aplaca Engineering Co</v>
      </c>
      <c r="G3946" s="71">
        <f>INDEX(Client_Code,MATCH(Export!H3946,Local_Company_Name,0))</f>
        <v>1004</v>
      </c>
      <c r="H3946" t="s">
        <v>765</v>
      </c>
      <c r="I3946" t="s">
        <v>720</v>
      </c>
      <c r="J3946" t="s">
        <v>22</v>
      </c>
      <c r="K3946" s="71" t="str">
        <f>INDEX(Line_of_Business,MATCH(Export!J3946,Name,0))</f>
        <v>A</v>
      </c>
      <c r="L3946" s="9" t="s">
        <v>458</v>
      </c>
      <c r="M3946">
        <v>934</v>
      </c>
      <c r="N3946" s="4">
        <v>0</v>
      </c>
      <c r="O3946" s="4">
        <v>0</v>
      </c>
      <c r="P3946" s="4">
        <v>-89100</v>
      </c>
      <c r="Q3946" s="4">
        <v>0</v>
      </c>
      <c r="R3946" s="4">
        <v>0</v>
      </c>
      <c r="S3946" s="4">
        <v>0</v>
      </c>
      <c r="T3946" s="4">
        <v>0</v>
      </c>
      <c r="U3946" s="4">
        <v>0</v>
      </c>
      <c r="V3946" s="4">
        <v>0</v>
      </c>
      <c r="W3946" s="4">
        <v>0</v>
      </c>
      <c r="X3946" s="4">
        <v>0</v>
      </c>
      <c r="Y3946" s="4">
        <v>0</v>
      </c>
      <c r="Z3946" s="4">
        <v>0</v>
      </c>
      <c r="AA3946" s="4">
        <v>0</v>
      </c>
      <c r="AB3946" t="s">
        <v>3</v>
      </c>
      <c r="AC3946" s="4">
        <v>0</v>
      </c>
      <c r="AD3946" s="4">
        <v>0</v>
      </c>
      <c r="AE3946" s="4">
        <v>0</v>
      </c>
      <c r="AF3946" t="s">
        <v>720</v>
      </c>
      <c r="AG3946" s="4">
        <v>0</v>
      </c>
      <c r="AH3946" s="4">
        <v>0</v>
      </c>
      <c r="AI3946" s="4">
        <v>0</v>
      </c>
      <c r="AJ3946" s="4">
        <v>89100</v>
      </c>
      <c r="AK3946" s="4">
        <v>0</v>
      </c>
      <c r="AL3946" t="s">
        <v>781</v>
      </c>
      <c r="AM3946" s="71" t="str">
        <f>INDEX(Network_Insurer_Code,MATCH(Export!AL3946,Network_insurer_Name,0))</f>
        <v>ORI1</v>
      </c>
      <c r="AN3946" t="str">
        <f t="shared" si="61"/>
        <v>A1004ORI12019</v>
      </c>
    </row>
    <row r="3947" spans="1:40" x14ac:dyDescent="0.25">
      <c r="A3947">
        <v>2020</v>
      </c>
      <c r="B3947">
        <v>1</v>
      </c>
      <c r="C3947" s="1">
        <v>43739</v>
      </c>
      <c r="D3947" s="1">
        <v>43830</v>
      </c>
      <c r="E3947">
        <v>2019</v>
      </c>
      <c r="F3947" s="71" t="str">
        <f>INDEX(Client_Name,MATCH(Export!H3947,Local_Company_Name,0))</f>
        <v>Tiger Jewelcrafting Ltd</v>
      </c>
      <c r="G3947" s="71">
        <f>INDEX(Client_Code,MATCH(Export!H3947,Local_Company_Name,0))</f>
        <v>1003</v>
      </c>
      <c r="H3947" t="s">
        <v>761</v>
      </c>
      <c r="I3947" t="s">
        <v>717</v>
      </c>
      <c r="J3947" t="s">
        <v>0</v>
      </c>
      <c r="K3947" s="71" t="str">
        <f>INDEX(Line_of_Business,MATCH(Export!J3947,Name,0))</f>
        <v>D</v>
      </c>
      <c r="L3947" s="9" t="s">
        <v>87</v>
      </c>
      <c r="M3947">
        <v>1302</v>
      </c>
      <c r="N3947" s="4">
        <v>716.32</v>
      </c>
      <c r="O3947" s="4">
        <v>716.32</v>
      </c>
      <c r="P3947" s="4">
        <v>0</v>
      </c>
      <c r="Q3947" s="4">
        <v>0</v>
      </c>
      <c r="R3947" s="4">
        <v>0</v>
      </c>
      <c r="S3947" s="4">
        <v>0</v>
      </c>
      <c r="T3947" s="4">
        <v>0</v>
      </c>
      <c r="U3947" s="4">
        <v>0</v>
      </c>
      <c r="V3947" s="4">
        <v>0</v>
      </c>
      <c r="W3947" s="4">
        <v>0</v>
      </c>
      <c r="X3947" s="4">
        <v>0</v>
      </c>
      <c r="Y3947" s="4">
        <v>57.31</v>
      </c>
      <c r="Z3947" s="4">
        <v>0</v>
      </c>
      <c r="AA3947" s="4">
        <v>0</v>
      </c>
      <c r="AB3947" t="s">
        <v>3</v>
      </c>
      <c r="AC3947" s="4">
        <v>0</v>
      </c>
      <c r="AD3947" s="4">
        <v>0</v>
      </c>
      <c r="AE3947" s="4">
        <v>0</v>
      </c>
      <c r="AF3947" t="s">
        <v>717</v>
      </c>
      <c r="AG3947" s="4">
        <v>0</v>
      </c>
      <c r="AH3947" s="4">
        <v>0</v>
      </c>
      <c r="AI3947" s="4">
        <v>0</v>
      </c>
      <c r="AJ3947" s="4">
        <v>659.01</v>
      </c>
      <c r="AK3947" s="4">
        <v>0</v>
      </c>
      <c r="AL3947" t="s">
        <v>787</v>
      </c>
      <c r="AM3947" s="71" t="str">
        <f>INDEX(Network_Insurer_Code,MATCH(Export!AL3947,Network_insurer_Name,0))</f>
        <v>LEI3</v>
      </c>
      <c r="AN3947" t="str">
        <f t="shared" si="61"/>
        <v>D1003LEI32019</v>
      </c>
    </row>
    <row r="3948" spans="1:40" x14ac:dyDescent="0.25">
      <c r="A3948">
        <v>2020</v>
      </c>
      <c r="B3948">
        <v>2</v>
      </c>
      <c r="C3948" s="1">
        <v>43922</v>
      </c>
      <c r="D3948" s="1">
        <v>44012</v>
      </c>
      <c r="E3948">
        <v>2019</v>
      </c>
      <c r="F3948" s="71" t="str">
        <f>INDEX(Client_Name,MATCH(Export!H3948,Local_Company_Name,0))</f>
        <v>Flaimngo Tailoring</v>
      </c>
      <c r="G3948" s="71">
        <f>INDEX(Client_Code,MATCH(Export!H3948,Local_Company_Name,0))</f>
        <v>1005</v>
      </c>
      <c r="H3948" t="s">
        <v>769</v>
      </c>
      <c r="I3948" t="s">
        <v>719</v>
      </c>
      <c r="J3948" t="s">
        <v>5</v>
      </c>
      <c r="K3948" s="71" t="str">
        <f>INDEX(Line_of_Business,MATCH(Export!J3948,Name,0))</f>
        <v>L</v>
      </c>
      <c r="L3948" s="9" t="s">
        <v>582</v>
      </c>
      <c r="M3948">
        <v>5083</v>
      </c>
      <c r="N3948" s="4">
        <v>0</v>
      </c>
      <c r="O3948" s="4">
        <v>0</v>
      </c>
      <c r="P3948" s="4">
        <v>6761.18</v>
      </c>
      <c r="Q3948" s="4">
        <v>0</v>
      </c>
      <c r="R3948" s="4">
        <v>0</v>
      </c>
      <c r="S3948" s="4">
        <v>0</v>
      </c>
      <c r="T3948" s="4">
        <v>0</v>
      </c>
      <c r="U3948" s="4">
        <v>0</v>
      </c>
      <c r="V3948" s="4">
        <v>0</v>
      </c>
      <c r="W3948" s="4">
        <v>0</v>
      </c>
      <c r="X3948" s="4">
        <v>0</v>
      </c>
      <c r="Y3948" s="4">
        <v>0</v>
      </c>
      <c r="Z3948" s="4">
        <v>0</v>
      </c>
      <c r="AA3948" s="4">
        <v>0</v>
      </c>
      <c r="AB3948" t="s">
        <v>3</v>
      </c>
      <c r="AC3948" s="4">
        <v>0</v>
      </c>
      <c r="AD3948" s="4">
        <v>0</v>
      </c>
      <c r="AE3948" s="4">
        <v>-666.03</v>
      </c>
      <c r="AF3948" t="s">
        <v>719</v>
      </c>
      <c r="AG3948" s="4">
        <v>0</v>
      </c>
      <c r="AH3948" s="4">
        <v>0</v>
      </c>
      <c r="AI3948" s="4">
        <v>0</v>
      </c>
      <c r="AJ3948" s="4">
        <v>-6761.18</v>
      </c>
      <c r="AK3948" s="4">
        <v>0</v>
      </c>
      <c r="AL3948" t="s">
        <v>792</v>
      </c>
      <c r="AM3948" s="71" t="str">
        <f>INDEX(Network_Insurer_Code,MATCH(Export!AL3948,Network_insurer_Name,0))</f>
        <v>CAL1</v>
      </c>
      <c r="AN3948" t="str">
        <f t="shared" si="61"/>
        <v>L1005CAL12019</v>
      </c>
    </row>
    <row r="3949" spans="1:40" x14ac:dyDescent="0.25">
      <c r="A3949">
        <v>2020</v>
      </c>
      <c r="B3949">
        <v>2</v>
      </c>
      <c r="C3949" s="1">
        <v>43922</v>
      </c>
      <c r="D3949" s="1">
        <v>44012</v>
      </c>
      <c r="E3949">
        <v>2020</v>
      </c>
      <c r="F3949" s="71" t="str">
        <f>INDEX(Client_Name,MATCH(Export!H3949,Local_Company_Name,0))</f>
        <v>Falcon Clothing</v>
      </c>
      <c r="G3949" s="71">
        <f>INDEX(Client_Code,MATCH(Export!H3949,Local_Company_Name,0))</f>
        <v>1006</v>
      </c>
      <c r="H3949" t="s">
        <v>776</v>
      </c>
      <c r="I3949" t="s">
        <v>702</v>
      </c>
      <c r="J3949" t="s">
        <v>5</v>
      </c>
      <c r="K3949" s="71" t="str">
        <f>INDEX(Line_of_Business,MATCH(Export!J3949,Name,0))</f>
        <v>L</v>
      </c>
      <c r="L3949" s="9" t="s">
        <v>626</v>
      </c>
      <c r="M3949">
        <v>4052</v>
      </c>
      <c r="N3949" s="4">
        <v>523768.51</v>
      </c>
      <c r="O3949" s="4">
        <v>523768.51</v>
      </c>
      <c r="P3949" s="4">
        <v>519750</v>
      </c>
      <c r="Q3949" s="4">
        <v>0</v>
      </c>
      <c r="R3949" s="4">
        <v>0</v>
      </c>
      <c r="S3949" s="4">
        <v>0</v>
      </c>
      <c r="T3949" s="4">
        <v>0</v>
      </c>
      <c r="U3949" s="4">
        <v>0</v>
      </c>
      <c r="V3949" s="4">
        <v>0</v>
      </c>
      <c r="W3949" s="4">
        <v>0</v>
      </c>
      <c r="X3949" s="4">
        <v>0</v>
      </c>
      <c r="Y3949" s="4">
        <v>100563.55</v>
      </c>
      <c r="Z3949" s="4">
        <v>17284.36</v>
      </c>
      <c r="AA3949" s="4">
        <v>0</v>
      </c>
      <c r="AB3949" t="s">
        <v>3</v>
      </c>
      <c r="AC3949" s="4">
        <v>0</v>
      </c>
      <c r="AD3949" s="4">
        <v>0</v>
      </c>
      <c r="AE3949" s="4">
        <v>0</v>
      </c>
      <c r="AF3949" t="s">
        <v>702</v>
      </c>
      <c r="AG3949" s="4">
        <v>0</v>
      </c>
      <c r="AH3949" s="4">
        <v>0</v>
      </c>
      <c r="AI3949" s="4">
        <v>0</v>
      </c>
      <c r="AJ3949" s="4">
        <v>-113829.4</v>
      </c>
      <c r="AK3949" s="4">
        <v>0</v>
      </c>
      <c r="AL3949" t="s">
        <v>789</v>
      </c>
      <c r="AM3949" s="71" t="str">
        <f>INDEX(Network_Insurer_Code,MATCH(Export!AL3949,Network_insurer_Name,0))</f>
        <v>APL1</v>
      </c>
      <c r="AN3949" t="str">
        <f t="shared" si="61"/>
        <v>L1006APL12020</v>
      </c>
    </row>
    <row r="3950" spans="1:40" x14ac:dyDescent="0.25">
      <c r="A3950">
        <v>2020</v>
      </c>
      <c r="B3950">
        <v>1</v>
      </c>
      <c r="C3950" s="1">
        <v>43831</v>
      </c>
      <c r="D3950" s="1">
        <v>43921</v>
      </c>
      <c r="E3950">
        <v>2020</v>
      </c>
      <c r="F3950" s="71" t="str">
        <f>INDEX(Client_Name,MATCH(Export!H3950,Local_Company_Name,0))</f>
        <v>Falcon Clothing</v>
      </c>
      <c r="G3950" s="71">
        <f>INDEX(Client_Code,MATCH(Export!H3950,Local_Company_Name,0))</f>
        <v>1006</v>
      </c>
      <c r="H3950" t="s">
        <v>773</v>
      </c>
      <c r="I3950" t="s">
        <v>780</v>
      </c>
      <c r="J3950" t="s">
        <v>22</v>
      </c>
      <c r="K3950" s="71" t="str">
        <f>INDEX(Line_of_Business,MATCH(Export!J3950,Name,0))</f>
        <v>A</v>
      </c>
      <c r="L3950" s="9" t="s">
        <v>282</v>
      </c>
      <c r="M3950">
        <v>143</v>
      </c>
      <c r="N3950" s="4">
        <v>4094.84</v>
      </c>
      <c r="O3950" s="4">
        <v>4094.84</v>
      </c>
      <c r="P3950" s="4">
        <v>0</v>
      </c>
      <c r="Q3950" s="4">
        <v>0</v>
      </c>
      <c r="R3950" s="4">
        <v>0</v>
      </c>
      <c r="S3950" s="4">
        <v>0</v>
      </c>
      <c r="T3950" s="4">
        <v>0</v>
      </c>
      <c r="U3950" s="4">
        <v>0</v>
      </c>
      <c r="V3950" s="4">
        <v>0</v>
      </c>
      <c r="W3950" s="4">
        <v>0</v>
      </c>
      <c r="X3950" s="4">
        <v>0</v>
      </c>
      <c r="Y3950" s="4">
        <v>438.15</v>
      </c>
      <c r="Z3950" s="4">
        <v>0</v>
      </c>
      <c r="AA3950" s="4">
        <v>0</v>
      </c>
      <c r="AB3950" t="s">
        <v>3</v>
      </c>
      <c r="AC3950" s="4">
        <v>0</v>
      </c>
      <c r="AD3950" s="4">
        <v>0</v>
      </c>
      <c r="AE3950" s="4">
        <v>0</v>
      </c>
      <c r="AF3950" t="s">
        <v>780</v>
      </c>
      <c r="AG3950" s="4">
        <v>0</v>
      </c>
      <c r="AH3950" s="4">
        <v>0</v>
      </c>
      <c r="AI3950" s="4">
        <v>0</v>
      </c>
      <c r="AJ3950" s="4">
        <v>3656.69</v>
      </c>
      <c r="AK3950" s="4" t="s">
        <v>2</v>
      </c>
      <c r="AL3950" t="s">
        <v>781</v>
      </c>
      <c r="AM3950" s="71" t="str">
        <f>INDEX(Network_Insurer_Code,MATCH(Export!AL3950,Network_insurer_Name,0))</f>
        <v>ORI1</v>
      </c>
      <c r="AN3950" t="str">
        <f t="shared" si="61"/>
        <v>A1006ORI12020</v>
      </c>
    </row>
    <row r="3951" spans="1:40" x14ac:dyDescent="0.25">
      <c r="A3951">
        <v>2019</v>
      </c>
      <c r="B3951">
        <v>4</v>
      </c>
      <c r="C3951" s="1">
        <v>43739</v>
      </c>
      <c r="D3951" s="1">
        <v>43830</v>
      </c>
      <c r="E3951">
        <v>2019</v>
      </c>
      <c r="F3951" s="71" t="str">
        <f>INDEX(Client_Name,MATCH(Export!H3951,Local_Company_Name,0))</f>
        <v>Falcon Clothing</v>
      </c>
      <c r="G3951" s="71">
        <f>INDEX(Client_Code,MATCH(Export!H3951,Local_Company_Name,0))</f>
        <v>1006</v>
      </c>
      <c r="H3951" t="s">
        <v>756</v>
      </c>
      <c r="I3951" t="s">
        <v>722</v>
      </c>
      <c r="J3951" t="s">
        <v>5</v>
      </c>
      <c r="K3951" s="71" t="str">
        <f>INDEX(Line_of_Business,MATCH(Export!J3951,Name,0))</f>
        <v>L</v>
      </c>
      <c r="L3951" s="9" t="s">
        <v>205</v>
      </c>
      <c r="M3951">
        <v>35</v>
      </c>
      <c r="N3951" s="4">
        <v>2015.9</v>
      </c>
      <c r="O3951" s="4">
        <v>2015.9</v>
      </c>
      <c r="P3951" s="4">
        <v>0</v>
      </c>
      <c r="Q3951" s="4">
        <v>0</v>
      </c>
      <c r="R3951" s="4">
        <v>0</v>
      </c>
      <c r="S3951" s="4">
        <v>0</v>
      </c>
      <c r="T3951" s="4">
        <v>0</v>
      </c>
      <c r="U3951" s="4">
        <v>0</v>
      </c>
      <c r="V3951" s="4">
        <v>0</v>
      </c>
      <c r="W3951" s="4">
        <v>0</v>
      </c>
      <c r="X3951" s="4">
        <v>0</v>
      </c>
      <c r="Y3951" s="4">
        <v>193.09</v>
      </c>
      <c r="Z3951" s="4">
        <v>84.96</v>
      </c>
      <c r="AA3951" s="4">
        <v>0</v>
      </c>
      <c r="AB3951" t="s">
        <v>3</v>
      </c>
      <c r="AC3951" s="4">
        <v>0</v>
      </c>
      <c r="AD3951" s="4">
        <v>0</v>
      </c>
      <c r="AE3951" s="4">
        <v>0</v>
      </c>
      <c r="AF3951" t="s">
        <v>722</v>
      </c>
      <c r="AG3951" s="4">
        <v>0</v>
      </c>
      <c r="AH3951" s="4">
        <v>0</v>
      </c>
      <c r="AI3951" s="4">
        <v>0</v>
      </c>
      <c r="AJ3951" s="4">
        <v>1737.85</v>
      </c>
      <c r="AK3951" s="4">
        <v>200000</v>
      </c>
      <c r="AL3951" t="s">
        <v>789</v>
      </c>
      <c r="AM3951" s="71" t="str">
        <f>INDEX(Network_Insurer_Code,MATCH(Export!AL3951,Network_insurer_Name,0))</f>
        <v>APL1</v>
      </c>
      <c r="AN3951" t="str">
        <f t="shared" si="61"/>
        <v>L1006APL12019</v>
      </c>
    </row>
    <row r="3952" spans="1:40" x14ac:dyDescent="0.25">
      <c r="A3952">
        <v>2019</v>
      </c>
      <c r="B3952">
        <v>4</v>
      </c>
      <c r="C3952" s="1">
        <v>43739</v>
      </c>
      <c r="D3952" s="1">
        <v>43830</v>
      </c>
      <c r="E3952">
        <v>2017</v>
      </c>
      <c r="F3952" s="71" t="str">
        <f>INDEX(Client_Name,MATCH(Export!H3952,Local_Company_Name,0))</f>
        <v>Flaimngo Tailoring</v>
      </c>
      <c r="G3952" s="71">
        <f>INDEX(Client_Code,MATCH(Export!H3952,Local_Company_Name,0))</f>
        <v>1005</v>
      </c>
      <c r="H3952" t="s">
        <v>755</v>
      </c>
      <c r="I3952" t="s">
        <v>704</v>
      </c>
      <c r="J3952" t="s">
        <v>5</v>
      </c>
      <c r="K3952" s="71" t="str">
        <f>INDEX(Line_of_Business,MATCH(Export!J3952,Name,0))</f>
        <v>L</v>
      </c>
      <c r="L3952" s="9" t="s">
        <v>540</v>
      </c>
      <c r="M3952">
        <v>4543</v>
      </c>
      <c r="N3952" s="4">
        <v>58745.88</v>
      </c>
      <c r="O3952" s="4">
        <v>58745.88</v>
      </c>
      <c r="P3952" s="4">
        <v>0</v>
      </c>
      <c r="Q3952" s="4">
        <v>0</v>
      </c>
      <c r="R3952" s="4">
        <v>0</v>
      </c>
      <c r="S3952" s="4">
        <v>0</v>
      </c>
      <c r="T3952" s="4">
        <v>0</v>
      </c>
      <c r="U3952" s="4">
        <v>0</v>
      </c>
      <c r="V3952" s="4">
        <v>0</v>
      </c>
      <c r="W3952" s="4">
        <v>0</v>
      </c>
      <c r="X3952" s="4">
        <v>0</v>
      </c>
      <c r="Y3952" s="4">
        <v>5287.13</v>
      </c>
      <c r="Z3952" s="4">
        <v>0</v>
      </c>
      <c r="AA3952" s="4">
        <v>0</v>
      </c>
      <c r="AB3952" t="s">
        <v>3</v>
      </c>
      <c r="AC3952" s="4">
        <v>0</v>
      </c>
      <c r="AD3952" s="4">
        <v>0</v>
      </c>
      <c r="AE3952" s="4">
        <v>0</v>
      </c>
      <c r="AF3952" t="s">
        <v>704</v>
      </c>
      <c r="AG3952" s="4">
        <v>0</v>
      </c>
      <c r="AH3952" s="4">
        <v>0</v>
      </c>
      <c r="AI3952" s="4">
        <v>0</v>
      </c>
      <c r="AJ3952" s="4">
        <v>53458.75</v>
      </c>
      <c r="AK3952" s="4">
        <v>0</v>
      </c>
      <c r="AL3952" t="s">
        <v>797</v>
      </c>
      <c r="AM3952" s="71" t="str">
        <f>INDEX(Network_Insurer_Code,MATCH(Export!AL3952,Network_insurer_Name,0))</f>
        <v>ONI3</v>
      </c>
      <c r="AN3952" t="str">
        <f t="shared" si="61"/>
        <v>L1005ONI32017</v>
      </c>
    </row>
    <row r="3953" spans="1:40" x14ac:dyDescent="0.25">
      <c r="A3953">
        <v>2019</v>
      </c>
      <c r="B3953">
        <v>3</v>
      </c>
      <c r="C3953" s="1">
        <v>43647</v>
      </c>
      <c r="D3953" s="1">
        <v>43738</v>
      </c>
      <c r="E3953">
        <v>2018</v>
      </c>
      <c r="F3953" s="71" t="str">
        <f>INDEX(Client_Name,MATCH(Export!H3953,Local_Company_Name,0))</f>
        <v>Falcon Clothing</v>
      </c>
      <c r="G3953" s="71">
        <f>INDEX(Client_Code,MATCH(Export!H3953,Local_Company_Name,0))</f>
        <v>1006</v>
      </c>
      <c r="H3953" t="s">
        <v>775</v>
      </c>
      <c r="I3953" t="s">
        <v>736</v>
      </c>
      <c r="J3953" t="s">
        <v>8</v>
      </c>
      <c r="K3953" s="71" t="str">
        <f>INDEX(Line_of_Business,MATCH(Export!J3953,Name,0))</f>
        <v>M</v>
      </c>
      <c r="L3953" s="9" t="s">
        <v>236</v>
      </c>
      <c r="M3953">
        <v>92</v>
      </c>
      <c r="N3953" s="4">
        <v>0</v>
      </c>
      <c r="O3953" s="4">
        <v>0</v>
      </c>
      <c r="P3953" s="4">
        <v>43329.98</v>
      </c>
      <c r="Q3953" s="4">
        <v>0</v>
      </c>
      <c r="R3953" s="4">
        <v>0</v>
      </c>
      <c r="S3953" s="4">
        <v>0</v>
      </c>
      <c r="T3953" s="4">
        <v>0</v>
      </c>
      <c r="U3953" s="4">
        <v>0</v>
      </c>
      <c r="V3953" s="4">
        <v>0</v>
      </c>
      <c r="W3953" s="4">
        <v>0</v>
      </c>
      <c r="X3953" s="4">
        <v>0</v>
      </c>
      <c r="Y3953" s="4">
        <v>0</v>
      </c>
      <c r="Z3953" s="4">
        <v>0</v>
      </c>
      <c r="AA3953" s="4">
        <v>0</v>
      </c>
      <c r="AB3953" t="s">
        <v>3</v>
      </c>
      <c r="AC3953" s="4">
        <v>0</v>
      </c>
      <c r="AD3953" s="4">
        <v>0</v>
      </c>
      <c r="AE3953" s="4">
        <v>0</v>
      </c>
      <c r="AF3953" t="s">
        <v>736</v>
      </c>
      <c r="AG3953" s="4">
        <v>0</v>
      </c>
      <c r="AH3953" s="4">
        <v>0</v>
      </c>
      <c r="AI3953" s="4">
        <v>0</v>
      </c>
      <c r="AJ3953" s="4">
        <v>-43329.98</v>
      </c>
      <c r="AK3953" s="4">
        <v>0</v>
      </c>
      <c r="AL3953" t="s">
        <v>788</v>
      </c>
      <c r="AM3953" s="71" t="str">
        <f>INDEX(Network_Insurer_Code,MATCH(Export!AL3953,Network_insurer_Name,0))</f>
        <v>RAI1</v>
      </c>
      <c r="AN3953" t="str">
        <f t="shared" si="61"/>
        <v>M1006RAI12018</v>
      </c>
    </row>
    <row r="3954" spans="1:40" x14ac:dyDescent="0.25">
      <c r="A3954">
        <v>2019</v>
      </c>
      <c r="B3954">
        <v>2</v>
      </c>
      <c r="C3954" s="1">
        <v>43556</v>
      </c>
      <c r="D3954" s="1">
        <v>43646</v>
      </c>
      <c r="E3954">
        <v>2019</v>
      </c>
      <c r="F3954" s="71" t="str">
        <f>INDEX(Client_Name,MATCH(Export!H3954,Local_Company_Name,0))</f>
        <v>Falcon Clothing</v>
      </c>
      <c r="G3954" s="71">
        <f>INDEX(Client_Code,MATCH(Export!H3954,Local_Company_Name,0))</f>
        <v>1006</v>
      </c>
      <c r="H3954" t="s">
        <v>776</v>
      </c>
      <c r="I3954" t="s">
        <v>733</v>
      </c>
      <c r="J3954" t="s">
        <v>5</v>
      </c>
      <c r="K3954" s="71" t="str">
        <f>INDEX(Line_of_Business,MATCH(Export!J3954,Name,0))</f>
        <v>L</v>
      </c>
      <c r="L3954" s="9">
        <v>201456822</v>
      </c>
      <c r="M3954">
        <v>102</v>
      </c>
      <c r="N3954" s="4">
        <v>3585.35</v>
      </c>
      <c r="O3954" s="4">
        <v>3585.35</v>
      </c>
      <c r="P3954" s="4">
        <v>0</v>
      </c>
      <c r="Q3954" s="4">
        <v>0</v>
      </c>
      <c r="R3954" s="4">
        <v>0</v>
      </c>
      <c r="S3954" s="4">
        <v>0</v>
      </c>
      <c r="T3954" s="4">
        <v>0</v>
      </c>
      <c r="U3954" s="4">
        <v>0</v>
      </c>
      <c r="V3954" s="4">
        <v>0</v>
      </c>
      <c r="W3954" s="4">
        <v>0</v>
      </c>
      <c r="X3954" s="4">
        <v>0</v>
      </c>
      <c r="Y3954" s="4">
        <v>322.68</v>
      </c>
      <c r="Z3954" s="4">
        <v>89.63</v>
      </c>
      <c r="AA3954" s="4">
        <v>268.89999999999998</v>
      </c>
      <c r="AB3954" t="s">
        <v>3</v>
      </c>
      <c r="AC3954" s="4">
        <v>0</v>
      </c>
      <c r="AD3954" s="4">
        <v>0</v>
      </c>
      <c r="AE3954" s="4">
        <v>0</v>
      </c>
      <c r="AF3954" t="s">
        <v>733</v>
      </c>
      <c r="AG3954" s="4">
        <v>0</v>
      </c>
      <c r="AH3954" s="4">
        <v>0</v>
      </c>
      <c r="AI3954" s="4">
        <v>0</v>
      </c>
      <c r="AJ3954" s="4">
        <v>2904.14</v>
      </c>
      <c r="AK3954" s="4">
        <v>200000</v>
      </c>
      <c r="AL3954" t="s">
        <v>783</v>
      </c>
      <c r="AM3954" s="71" t="str">
        <f>INDEX(Network_Insurer_Code,MATCH(Export!AL3954,Network_insurer_Name,0))</f>
        <v>PEP1</v>
      </c>
      <c r="AN3954" t="str">
        <f t="shared" si="61"/>
        <v>L1006PEP12019</v>
      </c>
    </row>
    <row r="3955" spans="1:40" x14ac:dyDescent="0.25">
      <c r="A3955">
        <v>2019</v>
      </c>
      <c r="B3955">
        <v>3</v>
      </c>
      <c r="C3955" s="1">
        <v>43647</v>
      </c>
      <c r="D3955" s="1">
        <v>43738</v>
      </c>
      <c r="E3955">
        <v>2019</v>
      </c>
      <c r="F3955" s="71" t="str">
        <f>INDEX(Client_Name,MATCH(Export!H3955,Local_Company_Name,0))</f>
        <v>Flaimngo Tailoring</v>
      </c>
      <c r="G3955" s="71">
        <f>INDEX(Client_Code,MATCH(Export!H3955,Local_Company_Name,0))</f>
        <v>1005</v>
      </c>
      <c r="H3955" t="s">
        <v>771</v>
      </c>
      <c r="I3955" t="s">
        <v>713</v>
      </c>
      <c r="J3955" t="s">
        <v>8</v>
      </c>
      <c r="K3955" s="71" t="str">
        <f>INDEX(Line_of_Business,MATCH(Export!J3955,Name,0))</f>
        <v>M</v>
      </c>
      <c r="L3955" s="9" t="s">
        <v>39</v>
      </c>
      <c r="M3955">
        <v>1150</v>
      </c>
      <c r="N3955" s="4">
        <v>0</v>
      </c>
      <c r="O3955" s="4">
        <v>0</v>
      </c>
      <c r="P3955" s="4">
        <v>186447.6</v>
      </c>
      <c r="Q3955" s="4">
        <v>0</v>
      </c>
      <c r="R3955" s="4">
        <v>0</v>
      </c>
      <c r="S3955" s="4">
        <v>0</v>
      </c>
      <c r="T3955" s="4">
        <v>0</v>
      </c>
      <c r="U3955" s="4">
        <v>0</v>
      </c>
      <c r="V3955" s="4">
        <v>0</v>
      </c>
      <c r="W3955" s="4">
        <v>0</v>
      </c>
      <c r="X3955" s="4">
        <v>0</v>
      </c>
      <c r="Y3955" s="4">
        <v>0</v>
      </c>
      <c r="Z3955" s="4">
        <v>0</v>
      </c>
      <c r="AA3955" s="4">
        <v>0</v>
      </c>
      <c r="AB3955" t="s">
        <v>3</v>
      </c>
      <c r="AC3955" s="4">
        <v>-1036282</v>
      </c>
      <c r="AD3955" s="4">
        <v>0</v>
      </c>
      <c r="AE3955" s="4">
        <v>152934.45000000001</v>
      </c>
      <c r="AF3955" t="s">
        <v>713</v>
      </c>
      <c r="AG3955" s="4">
        <v>0</v>
      </c>
      <c r="AH3955" s="4">
        <v>0</v>
      </c>
      <c r="AI3955" s="4">
        <v>0</v>
      </c>
      <c r="AJ3955" s="4">
        <v>-186447.6</v>
      </c>
      <c r="AK3955" s="4">
        <v>0</v>
      </c>
      <c r="AL3955" t="s">
        <v>788</v>
      </c>
      <c r="AM3955" s="71" t="str">
        <f>INDEX(Network_Insurer_Code,MATCH(Export!AL3955,Network_insurer_Name,0))</f>
        <v>RAI1</v>
      </c>
      <c r="AN3955" t="str">
        <f t="shared" si="61"/>
        <v>M1005RAI12019</v>
      </c>
    </row>
    <row r="3956" spans="1:40" x14ac:dyDescent="0.25">
      <c r="A3956">
        <v>2020</v>
      </c>
      <c r="B3956">
        <v>1</v>
      </c>
      <c r="C3956" s="1">
        <v>43831</v>
      </c>
      <c r="D3956" s="1">
        <v>43921</v>
      </c>
      <c r="E3956">
        <v>2014</v>
      </c>
      <c r="F3956" s="71" t="str">
        <f>INDEX(Client_Name,MATCH(Export!H3956,Local_Company_Name,0))</f>
        <v>Flaimngo Tailoring</v>
      </c>
      <c r="G3956" s="71">
        <f>INDEX(Client_Code,MATCH(Export!H3956,Local_Company_Name,0))</f>
        <v>1005</v>
      </c>
      <c r="H3956" t="s">
        <v>771</v>
      </c>
      <c r="I3956" t="s">
        <v>717</v>
      </c>
      <c r="J3956" t="s">
        <v>0</v>
      </c>
      <c r="K3956" s="71" t="str">
        <f>INDEX(Line_of_Business,MATCH(Export!J3956,Name,0))</f>
        <v>D</v>
      </c>
      <c r="L3956" s="9" t="s">
        <v>77</v>
      </c>
      <c r="M3956">
        <v>2700</v>
      </c>
      <c r="N3956" s="4">
        <v>0</v>
      </c>
      <c r="O3956" s="4">
        <v>0</v>
      </c>
      <c r="P3956" s="4">
        <v>3820.67</v>
      </c>
      <c r="Q3956" s="4">
        <v>0</v>
      </c>
      <c r="R3956" s="4">
        <v>0</v>
      </c>
      <c r="S3956" s="4">
        <v>0</v>
      </c>
      <c r="T3956" s="4">
        <v>0</v>
      </c>
      <c r="U3956" s="4">
        <v>0</v>
      </c>
      <c r="V3956" s="4">
        <v>0</v>
      </c>
      <c r="W3956" s="4">
        <v>0</v>
      </c>
      <c r="X3956" s="4">
        <v>0</v>
      </c>
      <c r="Y3956" s="4">
        <v>0</v>
      </c>
      <c r="Z3956" s="4">
        <v>0</v>
      </c>
      <c r="AA3956" s="4">
        <v>0</v>
      </c>
      <c r="AB3956" t="s">
        <v>3</v>
      </c>
      <c r="AC3956" s="4">
        <v>0</v>
      </c>
      <c r="AD3956" s="4">
        <v>0</v>
      </c>
      <c r="AE3956" s="4">
        <v>0</v>
      </c>
      <c r="AF3956" t="s">
        <v>717</v>
      </c>
      <c r="AG3956" s="4">
        <v>0</v>
      </c>
      <c r="AH3956" s="4">
        <v>0</v>
      </c>
      <c r="AI3956" s="4">
        <v>0</v>
      </c>
      <c r="AJ3956" s="4">
        <v>-3820.67</v>
      </c>
      <c r="AK3956" s="4">
        <v>200000</v>
      </c>
      <c r="AL3956" t="s">
        <v>792</v>
      </c>
      <c r="AM3956" s="71" t="str">
        <f>INDEX(Network_Insurer_Code,MATCH(Export!AL3956,Network_insurer_Name,0))</f>
        <v>CAL1</v>
      </c>
      <c r="AN3956" t="str">
        <f t="shared" si="61"/>
        <v>D1005CAL12014</v>
      </c>
    </row>
    <row r="3957" spans="1:40" x14ac:dyDescent="0.25">
      <c r="A3957">
        <v>2019</v>
      </c>
      <c r="B3957">
        <v>2</v>
      </c>
      <c r="C3957" s="1">
        <v>43556</v>
      </c>
      <c r="D3957" s="1">
        <v>43646</v>
      </c>
      <c r="E3957">
        <v>2017</v>
      </c>
      <c r="F3957" s="71" t="str">
        <f>INDEX(Client_Name,MATCH(Export!H3957,Local_Company_Name,0))</f>
        <v>Lion Manufacturing Co</v>
      </c>
      <c r="G3957" s="71">
        <f>INDEX(Client_Code,MATCH(Export!H3957,Local_Company_Name,0))</f>
        <v>1002</v>
      </c>
      <c r="H3957" t="s">
        <v>758</v>
      </c>
      <c r="I3957" t="s">
        <v>716</v>
      </c>
      <c r="J3957" t="s">
        <v>5</v>
      </c>
      <c r="K3957" s="71" t="str">
        <f>INDEX(Line_of_Business,MATCH(Export!J3957,Name,0))</f>
        <v>L</v>
      </c>
      <c r="L3957" s="9" t="s">
        <v>295</v>
      </c>
      <c r="M3957">
        <v>0</v>
      </c>
      <c r="N3957" s="4">
        <v>0</v>
      </c>
      <c r="O3957" s="4">
        <v>0</v>
      </c>
      <c r="P3957" s="4">
        <v>484704</v>
      </c>
      <c r="Q3957" s="4">
        <v>0</v>
      </c>
      <c r="R3957" s="4">
        <v>0</v>
      </c>
      <c r="S3957" s="4">
        <v>0</v>
      </c>
      <c r="T3957" s="4">
        <v>0</v>
      </c>
      <c r="U3957" s="4">
        <v>0</v>
      </c>
      <c r="V3957" s="4">
        <v>0</v>
      </c>
      <c r="W3957" s="4">
        <v>0</v>
      </c>
      <c r="X3957" s="4">
        <v>0</v>
      </c>
      <c r="Y3957" s="4">
        <v>0</v>
      </c>
      <c r="Z3957" s="4">
        <v>0</v>
      </c>
      <c r="AA3957" s="4">
        <v>0</v>
      </c>
      <c r="AB3957" t="s">
        <v>3</v>
      </c>
      <c r="AC3957" s="4">
        <v>0</v>
      </c>
      <c r="AD3957" s="4">
        <v>0</v>
      </c>
      <c r="AE3957" s="4">
        <v>0</v>
      </c>
      <c r="AF3957" t="s">
        <v>716</v>
      </c>
      <c r="AG3957" s="4">
        <v>0</v>
      </c>
      <c r="AH3957" s="4">
        <v>0</v>
      </c>
      <c r="AI3957" s="4">
        <v>0</v>
      </c>
      <c r="AJ3957" s="4">
        <v>-484704</v>
      </c>
      <c r="AK3957" s="4">
        <v>200000</v>
      </c>
      <c r="AL3957" t="s">
        <v>793</v>
      </c>
      <c r="AM3957" s="71" t="str">
        <f>INDEX(Network_Insurer_Code,MATCH(Export!AL3957,Network_insurer_Name,0))</f>
        <v>CAL3</v>
      </c>
      <c r="AN3957" t="str">
        <f t="shared" si="61"/>
        <v>L1002CAL32017</v>
      </c>
    </row>
    <row r="3958" spans="1:40" x14ac:dyDescent="0.25">
      <c r="A3958">
        <v>2020</v>
      </c>
      <c r="B3958">
        <v>1</v>
      </c>
      <c r="C3958" s="1">
        <v>43862</v>
      </c>
      <c r="D3958" s="1">
        <v>43921</v>
      </c>
      <c r="E3958">
        <v>2020</v>
      </c>
      <c r="F3958" s="71" t="str">
        <f>INDEX(Client_Name,MATCH(Export!H3958,Local_Company_Name,0))</f>
        <v>Falcon Clothing</v>
      </c>
      <c r="G3958" s="71">
        <f>INDEX(Client_Code,MATCH(Export!H3958,Local_Company_Name,0))</f>
        <v>1006</v>
      </c>
      <c r="H3958" t="s">
        <v>773</v>
      </c>
      <c r="I3958" t="s">
        <v>720</v>
      </c>
      <c r="J3958" t="s">
        <v>14</v>
      </c>
      <c r="K3958" s="71" t="str">
        <f>INDEX(Line_of_Business,MATCH(Export!J3958,Name,0))</f>
        <v>C</v>
      </c>
      <c r="L3958" s="9" t="s">
        <v>121</v>
      </c>
      <c r="M3958">
        <v>1095</v>
      </c>
      <c r="N3958" s="4">
        <v>509659.29213483102</v>
      </c>
      <c r="O3958" s="4">
        <v>453596.77</v>
      </c>
      <c r="P3958" s="4">
        <v>0</v>
      </c>
      <c r="Q3958" s="4">
        <v>0</v>
      </c>
      <c r="R3958" s="4">
        <v>0</v>
      </c>
      <c r="S3958" s="4">
        <v>0</v>
      </c>
      <c r="T3958" s="4">
        <v>0</v>
      </c>
      <c r="U3958" s="4">
        <v>0</v>
      </c>
      <c r="V3958" s="4">
        <v>0</v>
      </c>
      <c r="W3958" s="4">
        <v>0</v>
      </c>
      <c r="X3958" s="4">
        <v>0</v>
      </c>
      <c r="Y3958" s="4">
        <v>68039.520000000004</v>
      </c>
      <c r="Z3958" s="4">
        <v>0</v>
      </c>
      <c r="AA3958" s="4">
        <v>0</v>
      </c>
      <c r="AB3958" t="s">
        <v>3</v>
      </c>
      <c r="AC3958" s="4">
        <v>0</v>
      </c>
      <c r="AD3958" s="4">
        <v>0</v>
      </c>
      <c r="AE3958" s="4">
        <v>0</v>
      </c>
      <c r="AF3958" t="s">
        <v>720</v>
      </c>
      <c r="AG3958" s="4">
        <v>0</v>
      </c>
      <c r="AH3958" s="4">
        <v>0</v>
      </c>
      <c r="AI3958" s="4">
        <v>0</v>
      </c>
      <c r="AJ3958" s="4">
        <v>385557.25</v>
      </c>
      <c r="AK3958" s="4">
        <v>0</v>
      </c>
      <c r="AL3958" t="s">
        <v>785</v>
      </c>
      <c r="AM3958" s="71" t="str">
        <f>INDEX(Network_Insurer_Code,MATCH(Export!AL3958,Network_insurer_Name,0))</f>
        <v>WAI3</v>
      </c>
      <c r="AN3958" t="str">
        <f t="shared" si="61"/>
        <v>C1006WAI32020</v>
      </c>
    </row>
    <row r="3959" spans="1:40" x14ac:dyDescent="0.25">
      <c r="A3959">
        <v>2019</v>
      </c>
      <c r="B3959">
        <v>4</v>
      </c>
      <c r="C3959" s="1">
        <v>43739</v>
      </c>
      <c r="D3959" s="1">
        <v>43830</v>
      </c>
      <c r="E3959">
        <v>2018</v>
      </c>
      <c r="F3959" s="71" t="str">
        <f>INDEX(Client_Name,MATCH(Export!H3959,Local_Company_Name,0))</f>
        <v>Falcon Clothing</v>
      </c>
      <c r="G3959" s="71">
        <f>INDEX(Client_Code,MATCH(Export!H3959,Local_Company_Name,0))</f>
        <v>1006</v>
      </c>
      <c r="H3959" t="s">
        <v>756</v>
      </c>
      <c r="I3959" t="s">
        <v>718</v>
      </c>
      <c r="J3959" t="s">
        <v>8</v>
      </c>
      <c r="K3959" s="71" t="str">
        <f>INDEX(Line_of_Business,MATCH(Export!J3959,Name,0))</f>
        <v>M</v>
      </c>
      <c r="L3959" s="9">
        <v>11469</v>
      </c>
      <c r="M3959">
        <v>27</v>
      </c>
      <c r="N3959" s="4">
        <v>0</v>
      </c>
      <c r="O3959" s="4">
        <v>0</v>
      </c>
      <c r="P3959" s="4">
        <v>17080</v>
      </c>
      <c r="Q3959" s="4">
        <v>0</v>
      </c>
      <c r="R3959" s="4">
        <v>0</v>
      </c>
      <c r="S3959" s="4">
        <v>0</v>
      </c>
      <c r="T3959" s="4">
        <v>0</v>
      </c>
      <c r="U3959" s="4">
        <v>0</v>
      </c>
      <c r="V3959" s="4">
        <v>0</v>
      </c>
      <c r="W3959" s="4">
        <v>0</v>
      </c>
      <c r="X3959" s="4">
        <v>0</v>
      </c>
      <c r="Y3959" s="4">
        <v>0</v>
      </c>
      <c r="Z3959" s="4">
        <v>0</v>
      </c>
      <c r="AA3959" s="4">
        <v>0</v>
      </c>
      <c r="AB3959" t="s">
        <v>3</v>
      </c>
      <c r="AC3959" s="4">
        <v>0</v>
      </c>
      <c r="AD3959" s="4">
        <v>0</v>
      </c>
      <c r="AE3959" s="4">
        <v>0</v>
      </c>
      <c r="AF3959" t="s">
        <v>718</v>
      </c>
      <c r="AG3959" s="4">
        <v>0</v>
      </c>
      <c r="AH3959" s="4">
        <v>0</v>
      </c>
      <c r="AI3959" s="4">
        <v>0</v>
      </c>
      <c r="AJ3959" s="4">
        <v>-17080</v>
      </c>
      <c r="AK3959" s="4">
        <v>0</v>
      </c>
      <c r="AL3959" t="s">
        <v>791</v>
      </c>
      <c r="AM3959" s="71" t="str">
        <f>INDEX(Network_Insurer_Code,MATCH(Export!AL3959,Network_insurer_Name,0))</f>
        <v>CHI3</v>
      </c>
      <c r="AN3959" t="str">
        <f t="shared" si="61"/>
        <v>M1006CHI32018</v>
      </c>
    </row>
    <row r="3960" spans="1:40" x14ac:dyDescent="0.25">
      <c r="A3960">
        <v>2019</v>
      </c>
      <c r="B3960">
        <v>3</v>
      </c>
      <c r="C3960" s="1">
        <v>43647</v>
      </c>
      <c r="D3960" s="1">
        <v>43738</v>
      </c>
      <c r="E3960">
        <v>2018</v>
      </c>
      <c r="F3960" s="71" t="str">
        <f>INDEX(Client_Name,MATCH(Export!H3960,Local_Company_Name,0))</f>
        <v>Tiger Jewelcrafting Ltd</v>
      </c>
      <c r="G3960" s="71">
        <f>INDEX(Client_Code,MATCH(Export!H3960,Local_Company_Name,0))</f>
        <v>1003</v>
      </c>
      <c r="H3960" t="s">
        <v>762</v>
      </c>
      <c r="I3960" t="s">
        <v>733</v>
      </c>
      <c r="J3960" t="s">
        <v>8</v>
      </c>
      <c r="K3960" s="71" t="str">
        <f>INDEX(Line_of_Business,MATCH(Export!J3960,Name,0))</f>
        <v>M</v>
      </c>
      <c r="L3960" s="9">
        <v>203156000</v>
      </c>
      <c r="M3960">
        <v>84</v>
      </c>
      <c r="N3960" s="4">
        <v>0</v>
      </c>
      <c r="O3960" s="4">
        <v>0</v>
      </c>
      <c r="P3960" s="4">
        <v>2647.95</v>
      </c>
      <c r="Q3960" s="4">
        <v>0</v>
      </c>
      <c r="R3960" s="4">
        <v>0</v>
      </c>
      <c r="S3960" s="4">
        <v>0</v>
      </c>
      <c r="T3960" s="4">
        <v>0</v>
      </c>
      <c r="U3960" s="4">
        <v>0</v>
      </c>
      <c r="V3960" s="4">
        <v>0</v>
      </c>
      <c r="W3960" s="4">
        <v>0</v>
      </c>
      <c r="X3960" s="4">
        <v>0</v>
      </c>
      <c r="Y3960" s="4">
        <v>0</v>
      </c>
      <c r="Z3960" s="4">
        <v>0</v>
      </c>
      <c r="AA3960" s="4">
        <v>0</v>
      </c>
      <c r="AB3960" t="s">
        <v>3</v>
      </c>
      <c r="AC3960" s="4">
        <v>0</v>
      </c>
      <c r="AD3960" s="4">
        <v>0</v>
      </c>
      <c r="AE3960" s="4">
        <v>0</v>
      </c>
      <c r="AF3960" t="s">
        <v>733</v>
      </c>
      <c r="AG3960" s="4">
        <v>0</v>
      </c>
      <c r="AH3960" s="4">
        <v>0</v>
      </c>
      <c r="AI3960" s="4">
        <v>0</v>
      </c>
      <c r="AJ3960" s="4">
        <v>-2647.95</v>
      </c>
      <c r="AK3960" s="4">
        <v>200000</v>
      </c>
      <c r="AL3960" t="s">
        <v>787</v>
      </c>
      <c r="AM3960" s="71" t="str">
        <f>INDEX(Network_Insurer_Code,MATCH(Export!AL3960,Network_insurer_Name,0))</f>
        <v>LEI3</v>
      </c>
      <c r="AN3960" t="str">
        <f t="shared" si="61"/>
        <v>M1003LEI32018</v>
      </c>
    </row>
    <row r="3961" spans="1:40" x14ac:dyDescent="0.25">
      <c r="A3961">
        <v>2020</v>
      </c>
      <c r="B3961">
        <v>2</v>
      </c>
      <c r="C3961" s="1">
        <v>43922</v>
      </c>
      <c r="D3961" s="1">
        <v>44012</v>
      </c>
      <c r="E3961">
        <v>2019</v>
      </c>
      <c r="F3961" s="71" t="str">
        <f>INDEX(Client_Name,MATCH(Export!H3961,Local_Company_Name,0))</f>
        <v>Falcon Clothing</v>
      </c>
      <c r="G3961" s="71">
        <f>INDEX(Client_Code,MATCH(Export!H3961,Local_Company_Name,0))</f>
        <v>1006</v>
      </c>
      <c r="H3961" t="s">
        <v>774</v>
      </c>
      <c r="I3961" t="s">
        <v>717</v>
      </c>
      <c r="J3961" t="s">
        <v>0</v>
      </c>
      <c r="K3961" s="71" t="str">
        <f>INDEX(Line_of_Business,MATCH(Export!J3961,Name,0))</f>
        <v>D</v>
      </c>
      <c r="L3961" s="9" t="s">
        <v>87</v>
      </c>
      <c r="M3961">
        <v>1302</v>
      </c>
      <c r="N3961" s="4">
        <v>528.95000000000005</v>
      </c>
      <c r="O3961" s="4">
        <v>528.95000000000005</v>
      </c>
      <c r="P3961" s="4">
        <v>67025.2</v>
      </c>
      <c r="Q3961" s="4">
        <v>0</v>
      </c>
      <c r="R3961" s="4">
        <v>0</v>
      </c>
      <c r="S3961" s="4">
        <v>0</v>
      </c>
      <c r="T3961" s="4">
        <v>0</v>
      </c>
      <c r="U3961" s="4">
        <v>0</v>
      </c>
      <c r="V3961" s="4">
        <v>0</v>
      </c>
      <c r="W3961" s="4">
        <v>0</v>
      </c>
      <c r="X3961" s="4">
        <v>0</v>
      </c>
      <c r="Y3961" s="4">
        <v>42.32</v>
      </c>
      <c r="Z3961" s="4">
        <v>0</v>
      </c>
      <c r="AA3961" s="4">
        <v>0</v>
      </c>
      <c r="AB3961" t="s">
        <v>3</v>
      </c>
      <c r="AC3961" s="4">
        <v>0</v>
      </c>
      <c r="AD3961" s="4">
        <v>0</v>
      </c>
      <c r="AE3961" s="4">
        <v>-214746.75</v>
      </c>
      <c r="AF3961" t="s">
        <v>717</v>
      </c>
      <c r="AG3961" s="4">
        <v>0</v>
      </c>
      <c r="AH3961" s="4">
        <v>0</v>
      </c>
      <c r="AI3961" s="4">
        <v>0</v>
      </c>
      <c r="AJ3961" s="4">
        <v>-66538.570000000007</v>
      </c>
      <c r="AK3961" s="4">
        <v>0</v>
      </c>
      <c r="AL3961" t="s">
        <v>784</v>
      </c>
      <c r="AM3961" s="71" t="str">
        <f>INDEX(Network_Insurer_Code,MATCH(Export!AL3961,Network_insurer_Name,0))</f>
        <v>PII1</v>
      </c>
      <c r="AN3961" t="str">
        <f t="shared" si="61"/>
        <v>D1006PII12019</v>
      </c>
    </row>
    <row r="3962" spans="1:40" x14ac:dyDescent="0.25">
      <c r="A3962">
        <v>2020</v>
      </c>
      <c r="B3962">
        <v>1</v>
      </c>
      <c r="C3962" s="1">
        <v>43647</v>
      </c>
      <c r="D3962" s="1">
        <v>43738</v>
      </c>
      <c r="E3962">
        <v>2018</v>
      </c>
      <c r="F3962" s="71" t="str">
        <f>INDEX(Client_Name,MATCH(Export!H3962,Local_Company_Name,0))</f>
        <v>Zebra Workings Ltd</v>
      </c>
      <c r="G3962" s="71">
        <f>INDEX(Client_Code,MATCH(Export!H3962,Local_Company_Name,0))</f>
        <v>1001</v>
      </c>
      <c r="H3962" t="s">
        <v>749</v>
      </c>
      <c r="I3962" t="s">
        <v>702</v>
      </c>
      <c r="J3962" t="s">
        <v>0</v>
      </c>
      <c r="K3962" s="71" t="str">
        <f>INDEX(Line_of_Business,MATCH(Export!J3962,Name,0))</f>
        <v>D</v>
      </c>
      <c r="L3962" s="9" t="s">
        <v>410</v>
      </c>
      <c r="M3962">
        <v>17</v>
      </c>
      <c r="N3962" s="4">
        <v>-10280.56</v>
      </c>
      <c r="O3962" s="4">
        <v>-10280.56</v>
      </c>
      <c r="P3962" s="4">
        <v>0</v>
      </c>
      <c r="Q3962" s="4">
        <v>0</v>
      </c>
      <c r="R3962" s="4">
        <v>0</v>
      </c>
      <c r="S3962" s="4">
        <v>0</v>
      </c>
      <c r="T3962" s="4">
        <v>0</v>
      </c>
      <c r="U3962" s="4">
        <v>0</v>
      </c>
      <c r="V3962" s="4">
        <v>0</v>
      </c>
      <c r="W3962" s="4">
        <v>0</v>
      </c>
      <c r="X3962" s="4">
        <v>0</v>
      </c>
      <c r="Y3962" s="4">
        <v>-1285.07</v>
      </c>
      <c r="Z3962" s="4">
        <v>-986.93</v>
      </c>
      <c r="AA3962" s="4">
        <v>-240.26</v>
      </c>
      <c r="AB3962" t="s">
        <v>3</v>
      </c>
      <c r="AC3962" s="4">
        <v>0</v>
      </c>
      <c r="AD3962" s="4">
        <v>0</v>
      </c>
      <c r="AE3962" s="4">
        <v>0</v>
      </c>
      <c r="AF3962" t="s">
        <v>702</v>
      </c>
      <c r="AG3962" s="4">
        <v>0</v>
      </c>
      <c r="AH3962" s="4">
        <v>0</v>
      </c>
      <c r="AI3962" s="4">
        <v>0</v>
      </c>
      <c r="AJ3962" s="4">
        <v>-7768.2999999999902</v>
      </c>
      <c r="AK3962" s="4">
        <v>0</v>
      </c>
      <c r="AL3962" t="s">
        <v>790</v>
      </c>
      <c r="AM3962" s="71" t="str">
        <f>INDEX(Network_Insurer_Code,MATCH(Export!AL3962,Network_insurer_Name,0))</f>
        <v>STL1</v>
      </c>
      <c r="AN3962" t="str">
        <f t="shared" si="61"/>
        <v>D1001STL12018</v>
      </c>
    </row>
    <row r="3963" spans="1:40" x14ac:dyDescent="0.25">
      <c r="A3963">
        <v>2019</v>
      </c>
      <c r="B3963">
        <v>3</v>
      </c>
      <c r="C3963" s="1">
        <v>43647</v>
      </c>
      <c r="D3963" s="1">
        <v>43738</v>
      </c>
      <c r="E3963">
        <v>2016</v>
      </c>
      <c r="F3963" s="71" t="str">
        <f>INDEX(Client_Name,MATCH(Export!H3963,Local_Company_Name,0))</f>
        <v>Falcon Clothing</v>
      </c>
      <c r="G3963" s="71">
        <f>INDEX(Client_Code,MATCH(Export!H3963,Local_Company_Name,0))</f>
        <v>1006</v>
      </c>
      <c r="H3963" t="s">
        <v>756</v>
      </c>
      <c r="I3963" t="s">
        <v>702</v>
      </c>
      <c r="J3963" t="s">
        <v>8</v>
      </c>
      <c r="K3963" s="71" t="str">
        <f>INDEX(Line_of_Business,MATCH(Export!J3963,Name,0))</f>
        <v>M</v>
      </c>
      <c r="L3963" s="9" t="s">
        <v>115</v>
      </c>
      <c r="M3963">
        <v>1611</v>
      </c>
      <c r="N3963" s="4">
        <v>0</v>
      </c>
      <c r="O3963" s="4">
        <v>0</v>
      </c>
      <c r="P3963" s="4">
        <v>112456.38</v>
      </c>
      <c r="Q3963" s="4">
        <v>0</v>
      </c>
      <c r="R3963" s="4">
        <v>0</v>
      </c>
      <c r="S3963" s="4">
        <v>0</v>
      </c>
      <c r="T3963" s="4">
        <v>0</v>
      </c>
      <c r="U3963" s="4">
        <v>0</v>
      </c>
      <c r="V3963" s="4">
        <v>0</v>
      </c>
      <c r="W3963" s="4">
        <v>0</v>
      </c>
      <c r="X3963" s="4">
        <v>0</v>
      </c>
      <c r="Y3963" s="4">
        <v>0</v>
      </c>
      <c r="Z3963" s="4">
        <v>0</v>
      </c>
      <c r="AA3963" s="4">
        <v>0</v>
      </c>
      <c r="AB3963" t="s">
        <v>3</v>
      </c>
      <c r="AC3963" s="4">
        <v>0</v>
      </c>
      <c r="AD3963" s="4">
        <v>0</v>
      </c>
      <c r="AE3963" s="4">
        <v>126010.04</v>
      </c>
      <c r="AF3963" t="s">
        <v>702</v>
      </c>
      <c r="AG3963" s="4">
        <v>0</v>
      </c>
      <c r="AH3963" s="4">
        <v>0</v>
      </c>
      <c r="AI3963" s="4">
        <v>0</v>
      </c>
      <c r="AJ3963" s="4">
        <v>-112456.38</v>
      </c>
      <c r="AK3963" s="4">
        <v>0</v>
      </c>
      <c r="AL3963" t="s">
        <v>787</v>
      </c>
      <c r="AM3963" s="71" t="str">
        <f>INDEX(Network_Insurer_Code,MATCH(Export!AL3963,Network_insurer_Name,0))</f>
        <v>LEI3</v>
      </c>
      <c r="AN3963" t="str">
        <f t="shared" si="61"/>
        <v>M1006LEI32016</v>
      </c>
    </row>
    <row r="3964" spans="1:40" x14ac:dyDescent="0.25">
      <c r="A3964">
        <v>2020</v>
      </c>
      <c r="B3964">
        <v>2</v>
      </c>
      <c r="C3964" s="1">
        <v>43831</v>
      </c>
      <c r="D3964" s="1">
        <v>43921</v>
      </c>
      <c r="E3964">
        <v>2020</v>
      </c>
      <c r="F3964" s="71" t="str">
        <f>INDEX(Client_Name,MATCH(Export!H3964,Local_Company_Name,0))</f>
        <v>Tiger Jewelcrafting Ltd</v>
      </c>
      <c r="G3964" s="71">
        <f>INDEX(Client_Code,MATCH(Export!H3964,Local_Company_Name,0))</f>
        <v>1003</v>
      </c>
      <c r="H3964" t="s">
        <v>764</v>
      </c>
      <c r="I3964" t="s">
        <v>707</v>
      </c>
      <c r="J3964" t="s">
        <v>8</v>
      </c>
      <c r="K3964" s="71" t="str">
        <f>INDEX(Line_of_Business,MATCH(Export!J3964,Name,0))</f>
        <v>M</v>
      </c>
      <c r="L3964" s="9">
        <v>73624775</v>
      </c>
      <c r="M3964">
        <v>55</v>
      </c>
      <c r="N3964" s="4">
        <v>0</v>
      </c>
      <c r="O3964" s="4">
        <v>0</v>
      </c>
      <c r="P3964" s="4">
        <v>471.51</v>
      </c>
      <c r="Q3964" s="4">
        <v>0</v>
      </c>
      <c r="R3964" s="4">
        <v>0</v>
      </c>
      <c r="S3964" s="4">
        <v>0</v>
      </c>
      <c r="T3964" s="4">
        <v>0</v>
      </c>
      <c r="U3964" s="4">
        <v>0</v>
      </c>
      <c r="V3964" s="4">
        <v>0</v>
      </c>
      <c r="W3964" s="4">
        <v>0</v>
      </c>
      <c r="X3964" s="4">
        <v>0</v>
      </c>
      <c r="Y3964" s="4">
        <v>0</v>
      </c>
      <c r="Z3964" s="4">
        <v>0</v>
      </c>
      <c r="AA3964" s="4">
        <v>0</v>
      </c>
      <c r="AB3964" t="s">
        <v>3</v>
      </c>
      <c r="AC3964" s="4">
        <v>0</v>
      </c>
      <c r="AD3964" s="4">
        <v>0</v>
      </c>
      <c r="AE3964" s="4">
        <v>0</v>
      </c>
      <c r="AF3964" t="s">
        <v>707</v>
      </c>
      <c r="AG3964" s="4">
        <v>0</v>
      </c>
      <c r="AH3964" s="4">
        <v>0</v>
      </c>
      <c r="AI3964" s="4">
        <v>0</v>
      </c>
      <c r="AJ3964" s="4">
        <v>-471.51</v>
      </c>
      <c r="AK3964" s="4">
        <v>200000</v>
      </c>
      <c r="AL3964" t="s">
        <v>783</v>
      </c>
      <c r="AM3964" s="71" t="str">
        <f>INDEX(Network_Insurer_Code,MATCH(Export!AL3964,Network_insurer_Name,0))</f>
        <v>PEP1</v>
      </c>
      <c r="AN3964" t="str">
        <f t="shared" si="61"/>
        <v>M1003PEP12020</v>
      </c>
    </row>
    <row r="3965" spans="1:40" x14ac:dyDescent="0.25">
      <c r="A3965">
        <v>2019</v>
      </c>
      <c r="B3965">
        <v>2</v>
      </c>
      <c r="C3965" s="1">
        <v>43586</v>
      </c>
      <c r="D3965" s="1">
        <v>43646</v>
      </c>
      <c r="E3965">
        <v>2019</v>
      </c>
      <c r="F3965" s="71" t="str">
        <f>INDEX(Client_Name,MATCH(Export!H3965,Local_Company_Name,0))</f>
        <v>Flaimngo Tailoring</v>
      </c>
      <c r="G3965" s="71">
        <f>INDEX(Client_Code,MATCH(Export!H3965,Local_Company_Name,0))</f>
        <v>1005</v>
      </c>
      <c r="H3965" t="s">
        <v>755</v>
      </c>
      <c r="I3965" t="s">
        <v>732</v>
      </c>
      <c r="J3965" t="s">
        <v>5</v>
      </c>
      <c r="K3965" s="71" t="str">
        <f>INDEX(Line_of_Business,MATCH(Export!J3965,Name,0))</f>
        <v>L</v>
      </c>
      <c r="L3965" s="9" t="s">
        <v>299</v>
      </c>
      <c r="M3965">
        <v>1404</v>
      </c>
      <c r="N3965" s="4">
        <v>209001</v>
      </c>
      <c r="O3965" s="4">
        <v>209001</v>
      </c>
      <c r="P3965" s="4">
        <v>105805</v>
      </c>
      <c r="Q3965" s="4">
        <v>0</v>
      </c>
      <c r="R3965" s="4">
        <v>0</v>
      </c>
      <c r="S3965" s="4">
        <v>0</v>
      </c>
      <c r="T3965" s="4">
        <v>0</v>
      </c>
      <c r="U3965" s="4">
        <v>0</v>
      </c>
      <c r="V3965" s="4">
        <v>0</v>
      </c>
      <c r="W3965" s="4">
        <v>0</v>
      </c>
      <c r="X3965" s="4">
        <v>0</v>
      </c>
      <c r="Y3965" s="4">
        <v>7753.93</v>
      </c>
      <c r="Z3965" s="4">
        <v>0</v>
      </c>
      <c r="AA3965" s="4">
        <v>4180.0200000000004</v>
      </c>
      <c r="AB3965" t="s">
        <v>3</v>
      </c>
      <c r="AC3965" s="4">
        <v>0</v>
      </c>
      <c r="AD3965" s="4">
        <v>0</v>
      </c>
      <c r="AE3965" s="4">
        <v>0</v>
      </c>
      <c r="AF3965" t="s">
        <v>732</v>
      </c>
      <c r="AG3965" s="4">
        <v>0</v>
      </c>
      <c r="AH3965" s="4">
        <v>0</v>
      </c>
      <c r="AI3965" s="4">
        <v>0</v>
      </c>
      <c r="AJ3965" s="4">
        <v>91262.05</v>
      </c>
      <c r="AK3965" s="4">
        <v>0</v>
      </c>
      <c r="AL3965" t="s">
        <v>793</v>
      </c>
      <c r="AM3965" s="71" t="str">
        <f>INDEX(Network_Insurer_Code,MATCH(Export!AL3965,Network_insurer_Name,0))</f>
        <v>CAL3</v>
      </c>
      <c r="AN3965" t="str">
        <f t="shared" si="61"/>
        <v>L1005CAL32019</v>
      </c>
    </row>
    <row r="3966" spans="1:40" x14ac:dyDescent="0.25">
      <c r="A3966">
        <v>2020</v>
      </c>
      <c r="B3966">
        <v>3</v>
      </c>
      <c r="C3966" s="1">
        <v>44013</v>
      </c>
      <c r="D3966" s="1">
        <v>44104</v>
      </c>
      <c r="E3966">
        <v>2019</v>
      </c>
      <c r="F3966" s="71" t="str">
        <f>INDEX(Client_Name,MATCH(Export!H3966,Local_Company_Name,0))</f>
        <v>Aplaca Engineering Co</v>
      </c>
      <c r="G3966" s="71">
        <f>INDEX(Client_Code,MATCH(Export!H3966,Local_Company_Name,0))</f>
        <v>1004</v>
      </c>
      <c r="H3966" t="s">
        <v>766</v>
      </c>
      <c r="I3966" t="s">
        <v>711</v>
      </c>
      <c r="J3966" t="s">
        <v>8</v>
      </c>
      <c r="K3966" s="71" t="str">
        <f>INDEX(Line_of_Business,MATCH(Export!J3966,Name,0))</f>
        <v>M</v>
      </c>
      <c r="L3966" s="9">
        <v>1171006128632</v>
      </c>
      <c r="M3966">
        <v>406</v>
      </c>
      <c r="N3966" s="4">
        <v>0</v>
      </c>
      <c r="O3966" s="4">
        <v>0</v>
      </c>
      <c r="P3966" s="4">
        <v>1911.55</v>
      </c>
      <c r="Q3966" s="4">
        <v>0</v>
      </c>
      <c r="R3966" s="4">
        <v>0</v>
      </c>
      <c r="S3966" s="4">
        <v>0</v>
      </c>
      <c r="T3966" s="4">
        <v>0</v>
      </c>
      <c r="U3966" s="4">
        <v>0</v>
      </c>
      <c r="V3966" s="4">
        <v>0</v>
      </c>
      <c r="W3966" s="4">
        <v>0</v>
      </c>
      <c r="X3966" s="4">
        <v>0</v>
      </c>
      <c r="Y3966" s="4">
        <v>0</v>
      </c>
      <c r="Z3966" s="4">
        <v>0</v>
      </c>
      <c r="AA3966" s="4">
        <v>0</v>
      </c>
      <c r="AB3966" t="s">
        <v>3</v>
      </c>
      <c r="AC3966" s="4">
        <v>0</v>
      </c>
      <c r="AD3966" s="4">
        <v>0</v>
      </c>
      <c r="AE3966" s="4">
        <v>0</v>
      </c>
      <c r="AF3966" t="s">
        <v>711</v>
      </c>
      <c r="AG3966" s="4">
        <v>0</v>
      </c>
      <c r="AH3966" s="4">
        <v>0</v>
      </c>
      <c r="AI3966" s="4">
        <v>0</v>
      </c>
      <c r="AJ3966" s="4">
        <v>-1911.55</v>
      </c>
      <c r="AK3966" s="4">
        <v>0</v>
      </c>
      <c r="AL3966" t="s">
        <v>795</v>
      </c>
      <c r="AM3966" s="71" t="str">
        <f>INDEX(Network_Insurer_Code,MATCH(Export!AL3966,Network_insurer_Name,0))</f>
        <v>TOL1</v>
      </c>
      <c r="AN3966" t="str">
        <f t="shared" si="61"/>
        <v>M1004TOL12019</v>
      </c>
    </row>
    <row r="3967" spans="1:40" x14ac:dyDescent="0.25">
      <c r="A3967">
        <v>2019</v>
      </c>
      <c r="B3967">
        <v>2</v>
      </c>
      <c r="C3967" s="1">
        <v>43556</v>
      </c>
      <c r="D3967" s="1">
        <v>43646</v>
      </c>
      <c r="E3967">
        <v>2018</v>
      </c>
      <c r="F3967" s="71" t="str">
        <f>INDEX(Client_Name,MATCH(Export!H3967,Local_Company_Name,0))</f>
        <v>Aplaca Engineering Co</v>
      </c>
      <c r="G3967" s="71">
        <f>INDEX(Client_Code,MATCH(Export!H3967,Local_Company_Name,0))</f>
        <v>1004</v>
      </c>
      <c r="H3967" t="s">
        <v>754</v>
      </c>
      <c r="I3967" t="s">
        <v>711</v>
      </c>
      <c r="J3967" t="s">
        <v>22</v>
      </c>
      <c r="K3967" s="71" t="str">
        <f>INDEX(Line_of_Business,MATCH(Export!J3967,Name,0))</f>
        <v>A</v>
      </c>
      <c r="L3967" s="9">
        <v>325202081</v>
      </c>
      <c r="M3967">
        <v>1375</v>
      </c>
      <c r="N3967" s="4">
        <v>0</v>
      </c>
      <c r="O3967" s="4">
        <v>0</v>
      </c>
      <c r="P3967" s="4">
        <v>244000</v>
      </c>
      <c r="Q3967" s="4">
        <v>0</v>
      </c>
      <c r="R3967" s="4">
        <v>0</v>
      </c>
      <c r="S3967" s="4">
        <v>0</v>
      </c>
      <c r="T3967" s="4">
        <v>0</v>
      </c>
      <c r="U3967" s="4">
        <v>0</v>
      </c>
      <c r="V3967" s="4">
        <v>0</v>
      </c>
      <c r="W3967" s="4">
        <v>0</v>
      </c>
      <c r="X3967" s="4">
        <v>0</v>
      </c>
      <c r="Y3967" s="4">
        <v>0</v>
      </c>
      <c r="Z3967" s="4">
        <v>0</v>
      </c>
      <c r="AA3967" s="4">
        <v>0</v>
      </c>
      <c r="AB3967" t="s">
        <v>3</v>
      </c>
      <c r="AC3967" s="4">
        <v>0</v>
      </c>
      <c r="AD3967" s="4">
        <v>0</v>
      </c>
      <c r="AE3967" s="4">
        <v>496000</v>
      </c>
      <c r="AF3967" t="s">
        <v>711</v>
      </c>
      <c r="AG3967" s="4">
        <v>0</v>
      </c>
      <c r="AH3967" s="4">
        <v>0</v>
      </c>
      <c r="AI3967" s="4">
        <v>0</v>
      </c>
      <c r="AJ3967" s="4">
        <v>-244000</v>
      </c>
      <c r="AK3967" s="4">
        <v>0</v>
      </c>
      <c r="AL3967" t="s">
        <v>793</v>
      </c>
      <c r="AM3967" s="71" t="str">
        <f>INDEX(Network_Insurer_Code,MATCH(Export!AL3967,Network_insurer_Name,0))</f>
        <v>CAL3</v>
      </c>
      <c r="AN3967" t="str">
        <f t="shared" si="61"/>
        <v>A1004CAL32018</v>
      </c>
    </row>
    <row r="3968" spans="1:40" x14ac:dyDescent="0.25">
      <c r="A3968">
        <v>2020</v>
      </c>
      <c r="B3968">
        <v>2</v>
      </c>
      <c r="C3968" s="1">
        <v>43922</v>
      </c>
      <c r="D3968" s="1">
        <v>44012</v>
      </c>
      <c r="E3968">
        <v>2020</v>
      </c>
      <c r="F3968" s="71" t="str">
        <f>INDEX(Client_Name,MATCH(Export!H3968,Local_Company_Name,0))</f>
        <v>Flaimngo Tailoring</v>
      </c>
      <c r="G3968" s="71">
        <f>INDEX(Client_Code,MATCH(Export!H3968,Local_Company_Name,0))</f>
        <v>1005</v>
      </c>
      <c r="H3968" t="s">
        <v>772</v>
      </c>
      <c r="I3968" t="s">
        <v>724</v>
      </c>
      <c r="J3968" t="s">
        <v>22</v>
      </c>
      <c r="K3968" s="71" t="str">
        <f>INDEX(Line_of_Business,MATCH(Export!J3968,Name,0))</f>
        <v>A</v>
      </c>
      <c r="L3968" s="9">
        <v>78135</v>
      </c>
      <c r="M3968">
        <v>13</v>
      </c>
      <c r="N3968" s="4">
        <v>286.98</v>
      </c>
      <c r="O3968" s="4">
        <v>286.98</v>
      </c>
      <c r="P3968" s="4">
        <v>76.08</v>
      </c>
      <c r="Q3968" s="4">
        <v>0</v>
      </c>
      <c r="R3968" s="4">
        <v>0</v>
      </c>
      <c r="S3968" s="4">
        <v>0</v>
      </c>
      <c r="T3968" s="4">
        <v>0</v>
      </c>
      <c r="U3968" s="4">
        <v>0</v>
      </c>
      <c r="V3968" s="4">
        <v>0</v>
      </c>
      <c r="W3968" s="4">
        <v>0</v>
      </c>
      <c r="X3968" s="4">
        <v>0</v>
      </c>
      <c r="Y3968" s="4">
        <v>45.92</v>
      </c>
      <c r="Z3968" s="4">
        <v>0</v>
      </c>
      <c r="AA3968" s="4">
        <v>28.7</v>
      </c>
      <c r="AB3968" t="s">
        <v>3</v>
      </c>
      <c r="AC3968" s="4">
        <v>0</v>
      </c>
      <c r="AD3968" s="4">
        <v>0</v>
      </c>
      <c r="AE3968" s="4">
        <v>0</v>
      </c>
      <c r="AF3968" t="s">
        <v>724</v>
      </c>
      <c r="AG3968" s="4">
        <v>0</v>
      </c>
      <c r="AH3968" s="4">
        <v>0</v>
      </c>
      <c r="AI3968" s="4">
        <v>0</v>
      </c>
      <c r="AJ3968" s="4">
        <v>136.28</v>
      </c>
      <c r="AK3968" s="4" t="s">
        <v>2</v>
      </c>
      <c r="AL3968" t="s">
        <v>788</v>
      </c>
      <c r="AM3968" s="71" t="str">
        <f>INDEX(Network_Insurer_Code,MATCH(Export!AL3968,Network_insurer_Name,0))</f>
        <v>RAI1</v>
      </c>
      <c r="AN3968" t="str">
        <f t="shared" si="61"/>
        <v>A1005RAI12020</v>
      </c>
    </row>
    <row r="3969" spans="1:40" x14ac:dyDescent="0.25">
      <c r="A3969">
        <v>2019</v>
      </c>
      <c r="B3969">
        <v>4</v>
      </c>
      <c r="C3969" s="1">
        <v>43739</v>
      </c>
      <c r="D3969" s="1">
        <v>43830</v>
      </c>
      <c r="E3969">
        <v>2018</v>
      </c>
      <c r="F3969" s="71" t="str">
        <f>INDEX(Client_Name,MATCH(Export!H3969,Local_Company_Name,0))</f>
        <v>Tiger Jewelcrafting Ltd</v>
      </c>
      <c r="G3969" s="71">
        <f>INDEX(Client_Code,MATCH(Export!H3969,Local_Company_Name,0))</f>
        <v>1003</v>
      </c>
      <c r="H3969" t="s">
        <v>753</v>
      </c>
      <c r="I3969" t="s">
        <v>717</v>
      </c>
      <c r="J3969" t="s">
        <v>8</v>
      </c>
      <c r="K3969" s="71" t="str">
        <f>INDEX(Line_of_Business,MATCH(Export!J3969,Name,0))</f>
        <v>M</v>
      </c>
      <c r="L3969" s="9" t="s">
        <v>21</v>
      </c>
      <c r="M3969">
        <v>2700</v>
      </c>
      <c r="N3969" s="4">
        <v>2216.4499999999998</v>
      </c>
      <c r="O3969" s="4">
        <v>2216.4499999999998</v>
      </c>
      <c r="P3969" s="4">
        <v>45838.720000000001</v>
      </c>
      <c r="Q3969" s="4">
        <v>0</v>
      </c>
      <c r="R3969" s="4">
        <v>0</v>
      </c>
      <c r="S3969" s="4">
        <v>0</v>
      </c>
      <c r="T3969" s="4">
        <v>0</v>
      </c>
      <c r="U3969" s="4">
        <v>0</v>
      </c>
      <c r="V3969" s="4">
        <v>0</v>
      </c>
      <c r="W3969" s="4">
        <v>0</v>
      </c>
      <c r="X3969" s="4">
        <v>0</v>
      </c>
      <c r="Y3969" s="4">
        <v>44.03</v>
      </c>
      <c r="Z3969" s="4">
        <v>259.67</v>
      </c>
      <c r="AA3969" s="4">
        <v>156.55000000000001</v>
      </c>
      <c r="AB3969" t="s">
        <v>3</v>
      </c>
      <c r="AC3969" s="4">
        <v>0</v>
      </c>
      <c r="AD3969" s="4">
        <v>0</v>
      </c>
      <c r="AE3969" s="4">
        <v>0</v>
      </c>
      <c r="AF3969" t="s">
        <v>717</v>
      </c>
      <c r="AG3969" s="4">
        <v>0</v>
      </c>
      <c r="AH3969" s="4">
        <v>0</v>
      </c>
      <c r="AI3969" s="4">
        <v>0</v>
      </c>
      <c r="AJ3969" s="4">
        <v>-44082.52</v>
      </c>
      <c r="AK3969" s="4">
        <v>200000</v>
      </c>
      <c r="AL3969" t="s">
        <v>798</v>
      </c>
      <c r="AM3969" s="71" t="str">
        <f>INDEX(Network_Insurer_Code,MATCH(Export!AL3969,Network_insurer_Name,0))</f>
        <v>PEI2</v>
      </c>
      <c r="AN3969" t="str">
        <f t="shared" si="61"/>
        <v>M1003PEI22018</v>
      </c>
    </row>
    <row r="3970" spans="1:40" x14ac:dyDescent="0.25">
      <c r="A3970">
        <v>2019</v>
      </c>
      <c r="B3970">
        <v>2</v>
      </c>
      <c r="C3970" s="1">
        <v>43556</v>
      </c>
      <c r="D3970" s="1">
        <v>43646</v>
      </c>
      <c r="E3970">
        <v>2018</v>
      </c>
      <c r="F3970" s="71" t="str">
        <f>INDEX(Client_Name,MATCH(Export!H3970,Local_Company_Name,0))</f>
        <v>Lion Manufacturing Co</v>
      </c>
      <c r="G3970" s="71">
        <f>INDEX(Client_Code,MATCH(Export!H3970,Local_Company_Name,0))</f>
        <v>1002</v>
      </c>
      <c r="H3970" t="s">
        <v>759</v>
      </c>
      <c r="I3970" t="s">
        <v>710</v>
      </c>
      <c r="J3970" t="s">
        <v>22</v>
      </c>
      <c r="K3970" s="71" t="str">
        <f>INDEX(Line_of_Business,MATCH(Export!J3970,Name,0))</f>
        <v>A</v>
      </c>
      <c r="L3970" s="9" t="s">
        <v>67</v>
      </c>
      <c r="M3970">
        <v>160</v>
      </c>
      <c r="N3970" s="4">
        <v>1566.88</v>
      </c>
      <c r="O3970" s="4">
        <v>1566.88</v>
      </c>
      <c r="P3970" s="4">
        <v>0</v>
      </c>
      <c r="Q3970" s="4">
        <v>0</v>
      </c>
      <c r="R3970" s="4">
        <v>0</v>
      </c>
      <c r="S3970" s="4">
        <v>0</v>
      </c>
      <c r="T3970" s="4">
        <v>0</v>
      </c>
      <c r="U3970" s="4">
        <v>0</v>
      </c>
      <c r="V3970" s="4">
        <v>0</v>
      </c>
      <c r="W3970" s="4">
        <v>0</v>
      </c>
      <c r="X3970" s="4">
        <v>0</v>
      </c>
      <c r="Y3970" s="4">
        <v>235.03</v>
      </c>
      <c r="Z3970" s="4">
        <v>0</v>
      </c>
      <c r="AA3970" s="4">
        <v>0</v>
      </c>
      <c r="AB3970" t="s">
        <v>3</v>
      </c>
      <c r="AC3970" s="4">
        <v>0</v>
      </c>
      <c r="AD3970" s="4">
        <v>0</v>
      </c>
      <c r="AE3970" s="4">
        <v>0</v>
      </c>
      <c r="AF3970" t="s">
        <v>710</v>
      </c>
      <c r="AG3970" s="4">
        <v>0</v>
      </c>
      <c r="AH3970" s="4">
        <v>0</v>
      </c>
      <c r="AI3970" s="4">
        <v>0</v>
      </c>
      <c r="AJ3970" s="4">
        <v>1331.85</v>
      </c>
      <c r="AK3970" s="4">
        <v>0</v>
      </c>
      <c r="AL3970" t="s">
        <v>785</v>
      </c>
      <c r="AM3970" s="71" t="str">
        <f>INDEX(Network_Insurer_Code,MATCH(Export!AL3970,Network_insurer_Name,0))</f>
        <v>WAI3</v>
      </c>
      <c r="AN3970" t="str">
        <f t="shared" ref="AN3970:AN4033" si="62">_xlfn.CONCAT(K3970,G3970,AM3970,E3970)</f>
        <v>A1002WAI32018</v>
      </c>
    </row>
    <row r="3971" spans="1:40" x14ac:dyDescent="0.25">
      <c r="A3971">
        <v>2019</v>
      </c>
      <c r="B3971">
        <v>1</v>
      </c>
      <c r="C3971" s="1">
        <v>43466</v>
      </c>
      <c r="D3971" s="1">
        <v>43555</v>
      </c>
      <c r="E3971">
        <v>2015</v>
      </c>
      <c r="F3971" s="71" t="str">
        <f>INDEX(Client_Name,MATCH(Export!H3971,Local_Company_Name,0))</f>
        <v>Tiger Jewelcrafting Ltd</v>
      </c>
      <c r="G3971" s="71">
        <f>INDEX(Client_Code,MATCH(Export!H3971,Local_Company_Name,0))</f>
        <v>1003</v>
      </c>
      <c r="H3971" t="s">
        <v>764</v>
      </c>
      <c r="I3971" t="s">
        <v>704</v>
      </c>
      <c r="J3971" t="s">
        <v>5</v>
      </c>
      <c r="K3971" s="71" t="str">
        <f>INDEX(Line_of_Business,MATCH(Export!J3971,Name,0))</f>
        <v>L</v>
      </c>
      <c r="L3971" s="9" t="s">
        <v>646</v>
      </c>
      <c r="M3971">
        <v>1</v>
      </c>
      <c r="N3971" s="4">
        <v>-36.47</v>
      </c>
      <c r="O3971" s="4">
        <v>-36.47</v>
      </c>
      <c r="P3971" s="4">
        <v>0</v>
      </c>
      <c r="Q3971" s="4">
        <v>0</v>
      </c>
      <c r="R3971" s="4">
        <v>0</v>
      </c>
      <c r="S3971" s="4">
        <v>0</v>
      </c>
      <c r="T3971" s="4">
        <v>0</v>
      </c>
      <c r="U3971" s="4">
        <v>0</v>
      </c>
      <c r="V3971" s="4">
        <v>0</v>
      </c>
      <c r="W3971" s="4">
        <v>0</v>
      </c>
      <c r="X3971" s="4">
        <v>0</v>
      </c>
      <c r="Y3971" s="4">
        <v>-3.46</v>
      </c>
      <c r="Z3971" s="4">
        <v>0</v>
      </c>
      <c r="AA3971" s="4">
        <v>0</v>
      </c>
      <c r="AB3971" t="s">
        <v>3</v>
      </c>
      <c r="AC3971" s="4">
        <v>0</v>
      </c>
      <c r="AD3971" s="4">
        <v>0</v>
      </c>
      <c r="AE3971" s="4">
        <v>0</v>
      </c>
      <c r="AF3971" t="s">
        <v>704</v>
      </c>
      <c r="AG3971" s="4">
        <v>0</v>
      </c>
      <c r="AH3971" s="4">
        <v>0</v>
      </c>
      <c r="AI3971" s="4">
        <v>0</v>
      </c>
      <c r="AJ3971" s="4">
        <v>-33.01</v>
      </c>
      <c r="AK3971" s="4">
        <v>0</v>
      </c>
      <c r="AL3971" t="s">
        <v>784</v>
      </c>
      <c r="AM3971" s="71" t="str">
        <f>INDEX(Network_Insurer_Code,MATCH(Export!AL3971,Network_insurer_Name,0))</f>
        <v>PII1</v>
      </c>
      <c r="AN3971" t="str">
        <f t="shared" si="62"/>
        <v>L1003PII12015</v>
      </c>
    </row>
    <row r="3972" spans="1:40" x14ac:dyDescent="0.25">
      <c r="A3972">
        <v>2019</v>
      </c>
      <c r="B3972">
        <v>1</v>
      </c>
      <c r="C3972" s="1">
        <v>43466</v>
      </c>
      <c r="D3972" s="1">
        <v>43555</v>
      </c>
      <c r="E3972">
        <v>2019</v>
      </c>
      <c r="F3972" s="71" t="str">
        <f>INDEX(Client_Name,MATCH(Export!H3972,Local_Company_Name,0))</f>
        <v>Lion Manufacturing Co</v>
      </c>
      <c r="G3972" s="71">
        <f>INDEX(Client_Code,MATCH(Export!H3972,Local_Company_Name,0))</f>
        <v>1002</v>
      </c>
      <c r="H3972" t="s">
        <v>759</v>
      </c>
      <c r="I3972" t="s">
        <v>717</v>
      </c>
      <c r="J3972" t="s">
        <v>5</v>
      </c>
      <c r="K3972" s="71" t="str">
        <f>INDEX(Line_of_Business,MATCH(Export!J3972,Name,0))</f>
        <v>L</v>
      </c>
      <c r="L3972" s="9" t="s">
        <v>473</v>
      </c>
      <c r="M3972">
        <v>1302</v>
      </c>
      <c r="N3972" s="4">
        <v>0</v>
      </c>
      <c r="O3972" s="4">
        <v>0</v>
      </c>
      <c r="P3972" s="4">
        <v>0</v>
      </c>
      <c r="Q3972" s="4">
        <v>0</v>
      </c>
      <c r="R3972" s="4">
        <v>0</v>
      </c>
      <c r="S3972" s="4">
        <v>0</v>
      </c>
      <c r="T3972" s="4">
        <v>0</v>
      </c>
      <c r="U3972" s="4">
        <v>0</v>
      </c>
      <c r="V3972" s="4">
        <v>0</v>
      </c>
      <c r="W3972" s="4">
        <v>0</v>
      </c>
      <c r="X3972" s="4">
        <v>0</v>
      </c>
      <c r="Y3972" s="4">
        <v>0</v>
      </c>
      <c r="Z3972" s="4">
        <v>0</v>
      </c>
      <c r="AA3972" s="4">
        <v>0</v>
      </c>
      <c r="AB3972" t="s">
        <v>3</v>
      </c>
      <c r="AC3972" s="4">
        <v>108671.07</v>
      </c>
      <c r="AD3972" s="4">
        <v>0</v>
      </c>
      <c r="AE3972" s="4">
        <v>59495.9</v>
      </c>
      <c r="AF3972" t="s">
        <v>717</v>
      </c>
      <c r="AG3972" s="4">
        <v>0</v>
      </c>
      <c r="AH3972" s="4">
        <v>0</v>
      </c>
      <c r="AI3972" s="4">
        <v>0</v>
      </c>
      <c r="AJ3972" s="4">
        <v>0</v>
      </c>
      <c r="AK3972" s="4">
        <v>0</v>
      </c>
      <c r="AL3972" t="s">
        <v>787</v>
      </c>
      <c r="AM3972" s="71" t="str">
        <f>INDEX(Network_Insurer_Code,MATCH(Export!AL3972,Network_insurer_Name,0))</f>
        <v>LEI3</v>
      </c>
      <c r="AN3972" t="str">
        <f t="shared" si="62"/>
        <v>L1002LEI32019</v>
      </c>
    </row>
    <row r="3973" spans="1:40" x14ac:dyDescent="0.25">
      <c r="A3973">
        <v>2020</v>
      </c>
      <c r="B3973">
        <v>2</v>
      </c>
      <c r="C3973" s="1">
        <v>43922</v>
      </c>
      <c r="D3973" s="1">
        <v>44012</v>
      </c>
      <c r="E3973">
        <v>2019</v>
      </c>
      <c r="F3973" s="71" t="str">
        <f>INDEX(Client_Name,MATCH(Export!H3973,Local_Company_Name,0))</f>
        <v>Flaimngo Tailoring</v>
      </c>
      <c r="G3973" s="71">
        <f>INDEX(Client_Code,MATCH(Export!H3973,Local_Company_Name,0))</f>
        <v>1005</v>
      </c>
      <c r="H3973" t="s">
        <v>755</v>
      </c>
      <c r="I3973" t="s">
        <v>717</v>
      </c>
      <c r="J3973" t="s">
        <v>5</v>
      </c>
      <c r="K3973" s="71" t="str">
        <f>INDEX(Line_of_Business,MATCH(Export!J3973,Name,0))</f>
        <v>L</v>
      </c>
      <c r="L3973" s="9" t="s">
        <v>52</v>
      </c>
      <c r="M3973">
        <v>30</v>
      </c>
      <c r="N3973" s="4">
        <v>39469.020202020198</v>
      </c>
      <c r="O3973" s="4">
        <v>39074.33</v>
      </c>
      <c r="P3973" s="4">
        <v>0</v>
      </c>
      <c r="Q3973" s="4">
        <v>0</v>
      </c>
      <c r="R3973" s="4">
        <v>0</v>
      </c>
      <c r="S3973" s="4">
        <v>0</v>
      </c>
      <c r="T3973" s="4">
        <v>0</v>
      </c>
      <c r="U3973" s="4">
        <v>0</v>
      </c>
      <c r="V3973" s="4">
        <v>0</v>
      </c>
      <c r="W3973" s="4">
        <v>0</v>
      </c>
      <c r="X3973" s="4">
        <v>0</v>
      </c>
      <c r="Y3973" s="4">
        <v>7814.87</v>
      </c>
      <c r="Z3973" s="4">
        <v>2625.79</v>
      </c>
      <c r="AA3973" s="4">
        <v>7033.38</v>
      </c>
      <c r="AB3973" t="s">
        <v>3</v>
      </c>
      <c r="AC3973" s="4">
        <v>0</v>
      </c>
      <c r="AD3973" s="4">
        <v>0</v>
      </c>
      <c r="AE3973" s="4">
        <v>0</v>
      </c>
      <c r="AF3973" t="s">
        <v>717</v>
      </c>
      <c r="AG3973" s="4">
        <v>0</v>
      </c>
      <c r="AH3973" s="4">
        <v>0</v>
      </c>
      <c r="AI3973" s="4">
        <v>0</v>
      </c>
      <c r="AJ3973" s="4">
        <v>21600.29</v>
      </c>
      <c r="AK3973" s="4">
        <v>0</v>
      </c>
      <c r="AL3973" t="s">
        <v>789</v>
      </c>
      <c r="AM3973" s="71" t="str">
        <f>INDEX(Network_Insurer_Code,MATCH(Export!AL3973,Network_insurer_Name,0))</f>
        <v>APL1</v>
      </c>
      <c r="AN3973" t="str">
        <f t="shared" si="62"/>
        <v>L1005APL12019</v>
      </c>
    </row>
    <row r="3974" spans="1:40" x14ac:dyDescent="0.25">
      <c r="A3974">
        <v>2019</v>
      </c>
      <c r="B3974">
        <v>3</v>
      </c>
      <c r="C3974" s="1">
        <v>43673</v>
      </c>
      <c r="D3974" s="1">
        <v>43738</v>
      </c>
      <c r="E3974">
        <v>2019</v>
      </c>
      <c r="F3974" s="71" t="str">
        <f>INDEX(Client_Name,MATCH(Export!H3974,Local_Company_Name,0))</f>
        <v>Lion Manufacturing Co</v>
      </c>
      <c r="G3974" s="71">
        <f>INDEX(Client_Code,MATCH(Export!H3974,Local_Company_Name,0))</f>
        <v>1002</v>
      </c>
      <c r="H3974" t="s">
        <v>758</v>
      </c>
      <c r="I3974" t="s">
        <v>738</v>
      </c>
      <c r="J3974" t="s">
        <v>8</v>
      </c>
      <c r="K3974" s="71" t="str">
        <f>INDEX(Line_of_Business,MATCH(Export!J3974,Name,0))</f>
        <v>M</v>
      </c>
      <c r="L3974" s="9" t="s">
        <v>203</v>
      </c>
      <c r="M3974">
        <v>145</v>
      </c>
      <c r="N3974" s="4">
        <v>1457233.3666666599</v>
      </c>
      <c r="O3974" s="4">
        <v>1311510.03</v>
      </c>
      <c r="P3974" s="4">
        <v>2253.31</v>
      </c>
      <c r="Q3974" s="4">
        <v>0</v>
      </c>
      <c r="R3974" s="4">
        <v>0</v>
      </c>
      <c r="S3974" s="4">
        <v>130297.41</v>
      </c>
      <c r="T3974" s="4">
        <v>0</v>
      </c>
      <c r="U3974" s="4">
        <v>0</v>
      </c>
      <c r="V3974" s="4">
        <v>0</v>
      </c>
      <c r="W3974" s="4">
        <v>0</v>
      </c>
      <c r="X3974" s="4">
        <v>0</v>
      </c>
      <c r="Y3974" s="4">
        <v>150823.65</v>
      </c>
      <c r="Z3974" s="4">
        <v>0</v>
      </c>
      <c r="AA3974" s="4">
        <v>26230.2</v>
      </c>
      <c r="AB3974" t="s">
        <v>3</v>
      </c>
      <c r="AC3974" s="4">
        <v>0</v>
      </c>
      <c r="AD3974" s="4">
        <v>0</v>
      </c>
      <c r="AE3974" s="4">
        <v>149429.62</v>
      </c>
      <c r="AF3974" t="s">
        <v>738</v>
      </c>
      <c r="AG3974" s="4">
        <v>0</v>
      </c>
      <c r="AH3974" s="4">
        <v>0</v>
      </c>
      <c r="AI3974" s="4">
        <v>0</v>
      </c>
      <c r="AJ3974" s="4">
        <v>1262500.28</v>
      </c>
      <c r="AK3974" s="4">
        <v>0</v>
      </c>
      <c r="AL3974" t="s">
        <v>782</v>
      </c>
      <c r="AM3974" s="71" t="str">
        <f>INDEX(Network_Insurer_Code,MATCH(Export!AL3974,Network_insurer_Name,0))</f>
        <v>API2</v>
      </c>
      <c r="AN3974" t="str">
        <f t="shared" si="62"/>
        <v>M1002API22019</v>
      </c>
    </row>
    <row r="3975" spans="1:40" x14ac:dyDescent="0.25">
      <c r="A3975">
        <v>2020</v>
      </c>
      <c r="B3975">
        <v>2</v>
      </c>
      <c r="C3975" s="1">
        <v>43922</v>
      </c>
      <c r="D3975" s="1">
        <v>44012</v>
      </c>
      <c r="E3975">
        <v>2018</v>
      </c>
      <c r="F3975" s="71" t="str">
        <f>INDEX(Client_Name,MATCH(Export!H3975,Local_Company_Name,0))</f>
        <v>Lion Manufacturing Co</v>
      </c>
      <c r="G3975" s="71">
        <f>INDEX(Client_Code,MATCH(Export!H3975,Local_Company_Name,0))</f>
        <v>1002</v>
      </c>
      <c r="H3975" t="s">
        <v>758</v>
      </c>
      <c r="I3975" t="s">
        <v>702</v>
      </c>
      <c r="J3975" t="s">
        <v>0</v>
      </c>
      <c r="K3975" s="71" t="str">
        <f>INDEX(Line_of_Business,MATCH(Export!J3975,Name,0))</f>
        <v>D</v>
      </c>
      <c r="L3975" s="9" t="s">
        <v>225</v>
      </c>
      <c r="M3975">
        <v>392</v>
      </c>
      <c r="N3975" s="4">
        <v>0</v>
      </c>
      <c r="O3975" s="4">
        <v>0</v>
      </c>
      <c r="P3975" s="4">
        <v>10554.12</v>
      </c>
      <c r="Q3975" s="4">
        <v>0</v>
      </c>
      <c r="R3975" s="4">
        <v>0</v>
      </c>
      <c r="S3975" s="4">
        <v>0</v>
      </c>
      <c r="T3975" s="4">
        <v>0</v>
      </c>
      <c r="U3975" s="4">
        <v>0</v>
      </c>
      <c r="V3975" s="4">
        <v>0</v>
      </c>
      <c r="W3975" s="4">
        <v>0</v>
      </c>
      <c r="X3975" s="4">
        <v>0</v>
      </c>
      <c r="Y3975" s="4">
        <v>0</v>
      </c>
      <c r="Z3975" s="4">
        <v>0</v>
      </c>
      <c r="AA3975" s="4">
        <v>0</v>
      </c>
      <c r="AB3975" t="s">
        <v>3</v>
      </c>
      <c r="AC3975" s="4">
        <v>0</v>
      </c>
      <c r="AD3975" s="4">
        <v>0</v>
      </c>
      <c r="AE3975" s="4">
        <v>0</v>
      </c>
      <c r="AF3975" t="s">
        <v>702</v>
      </c>
      <c r="AG3975" s="4">
        <v>0</v>
      </c>
      <c r="AH3975" s="4">
        <v>0</v>
      </c>
      <c r="AI3975" s="4">
        <v>0</v>
      </c>
      <c r="AJ3975" s="4">
        <v>-10554.12</v>
      </c>
      <c r="AK3975" s="4">
        <v>0</v>
      </c>
      <c r="AL3975" t="s">
        <v>796</v>
      </c>
      <c r="AM3975" s="71" t="str">
        <f>INDEX(Network_Insurer_Code,MATCH(Export!AL3975,Network_insurer_Name,0))</f>
        <v>POL2</v>
      </c>
      <c r="AN3975" t="str">
        <f t="shared" si="62"/>
        <v>D1002POL22018</v>
      </c>
    </row>
    <row r="3976" spans="1:40" x14ac:dyDescent="0.25">
      <c r="A3976">
        <v>2019</v>
      </c>
      <c r="B3976">
        <v>3</v>
      </c>
      <c r="C3976" s="1">
        <v>43647</v>
      </c>
      <c r="D3976" s="1">
        <v>43738</v>
      </c>
      <c r="E3976">
        <v>2019</v>
      </c>
      <c r="F3976" s="71" t="str">
        <f>INDEX(Client_Name,MATCH(Export!H3976,Local_Company_Name,0))</f>
        <v>Lion Manufacturing Co</v>
      </c>
      <c r="G3976" s="71">
        <f>INDEX(Client_Code,MATCH(Export!H3976,Local_Company_Name,0))</f>
        <v>1002</v>
      </c>
      <c r="H3976" t="s">
        <v>757</v>
      </c>
      <c r="I3976" t="s">
        <v>779</v>
      </c>
      <c r="J3976" t="s">
        <v>8</v>
      </c>
      <c r="K3976" s="71" t="str">
        <f>INDEX(Line_of_Business,MATCH(Export!J3976,Name,0))</f>
        <v>M</v>
      </c>
      <c r="L3976" s="9" t="s">
        <v>647</v>
      </c>
      <c r="M3976">
        <v>2413</v>
      </c>
      <c r="N3976" s="4">
        <v>0</v>
      </c>
      <c r="O3976" s="4">
        <v>0</v>
      </c>
      <c r="P3976" s="4">
        <v>0</v>
      </c>
      <c r="Q3976" s="4">
        <v>0</v>
      </c>
      <c r="R3976" s="4">
        <v>0</v>
      </c>
      <c r="S3976" s="4">
        <v>0</v>
      </c>
      <c r="T3976" s="4">
        <v>0</v>
      </c>
      <c r="U3976" s="4">
        <v>0</v>
      </c>
      <c r="V3976" s="4">
        <v>0</v>
      </c>
      <c r="W3976" s="4">
        <v>0</v>
      </c>
      <c r="X3976" s="4">
        <v>0</v>
      </c>
      <c r="Y3976" s="4">
        <v>0</v>
      </c>
      <c r="Z3976" s="4">
        <v>0</v>
      </c>
      <c r="AA3976" s="4">
        <v>0</v>
      </c>
      <c r="AB3976" t="s">
        <v>3</v>
      </c>
      <c r="AC3976" s="4">
        <v>0</v>
      </c>
      <c r="AD3976" s="4">
        <v>0</v>
      </c>
      <c r="AE3976" s="4">
        <v>0</v>
      </c>
      <c r="AF3976" t="s">
        <v>779</v>
      </c>
      <c r="AG3976" s="4">
        <v>0</v>
      </c>
      <c r="AH3976" s="4">
        <v>0</v>
      </c>
      <c r="AI3976" s="4">
        <v>0</v>
      </c>
      <c r="AJ3976" s="4">
        <v>0</v>
      </c>
      <c r="AK3976" s="4">
        <v>0</v>
      </c>
      <c r="AL3976" t="s">
        <v>792</v>
      </c>
      <c r="AM3976" s="71" t="str">
        <f>INDEX(Network_Insurer_Code,MATCH(Export!AL3976,Network_insurer_Name,0))</f>
        <v>CAL1</v>
      </c>
      <c r="AN3976" t="str">
        <f t="shared" si="62"/>
        <v>M1002CAL12019</v>
      </c>
    </row>
    <row r="3977" spans="1:40" x14ac:dyDescent="0.25">
      <c r="A3977">
        <v>2019</v>
      </c>
      <c r="B3977">
        <v>1</v>
      </c>
      <c r="C3977" s="1">
        <v>43466</v>
      </c>
      <c r="D3977" s="1">
        <v>43555</v>
      </c>
      <c r="E3977">
        <v>2017</v>
      </c>
      <c r="F3977" s="71" t="str">
        <f>INDEX(Client_Name,MATCH(Export!H3977,Local_Company_Name,0))</f>
        <v>Tiger Jewelcrafting Ltd</v>
      </c>
      <c r="G3977" s="71">
        <f>INDEX(Client_Code,MATCH(Export!H3977,Local_Company_Name,0))</f>
        <v>1003</v>
      </c>
      <c r="H3977" t="s">
        <v>764</v>
      </c>
      <c r="I3977" t="s">
        <v>707</v>
      </c>
      <c r="J3977" t="s">
        <v>8</v>
      </c>
      <c r="K3977" s="71" t="str">
        <f>INDEX(Line_of_Business,MATCH(Export!J3977,Name,0))</f>
        <v>M</v>
      </c>
      <c r="L3977" s="9">
        <v>50567993</v>
      </c>
      <c r="M3977">
        <v>121</v>
      </c>
      <c r="N3977" s="4">
        <v>0</v>
      </c>
      <c r="O3977" s="4">
        <v>0</v>
      </c>
      <c r="P3977" s="4">
        <v>1126.92</v>
      </c>
      <c r="Q3977" s="4">
        <v>0</v>
      </c>
      <c r="R3977" s="4">
        <v>0</v>
      </c>
      <c r="S3977" s="4">
        <v>0</v>
      </c>
      <c r="T3977" s="4">
        <v>0</v>
      </c>
      <c r="U3977" s="4">
        <v>0</v>
      </c>
      <c r="V3977" s="4">
        <v>0</v>
      </c>
      <c r="W3977" s="4">
        <v>0</v>
      </c>
      <c r="X3977" s="4">
        <v>0</v>
      </c>
      <c r="Y3977" s="4">
        <v>0</v>
      </c>
      <c r="Z3977" s="4">
        <v>0</v>
      </c>
      <c r="AA3977" s="4">
        <v>0</v>
      </c>
      <c r="AB3977" t="s">
        <v>3</v>
      </c>
      <c r="AC3977" s="4">
        <v>0</v>
      </c>
      <c r="AD3977" s="4">
        <v>0</v>
      </c>
      <c r="AE3977" s="4">
        <v>-26063</v>
      </c>
      <c r="AF3977" t="s">
        <v>707</v>
      </c>
      <c r="AG3977" s="4">
        <v>0</v>
      </c>
      <c r="AH3977" s="4">
        <v>0</v>
      </c>
      <c r="AI3977" s="4">
        <v>0</v>
      </c>
      <c r="AJ3977" s="4">
        <v>-1126.92</v>
      </c>
      <c r="AK3977" s="4">
        <v>0</v>
      </c>
      <c r="AL3977" t="s">
        <v>795</v>
      </c>
      <c r="AM3977" s="71" t="str">
        <f>INDEX(Network_Insurer_Code,MATCH(Export!AL3977,Network_insurer_Name,0))</f>
        <v>TOL1</v>
      </c>
      <c r="AN3977" t="str">
        <f t="shared" si="62"/>
        <v>M1003TOL12017</v>
      </c>
    </row>
    <row r="3978" spans="1:40" x14ac:dyDescent="0.25">
      <c r="A3978">
        <v>2020</v>
      </c>
      <c r="B3978">
        <v>2</v>
      </c>
      <c r="C3978" s="1">
        <v>44013</v>
      </c>
      <c r="D3978" s="1">
        <v>44104</v>
      </c>
      <c r="E3978">
        <v>2019</v>
      </c>
      <c r="F3978" s="71" t="str">
        <f>INDEX(Client_Name,MATCH(Export!H3978,Local_Company_Name,0))</f>
        <v>Tiger Jewelcrafting Ltd</v>
      </c>
      <c r="G3978" s="71">
        <f>INDEX(Client_Code,MATCH(Export!H3978,Local_Company_Name,0))</f>
        <v>1003</v>
      </c>
      <c r="H3978" t="s">
        <v>761</v>
      </c>
      <c r="I3978" t="s">
        <v>711</v>
      </c>
      <c r="J3978" t="s">
        <v>8</v>
      </c>
      <c r="K3978" s="71" t="str">
        <f>INDEX(Line_of_Business,MATCH(Export!J3978,Name,0))</f>
        <v>M</v>
      </c>
      <c r="L3978" s="9">
        <v>1171006128632</v>
      </c>
      <c r="M3978">
        <v>406</v>
      </c>
      <c r="N3978" s="4">
        <v>0</v>
      </c>
      <c r="O3978" s="4">
        <v>0</v>
      </c>
      <c r="P3978" s="4">
        <v>0</v>
      </c>
      <c r="Q3978" s="4">
        <v>0</v>
      </c>
      <c r="R3978" s="4">
        <v>0</v>
      </c>
      <c r="S3978" s="4">
        <v>0</v>
      </c>
      <c r="T3978" s="4">
        <v>0</v>
      </c>
      <c r="U3978" s="4">
        <v>0</v>
      </c>
      <c r="V3978" s="4">
        <v>0</v>
      </c>
      <c r="W3978" s="4">
        <v>0</v>
      </c>
      <c r="X3978" s="4">
        <v>0</v>
      </c>
      <c r="Y3978" s="4">
        <v>0</v>
      </c>
      <c r="Z3978" s="4">
        <v>0</v>
      </c>
      <c r="AA3978" s="4">
        <v>0</v>
      </c>
      <c r="AB3978" t="s">
        <v>3</v>
      </c>
      <c r="AC3978" s="4">
        <v>0</v>
      </c>
      <c r="AD3978" s="4">
        <v>0</v>
      </c>
      <c r="AE3978" s="4">
        <v>0</v>
      </c>
      <c r="AF3978" t="s">
        <v>711</v>
      </c>
      <c r="AG3978" s="4">
        <v>0</v>
      </c>
      <c r="AH3978" s="4">
        <v>0</v>
      </c>
      <c r="AI3978" s="4">
        <v>0</v>
      </c>
      <c r="AJ3978" s="4">
        <v>0</v>
      </c>
      <c r="AK3978" s="4">
        <v>0</v>
      </c>
      <c r="AL3978" t="s">
        <v>798</v>
      </c>
      <c r="AM3978" s="71" t="str">
        <f>INDEX(Network_Insurer_Code,MATCH(Export!AL3978,Network_insurer_Name,0))</f>
        <v>PEI2</v>
      </c>
      <c r="AN3978" t="str">
        <f t="shared" si="62"/>
        <v>M1003PEI22019</v>
      </c>
    </row>
    <row r="3979" spans="1:40" x14ac:dyDescent="0.25">
      <c r="A3979">
        <v>2020</v>
      </c>
      <c r="B3979">
        <v>1</v>
      </c>
      <c r="C3979" s="1">
        <v>43831</v>
      </c>
      <c r="D3979" s="1">
        <v>43921</v>
      </c>
      <c r="E3979">
        <v>2019</v>
      </c>
      <c r="F3979" s="71" t="str">
        <f>INDEX(Client_Name,MATCH(Export!H3979,Local_Company_Name,0))</f>
        <v>Aplaca Engineering Co</v>
      </c>
      <c r="G3979" s="71">
        <f>INDEX(Client_Code,MATCH(Export!H3979,Local_Company_Name,0))</f>
        <v>1004</v>
      </c>
      <c r="H3979" t="s">
        <v>754</v>
      </c>
      <c r="I3979" t="s">
        <v>711</v>
      </c>
      <c r="J3979" t="s">
        <v>8</v>
      </c>
      <c r="K3979" s="71" t="str">
        <f>INDEX(Line_of_Business,MATCH(Export!J3979,Name,0))</f>
        <v>M</v>
      </c>
      <c r="L3979" s="9" t="s">
        <v>52</v>
      </c>
      <c r="M3979">
        <v>50</v>
      </c>
      <c r="N3979" s="4">
        <v>0</v>
      </c>
      <c r="O3979" s="4">
        <v>0</v>
      </c>
      <c r="P3979" s="4">
        <v>28041.26</v>
      </c>
      <c r="Q3979" s="4">
        <v>0</v>
      </c>
      <c r="R3979" s="4">
        <v>0</v>
      </c>
      <c r="S3979" s="4">
        <v>0</v>
      </c>
      <c r="T3979" s="4">
        <v>0</v>
      </c>
      <c r="U3979" s="4">
        <v>0</v>
      </c>
      <c r="V3979" s="4">
        <v>0</v>
      </c>
      <c r="W3979" s="4">
        <v>0</v>
      </c>
      <c r="X3979" s="4">
        <v>0</v>
      </c>
      <c r="Y3979" s="4">
        <v>0</v>
      </c>
      <c r="Z3979" s="4">
        <v>0</v>
      </c>
      <c r="AA3979" s="4">
        <v>0</v>
      </c>
      <c r="AB3979" t="s">
        <v>3</v>
      </c>
      <c r="AC3979" s="4">
        <v>0</v>
      </c>
      <c r="AD3979" s="4">
        <v>0</v>
      </c>
      <c r="AE3979" s="4">
        <v>0</v>
      </c>
      <c r="AF3979" t="s">
        <v>711</v>
      </c>
      <c r="AG3979" s="4">
        <v>0</v>
      </c>
      <c r="AH3979" s="4">
        <v>0</v>
      </c>
      <c r="AI3979" s="4">
        <v>0</v>
      </c>
      <c r="AJ3979" s="4">
        <v>-28041.26</v>
      </c>
      <c r="AK3979" s="4">
        <v>0</v>
      </c>
      <c r="AL3979" t="s">
        <v>785</v>
      </c>
      <c r="AM3979" s="71" t="str">
        <f>INDEX(Network_Insurer_Code,MATCH(Export!AL3979,Network_insurer_Name,0))</f>
        <v>WAI3</v>
      </c>
      <c r="AN3979" t="str">
        <f t="shared" si="62"/>
        <v>M1004WAI32019</v>
      </c>
    </row>
    <row r="3980" spans="1:40" x14ac:dyDescent="0.25">
      <c r="A3980">
        <v>2019</v>
      </c>
      <c r="B3980">
        <v>3</v>
      </c>
      <c r="C3980" s="1">
        <v>43647</v>
      </c>
      <c r="D3980" s="1">
        <v>43738</v>
      </c>
      <c r="E3980">
        <v>2019</v>
      </c>
      <c r="F3980" s="71" t="str">
        <f>INDEX(Client_Name,MATCH(Export!H3980,Local_Company_Name,0))</f>
        <v>Aplaca Engineering Co</v>
      </c>
      <c r="G3980" s="71">
        <f>INDEX(Client_Code,MATCH(Export!H3980,Local_Company_Name,0))</f>
        <v>1004</v>
      </c>
      <c r="H3980" t="s">
        <v>768</v>
      </c>
      <c r="I3980" t="s">
        <v>724</v>
      </c>
      <c r="J3980" t="s">
        <v>8</v>
      </c>
      <c r="K3980" s="71" t="str">
        <f>INDEX(Line_of_Business,MATCH(Export!J3980,Name,0))</f>
        <v>M</v>
      </c>
      <c r="L3980" s="9">
        <v>77613</v>
      </c>
      <c r="M3980">
        <v>536</v>
      </c>
      <c r="N3980" s="4">
        <v>94026.75</v>
      </c>
      <c r="O3980" s="4">
        <v>94026.75</v>
      </c>
      <c r="P3980" s="4">
        <v>33635.21</v>
      </c>
      <c r="Q3980" s="4">
        <v>0</v>
      </c>
      <c r="R3980" s="4">
        <v>0</v>
      </c>
      <c r="S3980" s="4">
        <v>0</v>
      </c>
      <c r="T3980" s="4">
        <v>0</v>
      </c>
      <c r="U3980" s="4">
        <v>0</v>
      </c>
      <c r="V3980" s="4">
        <v>0</v>
      </c>
      <c r="W3980" s="4">
        <v>0</v>
      </c>
      <c r="X3980" s="4">
        <v>0</v>
      </c>
      <c r="Y3980" s="4">
        <v>9402.68</v>
      </c>
      <c r="Z3980" s="4">
        <v>0</v>
      </c>
      <c r="AA3980" s="4">
        <v>0</v>
      </c>
      <c r="AB3980" t="s">
        <v>3</v>
      </c>
      <c r="AC3980" s="4">
        <v>0</v>
      </c>
      <c r="AD3980" s="4">
        <v>0</v>
      </c>
      <c r="AE3980" s="4">
        <v>0</v>
      </c>
      <c r="AF3980" t="s">
        <v>724</v>
      </c>
      <c r="AG3980" s="4">
        <v>0</v>
      </c>
      <c r="AH3980" s="4">
        <v>0</v>
      </c>
      <c r="AI3980" s="4">
        <v>0</v>
      </c>
      <c r="AJ3980" s="4">
        <v>50988.86</v>
      </c>
      <c r="AK3980" s="4">
        <v>0</v>
      </c>
      <c r="AL3980" t="s">
        <v>791</v>
      </c>
      <c r="AM3980" s="71" t="str">
        <f>INDEX(Network_Insurer_Code,MATCH(Export!AL3980,Network_insurer_Name,0))</f>
        <v>CHI3</v>
      </c>
      <c r="AN3980" t="str">
        <f t="shared" si="62"/>
        <v>M1004CHI32019</v>
      </c>
    </row>
    <row r="3981" spans="1:40" x14ac:dyDescent="0.25">
      <c r="A3981">
        <v>2020</v>
      </c>
      <c r="B3981">
        <v>3</v>
      </c>
      <c r="C3981" s="1">
        <v>43739</v>
      </c>
      <c r="D3981" s="1">
        <v>43830</v>
      </c>
      <c r="E3981">
        <v>2019</v>
      </c>
      <c r="F3981" s="71" t="str">
        <f>INDEX(Client_Name,MATCH(Export!H3981,Local_Company_Name,0))</f>
        <v>Flaimngo Tailoring</v>
      </c>
      <c r="G3981" s="71">
        <f>INDEX(Client_Code,MATCH(Export!H3981,Local_Company_Name,0))</f>
        <v>1005</v>
      </c>
      <c r="H3981" t="s">
        <v>770</v>
      </c>
      <c r="I3981" t="s">
        <v>745</v>
      </c>
      <c r="J3981" t="s">
        <v>5</v>
      </c>
      <c r="K3981" s="71" t="str">
        <f>INDEX(Line_of_Business,MATCH(Export!J3981,Name,0))</f>
        <v>L</v>
      </c>
      <c r="L3981" s="9" t="s">
        <v>52</v>
      </c>
      <c r="M3981">
        <v>36</v>
      </c>
      <c r="N3981" s="4">
        <v>0</v>
      </c>
      <c r="O3981" s="4">
        <v>0</v>
      </c>
      <c r="P3981" s="4">
        <v>0</v>
      </c>
      <c r="Q3981" s="4">
        <v>0</v>
      </c>
      <c r="R3981" s="4">
        <v>0</v>
      </c>
      <c r="S3981" s="4">
        <v>0</v>
      </c>
      <c r="T3981" s="4">
        <v>0</v>
      </c>
      <c r="U3981" s="4">
        <v>0</v>
      </c>
      <c r="V3981" s="4">
        <v>0</v>
      </c>
      <c r="W3981" s="4">
        <v>3662.25</v>
      </c>
      <c r="X3981" s="4">
        <v>0</v>
      </c>
      <c r="Y3981" s="4">
        <v>0</v>
      </c>
      <c r="Z3981" s="4">
        <v>0</v>
      </c>
      <c r="AA3981" s="4">
        <v>0</v>
      </c>
      <c r="AB3981" t="s">
        <v>3</v>
      </c>
      <c r="AC3981" s="4">
        <v>0</v>
      </c>
      <c r="AD3981" s="4">
        <v>0</v>
      </c>
      <c r="AE3981" s="4">
        <v>0</v>
      </c>
      <c r="AF3981" t="s">
        <v>745</v>
      </c>
      <c r="AG3981" s="4">
        <v>0</v>
      </c>
      <c r="AH3981" s="4">
        <v>0</v>
      </c>
      <c r="AI3981" s="4">
        <v>0</v>
      </c>
      <c r="AJ3981" s="4">
        <v>-3662.25</v>
      </c>
      <c r="AK3981" s="4">
        <v>0</v>
      </c>
      <c r="AL3981" t="s">
        <v>785</v>
      </c>
      <c r="AM3981" s="71" t="str">
        <f>INDEX(Network_Insurer_Code,MATCH(Export!AL3981,Network_insurer_Name,0))</f>
        <v>WAI3</v>
      </c>
      <c r="AN3981" t="str">
        <f t="shared" si="62"/>
        <v>L1005WAI32019</v>
      </c>
    </row>
    <row r="3982" spans="1:40" x14ac:dyDescent="0.25">
      <c r="A3982">
        <v>2019</v>
      </c>
      <c r="B3982">
        <v>4</v>
      </c>
      <c r="C3982" s="1">
        <v>43739</v>
      </c>
      <c r="D3982" s="1">
        <v>43830</v>
      </c>
      <c r="E3982">
        <v>2019</v>
      </c>
      <c r="F3982" s="71" t="str">
        <f>INDEX(Client_Name,MATCH(Export!H3982,Local_Company_Name,0))</f>
        <v>Aplaca Engineering Co</v>
      </c>
      <c r="G3982" s="71">
        <f>INDEX(Client_Code,MATCH(Export!H3982,Local_Company_Name,0))</f>
        <v>1004</v>
      </c>
      <c r="H3982" t="s">
        <v>768</v>
      </c>
      <c r="I3982" t="s">
        <v>711</v>
      </c>
      <c r="J3982" t="s">
        <v>5</v>
      </c>
      <c r="K3982" s="71" t="str">
        <f>INDEX(Line_of_Business,MATCH(Export!J3982,Name,0))</f>
        <v>L</v>
      </c>
      <c r="L3982" s="9" t="s">
        <v>571</v>
      </c>
      <c r="M3982">
        <v>20</v>
      </c>
      <c r="N3982" s="4">
        <v>161.15</v>
      </c>
      <c r="O3982" s="4">
        <v>161.15</v>
      </c>
      <c r="P3982" s="4">
        <v>0</v>
      </c>
      <c r="Q3982" s="4">
        <v>0</v>
      </c>
      <c r="R3982" s="4">
        <v>0</v>
      </c>
      <c r="S3982" s="4">
        <v>0</v>
      </c>
      <c r="T3982" s="4">
        <v>0</v>
      </c>
      <c r="U3982" s="4">
        <v>0</v>
      </c>
      <c r="V3982" s="4">
        <v>0</v>
      </c>
      <c r="W3982" s="4">
        <v>0</v>
      </c>
      <c r="X3982" s="4">
        <v>0</v>
      </c>
      <c r="Y3982" s="4">
        <v>0</v>
      </c>
      <c r="Z3982" s="4">
        <v>0</v>
      </c>
      <c r="AA3982" s="4">
        <v>0</v>
      </c>
      <c r="AB3982" t="s">
        <v>3</v>
      </c>
      <c r="AC3982" s="4">
        <v>0</v>
      </c>
      <c r="AD3982" s="4">
        <v>0</v>
      </c>
      <c r="AE3982" s="4">
        <v>0</v>
      </c>
      <c r="AF3982" t="s">
        <v>711</v>
      </c>
      <c r="AG3982" s="4">
        <v>0</v>
      </c>
      <c r="AH3982" s="4">
        <v>0</v>
      </c>
      <c r="AI3982" s="4">
        <v>0</v>
      </c>
      <c r="AJ3982" s="4">
        <v>161.15</v>
      </c>
      <c r="AK3982" s="4">
        <v>0</v>
      </c>
      <c r="AL3982" t="s">
        <v>797</v>
      </c>
      <c r="AM3982" s="71" t="str">
        <f>INDEX(Network_Insurer_Code,MATCH(Export!AL3982,Network_insurer_Name,0))</f>
        <v>ONI3</v>
      </c>
      <c r="AN3982" t="str">
        <f t="shared" si="62"/>
        <v>L1004ONI32019</v>
      </c>
    </row>
    <row r="3983" spans="1:40" x14ac:dyDescent="0.25">
      <c r="A3983">
        <v>2020</v>
      </c>
      <c r="B3983">
        <v>2</v>
      </c>
      <c r="C3983" s="1">
        <v>43922</v>
      </c>
      <c r="D3983" s="1">
        <v>44012</v>
      </c>
      <c r="E3983">
        <v>2019</v>
      </c>
      <c r="F3983" s="71" t="str">
        <f>INDEX(Client_Name,MATCH(Export!H3983,Local_Company_Name,0))</f>
        <v>Lion Manufacturing Co</v>
      </c>
      <c r="G3983" s="71">
        <f>INDEX(Client_Code,MATCH(Export!H3983,Local_Company_Name,0))</f>
        <v>1002</v>
      </c>
      <c r="H3983" t="s">
        <v>752</v>
      </c>
      <c r="I3983" t="s">
        <v>719</v>
      </c>
      <c r="J3983" t="s">
        <v>8</v>
      </c>
      <c r="K3983" s="71" t="str">
        <f>INDEX(Line_of_Business,MATCH(Export!J3983,Name,0))</f>
        <v>M</v>
      </c>
      <c r="L3983" s="9" t="s">
        <v>136</v>
      </c>
      <c r="M3983">
        <v>2864</v>
      </c>
      <c r="N3983" s="4">
        <v>299509</v>
      </c>
      <c r="O3983" s="4">
        <v>299509</v>
      </c>
      <c r="P3983" s="4">
        <v>88383.52</v>
      </c>
      <c r="Q3983" s="4">
        <v>0</v>
      </c>
      <c r="R3983" s="4">
        <v>0</v>
      </c>
      <c r="S3983" s="4">
        <v>0</v>
      </c>
      <c r="T3983" s="4">
        <v>0</v>
      </c>
      <c r="U3983" s="4">
        <v>0</v>
      </c>
      <c r="V3983" s="4">
        <v>0</v>
      </c>
      <c r="W3983" s="4">
        <v>0</v>
      </c>
      <c r="X3983" s="4">
        <v>0</v>
      </c>
      <c r="Y3983" s="4">
        <v>35941.08</v>
      </c>
      <c r="Z3983" s="4">
        <v>4193.13</v>
      </c>
      <c r="AA3983" s="4">
        <v>44926.35</v>
      </c>
      <c r="AB3983" t="s">
        <v>3</v>
      </c>
      <c r="AC3983" s="4">
        <v>0</v>
      </c>
      <c r="AD3983" s="4">
        <v>0</v>
      </c>
      <c r="AE3983" s="4">
        <v>5500</v>
      </c>
      <c r="AF3983" t="s">
        <v>719</v>
      </c>
      <c r="AG3983" s="4">
        <v>0</v>
      </c>
      <c r="AH3983" s="4">
        <v>0</v>
      </c>
      <c r="AI3983" s="4">
        <v>0</v>
      </c>
      <c r="AJ3983" s="4">
        <v>126064.91999999899</v>
      </c>
      <c r="AK3983" s="4">
        <v>0</v>
      </c>
      <c r="AL3983" t="s">
        <v>787</v>
      </c>
      <c r="AM3983" s="71" t="str">
        <f>INDEX(Network_Insurer_Code,MATCH(Export!AL3983,Network_insurer_Name,0))</f>
        <v>LEI3</v>
      </c>
      <c r="AN3983" t="str">
        <f t="shared" si="62"/>
        <v>M1002LEI32019</v>
      </c>
    </row>
    <row r="3984" spans="1:40" x14ac:dyDescent="0.25">
      <c r="A3984">
        <v>2020</v>
      </c>
      <c r="B3984">
        <v>2</v>
      </c>
      <c r="C3984" s="1">
        <v>43922</v>
      </c>
      <c r="D3984" s="1">
        <v>44012</v>
      </c>
      <c r="E3984">
        <v>2019</v>
      </c>
      <c r="F3984" s="71" t="str">
        <f>INDEX(Client_Name,MATCH(Export!H3984,Local_Company_Name,0))</f>
        <v>Falcon Clothing</v>
      </c>
      <c r="G3984" s="71">
        <f>INDEX(Client_Code,MATCH(Export!H3984,Local_Company_Name,0))</f>
        <v>1006</v>
      </c>
      <c r="H3984" t="s">
        <v>756</v>
      </c>
      <c r="I3984" t="s">
        <v>702</v>
      </c>
      <c r="J3984" t="s">
        <v>5</v>
      </c>
      <c r="K3984" s="71" t="str">
        <f>INDEX(Line_of_Business,MATCH(Export!J3984,Name,0))</f>
        <v>L</v>
      </c>
      <c r="L3984" s="9" t="s">
        <v>193</v>
      </c>
      <c r="M3984">
        <v>4252</v>
      </c>
      <c r="N3984" s="4">
        <v>2600000</v>
      </c>
      <c r="O3984" s="4">
        <v>2600000</v>
      </c>
      <c r="P3984" s="4">
        <v>250000</v>
      </c>
      <c r="Q3984" s="4">
        <v>0</v>
      </c>
      <c r="R3984" s="4">
        <v>0</v>
      </c>
      <c r="S3984" s="4">
        <v>0</v>
      </c>
      <c r="T3984" s="4">
        <v>0</v>
      </c>
      <c r="U3984" s="4">
        <v>0</v>
      </c>
      <c r="V3984" s="4">
        <v>0</v>
      </c>
      <c r="W3984" s="4">
        <v>0</v>
      </c>
      <c r="X3984" s="4">
        <v>0</v>
      </c>
      <c r="Y3984" s="4">
        <v>208000</v>
      </c>
      <c r="Z3984" s="4">
        <v>65000</v>
      </c>
      <c r="AA3984" s="4">
        <v>34206.9</v>
      </c>
      <c r="AB3984" t="s">
        <v>3</v>
      </c>
      <c r="AC3984" s="4">
        <v>0</v>
      </c>
      <c r="AD3984" s="4">
        <v>0</v>
      </c>
      <c r="AE3984" s="4">
        <v>0</v>
      </c>
      <c r="AF3984" t="s">
        <v>702</v>
      </c>
      <c r="AG3984" s="4">
        <v>0</v>
      </c>
      <c r="AH3984" s="4">
        <v>0</v>
      </c>
      <c r="AI3984" s="4">
        <v>0</v>
      </c>
      <c r="AJ3984" s="4">
        <v>2042793.1</v>
      </c>
      <c r="AK3984" s="4">
        <v>0</v>
      </c>
      <c r="AL3984" t="s">
        <v>794</v>
      </c>
      <c r="AM3984" s="71" t="str">
        <f>INDEX(Network_Insurer_Code,MATCH(Export!AL3984,Network_insurer_Name,0))</f>
        <v>CUI2</v>
      </c>
      <c r="AN3984" t="str">
        <f t="shared" si="62"/>
        <v>L1006CUI22019</v>
      </c>
    </row>
    <row r="3985" spans="1:40" x14ac:dyDescent="0.25">
      <c r="A3985">
        <v>2020</v>
      </c>
      <c r="B3985">
        <v>1</v>
      </c>
      <c r="C3985" s="1">
        <v>43831</v>
      </c>
      <c r="D3985" s="1">
        <v>43921</v>
      </c>
      <c r="E3985">
        <v>2018</v>
      </c>
      <c r="F3985" s="71" t="str">
        <f>INDEX(Client_Name,MATCH(Export!H3985,Local_Company_Name,0))</f>
        <v>Aplaca Engineering Co</v>
      </c>
      <c r="G3985" s="71">
        <f>INDEX(Client_Code,MATCH(Export!H3985,Local_Company_Name,0))</f>
        <v>1004</v>
      </c>
      <c r="H3985" t="s">
        <v>767</v>
      </c>
      <c r="I3985" t="s">
        <v>779</v>
      </c>
      <c r="J3985" t="s">
        <v>8</v>
      </c>
      <c r="K3985" s="71" t="str">
        <f>INDEX(Line_of_Business,MATCH(Export!J3985,Name,0))</f>
        <v>M</v>
      </c>
      <c r="L3985" s="9" t="s">
        <v>151</v>
      </c>
      <c r="M3985">
        <v>589</v>
      </c>
      <c r="N3985" s="4">
        <v>0</v>
      </c>
      <c r="O3985" s="4">
        <v>0</v>
      </c>
      <c r="P3985" s="4">
        <v>21606.68</v>
      </c>
      <c r="Q3985" s="4">
        <v>0</v>
      </c>
      <c r="R3985" s="4">
        <v>0</v>
      </c>
      <c r="S3985" s="4">
        <v>0</v>
      </c>
      <c r="T3985" s="4">
        <v>0</v>
      </c>
      <c r="U3985" s="4">
        <v>0</v>
      </c>
      <c r="V3985" s="4">
        <v>0</v>
      </c>
      <c r="W3985" s="4">
        <v>0</v>
      </c>
      <c r="X3985" s="4">
        <v>0</v>
      </c>
      <c r="Y3985" s="4">
        <v>0</v>
      </c>
      <c r="Z3985" s="4">
        <v>0</v>
      </c>
      <c r="AA3985" s="4">
        <v>0</v>
      </c>
      <c r="AB3985" t="s">
        <v>3</v>
      </c>
      <c r="AC3985" s="4">
        <v>0</v>
      </c>
      <c r="AD3985" s="4">
        <v>0</v>
      </c>
      <c r="AE3985" s="4">
        <v>0</v>
      </c>
      <c r="AF3985" t="s">
        <v>779</v>
      </c>
      <c r="AG3985" s="4">
        <v>0</v>
      </c>
      <c r="AH3985" s="4">
        <v>0</v>
      </c>
      <c r="AI3985" s="4">
        <v>0</v>
      </c>
      <c r="AJ3985" s="4">
        <v>-21606.68</v>
      </c>
      <c r="AK3985" s="4">
        <v>200000</v>
      </c>
      <c r="AL3985" t="s">
        <v>793</v>
      </c>
      <c r="AM3985" s="71" t="str">
        <f>INDEX(Network_Insurer_Code,MATCH(Export!AL3985,Network_insurer_Name,0))</f>
        <v>CAL3</v>
      </c>
      <c r="AN3985" t="str">
        <f t="shared" si="62"/>
        <v>M1004CAL32018</v>
      </c>
    </row>
    <row r="3986" spans="1:40" x14ac:dyDescent="0.25">
      <c r="A3986">
        <v>2019</v>
      </c>
      <c r="B3986">
        <v>4</v>
      </c>
      <c r="C3986" s="1">
        <v>43739</v>
      </c>
      <c r="D3986" s="1">
        <v>43830</v>
      </c>
      <c r="E3986">
        <v>2018</v>
      </c>
      <c r="F3986" s="71" t="str">
        <f>INDEX(Client_Name,MATCH(Export!H3986,Local_Company_Name,0))</f>
        <v>Tiger Jewelcrafting Ltd</v>
      </c>
      <c r="G3986" s="71">
        <f>INDEX(Client_Code,MATCH(Export!H3986,Local_Company_Name,0))</f>
        <v>1003</v>
      </c>
      <c r="H3986" t="s">
        <v>763</v>
      </c>
      <c r="I3986" t="s">
        <v>738</v>
      </c>
      <c r="J3986" t="s">
        <v>8</v>
      </c>
      <c r="K3986" s="71" t="str">
        <f>INDEX(Line_of_Business,MATCH(Export!J3986,Name,0))</f>
        <v>M</v>
      </c>
      <c r="L3986" s="9" t="s">
        <v>100</v>
      </c>
      <c r="M3986">
        <v>114</v>
      </c>
      <c r="N3986" s="4">
        <v>0</v>
      </c>
      <c r="O3986" s="4">
        <v>0</v>
      </c>
      <c r="P3986" s="4">
        <v>667025.87</v>
      </c>
      <c r="Q3986" s="4">
        <v>0</v>
      </c>
      <c r="R3986" s="4">
        <v>0</v>
      </c>
      <c r="S3986" s="4">
        <v>0</v>
      </c>
      <c r="T3986" s="4">
        <v>0</v>
      </c>
      <c r="U3986" s="4">
        <v>0</v>
      </c>
      <c r="V3986" s="4">
        <v>0</v>
      </c>
      <c r="W3986" s="4">
        <v>0</v>
      </c>
      <c r="X3986" s="4">
        <v>0</v>
      </c>
      <c r="Y3986" s="4">
        <v>0</v>
      </c>
      <c r="Z3986" s="4">
        <v>0</v>
      </c>
      <c r="AA3986" s="4">
        <v>0</v>
      </c>
      <c r="AB3986" t="s">
        <v>3</v>
      </c>
      <c r="AC3986" s="4">
        <v>0</v>
      </c>
      <c r="AD3986" s="4">
        <v>0</v>
      </c>
      <c r="AE3986" s="4">
        <v>0</v>
      </c>
      <c r="AF3986" t="s">
        <v>738</v>
      </c>
      <c r="AG3986" s="4">
        <v>0</v>
      </c>
      <c r="AH3986" s="4">
        <v>0</v>
      </c>
      <c r="AI3986" s="4">
        <v>0</v>
      </c>
      <c r="AJ3986" s="4">
        <v>-667025.87</v>
      </c>
      <c r="AK3986" s="4">
        <v>0</v>
      </c>
      <c r="AL3986" t="s">
        <v>797</v>
      </c>
      <c r="AM3986" s="71" t="str">
        <f>INDEX(Network_Insurer_Code,MATCH(Export!AL3986,Network_insurer_Name,0))</f>
        <v>ONI3</v>
      </c>
      <c r="AN3986" t="str">
        <f t="shared" si="62"/>
        <v>M1003ONI32018</v>
      </c>
    </row>
    <row r="3987" spans="1:40" x14ac:dyDescent="0.25">
      <c r="A3987">
        <v>2019</v>
      </c>
      <c r="B3987">
        <v>3</v>
      </c>
      <c r="C3987" s="1">
        <v>43647</v>
      </c>
      <c r="D3987" s="1">
        <v>43738</v>
      </c>
      <c r="E3987">
        <v>2019</v>
      </c>
      <c r="F3987" s="71" t="str">
        <f>INDEX(Client_Name,MATCH(Export!H3987,Local_Company_Name,0))</f>
        <v>Flaimngo Tailoring</v>
      </c>
      <c r="G3987" s="71">
        <f>INDEX(Client_Code,MATCH(Export!H3987,Local_Company_Name,0))</f>
        <v>1005</v>
      </c>
      <c r="H3987" t="s">
        <v>755</v>
      </c>
      <c r="I3987" t="s">
        <v>779</v>
      </c>
      <c r="J3987" t="s">
        <v>8</v>
      </c>
      <c r="K3987" s="71" t="str">
        <f>INDEX(Line_of_Business,MATCH(Export!J3987,Name,0))</f>
        <v>M</v>
      </c>
      <c r="L3987" s="9" t="s">
        <v>60</v>
      </c>
      <c r="M3987">
        <v>555</v>
      </c>
      <c r="N3987" s="4">
        <v>0</v>
      </c>
      <c r="O3987" s="4">
        <v>0</v>
      </c>
      <c r="P3987" s="4">
        <v>0</v>
      </c>
      <c r="Q3987" s="4">
        <v>0</v>
      </c>
      <c r="R3987" s="4">
        <v>0</v>
      </c>
      <c r="S3987" s="4">
        <v>0</v>
      </c>
      <c r="T3987" s="4">
        <v>0</v>
      </c>
      <c r="U3987" s="4">
        <v>0</v>
      </c>
      <c r="V3987" s="4">
        <v>0</v>
      </c>
      <c r="W3987" s="4">
        <v>0</v>
      </c>
      <c r="X3987" s="4">
        <v>0</v>
      </c>
      <c r="Y3987" s="4">
        <v>0</v>
      </c>
      <c r="Z3987" s="4">
        <v>0</v>
      </c>
      <c r="AA3987" s="4">
        <v>0</v>
      </c>
      <c r="AB3987" t="s">
        <v>3</v>
      </c>
      <c r="AC3987" s="4">
        <v>0</v>
      </c>
      <c r="AD3987" s="4">
        <v>0</v>
      </c>
      <c r="AE3987" s="4">
        <v>0</v>
      </c>
      <c r="AF3987" t="s">
        <v>779</v>
      </c>
      <c r="AG3987" s="4">
        <v>0</v>
      </c>
      <c r="AH3987" s="4">
        <v>0</v>
      </c>
      <c r="AI3987" s="4">
        <v>0</v>
      </c>
      <c r="AJ3987" s="4">
        <v>0</v>
      </c>
      <c r="AK3987" s="4">
        <v>0</v>
      </c>
      <c r="AL3987" t="s">
        <v>785</v>
      </c>
      <c r="AM3987" s="71" t="str">
        <f>INDEX(Network_Insurer_Code,MATCH(Export!AL3987,Network_insurer_Name,0))</f>
        <v>WAI3</v>
      </c>
      <c r="AN3987" t="str">
        <f t="shared" si="62"/>
        <v>M1005WAI32019</v>
      </c>
    </row>
    <row r="3988" spans="1:40" x14ac:dyDescent="0.25">
      <c r="A3988">
        <v>2019</v>
      </c>
      <c r="B3988">
        <v>2</v>
      </c>
      <c r="C3988" s="1">
        <v>43556</v>
      </c>
      <c r="D3988" s="1">
        <v>43646</v>
      </c>
      <c r="E3988">
        <v>2019</v>
      </c>
      <c r="F3988" s="71" t="str">
        <f>INDEX(Client_Name,MATCH(Export!H3988,Local_Company_Name,0))</f>
        <v>Zebra Workings Ltd</v>
      </c>
      <c r="G3988" s="71">
        <f>INDEX(Client_Code,MATCH(Export!H3988,Local_Company_Name,0))</f>
        <v>1001</v>
      </c>
      <c r="H3988" t="s">
        <v>748</v>
      </c>
      <c r="I3988" t="s">
        <v>731</v>
      </c>
      <c r="J3988" t="s">
        <v>0</v>
      </c>
      <c r="K3988" s="71" t="str">
        <f>INDEX(Line_of_Business,MATCH(Export!J3988,Name,0))</f>
        <v>D</v>
      </c>
      <c r="L3988" s="9" t="s">
        <v>146</v>
      </c>
      <c r="M3988">
        <v>2511</v>
      </c>
      <c r="N3988" s="4">
        <v>232059.16</v>
      </c>
      <c r="O3988" s="4">
        <v>232059.16</v>
      </c>
      <c r="P3988" s="4">
        <v>0</v>
      </c>
      <c r="Q3988" s="4">
        <v>0</v>
      </c>
      <c r="R3988" s="4">
        <v>0</v>
      </c>
      <c r="S3988" s="4">
        <v>0</v>
      </c>
      <c r="T3988" s="4">
        <v>0</v>
      </c>
      <c r="U3988" s="4">
        <v>0</v>
      </c>
      <c r="V3988" s="4">
        <v>0</v>
      </c>
      <c r="W3988" s="4">
        <v>0</v>
      </c>
      <c r="X3988" s="4">
        <v>0</v>
      </c>
      <c r="Y3988" s="4">
        <v>20885.32</v>
      </c>
      <c r="Z3988" s="4">
        <v>5035.68</v>
      </c>
      <c r="AA3988" s="4">
        <v>0</v>
      </c>
      <c r="AB3988" t="s">
        <v>3</v>
      </c>
      <c r="AC3988" s="4">
        <v>166982</v>
      </c>
      <c r="AD3988" s="4">
        <v>0</v>
      </c>
      <c r="AE3988" s="4">
        <v>0</v>
      </c>
      <c r="AF3988" t="s">
        <v>731</v>
      </c>
      <c r="AG3988" s="4">
        <v>0</v>
      </c>
      <c r="AH3988" s="4">
        <v>0</v>
      </c>
      <c r="AI3988" s="4">
        <v>0</v>
      </c>
      <c r="AJ3988" s="4">
        <v>206138.16</v>
      </c>
      <c r="AK3988" s="4">
        <v>0</v>
      </c>
      <c r="AL3988" t="s">
        <v>781</v>
      </c>
      <c r="AM3988" s="71" t="str">
        <f>INDEX(Network_Insurer_Code,MATCH(Export!AL3988,Network_insurer_Name,0))</f>
        <v>ORI1</v>
      </c>
      <c r="AN3988" t="str">
        <f t="shared" si="62"/>
        <v>D1001ORI12019</v>
      </c>
    </row>
    <row r="3989" spans="1:40" x14ac:dyDescent="0.25">
      <c r="A3989">
        <v>2019</v>
      </c>
      <c r="B3989">
        <v>3</v>
      </c>
      <c r="C3989" s="1">
        <v>43647</v>
      </c>
      <c r="D3989" s="1">
        <v>43738</v>
      </c>
      <c r="E3989">
        <v>2018</v>
      </c>
      <c r="F3989" s="71" t="str">
        <f>INDEX(Client_Name,MATCH(Export!H3989,Local_Company_Name,0))</f>
        <v>Flaimngo Tailoring</v>
      </c>
      <c r="G3989" s="71">
        <f>INDEX(Client_Code,MATCH(Export!H3989,Local_Company_Name,0))</f>
        <v>1005</v>
      </c>
      <c r="H3989" t="s">
        <v>770</v>
      </c>
      <c r="I3989" t="s">
        <v>708</v>
      </c>
      <c r="J3989" t="s">
        <v>22</v>
      </c>
      <c r="K3989" s="71" t="str">
        <f>INDEX(Line_of_Business,MATCH(Export!J3989,Name,0))</f>
        <v>A</v>
      </c>
      <c r="L3989" s="9" t="s">
        <v>597</v>
      </c>
      <c r="M3989">
        <v>152</v>
      </c>
      <c r="N3989" s="4">
        <v>0</v>
      </c>
      <c r="O3989" s="4">
        <v>0</v>
      </c>
      <c r="P3989" s="4">
        <v>0</v>
      </c>
      <c r="Q3989" s="4">
        <v>0</v>
      </c>
      <c r="R3989" s="4">
        <v>0</v>
      </c>
      <c r="S3989" s="4">
        <v>0</v>
      </c>
      <c r="T3989" s="4">
        <v>0</v>
      </c>
      <c r="U3989" s="4">
        <v>0</v>
      </c>
      <c r="V3989" s="4">
        <v>0</v>
      </c>
      <c r="W3989" s="4">
        <v>0</v>
      </c>
      <c r="X3989" s="4">
        <v>0</v>
      </c>
      <c r="Y3989" s="4">
        <v>0</v>
      </c>
      <c r="Z3989" s="4">
        <v>0</v>
      </c>
      <c r="AA3989" s="4">
        <v>0</v>
      </c>
      <c r="AB3989" t="s">
        <v>3</v>
      </c>
      <c r="AC3989" s="4">
        <v>0</v>
      </c>
      <c r="AD3989" s="4">
        <v>0</v>
      </c>
      <c r="AE3989" s="4">
        <v>0</v>
      </c>
      <c r="AF3989" t="s">
        <v>708</v>
      </c>
      <c r="AG3989" s="4">
        <v>0</v>
      </c>
      <c r="AH3989" s="4">
        <v>0</v>
      </c>
      <c r="AI3989" s="4">
        <v>0</v>
      </c>
      <c r="AJ3989" s="4">
        <v>0</v>
      </c>
      <c r="AK3989" s="4">
        <v>0</v>
      </c>
      <c r="AL3989" t="s">
        <v>790</v>
      </c>
      <c r="AM3989" s="71" t="str">
        <f>INDEX(Network_Insurer_Code,MATCH(Export!AL3989,Network_insurer_Name,0))</f>
        <v>STL1</v>
      </c>
      <c r="AN3989" t="str">
        <f t="shared" si="62"/>
        <v>A1005STL12018</v>
      </c>
    </row>
    <row r="3990" spans="1:40" x14ac:dyDescent="0.25">
      <c r="A3990">
        <v>2020</v>
      </c>
      <c r="B3990">
        <v>1</v>
      </c>
      <c r="C3990" s="1">
        <v>43831</v>
      </c>
      <c r="D3990" s="1">
        <v>43921</v>
      </c>
      <c r="E3990">
        <v>2018</v>
      </c>
      <c r="F3990" s="71" t="str">
        <f>INDEX(Client_Name,MATCH(Export!H3990,Local_Company_Name,0))</f>
        <v>Flaimngo Tailoring</v>
      </c>
      <c r="G3990" s="71">
        <f>INDEX(Client_Code,MATCH(Export!H3990,Local_Company_Name,0))</f>
        <v>1005</v>
      </c>
      <c r="H3990" t="s">
        <v>770</v>
      </c>
      <c r="I3990" t="s">
        <v>732</v>
      </c>
      <c r="J3990" t="s">
        <v>8</v>
      </c>
      <c r="K3990" s="71" t="str">
        <f>INDEX(Line_of_Business,MATCH(Export!J3990,Name,0))</f>
        <v>M</v>
      </c>
      <c r="L3990" s="9" t="s">
        <v>489</v>
      </c>
      <c r="M3990">
        <v>12</v>
      </c>
      <c r="N3990" s="4">
        <v>0</v>
      </c>
      <c r="O3990" s="4">
        <v>0</v>
      </c>
      <c r="P3990" s="4">
        <v>7978.8</v>
      </c>
      <c r="Q3990" s="4">
        <v>0</v>
      </c>
      <c r="R3990" s="4">
        <v>0</v>
      </c>
      <c r="S3990" s="4">
        <v>0</v>
      </c>
      <c r="T3990" s="4">
        <v>0</v>
      </c>
      <c r="U3990" s="4">
        <v>0</v>
      </c>
      <c r="V3990" s="4">
        <v>0</v>
      </c>
      <c r="W3990" s="4">
        <v>0</v>
      </c>
      <c r="X3990" s="4">
        <v>0</v>
      </c>
      <c r="Y3990" s="4">
        <v>0</v>
      </c>
      <c r="Z3990" s="4">
        <v>0</v>
      </c>
      <c r="AA3990" s="4">
        <v>0</v>
      </c>
      <c r="AB3990" t="s">
        <v>3</v>
      </c>
      <c r="AC3990" s="4">
        <v>0</v>
      </c>
      <c r="AD3990" s="4">
        <v>0</v>
      </c>
      <c r="AE3990" s="4">
        <v>0</v>
      </c>
      <c r="AF3990" t="s">
        <v>732</v>
      </c>
      <c r="AG3990" s="4">
        <v>0</v>
      </c>
      <c r="AH3990" s="4">
        <v>0</v>
      </c>
      <c r="AI3990" s="4">
        <v>0</v>
      </c>
      <c r="AJ3990" s="4">
        <v>-7978.8</v>
      </c>
      <c r="AK3990" s="4">
        <v>0</v>
      </c>
      <c r="AL3990" t="s">
        <v>797</v>
      </c>
      <c r="AM3990" s="71" t="str">
        <f>INDEX(Network_Insurer_Code,MATCH(Export!AL3990,Network_insurer_Name,0))</f>
        <v>ONI3</v>
      </c>
      <c r="AN3990" t="str">
        <f t="shared" si="62"/>
        <v>M1005ONI32018</v>
      </c>
    </row>
    <row r="3991" spans="1:40" x14ac:dyDescent="0.25">
      <c r="A3991">
        <v>2020</v>
      </c>
      <c r="B3991">
        <v>1</v>
      </c>
      <c r="C3991" s="1">
        <v>43831</v>
      </c>
      <c r="D3991" s="1">
        <v>43921</v>
      </c>
      <c r="E3991">
        <v>2020</v>
      </c>
      <c r="F3991" s="71" t="str">
        <f>INDEX(Client_Name,MATCH(Export!H3991,Local_Company_Name,0))</f>
        <v>Lion Manufacturing Co</v>
      </c>
      <c r="G3991" s="71">
        <f>INDEX(Client_Code,MATCH(Export!H3991,Local_Company_Name,0))</f>
        <v>1002</v>
      </c>
      <c r="H3991" t="s">
        <v>752</v>
      </c>
      <c r="I3991" t="s">
        <v>736</v>
      </c>
      <c r="J3991" t="s">
        <v>5</v>
      </c>
      <c r="K3991" s="71" t="str">
        <f>INDEX(Line_of_Business,MATCH(Export!J3991,Name,0))</f>
        <v>L</v>
      </c>
      <c r="L3991" s="9" t="s">
        <v>44</v>
      </c>
      <c r="M3991">
        <v>9</v>
      </c>
      <c r="N3991" s="4">
        <v>0</v>
      </c>
      <c r="O3991" s="4">
        <v>0</v>
      </c>
      <c r="P3991" s="4">
        <v>0</v>
      </c>
      <c r="Q3991" s="4">
        <v>0</v>
      </c>
      <c r="R3991" s="4">
        <v>0</v>
      </c>
      <c r="S3991" s="4">
        <v>0</v>
      </c>
      <c r="T3991" s="4">
        <v>0</v>
      </c>
      <c r="U3991" s="4">
        <v>0</v>
      </c>
      <c r="V3991" s="4">
        <v>0</v>
      </c>
      <c r="W3991" s="4">
        <v>0</v>
      </c>
      <c r="X3991" s="4">
        <v>0</v>
      </c>
      <c r="Y3991" s="4">
        <v>0</v>
      </c>
      <c r="Z3991" s="4">
        <v>0</v>
      </c>
      <c r="AA3991" s="4">
        <v>0</v>
      </c>
      <c r="AB3991" t="s">
        <v>3</v>
      </c>
      <c r="AC3991" s="4">
        <v>0</v>
      </c>
      <c r="AD3991" s="4">
        <v>0</v>
      </c>
      <c r="AE3991" s="4">
        <v>0</v>
      </c>
      <c r="AF3991" t="s">
        <v>736</v>
      </c>
      <c r="AG3991" s="4">
        <v>0</v>
      </c>
      <c r="AH3991" s="4">
        <v>0</v>
      </c>
      <c r="AI3991" s="4">
        <v>0</v>
      </c>
      <c r="AJ3991" s="4">
        <v>0</v>
      </c>
      <c r="AK3991" s="4" t="s">
        <v>2</v>
      </c>
      <c r="AL3991" t="s">
        <v>786</v>
      </c>
      <c r="AM3991" s="71" t="str">
        <f>INDEX(Network_Insurer_Code,MATCH(Export!AL3991,Network_insurer_Name,0))</f>
        <v>BAL1</v>
      </c>
      <c r="AN3991" t="str">
        <f t="shared" si="62"/>
        <v>L1002BAL12020</v>
      </c>
    </row>
    <row r="3992" spans="1:40" x14ac:dyDescent="0.25">
      <c r="A3992">
        <v>2020</v>
      </c>
      <c r="B3992">
        <v>3</v>
      </c>
      <c r="C3992" s="1">
        <v>44013</v>
      </c>
      <c r="D3992" s="1">
        <v>44104</v>
      </c>
      <c r="E3992">
        <v>2020</v>
      </c>
      <c r="F3992" s="71" t="str">
        <f>INDEX(Client_Name,MATCH(Export!H3992,Local_Company_Name,0))</f>
        <v>Falcon Clothing</v>
      </c>
      <c r="G3992" s="71">
        <f>INDEX(Client_Code,MATCH(Export!H3992,Local_Company_Name,0))</f>
        <v>1006</v>
      </c>
      <c r="H3992" t="s">
        <v>776</v>
      </c>
      <c r="I3992" t="s">
        <v>710</v>
      </c>
      <c r="J3992" t="s">
        <v>8</v>
      </c>
      <c r="K3992" s="71" t="str">
        <f>INDEX(Line_of_Business,MATCH(Export!J3992,Name,0))</f>
        <v>M</v>
      </c>
      <c r="L3992" s="9" t="s">
        <v>130</v>
      </c>
      <c r="M3992">
        <v>820</v>
      </c>
      <c r="N3992" s="4">
        <v>-63763.22</v>
      </c>
      <c r="O3992" s="4">
        <v>-63763.22</v>
      </c>
      <c r="P3992" s="4">
        <v>2943011.17</v>
      </c>
      <c r="Q3992" s="4">
        <v>0</v>
      </c>
      <c r="R3992" s="4">
        <v>0</v>
      </c>
      <c r="S3992" s="4">
        <v>0</v>
      </c>
      <c r="T3992" s="4">
        <v>0</v>
      </c>
      <c r="U3992" s="4">
        <v>0</v>
      </c>
      <c r="V3992" s="4">
        <v>0</v>
      </c>
      <c r="W3992" s="4">
        <v>0</v>
      </c>
      <c r="X3992" s="4">
        <v>0</v>
      </c>
      <c r="Y3992" s="4">
        <v>-7651.59</v>
      </c>
      <c r="Z3992" s="4">
        <v>0</v>
      </c>
      <c r="AA3992" s="4">
        <v>0</v>
      </c>
      <c r="AB3992" t="s">
        <v>3</v>
      </c>
      <c r="AC3992" s="4">
        <v>0</v>
      </c>
      <c r="AD3992" s="4">
        <v>0</v>
      </c>
      <c r="AE3992" s="4">
        <v>0</v>
      </c>
      <c r="AF3992" t="s">
        <v>710</v>
      </c>
      <c r="AG3992" s="4">
        <v>0</v>
      </c>
      <c r="AH3992" s="4">
        <v>0</v>
      </c>
      <c r="AI3992" s="4">
        <v>0</v>
      </c>
      <c r="AJ3992" s="4">
        <v>-2999122.8</v>
      </c>
      <c r="AK3992" s="4">
        <v>0</v>
      </c>
      <c r="AL3992" t="s">
        <v>784</v>
      </c>
      <c r="AM3992" s="71" t="str">
        <f>INDEX(Network_Insurer_Code,MATCH(Export!AL3992,Network_insurer_Name,0))</f>
        <v>PII1</v>
      </c>
      <c r="AN3992" t="str">
        <f t="shared" si="62"/>
        <v>M1006PII12020</v>
      </c>
    </row>
    <row r="3993" spans="1:40" x14ac:dyDescent="0.25">
      <c r="A3993">
        <v>2019</v>
      </c>
      <c r="B3993">
        <v>2</v>
      </c>
      <c r="C3993" s="1">
        <v>43556</v>
      </c>
      <c r="D3993" s="1">
        <v>43646</v>
      </c>
      <c r="E3993">
        <v>2019</v>
      </c>
      <c r="F3993" s="71" t="str">
        <f>INDEX(Client_Name,MATCH(Export!H3993,Local_Company_Name,0))</f>
        <v>Falcon Clothing</v>
      </c>
      <c r="G3993" s="71">
        <f>INDEX(Client_Code,MATCH(Export!H3993,Local_Company_Name,0))</f>
        <v>1006</v>
      </c>
      <c r="H3993" t="s">
        <v>773</v>
      </c>
      <c r="I3993" t="s">
        <v>702</v>
      </c>
      <c r="J3993" t="s">
        <v>0</v>
      </c>
      <c r="K3993" s="71" t="str">
        <f>INDEX(Line_of_Business,MATCH(Export!J3993,Name,0))</f>
        <v>D</v>
      </c>
      <c r="L3993" s="9" t="s">
        <v>648</v>
      </c>
      <c r="M3993">
        <v>4131</v>
      </c>
      <c r="N3993" s="4">
        <v>3859988.25</v>
      </c>
      <c r="O3993" s="4">
        <v>3859988.25</v>
      </c>
      <c r="P3993" s="4">
        <v>18497.48</v>
      </c>
      <c r="Q3993" s="4">
        <v>0</v>
      </c>
      <c r="R3993" s="4">
        <v>0</v>
      </c>
      <c r="S3993" s="4">
        <v>0</v>
      </c>
      <c r="T3993" s="4">
        <v>0</v>
      </c>
      <c r="U3993" s="4">
        <v>0</v>
      </c>
      <c r="V3993" s="4">
        <v>0</v>
      </c>
      <c r="W3993" s="4">
        <v>0</v>
      </c>
      <c r="X3993" s="4">
        <v>0</v>
      </c>
      <c r="Y3993" s="4">
        <v>660057.98</v>
      </c>
      <c r="Z3993" s="4">
        <v>335818.97</v>
      </c>
      <c r="AA3993" s="4">
        <v>73339.78</v>
      </c>
      <c r="AB3993" t="s">
        <v>3</v>
      </c>
      <c r="AC3993" s="4">
        <v>0</v>
      </c>
      <c r="AD3993" s="4">
        <v>0</v>
      </c>
      <c r="AE3993" s="4">
        <v>0</v>
      </c>
      <c r="AF3993" t="s">
        <v>702</v>
      </c>
      <c r="AG3993" s="4">
        <v>0</v>
      </c>
      <c r="AH3993" s="4">
        <v>0</v>
      </c>
      <c r="AI3993" s="4">
        <v>0</v>
      </c>
      <c r="AJ3993" s="4">
        <v>2772274.04</v>
      </c>
      <c r="AK3993" s="4">
        <v>0</v>
      </c>
      <c r="AL3993" t="s">
        <v>784</v>
      </c>
      <c r="AM3993" s="71" t="str">
        <f>INDEX(Network_Insurer_Code,MATCH(Export!AL3993,Network_insurer_Name,0))</f>
        <v>PII1</v>
      </c>
      <c r="AN3993" t="str">
        <f t="shared" si="62"/>
        <v>D1006PII12019</v>
      </c>
    </row>
    <row r="3994" spans="1:40" x14ac:dyDescent="0.25">
      <c r="A3994">
        <v>2020</v>
      </c>
      <c r="B3994">
        <v>3</v>
      </c>
      <c r="C3994" s="1">
        <v>43466</v>
      </c>
      <c r="D3994" s="1">
        <v>43555</v>
      </c>
      <c r="E3994">
        <v>2018</v>
      </c>
      <c r="F3994" s="71" t="str">
        <f>INDEX(Client_Name,MATCH(Export!H3994,Local_Company_Name,0))</f>
        <v>Aplaca Engineering Co</v>
      </c>
      <c r="G3994" s="71">
        <f>INDEX(Client_Code,MATCH(Export!H3994,Local_Company_Name,0))</f>
        <v>1004</v>
      </c>
      <c r="H3994" t="s">
        <v>766</v>
      </c>
      <c r="I3994" t="s">
        <v>709</v>
      </c>
      <c r="J3994" t="s">
        <v>5</v>
      </c>
      <c r="K3994" s="71" t="str">
        <f>INDEX(Line_of_Business,MATCH(Export!J3994,Name,0))</f>
        <v>L</v>
      </c>
      <c r="L3994" s="9" t="s">
        <v>342</v>
      </c>
      <c r="M3994">
        <v>58</v>
      </c>
      <c r="N3994" s="4">
        <v>-273.06</v>
      </c>
      <c r="O3994" s="4">
        <v>-273.06</v>
      </c>
      <c r="P3994" s="4">
        <v>0</v>
      </c>
      <c r="Q3994" s="4">
        <v>0</v>
      </c>
      <c r="R3994" s="4">
        <v>0</v>
      </c>
      <c r="S3994" s="4">
        <v>0</v>
      </c>
      <c r="T3994" s="4">
        <v>0</v>
      </c>
      <c r="U3994" s="4">
        <v>0</v>
      </c>
      <c r="V3994" s="4">
        <v>0</v>
      </c>
      <c r="W3994" s="4">
        <v>0</v>
      </c>
      <c r="X3994" s="4">
        <v>0</v>
      </c>
      <c r="Y3994" s="4">
        <v>-32.770000000000003</v>
      </c>
      <c r="Z3994" s="4">
        <v>-6.01</v>
      </c>
      <c r="AA3994" s="4">
        <v>-40.96</v>
      </c>
      <c r="AB3994" t="s">
        <v>3</v>
      </c>
      <c r="AC3994" s="4">
        <v>0</v>
      </c>
      <c r="AD3994" s="4">
        <v>0</v>
      </c>
      <c r="AE3994" s="4">
        <v>0</v>
      </c>
      <c r="AF3994" t="s">
        <v>709</v>
      </c>
      <c r="AG3994" s="4">
        <v>0</v>
      </c>
      <c r="AH3994" s="4">
        <v>0</v>
      </c>
      <c r="AI3994" s="4">
        <v>0</v>
      </c>
      <c r="AJ3994" s="4">
        <v>-193.32</v>
      </c>
      <c r="AK3994" s="4">
        <v>0</v>
      </c>
      <c r="AL3994" t="s">
        <v>784</v>
      </c>
      <c r="AM3994" s="71" t="str">
        <f>INDEX(Network_Insurer_Code,MATCH(Export!AL3994,Network_insurer_Name,0))</f>
        <v>PII1</v>
      </c>
      <c r="AN3994" t="str">
        <f t="shared" si="62"/>
        <v>L1004PII12018</v>
      </c>
    </row>
    <row r="3995" spans="1:40" x14ac:dyDescent="0.25">
      <c r="A3995">
        <v>2020</v>
      </c>
      <c r="B3995">
        <v>1</v>
      </c>
      <c r="C3995" s="1">
        <v>43374</v>
      </c>
      <c r="D3995" s="1">
        <v>43465</v>
      </c>
      <c r="E3995">
        <v>2016</v>
      </c>
      <c r="F3995" s="71" t="str">
        <f>INDEX(Client_Name,MATCH(Export!H3995,Local_Company_Name,0))</f>
        <v>Tiger Jewelcrafting Ltd</v>
      </c>
      <c r="G3995" s="71">
        <f>INDEX(Client_Code,MATCH(Export!H3995,Local_Company_Name,0))</f>
        <v>1003</v>
      </c>
      <c r="H3995" t="s">
        <v>762</v>
      </c>
      <c r="I3995" t="s">
        <v>711</v>
      </c>
      <c r="J3995" t="s">
        <v>8</v>
      </c>
      <c r="K3995" s="71" t="str">
        <f>INDEX(Line_of_Business,MATCH(Export!J3995,Name,0))</f>
        <v>M</v>
      </c>
      <c r="L3995" s="9" t="s">
        <v>460</v>
      </c>
      <c r="M3995">
        <v>6294</v>
      </c>
      <c r="N3995" s="4">
        <v>0</v>
      </c>
      <c r="O3995" s="4">
        <v>0</v>
      </c>
      <c r="P3995" s="4">
        <v>-166556.66</v>
      </c>
      <c r="Q3995" s="4">
        <v>0</v>
      </c>
      <c r="R3995" s="4">
        <v>0</v>
      </c>
      <c r="S3995" s="4">
        <v>0</v>
      </c>
      <c r="T3995" s="4">
        <v>0</v>
      </c>
      <c r="U3995" s="4">
        <v>0</v>
      </c>
      <c r="V3995" s="4">
        <v>0</v>
      </c>
      <c r="W3995" s="4">
        <v>0</v>
      </c>
      <c r="X3995" s="4">
        <v>0</v>
      </c>
      <c r="Y3995" s="4">
        <v>0</v>
      </c>
      <c r="Z3995" s="4">
        <v>0</v>
      </c>
      <c r="AA3995" s="4">
        <v>0</v>
      </c>
      <c r="AB3995" t="s">
        <v>3</v>
      </c>
      <c r="AC3995" s="4">
        <v>0</v>
      </c>
      <c r="AD3995" s="4">
        <v>0</v>
      </c>
      <c r="AE3995" s="4">
        <v>0</v>
      </c>
      <c r="AF3995" t="s">
        <v>711</v>
      </c>
      <c r="AG3995" s="4">
        <v>0</v>
      </c>
      <c r="AH3995" s="4">
        <v>0</v>
      </c>
      <c r="AI3995" s="4">
        <v>0</v>
      </c>
      <c r="AJ3995" s="4">
        <v>166556.66</v>
      </c>
      <c r="AK3995" s="4">
        <v>0</v>
      </c>
      <c r="AL3995" t="s">
        <v>787</v>
      </c>
      <c r="AM3995" s="71" t="str">
        <f>INDEX(Network_Insurer_Code,MATCH(Export!AL3995,Network_insurer_Name,0))</f>
        <v>LEI3</v>
      </c>
      <c r="AN3995" t="str">
        <f t="shared" si="62"/>
        <v>M1003LEI32016</v>
      </c>
    </row>
    <row r="3996" spans="1:40" x14ac:dyDescent="0.25">
      <c r="A3996">
        <v>2020</v>
      </c>
      <c r="B3996">
        <v>3</v>
      </c>
      <c r="C3996" s="1">
        <v>44013</v>
      </c>
      <c r="D3996" s="1">
        <v>44104</v>
      </c>
      <c r="E3996">
        <v>2019</v>
      </c>
      <c r="F3996" s="71" t="str">
        <f>INDEX(Client_Name,MATCH(Export!H3996,Local_Company_Name,0))</f>
        <v>Flaimngo Tailoring</v>
      </c>
      <c r="G3996" s="71">
        <f>INDEX(Client_Code,MATCH(Export!H3996,Local_Company_Name,0))</f>
        <v>1005</v>
      </c>
      <c r="H3996" t="s">
        <v>769</v>
      </c>
      <c r="I3996" t="s">
        <v>721</v>
      </c>
      <c r="J3996" t="s">
        <v>22</v>
      </c>
      <c r="K3996" s="71" t="str">
        <f>INDEX(Line_of_Business,MATCH(Export!J3996,Name,0))</f>
        <v>A</v>
      </c>
      <c r="L3996" s="9" t="s">
        <v>99</v>
      </c>
      <c r="M3996">
        <v>7</v>
      </c>
      <c r="N3996" s="4">
        <v>15474</v>
      </c>
      <c r="O3996" s="4">
        <v>15474</v>
      </c>
      <c r="P3996" s="4">
        <v>0</v>
      </c>
      <c r="Q3996" s="4">
        <v>0</v>
      </c>
      <c r="R3996" s="4">
        <v>0</v>
      </c>
      <c r="S3996" s="4">
        <v>0</v>
      </c>
      <c r="T3996" s="4">
        <v>0</v>
      </c>
      <c r="U3996" s="4">
        <v>0</v>
      </c>
      <c r="V3996" s="4">
        <v>0</v>
      </c>
      <c r="W3996" s="4">
        <v>0</v>
      </c>
      <c r="X3996" s="4">
        <v>0</v>
      </c>
      <c r="Y3996" s="4">
        <v>2321</v>
      </c>
      <c r="Z3996" s="4">
        <v>132</v>
      </c>
      <c r="AA3996" s="4">
        <v>0</v>
      </c>
      <c r="AB3996" t="s">
        <v>3</v>
      </c>
      <c r="AC3996" s="4">
        <v>0</v>
      </c>
      <c r="AD3996" s="4">
        <v>0</v>
      </c>
      <c r="AE3996" s="4">
        <v>0</v>
      </c>
      <c r="AF3996" t="s">
        <v>721</v>
      </c>
      <c r="AG3996" s="4">
        <v>0</v>
      </c>
      <c r="AH3996" s="4">
        <v>0</v>
      </c>
      <c r="AI3996" s="4">
        <v>0</v>
      </c>
      <c r="AJ3996" s="4">
        <v>13021</v>
      </c>
      <c r="AK3996" s="4">
        <v>0</v>
      </c>
      <c r="AL3996" t="s">
        <v>790</v>
      </c>
      <c r="AM3996" s="71" t="str">
        <f>INDEX(Network_Insurer_Code,MATCH(Export!AL3996,Network_insurer_Name,0))</f>
        <v>STL1</v>
      </c>
      <c r="AN3996" t="str">
        <f t="shared" si="62"/>
        <v>A1005STL12019</v>
      </c>
    </row>
    <row r="3997" spans="1:40" x14ac:dyDescent="0.25">
      <c r="A3997">
        <v>2019</v>
      </c>
      <c r="B3997">
        <v>1</v>
      </c>
      <c r="C3997" s="1">
        <v>43466</v>
      </c>
      <c r="D3997" s="1">
        <v>43555</v>
      </c>
      <c r="E3997">
        <v>2016</v>
      </c>
      <c r="F3997" s="71" t="str">
        <f>INDEX(Client_Name,MATCH(Export!H3997,Local_Company_Name,0))</f>
        <v>Flaimngo Tailoring</v>
      </c>
      <c r="G3997" s="71">
        <f>INDEX(Client_Code,MATCH(Export!H3997,Local_Company_Name,0))</f>
        <v>1005</v>
      </c>
      <c r="H3997" t="s">
        <v>771</v>
      </c>
      <c r="I3997" t="s">
        <v>721</v>
      </c>
      <c r="J3997" t="s">
        <v>22</v>
      </c>
      <c r="K3997" s="71" t="str">
        <f>INDEX(Line_of_Business,MATCH(Export!J3997,Name,0))</f>
        <v>A</v>
      </c>
      <c r="L3997" s="9" t="s">
        <v>276</v>
      </c>
      <c r="M3997">
        <v>1828</v>
      </c>
      <c r="N3997" s="4">
        <v>0</v>
      </c>
      <c r="O3997" s="4">
        <v>0</v>
      </c>
      <c r="P3997" s="4">
        <v>0</v>
      </c>
      <c r="Q3997" s="4">
        <v>0</v>
      </c>
      <c r="R3997" s="4">
        <v>0</v>
      </c>
      <c r="S3997" s="4">
        <v>0</v>
      </c>
      <c r="T3997" s="4">
        <v>0</v>
      </c>
      <c r="U3997" s="4">
        <v>0</v>
      </c>
      <c r="V3997" s="4">
        <v>0</v>
      </c>
      <c r="W3997" s="4">
        <v>0</v>
      </c>
      <c r="X3997" s="4">
        <v>0</v>
      </c>
      <c r="Y3997" s="4">
        <v>0</v>
      </c>
      <c r="Z3997" s="4">
        <v>0</v>
      </c>
      <c r="AA3997" s="4">
        <v>0</v>
      </c>
      <c r="AB3997" t="s">
        <v>3</v>
      </c>
      <c r="AC3997" s="4">
        <v>-5002168</v>
      </c>
      <c r="AD3997" s="4">
        <v>0</v>
      </c>
      <c r="AE3997" s="4">
        <v>0</v>
      </c>
      <c r="AF3997" t="s">
        <v>721</v>
      </c>
      <c r="AG3997" s="4">
        <v>0</v>
      </c>
      <c r="AH3997" s="4">
        <v>0</v>
      </c>
      <c r="AI3997" s="4">
        <v>0</v>
      </c>
      <c r="AJ3997" s="4">
        <v>0</v>
      </c>
      <c r="AK3997" s="4">
        <v>0</v>
      </c>
      <c r="AL3997" t="s">
        <v>786</v>
      </c>
      <c r="AM3997" s="71" t="str">
        <f>INDEX(Network_Insurer_Code,MATCH(Export!AL3997,Network_insurer_Name,0))</f>
        <v>BAL1</v>
      </c>
      <c r="AN3997" t="str">
        <f t="shared" si="62"/>
        <v>A1005BAL12016</v>
      </c>
    </row>
    <row r="3998" spans="1:40" x14ac:dyDescent="0.25">
      <c r="A3998">
        <v>2020</v>
      </c>
      <c r="B3998">
        <v>2</v>
      </c>
      <c r="C3998" s="1">
        <v>43922</v>
      </c>
      <c r="D3998" s="1">
        <v>44012</v>
      </c>
      <c r="E3998">
        <v>2019</v>
      </c>
      <c r="F3998" s="71" t="str">
        <f>INDEX(Client_Name,MATCH(Export!H3998,Local_Company_Name,0))</f>
        <v>Aplaca Engineering Co</v>
      </c>
      <c r="G3998" s="71">
        <f>INDEX(Client_Code,MATCH(Export!H3998,Local_Company_Name,0))</f>
        <v>1004</v>
      </c>
      <c r="H3998" t="s">
        <v>768</v>
      </c>
      <c r="I3998" t="s">
        <v>711</v>
      </c>
      <c r="J3998" t="s">
        <v>8</v>
      </c>
      <c r="K3998" s="71" t="str">
        <f>INDEX(Line_of_Business,MATCH(Export!J3998,Name,0))</f>
        <v>M</v>
      </c>
      <c r="L3998" s="9" t="s">
        <v>444</v>
      </c>
      <c r="M3998">
        <v>672</v>
      </c>
      <c r="N3998" s="4">
        <v>0</v>
      </c>
      <c r="O3998" s="4">
        <v>0</v>
      </c>
      <c r="P3998" s="4">
        <v>33797.54</v>
      </c>
      <c r="Q3998" s="4">
        <v>0</v>
      </c>
      <c r="R3998" s="4">
        <v>0</v>
      </c>
      <c r="S3998" s="4">
        <v>0</v>
      </c>
      <c r="T3998" s="4">
        <v>0</v>
      </c>
      <c r="U3998" s="4">
        <v>0</v>
      </c>
      <c r="V3998" s="4">
        <v>0</v>
      </c>
      <c r="W3998" s="4">
        <v>0</v>
      </c>
      <c r="X3998" s="4">
        <v>0</v>
      </c>
      <c r="Y3998" s="4">
        <v>0</v>
      </c>
      <c r="Z3998" s="4">
        <v>0</v>
      </c>
      <c r="AA3998" s="4">
        <v>0</v>
      </c>
      <c r="AB3998" t="s">
        <v>3</v>
      </c>
      <c r="AC3998" s="4">
        <v>0</v>
      </c>
      <c r="AD3998" s="4">
        <v>0</v>
      </c>
      <c r="AE3998" s="4">
        <v>0</v>
      </c>
      <c r="AF3998" t="s">
        <v>711</v>
      </c>
      <c r="AG3998" s="4">
        <v>0</v>
      </c>
      <c r="AH3998" s="4">
        <v>0</v>
      </c>
      <c r="AI3998" s="4">
        <v>0</v>
      </c>
      <c r="AJ3998" s="4">
        <v>-33797.54</v>
      </c>
      <c r="AK3998" s="4">
        <v>0</v>
      </c>
      <c r="AL3998" t="s">
        <v>796</v>
      </c>
      <c r="AM3998" s="71" t="str">
        <f>INDEX(Network_Insurer_Code,MATCH(Export!AL3998,Network_insurer_Name,0))</f>
        <v>POL2</v>
      </c>
      <c r="AN3998" t="str">
        <f t="shared" si="62"/>
        <v>M1004POL22019</v>
      </c>
    </row>
    <row r="3999" spans="1:40" x14ac:dyDescent="0.25">
      <c r="A3999">
        <v>2020</v>
      </c>
      <c r="B3999">
        <v>2</v>
      </c>
      <c r="C3999" s="1">
        <v>43922</v>
      </c>
      <c r="D3999" s="1">
        <v>44012</v>
      </c>
      <c r="E3999">
        <v>2018</v>
      </c>
      <c r="F3999" s="71" t="str">
        <f>INDEX(Client_Name,MATCH(Export!H3999,Local_Company_Name,0))</f>
        <v>Falcon Clothing</v>
      </c>
      <c r="G3999" s="71">
        <f>INDEX(Client_Code,MATCH(Export!H3999,Local_Company_Name,0))</f>
        <v>1006</v>
      </c>
      <c r="H3999" t="s">
        <v>774</v>
      </c>
      <c r="I3999" t="s">
        <v>708</v>
      </c>
      <c r="J3999" t="s">
        <v>0</v>
      </c>
      <c r="K3999" s="71" t="str">
        <f>INDEX(Line_of_Business,MATCH(Export!J3999,Name,0))</f>
        <v>D</v>
      </c>
      <c r="L3999" s="9" t="s">
        <v>164</v>
      </c>
      <c r="M3999">
        <v>4612</v>
      </c>
      <c r="N3999" s="4">
        <v>0</v>
      </c>
      <c r="O3999" s="4">
        <v>0</v>
      </c>
      <c r="P3999" s="4">
        <v>0</v>
      </c>
      <c r="Q3999" s="4">
        <v>0</v>
      </c>
      <c r="R3999" s="4">
        <v>0</v>
      </c>
      <c r="S3999" s="4">
        <v>1806360</v>
      </c>
      <c r="T3999" s="4">
        <v>0</v>
      </c>
      <c r="U3999" s="4">
        <v>0</v>
      </c>
      <c r="V3999" s="4">
        <v>0</v>
      </c>
      <c r="W3999" s="4">
        <v>1322360</v>
      </c>
      <c r="X3999" s="4">
        <v>0</v>
      </c>
      <c r="Y3999" s="4">
        <v>0</v>
      </c>
      <c r="Z3999" s="4">
        <v>0</v>
      </c>
      <c r="AA3999" s="4">
        <v>0</v>
      </c>
      <c r="AB3999" t="s">
        <v>3</v>
      </c>
      <c r="AC3999" s="4">
        <v>0</v>
      </c>
      <c r="AD3999" s="4">
        <v>0</v>
      </c>
      <c r="AE3999" s="4">
        <v>-484000</v>
      </c>
      <c r="AF3999" t="s">
        <v>708</v>
      </c>
      <c r="AG3999" s="4">
        <v>0</v>
      </c>
      <c r="AH3999" s="4">
        <v>0</v>
      </c>
      <c r="AI3999" s="4">
        <v>0</v>
      </c>
      <c r="AJ3999" s="4">
        <v>484000</v>
      </c>
      <c r="AK3999" s="4">
        <v>0</v>
      </c>
      <c r="AL3999" t="s">
        <v>797</v>
      </c>
      <c r="AM3999" s="71" t="str">
        <f>INDEX(Network_Insurer_Code,MATCH(Export!AL3999,Network_insurer_Name,0))</f>
        <v>ONI3</v>
      </c>
      <c r="AN3999" t="str">
        <f t="shared" si="62"/>
        <v>D1006ONI32018</v>
      </c>
    </row>
    <row r="4000" spans="1:40" x14ac:dyDescent="0.25">
      <c r="A4000">
        <v>2019</v>
      </c>
      <c r="B4000">
        <v>1</v>
      </c>
      <c r="C4000" s="1">
        <v>43466</v>
      </c>
      <c r="D4000" s="1">
        <v>43555</v>
      </c>
      <c r="E4000">
        <v>2018</v>
      </c>
      <c r="F4000" s="71" t="str">
        <f>INDEX(Client_Name,MATCH(Export!H4000,Local_Company_Name,0))</f>
        <v>Lion Manufacturing Co</v>
      </c>
      <c r="G4000" s="71">
        <f>INDEX(Client_Code,MATCH(Export!H4000,Local_Company_Name,0))</f>
        <v>1002</v>
      </c>
      <c r="H4000" t="s">
        <v>758</v>
      </c>
      <c r="I4000" t="s">
        <v>722</v>
      </c>
      <c r="J4000" t="s">
        <v>0</v>
      </c>
      <c r="K4000" s="71" t="str">
        <f>INDEX(Line_of_Business,MATCH(Export!J4000,Name,0))</f>
        <v>D</v>
      </c>
      <c r="L4000" s="9" t="s">
        <v>246</v>
      </c>
      <c r="M4000">
        <v>141</v>
      </c>
      <c r="N4000" s="4">
        <v>0</v>
      </c>
      <c r="O4000" s="4">
        <v>0</v>
      </c>
      <c r="P4000" s="4">
        <v>0</v>
      </c>
      <c r="Q4000" s="4">
        <v>0</v>
      </c>
      <c r="R4000" s="4">
        <v>0</v>
      </c>
      <c r="S4000" s="4">
        <v>0</v>
      </c>
      <c r="T4000" s="4">
        <v>0</v>
      </c>
      <c r="U4000" s="4">
        <v>0</v>
      </c>
      <c r="V4000" s="4">
        <v>0</v>
      </c>
      <c r="W4000" s="4">
        <v>0</v>
      </c>
      <c r="X4000" s="4">
        <v>0</v>
      </c>
      <c r="Y4000" s="4">
        <v>0</v>
      </c>
      <c r="Z4000" s="4">
        <v>0</v>
      </c>
      <c r="AA4000" s="4">
        <v>0</v>
      </c>
      <c r="AB4000" t="s">
        <v>3</v>
      </c>
      <c r="AC4000" s="4">
        <v>-883.12</v>
      </c>
      <c r="AD4000" s="4">
        <v>0</v>
      </c>
      <c r="AE4000" s="4">
        <v>0</v>
      </c>
      <c r="AF4000" t="s">
        <v>722</v>
      </c>
      <c r="AG4000" s="4">
        <v>0</v>
      </c>
      <c r="AH4000" s="4">
        <v>0</v>
      </c>
      <c r="AI4000" s="4">
        <v>0</v>
      </c>
      <c r="AJ4000" s="4">
        <v>0</v>
      </c>
      <c r="AK4000" s="4">
        <v>0</v>
      </c>
      <c r="AL4000" t="s">
        <v>794</v>
      </c>
      <c r="AM4000" s="71" t="str">
        <f>INDEX(Network_Insurer_Code,MATCH(Export!AL4000,Network_insurer_Name,0))</f>
        <v>CUI2</v>
      </c>
      <c r="AN4000" t="str">
        <f t="shared" si="62"/>
        <v>D1002CUI22018</v>
      </c>
    </row>
    <row r="4001" spans="1:40" x14ac:dyDescent="0.25">
      <c r="A4001">
        <v>2019</v>
      </c>
      <c r="B4001">
        <v>2</v>
      </c>
      <c r="C4001" s="1">
        <v>43556</v>
      </c>
      <c r="D4001" s="1">
        <v>43646</v>
      </c>
      <c r="E4001">
        <v>2019</v>
      </c>
      <c r="F4001" s="71" t="str">
        <f>INDEX(Client_Name,MATCH(Export!H4001,Local_Company_Name,0))</f>
        <v>Zebra Workings Ltd</v>
      </c>
      <c r="G4001" s="71">
        <f>INDEX(Client_Code,MATCH(Export!H4001,Local_Company_Name,0))</f>
        <v>1001</v>
      </c>
      <c r="H4001" t="s">
        <v>748</v>
      </c>
      <c r="I4001" t="s">
        <v>709</v>
      </c>
      <c r="J4001" t="s">
        <v>0</v>
      </c>
      <c r="K4001" s="71" t="str">
        <f>INDEX(Line_of_Business,MATCH(Export!J4001,Name,0))</f>
        <v>D</v>
      </c>
      <c r="L4001" s="9" t="s">
        <v>393</v>
      </c>
      <c r="M4001">
        <v>217</v>
      </c>
      <c r="N4001" s="4">
        <v>62439.077777777697</v>
      </c>
      <c r="O4001" s="4">
        <v>56195.17</v>
      </c>
      <c r="P4001" s="4">
        <v>0</v>
      </c>
      <c r="Q4001" s="4">
        <v>0</v>
      </c>
      <c r="R4001" s="4">
        <v>0</v>
      </c>
      <c r="S4001" s="4">
        <v>0</v>
      </c>
      <c r="T4001" s="4">
        <v>0</v>
      </c>
      <c r="U4001" s="4">
        <v>0</v>
      </c>
      <c r="V4001" s="4">
        <v>0</v>
      </c>
      <c r="W4001" s="4">
        <v>0</v>
      </c>
      <c r="X4001" s="4">
        <v>0</v>
      </c>
      <c r="Y4001" s="4">
        <v>5619.52</v>
      </c>
      <c r="Z4001" s="4">
        <v>1236.29</v>
      </c>
      <c r="AA4001" s="4">
        <v>0</v>
      </c>
      <c r="AB4001" t="s">
        <v>3</v>
      </c>
      <c r="AC4001" s="4">
        <v>0</v>
      </c>
      <c r="AD4001" s="4">
        <v>0</v>
      </c>
      <c r="AE4001" s="4">
        <v>0</v>
      </c>
      <c r="AF4001" t="s">
        <v>709</v>
      </c>
      <c r="AG4001" s="4">
        <v>0</v>
      </c>
      <c r="AH4001" s="4">
        <v>0</v>
      </c>
      <c r="AI4001" s="4">
        <v>0</v>
      </c>
      <c r="AJ4001" s="4">
        <v>49339.359999999899</v>
      </c>
      <c r="AK4001" s="4">
        <v>0</v>
      </c>
      <c r="AL4001" t="s">
        <v>793</v>
      </c>
      <c r="AM4001" s="71" t="str">
        <f>INDEX(Network_Insurer_Code,MATCH(Export!AL4001,Network_insurer_Name,0))</f>
        <v>CAL3</v>
      </c>
      <c r="AN4001" t="str">
        <f t="shared" si="62"/>
        <v>D1001CAL32019</v>
      </c>
    </row>
    <row r="4002" spans="1:40" x14ac:dyDescent="0.25">
      <c r="A4002">
        <v>2019</v>
      </c>
      <c r="B4002">
        <v>3</v>
      </c>
      <c r="C4002" s="1">
        <v>43647</v>
      </c>
      <c r="D4002" s="1">
        <v>43738</v>
      </c>
      <c r="E4002">
        <v>2017</v>
      </c>
      <c r="F4002" s="71" t="str">
        <f>INDEX(Client_Name,MATCH(Export!H4002,Local_Company_Name,0))</f>
        <v>Flaimngo Tailoring</v>
      </c>
      <c r="G4002" s="71">
        <f>INDEX(Client_Code,MATCH(Export!H4002,Local_Company_Name,0))</f>
        <v>1005</v>
      </c>
      <c r="H4002" t="s">
        <v>771</v>
      </c>
      <c r="I4002" t="s">
        <v>717</v>
      </c>
      <c r="J4002" t="s">
        <v>0</v>
      </c>
      <c r="K4002" s="71" t="str">
        <f>INDEX(Line_of_Business,MATCH(Export!J4002,Name,0))</f>
        <v>D</v>
      </c>
      <c r="L4002" s="9" t="s">
        <v>161</v>
      </c>
      <c r="M4002">
        <v>1139</v>
      </c>
      <c r="N4002" s="4">
        <v>0</v>
      </c>
      <c r="O4002" s="4">
        <v>0</v>
      </c>
      <c r="P4002" s="4">
        <v>22836.080000000002</v>
      </c>
      <c r="Q4002" s="4">
        <v>0</v>
      </c>
      <c r="R4002" s="4">
        <v>0</v>
      </c>
      <c r="S4002" s="4">
        <v>0</v>
      </c>
      <c r="T4002" s="4">
        <v>0</v>
      </c>
      <c r="U4002" s="4">
        <v>0</v>
      </c>
      <c r="V4002" s="4">
        <v>0</v>
      </c>
      <c r="W4002" s="4">
        <v>0</v>
      </c>
      <c r="X4002" s="4">
        <v>0</v>
      </c>
      <c r="Y4002" s="4">
        <v>0</v>
      </c>
      <c r="Z4002" s="4">
        <v>0</v>
      </c>
      <c r="AA4002" s="4">
        <v>0</v>
      </c>
      <c r="AB4002" t="s">
        <v>3</v>
      </c>
      <c r="AC4002" s="4">
        <v>0</v>
      </c>
      <c r="AD4002" s="4">
        <v>0</v>
      </c>
      <c r="AE4002" s="4">
        <v>-145427.25</v>
      </c>
      <c r="AF4002" t="s">
        <v>717</v>
      </c>
      <c r="AG4002" s="4">
        <v>0</v>
      </c>
      <c r="AH4002" s="4">
        <v>0</v>
      </c>
      <c r="AI4002" s="4">
        <v>0</v>
      </c>
      <c r="AJ4002" s="4">
        <v>-22836.080000000002</v>
      </c>
      <c r="AK4002" s="4">
        <v>0</v>
      </c>
      <c r="AL4002" t="s">
        <v>787</v>
      </c>
      <c r="AM4002" s="71" t="str">
        <f>INDEX(Network_Insurer_Code,MATCH(Export!AL4002,Network_insurer_Name,0))</f>
        <v>LEI3</v>
      </c>
      <c r="AN4002" t="str">
        <f t="shared" si="62"/>
        <v>D1005LEI32017</v>
      </c>
    </row>
    <row r="4003" spans="1:40" x14ac:dyDescent="0.25">
      <c r="A4003">
        <v>2019</v>
      </c>
      <c r="B4003">
        <v>4</v>
      </c>
      <c r="C4003" s="1">
        <v>43739</v>
      </c>
      <c r="D4003" s="1">
        <v>43830</v>
      </c>
      <c r="E4003">
        <v>2018</v>
      </c>
      <c r="F4003" s="71" t="str">
        <f>INDEX(Client_Name,MATCH(Export!H4003,Local_Company_Name,0))</f>
        <v>Aplaca Engineering Co</v>
      </c>
      <c r="G4003" s="71">
        <f>INDEX(Client_Code,MATCH(Export!H4003,Local_Company_Name,0))</f>
        <v>1004</v>
      </c>
      <c r="H4003" t="s">
        <v>767</v>
      </c>
      <c r="I4003" t="s">
        <v>717</v>
      </c>
      <c r="J4003" t="s">
        <v>0</v>
      </c>
      <c r="K4003" s="71" t="str">
        <f>INDEX(Line_of_Business,MATCH(Export!J4003,Name,0))</f>
        <v>D</v>
      </c>
      <c r="L4003" s="9" t="s">
        <v>21</v>
      </c>
      <c r="M4003">
        <v>2700</v>
      </c>
      <c r="N4003" s="4">
        <v>0</v>
      </c>
      <c r="O4003" s="4">
        <v>0</v>
      </c>
      <c r="P4003" s="4">
        <v>146413.32</v>
      </c>
      <c r="Q4003" s="4">
        <v>0</v>
      </c>
      <c r="R4003" s="4">
        <v>0</v>
      </c>
      <c r="S4003" s="4">
        <v>0</v>
      </c>
      <c r="T4003" s="4">
        <v>0</v>
      </c>
      <c r="U4003" s="4">
        <v>0</v>
      </c>
      <c r="V4003" s="4">
        <v>0</v>
      </c>
      <c r="W4003" s="4">
        <v>0</v>
      </c>
      <c r="X4003" s="4">
        <v>0</v>
      </c>
      <c r="Y4003" s="4">
        <v>0</v>
      </c>
      <c r="Z4003" s="4">
        <v>0</v>
      </c>
      <c r="AA4003" s="4">
        <v>0</v>
      </c>
      <c r="AB4003" t="s">
        <v>3</v>
      </c>
      <c r="AC4003" s="4">
        <v>0</v>
      </c>
      <c r="AD4003" s="4">
        <v>0</v>
      </c>
      <c r="AE4003" s="4">
        <v>65616.09</v>
      </c>
      <c r="AF4003" t="s">
        <v>717</v>
      </c>
      <c r="AG4003" s="4">
        <v>0</v>
      </c>
      <c r="AH4003" s="4">
        <v>0</v>
      </c>
      <c r="AI4003" s="4">
        <v>0</v>
      </c>
      <c r="AJ4003" s="4">
        <v>-146413.32</v>
      </c>
      <c r="AK4003" s="4">
        <v>200000</v>
      </c>
      <c r="AL4003" t="s">
        <v>783</v>
      </c>
      <c r="AM4003" s="71" t="str">
        <f>INDEX(Network_Insurer_Code,MATCH(Export!AL4003,Network_insurer_Name,0))</f>
        <v>PEP1</v>
      </c>
      <c r="AN4003" t="str">
        <f t="shared" si="62"/>
        <v>D1004PEP12018</v>
      </c>
    </row>
    <row r="4004" spans="1:40" x14ac:dyDescent="0.25">
      <c r="A4004">
        <v>2020</v>
      </c>
      <c r="B4004">
        <v>1</v>
      </c>
      <c r="C4004" s="1">
        <v>43647</v>
      </c>
      <c r="D4004" s="1">
        <v>43738</v>
      </c>
      <c r="E4004">
        <v>2018</v>
      </c>
      <c r="F4004" s="71" t="str">
        <f>INDEX(Client_Name,MATCH(Export!H4004,Local_Company_Name,0))</f>
        <v>Aplaca Engineering Co</v>
      </c>
      <c r="G4004" s="71">
        <f>INDEX(Client_Code,MATCH(Export!H4004,Local_Company_Name,0))</f>
        <v>1004</v>
      </c>
      <c r="H4004" t="s">
        <v>765</v>
      </c>
      <c r="I4004" t="s">
        <v>779</v>
      </c>
      <c r="J4004" t="s">
        <v>5</v>
      </c>
      <c r="K4004" s="71" t="str">
        <f>INDEX(Line_of_Business,MATCH(Export!J4004,Name,0))</f>
        <v>L</v>
      </c>
      <c r="L4004" s="9" t="s">
        <v>155</v>
      </c>
      <c r="M4004">
        <v>78</v>
      </c>
      <c r="N4004" s="4">
        <v>4582.54</v>
      </c>
      <c r="O4004" s="4">
        <v>4582.54</v>
      </c>
      <c r="P4004" s="4">
        <v>0</v>
      </c>
      <c r="Q4004" s="4">
        <v>0</v>
      </c>
      <c r="R4004" s="4">
        <v>0</v>
      </c>
      <c r="S4004" s="4">
        <v>0</v>
      </c>
      <c r="T4004" s="4">
        <v>0</v>
      </c>
      <c r="U4004" s="4">
        <v>0</v>
      </c>
      <c r="V4004" s="4">
        <v>0</v>
      </c>
      <c r="W4004" s="4">
        <v>0</v>
      </c>
      <c r="X4004" s="4">
        <v>0</v>
      </c>
      <c r="Y4004" s="4">
        <v>458.25999999999902</v>
      </c>
      <c r="Z4004" s="4">
        <v>0</v>
      </c>
      <c r="AA4004" s="4">
        <v>618.63999999999896</v>
      </c>
      <c r="AB4004" t="s">
        <v>3</v>
      </c>
      <c r="AC4004" s="4">
        <v>0</v>
      </c>
      <c r="AD4004" s="4">
        <v>0</v>
      </c>
      <c r="AE4004" s="4">
        <v>0</v>
      </c>
      <c r="AF4004" t="s">
        <v>779</v>
      </c>
      <c r="AG4004" s="4">
        <v>0</v>
      </c>
      <c r="AH4004" s="4">
        <v>0</v>
      </c>
      <c r="AI4004" s="4">
        <v>0</v>
      </c>
      <c r="AJ4004" s="4">
        <v>3505.64</v>
      </c>
      <c r="AK4004" s="4">
        <v>0</v>
      </c>
      <c r="AL4004" t="s">
        <v>789</v>
      </c>
      <c r="AM4004" s="71" t="str">
        <f>INDEX(Network_Insurer_Code,MATCH(Export!AL4004,Network_insurer_Name,0))</f>
        <v>APL1</v>
      </c>
      <c r="AN4004" t="str">
        <f t="shared" si="62"/>
        <v>L1004APL12018</v>
      </c>
    </row>
    <row r="4005" spans="1:40" x14ac:dyDescent="0.25">
      <c r="A4005">
        <v>2020</v>
      </c>
      <c r="B4005">
        <v>2</v>
      </c>
      <c r="C4005" s="1">
        <v>43922</v>
      </c>
      <c r="D4005" s="1">
        <v>44012</v>
      </c>
      <c r="E4005">
        <v>2019</v>
      </c>
      <c r="F4005" s="71" t="str">
        <f>INDEX(Client_Name,MATCH(Export!H4005,Local_Company_Name,0))</f>
        <v>Tiger Jewelcrafting Ltd</v>
      </c>
      <c r="G4005" s="71">
        <f>INDEX(Client_Code,MATCH(Export!H4005,Local_Company_Name,0))</f>
        <v>1003</v>
      </c>
      <c r="H4005" t="s">
        <v>763</v>
      </c>
      <c r="I4005" t="s">
        <v>724</v>
      </c>
      <c r="J4005" t="s">
        <v>5</v>
      </c>
      <c r="K4005" s="71" t="str">
        <f>INDEX(Line_of_Business,MATCH(Export!J4005,Name,0))</f>
        <v>L</v>
      </c>
      <c r="L4005" s="9">
        <v>77614</v>
      </c>
      <c r="M4005">
        <v>7</v>
      </c>
      <c r="N4005" s="4">
        <v>15</v>
      </c>
      <c r="O4005" s="4">
        <v>15</v>
      </c>
      <c r="P4005" s="4">
        <v>0</v>
      </c>
      <c r="Q4005" s="4">
        <v>0</v>
      </c>
      <c r="R4005" s="4">
        <v>0</v>
      </c>
      <c r="S4005" s="4">
        <v>0</v>
      </c>
      <c r="T4005" s="4">
        <v>0</v>
      </c>
      <c r="U4005" s="4">
        <v>0</v>
      </c>
      <c r="V4005" s="4">
        <v>0</v>
      </c>
      <c r="W4005" s="4">
        <v>0</v>
      </c>
      <c r="X4005" s="4">
        <v>0</v>
      </c>
      <c r="Y4005" s="4">
        <v>2.4</v>
      </c>
      <c r="Z4005" s="4">
        <v>0</v>
      </c>
      <c r="AA4005" s="4">
        <v>0</v>
      </c>
      <c r="AB4005" t="s">
        <v>3</v>
      </c>
      <c r="AC4005" s="4">
        <v>0</v>
      </c>
      <c r="AD4005" s="4">
        <v>0</v>
      </c>
      <c r="AE4005" s="4">
        <v>0</v>
      </c>
      <c r="AF4005" t="s">
        <v>724</v>
      </c>
      <c r="AG4005" s="4">
        <v>0</v>
      </c>
      <c r="AH4005" s="4">
        <v>0</v>
      </c>
      <c r="AI4005" s="4">
        <v>0</v>
      </c>
      <c r="AJ4005" s="4">
        <v>12.6</v>
      </c>
      <c r="AK4005" s="4">
        <v>0</v>
      </c>
      <c r="AL4005" t="s">
        <v>781</v>
      </c>
      <c r="AM4005" s="71" t="str">
        <f>INDEX(Network_Insurer_Code,MATCH(Export!AL4005,Network_insurer_Name,0))</f>
        <v>ORI1</v>
      </c>
      <c r="AN4005" t="str">
        <f t="shared" si="62"/>
        <v>L1003ORI12019</v>
      </c>
    </row>
    <row r="4006" spans="1:40" x14ac:dyDescent="0.25">
      <c r="A4006">
        <v>2019</v>
      </c>
      <c r="B4006">
        <v>3</v>
      </c>
      <c r="C4006" s="1">
        <v>43647</v>
      </c>
      <c r="D4006" s="1">
        <v>43738</v>
      </c>
      <c r="E4006">
        <v>2019</v>
      </c>
      <c r="F4006" s="71" t="str">
        <f>INDEX(Client_Name,MATCH(Export!H4006,Local_Company_Name,0))</f>
        <v>Aplaca Engineering Co</v>
      </c>
      <c r="G4006" s="71">
        <f>INDEX(Client_Code,MATCH(Export!H4006,Local_Company_Name,0))</f>
        <v>1004</v>
      </c>
      <c r="H4006" t="s">
        <v>767</v>
      </c>
      <c r="I4006" t="s">
        <v>715</v>
      </c>
      <c r="J4006" t="s">
        <v>8</v>
      </c>
      <c r="K4006" s="71" t="str">
        <f>INDEX(Line_of_Business,MATCH(Export!J4006,Name,0))</f>
        <v>M</v>
      </c>
      <c r="L4006" s="9" t="s">
        <v>38</v>
      </c>
      <c r="M4006">
        <v>37</v>
      </c>
      <c r="N4006" s="4">
        <v>0</v>
      </c>
      <c r="O4006" s="4">
        <v>0</v>
      </c>
      <c r="P4006" s="4">
        <v>4720.24</v>
      </c>
      <c r="Q4006" s="4">
        <v>0</v>
      </c>
      <c r="R4006" s="4">
        <v>0</v>
      </c>
      <c r="S4006" s="4">
        <v>40331.1</v>
      </c>
      <c r="T4006" s="4">
        <v>0</v>
      </c>
      <c r="U4006" s="4">
        <v>3.6379788070917101E-12</v>
      </c>
      <c r="V4006" s="4">
        <v>0</v>
      </c>
      <c r="W4006" s="4">
        <v>-47620.29</v>
      </c>
      <c r="X4006" s="4">
        <v>0</v>
      </c>
      <c r="Y4006" s="4">
        <v>0</v>
      </c>
      <c r="Z4006" s="4">
        <v>2176.2600000000002</v>
      </c>
      <c r="AA4006" s="4">
        <v>0</v>
      </c>
      <c r="AB4006" t="s">
        <v>3</v>
      </c>
      <c r="AC4006" s="4">
        <v>6428.8</v>
      </c>
      <c r="AD4006" s="4">
        <v>0</v>
      </c>
      <c r="AE4006" s="4">
        <v>-2429.73</v>
      </c>
      <c r="AF4006" t="s">
        <v>715</v>
      </c>
      <c r="AG4006" s="4">
        <v>0</v>
      </c>
      <c r="AH4006" s="4">
        <v>0</v>
      </c>
      <c r="AI4006" s="4">
        <v>0</v>
      </c>
      <c r="AJ4006" s="4">
        <v>81054.89</v>
      </c>
      <c r="AK4006" s="4">
        <v>200000</v>
      </c>
      <c r="AL4006" t="s">
        <v>785</v>
      </c>
      <c r="AM4006" s="71" t="str">
        <f>INDEX(Network_Insurer_Code,MATCH(Export!AL4006,Network_insurer_Name,0))</f>
        <v>WAI3</v>
      </c>
      <c r="AN4006" t="str">
        <f t="shared" si="62"/>
        <v>M1004WAI32019</v>
      </c>
    </row>
    <row r="4007" spans="1:40" x14ac:dyDescent="0.25">
      <c r="A4007">
        <v>2020</v>
      </c>
      <c r="B4007">
        <v>3</v>
      </c>
      <c r="C4007" s="1">
        <v>43831</v>
      </c>
      <c r="D4007" s="1">
        <v>43921</v>
      </c>
      <c r="E4007">
        <v>2019</v>
      </c>
      <c r="F4007" s="71" t="str">
        <f>INDEX(Client_Name,MATCH(Export!H4007,Local_Company_Name,0))</f>
        <v>Falcon Clothing</v>
      </c>
      <c r="G4007" s="71">
        <f>INDEX(Client_Code,MATCH(Export!H4007,Local_Company_Name,0))</f>
        <v>1006</v>
      </c>
      <c r="H4007" t="s">
        <v>775</v>
      </c>
      <c r="I4007" t="s">
        <v>745</v>
      </c>
      <c r="J4007" t="s">
        <v>5</v>
      </c>
      <c r="K4007" s="71" t="str">
        <f>INDEX(Line_of_Business,MATCH(Export!J4007,Name,0))</f>
        <v>L</v>
      </c>
      <c r="L4007" s="9" t="s">
        <v>52</v>
      </c>
      <c r="M4007">
        <v>36</v>
      </c>
      <c r="N4007" s="4">
        <v>0</v>
      </c>
      <c r="O4007" s="4">
        <v>0</v>
      </c>
      <c r="P4007" s="4">
        <v>0</v>
      </c>
      <c r="Q4007" s="4">
        <v>0</v>
      </c>
      <c r="R4007" s="4">
        <v>0</v>
      </c>
      <c r="S4007" s="4">
        <v>3662.25</v>
      </c>
      <c r="T4007" s="4">
        <v>0</v>
      </c>
      <c r="U4007" s="4">
        <v>0</v>
      </c>
      <c r="V4007" s="4">
        <v>0</v>
      </c>
      <c r="W4007" s="4">
        <v>4182.09</v>
      </c>
      <c r="X4007" s="4">
        <v>0</v>
      </c>
      <c r="Y4007" s="4">
        <v>0</v>
      </c>
      <c r="Z4007" s="4">
        <v>0</v>
      </c>
      <c r="AA4007" s="4">
        <v>0</v>
      </c>
      <c r="AB4007" t="s">
        <v>3</v>
      </c>
      <c r="AC4007" s="4">
        <v>0</v>
      </c>
      <c r="AD4007" s="4">
        <v>0</v>
      </c>
      <c r="AE4007" s="4">
        <v>0</v>
      </c>
      <c r="AF4007" t="s">
        <v>745</v>
      </c>
      <c r="AG4007" s="4">
        <v>0</v>
      </c>
      <c r="AH4007" s="4">
        <v>0</v>
      </c>
      <c r="AI4007" s="4">
        <v>0</v>
      </c>
      <c r="AJ4007" s="4">
        <v>-519.84</v>
      </c>
      <c r="AK4007" s="4">
        <v>0</v>
      </c>
      <c r="AL4007" t="s">
        <v>791</v>
      </c>
      <c r="AM4007" s="71" t="str">
        <f>INDEX(Network_Insurer_Code,MATCH(Export!AL4007,Network_insurer_Name,0))</f>
        <v>CHI3</v>
      </c>
      <c r="AN4007" t="str">
        <f t="shared" si="62"/>
        <v>L1006CHI32019</v>
      </c>
    </row>
    <row r="4008" spans="1:40" x14ac:dyDescent="0.25">
      <c r="A4008">
        <v>2020</v>
      </c>
      <c r="B4008">
        <v>1</v>
      </c>
      <c r="C4008" s="1">
        <v>43831</v>
      </c>
      <c r="D4008" s="1">
        <v>43921</v>
      </c>
      <c r="E4008">
        <v>2018</v>
      </c>
      <c r="F4008" s="71" t="str">
        <f>INDEX(Client_Name,MATCH(Export!H4008,Local_Company_Name,0))</f>
        <v>Tiger Jewelcrafting Ltd</v>
      </c>
      <c r="G4008" s="71">
        <f>INDEX(Client_Code,MATCH(Export!H4008,Local_Company_Name,0))</f>
        <v>1003</v>
      </c>
      <c r="H4008" t="s">
        <v>764</v>
      </c>
      <c r="I4008" t="s">
        <v>745</v>
      </c>
      <c r="J4008" t="s">
        <v>5</v>
      </c>
      <c r="K4008" s="71" t="str">
        <f>INDEX(Line_of_Business,MATCH(Export!J4008,Name,0))</f>
        <v>L</v>
      </c>
      <c r="L4008" s="9" t="s">
        <v>279</v>
      </c>
      <c r="M4008">
        <v>2064</v>
      </c>
      <c r="N4008" s="4">
        <v>0</v>
      </c>
      <c r="O4008" s="4">
        <v>0</v>
      </c>
      <c r="P4008" s="4">
        <v>0</v>
      </c>
      <c r="Q4008" s="4">
        <v>0</v>
      </c>
      <c r="R4008" s="4">
        <v>0</v>
      </c>
      <c r="S4008" s="4">
        <v>0</v>
      </c>
      <c r="T4008" s="4">
        <v>0</v>
      </c>
      <c r="U4008" s="4">
        <v>0</v>
      </c>
      <c r="V4008" s="4">
        <v>0</v>
      </c>
      <c r="W4008" s="4">
        <v>0</v>
      </c>
      <c r="X4008" s="4">
        <v>0</v>
      </c>
      <c r="Y4008" s="4">
        <v>0</v>
      </c>
      <c r="Z4008" s="4">
        <v>0</v>
      </c>
      <c r="AA4008" s="4">
        <v>0</v>
      </c>
      <c r="AB4008" t="s">
        <v>3</v>
      </c>
      <c r="AC4008" s="4">
        <v>0</v>
      </c>
      <c r="AD4008" s="4">
        <v>0</v>
      </c>
      <c r="AE4008" s="4">
        <v>0</v>
      </c>
      <c r="AF4008" t="s">
        <v>745</v>
      </c>
      <c r="AG4008" s="4">
        <v>0</v>
      </c>
      <c r="AH4008" s="4">
        <v>0</v>
      </c>
      <c r="AI4008" s="4">
        <v>0</v>
      </c>
      <c r="AJ4008" s="4">
        <v>0</v>
      </c>
      <c r="AK4008" s="4">
        <v>0</v>
      </c>
      <c r="AL4008" t="s">
        <v>781</v>
      </c>
      <c r="AM4008" s="71" t="str">
        <f>INDEX(Network_Insurer_Code,MATCH(Export!AL4008,Network_insurer_Name,0))</f>
        <v>ORI1</v>
      </c>
      <c r="AN4008" t="str">
        <f t="shared" si="62"/>
        <v>L1003ORI12018</v>
      </c>
    </row>
    <row r="4009" spans="1:40" x14ac:dyDescent="0.25">
      <c r="A4009">
        <v>2019</v>
      </c>
      <c r="B4009">
        <v>2</v>
      </c>
      <c r="C4009" s="1">
        <v>43556</v>
      </c>
      <c r="D4009" s="1">
        <v>43646</v>
      </c>
      <c r="E4009">
        <v>2019</v>
      </c>
      <c r="F4009" s="71" t="str">
        <f>INDEX(Client_Name,MATCH(Export!H4009,Local_Company_Name,0))</f>
        <v>Zebra Workings Ltd</v>
      </c>
      <c r="G4009" s="71">
        <f>INDEX(Client_Code,MATCH(Export!H4009,Local_Company_Name,0))</f>
        <v>1001</v>
      </c>
      <c r="H4009" t="s">
        <v>749</v>
      </c>
      <c r="I4009" t="s">
        <v>733</v>
      </c>
      <c r="J4009" t="s">
        <v>5</v>
      </c>
      <c r="K4009" s="71" t="str">
        <f>INDEX(Line_of_Business,MATCH(Export!J4009,Name,0))</f>
        <v>L</v>
      </c>
      <c r="L4009" s="9">
        <v>202040306</v>
      </c>
      <c r="M4009">
        <v>3</v>
      </c>
      <c r="N4009" s="4">
        <v>642.76</v>
      </c>
      <c r="O4009" s="4">
        <v>642.76</v>
      </c>
      <c r="P4009" s="4">
        <v>0</v>
      </c>
      <c r="Q4009" s="4">
        <v>0</v>
      </c>
      <c r="R4009" s="4">
        <v>0</v>
      </c>
      <c r="S4009" s="4">
        <v>0</v>
      </c>
      <c r="T4009" s="4">
        <v>0</v>
      </c>
      <c r="U4009" s="4">
        <v>0</v>
      </c>
      <c r="V4009" s="4">
        <v>0</v>
      </c>
      <c r="W4009" s="4">
        <v>0</v>
      </c>
      <c r="X4009" s="4">
        <v>0</v>
      </c>
      <c r="Y4009" s="4">
        <v>57.85</v>
      </c>
      <c r="Z4009" s="4">
        <v>16.07</v>
      </c>
      <c r="AA4009" s="4">
        <v>48.21</v>
      </c>
      <c r="AB4009" t="s">
        <v>3</v>
      </c>
      <c r="AC4009" s="4">
        <v>0</v>
      </c>
      <c r="AD4009" s="4">
        <v>0</v>
      </c>
      <c r="AE4009" s="4">
        <v>0</v>
      </c>
      <c r="AF4009" t="s">
        <v>733</v>
      </c>
      <c r="AG4009" s="4">
        <v>0</v>
      </c>
      <c r="AH4009" s="4">
        <v>0</v>
      </c>
      <c r="AI4009" s="4">
        <v>0</v>
      </c>
      <c r="AJ4009" s="4">
        <v>520.62999999999897</v>
      </c>
      <c r="AK4009" s="4">
        <v>200000</v>
      </c>
      <c r="AL4009" t="s">
        <v>792</v>
      </c>
      <c r="AM4009" s="71" t="str">
        <f>INDEX(Network_Insurer_Code,MATCH(Export!AL4009,Network_insurer_Name,0))</f>
        <v>CAL1</v>
      </c>
      <c r="AN4009" t="str">
        <f t="shared" si="62"/>
        <v>L1001CAL12019</v>
      </c>
    </row>
    <row r="4010" spans="1:40" x14ac:dyDescent="0.25">
      <c r="A4010">
        <v>2019</v>
      </c>
      <c r="B4010">
        <v>2</v>
      </c>
      <c r="C4010" s="1">
        <v>43556</v>
      </c>
      <c r="D4010" s="1">
        <v>43646</v>
      </c>
      <c r="E4010">
        <v>2019</v>
      </c>
      <c r="F4010" s="71" t="str">
        <f>INDEX(Client_Name,MATCH(Export!H4010,Local_Company_Name,0))</f>
        <v>Aplaca Engineering Co</v>
      </c>
      <c r="G4010" s="71">
        <f>INDEX(Client_Code,MATCH(Export!H4010,Local_Company_Name,0))</f>
        <v>1004</v>
      </c>
      <c r="H4010" t="s">
        <v>754</v>
      </c>
      <c r="I4010" t="s">
        <v>707</v>
      </c>
      <c r="J4010" t="s">
        <v>8</v>
      </c>
      <c r="K4010" s="71" t="str">
        <f>INDEX(Line_of_Business,MATCH(Export!J4010,Name,0))</f>
        <v>M</v>
      </c>
      <c r="L4010" s="9">
        <v>50575070</v>
      </c>
      <c r="M4010">
        <v>1</v>
      </c>
      <c r="N4010" s="4">
        <v>1729.36</v>
      </c>
      <c r="O4010" s="4">
        <v>1729.36</v>
      </c>
      <c r="P4010" s="4">
        <v>1300</v>
      </c>
      <c r="Q4010" s="4">
        <v>0</v>
      </c>
      <c r="R4010" s="4">
        <v>0</v>
      </c>
      <c r="S4010" s="4">
        <v>0</v>
      </c>
      <c r="T4010" s="4">
        <v>0</v>
      </c>
      <c r="U4010" s="4">
        <v>0</v>
      </c>
      <c r="V4010" s="4">
        <v>0</v>
      </c>
      <c r="W4010" s="4">
        <v>0</v>
      </c>
      <c r="X4010" s="4">
        <v>0</v>
      </c>
      <c r="Y4010" s="4">
        <v>166.02</v>
      </c>
      <c r="Z4010" s="4">
        <v>0</v>
      </c>
      <c r="AA4010" s="4">
        <v>0</v>
      </c>
      <c r="AB4010" t="s">
        <v>3</v>
      </c>
      <c r="AC4010" s="4">
        <v>0</v>
      </c>
      <c r="AD4010" s="4">
        <v>0</v>
      </c>
      <c r="AE4010" s="4">
        <v>0</v>
      </c>
      <c r="AF4010" t="s">
        <v>707</v>
      </c>
      <c r="AG4010" s="4">
        <v>0</v>
      </c>
      <c r="AH4010" s="4">
        <v>0</v>
      </c>
      <c r="AI4010" s="4">
        <v>0</v>
      </c>
      <c r="AJ4010" s="4">
        <v>263.33999999999901</v>
      </c>
      <c r="AK4010" s="4">
        <v>0</v>
      </c>
      <c r="AL4010" t="s">
        <v>796</v>
      </c>
      <c r="AM4010" s="71" t="str">
        <f>INDEX(Network_Insurer_Code,MATCH(Export!AL4010,Network_insurer_Name,0))</f>
        <v>POL2</v>
      </c>
      <c r="AN4010" t="str">
        <f t="shared" si="62"/>
        <v>M1004POL22019</v>
      </c>
    </row>
    <row r="4011" spans="1:40" x14ac:dyDescent="0.25">
      <c r="A4011">
        <v>2019</v>
      </c>
      <c r="B4011">
        <v>3</v>
      </c>
      <c r="C4011" s="1">
        <v>43647</v>
      </c>
      <c r="D4011" s="1">
        <v>43738</v>
      </c>
      <c r="E4011">
        <v>2019</v>
      </c>
      <c r="F4011" s="71" t="str">
        <f>INDEX(Client_Name,MATCH(Export!H4011,Local_Company_Name,0))</f>
        <v>Falcon Clothing</v>
      </c>
      <c r="G4011" s="71">
        <f>INDEX(Client_Code,MATCH(Export!H4011,Local_Company_Name,0))</f>
        <v>1006</v>
      </c>
      <c r="H4011" t="s">
        <v>776</v>
      </c>
      <c r="I4011" t="s">
        <v>724</v>
      </c>
      <c r="J4011" t="s">
        <v>5</v>
      </c>
      <c r="K4011" s="71" t="str">
        <f>INDEX(Line_of_Business,MATCH(Export!J4011,Name,0))</f>
        <v>L</v>
      </c>
      <c r="L4011" s="9">
        <v>77616</v>
      </c>
      <c r="M4011">
        <v>7</v>
      </c>
      <c r="N4011" s="4">
        <v>1549.28</v>
      </c>
      <c r="O4011" s="4">
        <v>1549.28</v>
      </c>
      <c r="P4011" s="4">
        <v>0</v>
      </c>
      <c r="Q4011" s="4">
        <v>0</v>
      </c>
      <c r="R4011" s="4">
        <v>0</v>
      </c>
      <c r="S4011" s="4">
        <v>0</v>
      </c>
      <c r="T4011" s="4">
        <v>0</v>
      </c>
      <c r="U4011" s="4">
        <v>0</v>
      </c>
      <c r="V4011" s="4">
        <v>0</v>
      </c>
      <c r="W4011" s="4">
        <v>0</v>
      </c>
      <c r="X4011" s="4">
        <v>0</v>
      </c>
      <c r="Y4011" s="4">
        <v>247.88</v>
      </c>
      <c r="Z4011" s="4">
        <v>0</v>
      </c>
      <c r="AA4011" s="4">
        <v>0</v>
      </c>
      <c r="AB4011" t="s">
        <v>3</v>
      </c>
      <c r="AC4011" s="4">
        <v>0</v>
      </c>
      <c r="AD4011" s="4">
        <v>0</v>
      </c>
      <c r="AE4011" s="4">
        <v>0</v>
      </c>
      <c r="AF4011" t="s">
        <v>724</v>
      </c>
      <c r="AG4011" s="4">
        <v>0</v>
      </c>
      <c r="AH4011" s="4">
        <v>0</v>
      </c>
      <c r="AI4011" s="4">
        <v>0</v>
      </c>
      <c r="AJ4011" s="4">
        <v>1301.4000000000001</v>
      </c>
      <c r="AK4011" s="4">
        <v>0</v>
      </c>
      <c r="AL4011" t="s">
        <v>786</v>
      </c>
      <c r="AM4011" s="71" t="str">
        <f>INDEX(Network_Insurer_Code,MATCH(Export!AL4011,Network_insurer_Name,0))</f>
        <v>BAL1</v>
      </c>
      <c r="AN4011" t="str">
        <f t="shared" si="62"/>
        <v>L1006BAL12019</v>
      </c>
    </row>
    <row r="4012" spans="1:40" x14ac:dyDescent="0.25">
      <c r="A4012">
        <v>2019</v>
      </c>
      <c r="B4012">
        <v>3</v>
      </c>
      <c r="C4012" s="1">
        <v>43647</v>
      </c>
      <c r="D4012" s="1">
        <v>43738</v>
      </c>
      <c r="E4012">
        <v>2019</v>
      </c>
      <c r="F4012" s="71" t="str">
        <f>INDEX(Client_Name,MATCH(Export!H4012,Local_Company_Name,0))</f>
        <v>Lion Manufacturing Co</v>
      </c>
      <c r="G4012" s="71">
        <f>INDEX(Client_Code,MATCH(Export!H4012,Local_Company_Name,0))</f>
        <v>1002</v>
      </c>
      <c r="H4012" t="s">
        <v>758</v>
      </c>
      <c r="I4012" t="s">
        <v>708</v>
      </c>
      <c r="J4012" t="s">
        <v>22</v>
      </c>
      <c r="K4012" s="71" t="str">
        <f>INDEX(Line_of_Business,MATCH(Export!J4012,Name,0))</f>
        <v>A</v>
      </c>
      <c r="L4012" s="9" t="s">
        <v>234</v>
      </c>
      <c r="M4012">
        <v>112</v>
      </c>
      <c r="N4012" s="4">
        <v>69370</v>
      </c>
      <c r="O4012" s="4">
        <v>69370</v>
      </c>
      <c r="P4012" s="4">
        <v>0</v>
      </c>
      <c r="Q4012" s="4">
        <v>0</v>
      </c>
      <c r="R4012" s="4">
        <v>0</v>
      </c>
      <c r="S4012" s="4">
        <v>0</v>
      </c>
      <c r="T4012" s="4">
        <v>0</v>
      </c>
      <c r="U4012" s="4">
        <v>0</v>
      </c>
      <c r="V4012" s="4">
        <v>0</v>
      </c>
      <c r="W4012" s="4">
        <v>0</v>
      </c>
      <c r="X4012" s="4">
        <v>0</v>
      </c>
      <c r="Y4012" s="4">
        <v>6937</v>
      </c>
      <c r="Z4012" s="4">
        <v>0</v>
      </c>
      <c r="AA4012" s="4">
        <v>0</v>
      </c>
      <c r="AB4012" t="s">
        <v>3</v>
      </c>
      <c r="AC4012" s="4">
        <v>0</v>
      </c>
      <c r="AD4012" s="4">
        <v>0</v>
      </c>
      <c r="AE4012" s="4">
        <v>0</v>
      </c>
      <c r="AF4012" t="s">
        <v>708</v>
      </c>
      <c r="AG4012" s="4">
        <v>0</v>
      </c>
      <c r="AH4012" s="4">
        <v>0</v>
      </c>
      <c r="AI4012" s="4">
        <v>0</v>
      </c>
      <c r="AJ4012" s="4">
        <v>62433</v>
      </c>
      <c r="AK4012" s="4">
        <v>0</v>
      </c>
      <c r="AL4012" t="s">
        <v>793</v>
      </c>
      <c r="AM4012" s="71" t="str">
        <f>INDEX(Network_Insurer_Code,MATCH(Export!AL4012,Network_insurer_Name,0))</f>
        <v>CAL3</v>
      </c>
      <c r="AN4012" t="str">
        <f t="shared" si="62"/>
        <v>A1002CAL32019</v>
      </c>
    </row>
    <row r="4013" spans="1:40" x14ac:dyDescent="0.25">
      <c r="A4013">
        <v>2020</v>
      </c>
      <c r="B4013">
        <v>2</v>
      </c>
      <c r="C4013" s="1">
        <v>43922</v>
      </c>
      <c r="D4013" s="1">
        <v>44012</v>
      </c>
      <c r="E4013">
        <v>2020</v>
      </c>
      <c r="F4013" s="71" t="str">
        <f>INDEX(Client_Name,MATCH(Export!H4013,Local_Company_Name,0))</f>
        <v>Flaimngo Tailoring</v>
      </c>
      <c r="G4013" s="71">
        <f>INDEX(Client_Code,MATCH(Export!H4013,Local_Company_Name,0))</f>
        <v>1005</v>
      </c>
      <c r="H4013" t="s">
        <v>771</v>
      </c>
      <c r="I4013" t="s">
        <v>736</v>
      </c>
      <c r="J4013" t="s">
        <v>5</v>
      </c>
      <c r="K4013" s="71" t="str">
        <f>INDEX(Line_of_Business,MATCH(Export!J4013,Name,0))</f>
        <v>L</v>
      </c>
      <c r="L4013" s="9" t="s">
        <v>15</v>
      </c>
      <c r="M4013">
        <v>861</v>
      </c>
      <c r="N4013" s="4">
        <v>-2722.9</v>
      </c>
      <c r="O4013" s="4">
        <v>-1361.45</v>
      </c>
      <c r="P4013" s="4">
        <v>0</v>
      </c>
      <c r="Q4013" s="4">
        <v>0</v>
      </c>
      <c r="R4013" s="4">
        <v>0</v>
      </c>
      <c r="S4013" s="4">
        <v>0</v>
      </c>
      <c r="T4013" s="4">
        <v>0</v>
      </c>
      <c r="U4013" s="4">
        <v>0</v>
      </c>
      <c r="V4013" s="4">
        <v>0</v>
      </c>
      <c r="W4013" s="4">
        <v>0</v>
      </c>
      <c r="X4013" s="4">
        <v>0</v>
      </c>
      <c r="Y4013" s="4">
        <v>-204.22</v>
      </c>
      <c r="Z4013" s="4">
        <v>-81.69</v>
      </c>
      <c r="AA4013" s="4">
        <v>0</v>
      </c>
      <c r="AB4013" t="s">
        <v>3</v>
      </c>
      <c r="AC4013" s="4">
        <v>0</v>
      </c>
      <c r="AD4013" s="4">
        <v>0</v>
      </c>
      <c r="AE4013" s="4">
        <v>0</v>
      </c>
      <c r="AF4013" t="s">
        <v>736</v>
      </c>
      <c r="AG4013" s="4">
        <v>0</v>
      </c>
      <c r="AH4013" s="4">
        <v>0</v>
      </c>
      <c r="AI4013" s="4">
        <v>0</v>
      </c>
      <c r="AJ4013" s="4">
        <v>-1075.54</v>
      </c>
      <c r="AK4013" s="4">
        <v>0</v>
      </c>
      <c r="AL4013" t="s">
        <v>794</v>
      </c>
      <c r="AM4013" s="71" t="str">
        <f>INDEX(Network_Insurer_Code,MATCH(Export!AL4013,Network_insurer_Name,0))</f>
        <v>CUI2</v>
      </c>
      <c r="AN4013" t="str">
        <f t="shared" si="62"/>
        <v>L1005CUI22020</v>
      </c>
    </row>
    <row r="4014" spans="1:40" x14ac:dyDescent="0.25">
      <c r="A4014">
        <v>2020</v>
      </c>
      <c r="B4014">
        <v>3</v>
      </c>
      <c r="C4014" s="1">
        <v>44013</v>
      </c>
      <c r="D4014" s="1">
        <v>44134</v>
      </c>
      <c r="E4014">
        <v>2020</v>
      </c>
      <c r="F4014" s="71" t="str">
        <f>INDEX(Client_Name,MATCH(Export!H4014,Local_Company_Name,0))</f>
        <v>Falcon Clothing</v>
      </c>
      <c r="G4014" s="71">
        <f>INDEX(Client_Code,MATCH(Export!H4014,Local_Company_Name,0))</f>
        <v>1006</v>
      </c>
      <c r="H4014" t="s">
        <v>776</v>
      </c>
      <c r="I4014" t="s">
        <v>724</v>
      </c>
      <c r="J4014" t="s">
        <v>14</v>
      </c>
      <c r="K4014" s="71" t="str">
        <f>INDEX(Line_of_Business,MATCH(Export!J4014,Name,0))</f>
        <v>C</v>
      </c>
      <c r="L4014" s="9">
        <v>77601</v>
      </c>
      <c r="M4014">
        <v>459</v>
      </c>
      <c r="N4014" s="4">
        <v>0</v>
      </c>
      <c r="O4014" s="4">
        <v>0</v>
      </c>
      <c r="P4014" s="4">
        <v>0</v>
      </c>
      <c r="Q4014" s="4">
        <v>0</v>
      </c>
      <c r="R4014" s="4">
        <v>0</v>
      </c>
      <c r="S4014" s="4">
        <v>0</v>
      </c>
      <c r="T4014" s="4">
        <v>0</v>
      </c>
      <c r="U4014" s="4">
        <v>0</v>
      </c>
      <c r="V4014" s="4">
        <v>0</v>
      </c>
      <c r="W4014" s="4">
        <v>0</v>
      </c>
      <c r="X4014" s="4">
        <v>0</v>
      </c>
      <c r="Y4014" s="4">
        <v>0</v>
      </c>
      <c r="Z4014" s="4">
        <v>0</v>
      </c>
      <c r="AA4014" s="4">
        <v>0</v>
      </c>
      <c r="AB4014" t="s">
        <v>3</v>
      </c>
      <c r="AC4014" s="4">
        <v>0</v>
      </c>
      <c r="AD4014" s="4">
        <v>0</v>
      </c>
      <c r="AE4014" s="4">
        <v>0</v>
      </c>
      <c r="AF4014" t="s">
        <v>724</v>
      </c>
      <c r="AG4014" s="4">
        <v>0</v>
      </c>
      <c r="AH4014" s="4">
        <v>0</v>
      </c>
      <c r="AI4014" s="4">
        <v>0</v>
      </c>
      <c r="AJ4014" s="4">
        <v>0</v>
      </c>
      <c r="AK4014" s="4">
        <v>0</v>
      </c>
      <c r="AL4014" t="s">
        <v>789</v>
      </c>
      <c r="AM4014" s="71" t="str">
        <f>INDEX(Network_Insurer_Code,MATCH(Export!AL4014,Network_insurer_Name,0))</f>
        <v>APL1</v>
      </c>
      <c r="AN4014" t="str">
        <f t="shared" si="62"/>
        <v>C1006APL12020</v>
      </c>
    </row>
    <row r="4015" spans="1:40" x14ac:dyDescent="0.25">
      <c r="A4015">
        <v>2019</v>
      </c>
      <c r="B4015">
        <v>2</v>
      </c>
      <c r="C4015" s="1">
        <v>43556</v>
      </c>
      <c r="D4015" s="1">
        <v>43646</v>
      </c>
      <c r="E4015">
        <v>2017</v>
      </c>
      <c r="F4015" s="71" t="str">
        <f>INDEX(Client_Name,MATCH(Export!H4015,Local_Company_Name,0))</f>
        <v>Aplaca Engineering Co</v>
      </c>
      <c r="G4015" s="71">
        <f>INDEX(Client_Code,MATCH(Export!H4015,Local_Company_Name,0))</f>
        <v>1004</v>
      </c>
      <c r="H4015" t="s">
        <v>768</v>
      </c>
      <c r="I4015" t="s">
        <v>720</v>
      </c>
      <c r="J4015" t="s">
        <v>8</v>
      </c>
      <c r="K4015" s="71" t="str">
        <f>INDEX(Line_of_Business,MATCH(Export!J4015,Name,0))</f>
        <v>M</v>
      </c>
      <c r="L4015" s="9" t="s">
        <v>163</v>
      </c>
      <c r="M4015">
        <v>661</v>
      </c>
      <c r="N4015" s="4">
        <v>0</v>
      </c>
      <c r="O4015" s="4">
        <v>0</v>
      </c>
      <c r="P4015" s="4">
        <v>-26426.5</v>
      </c>
      <c r="Q4015" s="4">
        <v>0</v>
      </c>
      <c r="R4015" s="4">
        <v>0</v>
      </c>
      <c r="S4015" s="4">
        <v>0</v>
      </c>
      <c r="T4015" s="4">
        <v>0</v>
      </c>
      <c r="U4015" s="4">
        <v>0</v>
      </c>
      <c r="V4015" s="4">
        <v>0</v>
      </c>
      <c r="W4015" s="4">
        <v>0</v>
      </c>
      <c r="X4015" s="4">
        <v>0</v>
      </c>
      <c r="Y4015" s="4">
        <v>0</v>
      </c>
      <c r="Z4015" s="4">
        <v>0</v>
      </c>
      <c r="AA4015" s="4">
        <v>0</v>
      </c>
      <c r="AB4015" t="s">
        <v>3</v>
      </c>
      <c r="AC4015" s="4">
        <v>0</v>
      </c>
      <c r="AD4015" s="4">
        <v>0</v>
      </c>
      <c r="AE4015" s="4">
        <v>0</v>
      </c>
      <c r="AF4015" t="s">
        <v>720</v>
      </c>
      <c r="AG4015" s="4">
        <v>0</v>
      </c>
      <c r="AH4015" s="4">
        <v>0</v>
      </c>
      <c r="AI4015" s="4">
        <v>0</v>
      </c>
      <c r="AJ4015" s="4">
        <v>26426.5</v>
      </c>
      <c r="AK4015" s="4">
        <v>0</v>
      </c>
      <c r="AL4015" t="s">
        <v>793</v>
      </c>
      <c r="AM4015" s="71" t="str">
        <f>INDEX(Network_Insurer_Code,MATCH(Export!AL4015,Network_insurer_Name,0))</f>
        <v>CAL3</v>
      </c>
      <c r="AN4015" t="str">
        <f t="shared" si="62"/>
        <v>M1004CAL32017</v>
      </c>
    </row>
    <row r="4016" spans="1:40" x14ac:dyDescent="0.25">
      <c r="A4016">
        <v>2019</v>
      </c>
      <c r="B4016">
        <v>2</v>
      </c>
      <c r="C4016" s="1">
        <v>43586</v>
      </c>
      <c r="D4016" s="1">
        <v>43646</v>
      </c>
      <c r="E4016">
        <v>2018</v>
      </c>
      <c r="F4016" s="71" t="str">
        <f>INDEX(Client_Name,MATCH(Export!H4016,Local_Company_Name,0))</f>
        <v>Falcon Clothing</v>
      </c>
      <c r="G4016" s="71">
        <f>INDEX(Client_Code,MATCH(Export!H4016,Local_Company_Name,0))</f>
        <v>1006</v>
      </c>
      <c r="H4016" t="s">
        <v>776</v>
      </c>
      <c r="I4016" t="s">
        <v>732</v>
      </c>
      <c r="J4016" t="s">
        <v>5</v>
      </c>
      <c r="K4016" s="71" t="str">
        <f>INDEX(Line_of_Business,MATCH(Export!J4016,Name,0))</f>
        <v>L</v>
      </c>
      <c r="L4016" s="9" t="s">
        <v>332</v>
      </c>
      <c r="M4016">
        <v>535</v>
      </c>
      <c r="N4016" s="4">
        <v>0</v>
      </c>
      <c r="O4016" s="4">
        <v>0</v>
      </c>
      <c r="P4016" s="4">
        <v>0</v>
      </c>
      <c r="Q4016" s="4">
        <v>0</v>
      </c>
      <c r="R4016" s="4">
        <v>0</v>
      </c>
      <c r="S4016" s="4">
        <v>0</v>
      </c>
      <c r="T4016" s="4">
        <v>0</v>
      </c>
      <c r="U4016" s="4">
        <v>0</v>
      </c>
      <c r="V4016" s="4">
        <v>0</v>
      </c>
      <c r="W4016" s="4">
        <v>0</v>
      </c>
      <c r="X4016" s="4">
        <v>0</v>
      </c>
      <c r="Y4016" s="4">
        <v>0</v>
      </c>
      <c r="Z4016" s="4">
        <v>0</v>
      </c>
      <c r="AA4016" s="4">
        <v>0</v>
      </c>
      <c r="AB4016" t="s">
        <v>3</v>
      </c>
      <c r="AC4016" s="4">
        <v>0</v>
      </c>
      <c r="AD4016" s="4">
        <v>0</v>
      </c>
      <c r="AE4016" s="4">
        <v>0</v>
      </c>
      <c r="AF4016" t="s">
        <v>732</v>
      </c>
      <c r="AG4016" s="4">
        <v>0</v>
      </c>
      <c r="AH4016" s="4">
        <v>0</v>
      </c>
      <c r="AI4016" s="4">
        <v>0</v>
      </c>
      <c r="AJ4016" s="4">
        <v>0</v>
      </c>
      <c r="AK4016" s="4">
        <v>0</v>
      </c>
      <c r="AL4016" t="s">
        <v>787</v>
      </c>
      <c r="AM4016" s="71" t="str">
        <f>INDEX(Network_Insurer_Code,MATCH(Export!AL4016,Network_insurer_Name,0))</f>
        <v>LEI3</v>
      </c>
      <c r="AN4016" t="str">
        <f t="shared" si="62"/>
        <v>L1006LEI32018</v>
      </c>
    </row>
    <row r="4017" spans="1:40" x14ac:dyDescent="0.25">
      <c r="A4017">
        <v>2019</v>
      </c>
      <c r="B4017">
        <v>1</v>
      </c>
      <c r="C4017" s="1">
        <v>43466</v>
      </c>
      <c r="D4017" s="1">
        <v>43555</v>
      </c>
      <c r="E4017">
        <v>2016</v>
      </c>
      <c r="F4017" s="71" t="str">
        <f>INDEX(Client_Name,MATCH(Export!H4017,Local_Company_Name,0))</f>
        <v>Flaimngo Tailoring</v>
      </c>
      <c r="G4017" s="71">
        <f>INDEX(Client_Code,MATCH(Export!H4017,Local_Company_Name,0))</f>
        <v>1005</v>
      </c>
      <c r="H4017" t="s">
        <v>772</v>
      </c>
      <c r="I4017" t="s">
        <v>779</v>
      </c>
      <c r="J4017" t="s">
        <v>8</v>
      </c>
      <c r="K4017" s="71" t="str">
        <f>INDEX(Line_of_Business,MATCH(Export!J4017,Name,0))</f>
        <v>M</v>
      </c>
      <c r="L4017" s="9" t="s">
        <v>265</v>
      </c>
      <c r="M4017">
        <v>92</v>
      </c>
      <c r="N4017" s="4">
        <v>0</v>
      </c>
      <c r="O4017" s="4">
        <v>0</v>
      </c>
      <c r="P4017" s="4">
        <v>247.94</v>
      </c>
      <c r="Q4017" s="4">
        <v>0</v>
      </c>
      <c r="R4017" s="4">
        <v>0</v>
      </c>
      <c r="S4017" s="4">
        <v>0</v>
      </c>
      <c r="T4017" s="4">
        <v>0</v>
      </c>
      <c r="U4017" s="4">
        <v>0</v>
      </c>
      <c r="V4017" s="4">
        <v>0</v>
      </c>
      <c r="W4017" s="4">
        <v>0</v>
      </c>
      <c r="X4017" s="4">
        <v>0</v>
      </c>
      <c r="Y4017" s="4">
        <v>0</v>
      </c>
      <c r="Z4017" s="4">
        <v>0</v>
      </c>
      <c r="AA4017" s="4">
        <v>0</v>
      </c>
      <c r="AB4017" t="s">
        <v>3</v>
      </c>
      <c r="AC4017" s="4">
        <v>0</v>
      </c>
      <c r="AD4017" s="4">
        <v>0</v>
      </c>
      <c r="AE4017" s="4">
        <v>0</v>
      </c>
      <c r="AF4017" t="s">
        <v>779</v>
      </c>
      <c r="AG4017" s="4">
        <v>0</v>
      </c>
      <c r="AH4017" s="4">
        <v>0</v>
      </c>
      <c r="AI4017" s="4">
        <v>0</v>
      </c>
      <c r="AJ4017" s="4">
        <v>-247.94</v>
      </c>
      <c r="AK4017" s="4">
        <v>0</v>
      </c>
      <c r="AL4017" t="s">
        <v>783</v>
      </c>
      <c r="AM4017" s="71" t="str">
        <f>INDEX(Network_Insurer_Code,MATCH(Export!AL4017,Network_insurer_Name,0))</f>
        <v>PEP1</v>
      </c>
      <c r="AN4017" t="str">
        <f t="shared" si="62"/>
        <v>M1005PEP12016</v>
      </c>
    </row>
    <row r="4018" spans="1:40" x14ac:dyDescent="0.25">
      <c r="A4018">
        <v>2020</v>
      </c>
      <c r="B4018">
        <v>1</v>
      </c>
      <c r="C4018" s="1">
        <v>43831</v>
      </c>
      <c r="D4018" s="1">
        <v>43921</v>
      </c>
      <c r="E4018">
        <v>2018</v>
      </c>
      <c r="F4018" s="71" t="str">
        <f>INDEX(Client_Name,MATCH(Export!H4018,Local_Company_Name,0))</f>
        <v>Zebra Workings Ltd</v>
      </c>
      <c r="G4018" s="71">
        <f>INDEX(Client_Code,MATCH(Export!H4018,Local_Company_Name,0))</f>
        <v>1001</v>
      </c>
      <c r="H4018" t="s">
        <v>747</v>
      </c>
      <c r="I4018" t="s">
        <v>715</v>
      </c>
      <c r="J4018" t="s">
        <v>8</v>
      </c>
      <c r="K4018" s="71" t="str">
        <f>INDEX(Line_of_Business,MATCH(Export!J4018,Name,0))</f>
        <v>M</v>
      </c>
      <c r="L4018" s="9" t="s">
        <v>147</v>
      </c>
      <c r="M4018">
        <v>617</v>
      </c>
      <c r="N4018" s="4">
        <v>0</v>
      </c>
      <c r="O4018" s="4">
        <v>0</v>
      </c>
      <c r="P4018" s="4">
        <v>25254.11</v>
      </c>
      <c r="Q4018" s="4">
        <v>0</v>
      </c>
      <c r="R4018" s="4">
        <v>0</v>
      </c>
      <c r="S4018" s="4">
        <v>0</v>
      </c>
      <c r="T4018" s="4">
        <v>0</v>
      </c>
      <c r="U4018" s="4">
        <v>0</v>
      </c>
      <c r="V4018" s="4">
        <v>0</v>
      </c>
      <c r="W4018" s="4">
        <v>0</v>
      </c>
      <c r="X4018" s="4">
        <v>0</v>
      </c>
      <c r="Y4018" s="4">
        <v>0</v>
      </c>
      <c r="Z4018" s="4">
        <v>0</v>
      </c>
      <c r="AA4018" s="4">
        <v>0</v>
      </c>
      <c r="AB4018" t="s">
        <v>3</v>
      </c>
      <c r="AC4018" s="4">
        <v>0</v>
      </c>
      <c r="AD4018" s="4">
        <v>0</v>
      </c>
      <c r="AE4018" s="4">
        <v>0</v>
      </c>
      <c r="AF4018" t="s">
        <v>715</v>
      </c>
      <c r="AG4018" s="4">
        <v>0</v>
      </c>
      <c r="AH4018" s="4">
        <v>0</v>
      </c>
      <c r="AI4018" s="4">
        <v>0</v>
      </c>
      <c r="AJ4018" s="4">
        <v>-25254.11</v>
      </c>
      <c r="AK4018" s="4">
        <v>0</v>
      </c>
      <c r="AL4018" t="s">
        <v>789</v>
      </c>
      <c r="AM4018" s="71" t="str">
        <f>INDEX(Network_Insurer_Code,MATCH(Export!AL4018,Network_insurer_Name,0))</f>
        <v>APL1</v>
      </c>
      <c r="AN4018" t="str">
        <f t="shared" si="62"/>
        <v>M1001APL12018</v>
      </c>
    </row>
    <row r="4019" spans="1:40" x14ac:dyDescent="0.25">
      <c r="A4019">
        <v>2019</v>
      </c>
      <c r="B4019">
        <v>4</v>
      </c>
      <c r="C4019" s="1">
        <v>43739</v>
      </c>
      <c r="D4019" s="1">
        <v>43830</v>
      </c>
      <c r="E4019">
        <v>2018</v>
      </c>
      <c r="F4019" s="71" t="str">
        <f>INDEX(Client_Name,MATCH(Export!H4019,Local_Company_Name,0))</f>
        <v>Lion Manufacturing Co</v>
      </c>
      <c r="G4019" s="71">
        <f>INDEX(Client_Code,MATCH(Export!H4019,Local_Company_Name,0))</f>
        <v>1002</v>
      </c>
      <c r="H4019" t="s">
        <v>759</v>
      </c>
      <c r="I4019" t="s">
        <v>704</v>
      </c>
      <c r="J4019" t="s">
        <v>0</v>
      </c>
      <c r="K4019" s="71" t="str">
        <f>INDEX(Line_of_Business,MATCH(Export!J4019,Name,0))</f>
        <v>D</v>
      </c>
      <c r="L4019" s="9" t="s">
        <v>43</v>
      </c>
      <c r="M4019">
        <v>4470</v>
      </c>
      <c r="N4019" s="4">
        <v>58299.11</v>
      </c>
      <c r="O4019" s="4">
        <v>58299.11</v>
      </c>
      <c r="P4019" s="4">
        <v>58612.5</v>
      </c>
      <c r="Q4019" s="4">
        <v>0</v>
      </c>
      <c r="R4019" s="4">
        <v>0</v>
      </c>
      <c r="S4019" s="4">
        <v>0</v>
      </c>
      <c r="T4019" s="4">
        <v>0</v>
      </c>
      <c r="U4019" s="4">
        <v>0</v>
      </c>
      <c r="V4019" s="4">
        <v>0</v>
      </c>
      <c r="W4019" s="4">
        <v>0</v>
      </c>
      <c r="X4019" s="4">
        <v>0</v>
      </c>
      <c r="Y4019" s="4">
        <v>9910.85</v>
      </c>
      <c r="Z4019" s="4">
        <v>0</v>
      </c>
      <c r="AA4019" s="4">
        <v>0</v>
      </c>
      <c r="AB4019" t="s">
        <v>3</v>
      </c>
      <c r="AC4019" s="4">
        <v>0</v>
      </c>
      <c r="AD4019" s="4">
        <v>0</v>
      </c>
      <c r="AE4019" s="4">
        <v>251739.96</v>
      </c>
      <c r="AF4019" t="s">
        <v>704</v>
      </c>
      <c r="AG4019" s="4">
        <v>0</v>
      </c>
      <c r="AH4019" s="4">
        <v>0</v>
      </c>
      <c r="AI4019" s="4">
        <v>0</v>
      </c>
      <c r="AJ4019" s="4">
        <v>-10224.24</v>
      </c>
      <c r="AK4019" s="4">
        <v>0</v>
      </c>
      <c r="AL4019" t="s">
        <v>787</v>
      </c>
      <c r="AM4019" s="71" t="str">
        <f>INDEX(Network_Insurer_Code,MATCH(Export!AL4019,Network_insurer_Name,0))</f>
        <v>LEI3</v>
      </c>
      <c r="AN4019" t="str">
        <f t="shared" si="62"/>
        <v>D1002LEI32018</v>
      </c>
    </row>
    <row r="4020" spans="1:40" x14ac:dyDescent="0.25">
      <c r="A4020">
        <v>2020</v>
      </c>
      <c r="B4020">
        <v>2</v>
      </c>
      <c r="C4020" s="1">
        <v>43922</v>
      </c>
      <c r="D4020" s="1">
        <v>44012</v>
      </c>
      <c r="E4020">
        <v>2019</v>
      </c>
      <c r="F4020" s="71" t="str">
        <f>INDEX(Client_Name,MATCH(Export!H4020,Local_Company_Name,0))</f>
        <v>Lion Manufacturing Co</v>
      </c>
      <c r="G4020" s="71">
        <f>INDEX(Client_Code,MATCH(Export!H4020,Local_Company_Name,0))</f>
        <v>1002</v>
      </c>
      <c r="H4020" t="s">
        <v>760</v>
      </c>
      <c r="I4020" t="s">
        <v>704</v>
      </c>
      <c r="J4020" t="s">
        <v>0</v>
      </c>
      <c r="K4020" s="71" t="str">
        <f>INDEX(Line_of_Business,MATCH(Export!J4020,Name,0))</f>
        <v>D</v>
      </c>
      <c r="L4020" s="9" t="s">
        <v>477</v>
      </c>
      <c r="M4020">
        <v>868</v>
      </c>
      <c r="N4020" s="4">
        <v>60798.84</v>
      </c>
      <c r="O4020" s="4">
        <v>60798.84</v>
      </c>
      <c r="P4020" s="4">
        <v>0</v>
      </c>
      <c r="Q4020" s="4">
        <v>0</v>
      </c>
      <c r="R4020" s="4">
        <v>0</v>
      </c>
      <c r="S4020" s="4">
        <v>0</v>
      </c>
      <c r="T4020" s="4">
        <v>0</v>
      </c>
      <c r="U4020" s="4">
        <v>0</v>
      </c>
      <c r="V4020" s="4">
        <v>0</v>
      </c>
      <c r="W4020" s="4">
        <v>0</v>
      </c>
      <c r="X4020" s="4">
        <v>0</v>
      </c>
      <c r="Y4020" s="4">
        <v>11551.78</v>
      </c>
      <c r="Z4020" s="4">
        <v>0</v>
      </c>
      <c r="AA4020" s="4">
        <v>0</v>
      </c>
      <c r="AB4020" t="s">
        <v>3</v>
      </c>
      <c r="AC4020" s="4">
        <v>0</v>
      </c>
      <c r="AD4020" s="4">
        <v>0</v>
      </c>
      <c r="AE4020" s="4">
        <v>0</v>
      </c>
      <c r="AF4020" t="s">
        <v>704</v>
      </c>
      <c r="AG4020" s="4">
        <v>0</v>
      </c>
      <c r="AH4020" s="4">
        <v>0</v>
      </c>
      <c r="AI4020" s="4">
        <v>0</v>
      </c>
      <c r="AJ4020" s="4">
        <v>49247.06</v>
      </c>
      <c r="AK4020" s="4">
        <v>0</v>
      </c>
      <c r="AL4020" t="s">
        <v>794</v>
      </c>
      <c r="AM4020" s="71" t="str">
        <f>INDEX(Network_Insurer_Code,MATCH(Export!AL4020,Network_insurer_Name,0))</f>
        <v>CUI2</v>
      </c>
      <c r="AN4020" t="str">
        <f t="shared" si="62"/>
        <v>D1002CUI22019</v>
      </c>
    </row>
    <row r="4021" spans="1:40" x14ac:dyDescent="0.25">
      <c r="A4021">
        <v>2020</v>
      </c>
      <c r="B4021">
        <v>2</v>
      </c>
      <c r="C4021" s="1">
        <v>43922</v>
      </c>
      <c r="D4021" s="1">
        <v>44012</v>
      </c>
      <c r="E4021">
        <v>2019</v>
      </c>
      <c r="F4021" s="71" t="str">
        <f>INDEX(Client_Name,MATCH(Export!H4021,Local_Company_Name,0))</f>
        <v>Zebra Workings Ltd</v>
      </c>
      <c r="G4021" s="71">
        <f>INDEX(Client_Code,MATCH(Export!H4021,Local_Company_Name,0))</f>
        <v>1001</v>
      </c>
      <c r="H4021" t="s">
        <v>748</v>
      </c>
      <c r="I4021" t="s">
        <v>707</v>
      </c>
      <c r="J4021" t="s">
        <v>5</v>
      </c>
      <c r="K4021" s="71" t="str">
        <f>INDEX(Line_of_Business,MATCH(Export!J4021,Name,0))</f>
        <v>L</v>
      </c>
      <c r="L4021" s="9" t="s">
        <v>199</v>
      </c>
      <c r="M4021">
        <v>286</v>
      </c>
      <c r="N4021" s="4">
        <v>0</v>
      </c>
      <c r="O4021" s="4">
        <v>0</v>
      </c>
      <c r="P4021" s="4">
        <v>0</v>
      </c>
      <c r="Q4021" s="4">
        <v>0</v>
      </c>
      <c r="R4021" s="4">
        <v>0</v>
      </c>
      <c r="S4021" s="4">
        <v>0</v>
      </c>
      <c r="T4021" s="4">
        <v>0</v>
      </c>
      <c r="U4021" s="4">
        <v>0</v>
      </c>
      <c r="V4021" s="4">
        <v>0</v>
      </c>
      <c r="W4021" s="4">
        <v>0</v>
      </c>
      <c r="X4021" s="4">
        <v>0</v>
      </c>
      <c r="Y4021" s="4">
        <v>0</v>
      </c>
      <c r="Z4021" s="4">
        <v>0</v>
      </c>
      <c r="AA4021" s="4">
        <v>0</v>
      </c>
      <c r="AB4021" t="s">
        <v>3</v>
      </c>
      <c r="AC4021" s="4">
        <v>0</v>
      </c>
      <c r="AD4021" s="4">
        <v>0</v>
      </c>
      <c r="AE4021" s="4">
        <v>50000</v>
      </c>
      <c r="AF4021" t="s">
        <v>707</v>
      </c>
      <c r="AG4021" s="4">
        <v>0</v>
      </c>
      <c r="AH4021" s="4">
        <v>0</v>
      </c>
      <c r="AI4021" s="4">
        <v>0</v>
      </c>
      <c r="AJ4021" s="4">
        <v>0</v>
      </c>
      <c r="AK4021" s="4">
        <v>0</v>
      </c>
      <c r="AL4021" t="s">
        <v>790</v>
      </c>
      <c r="AM4021" s="71" t="str">
        <f>INDEX(Network_Insurer_Code,MATCH(Export!AL4021,Network_insurer_Name,0))</f>
        <v>STL1</v>
      </c>
      <c r="AN4021" t="str">
        <f t="shared" si="62"/>
        <v>L1001STL12019</v>
      </c>
    </row>
    <row r="4022" spans="1:40" x14ac:dyDescent="0.25">
      <c r="A4022">
        <v>2020</v>
      </c>
      <c r="B4022">
        <v>2</v>
      </c>
      <c r="C4022" s="1">
        <v>43922</v>
      </c>
      <c r="D4022" s="1">
        <v>44012</v>
      </c>
      <c r="E4022">
        <v>2019</v>
      </c>
      <c r="F4022" s="71" t="str">
        <f>INDEX(Client_Name,MATCH(Export!H4022,Local_Company_Name,0))</f>
        <v>Aplaca Engineering Co</v>
      </c>
      <c r="G4022" s="71">
        <f>INDEX(Client_Code,MATCH(Export!H4022,Local_Company_Name,0))</f>
        <v>1004</v>
      </c>
      <c r="H4022" t="s">
        <v>767</v>
      </c>
      <c r="I4022" t="s">
        <v>779</v>
      </c>
      <c r="J4022" t="s">
        <v>8</v>
      </c>
      <c r="K4022" s="71" t="str">
        <f>INDEX(Line_of_Business,MATCH(Export!J4022,Name,0))</f>
        <v>M</v>
      </c>
      <c r="L4022" s="9">
        <v>80400</v>
      </c>
      <c r="M4022">
        <v>289</v>
      </c>
      <c r="N4022" s="4">
        <v>28844.929999999898</v>
      </c>
      <c r="O4022" s="4">
        <v>28844.929999999898</v>
      </c>
      <c r="P4022" s="4">
        <v>6653.2</v>
      </c>
      <c r="Q4022" s="4">
        <v>0</v>
      </c>
      <c r="R4022" s="4">
        <v>0</v>
      </c>
      <c r="S4022" s="4">
        <v>0</v>
      </c>
      <c r="T4022" s="4">
        <v>0</v>
      </c>
      <c r="U4022" s="4">
        <v>0</v>
      </c>
      <c r="V4022" s="4">
        <v>0</v>
      </c>
      <c r="W4022" s="4">
        <v>0</v>
      </c>
      <c r="X4022" s="4">
        <v>0</v>
      </c>
      <c r="Y4022" s="4">
        <v>6542.03</v>
      </c>
      <c r="Z4022" s="4">
        <v>0</v>
      </c>
      <c r="AA4022" s="4">
        <v>0</v>
      </c>
      <c r="AB4022" t="s">
        <v>3</v>
      </c>
      <c r="AC4022" s="4">
        <v>0</v>
      </c>
      <c r="AD4022" s="4">
        <v>0</v>
      </c>
      <c r="AE4022" s="4">
        <v>0</v>
      </c>
      <c r="AF4022" t="s">
        <v>779</v>
      </c>
      <c r="AG4022" s="4">
        <v>0</v>
      </c>
      <c r="AH4022" s="4">
        <v>0</v>
      </c>
      <c r="AI4022" s="4">
        <v>0</v>
      </c>
      <c r="AJ4022" s="4">
        <v>15649.699999999901</v>
      </c>
      <c r="AK4022" s="4">
        <v>0</v>
      </c>
      <c r="AL4022" t="s">
        <v>790</v>
      </c>
      <c r="AM4022" s="71" t="str">
        <f>INDEX(Network_Insurer_Code,MATCH(Export!AL4022,Network_insurer_Name,0))</f>
        <v>STL1</v>
      </c>
      <c r="AN4022" t="str">
        <f t="shared" si="62"/>
        <v>M1004STL12019</v>
      </c>
    </row>
    <row r="4023" spans="1:40" x14ac:dyDescent="0.25">
      <c r="A4023">
        <v>2019</v>
      </c>
      <c r="B4023">
        <v>3</v>
      </c>
      <c r="C4023" s="1">
        <v>43647</v>
      </c>
      <c r="D4023" s="1">
        <v>43738</v>
      </c>
      <c r="E4023">
        <v>2019</v>
      </c>
      <c r="F4023" s="71" t="str">
        <f>INDEX(Client_Name,MATCH(Export!H4023,Local_Company_Name,0))</f>
        <v>Falcon Clothing</v>
      </c>
      <c r="G4023" s="71">
        <f>INDEX(Client_Code,MATCH(Export!H4023,Local_Company_Name,0))</f>
        <v>1006</v>
      </c>
      <c r="H4023" t="s">
        <v>776</v>
      </c>
      <c r="I4023" t="s">
        <v>715</v>
      </c>
      <c r="J4023" t="s">
        <v>22</v>
      </c>
      <c r="K4023" s="71" t="str">
        <f>INDEX(Line_of_Business,MATCH(Export!J4023,Name,0))</f>
        <v>A</v>
      </c>
      <c r="L4023" s="9" t="s">
        <v>38</v>
      </c>
      <c r="M4023">
        <v>23</v>
      </c>
      <c r="N4023" s="4">
        <v>0</v>
      </c>
      <c r="O4023" s="4">
        <v>0</v>
      </c>
      <c r="P4023" s="4">
        <v>0</v>
      </c>
      <c r="Q4023" s="4">
        <v>0</v>
      </c>
      <c r="R4023" s="4">
        <v>0</v>
      </c>
      <c r="S4023" s="4">
        <v>0</v>
      </c>
      <c r="T4023" s="4">
        <v>0</v>
      </c>
      <c r="U4023" s="4">
        <v>0</v>
      </c>
      <c r="V4023" s="4">
        <v>0</v>
      </c>
      <c r="W4023" s="4">
        <v>0</v>
      </c>
      <c r="X4023" s="4">
        <v>0</v>
      </c>
      <c r="Y4023" s="4">
        <v>0</v>
      </c>
      <c r="Z4023" s="4">
        <v>0</v>
      </c>
      <c r="AA4023" s="4">
        <v>0</v>
      </c>
      <c r="AB4023" t="s">
        <v>3</v>
      </c>
      <c r="AC4023" s="4">
        <v>-316.14</v>
      </c>
      <c r="AD4023" s="4">
        <v>0</v>
      </c>
      <c r="AE4023" s="4">
        <v>0</v>
      </c>
      <c r="AF4023" t="s">
        <v>715</v>
      </c>
      <c r="AG4023" s="4">
        <v>0</v>
      </c>
      <c r="AH4023" s="4">
        <v>0</v>
      </c>
      <c r="AI4023" s="4">
        <v>0</v>
      </c>
      <c r="AJ4023" s="4">
        <v>0</v>
      </c>
      <c r="AK4023" s="4">
        <v>200000</v>
      </c>
      <c r="AL4023" t="s">
        <v>787</v>
      </c>
      <c r="AM4023" s="71" t="str">
        <f>INDEX(Network_Insurer_Code,MATCH(Export!AL4023,Network_insurer_Name,0))</f>
        <v>LEI3</v>
      </c>
      <c r="AN4023" t="str">
        <f t="shared" si="62"/>
        <v>A1006LEI32019</v>
      </c>
    </row>
    <row r="4024" spans="1:40" x14ac:dyDescent="0.25">
      <c r="A4024">
        <v>2020</v>
      </c>
      <c r="B4024">
        <v>1</v>
      </c>
      <c r="C4024" s="1">
        <v>43831</v>
      </c>
      <c r="D4024" s="1">
        <v>43921</v>
      </c>
      <c r="E4024">
        <v>2019</v>
      </c>
      <c r="F4024" s="71" t="str">
        <f>INDEX(Client_Name,MATCH(Export!H4024,Local_Company_Name,0))</f>
        <v>Tiger Jewelcrafting Ltd</v>
      </c>
      <c r="G4024" s="71">
        <f>INDEX(Client_Code,MATCH(Export!H4024,Local_Company_Name,0))</f>
        <v>1003</v>
      </c>
      <c r="H4024" t="s">
        <v>753</v>
      </c>
      <c r="I4024" t="s">
        <v>707</v>
      </c>
      <c r="J4024" t="s">
        <v>22</v>
      </c>
      <c r="K4024" s="71" t="str">
        <f>INDEX(Line_of_Business,MATCH(Export!J4024,Name,0))</f>
        <v>A</v>
      </c>
      <c r="L4024" s="9">
        <v>50571820</v>
      </c>
      <c r="M4024">
        <v>0</v>
      </c>
      <c r="N4024" s="4">
        <v>0</v>
      </c>
      <c r="O4024" s="4">
        <v>0</v>
      </c>
      <c r="P4024" s="4">
        <v>0</v>
      </c>
      <c r="Q4024" s="4">
        <v>0</v>
      </c>
      <c r="R4024" s="4">
        <v>0</v>
      </c>
      <c r="S4024" s="4">
        <v>0</v>
      </c>
      <c r="T4024" s="4">
        <v>0</v>
      </c>
      <c r="U4024" s="4">
        <v>0</v>
      </c>
      <c r="V4024" s="4">
        <v>0</v>
      </c>
      <c r="W4024" s="4">
        <v>0</v>
      </c>
      <c r="X4024" s="4">
        <v>0</v>
      </c>
      <c r="Y4024" s="4">
        <v>0</v>
      </c>
      <c r="Z4024" s="4">
        <v>0</v>
      </c>
      <c r="AA4024" s="4">
        <v>0</v>
      </c>
      <c r="AB4024" t="s">
        <v>3</v>
      </c>
      <c r="AC4024" s="4">
        <v>0</v>
      </c>
      <c r="AD4024" s="4">
        <v>0</v>
      </c>
      <c r="AE4024" s="4">
        <v>0</v>
      </c>
      <c r="AF4024" t="s">
        <v>707</v>
      </c>
      <c r="AG4024" s="4">
        <v>0</v>
      </c>
      <c r="AH4024" s="4">
        <v>0</v>
      </c>
      <c r="AI4024" s="4">
        <v>0</v>
      </c>
      <c r="AJ4024" s="4">
        <v>0</v>
      </c>
      <c r="AK4024" s="4">
        <v>187000</v>
      </c>
      <c r="AL4024" t="s">
        <v>788</v>
      </c>
      <c r="AM4024" s="71" t="str">
        <f>INDEX(Network_Insurer_Code,MATCH(Export!AL4024,Network_insurer_Name,0))</f>
        <v>RAI1</v>
      </c>
      <c r="AN4024" t="str">
        <f t="shared" si="62"/>
        <v>A1003RAI12019</v>
      </c>
    </row>
    <row r="4025" spans="1:40" x14ac:dyDescent="0.25">
      <c r="A4025">
        <v>2020</v>
      </c>
      <c r="B4025">
        <v>3</v>
      </c>
      <c r="C4025" s="1">
        <v>44013</v>
      </c>
      <c r="D4025" s="1">
        <v>44104</v>
      </c>
      <c r="E4025">
        <v>2018</v>
      </c>
      <c r="F4025" s="71" t="str">
        <f>INDEX(Client_Name,MATCH(Export!H4025,Local_Company_Name,0))</f>
        <v>Lion Manufacturing Co</v>
      </c>
      <c r="G4025" s="71">
        <f>INDEX(Client_Code,MATCH(Export!H4025,Local_Company_Name,0))</f>
        <v>1002</v>
      </c>
      <c r="H4025" t="s">
        <v>752</v>
      </c>
      <c r="I4025" t="s">
        <v>713</v>
      </c>
      <c r="J4025" t="s">
        <v>22</v>
      </c>
      <c r="K4025" s="71" t="str">
        <f>INDEX(Line_of_Business,MATCH(Export!J4025,Name,0))</f>
        <v>A</v>
      </c>
      <c r="L4025" s="9" t="s">
        <v>138</v>
      </c>
      <c r="M4025">
        <v>1178</v>
      </c>
      <c r="N4025" s="4">
        <v>0</v>
      </c>
      <c r="O4025" s="4">
        <v>0</v>
      </c>
      <c r="P4025" s="4">
        <v>2171.1999999999998</v>
      </c>
      <c r="Q4025" s="4">
        <v>0</v>
      </c>
      <c r="R4025" s="4">
        <v>0</v>
      </c>
      <c r="S4025" s="4">
        <v>0</v>
      </c>
      <c r="T4025" s="4">
        <v>0</v>
      </c>
      <c r="U4025" s="4">
        <v>0</v>
      </c>
      <c r="V4025" s="4">
        <v>0</v>
      </c>
      <c r="W4025" s="4">
        <v>0</v>
      </c>
      <c r="X4025" s="4">
        <v>0</v>
      </c>
      <c r="Y4025" s="4">
        <v>0</v>
      </c>
      <c r="Z4025" s="4">
        <v>0</v>
      </c>
      <c r="AA4025" s="4">
        <v>0</v>
      </c>
      <c r="AB4025" t="s">
        <v>3</v>
      </c>
      <c r="AC4025" s="4">
        <v>0</v>
      </c>
      <c r="AD4025" s="4">
        <v>0</v>
      </c>
      <c r="AE4025" s="4">
        <v>2873.8</v>
      </c>
      <c r="AF4025" t="s">
        <v>713</v>
      </c>
      <c r="AG4025" s="4">
        <v>0</v>
      </c>
      <c r="AH4025" s="4">
        <v>0</v>
      </c>
      <c r="AI4025" s="4">
        <v>0</v>
      </c>
      <c r="AJ4025" s="4">
        <v>-2171.1999999999998</v>
      </c>
      <c r="AK4025" s="4">
        <v>0</v>
      </c>
      <c r="AL4025" t="s">
        <v>794</v>
      </c>
      <c r="AM4025" s="71" t="str">
        <f>INDEX(Network_Insurer_Code,MATCH(Export!AL4025,Network_insurer_Name,0))</f>
        <v>CUI2</v>
      </c>
      <c r="AN4025" t="str">
        <f t="shared" si="62"/>
        <v>A1002CUI22018</v>
      </c>
    </row>
    <row r="4026" spans="1:40" x14ac:dyDescent="0.25">
      <c r="A4026">
        <v>2019</v>
      </c>
      <c r="B4026">
        <v>4</v>
      </c>
      <c r="C4026" s="1">
        <v>43739</v>
      </c>
      <c r="D4026" s="1">
        <v>43830</v>
      </c>
      <c r="E4026">
        <v>2019</v>
      </c>
      <c r="F4026" s="71" t="str">
        <f>INDEX(Client_Name,MATCH(Export!H4026,Local_Company_Name,0))</f>
        <v>Tiger Jewelcrafting Ltd</v>
      </c>
      <c r="G4026" s="71">
        <f>INDEX(Client_Code,MATCH(Export!H4026,Local_Company_Name,0))</f>
        <v>1003</v>
      </c>
      <c r="H4026" t="s">
        <v>764</v>
      </c>
      <c r="I4026" t="s">
        <v>718</v>
      </c>
      <c r="J4026" t="s">
        <v>8</v>
      </c>
      <c r="K4026" s="71" t="str">
        <f>INDEX(Line_of_Business,MATCH(Export!J4026,Name,0))</f>
        <v>M</v>
      </c>
      <c r="L4026" s="9">
        <v>279200</v>
      </c>
      <c r="M4026">
        <v>159</v>
      </c>
      <c r="N4026" s="4">
        <v>0</v>
      </c>
      <c r="O4026" s="4">
        <v>0</v>
      </c>
      <c r="P4026" s="4">
        <v>0</v>
      </c>
      <c r="Q4026" s="4">
        <v>0</v>
      </c>
      <c r="R4026" s="4">
        <v>0</v>
      </c>
      <c r="S4026" s="4">
        <v>0</v>
      </c>
      <c r="T4026" s="4">
        <v>0</v>
      </c>
      <c r="U4026" s="4">
        <v>0</v>
      </c>
      <c r="V4026" s="4">
        <v>0</v>
      </c>
      <c r="W4026" s="4">
        <v>0</v>
      </c>
      <c r="X4026" s="4">
        <v>0</v>
      </c>
      <c r="Y4026" s="4">
        <v>0</v>
      </c>
      <c r="Z4026" s="4">
        <v>0</v>
      </c>
      <c r="AA4026" s="4">
        <v>0</v>
      </c>
      <c r="AB4026" t="s">
        <v>3</v>
      </c>
      <c r="AC4026" s="4">
        <v>0</v>
      </c>
      <c r="AD4026" s="4">
        <v>0</v>
      </c>
      <c r="AE4026" s="4">
        <v>0</v>
      </c>
      <c r="AF4026" t="s">
        <v>718</v>
      </c>
      <c r="AG4026" s="4">
        <v>0</v>
      </c>
      <c r="AH4026" s="4">
        <v>0</v>
      </c>
      <c r="AI4026" s="4">
        <v>0</v>
      </c>
      <c r="AJ4026" s="4">
        <v>0</v>
      </c>
      <c r="AK4026" s="4">
        <v>0</v>
      </c>
      <c r="AL4026" t="s">
        <v>798</v>
      </c>
      <c r="AM4026" s="71" t="str">
        <f>INDEX(Network_Insurer_Code,MATCH(Export!AL4026,Network_insurer_Name,0))</f>
        <v>PEI2</v>
      </c>
      <c r="AN4026" t="str">
        <f t="shared" si="62"/>
        <v>M1003PEI22019</v>
      </c>
    </row>
    <row r="4027" spans="1:40" x14ac:dyDescent="0.25">
      <c r="A4027">
        <v>2019</v>
      </c>
      <c r="B4027">
        <v>2</v>
      </c>
      <c r="C4027" s="1">
        <v>43556</v>
      </c>
      <c r="D4027" s="1">
        <v>43646</v>
      </c>
      <c r="E4027">
        <v>2018</v>
      </c>
      <c r="F4027" s="71" t="str">
        <f>INDEX(Client_Name,MATCH(Export!H4027,Local_Company_Name,0))</f>
        <v>Zebra Workings Ltd</v>
      </c>
      <c r="G4027" s="71">
        <f>INDEX(Client_Code,MATCH(Export!H4027,Local_Company_Name,0))</f>
        <v>1001</v>
      </c>
      <c r="H4027" t="s">
        <v>751</v>
      </c>
      <c r="I4027" t="s">
        <v>704</v>
      </c>
      <c r="J4027" t="s">
        <v>0</v>
      </c>
      <c r="K4027" s="71" t="str">
        <f>INDEX(Line_of_Business,MATCH(Export!J4027,Name,0))</f>
        <v>D</v>
      </c>
      <c r="L4027" s="9" t="s">
        <v>43</v>
      </c>
      <c r="M4027">
        <v>4470</v>
      </c>
      <c r="N4027" s="4">
        <v>0</v>
      </c>
      <c r="O4027" s="4">
        <v>0</v>
      </c>
      <c r="P4027" s="4">
        <v>30587.5</v>
      </c>
      <c r="Q4027" s="4">
        <v>0</v>
      </c>
      <c r="R4027" s="4">
        <v>0</v>
      </c>
      <c r="S4027" s="4">
        <v>0</v>
      </c>
      <c r="T4027" s="4">
        <v>0</v>
      </c>
      <c r="U4027" s="4">
        <v>0</v>
      </c>
      <c r="V4027" s="4">
        <v>0</v>
      </c>
      <c r="W4027" s="4">
        <v>0</v>
      </c>
      <c r="X4027" s="4">
        <v>0</v>
      </c>
      <c r="Y4027" s="4">
        <v>0</v>
      </c>
      <c r="Z4027" s="4">
        <v>0</v>
      </c>
      <c r="AA4027" s="4">
        <v>0</v>
      </c>
      <c r="AB4027" t="s">
        <v>3</v>
      </c>
      <c r="AC4027" s="4">
        <v>0</v>
      </c>
      <c r="AD4027" s="4">
        <v>0</v>
      </c>
      <c r="AE4027" s="4">
        <v>127545.37</v>
      </c>
      <c r="AF4027" t="s">
        <v>704</v>
      </c>
      <c r="AG4027" s="4">
        <v>0</v>
      </c>
      <c r="AH4027" s="4">
        <v>0</v>
      </c>
      <c r="AI4027" s="4">
        <v>0</v>
      </c>
      <c r="AJ4027" s="4">
        <v>-30587.5</v>
      </c>
      <c r="AK4027" s="4">
        <v>0</v>
      </c>
      <c r="AL4027" t="s">
        <v>797</v>
      </c>
      <c r="AM4027" s="71" t="str">
        <f>INDEX(Network_Insurer_Code,MATCH(Export!AL4027,Network_insurer_Name,0))</f>
        <v>ONI3</v>
      </c>
      <c r="AN4027" t="str">
        <f t="shared" si="62"/>
        <v>D1001ONI32018</v>
      </c>
    </row>
    <row r="4028" spans="1:40" x14ac:dyDescent="0.25">
      <c r="A4028">
        <v>2020</v>
      </c>
      <c r="B4028">
        <v>2</v>
      </c>
      <c r="C4028" s="1">
        <v>43922</v>
      </c>
      <c r="D4028" s="1">
        <v>44012</v>
      </c>
      <c r="E4028">
        <v>2018</v>
      </c>
      <c r="F4028" s="71" t="str">
        <f>INDEX(Client_Name,MATCH(Export!H4028,Local_Company_Name,0))</f>
        <v>Flaimngo Tailoring</v>
      </c>
      <c r="G4028" s="71">
        <f>INDEX(Client_Code,MATCH(Export!H4028,Local_Company_Name,0))</f>
        <v>1005</v>
      </c>
      <c r="H4028" t="s">
        <v>772</v>
      </c>
      <c r="I4028" t="s">
        <v>707</v>
      </c>
      <c r="J4028" t="s">
        <v>8</v>
      </c>
      <c r="K4028" s="71" t="str">
        <f>INDEX(Line_of_Business,MATCH(Export!J4028,Name,0))</f>
        <v>M</v>
      </c>
      <c r="L4028" s="9" t="s">
        <v>486</v>
      </c>
      <c r="M4028">
        <v>1</v>
      </c>
      <c r="N4028" s="4">
        <v>0</v>
      </c>
      <c r="O4028" s="4">
        <v>0</v>
      </c>
      <c r="P4028" s="4">
        <v>-2.1800000000000002</v>
      </c>
      <c r="Q4028" s="4">
        <v>0</v>
      </c>
      <c r="R4028" s="4">
        <v>0</v>
      </c>
      <c r="S4028" s="4">
        <v>0</v>
      </c>
      <c r="T4028" s="4">
        <v>0</v>
      </c>
      <c r="U4028" s="4">
        <v>0</v>
      </c>
      <c r="V4028" s="4">
        <v>0</v>
      </c>
      <c r="W4028" s="4">
        <v>0</v>
      </c>
      <c r="X4028" s="4">
        <v>0</v>
      </c>
      <c r="Y4028" s="4">
        <v>0</v>
      </c>
      <c r="Z4028" s="4">
        <v>0</v>
      </c>
      <c r="AA4028" s="4">
        <v>0</v>
      </c>
      <c r="AB4028" t="s">
        <v>3</v>
      </c>
      <c r="AC4028" s="4">
        <v>0</v>
      </c>
      <c r="AD4028" s="4">
        <v>0</v>
      </c>
      <c r="AE4028" s="4">
        <v>0</v>
      </c>
      <c r="AF4028" t="s">
        <v>707</v>
      </c>
      <c r="AG4028" s="4">
        <v>0</v>
      </c>
      <c r="AH4028" s="4">
        <v>0</v>
      </c>
      <c r="AI4028" s="4">
        <v>0</v>
      </c>
      <c r="AJ4028" s="4">
        <v>2.1800000000000002</v>
      </c>
      <c r="AK4028" s="4">
        <v>0</v>
      </c>
      <c r="AL4028" t="s">
        <v>794</v>
      </c>
      <c r="AM4028" s="71" t="str">
        <f>INDEX(Network_Insurer_Code,MATCH(Export!AL4028,Network_insurer_Name,0))</f>
        <v>CUI2</v>
      </c>
      <c r="AN4028" t="str">
        <f t="shared" si="62"/>
        <v>M1005CUI22018</v>
      </c>
    </row>
    <row r="4029" spans="1:40" x14ac:dyDescent="0.25">
      <c r="A4029">
        <v>2019</v>
      </c>
      <c r="B4029">
        <v>4</v>
      </c>
      <c r="C4029" s="1">
        <v>43647</v>
      </c>
      <c r="D4029" s="1">
        <v>43738</v>
      </c>
      <c r="E4029">
        <v>2019</v>
      </c>
      <c r="F4029" s="71" t="str">
        <f>INDEX(Client_Name,MATCH(Export!H4029,Local_Company_Name,0))</f>
        <v>Aplaca Engineering Co</v>
      </c>
      <c r="G4029" s="71">
        <f>INDEX(Client_Code,MATCH(Export!H4029,Local_Company_Name,0))</f>
        <v>1004</v>
      </c>
      <c r="H4029" t="s">
        <v>754</v>
      </c>
      <c r="I4029" t="s">
        <v>714</v>
      </c>
      <c r="J4029" t="s">
        <v>22</v>
      </c>
      <c r="K4029" s="71" t="str">
        <f>INDEX(Line_of_Business,MATCH(Export!J4029,Name,0))</f>
        <v>A</v>
      </c>
      <c r="L4029" s="9" t="s">
        <v>23</v>
      </c>
      <c r="M4029">
        <v>4</v>
      </c>
      <c r="N4029" s="4">
        <v>0</v>
      </c>
      <c r="O4029" s="4">
        <v>0</v>
      </c>
      <c r="P4029" s="4">
        <v>0</v>
      </c>
      <c r="Q4029" s="4">
        <v>0</v>
      </c>
      <c r="R4029" s="4">
        <v>0</v>
      </c>
      <c r="S4029" s="4">
        <v>0</v>
      </c>
      <c r="T4029" s="4">
        <v>0</v>
      </c>
      <c r="U4029" s="4">
        <v>0</v>
      </c>
      <c r="V4029" s="4">
        <v>0</v>
      </c>
      <c r="W4029" s="4">
        <v>0</v>
      </c>
      <c r="X4029" s="4">
        <v>0</v>
      </c>
      <c r="Y4029" s="4">
        <v>0</v>
      </c>
      <c r="Z4029" s="4">
        <v>0</v>
      </c>
      <c r="AA4029" s="4">
        <v>-5.95</v>
      </c>
      <c r="AB4029" t="s">
        <v>3</v>
      </c>
      <c r="AC4029" s="4">
        <v>0</v>
      </c>
      <c r="AD4029" s="4">
        <v>0</v>
      </c>
      <c r="AE4029" s="4">
        <v>0</v>
      </c>
      <c r="AF4029" t="s">
        <v>714</v>
      </c>
      <c r="AG4029" s="4">
        <v>0</v>
      </c>
      <c r="AH4029" s="4">
        <v>0</v>
      </c>
      <c r="AI4029" s="4">
        <v>0</v>
      </c>
      <c r="AJ4029" s="4">
        <v>5.95</v>
      </c>
      <c r="AK4029" s="4">
        <v>187000</v>
      </c>
      <c r="AL4029" t="s">
        <v>789</v>
      </c>
      <c r="AM4029" s="71" t="str">
        <f>INDEX(Network_Insurer_Code,MATCH(Export!AL4029,Network_insurer_Name,0))</f>
        <v>APL1</v>
      </c>
      <c r="AN4029" t="str">
        <f t="shared" si="62"/>
        <v>A1004APL12019</v>
      </c>
    </row>
    <row r="4030" spans="1:40" x14ac:dyDescent="0.25">
      <c r="A4030">
        <v>2020</v>
      </c>
      <c r="B4030">
        <v>2</v>
      </c>
      <c r="C4030" s="1">
        <v>43922</v>
      </c>
      <c r="D4030" s="1">
        <v>44012</v>
      </c>
      <c r="E4030">
        <v>2020</v>
      </c>
      <c r="F4030" s="71" t="str">
        <f>INDEX(Client_Name,MATCH(Export!H4030,Local_Company_Name,0))</f>
        <v>Falcon Clothing</v>
      </c>
      <c r="G4030" s="71">
        <f>INDEX(Client_Code,MATCH(Export!H4030,Local_Company_Name,0))</f>
        <v>1006</v>
      </c>
      <c r="H4030" t="s">
        <v>775</v>
      </c>
      <c r="I4030" t="s">
        <v>714</v>
      </c>
      <c r="J4030" t="s">
        <v>0</v>
      </c>
      <c r="K4030" s="71" t="str">
        <f>INDEX(Line_of_Business,MATCH(Export!J4030,Name,0))</f>
        <v>D</v>
      </c>
      <c r="L4030" s="9">
        <v>40599038</v>
      </c>
      <c r="M4030">
        <v>0</v>
      </c>
      <c r="N4030" s="4">
        <v>643.41999999999996</v>
      </c>
      <c r="O4030" s="4">
        <v>643.41999999999996</v>
      </c>
      <c r="P4030" s="4">
        <v>0</v>
      </c>
      <c r="Q4030" s="4">
        <v>0</v>
      </c>
      <c r="R4030" s="4">
        <v>0</v>
      </c>
      <c r="S4030" s="4">
        <v>0</v>
      </c>
      <c r="T4030" s="4">
        <v>0</v>
      </c>
      <c r="U4030" s="4">
        <v>0</v>
      </c>
      <c r="V4030" s="4">
        <v>0</v>
      </c>
      <c r="W4030" s="4">
        <v>0</v>
      </c>
      <c r="X4030" s="4">
        <v>0</v>
      </c>
      <c r="Y4030" s="4">
        <v>42.5</v>
      </c>
      <c r="Z4030" s="4">
        <v>36.25</v>
      </c>
      <c r="AA4030" s="4">
        <v>0</v>
      </c>
      <c r="AB4030" t="s">
        <v>3</v>
      </c>
      <c r="AC4030" s="4">
        <v>0</v>
      </c>
      <c r="AD4030" s="4">
        <v>0</v>
      </c>
      <c r="AE4030" s="4">
        <v>0</v>
      </c>
      <c r="AF4030" t="s">
        <v>714</v>
      </c>
      <c r="AG4030" s="4">
        <v>0</v>
      </c>
      <c r="AH4030" s="4">
        <v>0</v>
      </c>
      <c r="AI4030" s="4">
        <v>0</v>
      </c>
      <c r="AJ4030" s="4">
        <v>564.66999999999996</v>
      </c>
      <c r="AK4030" s="4">
        <v>0</v>
      </c>
      <c r="AL4030" t="s">
        <v>794</v>
      </c>
      <c r="AM4030" s="71" t="str">
        <f>INDEX(Network_Insurer_Code,MATCH(Export!AL4030,Network_insurer_Name,0))</f>
        <v>CUI2</v>
      </c>
      <c r="AN4030" t="str">
        <f t="shared" si="62"/>
        <v>D1006CUI22020</v>
      </c>
    </row>
    <row r="4031" spans="1:40" x14ac:dyDescent="0.25">
      <c r="A4031">
        <v>2019</v>
      </c>
      <c r="B4031">
        <v>2</v>
      </c>
      <c r="C4031" s="1">
        <v>43556</v>
      </c>
      <c r="D4031" s="1">
        <v>43646</v>
      </c>
      <c r="E4031">
        <v>2018</v>
      </c>
      <c r="F4031" s="71" t="str">
        <f>INDEX(Client_Name,MATCH(Export!H4031,Local_Company_Name,0))</f>
        <v>Flaimngo Tailoring</v>
      </c>
      <c r="G4031" s="71">
        <f>INDEX(Client_Code,MATCH(Export!H4031,Local_Company_Name,0))</f>
        <v>1005</v>
      </c>
      <c r="H4031" t="s">
        <v>769</v>
      </c>
      <c r="I4031" t="s">
        <v>718</v>
      </c>
      <c r="J4031" t="s">
        <v>22</v>
      </c>
      <c r="K4031" s="71" t="str">
        <f>INDEX(Line_of_Business,MATCH(Export!J4031,Name,0))</f>
        <v>A</v>
      </c>
      <c r="L4031" s="9" t="s">
        <v>310</v>
      </c>
      <c r="M4031">
        <v>1040</v>
      </c>
      <c r="N4031" s="4">
        <v>133.31</v>
      </c>
      <c r="O4031" s="4">
        <v>133.31</v>
      </c>
      <c r="P4031" s="4">
        <v>0</v>
      </c>
      <c r="Q4031" s="4">
        <v>0</v>
      </c>
      <c r="R4031" s="4">
        <v>0</v>
      </c>
      <c r="S4031" s="4">
        <v>0</v>
      </c>
      <c r="T4031" s="4">
        <v>0</v>
      </c>
      <c r="U4031" s="4">
        <v>0</v>
      </c>
      <c r="V4031" s="4">
        <v>0</v>
      </c>
      <c r="W4031" s="4">
        <v>0</v>
      </c>
      <c r="X4031" s="4">
        <v>0</v>
      </c>
      <c r="Y4031" s="4">
        <v>22.66</v>
      </c>
      <c r="Z4031" s="4">
        <v>1.07</v>
      </c>
      <c r="AA4031" s="4">
        <v>0</v>
      </c>
      <c r="AB4031" t="s">
        <v>3</v>
      </c>
      <c r="AC4031" s="4">
        <v>0</v>
      </c>
      <c r="AD4031" s="4">
        <v>0</v>
      </c>
      <c r="AE4031" s="4">
        <v>0</v>
      </c>
      <c r="AF4031" t="s">
        <v>718</v>
      </c>
      <c r="AG4031" s="4">
        <v>0</v>
      </c>
      <c r="AH4031" s="4">
        <v>0</v>
      </c>
      <c r="AI4031" s="4">
        <v>0</v>
      </c>
      <c r="AJ4031" s="4">
        <v>109.58</v>
      </c>
      <c r="AK4031" s="4">
        <v>0</v>
      </c>
      <c r="AL4031" t="s">
        <v>796</v>
      </c>
      <c r="AM4031" s="71" t="str">
        <f>INDEX(Network_Insurer_Code,MATCH(Export!AL4031,Network_insurer_Name,0))</f>
        <v>POL2</v>
      </c>
      <c r="AN4031" t="str">
        <f t="shared" si="62"/>
        <v>A1005POL22018</v>
      </c>
    </row>
    <row r="4032" spans="1:40" x14ac:dyDescent="0.25">
      <c r="A4032">
        <v>2019</v>
      </c>
      <c r="B4032">
        <v>4</v>
      </c>
      <c r="C4032" s="1">
        <v>43739</v>
      </c>
      <c r="D4032" s="1">
        <v>43830</v>
      </c>
      <c r="E4032">
        <v>2019</v>
      </c>
      <c r="F4032" s="71" t="str">
        <f>INDEX(Client_Name,MATCH(Export!H4032,Local_Company_Name,0))</f>
        <v>Zebra Workings Ltd</v>
      </c>
      <c r="G4032" s="71">
        <f>INDEX(Client_Code,MATCH(Export!H4032,Local_Company_Name,0))</f>
        <v>1001</v>
      </c>
      <c r="H4032" t="s">
        <v>750</v>
      </c>
      <c r="I4032" t="s">
        <v>710</v>
      </c>
      <c r="J4032" t="s">
        <v>8</v>
      </c>
      <c r="K4032" s="71" t="str">
        <f>INDEX(Line_of_Business,MATCH(Export!J4032,Name,0))</f>
        <v>M</v>
      </c>
      <c r="L4032" s="9" t="s">
        <v>241</v>
      </c>
      <c r="M4032">
        <v>705</v>
      </c>
      <c r="N4032" s="4">
        <v>-1530.82</v>
      </c>
      <c r="O4032" s="4">
        <v>-1530.82</v>
      </c>
      <c r="P4032" s="4">
        <v>2715547.96</v>
      </c>
      <c r="Q4032" s="4">
        <v>0</v>
      </c>
      <c r="R4032" s="4">
        <v>0</v>
      </c>
      <c r="S4032" s="4">
        <v>0</v>
      </c>
      <c r="T4032" s="4">
        <v>0</v>
      </c>
      <c r="U4032" s="4">
        <v>0</v>
      </c>
      <c r="V4032" s="4">
        <v>0</v>
      </c>
      <c r="W4032" s="4">
        <v>0</v>
      </c>
      <c r="X4032" s="4">
        <v>0</v>
      </c>
      <c r="Y4032" s="4">
        <v>-229.62</v>
      </c>
      <c r="Z4032" s="4">
        <v>0</v>
      </c>
      <c r="AA4032" s="4">
        <v>0</v>
      </c>
      <c r="AB4032" t="s">
        <v>3</v>
      </c>
      <c r="AC4032" s="4">
        <v>0</v>
      </c>
      <c r="AD4032" s="4">
        <v>0</v>
      </c>
      <c r="AE4032" s="4">
        <v>0</v>
      </c>
      <c r="AF4032" t="s">
        <v>710</v>
      </c>
      <c r="AG4032" s="4">
        <v>0</v>
      </c>
      <c r="AH4032" s="4">
        <v>0</v>
      </c>
      <c r="AI4032" s="4">
        <v>0</v>
      </c>
      <c r="AJ4032" s="4">
        <v>-2716849.1599999899</v>
      </c>
      <c r="AK4032" s="4">
        <v>0</v>
      </c>
      <c r="AL4032" t="s">
        <v>794</v>
      </c>
      <c r="AM4032" s="71" t="str">
        <f>INDEX(Network_Insurer_Code,MATCH(Export!AL4032,Network_insurer_Name,0))</f>
        <v>CUI2</v>
      </c>
      <c r="AN4032" t="str">
        <f t="shared" si="62"/>
        <v>M1001CUI22019</v>
      </c>
    </row>
    <row r="4033" spans="1:40" x14ac:dyDescent="0.25">
      <c r="A4033">
        <v>2020</v>
      </c>
      <c r="B4033">
        <v>2</v>
      </c>
      <c r="C4033" s="1">
        <v>43922</v>
      </c>
      <c r="D4033" s="1">
        <v>44012</v>
      </c>
      <c r="E4033">
        <v>2020</v>
      </c>
      <c r="F4033" s="71" t="str">
        <f>INDEX(Client_Name,MATCH(Export!H4033,Local_Company_Name,0))</f>
        <v>Aplaca Engineering Co</v>
      </c>
      <c r="G4033" s="71">
        <f>INDEX(Client_Code,MATCH(Export!H4033,Local_Company_Name,0))</f>
        <v>1004</v>
      </c>
      <c r="H4033" t="s">
        <v>765</v>
      </c>
      <c r="I4033" t="s">
        <v>723</v>
      </c>
      <c r="J4033" t="s">
        <v>5</v>
      </c>
      <c r="K4033" s="71" t="str">
        <f>INDEX(Line_of_Business,MATCH(Export!J4033,Name,0))</f>
        <v>L</v>
      </c>
      <c r="L4033" s="9">
        <v>25701</v>
      </c>
      <c r="M4033">
        <v>96</v>
      </c>
      <c r="N4033" s="4">
        <v>4895.3</v>
      </c>
      <c r="O4033" s="4">
        <v>4895.3</v>
      </c>
      <c r="P4033" s="4">
        <v>0</v>
      </c>
      <c r="Q4033" s="4">
        <v>0</v>
      </c>
      <c r="R4033" s="4">
        <v>0</v>
      </c>
      <c r="S4033" s="4">
        <v>0</v>
      </c>
      <c r="T4033" s="4">
        <v>0</v>
      </c>
      <c r="U4033" s="4">
        <v>0</v>
      </c>
      <c r="V4033" s="4">
        <v>0</v>
      </c>
      <c r="W4033" s="4">
        <v>0</v>
      </c>
      <c r="X4033" s="4">
        <v>0</v>
      </c>
      <c r="Y4033" s="4">
        <v>245.43</v>
      </c>
      <c r="Z4033" s="4">
        <v>0</v>
      </c>
      <c r="AA4033" s="4">
        <v>0</v>
      </c>
      <c r="AB4033" t="s">
        <v>3</v>
      </c>
      <c r="AC4033" s="4">
        <v>0</v>
      </c>
      <c r="AD4033" s="4">
        <v>0</v>
      </c>
      <c r="AE4033" s="4">
        <v>0</v>
      </c>
      <c r="AF4033" t="s">
        <v>723</v>
      </c>
      <c r="AG4033" s="4">
        <v>0</v>
      </c>
      <c r="AH4033" s="4">
        <v>0</v>
      </c>
      <c r="AI4033" s="4">
        <v>0</v>
      </c>
      <c r="AJ4033" s="4">
        <v>4649.87</v>
      </c>
      <c r="AK4033" s="4">
        <v>0</v>
      </c>
      <c r="AL4033" t="s">
        <v>795</v>
      </c>
      <c r="AM4033" s="71" t="str">
        <f>INDEX(Network_Insurer_Code,MATCH(Export!AL4033,Network_insurer_Name,0))</f>
        <v>TOL1</v>
      </c>
      <c r="AN4033" t="str">
        <f t="shared" si="62"/>
        <v>L1004TOL12020</v>
      </c>
    </row>
    <row r="4034" spans="1:40" x14ac:dyDescent="0.25">
      <c r="A4034">
        <v>2020</v>
      </c>
      <c r="B4034">
        <v>1</v>
      </c>
      <c r="C4034" s="1">
        <v>43831</v>
      </c>
      <c r="D4034" s="1">
        <v>43921</v>
      </c>
      <c r="E4034">
        <v>2019</v>
      </c>
      <c r="F4034" s="71" t="str">
        <f>INDEX(Client_Name,MATCH(Export!H4034,Local_Company_Name,0))</f>
        <v>Lion Manufacturing Co</v>
      </c>
      <c r="G4034" s="71">
        <f>INDEX(Client_Code,MATCH(Export!H4034,Local_Company_Name,0))</f>
        <v>1002</v>
      </c>
      <c r="H4034" t="s">
        <v>757</v>
      </c>
      <c r="I4034" t="s">
        <v>730</v>
      </c>
      <c r="J4034" t="s">
        <v>5</v>
      </c>
      <c r="K4034" s="71" t="str">
        <f>INDEX(Line_of_Business,MATCH(Export!J4034,Name,0))</f>
        <v>L</v>
      </c>
      <c r="L4034" s="9" t="s">
        <v>154</v>
      </c>
      <c r="M4034">
        <v>16</v>
      </c>
      <c r="N4034" s="4">
        <v>0</v>
      </c>
      <c r="O4034" s="4">
        <v>0</v>
      </c>
      <c r="P4034" s="4">
        <v>0</v>
      </c>
      <c r="Q4034" s="4">
        <v>0</v>
      </c>
      <c r="R4034" s="4">
        <v>0</v>
      </c>
      <c r="S4034" s="4">
        <v>0</v>
      </c>
      <c r="T4034" s="4">
        <v>0</v>
      </c>
      <c r="U4034" s="4">
        <v>0</v>
      </c>
      <c r="V4034" s="4">
        <v>0</v>
      </c>
      <c r="W4034" s="4">
        <v>0</v>
      </c>
      <c r="X4034" s="4">
        <v>0</v>
      </c>
      <c r="Y4034" s="4">
        <v>0</v>
      </c>
      <c r="Z4034" s="4">
        <v>0</v>
      </c>
      <c r="AA4034" s="4">
        <v>0</v>
      </c>
      <c r="AB4034" t="s">
        <v>3</v>
      </c>
      <c r="AC4034" s="4">
        <v>0</v>
      </c>
      <c r="AD4034" s="4">
        <v>0</v>
      </c>
      <c r="AE4034" s="4">
        <v>0</v>
      </c>
      <c r="AF4034" t="s">
        <v>730</v>
      </c>
      <c r="AG4034" s="4">
        <v>0</v>
      </c>
      <c r="AH4034" s="4">
        <v>0</v>
      </c>
      <c r="AI4034" s="4">
        <v>0</v>
      </c>
      <c r="AJ4034" s="4">
        <v>0</v>
      </c>
      <c r="AK4034" s="4">
        <v>0</v>
      </c>
      <c r="AL4034" t="s">
        <v>790</v>
      </c>
      <c r="AM4034" s="71" t="str">
        <f>INDEX(Network_Insurer_Code,MATCH(Export!AL4034,Network_insurer_Name,0))</f>
        <v>STL1</v>
      </c>
      <c r="AN4034" t="str">
        <f t="shared" ref="AN4034:AN4097" si="63">_xlfn.CONCAT(K4034,G4034,AM4034,E4034)</f>
        <v>L1002STL12019</v>
      </c>
    </row>
    <row r="4035" spans="1:40" x14ac:dyDescent="0.25">
      <c r="A4035">
        <v>2019</v>
      </c>
      <c r="B4035">
        <v>2</v>
      </c>
      <c r="C4035" s="1">
        <v>43556</v>
      </c>
      <c r="D4035" s="1">
        <v>43646</v>
      </c>
      <c r="E4035">
        <v>2019</v>
      </c>
      <c r="F4035" s="71" t="str">
        <f>INDEX(Client_Name,MATCH(Export!H4035,Local_Company_Name,0))</f>
        <v>Zebra Workings Ltd</v>
      </c>
      <c r="G4035" s="71">
        <f>INDEX(Client_Code,MATCH(Export!H4035,Local_Company_Name,0))</f>
        <v>1001</v>
      </c>
      <c r="H4035" t="s">
        <v>750</v>
      </c>
      <c r="I4035" t="s">
        <v>779</v>
      </c>
      <c r="J4035" t="s">
        <v>8</v>
      </c>
      <c r="K4035" s="71" t="str">
        <f>INDEX(Line_of_Business,MATCH(Export!J4035,Name,0))</f>
        <v>M</v>
      </c>
      <c r="L4035" s="9" t="s">
        <v>360</v>
      </c>
      <c r="M4035">
        <v>453</v>
      </c>
      <c r="N4035" s="4">
        <v>0</v>
      </c>
      <c r="O4035" s="4">
        <v>0</v>
      </c>
      <c r="P4035" s="4">
        <v>200859.02</v>
      </c>
      <c r="Q4035" s="4">
        <v>0</v>
      </c>
      <c r="R4035" s="4">
        <v>0</v>
      </c>
      <c r="S4035" s="4">
        <v>0</v>
      </c>
      <c r="T4035" s="4">
        <v>0</v>
      </c>
      <c r="U4035" s="4">
        <v>0</v>
      </c>
      <c r="V4035" s="4">
        <v>0</v>
      </c>
      <c r="W4035" s="4">
        <v>0</v>
      </c>
      <c r="X4035" s="4">
        <v>0</v>
      </c>
      <c r="Y4035" s="4">
        <v>0</v>
      </c>
      <c r="Z4035" s="4">
        <v>0</v>
      </c>
      <c r="AA4035" s="4">
        <v>0</v>
      </c>
      <c r="AB4035" t="s">
        <v>3</v>
      </c>
      <c r="AC4035" s="4">
        <v>0</v>
      </c>
      <c r="AD4035" s="4">
        <v>0</v>
      </c>
      <c r="AE4035" s="4">
        <v>0</v>
      </c>
      <c r="AF4035" t="s">
        <v>779</v>
      </c>
      <c r="AG4035" s="4">
        <v>0</v>
      </c>
      <c r="AH4035" s="4">
        <v>0</v>
      </c>
      <c r="AI4035" s="4">
        <v>0</v>
      </c>
      <c r="AJ4035" s="4">
        <v>-200859.02</v>
      </c>
      <c r="AK4035" s="4">
        <v>0</v>
      </c>
      <c r="AL4035" t="s">
        <v>795</v>
      </c>
      <c r="AM4035" s="71" t="str">
        <f>INDEX(Network_Insurer_Code,MATCH(Export!AL4035,Network_insurer_Name,0))</f>
        <v>TOL1</v>
      </c>
      <c r="AN4035" t="str">
        <f t="shared" si="63"/>
        <v>M1001TOL12019</v>
      </c>
    </row>
    <row r="4036" spans="1:40" x14ac:dyDescent="0.25">
      <c r="A4036">
        <v>2019</v>
      </c>
      <c r="B4036">
        <v>1</v>
      </c>
      <c r="C4036" s="1">
        <v>43466</v>
      </c>
      <c r="D4036" s="1">
        <v>43555</v>
      </c>
      <c r="E4036">
        <v>2018</v>
      </c>
      <c r="F4036" s="71" t="str">
        <f>INDEX(Client_Name,MATCH(Export!H4036,Local_Company_Name,0))</f>
        <v>Zebra Workings Ltd</v>
      </c>
      <c r="G4036" s="71">
        <f>INDEX(Client_Code,MATCH(Export!H4036,Local_Company_Name,0))</f>
        <v>1001</v>
      </c>
      <c r="H4036" t="s">
        <v>749</v>
      </c>
      <c r="I4036" t="s">
        <v>708</v>
      </c>
      <c r="J4036" t="s">
        <v>5</v>
      </c>
      <c r="K4036" s="71" t="str">
        <f>INDEX(Line_of_Business,MATCH(Export!J4036,Name,0))</f>
        <v>L</v>
      </c>
      <c r="L4036" s="9">
        <v>85893585</v>
      </c>
      <c r="M4036">
        <v>3186</v>
      </c>
      <c r="N4036" s="4">
        <v>16344.221052631499</v>
      </c>
      <c r="O4036" s="4">
        <v>15527.01</v>
      </c>
      <c r="P4036" s="4">
        <v>-533714</v>
      </c>
      <c r="Q4036" s="4">
        <v>0</v>
      </c>
      <c r="R4036" s="4">
        <v>0</v>
      </c>
      <c r="S4036" s="4">
        <v>1683896.85</v>
      </c>
      <c r="T4036" s="4">
        <v>0</v>
      </c>
      <c r="U4036" s="4">
        <v>0</v>
      </c>
      <c r="V4036" s="4">
        <v>0</v>
      </c>
      <c r="W4036" s="4">
        <v>-92039</v>
      </c>
      <c r="X4036" s="4">
        <v>0</v>
      </c>
      <c r="Y4036" s="4">
        <v>1925.35</v>
      </c>
      <c r="Z4036" s="4">
        <v>0</v>
      </c>
      <c r="AA4036" s="4">
        <v>0</v>
      </c>
      <c r="AB4036" t="s">
        <v>3</v>
      </c>
      <c r="AC4036" s="4">
        <v>0</v>
      </c>
      <c r="AD4036" s="4">
        <v>0</v>
      </c>
      <c r="AE4036" s="4">
        <v>-92039</v>
      </c>
      <c r="AF4036" t="s">
        <v>708</v>
      </c>
      <c r="AG4036" s="4">
        <v>0</v>
      </c>
      <c r="AH4036" s="4">
        <v>0</v>
      </c>
      <c r="AI4036" s="4">
        <v>0</v>
      </c>
      <c r="AJ4036" s="4">
        <v>2323251.5099999998</v>
      </c>
      <c r="AK4036" s="4">
        <v>187000</v>
      </c>
      <c r="AL4036" t="s">
        <v>786</v>
      </c>
      <c r="AM4036" s="71" t="str">
        <f>INDEX(Network_Insurer_Code,MATCH(Export!AL4036,Network_insurer_Name,0))</f>
        <v>BAL1</v>
      </c>
      <c r="AN4036" t="str">
        <f t="shared" si="63"/>
        <v>L1001BAL12018</v>
      </c>
    </row>
    <row r="4037" spans="1:40" x14ac:dyDescent="0.25">
      <c r="A4037">
        <v>2019</v>
      </c>
      <c r="B4037">
        <v>4</v>
      </c>
      <c r="C4037" s="1">
        <v>43739</v>
      </c>
      <c r="D4037" s="1">
        <v>43830</v>
      </c>
      <c r="E4037">
        <v>2019</v>
      </c>
      <c r="F4037" s="71" t="str">
        <f>INDEX(Client_Name,MATCH(Export!H4037,Local_Company_Name,0))</f>
        <v>Falcon Clothing</v>
      </c>
      <c r="G4037" s="71">
        <f>INDEX(Client_Code,MATCH(Export!H4037,Local_Company_Name,0))</f>
        <v>1006</v>
      </c>
      <c r="H4037" t="s">
        <v>776</v>
      </c>
      <c r="I4037" t="s">
        <v>716</v>
      </c>
      <c r="J4037" t="s">
        <v>22</v>
      </c>
      <c r="K4037" s="71" t="str">
        <f>INDEX(Line_of_Business,MATCH(Export!J4037,Name,0))</f>
        <v>A</v>
      </c>
      <c r="L4037" s="9" t="s">
        <v>52</v>
      </c>
      <c r="M4037">
        <v>2416</v>
      </c>
      <c r="N4037" s="4">
        <v>0</v>
      </c>
      <c r="O4037" s="4">
        <v>0</v>
      </c>
      <c r="P4037" s="4">
        <v>0</v>
      </c>
      <c r="Q4037" s="4">
        <v>0</v>
      </c>
      <c r="R4037" s="4">
        <v>0</v>
      </c>
      <c r="S4037" s="4">
        <v>0</v>
      </c>
      <c r="T4037" s="4">
        <v>0</v>
      </c>
      <c r="U4037" s="4">
        <v>0</v>
      </c>
      <c r="V4037" s="4">
        <v>0</v>
      </c>
      <c r="W4037" s="4">
        <v>0</v>
      </c>
      <c r="X4037" s="4">
        <v>0</v>
      </c>
      <c r="Y4037" s="4">
        <v>0</v>
      </c>
      <c r="Z4037" s="4">
        <v>0</v>
      </c>
      <c r="AA4037" s="4">
        <v>0</v>
      </c>
      <c r="AB4037" t="s">
        <v>3</v>
      </c>
      <c r="AC4037" s="4">
        <v>0</v>
      </c>
      <c r="AD4037" s="4">
        <v>0</v>
      </c>
      <c r="AE4037" s="4">
        <v>0</v>
      </c>
      <c r="AF4037" t="s">
        <v>716</v>
      </c>
      <c r="AG4037" s="4">
        <v>0</v>
      </c>
      <c r="AH4037" s="4">
        <v>0</v>
      </c>
      <c r="AI4037" s="4">
        <v>0</v>
      </c>
      <c r="AJ4037" s="4">
        <v>0</v>
      </c>
      <c r="AK4037" s="4">
        <v>0</v>
      </c>
      <c r="AL4037" t="s">
        <v>791</v>
      </c>
      <c r="AM4037" s="71" t="str">
        <f>INDEX(Network_Insurer_Code,MATCH(Export!AL4037,Network_insurer_Name,0))</f>
        <v>CHI3</v>
      </c>
      <c r="AN4037" t="str">
        <f t="shared" si="63"/>
        <v>A1006CHI32019</v>
      </c>
    </row>
    <row r="4038" spans="1:40" x14ac:dyDescent="0.25">
      <c r="A4038">
        <v>2020</v>
      </c>
      <c r="B4038">
        <v>2</v>
      </c>
      <c r="C4038" s="1">
        <v>43922</v>
      </c>
      <c r="D4038" s="1">
        <v>44012</v>
      </c>
      <c r="E4038">
        <v>2020</v>
      </c>
      <c r="F4038" s="71" t="str">
        <f>INDEX(Client_Name,MATCH(Export!H4038,Local_Company_Name,0))</f>
        <v>Falcon Clothing</v>
      </c>
      <c r="G4038" s="71">
        <f>INDEX(Client_Code,MATCH(Export!H4038,Local_Company_Name,0))</f>
        <v>1006</v>
      </c>
      <c r="H4038" t="s">
        <v>774</v>
      </c>
      <c r="I4038" t="s">
        <v>716</v>
      </c>
      <c r="J4038" t="s">
        <v>5</v>
      </c>
      <c r="K4038" s="71" t="str">
        <f>INDEX(Line_of_Business,MATCH(Export!J4038,Name,0))</f>
        <v>L</v>
      </c>
      <c r="L4038" s="9">
        <v>26943736</v>
      </c>
      <c r="M4038">
        <v>8</v>
      </c>
      <c r="N4038" s="4">
        <v>424.98</v>
      </c>
      <c r="O4038" s="4">
        <v>424.98</v>
      </c>
      <c r="P4038" s="4">
        <v>0</v>
      </c>
      <c r="Q4038" s="4">
        <v>0</v>
      </c>
      <c r="R4038" s="4">
        <v>0</v>
      </c>
      <c r="S4038" s="4">
        <v>0</v>
      </c>
      <c r="T4038" s="4">
        <v>0</v>
      </c>
      <c r="U4038" s="4">
        <v>0</v>
      </c>
      <c r="V4038" s="4">
        <v>0</v>
      </c>
      <c r="W4038" s="4">
        <v>0</v>
      </c>
      <c r="X4038" s="4">
        <v>0</v>
      </c>
      <c r="Y4038" s="4">
        <v>21.08</v>
      </c>
      <c r="Z4038" s="4">
        <v>3.15</v>
      </c>
      <c r="AA4038" s="4">
        <v>0</v>
      </c>
      <c r="AB4038" t="s">
        <v>3</v>
      </c>
      <c r="AC4038" s="4">
        <v>0</v>
      </c>
      <c r="AD4038" s="4">
        <v>0</v>
      </c>
      <c r="AE4038" s="4">
        <v>0</v>
      </c>
      <c r="AF4038" t="s">
        <v>716</v>
      </c>
      <c r="AG4038" s="4">
        <v>0</v>
      </c>
      <c r="AH4038" s="4">
        <v>0</v>
      </c>
      <c r="AI4038" s="4">
        <v>0</v>
      </c>
      <c r="AJ4038" s="4">
        <v>400.75</v>
      </c>
      <c r="AK4038" s="4">
        <v>0</v>
      </c>
      <c r="AL4038" t="s">
        <v>792</v>
      </c>
      <c r="AM4038" s="71" t="str">
        <f>INDEX(Network_Insurer_Code,MATCH(Export!AL4038,Network_insurer_Name,0))</f>
        <v>CAL1</v>
      </c>
      <c r="AN4038" t="str">
        <f t="shared" si="63"/>
        <v>L1006CAL12020</v>
      </c>
    </row>
    <row r="4039" spans="1:40" x14ac:dyDescent="0.25">
      <c r="A4039">
        <v>2020</v>
      </c>
      <c r="B4039">
        <v>2</v>
      </c>
      <c r="C4039" s="1">
        <v>43922</v>
      </c>
      <c r="D4039" s="1">
        <v>44012</v>
      </c>
      <c r="E4039">
        <v>2020</v>
      </c>
      <c r="F4039" s="71" t="str">
        <f>INDEX(Client_Name,MATCH(Export!H4039,Local_Company_Name,0))</f>
        <v>Flaimngo Tailoring</v>
      </c>
      <c r="G4039" s="71">
        <f>INDEX(Client_Code,MATCH(Export!H4039,Local_Company_Name,0))</f>
        <v>1005</v>
      </c>
      <c r="H4039" t="s">
        <v>770</v>
      </c>
      <c r="I4039" t="s">
        <v>733</v>
      </c>
      <c r="J4039" t="s">
        <v>8</v>
      </c>
      <c r="K4039" s="71" t="str">
        <f>INDEX(Line_of_Business,MATCH(Export!J4039,Name,0))</f>
        <v>M</v>
      </c>
      <c r="L4039" s="9">
        <v>203156000</v>
      </c>
      <c r="M4039">
        <v>83</v>
      </c>
      <c r="N4039" s="4">
        <v>10344.290000000001</v>
      </c>
      <c r="O4039" s="4">
        <v>10344.290000000001</v>
      </c>
      <c r="P4039" s="4">
        <v>1554.84</v>
      </c>
      <c r="Q4039" s="4">
        <v>0</v>
      </c>
      <c r="R4039" s="4">
        <v>0</v>
      </c>
      <c r="S4039" s="4">
        <v>0</v>
      </c>
      <c r="T4039" s="4">
        <v>0</v>
      </c>
      <c r="U4039" s="4">
        <v>0</v>
      </c>
      <c r="V4039" s="4">
        <v>0</v>
      </c>
      <c r="W4039" s="4">
        <v>0</v>
      </c>
      <c r="X4039" s="4">
        <v>0</v>
      </c>
      <c r="Y4039" s="4">
        <v>1215.45</v>
      </c>
      <c r="Z4039" s="4">
        <v>775.82</v>
      </c>
      <c r="AA4039" s="4">
        <v>1293.04</v>
      </c>
      <c r="AB4039" t="s">
        <v>3</v>
      </c>
      <c r="AC4039" s="4">
        <v>0</v>
      </c>
      <c r="AD4039" s="4">
        <v>0</v>
      </c>
      <c r="AE4039" s="4">
        <v>0</v>
      </c>
      <c r="AF4039" t="s">
        <v>733</v>
      </c>
      <c r="AG4039" s="4">
        <v>0</v>
      </c>
      <c r="AH4039" s="4">
        <v>0</v>
      </c>
      <c r="AI4039" s="4">
        <v>0</v>
      </c>
      <c r="AJ4039" s="4">
        <v>5505.14</v>
      </c>
      <c r="AK4039" s="4">
        <v>200000</v>
      </c>
      <c r="AL4039" t="s">
        <v>784</v>
      </c>
      <c r="AM4039" s="71" t="str">
        <f>INDEX(Network_Insurer_Code,MATCH(Export!AL4039,Network_insurer_Name,0))</f>
        <v>PII1</v>
      </c>
      <c r="AN4039" t="str">
        <f t="shared" si="63"/>
        <v>M1005PII12020</v>
      </c>
    </row>
    <row r="4040" spans="1:40" x14ac:dyDescent="0.25">
      <c r="A4040">
        <v>2020</v>
      </c>
      <c r="B4040">
        <v>1</v>
      </c>
      <c r="C4040" s="1">
        <v>43831</v>
      </c>
      <c r="D4040" s="1">
        <v>43921</v>
      </c>
      <c r="E4040">
        <v>2015</v>
      </c>
      <c r="F4040" s="71" t="str">
        <f>INDEX(Client_Name,MATCH(Export!H4040,Local_Company_Name,0))</f>
        <v>Lion Manufacturing Co</v>
      </c>
      <c r="G4040" s="71">
        <f>INDEX(Client_Code,MATCH(Export!H4040,Local_Company_Name,0))</f>
        <v>1002</v>
      </c>
      <c r="H4040" t="s">
        <v>758</v>
      </c>
      <c r="I4040" t="s">
        <v>704</v>
      </c>
      <c r="J4040" t="s">
        <v>0</v>
      </c>
      <c r="K4040" s="71" t="str">
        <f>INDEX(Line_of_Business,MATCH(Export!J4040,Name,0))</f>
        <v>D</v>
      </c>
      <c r="L4040" s="9" t="s">
        <v>37</v>
      </c>
      <c r="M4040">
        <v>14435</v>
      </c>
      <c r="N4040" s="4">
        <v>0</v>
      </c>
      <c r="O4040" s="4">
        <v>0</v>
      </c>
      <c r="P4040" s="4">
        <v>73369.09</v>
      </c>
      <c r="Q4040" s="4">
        <v>0</v>
      </c>
      <c r="R4040" s="4">
        <v>0</v>
      </c>
      <c r="S4040" s="4">
        <v>0</v>
      </c>
      <c r="T4040" s="4">
        <v>0</v>
      </c>
      <c r="U4040" s="4">
        <v>0</v>
      </c>
      <c r="V4040" s="4">
        <v>0</v>
      </c>
      <c r="W4040" s="4">
        <v>0</v>
      </c>
      <c r="X4040" s="4">
        <v>0</v>
      </c>
      <c r="Y4040" s="4">
        <v>0</v>
      </c>
      <c r="Z4040" s="4">
        <v>0</v>
      </c>
      <c r="AA4040" s="4">
        <v>0</v>
      </c>
      <c r="AB4040" t="s">
        <v>3</v>
      </c>
      <c r="AC4040" s="4">
        <v>0</v>
      </c>
      <c r="AD4040" s="4">
        <v>0</v>
      </c>
      <c r="AE4040" s="4">
        <v>132887.16</v>
      </c>
      <c r="AF4040" t="s">
        <v>704</v>
      </c>
      <c r="AG4040" s="4">
        <v>0</v>
      </c>
      <c r="AH4040" s="4">
        <v>0</v>
      </c>
      <c r="AI4040" s="4">
        <v>0</v>
      </c>
      <c r="AJ4040" s="4">
        <v>-73369.09</v>
      </c>
      <c r="AK4040" s="4">
        <v>0</v>
      </c>
      <c r="AL4040" t="s">
        <v>792</v>
      </c>
      <c r="AM4040" s="71" t="str">
        <f>INDEX(Network_Insurer_Code,MATCH(Export!AL4040,Network_insurer_Name,0))</f>
        <v>CAL1</v>
      </c>
      <c r="AN4040" t="str">
        <f t="shared" si="63"/>
        <v>D1002CAL12015</v>
      </c>
    </row>
    <row r="4041" spans="1:40" x14ac:dyDescent="0.25">
      <c r="A4041">
        <v>2020</v>
      </c>
      <c r="B4041">
        <v>1</v>
      </c>
      <c r="C4041" s="1">
        <v>43831</v>
      </c>
      <c r="D4041" s="1">
        <v>43921</v>
      </c>
      <c r="E4041">
        <v>2020</v>
      </c>
      <c r="F4041" s="71" t="str">
        <f>INDEX(Client_Name,MATCH(Export!H4041,Local_Company_Name,0))</f>
        <v>Lion Manufacturing Co</v>
      </c>
      <c r="G4041" s="71">
        <f>INDEX(Client_Code,MATCH(Export!H4041,Local_Company_Name,0))</f>
        <v>1002</v>
      </c>
      <c r="H4041" t="s">
        <v>760</v>
      </c>
      <c r="I4041" t="s">
        <v>720</v>
      </c>
      <c r="J4041" t="s">
        <v>22</v>
      </c>
      <c r="K4041" s="71" t="str">
        <f>INDEX(Line_of_Business,MATCH(Export!J4041,Name,0))</f>
        <v>A</v>
      </c>
      <c r="L4041" s="9" t="s">
        <v>149</v>
      </c>
      <c r="M4041">
        <v>7</v>
      </c>
      <c r="N4041" s="4">
        <v>0</v>
      </c>
      <c r="O4041" s="4">
        <v>0</v>
      </c>
      <c r="P4041" s="4">
        <v>0</v>
      </c>
      <c r="Q4041" s="4">
        <v>0</v>
      </c>
      <c r="R4041" s="4">
        <v>0</v>
      </c>
      <c r="S4041" s="4">
        <v>0</v>
      </c>
      <c r="T4041" s="4">
        <v>0</v>
      </c>
      <c r="U4041" s="4">
        <v>0</v>
      </c>
      <c r="V4041" s="4">
        <v>0</v>
      </c>
      <c r="W4041" s="4">
        <v>0</v>
      </c>
      <c r="X4041" s="4">
        <v>0</v>
      </c>
      <c r="Y4041" s="4">
        <v>0</v>
      </c>
      <c r="Z4041" s="4">
        <v>0</v>
      </c>
      <c r="AA4041" s="4">
        <v>0</v>
      </c>
      <c r="AB4041" t="s">
        <v>3</v>
      </c>
      <c r="AC4041" s="4">
        <v>0</v>
      </c>
      <c r="AD4041" s="4">
        <v>0</v>
      </c>
      <c r="AE4041" s="4">
        <v>0</v>
      </c>
      <c r="AF4041" t="s">
        <v>720</v>
      </c>
      <c r="AG4041" s="4">
        <v>0</v>
      </c>
      <c r="AH4041" s="4">
        <v>0</v>
      </c>
      <c r="AI4041" s="4">
        <v>0</v>
      </c>
      <c r="AJ4041" s="4">
        <v>0</v>
      </c>
      <c r="AK4041" s="4">
        <v>0</v>
      </c>
      <c r="AL4041" t="s">
        <v>797</v>
      </c>
      <c r="AM4041" s="71" t="str">
        <f>INDEX(Network_Insurer_Code,MATCH(Export!AL4041,Network_insurer_Name,0))</f>
        <v>ONI3</v>
      </c>
      <c r="AN4041" t="str">
        <f t="shared" si="63"/>
        <v>A1002ONI32020</v>
      </c>
    </row>
    <row r="4042" spans="1:40" x14ac:dyDescent="0.25">
      <c r="A4042">
        <v>2020</v>
      </c>
      <c r="B4042">
        <v>3</v>
      </c>
      <c r="C4042" s="1">
        <v>44013</v>
      </c>
      <c r="D4042" s="1">
        <v>44104</v>
      </c>
      <c r="E4042">
        <v>2020</v>
      </c>
      <c r="F4042" s="71" t="str">
        <f>INDEX(Client_Name,MATCH(Export!H4042,Local_Company_Name,0))</f>
        <v>Tiger Jewelcrafting Ltd</v>
      </c>
      <c r="G4042" s="71">
        <f>INDEX(Client_Code,MATCH(Export!H4042,Local_Company_Name,0))</f>
        <v>1003</v>
      </c>
      <c r="H4042" t="s">
        <v>761</v>
      </c>
      <c r="I4042" t="s">
        <v>720</v>
      </c>
      <c r="J4042" t="s">
        <v>5</v>
      </c>
      <c r="K4042" s="71" t="str">
        <f>INDEX(Line_of_Business,MATCH(Export!J4042,Name,0))</f>
        <v>L</v>
      </c>
      <c r="L4042" s="9" t="s">
        <v>353</v>
      </c>
      <c r="M4042">
        <v>2575</v>
      </c>
      <c r="N4042" s="4">
        <v>0</v>
      </c>
      <c r="O4042" s="4">
        <v>0</v>
      </c>
      <c r="P4042" s="4">
        <v>706629</v>
      </c>
      <c r="Q4042" s="4">
        <v>0</v>
      </c>
      <c r="R4042" s="4">
        <v>0</v>
      </c>
      <c r="S4042" s="4">
        <v>0</v>
      </c>
      <c r="T4042" s="4">
        <v>0</v>
      </c>
      <c r="U4042" s="4">
        <v>0</v>
      </c>
      <c r="V4042" s="4">
        <v>0</v>
      </c>
      <c r="W4042" s="4">
        <v>0</v>
      </c>
      <c r="X4042" s="4">
        <v>0</v>
      </c>
      <c r="Y4042" s="4">
        <v>0</v>
      </c>
      <c r="Z4042" s="4">
        <v>0</v>
      </c>
      <c r="AA4042" s="4">
        <v>0</v>
      </c>
      <c r="AB4042" t="s">
        <v>3</v>
      </c>
      <c r="AC4042" s="4">
        <v>0</v>
      </c>
      <c r="AD4042" s="4">
        <v>0</v>
      </c>
      <c r="AE4042" s="4">
        <v>113883</v>
      </c>
      <c r="AF4042" t="s">
        <v>720</v>
      </c>
      <c r="AG4042" s="4">
        <v>0</v>
      </c>
      <c r="AH4042" s="4">
        <v>0</v>
      </c>
      <c r="AI4042" s="4">
        <v>0</v>
      </c>
      <c r="AJ4042" s="4">
        <v>-706629</v>
      </c>
      <c r="AK4042" s="4">
        <v>0</v>
      </c>
      <c r="AL4042" t="s">
        <v>794</v>
      </c>
      <c r="AM4042" s="71" t="str">
        <f>INDEX(Network_Insurer_Code,MATCH(Export!AL4042,Network_insurer_Name,0))</f>
        <v>CUI2</v>
      </c>
      <c r="AN4042" t="str">
        <f t="shared" si="63"/>
        <v>L1003CUI22020</v>
      </c>
    </row>
    <row r="4043" spans="1:40" x14ac:dyDescent="0.25">
      <c r="A4043">
        <v>2019</v>
      </c>
      <c r="B4043">
        <v>4</v>
      </c>
      <c r="C4043" s="1">
        <v>43739</v>
      </c>
      <c r="D4043" s="1">
        <v>43830</v>
      </c>
      <c r="E4043">
        <v>2019</v>
      </c>
      <c r="F4043" s="71" t="str">
        <f>INDEX(Client_Name,MATCH(Export!H4043,Local_Company_Name,0))</f>
        <v>Tiger Jewelcrafting Ltd</v>
      </c>
      <c r="G4043" s="71">
        <f>INDEX(Client_Code,MATCH(Export!H4043,Local_Company_Name,0))</f>
        <v>1003</v>
      </c>
      <c r="H4043" t="s">
        <v>753</v>
      </c>
      <c r="I4043" t="s">
        <v>719</v>
      </c>
      <c r="J4043" t="s">
        <v>5</v>
      </c>
      <c r="K4043" s="71" t="str">
        <f>INDEX(Line_of_Business,MATCH(Export!J4043,Name,0))</f>
        <v>L</v>
      </c>
      <c r="L4043" s="9" t="s">
        <v>649</v>
      </c>
      <c r="M4043">
        <v>17</v>
      </c>
      <c r="N4043" s="4">
        <v>95</v>
      </c>
      <c r="O4043" s="4">
        <v>95</v>
      </c>
      <c r="P4043" s="4">
        <v>0</v>
      </c>
      <c r="Q4043" s="4">
        <v>0</v>
      </c>
      <c r="R4043" s="4">
        <v>0</v>
      </c>
      <c r="S4043" s="4">
        <v>0</v>
      </c>
      <c r="T4043" s="4">
        <v>0</v>
      </c>
      <c r="U4043" s="4">
        <v>0</v>
      </c>
      <c r="V4043" s="4">
        <v>0</v>
      </c>
      <c r="W4043" s="4">
        <v>0</v>
      </c>
      <c r="X4043" s="4">
        <v>0</v>
      </c>
      <c r="Y4043" s="4">
        <v>5.99</v>
      </c>
      <c r="Z4043" s="4">
        <v>0.67</v>
      </c>
      <c r="AA4043" s="4">
        <v>0</v>
      </c>
      <c r="AB4043" t="s">
        <v>3</v>
      </c>
      <c r="AC4043" s="4">
        <v>0</v>
      </c>
      <c r="AD4043" s="4">
        <v>0</v>
      </c>
      <c r="AE4043" s="4">
        <v>0</v>
      </c>
      <c r="AF4043" t="s">
        <v>719</v>
      </c>
      <c r="AG4043" s="4">
        <v>0</v>
      </c>
      <c r="AH4043" s="4">
        <v>0</v>
      </c>
      <c r="AI4043" s="4">
        <v>0</v>
      </c>
      <c r="AJ4043" s="4">
        <v>88.34</v>
      </c>
      <c r="AK4043" s="4">
        <v>0</v>
      </c>
      <c r="AL4043" t="s">
        <v>797</v>
      </c>
      <c r="AM4043" s="71" t="str">
        <f>INDEX(Network_Insurer_Code,MATCH(Export!AL4043,Network_insurer_Name,0))</f>
        <v>ONI3</v>
      </c>
      <c r="AN4043" t="str">
        <f t="shared" si="63"/>
        <v>L1003ONI32019</v>
      </c>
    </row>
    <row r="4044" spans="1:40" x14ac:dyDescent="0.25">
      <c r="A4044">
        <v>2020</v>
      </c>
      <c r="B4044">
        <v>1</v>
      </c>
      <c r="C4044" s="1">
        <v>43861</v>
      </c>
      <c r="D4044" s="1">
        <v>43921</v>
      </c>
      <c r="E4044">
        <v>2020</v>
      </c>
      <c r="F4044" s="71" t="str">
        <f>INDEX(Client_Name,MATCH(Export!H4044,Local_Company_Name,0))</f>
        <v>Falcon Clothing</v>
      </c>
      <c r="G4044" s="71">
        <f>INDEX(Client_Code,MATCH(Export!H4044,Local_Company_Name,0))</f>
        <v>1006</v>
      </c>
      <c r="H4044" t="s">
        <v>776</v>
      </c>
      <c r="I4044" t="s">
        <v>720</v>
      </c>
      <c r="J4044" t="s">
        <v>5</v>
      </c>
      <c r="K4044" s="71" t="str">
        <f>INDEX(Line_of_Business,MATCH(Export!J4044,Name,0))</f>
        <v>L</v>
      </c>
      <c r="L4044" s="9" t="s">
        <v>650</v>
      </c>
      <c r="M4044">
        <v>7</v>
      </c>
      <c r="N4044" s="4">
        <v>14359.808080807999</v>
      </c>
      <c r="O4044" s="4">
        <v>14216.21</v>
      </c>
      <c r="P4044" s="4">
        <v>0</v>
      </c>
      <c r="Q4044" s="4">
        <v>0</v>
      </c>
      <c r="R4044" s="4">
        <v>0</v>
      </c>
      <c r="S4044" s="4">
        <v>0</v>
      </c>
      <c r="T4044" s="4">
        <v>0</v>
      </c>
      <c r="U4044" s="4">
        <v>0</v>
      </c>
      <c r="V4044" s="4">
        <v>0</v>
      </c>
      <c r="W4044" s="4">
        <v>0</v>
      </c>
      <c r="X4044" s="4">
        <v>0</v>
      </c>
      <c r="Y4044" s="4">
        <v>2132.4299999999998</v>
      </c>
      <c r="Z4044" s="4">
        <v>0</v>
      </c>
      <c r="AA4044" s="4">
        <v>0</v>
      </c>
      <c r="AB4044" t="s">
        <v>3</v>
      </c>
      <c r="AC4044" s="4">
        <v>0</v>
      </c>
      <c r="AD4044" s="4">
        <v>0</v>
      </c>
      <c r="AE4044" s="4">
        <v>0</v>
      </c>
      <c r="AF4044" t="s">
        <v>720</v>
      </c>
      <c r="AG4044" s="4">
        <v>0</v>
      </c>
      <c r="AH4044" s="4">
        <v>0</v>
      </c>
      <c r="AI4044" s="4">
        <v>0</v>
      </c>
      <c r="AJ4044" s="4">
        <v>12083.779999999901</v>
      </c>
      <c r="AK4044" s="4">
        <v>0</v>
      </c>
      <c r="AL4044" t="s">
        <v>790</v>
      </c>
      <c r="AM4044" s="71" t="str">
        <f>INDEX(Network_Insurer_Code,MATCH(Export!AL4044,Network_insurer_Name,0))</f>
        <v>STL1</v>
      </c>
      <c r="AN4044" t="str">
        <f t="shared" si="63"/>
        <v>L1006STL12020</v>
      </c>
    </row>
    <row r="4045" spans="1:40" x14ac:dyDescent="0.25">
      <c r="A4045">
        <v>2020</v>
      </c>
      <c r="B4045">
        <v>1</v>
      </c>
      <c r="C4045" s="1">
        <v>43831</v>
      </c>
      <c r="D4045" s="1">
        <v>43921</v>
      </c>
      <c r="E4045">
        <v>2013</v>
      </c>
      <c r="F4045" s="71" t="str">
        <f>INDEX(Client_Name,MATCH(Export!H4045,Local_Company_Name,0))</f>
        <v>Tiger Jewelcrafting Ltd</v>
      </c>
      <c r="G4045" s="71">
        <f>INDEX(Client_Code,MATCH(Export!H4045,Local_Company_Name,0))</f>
        <v>1003</v>
      </c>
      <c r="H4045" t="s">
        <v>761</v>
      </c>
      <c r="I4045" t="s">
        <v>711</v>
      </c>
      <c r="J4045" t="s">
        <v>8</v>
      </c>
      <c r="K4045" s="71" t="str">
        <f>INDEX(Line_of_Business,MATCH(Export!J4045,Name,0))</f>
        <v>M</v>
      </c>
      <c r="L4045" s="9" t="s">
        <v>651</v>
      </c>
      <c r="M4045">
        <v>7192</v>
      </c>
      <c r="N4045" s="4">
        <v>0</v>
      </c>
      <c r="O4045" s="4">
        <v>0</v>
      </c>
      <c r="P4045" s="4">
        <v>671.33</v>
      </c>
      <c r="Q4045" s="4">
        <v>0</v>
      </c>
      <c r="R4045" s="4">
        <v>0</v>
      </c>
      <c r="S4045" s="4">
        <v>0</v>
      </c>
      <c r="T4045" s="4">
        <v>0</v>
      </c>
      <c r="U4045" s="4">
        <v>0</v>
      </c>
      <c r="V4045" s="4">
        <v>0</v>
      </c>
      <c r="W4045" s="4">
        <v>0</v>
      </c>
      <c r="X4045" s="4">
        <v>0</v>
      </c>
      <c r="Y4045" s="4">
        <v>0</v>
      </c>
      <c r="Z4045" s="4">
        <v>0</v>
      </c>
      <c r="AA4045" s="4">
        <v>0</v>
      </c>
      <c r="AB4045" t="s">
        <v>3</v>
      </c>
      <c r="AC4045" s="4">
        <v>0</v>
      </c>
      <c r="AD4045" s="4">
        <v>0</v>
      </c>
      <c r="AE4045" s="4">
        <v>0</v>
      </c>
      <c r="AF4045" t="s">
        <v>711</v>
      </c>
      <c r="AG4045" s="4">
        <v>0</v>
      </c>
      <c r="AH4045" s="4">
        <v>0</v>
      </c>
      <c r="AI4045" s="4">
        <v>0</v>
      </c>
      <c r="AJ4045" s="4">
        <v>-671.33</v>
      </c>
      <c r="AK4045" s="4">
        <v>0</v>
      </c>
      <c r="AL4045" t="s">
        <v>786</v>
      </c>
      <c r="AM4045" s="71" t="str">
        <f>INDEX(Network_Insurer_Code,MATCH(Export!AL4045,Network_insurer_Name,0))</f>
        <v>BAL1</v>
      </c>
      <c r="AN4045" t="str">
        <f t="shared" si="63"/>
        <v>M1003BAL12013</v>
      </c>
    </row>
    <row r="4046" spans="1:40" x14ac:dyDescent="0.25">
      <c r="A4046">
        <v>2020</v>
      </c>
      <c r="B4046">
        <v>1</v>
      </c>
      <c r="C4046" s="1">
        <v>43831</v>
      </c>
      <c r="D4046" s="1">
        <v>43921</v>
      </c>
      <c r="E4046">
        <v>2012</v>
      </c>
      <c r="F4046" s="71" t="str">
        <f>INDEX(Client_Name,MATCH(Export!H4046,Local_Company_Name,0))</f>
        <v>Falcon Clothing</v>
      </c>
      <c r="G4046" s="71">
        <f>INDEX(Client_Code,MATCH(Export!H4046,Local_Company_Name,0))</f>
        <v>1006</v>
      </c>
      <c r="H4046" t="s">
        <v>756</v>
      </c>
      <c r="I4046" t="s">
        <v>704</v>
      </c>
      <c r="J4046" t="s">
        <v>0</v>
      </c>
      <c r="K4046" s="71" t="str">
        <f>INDEX(Line_of_Business,MATCH(Export!J4046,Name,0))</f>
        <v>D</v>
      </c>
      <c r="L4046" s="9" t="s">
        <v>37</v>
      </c>
      <c r="M4046">
        <v>14536</v>
      </c>
      <c r="N4046" s="4">
        <v>0</v>
      </c>
      <c r="O4046" s="4">
        <v>0</v>
      </c>
      <c r="P4046" s="4">
        <v>9643.91</v>
      </c>
      <c r="Q4046" s="4">
        <v>0</v>
      </c>
      <c r="R4046" s="4">
        <v>0</v>
      </c>
      <c r="S4046" s="4">
        <v>0</v>
      </c>
      <c r="T4046" s="4">
        <v>0</v>
      </c>
      <c r="U4046" s="4">
        <v>0</v>
      </c>
      <c r="V4046" s="4">
        <v>0</v>
      </c>
      <c r="W4046" s="4">
        <v>0</v>
      </c>
      <c r="X4046" s="4">
        <v>0</v>
      </c>
      <c r="Y4046" s="4">
        <v>0</v>
      </c>
      <c r="Z4046" s="4">
        <v>0</v>
      </c>
      <c r="AA4046" s="4">
        <v>0</v>
      </c>
      <c r="AB4046" t="s">
        <v>3</v>
      </c>
      <c r="AC4046" s="4">
        <v>0</v>
      </c>
      <c r="AD4046" s="4">
        <v>0</v>
      </c>
      <c r="AE4046" s="4">
        <v>59104.12</v>
      </c>
      <c r="AF4046" t="s">
        <v>704</v>
      </c>
      <c r="AG4046" s="4">
        <v>0</v>
      </c>
      <c r="AH4046" s="4">
        <v>0</v>
      </c>
      <c r="AI4046" s="4">
        <v>0</v>
      </c>
      <c r="AJ4046" s="4">
        <v>-9643.91</v>
      </c>
      <c r="AK4046" s="4">
        <v>0</v>
      </c>
      <c r="AL4046" t="s">
        <v>786</v>
      </c>
      <c r="AM4046" s="71" t="str">
        <f>INDEX(Network_Insurer_Code,MATCH(Export!AL4046,Network_insurer_Name,0))</f>
        <v>BAL1</v>
      </c>
      <c r="AN4046" t="str">
        <f t="shared" si="63"/>
        <v>D1006BAL12012</v>
      </c>
    </row>
    <row r="4047" spans="1:40" x14ac:dyDescent="0.25">
      <c r="A4047">
        <v>2020</v>
      </c>
      <c r="B4047">
        <v>2</v>
      </c>
      <c r="C4047" s="1">
        <v>43922</v>
      </c>
      <c r="D4047" s="1">
        <v>44012</v>
      </c>
      <c r="E4047">
        <v>2020</v>
      </c>
      <c r="F4047" s="71" t="str">
        <f>INDEX(Client_Name,MATCH(Export!H4047,Local_Company_Name,0))</f>
        <v>Flaimngo Tailoring</v>
      </c>
      <c r="G4047" s="71">
        <f>INDEX(Client_Code,MATCH(Export!H4047,Local_Company_Name,0))</f>
        <v>1005</v>
      </c>
      <c r="H4047" t="s">
        <v>771</v>
      </c>
      <c r="I4047" t="s">
        <v>707</v>
      </c>
      <c r="J4047" t="s">
        <v>8</v>
      </c>
      <c r="K4047" s="71" t="str">
        <f>INDEX(Line_of_Business,MATCH(Export!J4047,Name,0))</f>
        <v>M</v>
      </c>
      <c r="L4047" s="9">
        <v>500881911</v>
      </c>
      <c r="M4047">
        <v>3</v>
      </c>
      <c r="N4047" s="4">
        <v>2662.44</v>
      </c>
      <c r="O4047" s="4">
        <v>2662.44</v>
      </c>
      <c r="P4047" s="4">
        <v>0</v>
      </c>
      <c r="Q4047" s="4">
        <v>0</v>
      </c>
      <c r="R4047" s="4">
        <v>0</v>
      </c>
      <c r="S4047" s="4">
        <v>0</v>
      </c>
      <c r="T4047" s="4">
        <v>0</v>
      </c>
      <c r="U4047" s="4">
        <v>0</v>
      </c>
      <c r="V4047" s="4">
        <v>0</v>
      </c>
      <c r="W4047" s="4">
        <v>0</v>
      </c>
      <c r="X4047" s="4">
        <v>0</v>
      </c>
      <c r="Y4047" s="4">
        <v>330.14</v>
      </c>
      <c r="Z4047" s="4">
        <v>0</v>
      </c>
      <c r="AA4047" s="4">
        <v>399.37</v>
      </c>
      <c r="AB4047" t="s">
        <v>3</v>
      </c>
      <c r="AC4047" s="4">
        <v>0</v>
      </c>
      <c r="AD4047" s="4">
        <v>0</v>
      </c>
      <c r="AE4047" s="4">
        <v>0</v>
      </c>
      <c r="AF4047" t="s">
        <v>707</v>
      </c>
      <c r="AG4047" s="4">
        <v>0</v>
      </c>
      <c r="AH4047" s="4">
        <v>0</v>
      </c>
      <c r="AI4047" s="4">
        <v>0</v>
      </c>
      <c r="AJ4047" s="4">
        <v>1932.93</v>
      </c>
      <c r="AK4047" s="4">
        <v>0</v>
      </c>
      <c r="AL4047" t="s">
        <v>786</v>
      </c>
      <c r="AM4047" s="71" t="str">
        <f>INDEX(Network_Insurer_Code,MATCH(Export!AL4047,Network_insurer_Name,0))</f>
        <v>BAL1</v>
      </c>
      <c r="AN4047" t="str">
        <f t="shared" si="63"/>
        <v>M1005BAL12020</v>
      </c>
    </row>
    <row r="4048" spans="1:40" x14ac:dyDescent="0.25">
      <c r="A4048">
        <v>2020</v>
      </c>
      <c r="B4048">
        <v>3</v>
      </c>
      <c r="C4048" s="1">
        <v>44013</v>
      </c>
      <c r="D4048" s="1">
        <v>44104</v>
      </c>
      <c r="E4048">
        <v>2020</v>
      </c>
      <c r="F4048" s="71" t="str">
        <f>INDEX(Client_Name,MATCH(Export!H4048,Local_Company_Name,0))</f>
        <v>Zebra Workings Ltd</v>
      </c>
      <c r="G4048" s="71">
        <f>INDEX(Client_Code,MATCH(Export!H4048,Local_Company_Name,0))</f>
        <v>1001</v>
      </c>
      <c r="H4048" t="s">
        <v>748</v>
      </c>
      <c r="I4048" t="s">
        <v>719</v>
      </c>
      <c r="J4048" t="s">
        <v>8</v>
      </c>
      <c r="K4048" s="71" t="str">
        <f>INDEX(Line_of_Business,MATCH(Export!J4048,Name,0))</f>
        <v>M</v>
      </c>
      <c r="L4048" s="9">
        <v>11078</v>
      </c>
      <c r="M4048">
        <v>179</v>
      </c>
      <c r="N4048" s="4">
        <v>20691</v>
      </c>
      <c r="O4048" s="4">
        <v>20691</v>
      </c>
      <c r="P4048" s="4">
        <v>18360.5</v>
      </c>
      <c r="Q4048" s="4">
        <v>0</v>
      </c>
      <c r="R4048" s="4">
        <v>0</v>
      </c>
      <c r="S4048" s="4">
        <v>0</v>
      </c>
      <c r="T4048" s="4">
        <v>0</v>
      </c>
      <c r="U4048" s="4">
        <v>0</v>
      </c>
      <c r="V4048" s="4">
        <v>0</v>
      </c>
      <c r="W4048" s="4">
        <v>0</v>
      </c>
      <c r="X4048" s="4">
        <v>0</v>
      </c>
      <c r="Y4048" s="4">
        <v>2482.92</v>
      </c>
      <c r="Z4048" s="4">
        <v>289.67</v>
      </c>
      <c r="AA4048" s="4">
        <v>0</v>
      </c>
      <c r="AB4048" t="s">
        <v>3</v>
      </c>
      <c r="AC4048" s="4">
        <v>0</v>
      </c>
      <c r="AD4048" s="4">
        <v>0</v>
      </c>
      <c r="AE4048" s="4">
        <v>584</v>
      </c>
      <c r="AF4048" t="s">
        <v>719</v>
      </c>
      <c r="AG4048" s="4">
        <v>0</v>
      </c>
      <c r="AH4048" s="4">
        <v>0</v>
      </c>
      <c r="AI4048" s="4">
        <v>0</v>
      </c>
      <c r="AJ4048" s="4">
        <v>-442.09</v>
      </c>
      <c r="AK4048" s="4">
        <v>0</v>
      </c>
      <c r="AL4048" t="s">
        <v>786</v>
      </c>
      <c r="AM4048" s="71" t="str">
        <f>INDEX(Network_Insurer_Code,MATCH(Export!AL4048,Network_insurer_Name,0))</f>
        <v>BAL1</v>
      </c>
      <c r="AN4048" t="str">
        <f t="shared" si="63"/>
        <v>M1001BAL12020</v>
      </c>
    </row>
    <row r="4049" spans="1:40" x14ac:dyDescent="0.25">
      <c r="A4049">
        <v>2019</v>
      </c>
      <c r="B4049">
        <v>1</v>
      </c>
      <c r="C4049" s="1">
        <v>43466</v>
      </c>
      <c r="D4049" s="1">
        <v>43555</v>
      </c>
      <c r="E4049">
        <v>2017</v>
      </c>
      <c r="F4049" s="71" t="str">
        <f>INDEX(Client_Name,MATCH(Export!H4049,Local_Company_Name,0))</f>
        <v>Falcon Clothing</v>
      </c>
      <c r="G4049" s="71">
        <f>INDEX(Client_Code,MATCH(Export!H4049,Local_Company_Name,0))</f>
        <v>1006</v>
      </c>
      <c r="H4049" t="s">
        <v>774</v>
      </c>
      <c r="I4049" t="s">
        <v>707</v>
      </c>
      <c r="J4049" t="s">
        <v>22</v>
      </c>
      <c r="K4049" s="71" t="str">
        <f>INDEX(Line_of_Business,MATCH(Export!J4049,Name,0))</f>
        <v>A</v>
      </c>
      <c r="L4049" s="9" t="s">
        <v>219</v>
      </c>
      <c r="M4049">
        <v>0</v>
      </c>
      <c r="N4049" s="4">
        <v>0</v>
      </c>
      <c r="O4049" s="4">
        <v>0</v>
      </c>
      <c r="P4049" s="4">
        <v>14572.3</v>
      </c>
      <c r="Q4049" s="4">
        <v>0</v>
      </c>
      <c r="R4049" s="4">
        <v>0</v>
      </c>
      <c r="S4049" s="4">
        <v>0</v>
      </c>
      <c r="T4049" s="4">
        <v>0</v>
      </c>
      <c r="U4049" s="4">
        <v>0</v>
      </c>
      <c r="V4049" s="4">
        <v>0</v>
      </c>
      <c r="W4049" s="4">
        <v>0</v>
      </c>
      <c r="X4049" s="4">
        <v>0</v>
      </c>
      <c r="Y4049" s="4">
        <v>0</v>
      </c>
      <c r="Z4049" s="4">
        <v>0</v>
      </c>
      <c r="AA4049" s="4">
        <v>0</v>
      </c>
      <c r="AB4049" t="s">
        <v>3</v>
      </c>
      <c r="AC4049" s="4">
        <v>0</v>
      </c>
      <c r="AD4049" s="4">
        <v>0</v>
      </c>
      <c r="AE4049" s="4">
        <v>-9000</v>
      </c>
      <c r="AF4049" t="s">
        <v>707</v>
      </c>
      <c r="AG4049" s="4">
        <v>0</v>
      </c>
      <c r="AH4049" s="4">
        <v>0</v>
      </c>
      <c r="AI4049" s="4">
        <v>0</v>
      </c>
      <c r="AJ4049" s="4">
        <v>-14572.3</v>
      </c>
      <c r="AK4049" s="4">
        <v>0</v>
      </c>
      <c r="AL4049" t="s">
        <v>798</v>
      </c>
      <c r="AM4049" s="71" t="str">
        <f>INDEX(Network_Insurer_Code,MATCH(Export!AL4049,Network_insurer_Name,0))</f>
        <v>PEI2</v>
      </c>
      <c r="AN4049" t="str">
        <f t="shared" si="63"/>
        <v>A1006PEI22017</v>
      </c>
    </row>
    <row r="4050" spans="1:40" x14ac:dyDescent="0.25">
      <c r="A4050">
        <v>2019</v>
      </c>
      <c r="B4050">
        <v>4</v>
      </c>
      <c r="C4050" s="1">
        <v>43647</v>
      </c>
      <c r="D4050" s="1">
        <v>43738</v>
      </c>
      <c r="E4050">
        <v>2018</v>
      </c>
      <c r="F4050" s="71" t="str">
        <f>INDEX(Client_Name,MATCH(Export!H4050,Local_Company_Name,0))</f>
        <v>Tiger Jewelcrafting Ltd</v>
      </c>
      <c r="G4050" s="71">
        <f>INDEX(Client_Code,MATCH(Export!H4050,Local_Company_Name,0))</f>
        <v>1003</v>
      </c>
      <c r="H4050" t="s">
        <v>763</v>
      </c>
      <c r="I4050" t="s">
        <v>719</v>
      </c>
      <c r="J4050" t="s">
        <v>5</v>
      </c>
      <c r="K4050" s="71" t="str">
        <f>INDEX(Line_of_Business,MATCH(Export!J4050,Name,0))</f>
        <v>L</v>
      </c>
      <c r="L4050" s="9" t="s">
        <v>465</v>
      </c>
      <c r="M4050">
        <v>4493</v>
      </c>
      <c r="N4050" s="4">
        <v>0</v>
      </c>
      <c r="O4050" s="4">
        <v>0</v>
      </c>
      <c r="P4050" s="4">
        <v>-163062.78</v>
      </c>
      <c r="Q4050" s="4">
        <v>0</v>
      </c>
      <c r="R4050" s="4">
        <v>0</v>
      </c>
      <c r="S4050" s="4">
        <v>0</v>
      </c>
      <c r="T4050" s="4">
        <v>0</v>
      </c>
      <c r="U4050" s="4">
        <v>0</v>
      </c>
      <c r="V4050" s="4">
        <v>0</v>
      </c>
      <c r="W4050" s="4">
        <v>0</v>
      </c>
      <c r="X4050" s="4">
        <v>0</v>
      </c>
      <c r="Y4050" s="4">
        <v>0</v>
      </c>
      <c r="Z4050" s="4">
        <v>0</v>
      </c>
      <c r="AA4050" s="4">
        <v>0</v>
      </c>
      <c r="AB4050" t="s">
        <v>3</v>
      </c>
      <c r="AC4050" s="4">
        <v>0</v>
      </c>
      <c r="AD4050" s="4">
        <v>0</v>
      </c>
      <c r="AE4050" s="4">
        <v>0</v>
      </c>
      <c r="AF4050" t="s">
        <v>719</v>
      </c>
      <c r="AG4050" s="4">
        <v>0</v>
      </c>
      <c r="AH4050" s="4">
        <v>0</v>
      </c>
      <c r="AI4050" s="4">
        <v>0</v>
      </c>
      <c r="AJ4050" s="4">
        <v>163062.78</v>
      </c>
      <c r="AK4050" s="4">
        <v>0</v>
      </c>
      <c r="AL4050" t="s">
        <v>782</v>
      </c>
      <c r="AM4050" s="71" t="str">
        <f>INDEX(Network_Insurer_Code,MATCH(Export!AL4050,Network_insurer_Name,0))</f>
        <v>API2</v>
      </c>
      <c r="AN4050" t="str">
        <f t="shared" si="63"/>
        <v>L1003API22018</v>
      </c>
    </row>
    <row r="4051" spans="1:40" x14ac:dyDescent="0.25">
      <c r="A4051">
        <v>2019</v>
      </c>
      <c r="B4051">
        <v>3</v>
      </c>
      <c r="C4051" s="1">
        <v>43647</v>
      </c>
      <c r="D4051" s="1">
        <v>43738</v>
      </c>
      <c r="E4051">
        <v>2019</v>
      </c>
      <c r="F4051" s="71" t="str">
        <f>INDEX(Client_Name,MATCH(Export!H4051,Local_Company_Name,0))</f>
        <v>Zebra Workings Ltd</v>
      </c>
      <c r="G4051" s="71">
        <f>INDEX(Client_Code,MATCH(Export!H4051,Local_Company_Name,0))</f>
        <v>1001</v>
      </c>
      <c r="H4051" t="s">
        <v>749</v>
      </c>
      <c r="I4051" t="s">
        <v>711</v>
      </c>
      <c r="J4051" t="s">
        <v>8</v>
      </c>
      <c r="K4051" s="71" t="str">
        <f>INDEX(Line_of_Business,MATCH(Export!J4051,Name,0))</f>
        <v>M</v>
      </c>
      <c r="L4051" s="9" t="s">
        <v>444</v>
      </c>
      <c r="M4051">
        <v>672</v>
      </c>
      <c r="N4051" s="4">
        <v>157772.07999999999</v>
      </c>
      <c r="O4051" s="4">
        <v>157772.07999999999</v>
      </c>
      <c r="P4051" s="4">
        <v>171027.71</v>
      </c>
      <c r="Q4051" s="4">
        <v>0</v>
      </c>
      <c r="R4051" s="4">
        <v>0</v>
      </c>
      <c r="S4051" s="4">
        <v>0</v>
      </c>
      <c r="T4051" s="4">
        <v>0</v>
      </c>
      <c r="U4051" s="4">
        <v>0</v>
      </c>
      <c r="V4051" s="4">
        <v>0</v>
      </c>
      <c r="W4051" s="4">
        <v>0</v>
      </c>
      <c r="X4051" s="4">
        <v>0</v>
      </c>
      <c r="Y4051" s="4">
        <v>19721.509999999998</v>
      </c>
      <c r="Z4051" s="4">
        <v>0</v>
      </c>
      <c r="AA4051" s="4">
        <v>0</v>
      </c>
      <c r="AB4051" t="s">
        <v>3</v>
      </c>
      <c r="AC4051" s="4">
        <v>0</v>
      </c>
      <c r="AD4051" s="4">
        <v>0</v>
      </c>
      <c r="AE4051" s="4">
        <v>0</v>
      </c>
      <c r="AF4051" t="s">
        <v>711</v>
      </c>
      <c r="AG4051" s="4">
        <v>0</v>
      </c>
      <c r="AH4051" s="4">
        <v>0</v>
      </c>
      <c r="AI4051" s="4">
        <v>0</v>
      </c>
      <c r="AJ4051" s="4">
        <v>-32977.14</v>
      </c>
      <c r="AK4051" s="4">
        <v>0</v>
      </c>
      <c r="AL4051" t="s">
        <v>794</v>
      </c>
      <c r="AM4051" s="71" t="str">
        <f>INDEX(Network_Insurer_Code,MATCH(Export!AL4051,Network_insurer_Name,0))</f>
        <v>CUI2</v>
      </c>
      <c r="AN4051" t="str">
        <f t="shared" si="63"/>
        <v>M1001CUI22019</v>
      </c>
    </row>
    <row r="4052" spans="1:40" x14ac:dyDescent="0.25">
      <c r="A4052">
        <v>2019</v>
      </c>
      <c r="B4052">
        <v>3</v>
      </c>
      <c r="C4052" s="1">
        <v>43739</v>
      </c>
      <c r="D4052" s="1">
        <v>43830</v>
      </c>
      <c r="E4052">
        <v>2019</v>
      </c>
      <c r="F4052" s="71" t="str">
        <f>INDEX(Client_Name,MATCH(Export!H4052,Local_Company_Name,0))</f>
        <v>Falcon Clothing</v>
      </c>
      <c r="G4052" s="71">
        <f>INDEX(Client_Code,MATCH(Export!H4052,Local_Company_Name,0))</f>
        <v>1006</v>
      </c>
      <c r="H4052" t="s">
        <v>773</v>
      </c>
      <c r="I4052" t="s">
        <v>707</v>
      </c>
      <c r="J4052" t="s">
        <v>8</v>
      </c>
      <c r="K4052" s="71" t="str">
        <f>INDEX(Line_of_Business,MATCH(Export!J4052,Name,0))</f>
        <v>M</v>
      </c>
      <c r="L4052" s="9">
        <v>50881120</v>
      </c>
      <c r="M4052">
        <v>8</v>
      </c>
      <c r="N4052" s="4">
        <v>67373.66</v>
      </c>
      <c r="O4052" s="4">
        <v>67373.66</v>
      </c>
      <c r="P4052" s="4">
        <v>22408.13</v>
      </c>
      <c r="Q4052" s="4">
        <v>0</v>
      </c>
      <c r="R4052" s="4">
        <v>0</v>
      </c>
      <c r="S4052" s="4">
        <v>0</v>
      </c>
      <c r="T4052" s="4">
        <v>0</v>
      </c>
      <c r="U4052" s="4">
        <v>0</v>
      </c>
      <c r="V4052" s="4">
        <v>0</v>
      </c>
      <c r="W4052" s="4">
        <v>0</v>
      </c>
      <c r="X4052" s="4">
        <v>0</v>
      </c>
      <c r="Y4052" s="4">
        <v>6467.87</v>
      </c>
      <c r="Z4052" s="4">
        <v>0</v>
      </c>
      <c r="AA4052" s="4">
        <v>10106.049999999999</v>
      </c>
      <c r="AB4052" t="s">
        <v>3</v>
      </c>
      <c r="AC4052" s="4">
        <v>0</v>
      </c>
      <c r="AD4052" s="4">
        <v>0</v>
      </c>
      <c r="AE4052" s="4">
        <v>18051.5</v>
      </c>
      <c r="AF4052" t="s">
        <v>707</v>
      </c>
      <c r="AG4052" s="4">
        <v>0</v>
      </c>
      <c r="AH4052" s="4">
        <v>0</v>
      </c>
      <c r="AI4052" s="4">
        <v>0</v>
      </c>
      <c r="AJ4052" s="4">
        <v>28391.609999999899</v>
      </c>
      <c r="AK4052" s="4">
        <v>0</v>
      </c>
      <c r="AL4052" t="s">
        <v>789</v>
      </c>
      <c r="AM4052" s="71" t="str">
        <f>INDEX(Network_Insurer_Code,MATCH(Export!AL4052,Network_insurer_Name,0))</f>
        <v>APL1</v>
      </c>
      <c r="AN4052" t="str">
        <f t="shared" si="63"/>
        <v>M1006APL12019</v>
      </c>
    </row>
    <row r="4053" spans="1:40" x14ac:dyDescent="0.25">
      <c r="A4053">
        <v>2020</v>
      </c>
      <c r="B4053">
        <v>3</v>
      </c>
      <c r="C4053" s="1">
        <v>44013</v>
      </c>
      <c r="D4053" s="1">
        <v>44104</v>
      </c>
      <c r="E4053">
        <v>2020</v>
      </c>
      <c r="F4053" s="71" t="str">
        <f>INDEX(Client_Name,MATCH(Export!H4053,Local_Company_Name,0))</f>
        <v>Aplaca Engineering Co</v>
      </c>
      <c r="G4053" s="71">
        <f>INDEX(Client_Code,MATCH(Export!H4053,Local_Company_Name,0))</f>
        <v>1004</v>
      </c>
      <c r="H4053" t="s">
        <v>767</v>
      </c>
      <c r="I4053" t="s">
        <v>733</v>
      </c>
      <c r="J4053" t="s">
        <v>5</v>
      </c>
      <c r="K4053" s="71" t="str">
        <f>INDEX(Line_of_Business,MATCH(Export!J4053,Name,0))</f>
        <v>L</v>
      </c>
      <c r="L4053" s="9" t="s">
        <v>153</v>
      </c>
      <c r="M4053">
        <v>191</v>
      </c>
      <c r="N4053" s="4">
        <v>192.72</v>
      </c>
      <c r="O4053" s="4">
        <v>192.72</v>
      </c>
      <c r="P4053" s="4">
        <v>0</v>
      </c>
      <c r="Q4053" s="4">
        <v>0</v>
      </c>
      <c r="R4053" s="4">
        <v>0</v>
      </c>
      <c r="S4053" s="4">
        <v>0</v>
      </c>
      <c r="T4053" s="4">
        <v>0</v>
      </c>
      <c r="U4053" s="4">
        <v>0</v>
      </c>
      <c r="V4053" s="4">
        <v>0</v>
      </c>
      <c r="W4053" s="4">
        <v>0</v>
      </c>
      <c r="X4053" s="4">
        <v>0</v>
      </c>
      <c r="Y4053" s="4">
        <v>14.46</v>
      </c>
      <c r="Z4053" s="4">
        <v>4.82</v>
      </c>
      <c r="AA4053" s="4">
        <v>0</v>
      </c>
      <c r="AB4053" t="s">
        <v>3</v>
      </c>
      <c r="AC4053" s="4">
        <v>0</v>
      </c>
      <c r="AD4053" s="4">
        <v>0</v>
      </c>
      <c r="AE4053" s="4">
        <v>0</v>
      </c>
      <c r="AF4053" t="s">
        <v>733</v>
      </c>
      <c r="AG4053" s="4">
        <v>0</v>
      </c>
      <c r="AH4053" s="4">
        <v>0</v>
      </c>
      <c r="AI4053" s="4">
        <v>0</v>
      </c>
      <c r="AJ4053" s="4">
        <v>173.44</v>
      </c>
      <c r="AK4053" s="4">
        <v>0</v>
      </c>
      <c r="AL4053" t="s">
        <v>784</v>
      </c>
      <c r="AM4053" s="71" t="str">
        <f>INDEX(Network_Insurer_Code,MATCH(Export!AL4053,Network_insurer_Name,0))</f>
        <v>PII1</v>
      </c>
      <c r="AN4053" t="str">
        <f t="shared" si="63"/>
        <v>L1004PII12020</v>
      </c>
    </row>
    <row r="4054" spans="1:40" x14ac:dyDescent="0.25">
      <c r="A4054">
        <v>2019</v>
      </c>
      <c r="B4054">
        <v>2</v>
      </c>
      <c r="C4054" s="1">
        <v>43556</v>
      </c>
      <c r="D4054" s="1">
        <v>43646</v>
      </c>
      <c r="E4054">
        <v>2019</v>
      </c>
      <c r="F4054" s="71" t="str">
        <f>INDEX(Client_Name,MATCH(Export!H4054,Local_Company_Name,0))</f>
        <v>Lion Manufacturing Co</v>
      </c>
      <c r="G4054" s="71">
        <f>INDEX(Client_Code,MATCH(Export!H4054,Local_Company_Name,0))</f>
        <v>1002</v>
      </c>
      <c r="H4054" t="s">
        <v>752</v>
      </c>
      <c r="I4054" t="s">
        <v>709</v>
      </c>
      <c r="J4054" t="s">
        <v>0</v>
      </c>
      <c r="K4054" s="71" t="str">
        <f>INDEX(Line_of_Business,MATCH(Export!J4054,Name,0))</f>
        <v>D</v>
      </c>
      <c r="L4054" s="9" t="s">
        <v>124</v>
      </c>
      <c r="M4054">
        <v>124</v>
      </c>
      <c r="N4054" s="4">
        <v>-602.1</v>
      </c>
      <c r="O4054" s="4">
        <v>-541.89</v>
      </c>
      <c r="P4054" s="4">
        <v>0</v>
      </c>
      <c r="Q4054" s="4">
        <v>0</v>
      </c>
      <c r="R4054" s="4">
        <v>0</v>
      </c>
      <c r="S4054" s="4">
        <v>0</v>
      </c>
      <c r="T4054" s="4">
        <v>0</v>
      </c>
      <c r="U4054" s="4">
        <v>0</v>
      </c>
      <c r="V4054" s="4">
        <v>0</v>
      </c>
      <c r="W4054" s="4">
        <v>0</v>
      </c>
      <c r="X4054" s="4">
        <v>0</v>
      </c>
      <c r="Y4054" s="4">
        <v>-81.28</v>
      </c>
      <c r="Z4054" s="4">
        <v>-11.92</v>
      </c>
      <c r="AA4054" s="4">
        <v>0</v>
      </c>
      <c r="AB4054" t="s">
        <v>3</v>
      </c>
      <c r="AC4054" s="4">
        <v>0</v>
      </c>
      <c r="AD4054" s="4">
        <v>0</v>
      </c>
      <c r="AE4054" s="4">
        <v>0</v>
      </c>
      <c r="AF4054" t="s">
        <v>709</v>
      </c>
      <c r="AG4054" s="4">
        <v>0</v>
      </c>
      <c r="AH4054" s="4">
        <v>0</v>
      </c>
      <c r="AI4054" s="4">
        <v>0</v>
      </c>
      <c r="AJ4054" s="4">
        <v>-448.69</v>
      </c>
      <c r="AK4054" s="4">
        <v>0</v>
      </c>
      <c r="AL4054" t="s">
        <v>787</v>
      </c>
      <c r="AM4054" s="71" t="str">
        <f>INDEX(Network_Insurer_Code,MATCH(Export!AL4054,Network_insurer_Name,0))</f>
        <v>LEI3</v>
      </c>
      <c r="AN4054" t="str">
        <f t="shared" si="63"/>
        <v>D1002LEI32019</v>
      </c>
    </row>
    <row r="4055" spans="1:40" x14ac:dyDescent="0.25">
      <c r="A4055">
        <v>2020</v>
      </c>
      <c r="B4055">
        <v>1</v>
      </c>
      <c r="C4055" s="1">
        <v>43862</v>
      </c>
      <c r="D4055" s="1">
        <v>43921</v>
      </c>
      <c r="E4055">
        <v>2020</v>
      </c>
      <c r="F4055" s="71" t="str">
        <f>INDEX(Client_Name,MATCH(Export!H4055,Local_Company_Name,0))</f>
        <v>Aplaca Engineering Co</v>
      </c>
      <c r="G4055" s="71">
        <f>INDEX(Client_Code,MATCH(Export!H4055,Local_Company_Name,0))</f>
        <v>1004</v>
      </c>
      <c r="H4055" t="s">
        <v>767</v>
      </c>
      <c r="I4055" t="s">
        <v>735</v>
      </c>
      <c r="J4055" t="s">
        <v>8</v>
      </c>
      <c r="K4055" s="71" t="str">
        <f>INDEX(Line_of_Business,MATCH(Export!J4055,Name,0))</f>
        <v>M</v>
      </c>
      <c r="L4055" s="9">
        <v>90500010601</v>
      </c>
      <c r="M4055">
        <v>25</v>
      </c>
      <c r="N4055" s="4">
        <v>162488.022222222</v>
      </c>
      <c r="O4055" s="4">
        <v>146239.22</v>
      </c>
      <c r="P4055" s="4">
        <v>169.54</v>
      </c>
      <c r="Q4055" s="4">
        <v>0</v>
      </c>
      <c r="R4055" s="4">
        <v>0</v>
      </c>
      <c r="S4055" s="4">
        <v>0</v>
      </c>
      <c r="T4055" s="4">
        <v>0</v>
      </c>
      <c r="U4055" s="4">
        <v>0</v>
      </c>
      <c r="V4055" s="4">
        <v>0</v>
      </c>
      <c r="W4055" s="4">
        <v>0</v>
      </c>
      <c r="X4055" s="4">
        <v>0</v>
      </c>
      <c r="Y4055" s="4">
        <v>0</v>
      </c>
      <c r="Z4055" s="4">
        <v>0</v>
      </c>
      <c r="AA4055" s="4">
        <v>0</v>
      </c>
      <c r="AB4055" t="s">
        <v>3</v>
      </c>
      <c r="AC4055" s="4">
        <v>0</v>
      </c>
      <c r="AD4055" s="4">
        <v>0</v>
      </c>
      <c r="AE4055" s="4">
        <v>0</v>
      </c>
      <c r="AF4055" t="s">
        <v>735</v>
      </c>
      <c r="AG4055" s="4">
        <v>0</v>
      </c>
      <c r="AH4055" s="4">
        <v>0</v>
      </c>
      <c r="AI4055" s="4">
        <v>0</v>
      </c>
      <c r="AJ4055" s="4">
        <v>146069.68</v>
      </c>
      <c r="AK4055" s="4">
        <v>0</v>
      </c>
      <c r="AL4055" t="s">
        <v>790</v>
      </c>
      <c r="AM4055" s="71" t="str">
        <f>INDEX(Network_Insurer_Code,MATCH(Export!AL4055,Network_insurer_Name,0))</f>
        <v>STL1</v>
      </c>
      <c r="AN4055" t="str">
        <f t="shared" si="63"/>
        <v>M1004STL12020</v>
      </c>
    </row>
    <row r="4056" spans="1:40" x14ac:dyDescent="0.25">
      <c r="A4056">
        <v>2020</v>
      </c>
      <c r="B4056">
        <v>1</v>
      </c>
      <c r="C4056" s="1">
        <v>43831</v>
      </c>
      <c r="D4056" s="1">
        <v>43921</v>
      </c>
      <c r="E4056">
        <v>2019</v>
      </c>
      <c r="F4056" s="71" t="str">
        <f>INDEX(Client_Name,MATCH(Export!H4056,Local_Company_Name,0))</f>
        <v>Flaimngo Tailoring</v>
      </c>
      <c r="G4056" s="71">
        <f>INDEX(Client_Code,MATCH(Export!H4056,Local_Company_Name,0))</f>
        <v>1005</v>
      </c>
      <c r="H4056" t="s">
        <v>769</v>
      </c>
      <c r="I4056" t="s">
        <v>724</v>
      </c>
      <c r="J4056" t="s">
        <v>22</v>
      </c>
      <c r="K4056" s="71" t="str">
        <f>INDEX(Line_of_Business,MATCH(Export!J4056,Name,0))</f>
        <v>A</v>
      </c>
      <c r="L4056" s="9">
        <v>60506</v>
      </c>
      <c r="M4056">
        <v>489</v>
      </c>
      <c r="N4056" s="4">
        <v>0</v>
      </c>
      <c r="O4056" s="4">
        <v>0</v>
      </c>
      <c r="P4056" s="4">
        <v>0</v>
      </c>
      <c r="Q4056" s="4">
        <v>0</v>
      </c>
      <c r="R4056" s="4">
        <v>0</v>
      </c>
      <c r="S4056" s="4">
        <v>0</v>
      </c>
      <c r="T4056" s="4">
        <v>0</v>
      </c>
      <c r="U4056" s="4">
        <v>0</v>
      </c>
      <c r="V4056" s="4">
        <v>0</v>
      </c>
      <c r="W4056" s="4">
        <v>0</v>
      </c>
      <c r="X4056" s="4">
        <v>0</v>
      </c>
      <c r="Y4056" s="4">
        <v>0</v>
      </c>
      <c r="Z4056" s="4">
        <v>0</v>
      </c>
      <c r="AA4056" s="4">
        <v>0</v>
      </c>
      <c r="AB4056" t="s">
        <v>3</v>
      </c>
      <c r="AC4056" s="4">
        <v>0</v>
      </c>
      <c r="AD4056" s="4">
        <v>0</v>
      </c>
      <c r="AE4056" s="4">
        <v>0</v>
      </c>
      <c r="AF4056" t="s">
        <v>724</v>
      </c>
      <c r="AG4056" s="4">
        <v>0</v>
      </c>
      <c r="AH4056" s="4">
        <v>0</v>
      </c>
      <c r="AI4056" s="4">
        <v>0</v>
      </c>
      <c r="AJ4056" s="4">
        <v>0</v>
      </c>
      <c r="AK4056" s="4">
        <v>0</v>
      </c>
      <c r="AL4056" t="s">
        <v>783</v>
      </c>
      <c r="AM4056" s="71" t="str">
        <f>INDEX(Network_Insurer_Code,MATCH(Export!AL4056,Network_insurer_Name,0))</f>
        <v>PEP1</v>
      </c>
      <c r="AN4056" t="str">
        <f t="shared" si="63"/>
        <v>A1005PEP12019</v>
      </c>
    </row>
    <row r="4057" spans="1:40" x14ac:dyDescent="0.25">
      <c r="A4057">
        <v>2020</v>
      </c>
      <c r="B4057">
        <v>2</v>
      </c>
      <c r="C4057" s="1">
        <v>43922</v>
      </c>
      <c r="D4057" s="1">
        <v>44012</v>
      </c>
      <c r="E4057">
        <v>2020</v>
      </c>
      <c r="F4057" s="71" t="str">
        <f>INDEX(Client_Name,MATCH(Export!H4057,Local_Company_Name,0))</f>
        <v>Zebra Workings Ltd</v>
      </c>
      <c r="G4057" s="71">
        <f>INDEX(Client_Code,MATCH(Export!H4057,Local_Company_Name,0))</f>
        <v>1001</v>
      </c>
      <c r="H4057" t="s">
        <v>749</v>
      </c>
      <c r="I4057" t="s">
        <v>707</v>
      </c>
      <c r="J4057" t="s">
        <v>8</v>
      </c>
      <c r="K4057" s="71" t="str">
        <f>INDEX(Line_of_Business,MATCH(Export!J4057,Name,0))</f>
        <v>M</v>
      </c>
      <c r="L4057" s="9">
        <v>500881915</v>
      </c>
      <c r="M4057">
        <v>2</v>
      </c>
      <c r="N4057" s="4">
        <v>3838.05</v>
      </c>
      <c r="O4057" s="4">
        <v>3838.05</v>
      </c>
      <c r="P4057" s="4">
        <v>613.5</v>
      </c>
      <c r="Q4057" s="4">
        <v>0</v>
      </c>
      <c r="R4057" s="4">
        <v>0</v>
      </c>
      <c r="S4057" s="4">
        <v>0</v>
      </c>
      <c r="T4057" s="4">
        <v>0</v>
      </c>
      <c r="U4057" s="4">
        <v>0</v>
      </c>
      <c r="V4057" s="4">
        <v>0</v>
      </c>
      <c r="W4057" s="4">
        <v>0</v>
      </c>
      <c r="X4057" s="4">
        <v>0</v>
      </c>
      <c r="Y4057" s="4">
        <v>475.92</v>
      </c>
      <c r="Z4057" s="4">
        <v>0</v>
      </c>
      <c r="AA4057" s="4">
        <v>575.71</v>
      </c>
      <c r="AB4057" t="s">
        <v>3</v>
      </c>
      <c r="AC4057" s="4">
        <v>0</v>
      </c>
      <c r="AD4057" s="4">
        <v>0</v>
      </c>
      <c r="AE4057" s="4">
        <v>0</v>
      </c>
      <c r="AF4057" t="s">
        <v>707</v>
      </c>
      <c r="AG4057" s="4">
        <v>0</v>
      </c>
      <c r="AH4057" s="4">
        <v>0</v>
      </c>
      <c r="AI4057" s="4">
        <v>0</v>
      </c>
      <c r="AJ4057" s="4">
        <v>2172.92</v>
      </c>
      <c r="AK4057" s="4">
        <v>0</v>
      </c>
      <c r="AL4057" t="s">
        <v>785</v>
      </c>
      <c r="AM4057" s="71" t="str">
        <f>INDEX(Network_Insurer_Code,MATCH(Export!AL4057,Network_insurer_Name,0))</f>
        <v>WAI3</v>
      </c>
      <c r="AN4057" t="str">
        <f t="shared" si="63"/>
        <v>M1001WAI32020</v>
      </c>
    </row>
    <row r="4058" spans="1:40" x14ac:dyDescent="0.25">
      <c r="A4058">
        <v>2019</v>
      </c>
      <c r="B4058">
        <v>1</v>
      </c>
      <c r="C4058" s="1">
        <v>43466</v>
      </c>
      <c r="D4058" s="1">
        <v>43555</v>
      </c>
      <c r="E4058">
        <v>2019</v>
      </c>
      <c r="F4058" s="71" t="str">
        <f>INDEX(Client_Name,MATCH(Export!H4058,Local_Company_Name,0))</f>
        <v>Falcon Clothing</v>
      </c>
      <c r="G4058" s="71">
        <f>INDEX(Client_Code,MATCH(Export!H4058,Local_Company_Name,0))</f>
        <v>1006</v>
      </c>
      <c r="H4058" t="s">
        <v>775</v>
      </c>
      <c r="I4058" t="s">
        <v>702</v>
      </c>
      <c r="J4058" t="s">
        <v>0</v>
      </c>
      <c r="K4058" s="71" t="str">
        <f>INDEX(Line_of_Business,MATCH(Export!J4058,Name,0))</f>
        <v>D</v>
      </c>
      <c r="L4058" s="9" t="s">
        <v>601</v>
      </c>
      <c r="M4058">
        <v>957</v>
      </c>
      <c r="N4058" s="4">
        <v>353823</v>
      </c>
      <c r="O4058" s="4">
        <v>353823</v>
      </c>
      <c r="P4058" s="4">
        <v>0</v>
      </c>
      <c r="Q4058" s="4">
        <v>0</v>
      </c>
      <c r="R4058" s="4">
        <v>0</v>
      </c>
      <c r="S4058" s="4">
        <v>0</v>
      </c>
      <c r="T4058" s="4">
        <v>0</v>
      </c>
      <c r="U4058" s="4">
        <v>0</v>
      </c>
      <c r="V4058" s="4">
        <v>0</v>
      </c>
      <c r="W4058" s="4">
        <v>0</v>
      </c>
      <c r="X4058" s="4">
        <v>0</v>
      </c>
      <c r="Y4058" s="4">
        <v>53073.4</v>
      </c>
      <c r="Z4058" s="4">
        <v>10615</v>
      </c>
      <c r="AA4058" s="4">
        <v>0</v>
      </c>
      <c r="AB4058" t="s">
        <v>3</v>
      </c>
      <c r="AC4058" s="4">
        <v>0</v>
      </c>
      <c r="AD4058" s="4">
        <v>0</v>
      </c>
      <c r="AE4058" s="4">
        <v>0</v>
      </c>
      <c r="AF4058" t="s">
        <v>702</v>
      </c>
      <c r="AG4058" s="4">
        <v>0</v>
      </c>
      <c r="AH4058" s="4">
        <v>0</v>
      </c>
      <c r="AI4058" s="4">
        <v>0</v>
      </c>
      <c r="AJ4058" s="4">
        <v>290134.59999999998</v>
      </c>
      <c r="AK4058" s="4">
        <v>0</v>
      </c>
      <c r="AL4058" t="s">
        <v>798</v>
      </c>
      <c r="AM4058" s="71" t="str">
        <f>INDEX(Network_Insurer_Code,MATCH(Export!AL4058,Network_insurer_Name,0))</f>
        <v>PEI2</v>
      </c>
      <c r="AN4058" t="str">
        <f t="shared" si="63"/>
        <v>D1006PEI22019</v>
      </c>
    </row>
    <row r="4059" spans="1:40" x14ac:dyDescent="0.25">
      <c r="A4059">
        <v>2019</v>
      </c>
      <c r="B4059">
        <v>2</v>
      </c>
      <c r="C4059" s="1">
        <v>43556</v>
      </c>
      <c r="D4059" s="1">
        <v>43646</v>
      </c>
      <c r="E4059">
        <v>2018</v>
      </c>
      <c r="F4059" s="71" t="str">
        <f>INDEX(Client_Name,MATCH(Export!H4059,Local_Company_Name,0))</f>
        <v>Flaimngo Tailoring</v>
      </c>
      <c r="G4059" s="71">
        <f>INDEX(Client_Code,MATCH(Export!H4059,Local_Company_Name,0))</f>
        <v>1005</v>
      </c>
      <c r="H4059" t="s">
        <v>769</v>
      </c>
      <c r="I4059" t="s">
        <v>723</v>
      </c>
      <c r="J4059" t="s">
        <v>5</v>
      </c>
      <c r="K4059" s="71" t="str">
        <f>INDEX(Line_of_Business,MATCH(Export!J4059,Name,0))</f>
        <v>L</v>
      </c>
      <c r="L4059" s="9">
        <v>25831</v>
      </c>
      <c r="M4059">
        <v>79</v>
      </c>
      <c r="N4059" s="4">
        <v>1717.92</v>
      </c>
      <c r="O4059" s="4">
        <v>1717.92</v>
      </c>
      <c r="P4059" s="4">
        <v>0</v>
      </c>
      <c r="Q4059" s="4">
        <v>0</v>
      </c>
      <c r="R4059" s="4">
        <v>0</v>
      </c>
      <c r="S4059" s="4">
        <v>0</v>
      </c>
      <c r="T4059" s="4">
        <v>0</v>
      </c>
      <c r="U4059" s="4">
        <v>0</v>
      </c>
      <c r="V4059" s="4">
        <v>0</v>
      </c>
      <c r="W4059" s="4">
        <v>0</v>
      </c>
      <c r="X4059" s="4">
        <v>0</v>
      </c>
      <c r="Y4059" s="4">
        <v>0</v>
      </c>
      <c r="Z4059" s="4">
        <v>0</v>
      </c>
      <c r="AA4059" s="4">
        <v>116.82</v>
      </c>
      <c r="AB4059" t="s">
        <v>3</v>
      </c>
      <c r="AC4059" s="4">
        <v>0</v>
      </c>
      <c r="AD4059" s="4">
        <v>0</v>
      </c>
      <c r="AE4059" s="4">
        <v>0</v>
      </c>
      <c r="AF4059" t="s">
        <v>723</v>
      </c>
      <c r="AG4059" s="4">
        <v>0</v>
      </c>
      <c r="AH4059" s="4">
        <v>0</v>
      </c>
      <c r="AI4059" s="4">
        <v>0</v>
      </c>
      <c r="AJ4059" s="4">
        <v>1601.1</v>
      </c>
      <c r="AK4059" s="4">
        <v>0</v>
      </c>
      <c r="AL4059" t="s">
        <v>781</v>
      </c>
      <c r="AM4059" s="71" t="str">
        <f>INDEX(Network_Insurer_Code,MATCH(Export!AL4059,Network_insurer_Name,0))</f>
        <v>ORI1</v>
      </c>
      <c r="AN4059" t="str">
        <f t="shared" si="63"/>
        <v>L1005ORI12018</v>
      </c>
    </row>
    <row r="4060" spans="1:40" x14ac:dyDescent="0.25">
      <c r="A4060">
        <v>2019</v>
      </c>
      <c r="B4060">
        <v>2</v>
      </c>
      <c r="C4060" s="1">
        <v>43556</v>
      </c>
      <c r="D4060" s="1">
        <v>43646</v>
      </c>
      <c r="E4060">
        <v>2019</v>
      </c>
      <c r="F4060" s="71" t="str">
        <f>INDEX(Client_Name,MATCH(Export!H4060,Local_Company_Name,0))</f>
        <v>Zebra Workings Ltd</v>
      </c>
      <c r="G4060" s="71">
        <f>INDEX(Client_Code,MATCH(Export!H4060,Local_Company_Name,0))</f>
        <v>1001</v>
      </c>
      <c r="H4060" t="s">
        <v>750</v>
      </c>
      <c r="I4060" t="s">
        <v>710</v>
      </c>
      <c r="J4060" t="s">
        <v>0</v>
      </c>
      <c r="K4060" s="71" t="str">
        <f>INDEX(Line_of_Business,MATCH(Export!J4060,Name,0))</f>
        <v>D</v>
      </c>
      <c r="L4060" s="9" t="s">
        <v>130</v>
      </c>
      <c r="M4060">
        <v>542</v>
      </c>
      <c r="N4060" s="4">
        <v>822115.25</v>
      </c>
      <c r="O4060" s="4">
        <v>822115.25</v>
      </c>
      <c r="P4060" s="4">
        <v>0</v>
      </c>
      <c r="Q4060" s="4">
        <v>0</v>
      </c>
      <c r="R4060" s="4">
        <v>0</v>
      </c>
      <c r="S4060" s="4">
        <v>0</v>
      </c>
      <c r="T4060" s="4">
        <v>0</v>
      </c>
      <c r="U4060" s="4">
        <v>0</v>
      </c>
      <c r="V4060" s="4">
        <v>0</v>
      </c>
      <c r="W4060" s="4">
        <v>0</v>
      </c>
      <c r="X4060" s="4">
        <v>0</v>
      </c>
      <c r="Y4060" s="4">
        <v>98653.84</v>
      </c>
      <c r="Z4060" s="4">
        <v>0</v>
      </c>
      <c r="AA4060" s="4">
        <v>0</v>
      </c>
      <c r="AB4060" t="s">
        <v>3</v>
      </c>
      <c r="AC4060" s="4">
        <v>0</v>
      </c>
      <c r="AD4060" s="4">
        <v>0</v>
      </c>
      <c r="AE4060" s="4">
        <v>0</v>
      </c>
      <c r="AF4060" t="s">
        <v>710</v>
      </c>
      <c r="AG4060" s="4">
        <v>0</v>
      </c>
      <c r="AH4060" s="4">
        <v>0</v>
      </c>
      <c r="AI4060" s="4">
        <v>0</v>
      </c>
      <c r="AJ4060" s="4">
        <v>723461.41</v>
      </c>
      <c r="AK4060" s="4">
        <v>0</v>
      </c>
      <c r="AL4060" t="s">
        <v>785</v>
      </c>
      <c r="AM4060" s="71" t="str">
        <f>INDEX(Network_Insurer_Code,MATCH(Export!AL4060,Network_insurer_Name,0))</f>
        <v>WAI3</v>
      </c>
      <c r="AN4060" t="str">
        <f t="shared" si="63"/>
        <v>D1001WAI32019</v>
      </c>
    </row>
    <row r="4061" spans="1:40" x14ac:dyDescent="0.25">
      <c r="A4061">
        <v>2020</v>
      </c>
      <c r="B4061">
        <v>2</v>
      </c>
      <c r="C4061" s="1">
        <v>43922</v>
      </c>
      <c r="D4061" s="1">
        <v>44012</v>
      </c>
      <c r="E4061">
        <v>2020</v>
      </c>
      <c r="F4061" s="71" t="str">
        <f>INDEX(Client_Name,MATCH(Export!H4061,Local_Company_Name,0))</f>
        <v>Flaimngo Tailoring</v>
      </c>
      <c r="G4061" s="71">
        <f>INDEX(Client_Code,MATCH(Export!H4061,Local_Company_Name,0))</f>
        <v>1005</v>
      </c>
      <c r="H4061" t="s">
        <v>771</v>
      </c>
      <c r="I4061" t="s">
        <v>707</v>
      </c>
      <c r="J4061" t="s">
        <v>22</v>
      </c>
      <c r="K4061" s="71" t="str">
        <f>INDEX(Line_of_Business,MATCH(Export!J4061,Name,0))</f>
        <v>A</v>
      </c>
      <c r="L4061" s="9">
        <v>501258020</v>
      </c>
      <c r="M4061">
        <v>13</v>
      </c>
      <c r="N4061" s="4">
        <v>10706.82</v>
      </c>
      <c r="O4061" s="4">
        <v>10706.82</v>
      </c>
      <c r="P4061" s="4">
        <v>0</v>
      </c>
      <c r="Q4061" s="4">
        <v>0</v>
      </c>
      <c r="R4061" s="4">
        <v>0</v>
      </c>
      <c r="S4061" s="4">
        <v>0</v>
      </c>
      <c r="T4061" s="4">
        <v>0</v>
      </c>
      <c r="U4061" s="4">
        <v>0</v>
      </c>
      <c r="V4061" s="4">
        <v>0</v>
      </c>
      <c r="W4061" s="4">
        <v>0</v>
      </c>
      <c r="X4061" s="4">
        <v>0</v>
      </c>
      <c r="Y4061" s="4">
        <v>1038.57</v>
      </c>
      <c r="Z4061" s="4">
        <v>0</v>
      </c>
      <c r="AA4061" s="4">
        <v>1606.02</v>
      </c>
      <c r="AB4061" t="s">
        <v>3</v>
      </c>
      <c r="AC4061" s="4">
        <v>0</v>
      </c>
      <c r="AD4061" s="4">
        <v>0</v>
      </c>
      <c r="AE4061" s="4">
        <v>0</v>
      </c>
      <c r="AF4061" t="s">
        <v>707</v>
      </c>
      <c r="AG4061" s="4">
        <v>0</v>
      </c>
      <c r="AH4061" s="4">
        <v>0</v>
      </c>
      <c r="AI4061" s="4">
        <v>0</v>
      </c>
      <c r="AJ4061" s="4">
        <v>8062.23</v>
      </c>
      <c r="AK4061" s="4">
        <v>0</v>
      </c>
      <c r="AL4061" t="s">
        <v>781</v>
      </c>
      <c r="AM4061" s="71" t="str">
        <f>INDEX(Network_Insurer_Code,MATCH(Export!AL4061,Network_insurer_Name,0))</f>
        <v>ORI1</v>
      </c>
      <c r="AN4061" t="str">
        <f t="shared" si="63"/>
        <v>A1005ORI12020</v>
      </c>
    </row>
    <row r="4062" spans="1:40" x14ac:dyDescent="0.25">
      <c r="A4062">
        <v>2019</v>
      </c>
      <c r="B4062">
        <v>3</v>
      </c>
      <c r="C4062" s="1">
        <v>43647</v>
      </c>
      <c r="D4062" s="1">
        <v>43738</v>
      </c>
      <c r="E4062">
        <v>2019</v>
      </c>
      <c r="F4062" s="71" t="str">
        <f>INDEX(Client_Name,MATCH(Export!H4062,Local_Company_Name,0))</f>
        <v>Flaimngo Tailoring</v>
      </c>
      <c r="G4062" s="71">
        <f>INDEX(Client_Code,MATCH(Export!H4062,Local_Company_Name,0))</f>
        <v>1005</v>
      </c>
      <c r="H4062" t="s">
        <v>771</v>
      </c>
      <c r="I4062" t="s">
        <v>717</v>
      </c>
      <c r="J4062" t="s">
        <v>0</v>
      </c>
      <c r="K4062" s="71" t="str">
        <f>INDEX(Line_of_Business,MATCH(Export!J4062,Name,0))</f>
        <v>D</v>
      </c>
      <c r="L4062" s="9" t="s">
        <v>87</v>
      </c>
      <c r="M4062">
        <v>1302</v>
      </c>
      <c r="N4062" s="4">
        <v>599.16</v>
      </c>
      <c r="O4062" s="4">
        <v>599.16</v>
      </c>
      <c r="P4062" s="4">
        <v>75873.97</v>
      </c>
      <c r="Q4062" s="4">
        <v>0</v>
      </c>
      <c r="R4062" s="4">
        <v>0</v>
      </c>
      <c r="S4062" s="4">
        <v>0</v>
      </c>
      <c r="T4062" s="4">
        <v>0</v>
      </c>
      <c r="U4062" s="4">
        <v>0</v>
      </c>
      <c r="V4062" s="4">
        <v>0</v>
      </c>
      <c r="W4062" s="4">
        <v>0</v>
      </c>
      <c r="X4062" s="4">
        <v>0</v>
      </c>
      <c r="Y4062" s="4">
        <v>47.93</v>
      </c>
      <c r="Z4062" s="4">
        <v>0</v>
      </c>
      <c r="AA4062" s="4">
        <v>0</v>
      </c>
      <c r="AB4062" t="s">
        <v>3</v>
      </c>
      <c r="AC4062" s="4">
        <v>0</v>
      </c>
      <c r="AD4062" s="4">
        <v>0</v>
      </c>
      <c r="AE4062" s="4">
        <v>0</v>
      </c>
      <c r="AF4062" t="s">
        <v>717</v>
      </c>
      <c r="AG4062" s="4">
        <v>0</v>
      </c>
      <c r="AH4062" s="4">
        <v>0</v>
      </c>
      <c r="AI4062" s="4">
        <v>0</v>
      </c>
      <c r="AJ4062" s="4">
        <v>-75322.739999999903</v>
      </c>
      <c r="AK4062" s="4">
        <v>0</v>
      </c>
      <c r="AL4062" t="s">
        <v>792</v>
      </c>
      <c r="AM4062" s="71" t="str">
        <f>INDEX(Network_Insurer_Code,MATCH(Export!AL4062,Network_insurer_Name,0))</f>
        <v>CAL1</v>
      </c>
      <c r="AN4062" t="str">
        <f t="shared" si="63"/>
        <v>D1005CAL12019</v>
      </c>
    </row>
    <row r="4063" spans="1:40" x14ac:dyDescent="0.25">
      <c r="A4063">
        <v>2019</v>
      </c>
      <c r="B4063">
        <v>4</v>
      </c>
      <c r="C4063" s="1">
        <v>43739</v>
      </c>
      <c r="D4063" s="1">
        <v>43830</v>
      </c>
      <c r="E4063">
        <v>2016</v>
      </c>
      <c r="F4063" s="71" t="str">
        <f>INDEX(Client_Name,MATCH(Export!H4063,Local_Company_Name,0))</f>
        <v>Falcon Clothing</v>
      </c>
      <c r="G4063" s="71">
        <f>INDEX(Client_Code,MATCH(Export!H4063,Local_Company_Name,0))</f>
        <v>1006</v>
      </c>
      <c r="H4063" t="s">
        <v>774</v>
      </c>
      <c r="I4063" t="s">
        <v>722</v>
      </c>
      <c r="J4063" t="s">
        <v>0</v>
      </c>
      <c r="K4063" s="71" t="str">
        <f>INDEX(Line_of_Business,MATCH(Export!J4063,Name,0))</f>
        <v>D</v>
      </c>
      <c r="L4063" s="9" t="s">
        <v>323</v>
      </c>
      <c r="M4063">
        <v>1027</v>
      </c>
      <c r="N4063" s="4">
        <v>0</v>
      </c>
      <c r="O4063" s="4">
        <v>0</v>
      </c>
      <c r="P4063" s="4">
        <v>0</v>
      </c>
      <c r="Q4063" s="4">
        <v>0</v>
      </c>
      <c r="R4063" s="4">
        <v>0</v>
      </c>
      <c r="S4063" s="4">
        <v>0</v>
      </c>
      <c r="T4063" s="4">
        <v>0</v>
      </c>
      <c r="U4063" s="4">
        <v>0</v>
      </c>
      <c r="V4063" s="4">
        <v>0</v>
      </c>
      <c r="W4063" s="4">
        <v>0</v>
      </c>
      <c r="X4063" s="4">
        <v>0</v>
      </c>
      <c r="Y4063" s="4">
        <v>0</v>
      </c>
      <c r="Z4063" s="4">
        <v>0</v>
      </c>
      <c r="AA4063" s="4">
        <v>0</v>
      </c>
      <c r="AB4063" t="s">
        <v>3</v>
      </c>
      <c r="AC4063" s="4">
        <v>0</v>
      </c>
      <c r="AD4063" s="4">
        <v>0</v>
      </c>
      <c r="AE4063" s="4">
        <v>0</v>
      </c>
      <c r="AF4063" t="s">
        <v>722</v>
      </c>
      <c r="AG4063" s="4">
        <v>0</v>
      </c>
      <c r="AH4063" s="4">
        <v>0</v>
      </c>
      <c r="AI4063" s="4">
        <v>0</v>
      </c>
      <c r="AJ4063" s="4">
        <v>0</v>
      </c>
      <c r="AK4063" s="4">
        <v>0</v>
      </c>
      <c r="AL4063" t="s">
        <v>791</v>
      </c>
      <c r="AM4063" s="71" t="str">
        <f>INDEX(Network_Insurer_Code,MATCH(Export!AL4063,Network_insurer_Name,0))</f>
        <v>CHI3</v>
      </c>
      <c r="AN4063" t="str">
        <f t="shared" si="63"/>
        <v>D1006CHI32016</v>
      </c>
    </row>
    <row r="4064" spans="1:40" x14ac:dyDescent="0.25">
      <c r="A4064">
        <v>2020</v>
      </c>
      <c r="B4064">
        <v>2</v>
      </c>
      <c r="C4064" s="1">
        <v>43922</v>
      </c>
      <c r="D4064" s="1">
        <v>44012</v>
      </c>
      <c r="E4064">
        <v>2019</v>
      </c>
      <c r="F4064" s="71" t="str">
        <f>INDEX(Client_Name,MATCH(Export!H4064,Local_Company_Name,0))</f>
        <v>Lion Manufacturing Co</v>
      </c>
      <c r="G4064" s="71">
        <f>INDEX(Client_Code,MATCH(Export!H4064,Local_Company_Name,0))</f>
        <v>1002</v>
      </c>
      <c r="H4064" t="s">
        <v>752</v>
      </c>
      <c r="I4064" t="s">
        <v>704</v>
      </c>
      <c r="J4064" t="s">
        <v>5</v>
      </c>
      <c r="K4064" s="71" t="str">
        <f>INDEX(Line_of_Business,MATCH(Export!J4064,Name,0))</f>
        <v>L</v>
      </c>
      <c r="L4064" s="9" t="s">
        <v>188</v>
      </c>
      <c r="M4064">
        <v>2737</v>
      </c>
      <c r="N4064" s="4">
        <v>5718.79</v>
      </c>
      <c r="O4064" s="4">
        <v>5718.79</v>
      </c>
      <c r="P4064" s="4">
        <v>58888.2</v>
      </c>
      <c r="Q4064" s="4">
        <v>0</v>
      </c>
      <c r="R4064" s="4">
        <v>0</v>
      </c>
      <c r="S4064" s="4">
        <v>0</v>
      </c>
      <c r="T4064" s="4">
        <v>0</v>
      </c>
      <c r="U4064" s="4">
        <v>0</v>
      </c>
      <c r="V4064" s="4">
        <v>0</v>
      </c>
      <c r="W4064" s="4">
        <v>0</v>
      </c>
      <c r="X4064" s="4">
        <v>0</v>
      </c>
      <c r="Y4064" s="4">
        <v>543.28</v>
      </c>
      <c r="Z4064" s="4">
        <v>0</v>
      </c>
      <c r="AA4064" s="4">
        <v>0</v>
      </c>
      <c r="AB4064" t="s">
        <v>3</v>
      </c>
      <c r="AC4064" s="4">
        <v>0</v>
      </c>
      <c r="AD4064" s="4">
        <v>0</v>
      </c>
      <c r="AE4064" s="4">
        <v>0</v>
      </c>
      <c r="AF4064" t="s">
        <v>704</v>
      </c>
      <c r="AG4064" s="4">
        <v>0</v>
      </c>
      <c r="AH4064" s="4">
        <v>0</v>
      </c>
      <c r="AI4064" s="4">
        <v>0</v>
      </c>
      <c r="AJ4064" s="4">
        <v>-53712.6899999999</v>
      </c>
      <c r="AK4064" s="4">
        <v>0</v>
      </c>
      <c r="AL4064" t="s">
        <v>798</v>
      </c>
      <c r="AM4064" s="71" t="str">
        <f>INDEX(Network_Insurer_Code,MATCH(Export!AL4064,Network_insurer_Name,0))</f>
        <v>PEI2</v>
      </c>
      <c r="AN4064" t="str">
        <f t="shared" si="63"/>
        <v>L1002PEI22019</v>
      </c>
    </row>
    <row r="4065" spans="1:40" x14ac:dyDescent="0.25">
      <c r="A4065">
        <v>2020</v>
      </c>
      <c r="B4065">
        <v>1</v>
      </c>
      <c r="C4065" s="1">
        <v>43831</v>
      </c>
      <c r="D4065" s="1">
        <v>43921</v>
      </c>
      <c r="E4065">
        <v>2019</v>
      </c>
      <c r="F4065" s="71" t="str">
        <f>INDEX(Client_Name,MATCH(Export!H4065,Local_Company_Name,0))</f>
        <v>Aplaca Engineering Co</v>
      </c>
      <c r="G4065" s="71">
        <f>INDEX(Client_Code,MATCH(Export!H4065,Local_Company_Name,0))</f>
        <v>1004</v>
      </c>
      <c r="H4065" t="s">
        <v>768</v>
      </c>
      <c r="I4065" t="s">
        <v>779</v>
      </c>
      <c r="J4065" t="s">
        <v>8</v>
      </c>
      <c r="K4065" s="71" t="str">
        <f>INDEX(Line_of_Business,MATCH(Export!J4065,Name,0))</f>
        <v>M</v>
      </c>
      <c r="L4065" s="9" t="s">
        <v>265</v>
      </c>
      <c r="M4065">
        <v>24</v>
      </c>
      <c r="N4065" s="4">
        <v>0</v>
      </c>
      <c r="O4065" s="4">
        <v>0</v>
      </c>
      <c r="P4065" s="4">
        <v>0</v>
      </c>
      <c r="Q4065" s="4">
        <v>0</v>
      </c>
      <c r="R4065" s="4">
        <v>0</v>
      </c>
      <c r="S4065" s="4">
        <v>0</v>
      </c>
      <c r="T4065" s="4">
        <v>0</v>
      </c>
      <c r="U4065" s="4">
        <v>0</v>
      </c>
      <c r="V4065" s="4">
        <v>0</v>
      </c>
      <c r="W4065" s="4">
        <v>0</v>
      </c>
      <c r="X4065" s="4">
        <v>0</v>
      </c>
      <c r="Y4065" s="4">
        <v>0</v>
      </c>
      <c r="Z4065" s="4">
        <v>0</v>
      </c>
      <c r="AA4065" s="4">
        <v>0</v>
      </c>
      <c r="AB4065" t="s">
        <v>3</v>
      </c>
      <c r="AC4065" s="4">
        <v>0</v>
      </c>
      <c r="AD4065" s="4">
        <v>0</v>
      </c>
      <c r="AE4065" s="4">
        <v>0</v>
      </c>
      <c r="AF4065" t="s">
        <v>779</v>
      </c>
      <c r="AG4065" s="4">
        <v>0</v>
      </c>
      <c r="AH4065" s="4">
        <v>0</v>
      </c>
      <c r="AI4065" s="4">
        <v>0</v>
      </c>
      <c r="AJ4065" s="4">
        <v>0</v>
      </c>
      <c r="AK4065" s="4">
        <v>0</v>
      </c>
      <c r="AL4065" t="s">
        <v>796</v>
      </c>
      <c r="AM4065" s="71" t="str">
        <f>INDEX(Network_Insurer_Code,MATCH(Export!AL4065,Network_insurer_Name,0))</f>
        <v>POL2</v>
      </c>
      <c r="AN4065" t="str">
        <f t="shared" si="63"/>
        <v>M1004POL22019</v>
      </c>
    </row>
    <row r="4066" spans="1:40" x14ac:dyDescent="0.25">
      <c r="A4066">
        <v>2020</v>
      </c>
      <c r="B4066">
        <v>1</v>
      </c>
      <c r="C4066" s="1">
        <v>43831</v>
      </c>
      <c r="D4066" s="1">
        <v>43921</v>
      </c>
      <c r="E4066">
        <v>2017</v>
      </c>
      <c r="F4066" s="71" t="str">
        <f>INDEX(Client_Name,MATCH(Export!H4066,Local_Company_Name,0))</f>
        <v>Tiger Jewelcrafting Ltd</v>
      </c>
      <c r="G4066" s="71">
        <f>INDEX(Client_Code,MATCH(Export!H4066,Local_Company_Name,0))</f>
        <v>1003</v>
      </c>
      <c r="H4066" t="s">
        <v>761</v>
      </c>
      <c r="I4066" t="s">
        <v>702</v>
      </c>
      <c r="J4066" t="s">
        <v>0</v>
      </c>
      <c r="K4066" s="71" t="str">
        <f>INDEX(Line_of_Business,MATCH(Export!J4066,Name,0))</f>
        <v>D</v>
      </c>
      <c r="L4066" s="9" t="s">
        <v>85</v>
      </c>
      <c r="M4066">
        <v>12185</v>
      </c>
      <c r="N4066" s="4">
        <v>0</v>
      </c>
      <c r="O4066" s="4">
        <v>0</v>
      </c>
      <c r="P4066" s="4">
        <v>166312.14000000001</v>
      </c>
      <c r="Q4066" s="4">
        <v>0</v>
      </c>
      <c r="R4066" s="4">
        <v>0</v>
      </c>
      <c r="S4066" s="4">
        <v>0</v>
      </c>
      <c r="T4066" s="4">
        <v>0</v>
      </c>
      <c r="U4066" s="4">
        <v>0</v>
      </c>
      <c r="V4066" s="4">
        <v>0</v>
      </c>
      <c r="W4066" s="4">
        <v>0</v>
      </c>
      <c r="X4066" s="4">
        <v>0</v>
      </c>
      <c r="Y4066" s="4">
        <v>0</v>
      </c>
      <c r="Z4066" s="4">
        <v>0</v>
      </c>
      <c r="AA4066" s="4">
        <v>0</v>
      </c>
      <c r="AB4066" t="s">
        <v>3</v>
      </c>
      <c r="AC4066" s="4">
        <v>0</v>
      </c>
      <c r="AD4066" s="4">
        <v>0</v>
      </c>
      <c r="AE4066" s="4">
        <v>-113903.02</v>
      </c>
      <c r="AF4066" t="s">
        <v>702</v>
      </c>
      <c r="AG4066" s="4">
        <v>0</v>
      </c>
      <c r="AH4066" s="4">
        <v>0</v>
      </c>
      <c r="AI4066" s="4">
        <v>0</v>
      </c>
      <c r="AJ4066" s="4">
        <v>-166312.14000000001</v>
      </c>
      <c r="AK4066" s="4">
        <v>0</v>
      </c>
      <c r="AL4066" t="s">
        <v>797</v>
      </c>
      <c r="AM4066" s="71" t="str">
        <f>INDEX(Network_Insurer_Code,MATCH(Export!AL4066,Network_insurer_Name,0))</f>
        <v>ONI3</v>
      </c>
      <c r="AN4066" t="str">
        <f t="shared" si="63"/>
        <v>D1003ONI32017</v>
      </c>
    </row>
    <row r="4067" spans="1:40" x14ac:dyDescent="0.25">
      <c r="A4067">
        <v>2019</v>
      </c>
      <c r="B4067">
        <v>3</v>
      </c>
      <c r="C4067" s="1">
        <v>43647</v>
      </c>
      <c r="D4067" s="1">
        <v>43738</v>
      </c>
      <c r="E4067">
        <v>2018</v>
      </c>
      <c r="F4067" s="71" t="str">
        <f>INDEX(Client_Name,MATCH(Export!H4067,Local_Company_Name,0))</f>
        <v>Lion Manufacturing Co</v>
      </c>
      <c r="G4067" s="71">
        <f>INDEX(Client_Code,MATCH(Export!H4067,Local_Company_Name,0))</f>
        <v>1002</v>
      </c>
      <c r="H4067" t="s">
        <v>760</v>
      </c>
      <c r="I4067" t="s">
        <v>709</v>
      </c>
      <c r="J4067" t="s">
        <v>8</v>
      </c>
      <c r="K4067" s="71" t="str">
        <f>INDEX(Line_of_Business,MATCH(Export!J4067,Name,0))</f>
        <v>M</v>
      </c>
      <c r="L4067" s="9" t="s">
        <v>258</v>
      </c>
      <c r="M4067">
        <v>614</v>
      </c>
      <c r="N4067" s="4">
        <v>0</v>
      </c>
      <c r="O4067" s="4">
        <v>0</v>
      </c>
      <c r="P4067" s="4">
        <v>17857.29</v>
      </c>
      <c r="Q4067" s="4">
        <v>0</v>
      </c>
      <c r="R4067" s="4">
        <v>0</v>
      </c>
      <c r="S4067" s="4">
        <v>0</v>
      </c>
      <c r="T4067" s="4">
        <v>0</v>
      </c>
      <c r="U4067" s="4">
        <v>0</v>
      </c>
      <c r="V4067" s="4">
        <v>0</v>
      </c>
      <c r="W4067" s="4">
        <v>0</v>
      </c>
      <c r="X4067" s="4">
        <v>0</v>
      </c>
      <c r="Y4067" s="4">
        <v>0</v>
      </c>
      <c r="Z4067" s="4">
        <v>0</v>
      </c>
      <c r="AA4067" s="4">
        <v>0</v>
      </c>
      <c r="AB4067" t="s">
        <v>3</v>
      </c>
      <c r="AC4067" s="4">
        <v>0</v>
      </c>
      <c r="AD4067" s="4">
        <v>0</v>
      </c>
      <c r="AE4067" s="4">
        <v>0</v>
      </c>
      <c r="AF4067" t="s">
        <v>709</v>
      </c>
      <c r="AG4067" s="4">
        <v>0</v>
      </c>
      <c r="AH4067" s="4">
        <v>0</v>
      </c>
      <c r="AI4067" s="4">
        <v>0</v>
      </c>
      <c r="AJ4067" s="4">
        <v>-17857.29</v>
      </c>
      <c r="AK4067" s="4">
        <v>0</v>
      </c>
      <c r="AL4067" t="s">
        <v>787</v>
      </c>
      <c r="AM4067" s="71" t="str">
        <f>INDEX(Network_Insurer_Code,MATCH(Export!AL4067,Network_insurer_Name,0))</f>
        <v>LEI3</v>
      </c>
      <c r="AN4067" t="str">
        <f t="shared" si="63"/>
        <v>M1002LEI32018</v>
      </c>
    </row>
    <row r="4068" spans="1:40" x14ac:dyDescent="0.25">
      <c r="A4068">
        <v>2019</v>
      </c>
      <c r="B4068">
        <v>3</v>
      </c>
      <c r="C4068" s="1">
        <v>43647</v>
      </c>
      <c r="D4068" s="1">
        <v>43738</v>
      </c>
      <c r="E4068">
        <v>2019</v>
      </c>
      <c r="F4068" s="71" t="str">
        <f>INDEX(Client_Name,MATCH(Export!H4068,Local_Company_Name,0))</f>
        <v>Aplaca Engineering Co</v>
      </c>
      <c r="G4068" s="71">
        <f>INDEX(Client_Code,MATCH(Export!H4068,Local_Company_Name,0))</f>
        <v>1004</v>
      </c>
      <c r="H4068" t="s">
        <v>767</v>
      </c>
      <c r="I4068" t="s">
        <v>707</v>
      </c>
      <c r="J4068" t="s">
        <v>8</v>
      </c>
      <c r="K4068" s="71" t="str">
        <f>INDEX(Line_of_Business,MATCH(Export!J4068,Name,0))</f>
        <v>M</v>
      </c>
      <c r="L4068" s="9">
        <v>50576126</v>
      </c>
      <c r="M4068">
        <v>2</v>
      </c>
      <c r="N4068" s="4">
        <v>0</v>
      </c>
      <c r="O4068" s="4">
        <v>0</v>
      </c>
      <c r="P4068" s="4">
        <v>21678.63</v>
      </c>
      <c r="Q4068" s="4">
        <v>0</v>
      </c>
      <c r="R4068" s="4">
        <v>0</v>
      </c>
      <c r="S4068" s="4">
        <v>0</v>
      </c>
      <c r="T4068" s="4">
        <v>0</v>
      </c>
      <c r="U4068" s="4">
        <v>0</v>
      </c>
      <c r="V4068" s="4">
        <v>0</v>
      </c>
      <c r="W4068" s="4">
        <v>0</v>
      </c>
      <c r="X4068" s="4">
        <v>0</v>
      </c>
      <c r="Y4068" s="4">
        <v>0</v>
      </c>
      <c r="Z4068" s="4">
        <v>0</v>
      </c>
      <c r="AA4068" s="4">
        <v>0</v>
      </c>
      <c r="AB4068" t="s">
        <v>3</v>
      </c>
      <c r="AC4068" s="4">
        <v>0</v>
      </c>
      <c r="AD4068" s="4">
        <v>0</v>
      </c>
      <c r="AE4068" s="4">
        <v>0</v>
      </c>
      <c r="AF4068" t="s">
        <v>707</v>
      </c>
      <c r="AG4068" s="4">
        <v>0</v>
      </c>
      <c r="AH4068" s="4">
        <v>0</v>
      </c>
      <c r="AI4068" s="4">
        <v>0</v>
      </c>
      <c r="AJ4068" s="4">
        <v>-21678.63</v>
      </c>
      <c r="AK4068" s="4">
        <v>0</v>
      </c>
      <c r="AL4068" t="s">
        <v>781</v>
      </c>
      <c r="AM4068" s="71" t="str">
        <f>INDEX(Network_Insurer_Code,MATCH(Export!AL4068,Network_insurer_Name,0))</f>
        <v>ORI1</v>
      </c>
      <c r="AN4068" t="str">
        <f t="shared" si="63"/>
        <v>M1004ORI12019</v>
      </c>
    </row>
    <row r="4069" spans="1:40" x14ac:dyDescent="0.25">
      <c r="A4069">
        <v>2019</v>
      </c>
      <c r="B4069">
        <v>1</v>
      </c>
      <c r="C4069" s="1">
        <v>43466</v>
      </c>
      <c r="D4069" s="1">
        <v>43555</v>
      </c>
      <c r="E4069">
        <v>2017</v>
      </c>
      <c r="F4069" s="71" t="str">
        <f>INDEX(Client_Name,MATCH(Export!H4069,Local_Company_Name,0))</f>
        <v>Lion Manufacturing Co</v>
      </c>
      <c r="G4069" s="71">
        <f>INDEX(Client_Code,MATCH(Export!H4069,Local_Company_Name,0))</f>
        <v>1002</v>
      </c>
      <c r="H4069" t="s">
        <v>760</v>
      </c>
      <c r="I4069" t="s">
        <v>707</v>
      </c>
      <c r="J4069" t="s">
        <v>22</v>
      </c>
      <c r="K4069" s="71" t="str">
        <f>INDEX(Line_of_Business,MATCH(Export!J4069,Name,0))</f>
        <v>A</v>
      </c>
      <c r="L4069" s="9" t="s">
        <v>54</v>
      </c>
      <c r="M4069">
        <v>0</v>
      </c>
      <c r="N4069" s="4">
        <v>0</v>
      </c>
      <c r="O4069" s="4">
        <v>0</v>
      </c>
      <c r="P4069" s="4">
        <v>195282.5</v>
      </c>
      <c r="Q4069" s="4">
        <v>0</v>
      </c>
      <c r="R4069" s="4">
        <v>0</v>
      </c>
      <c r="S4069" s="4">
        <v>0</v>
      </c>
      <c r="T4069" s="4">
        <v>0</v>
      </c>
      <c r="U4069" s="4">
        <v>0</v>
      </c>
      <c r="V4069" s="4">
        <v>0</v>
      </c>
      <c r="W4069" s="4">
        <v>0</v>
      </c>
      <c r="X4069" s="4">
        <v>0</v>
      </c>
      <c r="Y4069" s="4">
        <v>0</v>
      </c>
      <c r="Z4069" s="4">
        <v>0</v>
      </c>
      <c r="AA4069" s="4">
        <v>0</v>
      </c>
      <c r="AB4069" t="s">
        <v>3</v>
      </c>
      <c r="AC4069" s="4">
        <v>0</v>
      </c>
      <c r="AD4069" s="4">
        <v>0</v>
      </c>
      <c r="AE4069" s="4">
        <v>-307022</v>
      </c>
      <c r="AF4069" t="s">
        <v>707</v>
      </c>
      <c r="AG4069" s="4">
        <v>0</v>
      </c>
      <c r="AH4069" s="4">
        <v>0</v>
      </c>
      <c r="AI4069" s="4">
        <v>0</v>
      </c>
      <c r="AJ4069" s="4">
        <v>-195282.5</v>
      </c>
      <c r="AK4069" s="4">
        <v>0</v>
      </c>
      <c r="AL4069" t="s">
        <v>798</v>
      </c>
      <c r="AM4069" s="71" t="str">
        <f>INDEX(Network_Insurer_Code,MATCH(Export!AL4069,Network_insurer_Name,0))</f>
        <v>PEI2</v>
      </c>
      <c r="AN4069" t="str">
        <f t="shared" si="63"/>
        <v>A1002PEI22017</v>
      </c>
    </row>
    <row r="4070" spans="1:40" x14ac:dyDescent="0.25">
      <c r="A4070">
        <v>2020</v>
      </c>
      <c r="B4070">
        <v>2</v>
      </c>
      <c r="C4070" s="1">
        <v>43922</v>
      </c>
      <c r="D4070" s="1">
        <v>44012</v>
      </c>
      <c r="E4070">
        <v>2020</v>
      </c>
      <c r="F4070" s="71" t="str">
        <f>INDEX(Client_Name,MATCH(Export!H4070,Local_Company_Name,0))</f>
        <v>Aplaca Engineering Co</v>
      </c>
      <c r="G4070" s="71">
        <f>INDEX(Client_Code,MATCH(Export!H4070,Local_Company_Name,0))</f>
        <v>1004</v>
      </c>
      <c r="H4070" t="s">
        <v>766</v>
      </c>
      <c r="I4070" t="s">
        <v>708</v>
      </c>
      <c r="J4070" t="s">
        <v>0</v>
      </c>
      <c r="K4070" s="71" t="str">
        <f>INDEX(Line_of_Business,MATCH(Export!J4070,Name,0))</f>
        <v>D</v>
      </c>
      <c r="L4070" s="9" t="s">
        <v>234</v>
      </c>
      <c r="M4070">
        <v>107</v>
      </c>
      <c r="N4070" s="4">
        <v>73611.75</v>
      </c>
      <c r="O4070" s="4">
        <v>73611.75</v>
      </c>
      <c r="P4070" s="4">
        <v>0</v>
      </c>
      <c r="Q4070" s="4">
        <v>0</v>
      </c>
      <c r="R4070" s="4">
        <v>0</v>
      </c>
      <c r="S4070" s="4">
        <v>0</v>
      </c>
      <c r="T4070" s="4">
        <v>0</v>
      </c>
      <c r="U4070" s="4">
        <v>0</v>
      </c>
      <c r="V4070" s="4">
        <v>0</v>
      </c>
      <c r="W4070" s="4">
        <v>0</v>
      </c>
      <c r="X4070" s="4">
        <v>0</v>
      </c>
      <c r="Y4070" s="4">
        <v>7361.18</v>
      </c>
      <c r="Z4070" s="4">
        <v>0</v>
      </c>
      <c r="AA4070" s="4">
        <v>0</v>
      </c>
      <c r="AB4070" t="s">
        <v>3</v>
      </c>
      <c r="AC4070" s="4">
        <v>0</v>
      </c>
      <c r="AD4070" s="4">
        <v>0</v>
      </c>
      <c r="AE4070" s="4">
        <v>0</v>
      </c>
      <c r="AF4070" t="s">
        <v>708</v>
      </c>
      <c r="AG4070" s="4">
        <v>0</v>
      </c>
      <c r="AH4070" s="4">
        <v>0</v>
      </c>
      <c r="AI4070" s="4">
        <v>0</v>
      </c>
      <c r="AJ4070" s="4">
        <v>66250.570000000007</v>
      </c>
      <c r="AK4070" s="4">
        <v>0</v>
      </c>
      <c r="AL4070" t="s">
        <v>794</v>
      </c>
      <c r="AM4070" s="71" t="str">
        <f>INDEX(Network_Insurer_Code,MATCH(Export!AL4070,Network_insurer_Name,0))</f>
        <v>CUI2</v>
      </c>
      <c r="AN4070" t="str">
        <f t="shared" si="63"/>
        <v>D1004CUI22020</v>
      </c>
    </row>
    <row r="4071" spans="1:40" x14ac:dyDescent="0.25">
      <c r="A4071">
        <v>2020</v>
      </c>
      <c r="B4071">
        <v>1</v>
      </c>
      <c r="C4071" s="1">
        <v>43831</v>
      </c>
      <c r="D4071" s="1">
        <v>43921</v>
      </c>
      <c r="E4071">
        <v>2019</v>
      </c>
      <c r="F4071" s="71" t="str">
        <f>INDEX(Client_Name,MATCH(Export!H4071,Local_Company_Name,0))</f>
        <v>Tiger Jewelcrafting Ltd</v>
      </c>
      <c r="G4071" s="71">
        <f>INDEX(Client_Code,MATCH(Export!H4071,Local_Company_Name,0))</f>
        <v>1003</v>
      </c>
      <c r="H4071" t="s">
        <v>762</v>
      </c>
      <c r="I4071" t="s">
        <v>711</v>
      </c>
      <c r="J4071" t="s">
        <v>8</v>
      </c>
      <c r="K4071" s="71" t="str">
        <f>INDEX(Line_of_Business,MATCH(Export!J4071,Name,0))</f>
        <v>M</v>
      </c>
      <c r="L4071" s="9">
        <v>1171006128048</v>
      </c>
      <c r="M4071">
        <v>1117</v>
      </c>
      <c r="N4071" s="4">
        <v>-6196.99</v>
      </c>
      <c r="O4071" s="4">
        <v>-6196.99</v>
      </c>
      <c r="P4071" s="4">
        <v>416267.5</v>
      </c>
      <c r="Q4071" s="4">
        <v>0</v>
      </c>
      <c r="R4071" s="4">
        <v>0</v>
      </c>
      <c r="S4071" s="4">
        <v>0</v>
      </c>
      <c r="T4071" s="4">
        <v>0</v>
      </c>
      <c r="U4071" s="4">
        <v>0</v>
      </c>
      <c r="V4071" s="4">
        <v>0</v>
      </c>
      <c r="W4071" s="4">
        <v>0</v>
      </c>
      <c r="X4071" s="4">
        <v>0</v>
      </c>
      <c r="Y4071" s="4">
        <v>-712.65</v>
      </c>
      <c r="Z4071" s="4">
        <v>0</v>
      </c>
      <c r="AA4071" s="4">
        <v>-185.91</v>
      </c>
      <c r="AB4071" t="s">
        <v>3</v>
      </c>
      <c r="AC4071" s="4">
        <v>0</v>
      </c>
      <c r="AD4071" s="4">
        <v>0</v>
      </c>
      <c r="AE4071" s="4">
        <v>0</v>
      </c>
      <c r="AF4071" t="s">
        <v>711</v>
      </c>
      <c r="AG4071" s="4">
        <v>0</v>
      </c>
      <c r="AH4071" s="4">
        <v>0</v>
      </c>
      <c r="AI4071" s="4">
        <v>0</v>
      </c>
      <c r="AJ4071" s="4">
        <v>-421565.93</v>
      </c>
      <c r="AK4071" s="4">
        <v>0</v>
      </c>
      <c r="AL4071" t="s">
        <v>790</v>
      </c>
      <c r="AM4071" s="71" t="str">
        <f>INDEX(Network_Insurer_Code,MATCH(Export!AL4071,Network_insurer_Name,0))</f>
        <v>STL1</v>
      </c>
      <c r="AN4071" t="str">
        <f t="shared" si="63"/>
        <v>M1003STL12019</v>
      </c>
    </row>
    <row r="4072" spans="1:40" x14ac:dyDescent="0.25">
      <c r="A4072">
        <v>2019</v>
      </c>
      <c r="B4072">
        <v>2</v>
      </c>
      <c r="C4072" s="1">
        <v>43556</v>
      </c>
      <c r="D4072" s="1">
        <v>43646</v>
      </c>
      <c r="E4072">
        <v>2019</v>
      </c>
      <c r="F4072" s="71" t="str">
        <f>INDEX(Client_Name,MATCH(Export!H4072,Local_Company_Name,0))</f>
        <v>Falcon Clothing</v>
      </c>
      <c r="G4072" s="71">
        <f>INDEX(Client_Code,MATCH(Export!H4072,Local_Company_Name,0))</f>
        <v>1006</v>
      </c>
      <c r="H4072" t="s">
        <v>776</v>
      </c>
      <c r="I4072" t="s">
        <v>709</v>
      </c>
      <c r="J4072" t="s">
        <v>22</v>
      </c>
      <c r="K4072" s="71" t="str">
        <f>INDEX(Line_of_Business,MATCH(Export!J4072,Name,0))</f>
        <v>A</v>
      </c>
      <c r="L4072" s="9" t="s">
        <v>402</v>
      </c>
      <c r="M4072">
        <v>4900</v>
      </c>
      <c r="N4072" s="4">
        <v>0</v>
      </c>
      <c r="O4072" s="4">
        <v>0</v>
      </c>
      <c r="P4072" s="4">
        <v>0</v>
      </c>
      <c r="Q4072" s="4">
        <v>0</v>
      </c>
      <c r="R4072" s="4">
        <v>0</v>
      </c>
      <c r="S4072" s="4">
        <v>0</v>
      </c>
      <c r="T4072" s="4">
        <v>0</v>
      </c>
      <c r="U4072" s="4">
        <v>0</v>
      </c>
      <c r="V4072" s="4">
        <v>0</v>
      </c>
      <c r="W4072" s="4">
        <v>0</v>
      </c>
      <c r="X4072" s="4">
        <v>0</v>
      </c>
      <c r="Y4072" s="4">
        <v>0</v>
      </c>
      <c r="Z4072" s="4">
        <v>0</v>
      </c>
      <c r="AA4072" s="4">
        <v>0</v>
      </c>
      <c r="AB4072" t="s">
        <v>3</v>
      </c>
      <c r="AC4072" s="4">
        <v>0</v>
      </c>
      <c r="AD4072" s="4">
        <v>0</v>
      </c>
      <c r="AE4072" s="4">
        <v>0</v>
      </c>
      <c r="AF4072" t="s">
        <v>709</v>
      </c>
      <c r="AG4072" s="4">
        <v>0</v>
      </c>
      <c r="AH4072" s="4">
        <v>0</v>
      </c>
      <c r="AI4072" s="4">
        <v>0</v>
      </c>
      <c r="AJ4072" s="4">
        <v>0</v>
      </c>
      <c r="AK4072" s="4">
        <v>0</v>
      </c>
      <c r="AL4072" t="s">
        <v>789</v>
      </c>
      <c r="AM4072" s="71" t="str">
        <f>INDEX(Network_Insurer_Code,MATCH(Export!AL4072,Network_insurer_Name,0))</f>
        <v>APL1</v>
      </c>
      <c r="AN4072" t="str">
        <f t="shared" si="63"/>
        <v>A1006APL12019</v>
      </c>
    </row>
    <row r="4073" spans="1:40" x14ac:dyDescent="0.25">
      <c r="A4073">
        <v>2019</v>
      </c>
      <c r="B4073">
        <v>4</v>
      </c>
      <c r="C4073" s="1">
        <v>43739</v>
      </c>
      <c r="D4073" s="1">
        <v>43830</v>
      </c>
      <c r="E4073">
        <v>2018</v>
      </c>
      <c r="F4073" s="71" t="str">
        <f>INDEX(Client_Name,MATCH(Export!H4073,Local_Company_Name,0))</f>
        <v>Tiger Jewelcrafting Ltd</v>
      </c>
      <c r="G4073" s="71">
        <f>INDEX(Client_Code,MATCH(Export!H4073,Local_Company_Name,0))</f>
        <v>1003</v>
      </c>
      <c r="H4073" t="s">
        <v>763</v>
      </c>
      <c r="I4073" t="s">
        <v>724</v>
      </c>
      <c r="J4073" t="s">
        <v>22</v>
      </c>
      <c r="K4073" s="71" t="str">
        <f>INDEX(Line_of_Business,MATCH(Export!J4073,Name,0))</f>
        <v>A</v>
      </c>
      <c r="L4073" s="9">
        <v>60506</v>
      </c>
      <c r="M4073">
        <v>693</v>
      </c>
      <c r="N4073" s="4">
        <v>-596.13</v>
      </c>
      <c r="O4073" s="4">
        <v>-596.13</v>
      </c>
      <c r="P4073" s="4">
        <v>0</v>
      </c>
      <c r="Q4073" s="4">
        <v>0</v>
      </c>
      <c r="R4073" s="4">
        <v>0</v>
      </c>
      <c r="S4073" s="4">
        <v>0</v>
      </c>
      <c r="T4073" s="4">
        <v>0</v>
      </c>
      <c r="U4073" s="4">
        <v>0</v>
      </c>
      <c r="V4073" s="4">
        <v>0</v>
      </c>
      <c r="W4073" s="4">
        <v>0</v>
      </c>
      <c r="X4073" s="4">
        <v>0</v>
      </c>
      <c r="Y4073" s="4">
        <v>-95.38</v>
      </c>
      <c r="Z4073" s="4">
        <v>0</v>
      </c>
      <c r="AA4073" s="4">
        <v>-89.42</v>
      </c>
      <c r="AB4073" t="s">
        <v>3</v>
      </c>
      <c r="AC4073" s="4">
        <v>0</v>
      </c>
      <c r="AD4073" s="4">
        <v>0</v>
      </c>
      <c r="AE4073" s="4">
        <v>0</v>
      </c>
      <c r="AF4073" t="s">
        <v>724</v>
      </c>
      <c r="AG4073" s="4">
        <v>0</v>
      </c>
      <c r="AH4073" s="4">
        <v>0</v>
      </c>
      <c r="AI4073" s="4">
        <v>0</v>
      </c>
      <c r="AJ4073" s="4">
        <v>-411.33</v>
      </c>
      <c r="AK4073" s="4">
        <v>0</v>
      </c>
      <c r="AL4073" t="s">
        <v>790</v>
      </c>
      <c r="AM4073" s="71" t="str">
        <f>INDEX(Network_Insurer_Code,MATCH(Export!AL4073,Network_insurer_Name,0))</f>
        <v>STL1</v>
      </c>
      <c r="AN4073" t="str">
        <f t="shared" si="63"/>
        <v>A1003STL12018</v>
      </c>
    </row>
    <row r="4074" spans="1:40" x14ac:dyDescent="0.25">
      <c r="A4074">
        <v>2020</v>
      </c>
      <c r="B4074">
        <v>1</v>
      </c>
      <c r="C4074" s="1">
        <v>43831</v>
      </c>
      <c r="D4074" s="1">
        <v>43921</v>
      </c>
      <c r="E4074">
        <v>2018</v>
      </c>
      <c r="F4074" s="71" t="str">
        <f>INDEX(Client_Name,MATCH(Export!H4074,Local_Company_Name,0))</f>
        <v>Flaimngo Tailoring</v>
      </c>
      <c r="G4074" s="71">
        <f>INDEX(Client_Code,MATCH(Export!H4074,Local_Company_Name,0))</f>
        <v>1005</v>
      </c>
      <c r="H4074" t="s">
        <v>772</v>
      </c>
      <c r="I4074" t="s">
        <v>725</v>
      </c>
      <c r="J4074" t="s">
        <v>8</v>
      </c>
      <c r="K4074" s="71" t="str">
        <f>INDEX(Line_of_Business,MATCH(Export!J4074,Name,0))</f>
        <v>M</v>
      </c>
      <c r="L4074" s="9">
        <v>80383</v>
      </c>
      <c r="M4074">
        <v>4038</v>
      </c>
      <c r="N4074" s="4">
        <v>0</v>
      </c>
      <c r="O4074" s="4">
        <v>0</v>
      </c>
      <c r="P4074" s="4">
        <v>49649.77</v>
      </c>
      <c r="Q4074" s="4">
        <v>0</v>
      </c>
      <c r="R4074" s="4">
        <v>0</v>
      </c>
      <c r="S4074" s="4">
        <v>0</v>
      </c>
      <c r="T4074" s="4">
        <v>0</v>
      </c>
      <c r="U4074" s="4">
        <v>0</v>
      </c>
      <c r="V4074" s="4">
        <v>0</v>
      </c>
      <c r="W4074" s="4">
        <v>0</v>
      </c>
      <c r="X4074" s="4">
        <v>0</v>
      </c>
      <c r="Y4074" s="4">
        <v>0</v>
      </c>
      <c r="Z4074" s="4">
        <v>0</v>
      </c>
      <c r="AA4074" s="4">
        <v>0</v>
      </c>
      <c r="AB4074" t="s">
        <v>3</v>
      </c>
      <c r="AC4074" s="4">
        <v>0</v>
      </c>
      <c r="AD4074" s="4">
        <v>0</v>
      </c>
      <c r="AE4074" s="4">
        <v>0</v>
      </c>
      <c r="AF4074" t="s">
        <v>725</v>
      </c>
      <c r="AG4074" s="4">
        <v>0</v>
      </c>
      <c r="AH4074" s="4">
        <v>0</v>
      </c>
      <c r="AI4074" s="4">
        <v>0</v>
      </c>
      <c r="AJ4074" s="4">
        <v>-49649.77</v>
      </c>
      <c r="AK4074" s="4">
        <v>0</v>
      </c>
      <c r="AL4074" t="s">
        <v>782</v>
      </c>
      <c r="AM4074" s="71" t="str">
        <f>INDEX(Network_Insurer_Code,MATCH(Export!AL4074,Network_insurer_Name,0))</f>
        <v>API2</v>
      </c>
      <c r="AN4074" t="str">
        <f t="shared" si="63"/>
        <v>M1005API22018</v>
      </c>
    </row>
    <row r="4075" spans="1:40" x14ac:dyDescent="0.25">
      <c r="A4075">
        <v>2019</v>
      </c>
      <c r="B4075">
        <v>4</v>
      </c>
      <c r="C4075" s="1">
        <v>43739</v>
      </c>
      <c r="D4075" s="1">
        <v>43830</v>
      </c>
      <c r="E4075">
        <v>2018</v>
      </c>
      <c r="F4075" s="71" t="str">
        <f>INDEX(Client_Name,MATCH(Export!H4075,Local_Company_Name,0))</f>
        <v>Flaimngo Tailoring</v>
      </c>
      <c r="G4075" s="71">
        <f>INDEX(Client_Code,MATCH(Export!H4075,Local_Company_Name,0))</f>
        <v>1005</v>
      </c>
      <c r="H4075" t="s">
        <v>770</v>
      </c>
      <c r="I4075" t="s">
        <v>724</v>
      </c>
      <c r="J4075" t="s">
        <v>8</v>
      </c>
      <c r="K4075" s="71" t="str">
        <f>INDEX(Line_of_Business,MATCH(Export!J4075,Name,0))</f>
        <v>M</v>
      </c>
      <c r="L4075" s="9">
        <v>76489</v>
      </c>
      <c r="M4075">
        <v>214</v>
      </c>
      <c r="N4075" s="4">
        <v>0</v>
      </c>
      <c r="O4075" s="4">
        <v>0</v>
      </c>
      <c r="P4075" s="4">
        <v>5508.66</v>
      </c>
      <c r="Q4075" s="4">
        <v>0</v>
      </c>
      <c r="R4075" s="4">
        <v>0</v>
      </c>
      <c r="S4075" s="4">
        <v>0</v>
      </c>
      <c r="T4075" s="4">
        <v>0</v>
      </c>
      <c r="U4075" s="4">
        <v>0</v>
      </c>
      <c r="V4075" s="4">
        <v>0</v>
      </c>
      <c r="W4075" s="4">
        <v>0</v>
      </c>
      <c r="X4075" s="4">
        <v>0</v>
      </c>
      <c r="Y4075" s="4">
        <v>0</v>
      </c>
      <c r="Z4075" s="4">
        <v>0</v>
      </c>
      <c r="AA4075" s="4">
        <v>0</v>
      </c>
      <c r="AB4075" t="s">
        <v>3</v>
      </c>
      <c r="AC4075" s="4">
        <v>0</v>
      </c>
      <c r="AD4075" s="4">
        <v>0</v>
      </c>
      <c r="AE4075" s="4">
        <v>0</v>
      </c>
      <c r="AF4075" t="s">
        <v>724</v>
      </c>
      <c r="AG4075" s="4">
        <v>0</v>
      </c>
      <c r="AH4075" s="4">
        <v>0</v>
      </c>
      <c r="AI4075" s="4">
        <v>0</v>
      </c>
      <c r="AJ4075" s="4">
        <v>-5508.66</v>
      </c>
      <c r="AK4075" s="4">
        <v>0</v>
      </c>
      <c r="AL4075" t="s">
        <v>797</v>
      </c>
      <c r="AM4075" s="71" t="str">
        <f>INDEX(Network_Insurer_Code,MATCH(Export!AL4075,Network_insurer_Name,0))</f>
        <v>ONI3</v>
      </c>
      <c r="AN4075" t="str">
        <f t="shared" si="63"/>
        <v>M1005ONI32018</v>
      </c>
    </row>
    <row r="4076" spans="1:40" x14ac:dyDescent="0.25">
      <c r="A4076">
        <v>2020</v>
      </c>
      <c r="B4076">
        <v>1</v>
      </c>
      <c r="C4076" s="1">
        <v>43922</v>
      </c>
      <c r="D4076" s="1">
        <v>44012</v>
      </c>
      <c r="E4076">
        <v>2018</v>
      </c>
      <c r="F4076" s="71" t="str">
        <f>INDEX(Client_Name,MATCH(Export!H4076,Local_Company_Name,0))</f>
        <v>Flaimngo Tailoring</v>
      </c>
      <c r="G4076" s="71">
        <f>INDEX(Client_Code,MATCH(Export!H4076,Local_Company_Name,0))</f>
        <v>1005</v>
      </c>
      <c r="H4076" t="s">
        <v>769</v>
      </c>
      <c r="I4076" t="s">
        <v>724</v>
      </c>
      <c r="J4076" t="s">
        <v>8</v>
      </c>
      <c r="K4076" s="71" t="str">
        <f>INDEX(Line_of_Business,MATCH(Export!J4076,Name,0))</f>
        <v>M</v>
      </c>
      <c r="L4076" s="9">
        <v>80022999</v>
      </c>
      <c r="M4076">
        <v>47</v>
      </c>
      <c r="N4076" s="4">
        <v>0</v>
      </c>
      <c r="O4076" s="4">
        <v>0</v>
      </c>
      <c r="P4076" s="4">
        <v>0</v>
      </c>
      <c r="Q4076" s="4">
        <v>0</v>
      </c>
      <c r="R4076" s="4">
        <v>0</v>
      </c>
      <c r="S4076" s="4">
        <v>0</v>
      </c>
      <c r="T4076" s="4">
        <v>0</v>
      </c>
      <c r="U4076" s="4">
        <v>0</v>
      </c>
      <c r="V4076" s="4">
        <v>0</v>
      </c>
      <c r="W4076" s="4">
        <v>0</v>
      </c>
      <c r="X4076" s="4">
        <v>0</v>
      </c>
      <c r="Y4076" s="4">
        <v>0</v>
      </c>
      <c r="Z4076" s="4">
        <v>0</v>
      </c>
      <c r="AA4076" s="4">
        <v>0</v>
      </c>
      <c r="AB4076" t="s">
        <v>3</v>
      </c>
      <c r="AC4076" s="4">
        <v>0</v>
      </c>
      <c r="AD4076" s="4">
        <v>0</v>
      </c>
      <c r="AE4076" s="4">
        <v>-279.5</v>
      </c>
      <c r="AF4076" t="s">
        <v>724</v>
      </c>
      <c r="AG4076" s="4">
        <v>0</v>
      </c>
      <c r="AH4076" s="4">
        <v>0</v>
      </c>
      <c r="AI4076" s="4">
        <v>0</v>
      </c>
      <c r="AJ4076" s="4">
        <v>0</v>
      </c>
      <c r="AK4076" s="4">
        <v>0</v>
      </c>
      <c r="AL4076" t="s">
        <v>791</v>
      </c>
      <c r="AM4076" s="71" t="str">
        <f>INDEX(Network_Insurer_Code,MATCH(Export!AL4076,Network_insurer_Name,0))</f>
        <v>CHI3</v>
      </c>
      <c r="AN4076" t="str">
        <f t="shared" si="63"/>
        <v>M1005CHI32018</v>
      </c>
    </row>
    <row r="4077" spans="1:40" x14ac:dyDescent="0.25">
      <c r="A4077">
        <v>2019</v>
      </c>
      <c r="B4077">
        <v>1</v>
      </c>
      <c r="C4077" s="1">
        <v>43556</v>
      </c>
      <c r="D4077" s="1">
        <v>43646</v>
      </c>
      <c r="E4077">
        <v>2018</v>
      </c>
      <c r="F4077" s="71" t="str">
        <f>INDEX(Client_Name,MATCH(Export!H4077,Local_Company_Name,0))</f>
        <v>Flaimngo Tailoring</v>
      </c>
      <c r="G4077" s="71">
        <f>INDEX(Client_Code,MATCH(Export!H4077,Local_Company_Name,0))</f>
        <v>1005</v>
      </c>
      <c r="H4077" t="s">
        <v>755</v>
      </c>
      <c r="I4077" t="s">
        <v>708</v>
      </c>
      <c r="J4077" t="s">
        <v>5</v>
      </c>
      <c r="K4077" s="71" t="str">
        <f>INDEX(Line_of_Business,MATCH(Export!J4077,Name,0))</f>
        <v>L</v>
      </c>
      <c r="L4077" s="9">
        <v>85893585</v>
      </c>
      <c r="M4077">
        <v>3186</v>
      </c>
      <c r="N4077" s="4">
        <v>-16344.221052631499</v>
      </c>
      <c r="O4077" s="4">
        <v>-15527.01</v>
      </c>
      <c r="P4077" s="4">
        <v>1683896.85</v>
      </c>
      <c r="Q4077" s="4">
        <v>0</v>
      </c>
      <c r="R4077" s="4">
        <v>0</v>
      </c>
      <c r="S4077" s="4">
        <v>-1683896.85</v>
      </c>
      <c r="T4077" s="4">
        <v>0</v>
      </c>
      <c r="U4077" s="4">
        <v>0</v>
      </c>
      <c r="V4077" s="4">
        <v>0</v>
      </c>
      <c r="W4077" s="4">
        <v>92039</v>
      </c>
      <c r="X4077" s="4">
        <v>0</v>
      </c>
      <c r="Y4077" s="4">
        <v>-1925.35</v>
      </c>
      <c r="Z4077" s="4">
        <v>0</v>
      </c>
      <c r="AA4077" s="4">
        <v>0</v>
      </c>
      <c r="AB4077" t="s">
        <v>3</v>
      </c>
      <c r="AC4077" s="4">
        <v>0</v>
      </c>
      <c r="AD4077" s="4">
        <v>0</v>
      </c>
      <c r="AE4077" s="4">
        <v>-1591857.85</v>
      </c>
      <c r="AF4077" t="s">
        <v>708</v>
      </c>
      <c r="AG4077" s="4">
        <v>0</v>
      </c>
      <c r="AH4077" s="4">
        <v>0</v>
      </c>
      <c r="AI4077" s="4">
        <v>0</v>
      </c>
      <c r="AJ4077" s="4">
        <v>-3473434.36</v>
      </c>
      <c r="AK4077" s="4">
        <v>187000</v>
      </c>
      <c r="AL4077" t="s">
        <v>794</v>
      </c>
      <c r="AM4077" s="71" t="str">
        <f>INDEX(Network_Insurer_Code,MATCH(Export!AL4077,Network_insurer_Name,0))</f>
        <v>CUI2</v>
      </c>
      <c r="AN4077" t="str">
        <f t="shared" si="63"/>
        <v>L1005CUI22018</v>
      </c>
    </row>
    <row r="4078" spans="1:40" x14ac:dyDescent="0.25">
      <c r="A4078">
        <v>2020</v>
      </c>
      <c r="B4078">
        <v>1</v>
      </c>
      <c r="C4078" s="1">
        <v>43647</v>
      </c>
      <c r="D4078" s="1">
        <v>43738</v>
      </c>
      <c r="E4078">
        <v>2019</v>
      </c>
      <c r="F4078" s="71" t="str">
        <f>INDEX(Client_Name,MATCH(Export!H4078,Local_Company_Name,0))</f>
        <v>Tiger Jewelcrafting Ltd</v>
      </c>
      <c r="G4078" s="71">
        <f>INDEX(Client_Code,MATCH(Export!H4078,Local_Company_Name,0))</f>
        <v>1003</v>
      </c>
      <c r="H4078" t="s">
        <v>763</v>
      </c>
      <c r="I4078" t="s">
        <v>708</v>
      </c>
      <c r="J4078" t="s">
        <v>8</v>
      </c>
      <c r="K4078" s="71" t="str">
        <f>INDEX(Line_of_Business,MATCH(Export!J4078,Name,0))</f>
        <v>M</v>
      </c>
      <c r="L4078" s="9" t="s">
        <v>82</v>
      </c>
      <c r="M4078">
        <v>871</v>
      </c>
      <c r="N4078" s="4">
        <v>0</v>
      </c>
      <c r="O4078" s="4">
        <v>0</v>
      </c>
      <c r="P4078" s="4">
        <v>34611.15</v>
      </c>
      <c r="Q4078" s="4">
        <v>0</v>
      </c>
      <c r="R4078" s="4">
        <v>0</v>
      </c>
      <c r="S4078" s="4">
        <v>0</v>
      </c>
      <c r="T4078" s="4">
        <v>0</v>
      </c>
      <c r="U4078" s="4">
        <v>0</v>
      </c>
      <c r="V4078" s="4">
        <v>0</v>
      </c>
      <c r="W4078" s="4">
        <v>0</v>
      </c>
      <c r="X4078" s="4">
        <v>0</v>
      </c>
      <c r="Y4078" s="4">
        <v>0</v>
      </c>
      <c r="Z4078" s="4">
        <v>0</v>
      </c>
      <c r="AA4078" s="4">
        <v>0</v>
      </c>
      <c r="AB4078" t="s">
        <v>3</v>
      </c>
      <c r="AC4078" s="4">
        <v>0</v>
      </c>
      <c r="AD4078" s="4">
        <v>0</v>
      </c>
      <c r="AE4078" s="4">
        <v>0</v>
      </c>
      <c r="AF4078" t="s">
        <v>708</v>
      </c>
      <c r="AG4078" s="4">
        <v>0</v>
      </c>
      <c r="AH4078" s="4">
        <v>0</v>
      </c>
      <c r="AI4078" s="4">
        <v>0</v>
      </c>
      <c r="AJ4078" s="4">
        <v>-34611.15</v>
      </c>
      <c r="AK4078" s="4">
        <v>0</v>
      </c>
      <c r="AL4078" t="s">
        <v>787</v>
      </c>
      <c r="AM4078" s="71" t="str">
        <f>INDEX(Network_Insurer_Code,MATCH(Export!AL4078,Network_insurer_Name,0))</f>
        <v>LEI3</v>
      </c>
      <c r="AN4078" t="str">
        <f t="shared" si="63"/>
        <v>M1003LEI32019</v>
      </c>
    </row>
    <row r="4079" spans="1:40" x14ac:dyDescent="0.25">
      <c r="A4079">
        <v>2019</v>
      </c>
      <c r="B4079">
        <v>4</v>
      </c>
      <c r="C4079" s="1">
        <v>43739</v>
      </c>
      <c r="D4079" s="1">
        <v>43830</v>
      </c>
      <c r="E4079">
        <v>2019</v>
      </c>
      <c r="F4079" s="71" t="str">
        <f>INDEX(Client_Name,MATCH(Export!H4079,Local_Company_Name,0))</f>
        <v>Lion Manufacturing Co</v>
      </c>
      <c r="G4079" s="71">
        <f>INDEX(Client_Code,MATCH(Export!H4079,Local_Company_Name,0))</f>
        <v>1002</v>
      </c>
      <c r="H4079" t="s">
        <v>758</v>
      </c>
      <c r="I4079" t="s">
        <v>736</v>
      </c>
      <c r="J4079" t="s">
        <v>0</v>
      </c>
      <c r="K4079" s="71" t="str">
        <f>INDEX(Line_of_Business,MATCH(Export!J4079,Name,0))</f>
        <v>D</v>
      </c>
      <c r="L4079" s="9" t="s">
        <v>15</v>
      </c>
      <c r="M4079">
        <v>805</v>
      </c>
      <c r="N4079" s="4">
        <v>15.18</v>
      </c>
      <c r="O4079" s="4">
        <v>7.59</v>
      </c>
      <c r="P4079" s="4">
        <v>0</v>
      </c>
      <c r="Q4079" s="4">
        <v>0</v>
      </c>
      <c r="R4079" s="4">
        <v>0</v>
      </c>
      <c r="S4079" s="4">
        <v>0</v>
      </c>
      <c r="T4079" s="4">
        <v>0</v>
      </c>
      <c r="U4079" s="4">
        <v>0</v>
      </c>
      <c r="V4079" s="4">
        <v>0</v>
      </c>
      <c r="W4079" s="4">
        <v>0</v>
      </c>
      <c r="X4079" s="4">
        <v>0</v>
      </c>
      <c r="Y4079" s="4">
        <v>1.1399999999999999</v>
      </c>
      <c r="Z4079" s="4">
        <v>0.46</v>
      </c>
      <c r="AA4079" s="4">
        <v>0</v>
      </c>
      <c r="AB4079" t="s">
        <v>3</v>
      </c>
      <c r="AC4079" s="4">
        <v>0</v>
      </c>
      <c r="AD4079" s="4">
        <v>0</v>
      </c>
      <c r="AE4079" s="4">
        <v>0</v>
      </c>
      <c r="AF4079" t="s">
        <v>736</v>
      </c>
      <c r="AG4079" s="4">
        <v>0</v>
      </c>
      <c r="AH4079" s="4">
        <v>0</v>
      </c>
      <c r="AI4079" s="4">
        <v>0</v>
      </c>
      <c r="AJ4079" s="4">
        <v>5.99</v>
      </c>
      <c r="AK4079" s="4">
        <v>0</v>
      </c>
      <c r="AL4079" t="s">
        <v>785</v>
      </c>
      <c r="AM4079" s="71" t="str">
        <f>INDEX(Network_Insurer_Code,MATCH(Export!AL4079,Network_insurer_Name,0))</f>
        <v>WAI3</v>
      </c>
      <c r="AN4079" t="str">
        <f t="shared" si="63"/>
        <v>D1002WAI32019</v>
      </c>
    </row>
    <row r="4080" spans="1:40" x14ac:dyDescent="0.25">
      <c r="A4080">
        <v>2019</v>
      </c>
      <c r="B4080">
        <v>2</v>
      </c>
      <c r="C4080" s="1">
        <v>43556</v>
      </c>
      <c r="D4080" s="1">
        <v>43646</v>
      </c>
      <c r="E4080">
        <v>2019</v>
      </c>
      <c r="F4080" s="71" t="str">
        <f>INDEX(Client_Name,MATCH(Export!H4080,Local_Company_Name,0))</f>
        <v>Aplaca Engineering Co</v>
      </c>
      <c r="G4080" s="71">
        <f>INDEX(Client_Code,MATCH(Export!H4080,Local_Company_Name,0))</f>
        <v>1004</v>
      </c>
      <c r="H4080" t="s">
        <v>768</v>
      </c>
      <c r="I4080" t="s">
        <v>717</v>
      </c>
      <c r="J4080" t="s">
        <v>22</v>
      </c>
      <c r="K4080" s="71" t="str">
        <f>INDEX(Line_of_Business,MATCH(Export!J4080,Name,0))</f>
        <v>A</v>
      </c>
      <c r="L4080" s="9">
        <v>59982035</v>
      </c>
      <c r="M4080">
        <v>14707</v>
      </c>
      <c r="N4080" s="4">
        <v>741232.19</v>
      </c>
      <c r="O4080" s="4">
        <v>741232.19</v>
      </c>
      <c r="P4080" s="4">
        <v>0</v>
      </c>
      <c r="Q4080" s="4">
        <v>0</v>
      </c>
      <c r="R4080" s="4">
        <v>0</v>
      </c>
      <c r="S4080" s="4">
        <v>0</v>
      </c>
      <c r="T4080" s="4">
        <v>0</v>
      </c>
      <c r="U4080" s="4">
        <v>0</v>
      </c>
      <c r="V4080" s="4">
        <v>0</v>
      </c>
      <c r="W4080" s="4">
        <v>0</v>
      </c>
      <c r="X4080" s="4">
        <v>0</v>
      </c>
      <c r="Y4080" s="4">
        <v>37061.51</v>
      </c>
      <c r="Z4080" s="4">
        <v>0</v>
      </c>
      <c r="AA4080" s="4">
        <v>37061.51</v>
      </c>
      <c r="AB4080" t="s">
        <v>3</v>
      </c>
      <c r="AC4080" s="4">
        <v>0</v>
      </c>
      <c r="AD4080" s="4">
        <v>0</v>
      </c>
      <c r="AE4080" s="4">
        <v>0</v>
      </c>
      <c r="AF4080" t="s">
        <v>717</v>
      </c>
      <c r="AG4080" s="4">
        <v>0</v>
      </c>
      <c r="AH4080" s="4">
        <v>0</v>
      </c>
      <c r="AI4080" s="4">
        <v>0</v>
      </c>
      <c r="AJ4080" s="4">
        <v>667109.16999999899</v>
      </c>
      <c r="AK4080" s="4">
        <v>0</v>
      </c>
      <c r="AL4080" t="s">
        <v>792</v>
      </c>
      <c r="AM4080" s="71" t="str">
        <f>INDEX(Network_Insurer_Code,MATCH(Export!AL4080,Network_insurer_Name,0))</f>
        <v>CAL1</v>
      </c>
      <c r="AN4080" t="str">
        <f t="shared" si="63"/>
        <v>A1004CAL12019</v>
      </c>
    </row>
    <row r="4081" spans="1:40" x14ac:dyDescent="0.25">
      <c r="A4081">
        <v>2019</v>
      </c>
      <c r="B4081">
        <v>2</v>
      </c>
      <c r="C4081" s="1">
        <v>43617</v>
      </c>
      <c r="D4081" s="1">
        <v>43646</v>
      </c>
      <c r="E4081">
        <v>2019</v>
      </c>
      <c r="F4081" s="71" t="str">
        <f>INDEX(Client_Name,MATCH(Export!H4081,Local_Company_Name,0))</f>
        <v>Flaimngo Tailoring</v>
      </c>
      <c r="G4081" s="71">
        <f>INDEX(Client_Code,MATCH(Export!H4081,Local_Company_Name,0))</f>
        <v>1005</v>
      </c>
      <c r="H4081" t="s">
        <v>770</v>
      </c>
      <c r="I4081" t="s">
        <v>709</v>
      </c>
      <c r="J4081" t="s">
        <v>0</v>
      </c>
      <c r="K4081" s="71" t="str">
        <f>INDEX(Line_of_Business,MATCH(Export!J4081,Name,0))</f>
        <v>D</v>
      </c>
      <c r="L4081" s="9" t="s">
        <v>42</v>
      </c>
      <c r="M4081">
        <v>4900</v>
      </c>
      <c r="N4081" s="4">
        <v>529015.27777777705</v>
      </c>
      <c r="O4081" s="4">
        <v>476113.75</v>
      </c>
      <c r="P4081" s="4">
        <v>0</v>
      </c>
      <c r="Q4081" s="4">
        <v>0</v>
      </c>
      <c r="R4081" s="4">
        <v>0</v>
      </c>
      <c r="S4081" s="4">
        <v>0</v>
      </c>
      <c r="T4081" s="4">
        <v>0</v>
      </c>
      <c r="U4081" s="4">
        <v>0</v>
      </c>
      <c r="V4081" s="4">
        <v>0</v>
      </c>
      <c r="W4081" s="4">
        <v>0</v>
      </c>
      <c r="X4081" s="4">
        <v>0</v>
      </c>
      <c r="Y4081" s="4">
        <v>38089.1</v>
      </c>
      <c r="Z4081" s="4">
        <v>10474.5</v>
      </c>
      <c r="AA4081" s="4">
        <v>0</v>
      </c>
      <c r="AB4081" t="s">
        <v>3</v>
      </c>
      <c r="AC4081" s="4">
        <v>0</v>
      </c>
      <c r="AD4081" s="4">
        <v>0</v>
      </c>
      <c r="AE4081" s="4">
        <v>0</v>
      </c>
      <c r="AF4081" t="s">
        <v>709</v>
      </c>
      <c r="AG4081" s="4">
        <v>0</v>
      </c>
      <c r="AH4081" s="4">
        <v>0</v>
      </c>
      <c r="AI4081" s="4">
        <v>0</v>
      </c>
      <c r="AJ4081" s="4">
        <v>427550.15</v>
      </c>
      <c r="AK4081" s="4">
        <v>0</v>
      </c>
      <c r="AL4081" t="s">
        <v>794</v>
      </c>
      <c r="AM4081" s="71" t="str">
        <f>INDEX(Network_Insurer_Code,MATCH(Export!AL4081,Network_insurer_Name,0))</f>
        <v>CUI2</v>
      </c>
      <c r="AN4081" t="str">
        <f t="shared" si="63"/>
        <v>D1005CUI22019</v>
      </c>
    </row>
    <row r="4082" spans="1:40" x14ac:dyDescent="0.25">
      <c r="A4082">
        <v>2020</v>
      </c>
      <c r="B4082">
        <v>3</v>
      </c>
      <c r="C4082" s="1">
        <v>44075</v>
      </c>
      <c r="D4082" s="1">
        <v>44104</v>
      </c>
      <c r="E4082">
        <v>2020</v>
      </c>
      <c r="F4082" s="71" t="str">
        <f>INDEX(Client_Name,MATCH(Export!H4082,Local_Company_Name,0))</f>
        <v>Lion Manufacturing Co</v>
      </c>
      <c r="G4082" s="71">
        <f>INDEX(Client_Code,MATCH(Export!H4082,Local_Company_Name,0))</f>
        <v>1002</v>
      </c>
      <c r="H4082" t="s">
        <v>757</v>
      </c>
      <c r="I4082" t="s">
        <v>739</v>
      </c>
      <c r="J4082" t="s">
        <v>22</v>
      </c>
      <c r="K4082" s="71" t="str">
        <f>INDEX(Line_of_Business,MATCH(Export!J4082,Name,0))</f>
        <v>A</v>
      </c>
      <c r="L4082" s="9" t="s">
        <v>631</v>
      </c>
      <c r="M4082">
        <v>11</v>
      </c>
      <c r="N4082" s="4">
        <v>1407.3555555555499</v>
      </c>
      <c r="O4082" s="4">
        <v>1266.6199999999999</v>
      </c>
      <c r="P4082" s="4">
        <v>0</v>
      </c>
      <c r="Q4082" s="4">
        <v>0</v>
      </c>
      <c r="R4082" s="4">
        <v>0</v>
      </c>
      <c r="S4082" s="4">
        <v>0</v>
      </c>
      <c r="T4082" s="4">
        <v>0</v>
      </c>
      <c r="U4082" s="4">
        <v>0</v>
      </c>
      <c r="V4082" s="4">
        <v>0</v>
      </c>
      <c r="W4082" s="4">
        <v>0</v>
      </c>
      <c r="X4082" s="4">
        <v>0</v>
      </c>
      <c r="Y4082" s="4">
        <v>145.66</v>
      </c>
      <c r="Z4082" s="4">
        <v>0</v>
      </c>
      <c r="AA4082" s="4">
        <v>214.06</v>
      </c>
      <c r="AB4082" t="s">
        <v>3</v>
      </c>
      <c r="AC4082" s="4">
        <v>0</v>
      </c>
      <c r="AD4082" s="4">
        <v>0</v>
      </c>
      <c r="AE4082" s="4">
        <v>0</v>
      </c>
      <c r="AF4082" t="s">
        <v>739</v>
      </c>
      <c r="AG4082" s="4">
        <v>0</v>
      </c>
      <c r="AH4082" s="4">
        <v>0</v>
      </c>
      <c r="AI4082" s="4">
        <v>0</v>
      </c>
      <c r="AJ4082" s="4">
        <v>906.89999999999895</v>
      </c>
      <c r="AK4082" s="4">
        <v>187000</v>
      </c>
      <c r="AL4082" t="s">
        <v>797</v>
      </c>
      <c r="AM4082" s="71" t="str">
        <f>INDEX(Network_Insurer_Code,MATCH(Export!AL4082,Network_insurer_Name,0))</f>
        <v>ONI3</v>
      </c>
      <c r="AN4082" t="str">
        <f t="shared" si="63"/>
        <v>A1002ONI32020</v>
      </c>
    </row>
    <row r="4083" spans="1:40" x14ac:dyDescent="0.25">
      <c r="A4083">
        <v>2019</v>
      </c>
      <c r="B4083">
        <v>3</v>
      </c>
      <c r="C4083" s="1">
        <v>43647</v>
      </c>
      <c r="D4083" s="1">
        <v>43738</v>
      </c>
      <c r="E4083">
        <v>2019</v>
      </c>
      <c r="F4083" s="71" t="str">
        <f>INDEX(Client_Name,MATCH(Export!H4083,Local_Company_Name,0))</f>
        <v>Falcon Clothing</v>
      </c>
      <c r="G4083" s="71">
        <f>INDEX(Client_Code,MATCH(Export!H4083,Local_Company_Name,0))</f>
        <v>1006</v>
      </c>
      <c r="H4083" t="s">
        <v>773</v>
      </c>
      <c r="I4083" t="s">
        <v>704</v>
      </c>
      <c r="J4083" t="s">
        <v>0</v>
      </c>
      <c r="K4083" s="71" t="str">
        <f>INDEX(Line_of_Business,MATCH(Export!J4083,Name,0))</f>
        <v>D</v>
      </c>
      <c r="L4083" s="9" t="s">
        <v>494</v>
      </c>
      <c r="M4083">
        <v>396</v>
      </c>
      <c r="N4083" s="4">
        <v>187218.89</v>
      </c>
      <c r="O4083" s="4">
        <v>187218.89</v>
      </c>
      <c r="P4083" s="4">
        <v>0</v>
      </c>
      <c r="Q4083" s="4">
        <v>0</v>
      </c>
      <c r="R4083" s="4">
        <v>0</v>
      </c>
      <c r="S4083" s="4">
        <v>0</v>
      </c>
      <c r="T4083" s="4">
        <v>0</v>
      </c>
      <c r="U4083" s="4">
        <v>0</v>
      </c>
      <c r="V4083" s="4">
        <v>0</v>
      </c>
      <c r="W4083" s="4">
        <v>0</v>
      </c>
      <c r="X4083" s="4">
        <v>0</v>
      </c>
      <c r="Y4083" s="4">
        <v>23402.36</v>
      </c>
      <c r="Z4083" s="4">
        <v>0</v>
      </c>
      <c r="AA4083" s="4">
        <v>0</v>
      </c>
      <c r="AB4083" t="s">
        <v>3</v>
      </c>
      <c r="AC4083" s="4">
        <v>0</v>
      </c>
      <c r="AD4083" s="4">
        <v>0</v>
      </c>
      <c r="AE4083" s="4">
        <v>0</v>
      </c>
      <c r="AF4083" t="s">
        <v>704</v>
      </c>
      <c r="AG4083" s="4">
        <v>0</v>
      </c>
      <c r="AH4083" s="4">
        <v>0</v>
      </c>
      <c r="AI4083" s="4">
        <v>0</v>
      </c>
      <c r="AJ4083" s="4">
        <v>163816.53</v>
      </c>
      <c r="AK4083" s="4">
        <v>0</v>
      </c>
      <c r="AL4083" t="s">
        <v>785</v>
      </c>
      <c r="AM4083" s="71" t="str">
        <f>INDEX(Network_Insurer_Code,MATCH(Export!AL4083,Network_insurer_Name,0))</f>
        <v>WAI3</v>
      </c>
      <c r="AN4083" t="str">
        <f t="shared" si="63"/>
        <v>D1006WAI32019</v>
      </c>
    </row>
    <row r="4084" spans="1:40" x14ac:dyDescent="0.25">
      <c r="A4084">
        <v>2020</v>
      </c>
      <c r="B4084">
        <v>2</v>
      </c>
      <c r="C4084" s="1">
        <v>43922</v>
      </c>
      <c r="D4084" s="1">
        <v>44012</v>
      </c>
      <c r="E4084">
        <v>2020</v>
      </c>
      <c r="F4084" s="71" t="str">
        <f>INDEX(Client_Name,MATCH(Export!H4084,Local_Company_Name,0))</f>
        <v>Zebra Workings Ltd</v>
      </c>
      <c r="G4084" s="71">
        <f>INDEX(Client_Code,MATCH(Export!H4084,Local_Company_Name,0))</f>
        <v>1001</v>
      </c>
      <c r="H4084" t="s">
        <v>747</v>
      </c>
      <c r="I4084" t="s">
        <v>704</v>
      </c>
      <c r="J4084" t="s">
        <v>8</v>
      </c>
      <c r="K4084" s="71" t="str">
        <f>INDEX(Line_of_Business,MATCH(Export!J4084,Name,0))</f>
        <v>M</v>
      </c>
      <c r="L4084" s="9" t="s">
        <v>644</v>
      </c>
      <c r="M4084">
        <v>326</v>
      </c>
      <c r="N4084" s="4">
        <v>3980824.59</v>
      </c>
      <c r="O4084" s="4">
        <v>3980824.59</v>
      </c>
      <c r="P4084" s="4">
        <v>0</v>
      </c>
      <c r="Q4084" s="4">
        <v>0</v>
      </c>
      <c r="R4084" s="4">
        <v>0</v>
      </c>
      <c r="S4084" s="4">
        <v>0</v>
      </c>
      <c r="T4084" s="4">
        <v>0</v>
      </c>
      <c r="U4084" s="4">
        <v>0</v>
      </c>
      <c r="V4084" s="4">
        <v>0</v>
      </c>
      <c r="W4084" s="4">
        <v>857936.34</v>
      </c>
      <c r="X4084" s="4">
        <v>0</v>
      </c>
      <c r="Y4084" s="4">
        <v>446126.89</v>
      </c>
      <c r="Z4084" s="4">
        <v>549079.25</v>
      </c>
      <c r="AA4084" s="4">
        <v>411809.44</v>
      </c>
      <c r="AB4084" t="s">
        <v>3</v>
      </c>
      <c r="AC4084" s="4">
        <v>0</v>
      </c>
      <c r="AD4084" s="4">
        <v>0</v>
      </c>
      <c r="AE4084" s="4">
        <v>46019</v>
      </c>
      <c r="AF4084" t="s">
        <v>704</v>
      </c>
      <c r="AG4084" s="4">
        <v>0</v>
      </c>
      <c r="AH4084" s="4">
        <v>0</v>
      </c>
      <c r="AI4084" s="4">
        <v>0</v>
      </c>
      <c r="AJ4084" s="4">
        <v>1715872.67</v>
      </c>
      <c r="AK4084" s="4">
        <v>200000</v>
      </c>
      <c r="AL4084" t="s">
        <v>796</v>
      </c>
      <c r="AM4084" s="71" t="str">
        <f>INDEX(Network_Insurer_Code,MATCH(Export!AL4084,Network_insurer_Name,0))</f>
        <v>POL2</v>
      </c>
      <c r="AN4084" t="str">
        <f t="shared" si="63"/>
        <v>M1001POL22020</v>
      </c>
    </row>
    <row r="4085" spans="1:40" x14ac:dyDescent="0.25">
      <c r="A4085">
        <v>2020</v>
      </c>
      <c r="B4085">
        <v>3</v>
      </c>
      <c r="C4085" s="1">
        <v>44013</v>
      </c>
      <c r="D4085" s="1">
        <v>44104</v>
      </c>
      <c r="E4085">
        <v>2018</v>
      </c>
      <c r="F4085" s="71" t="str">
        <f>INDEX(Client_Name,MATCH(Export!H4085,Local_Company_Name,0))</f>
        <v>Flaimngo Tailoring</v>
      </c>
      <c r="G4085" s="71">
        <f>INDEX(Client_Code,MATCH(Export!H4085,Local_Company_Name,0))</f>
        <v>1005</v>
      </c>
      <c r="H4085" t="s">
        <v>770</v>
      </c>
      <c r="I4085" t="s">
        <v>722</v>
      </c>
      <c r="J4085" t="s">
        <v>0</v>
      </c>
      <c r="K4085" s="71" t="str">
        <f>INDEX(Line_of_Business,MATCH(Export!J4085,Name,0))</f>
        <v>D</v>
      </c>
      <c r="L4085" s="9" t="s">
        <v>280</v>
      </c>
      <c r="M4085">
        <v>166</v>
      </c>
      <c r="N4085" s="4">
        <v>0</v>
      </c>
      <c r="O4085" s="4">
        <v>0</v>
      </c>
      <c r="P4085" s="4">
        <v>0</v>
      </c>
      <c r="Q4085" s="4">
        <v>0</v>
      </c>
      <c r="R4085" s="4">
        <v>0</v>
      </c>
      <c r="S4085" s="4">
        <v>0</v>
      </c>
      <c r="T4085" s="4">
        <v>0</v>
      </c>
      <c r="U4085" s="4">
        <v>0</v>
      </c>
      <c r="V4085" s="4">
        <v>0</v>
      </c>
      <c r="W4085" s="4">
        <v>0</v>
      </c>
      <c r="X4085" s="4">
        <v>0</v>
      </c>
      <c r="Y4085" s="4">
        <v>0</v>
      </c>
      <c r="Z4085" s="4">
        <v>0</v>
      </c>
      <c r="AA4085" s="4">
        <v>0</v>
      </c>
      <c r="AB4085" t="s">
        <v>3</v>
      </c>
      <c r="AC4085" s="4">
        <v>0</v>
      </c>
      <c r="AD4085" s="4">
        <v>0</v>
      </c>
      <c r="AE4085" s="4">
        <v>0</v>
      </c>
      <c r="AF4085" t="s">
        <v>722</v>
      </c>
      <c r="AG4085" s="4">
        <v>0</v>
      </c>
      <c r="AH4085" s="4">
        <v>0</v>
      </c>
      <c r="AI4085" s="4">
        <v>0</v>
      </c>
      <c r="AJ4085" s="4">
        <v>0</v>
      </c>
      <c r="AK4085" s="4">
        <v>0</v>
      </c>
      <c r="AL4085" t="s">
        <v>782</v>
      </c>
      <c r="AM4085" s="71" t="str">
        <f>INDEX(Network_Insurer_Code,MATCH(Export!AL4085,Network_insurer_Name,0))</f>
        <v>API2</v>
      </c>
      <c r="AN4085" t="str">
        <f t="shared" si="63"/>
        <v>D1005API22018</v>
      </c>
    </row>
    <row r="4086" spans="1:40" x14ac:dyDescent="0.25">
      <c r="A4086">
        <v>2019</v>
      </c>
      <c r="B4086">
        <v>4</v>
      </c>
      <c r="C4086" s="1">
        <v>43466</v>
      </c>
      <c r="D4086" s="1">
        <v>43555</v>
      </c>
      <c r="E4086">
        <v>2018</v>
      </c>
      <c r="F4086" s="71" t="str">
        <f>INDEX(Client_Name,MATCH(Export!H4086,Local_Company_Name,0))</f>
        <v>Falcon Clothing</v>
      </c>
      <c r="G4086" s="71">
        <f>INDEX(Client_Code,MATCH(Export!H4086,Local_Company_Name,0))</f>
        <v>1006</v>
      </c>
      <c r="H4086" t="s">
        <v>775</v>
      </c>
      <c r="I4086" t="s">
        <v>719</v>
      </c>
      <c r="J4086" t="s">
        <v>5</v>
      </c>
      <c r="K4086" s="71" t="str">
        <f>INDEX(Line_of_Business,MATCH(Export!J4086,Name,0))</f>
        <v>L</v>
      </c>
      <c r="L4086" s="9" t="s">
        <v>223</v>
      </c>
      <c r="M4086">
        <v>2535</v>
      </c>
      <c r="N4086" s="4">
        <v>0</v>
      </c>
      <c r="O4086" s="4">
        <v>0</v>
      </c>
      <c r="P4086" s="4">
        <v>-49509.68</v>
      </c>
      <c r="Q4086" s="4">
        <v>0</v>
      </c>
      <c r="R4086" s="4">
        <v>0</v>
      </c>
      <c r="S4086" s="4">
        <v>0</v>
      </c>
      <c r="T4086" s="4">
        <v>0</v>
      </c>
      <c r="U4086" s="4">
        <v>0</v>
      </c>
      <c r="V4086" s="4">
        <v>0</v>
      </c>
      <c r="W4086" s="4">
        <v>0</v>
      </c>
      <c r="X4086" s="4">
        <v>0</v>
      </c>
      <c r="Y4086" s="4">
        <v>0</v>
      </c>
      <c r="Z4086" s="4">
        <v>0</v>
      </c>
      <c r="AA4086" s="4">
        <v>0</v>
      </c>
      <c r="AB4086" t="s">
        <v>3</v>
      </c>
      <c r="AC4086" s="4">
        <v>66169.25</v>
      </c>
      <c r="AD4086" s="4">
        <v>0</v>
      </c>
      <c r="AE4086" s="4">
        <v>-18027.79</v>
      </c>
      <c r="AF4086" t="s">
        <v>719</v>
      </c>
      <c r="AG4086" s="4">
        <v>0</v>
      </c>
      <c r="AH4086" s="4">
        <v>0</v>
      </c>
      <c r="AI4086" s="4">
        <v>0</v>
      </c>
      <c r="AJ4086" s="4">
        <v>49509.68</v>
      </c>
      <c r="AK4086" s="4">
        <v>0</v>
      </c>
      <c r="AL4086" t="s">
        <v>786</v>
      </c>
      <c r="AM4086" s="71" t="str">
        <f>INDEX(Network_Insurer_Code,MATCH(Export!AL4086,Network_insurer_Name,0))</f>
        <v>BAL1</v>
      </c>
      <c r="AN4086" t="str">
        <f t="shared" si="63"/>
        <v>L1006BAL12018</v>
      </c>
    </row>
    <row r="4087" spans="1:40" x14ac:dyDescent="0.25">
      <c r="A4087">
        <v>2020</v>
      </c>
      <c r="B4087">
        <v>1</v>
      </c>
      <c r="C4087" s="1">
        <v>43831</v>
      </c>
      <c r="D4087" s="1">
        <v>43921</v>
      </c>
      <c r="E4087">
        <v>2018</v>
      </c>
      <c r="F4087" s="71" t="str">
        <f>INDEX(Client_Name,MATCH(Export!H4087,Local_Company_Name,0))</f>
        <v>Flaimngo Tailoring</v>
      </c>
      <c r="G4087" s="71">
        <f>INDEX(Client_Code,MATCH(Export!H4087,Local_Company_Name,0))</f>
        <v>1005</v>
      </c>
      <c r="H4087" t="s">
        <v>769</v>
      </c>
      <c r="I4087" t="s">
        <v>719</v>
      </c>
      <c r="J4087" t="s">
        <v>5</v>
      </c>
      <c r="K4087" s="71" t="str">
        <f>INDEX(Line_of_Business,MATCH(Export!J4087,Name,0))</f>
        <v>L</v>
      </c>
      <c r="L4087" s="9" t="s">
        <v>315</v>
      </c>
      <c r="M4087">
        <v>391</v>
      </c>
      <c r="N4087" s="4">
        <v>-2882</v>
      </c>
      <c r="O4087" s="4">
        <v>-2882</v>
      </c>
      <c r="P4087" s="4">
        <v>0</v>
      </c>
      <c r="Q4087" s="4">
        <v>0</v>
      </c>
      <c r="R4087" s="4">
        <v>0</v>
      </c>
      <c r="S4087" s="4">
        <v>0</v>
      </c>
      <c r="T4087" s="4">
        <v>0</v>
      </c>
      <c r="U4087" s="4">
        <v>0</v>
      </c>
      <c r="V4087" s="4">
        <v>0</v>
      </c>
      <c r="W4087" s="4">
        <v>0</v>
      </c>
      <c r="X4087" s="4">
        <v>0</v>
      </c>
      <c r="Y4087" s="4">
        <v>-181.57</v>
      </c>
      <c r="Z4087" s="4">
        <v>-20.170000000000002</v>
      </c>
      <c r="AA4087" s="4">
        <v>0</v>
      </c>
      <c r="AB4087" t="s">
        <v>3</v>
      </c>
      <c r="AC4087" s="4">
        <v>0</v>
      </c>
      <c r="AD4087" s="4">
        <v>0</v>
      </c>
      <c r="AE4087" s="4">
        <v>0</v>
      </c>
      <c r="AF4087" t="s">
        <v>719</v>
      </c>
      <c r="AG4087" s="4">
        <v>0</v>
      </c>
      <c r="AH4087" s="4">
        <v>0</v>
      </c>
      <c r="AI4087" s="4">
        <v>0</v>
      </c>
      <c r="AJ4087" s="4">
        <v>-2680.2599999999902</v>
      </c>
      <c r="AK4087" s="4">
        <v>0</v>
      </c>
      <c r="AL4087" t="s">
        <v>787</v>
      </c>
      <c r="AM4087" s="71" t="str">
        <f>INDEX(Network_Insurer_Code,MATCH(Export!AL4087,Network_insurer_Name,0))</f>
        <v>LEI3</v>
      </c>
      <c r="AN4087" t="str">
        <f t="shared" si="63"/>
        <v>L1005LEI32018</v>
      </c>
    </row>
    <row r="4088" spans="1:40" x14ac:dyDescent="0.25">
      <c r="A4088">
        <v>2020</v>
      </c>
      <c r="B4088">
        <v>2</v>
      </c>
      <c r="C4088" s="1">
        <v>43922</v>
      </c>
      <c r="D4088" s="1">
        <v>44012</v>
      </c>
      <c r="E4088">
        <v>2020</v>
      </c>
      <c r="F4088" s="71" t="str">
        <f>INDEX(Client_Name,MATCH(Export!H4088,Local_Company_Name,0))</f>
        <v>Tiger Jewelcrafting Ltd</v>
      </c>
      <c r="G4088" s="71">
        <f>INDEX(Client_Code,MATCH(Export!H4088,Local_Company_Name,0))</f>
        <v>1003</v>
      </c>
      <c r="H4088" t="s">
        <v>753</v>
      </c>
      <c r="I4088" t="s">
        <v>733</v>
      </c>
      <c r="J4088" t="s">
        <v>5</v>
      </c>
      <c r="K4088" s="71" t="str">
        <f>INDEX(Line_of_Business,MATCH(Export!J4088,Name,0))</f>
        <v>L</v>
      </c>
      <c r="L4088" s="9">
        <v>202040306</v>
      </c>
      <c r="M4088">
        <v>5</v>
      </c>
      <c r="N4088" s="4">
        <v>471.07</v>
      </c>
      <c r="O4088" s="4">
        <v>471.07</v>
      </c>
      <c r="P4088" s="4">
        <v>0</v>
      </c>
      <c r="Q4088" s="4">
        <v>0</v>
      </c>
      <c r="R4088" s="4">
        <v>0</v>
      </c>
      <c r="S4088" s="4">
        <v>0</v>
      </c>
      <c r="T4088" s="4">
        <v>0</v>
      </c>
      <c r="U4088" s="4">
        <v>0</v>
      </c>
      <c r="V4088" s="4">
        <v>0</v>
      </c>
      <c r="W4088" s="4">
        <v>0</v>
      </c>
      <c r="X4088" s="4">
        <v>0</v>
      </c>
      <c r="Y4088" s="4">
        <v>42.4</v>
      </c>
      <c r="Z4088" s="4">
        <v>11.78</v>
      </c>
      <c r="AA4088" s="4">
        <v>35.33</v>
      </c>
      <c r="AB4088" t="s">
        <v>3</v>
      </c>
      <c r="AC4088" s="4">
        <v>0</v>
      </c>
      <c r="AD4088" s="4">
        <v>0</v>
      </c>
      <c r="AE4088" s="4">
        <v>0</v>
      </c>
      <c r="AF4088" t="s">
        <v>733</v>
      </c>
      <c r="AG4088" s="4">
        <v>0</v>
      </c>
      <c r="AH4088" s="4">
        <v>0</v>
      </c>
      <c r="AI4088" s="4">
        <v>0</v>
      </c>
      <c r="AJ4088" s="4">
        <v>381.56</v>
      </c>
      <c r="AK4088" s="4">
        <v>200000</v>
      </c>
      <c r="AL4088" t="s">
        <v>782</v>
      </c>
      <c r="AM4088" s="71" t="str">
        <f>INDEX(Network_Insurer_Code,MATCH(Export!AL4088,Network_insurer_Name,0))</f>
        <v>API2</v>
      </c>
      <c r="AN4088" t="str">
        <f t="shared" si="63"/>
        <v>L1003API22020</v>
      </c>
    </row>
    <row r="4089" spans="1:40" x14ac:dyDescent="0.25">
      <c r="A4089">
        <v>2020</v>
      </c>
      <c r="B4089">
        <v>3</v>
      </c>
      <c r="C4089" s="1">
        <v>44013</v>
      </c>
      <c r="D4089" s="1">
        <v>44104</v>
      </c>
      <c r="E4089">
        <v>2019</v>
      </c>
      <c r="F4089" s="71" t="str">
        <f>INDEX(Client_Name,MATCH(Export!H4089,Local_Company_Name,0))</f>
        <v>Zebra Workings Ltd</v>
      </c>
      <c r="G4089" s="71">
        <f>INDEX(Client_Code,MATCH(Export!H4089,Local_Company_Name,0))</f>
        <v>1001</v>
      </c>
      <c r="H4089" t="s">
        <v>749</v>
      </c>
      <c r="I4089" t="s">
        <v>702</v>
      </c>
      <c r="J4089" t="s">
        <v>5</v>
      </c>
      <c r="K4089" s="71" t="str">
        <f>INDEX(Line_of_Business,MATCH(Export!J4089,Name,0))</f>
        <v>L</v>
      </c>
      <c r="L4089" s="9" t="s">
        <v>313</v>
      </c>
      <c r="M4089">
        <v>13212</v>
      </c>
      <c r="N4089" s="4">
        <v>3689691.3</v>
      </c>
      <c r="O4089" s="4">
        <v>3689691.3</v>
      </c>
      <c r="P4089" s="4">
        <v>594558.13</v>
      </c>
      <c r="Q4089" s="4">
        <v>0</v>
      </c>
      <c r="R4089" s="4">
        <v>0</v>
      </c>
      <c r="S4089" s="4">
        <v>0</v>
      </c>
      <c r="T4089" s="4">
        <v>0</v>
      </c>
      <c r="U4089" s="4">
        <v>0</v>
      </c>
      <c r="V4089" s="4">
        <v>0</v>
      </c>
      <c r="W4089" s="4">
        <v>0</v>
      </c>
      <c r="X4089" s="4">
        <v>0</v>
      </c>
      <c r="Y4089" s="4">
        <v>368969.14</v>
      </c>
      <c r="Z4089" s="4">
        <v>92242.28</v>
      </c>
      <c r="AA4089" s="4">
        <v>47458.65</v>
      </c>
      <c r="AB4089" t="s">
        <v>3</v>
      </c>
      <c r="AC4089" s="4">
        <v>0</v>
      </c>
      <c r="AD4089" s="4">
        <v>0</v>
      </c>
      <c r="AE4089" s="4">
        <v>-105188.1</v>
      </c>
      <c r="AF4089" t="s">
        <v>702</v>
      </c>
      <c r="AG4089" s="4">
        <v>0</v>
      </c>
      <c r="AH4089" s="4">
        <v>0</v>
      </c>
      <c r="AI4089" s="4">
        <v>0</v>
      </c>
      <c r="AJ4089" s="4">
        <v>2586463.1</v>
      </c>
      <c r="AK4089" s="4">
        <v>0</v>
      </c>
      <c r="AL4089" t="s">
        <v>787</v>
      </c>
      <c r="AM4089" s="71" t="str">
        <f>INDEX(Network_Insurer_Code,MATCH(Export!AL4089,Network_insurer_Name,0))</f>
        <v>LEI3</v>
      </c>
      <c r="AN4089" t="str">
        <f t="shared" si="63"/>
        <v>L1001LEI32019</v>
      </c>
    </row>
    <row r="4090" spans="1:40" x14ac:dyDescent="0.25">
      <c r="A4090">
        <v>2019</v>
      </c>
      <c r="B4090">
        <v>1</v>
      </c>
      <c r="C4090" s="1">
        <v>43466</v>
      </c>
      <c r="D4090" s="1">
        <v>43555</v>
      </c>
      <c r="E4090">
        <v>2018</v>
      </c>
      <c r="F4090" s="71" t="str">
        <f>INDEX(Client_Name,MATCH(Export!H4090,Local_Company_Name,0))</f>
        <v>Aplaca Engineering Co</v>
      </c>
      <c r="G4090" s="71">
        <f>INDEX(Client_Code,MATCH(Export!H4090,Local_Company_Name,0))</f>
        <v>1004</v>
      </c>
      <c r="H4090" t="s">
        <v>754</v>
      </c>
      <c r="I4090" t="s">
        <v>713</v>
      </c>
      <c r="J4090" t="s">
        <v>8</v>
      </c>
      <c r="K4090" s="71" t="str">
        <f>INDEX(Line_of_Business,MATCH(Export!J4090,Name,0))</f>
        <v>M</v>
      </c>
      <c r="L4090" s="9" t="s">
        <v>39</v>
      </c>
      <c r="M4090">
        <v>1178</v>
      </c>
      <c r="N4090" s="4">
        <v>0</v>
      </c>
      <c r="O4090" s="4">
        <v>0</v>
      </c>
      <c r="P4090" s="4">
        <v>241739.75</v>
      </c>
      <c r="Q4090" s="4">
        <v>0</v>
      </c>
      <c r="R4090" s="4">
        <v>0</v>
      </c>
      <c r="S4090" s="4">
        <v>0</v>
      </c>
      <c r="T4090" s="4">
        <v>0</v>
      </c>
      <c r="U4090" s="4">
        <v>0</v>
      </c>
      <c r="V4090" s="4">
        <v>0</v>
      </c>
      <c r="W4090" s="4">
        <v>0</v>
      </c>
      <c r="X4090" s="4">
        <v>0</v>
      </c>
      <c r="Y4090" s="4">
        <v>0</v>
      </c>
      <c r="Z4090" s="4">
        <v>0</v>
      </c>
      <c r="AA4090" s="4">
        <v>0</v>
      </c>
      <c r="AB4090" t="s">
        <v>3</v>
      </c>
      <c r="AC4090" s="4">
        <v>0</v>
      </c>
      <c r="AD4090" s="4">
        <v>0</v>
      </c>
      <c r="AE4090" s="4">
        <v>-208569.55</v>
      </c>
      <c r="AF4090" t="s">
        <v>713</v>
      </c>
      <c r="AG4090" s="4">
        <v>0</v>
      </c>
      <c r="AH4090" s="4">
        <v>0</v>
      </c>
      <c r="AI4090" s="4">
        <v>0</v>
      </c>
      <c r="AJ4090" s="4">
        <v>-241739.75</v>
      </c>
      <c r="AK4090" s="4">
        <v>0</v>
      </c>
      <c r="AL4090" t="s">
        <v>796</v>
      </c>
      <c r="AM4090" s="71" t="str">
        <f>INDEX(Network_Insurer_Code,MATCH(Export!AL4090,Network_insurer_Name,0))</f>
        <v>POL2</v>
      </c>
      <c r="AN4090" t="str">
        <f t="shared" si="63"/>
        <v>M1004POL22018</v>
      </c>
    </row>
    <row r="4091" spans="1:40" x14ac:dyDescent="0.25">
      <c r="A4091">
        <v>2020</v>
      </c>
      <c r="B4091">
        <v>1</v>
      </c>
      <c r="C4091" s="1">
        <v>43739</v>
      </c>
      <c r="D4091" s="1">
        <v>43830</v>
      </c>
      <c r="E4091">
        <v>2019</v>
      </c>
      <c r="F4091" s="71" t="str">
        <f>INDEX(Client_Name,MATCH(Export!H4091,Local_Company_Name,0))</f>
        <v>Zebra Workings Ltd</v>
      </c>
      <c r="G4091" s="71">
        <f>INDEX(Client_Code,MATCH(Export!H4091,Local_Company_Name,0))</f>
        <v>1001</v>
      </c>
      <c r="H4091" t="s">
        <v>751</v>
      </c>
      <c r="I4091" t="s">
        <v>716</v>
      </c>
      <c r="J4091" t="s">
        <v>5</v>
      </c>
      <c r="K4091" s="71" t="str">
        <f>INDEX(Line_of_Business,MATCH(Export!J4091,Name,0))</f>
        <v>L</v>
      </c>
      <c r="L4091" s="9" t="s">
        <v>52</v>
      </c>
      <c r="M4091">
        <v>2416</v>
      </c>
      <c r="N4091" s="4">
        <v>1200.01</v>
      </c>
      <c r="O4091" s="4">
        <v>1200.01</v>
      </c>
      <c r="P4091" s="4">
        <v>0</v>
      </c>
      <c r="Q4091" s="4">
        <v>0</v>
      </c>
      <c r="R4091" s="4">
        <v>0</v>
      </c>
      <c r="S4091" s="4">
        <v>0</v>
      </c>
      <c r="T4091" s="4">
        <v>0</v>
      </c>
      <c r="U4091" s="4">
        <v>0</v>
      </c>
      <c r="V4091" s="4">
        <v>0</v>
      </c>
      <c r="W4091" s="4">
        <v>0</v>
      </c>
      <c r="X4091" s="4">
        <v>0</v>
      </c>
      <c r="Y4091" s="4">
        <v>223.64</v>
      </c>
      <c r="Z4091" s="4">
        <v>10.92</v>
      </c>
      <c r="AA4091" s="4">
        <v>0</v>
      </c>
      <c r="AB4091" t="s">
        <v>3</v>
      </c>
      <c r="AC4091" s="4">
        <v>0</v>
      </c>
      <c r="AD4091" s="4">
        <v>0</v>
      </c>
      <c r="AE4091" s="4">
        <v>0</v>
      </c>
      <c r="AF4091" t="s">
        <v>716</v>
      </c>
      <c r="AG4091" s="4">
        <v>0</v>
      </c>
      <c r="AH4091" s="4">
        <v>0</v>
      </c>
      <c r="AI4091" s="4">
        <v>0</v>
      </c>
      <c r="AJ4091" s="4">
        <v>965.45</v>
      </c>
      <c r="AK4091" s="4">
        <v>0</v>
      </c>
      <c r="AL4091" t="s">
        <v>786</v>
      </c>
      <c r="AM4091" s="71" t="str">
        <f>INDEX(Network_Insurer_Code,MATCH(Export!AL4091,Network_insurer_Name,0))</f>
        <v>BAL1</v>
      </c>
      <c r="AN4091" t="str">
        <f t="shared" si="63"/>
        <v>L1001BAL12019</v>
      </c>
    </row>
    <row r="4092" spans="1:40" x14ac:dyDescent="0.25">
      <c r="A4092">
        <v>2019</v>
      </c>
      <c r="B4092">
        <v>3</v>
      </c>
      <c r="C4092" s="1">
        <v>43647</v>
      </c>
      <c r="D4092" s="1">
        <v>43738</v>
      </c>
      <c r="E4092">
        <v>2017</v>
      </c>
      <c r="F4092" s="71" t="str">
        <f>INDEX(Client_Name,MATCH(Export!H4092,Local_Company_Name,0))</f>
        <v>Falcon Clothing</v>
      </c>
      <c r="G4092" s="71">
        <f>INDEX(Client_Code,MATCH(Export!H4092,Local_Company_Name,0))</f>
        <v>1006</v>
      </c>
      <c r="H4092" t="s">
        <v>756</v>
      </c>
      <c r="I4092" t="s">
        <v>717</v>
      </c>
      <c r="J4092" t="s">
        <v>8</v>
      </c>
      <c r="K4092" s="71" t="str">
        <f>INDEX(Line_of_Business,MATCH(Export!J4092,Name,0))</f>
        <v>M</v>
      </c>
      <c r="L4092" s="9" t="s">
        <v>21</v>
      </c>
      <c r="M4092">
        <v>2700</v>
      </c>
      <c r="N4092" s="4">
        <v>0</v>
      </c>
      <c r="O4092" s="4">
        <v>0</v>
      </c>
      <c r="P4092" s="4">
        <v>157740.62</v>
      </c>
      <c r="Q4092" s="4">
        <v>0</v>
      </c>
      <c r="R4092" s="4">
        <v>0</v>
      </c>
      <c r="S4092" s="4">
        <v>0</v>
      </c>
      <c r="T4092" s="4">
        <v>0</v>
      </c>
      <c r="U4092" s="4">
        <v>0</v>
      </c>
      <c r="V4092" s="4">
        <v>0</v>
      </c>
      <c r="W4092" s="4">
        <v>0</v>
      </c>
      <c r="X4092" s="4">
        <v>0</v>
      </c>
      <c r="Y4092" s="4">
        <v>0</v>
      </c>
      <c r="Z4092" s="4">
        <v>0</v>
      </c>
      <c r="AA4092" s="4">
        <v>0</v>
      </c>
      <c r="AB4092" t="s">
        <v>3</v>
      </c>
      <c r="AC4092" s="4">
        <v>0</v>
      </c>
      <c r="AD4092" s="4">
        <v>0</v>
      </c>
      <c r="AE4092" s="4">
        <v>0</v>
      </c>
      <c r="AF4092" t="s">
        <v>717</v>
      </c>
      <c r="AG4092" s="4">
        <v>0</v>
      </c>
      <c r="AH4092" s="4">
        <v>0</v>
      </c>
      <c r="AI4092" s="4">
        <v>0</v>
      </c>
      <c r="AJ4092" s="4">
        <v>-157740.62</v>
      </c>
      <c r="AK4092" s="4">
        <v>200000</v>
      </c>
      <c r="AL4092" t="s">
        <v>784</v>
      </c>
      <c r="AM4092" s="71" t="str">
        <f>INDEX(Network_Insurer_Code,MATCH(Export!AL4092,Network_insurer_Name,0))</f>
        <v>PII1</v>
      </c>
      <c r="AN4092" t="str">
        <f t="shared" si="63"/>
        <v>M1006PII12017</v>
      </c>
    </row>
    <row r="4093" spans="1:40" x14ac:dyDescent="0.25">
      <c r="A4093">
        <v>2019</v>
      </c>
      <c r="B4093">
        <v>2</v>
      </c>
      <c r="C4093" s="1">
        <v>43647</v>
      </c>
      <c r="D4093" s="1">
        <v>43738</v>
      </c>
      <c r="E4093">
        <v>2019</v>
      </c>
      <c r="F4093" s="71" t="str">
        <f>INDEX(Client_Name,MATCH(Export!H4093,Local_Company_Name,0))</f>
        <v>Aplaca Engineering Co</v>
      </c>
      <c r="G4093" s="71">
        <f>INDEX(Client_Code,MATCH(Export!H4093,Local_Company_Name,0))</f>
        <v>1004</v>
      </c>
      <c r="H4093" t="s">
        <v>768</v>
      </c>
      <c r="I4093" t="s">
        <v>715</v>
      </c>
      <c r="J4093" t="s">
        <v>8</v>
      </c>
      <c r="K4093" s="71" t="str">
        <f>INDEX(Line_of_Business,MATCH(Export!J4093,Name,0))</f>
        <v>M</v>
      </c>
      <c r="L4093" s="9" t="s">
        <v>38</v>
      </c>
      <c r="M4093">
        <v>37</v>
      </c>
      <c r="N4093" s="4">
        <v>0</v>
      </c>
      <c r="O4093" s="4">
        <v>0</v>
      </c>
      <c r="P4093" s="4">
        <v>0</v>
      </c>
      <c r="Q4093" s="4">
        <v>0</v>
      </c>
      <c r="R4093" s="4">
        <v>0</v>
      </c>
      <c r="S4093" s="4">
        <v>0</v>
      </c>
      <c r="T4093" s="4">
        <v>0</v>
      </c>
      <c r="U4093" s="4">
        <v>0</v>
      </c>
      <c r="V4093" s="4">
        <v>0</v>
      </c>
      <c r="W4093" s="4">
        <v>0</v>
      </c>
      <c r="X4093" s="4">
        <v>0</v>
      </c>
      <c r="Y4093" s="4">
        <v>0</v>
      </c>
      <c r="Z4093" s="4">
        <v>-2176.2600000000002</v>
      </c>
      <c r="AA4093" s="4">
        <v>0</v>
      </c>
      <c r="AB4093" t="s">
        <v>3</v>
      </c>
      <c r="AC4093" s="4">
        <v>0</v>
      </c>
      <c r="AD4093" s="4">
        <v>0</v>
      </c>
      <c r="AE4093" s="4">
        <v>0</v>
      </c>
      <c r="AF4093" t="s">
        <v>715</v>
      </c>
      <c r="AG4093" s="4">
        <v>0</v>
      </c>
      <c r="AH4093" s="4">
        <v>0</v>
      </c>
      <c r="AI4093" s="4">
        <v>0</v>
      </c>
      <c r="AJ4093" s="4">
        <v>2176.2600000000002</v>
      </c>
      <c r="AK4093" s="4">
        <v>200000</v>
      </c>
      <c r="AL4093" t="s">
        <v>787</v>
      </c>
      <c r="AM4093" s="71" t="str">
        <f>INDEX(Network_Insurer_Code,MATCH(Export!AL4093,Network_insurer_Name,0))</f>
        <v>LEI3</v>
      </c>
      <c r="AN4093" t="str">
        <f t="shared" si="63"/>
        <v>M1004LEI32019</v>
      </c>
    </row>
    <row r="4094" spans="1:40" x14ac:dyDescent="0.25">
      <c r="A4094">
        <v>2020</v>
      </c>
      <c r="B4094">
        <v>2</v>
      </c>
      <c r="C4094" s="1">
        <v>43922</v>
      </c>
      <c r="D4094" s="1">
        <v>44012</v>
      </c>
      <c r="E4094">
        <v>2020</v>
      </c>
      <c r="F4094" s="71" t="str">
        <f>INDEX(Client_Name,MATCH(Export!H4094,Local_Company_Name,0))</f>
        <v>Zebra Workings Ltd</v>
      </c>
      <c r="G4094" s="71">
        <f>INDEX(Client_Code,MATCH(Export!H4094,Local_Company_Name,0))</f>
        <v>1001</v>
      </c>
      <c r="H4094" t="s">
        <v>747</v>
      </c>
      <c r="I4094" t="s">
        <v>707</v>
      </c>
      <c r="J4094" t="s">
        <v>22</v>
      </c>
      <c r="K4094" s="71" t="str">
        <f>INDEX(Line_of_Business,MATCH(Export!J4094,Name,0))</f>
        <v>A</v>
      </c>
      <c r="L4094" s="9">
        <v>501258082</v>
      </c>
      <c r="M4094">
        <v>1</v>
      </c>
      <c r="N4094" s="4">
        <v>417.56</v>
      </c>
      <c r="O4094" s="4">
        <v>417.56</v>
      </c>
      <c r="P4094" s="4">
        <v>0</v>
      </c>
      <c r="Q4094" s="4">
        <v>0</v>
      </c>
      <c r="R4094" s="4">
        <v>0</v>
      </c>
      <c r="S4094" s="4">
        <v>0</v>
      </c>
      <c r="T4094" s="4">
        <v>0</v>
      </c>
      <c r="U4094" s="4">
        <v>0</v>
      </c>
      <c r="V4094" s="4">
        <v>0</v>
      </c>
      <c r="W4094" s="4">
        <v>0</v>
      </c>
      <c r="X4094" s="4">
        <v>0</v>
      </c>
      <c r="Y4094" s="4">
        <v>40.5</v>
      </c>
      <c r="Z4094" s="4">
        <v>0</v>
      </c>
      <c r="AA4094" s="4">
        <v>62.63</v>
      </c>
      <c r="AB4094" t="s">
        <v>3</v>
      </c>
      <c r="AC4094" s="4">
        <v>0</v>
      </c>
      <c r="AD4094" s="4">
        <v>0</v>
      </c>
      <c r="AE4094" s="4">
        <v>0</v>
      </c>
      <c r="AF4094" t="s">
        <v>707</v>
      </c>
      <c r="AG4094" s="4">
        <v>0</v>
      </c>
      <c r="AH4094" s="4">
        <v>0</v>
      </c>
      <c r="AI4094" s="4">
        <v>0</v>
      </c>
      <c r="AJ4094" s="4">
        <v>314.43</v>
      </c>
      <c r="AK4094" s="4">
        <v>0</v>
      </c>
      <c r="AL4094" t="s">
        <v>792</v>
      </c>
      <c r="AM4094" s="71" t="str">
        <f>INDEX(Network_Insurer_Code,MATCH(Export!AL4094,Network_insurer_Name,0))</f>
        <v>CAL1</v>
      </c>
      <c r="AN4094" t="str">
        <f t="shared" si="63"/>
        <v>A1001CAL12020</v>
      </c>
    </row>
    <row r="4095" spans="1:40" x14ac:dyDescent="0.25">
      <c r="A4095">
        <v>2020</v>
      </c>
      <c r="B4095">
        <v>2</v>
      </c>
      <c r="C4095" s="1">
        <v>43556</v>
      </c>
      <c r="D4095" s="1">
        <v>43646</v>
      </c>
      <c r="E4095">
        <v>2019</v>
      </c>
      <c r="F4095" s="71" t="str">
        <f>INDEX(Client_Name,MATCH(Export!H4095,Local_Company_Name,0))</f>
        <v>Falcon Clothing</v>
      </c>
      <c r="G4095" s="71">
        <f>INDEX(Client_Code,MATCH(Export!H4095,Local_Company_Name,0))</f>
        <v>1006</v>
      </c>
      <c r="H4095" t="s">
        <v>774</v>
      </c>
      <c r="I4095" t="s">
        <v>724</v>
      </c>
      <c r="J4095" t="s">
        <v>8</v>
      </c>
      <c r="K4095" s="71" t="str">
        <f>INDEX(Line_of_Business,MATCH(Export!J4095,Name,0))</f>
        <v>M</v>
      </c>
      <c r="L4095" s="9">
        <v>80022999</v>
      </c>
      <c r="M4095">
        <v>46</v>
      </c>
      <c r="N4095" s="4">
        <v>0</v>
      </c>
      <c r="O4095" s="4">
        <v>0</v>
      </c>
      <c r="P4095" s="4">
        <v>0</v>
      </c>
      <c r="Q4095" s="4">
        <v>0</v>
      </c>
      <c r="R4095" s="4">
        <v>0</v>
      </c>
      <c r="S4095" s="4">
        <v>0</v>
      </c>
      <c r="T4095" s="4">
        <v>0</v>
      </c>
      <c r="U4095" s="4">
        <v>0</v>
      </c>
      <c r="V4095" s="4">
        <v>0</v>
      </c>
      <c r="W4095" s="4">
        <v>0</v>
      </c>
      <c r="X4095" s="4">
        <v>0</v>
      </c>
      <c r="Y4095" s="4">
        <v>2711.1</v>
      </c>
      <c r="Z4095" s="4">
        <v>0</v>
      </c>
      <c r="AA4095" s="4">
        <v>0</v>
      </c>
      <c r="AB4095" t="s">
        <v>3</v>
      </c>
      <c r="AC4095" s="4">
        <v>0</v>
      </c>
      <c r="AD4095" s="4">
        <v>0</v>
      </c>
      <c r="AE4095" s="4">
        <v>0</v>
      </c>
      <c r="AF4095" t="s">
        <v>724</v>
      </c>
      <c r="AG4095" s="4">
        <v>0</v>
      </c>
      <c r="AH4095" s="4">
        <v>0</v>
      </c>
      <c r="AI4095" s="4">
        <v>0</v>
      </c>
      <c r="AJ4095" s="4">
        <v>-2711.1</v>
      </c>
      <c r="AK4095" s="4">
        <v>0</v>
      </c>
      <c r="AL4095" t="s">
        <v>794</v>
      </c>
      <c r="AM4095" s="71" t="str">
        <f>INDEX(Network_Insurer_Code,MATCH(Export!AL4095,Network_insurer_Name,0))</f>
        <v>CUI2</v>
      </c>
      <c r="AN4095" t="str">
        <f t="shared" si="63"/>
        <v>M1006CUI22019</v>
      </c>
    </row>
    <row r="4096" spans="1:40" x14ac:dyDescent="0.25">
      <c r="A4096">
        <v>2019</v>
      </c>
      <c r="B4096">
        <v>2</v>
      </c>
      <c r="C4096" s="1">
        <v>43556</v>
      </c>
      <c r="D4096" s="1">
        <v>43646</v>
      </c>
      <c r="E4096">
        <v>2017</v>
      </c>
      <c r="F4096" s="71" t="str">
        <f>INDEX(Client_Name,MATCH(Export!H4096,Local_Company_Name,0))</f>
        <v>Flaimngo Tailoring</v>
      </c>
      <c r="G4096" s="71">
        <f>INDEX(Client_Code,MATCH(Export!H4096,Local_Company_Name,0))</f>
        <v>1005</v>
      </c>
      <c r="H4096" t="s">
        <v>771</v>
      </c>
      <c r="I4096" t="s">
        <v>717</v>
      </c>
      <c r="J4096" t="s">
        <v>5</v>
      </c>
      <c r="K4096" s="71" t="str">
        <f>INDEX(Line_of_Business,MATCH(Export!J4096,Name,0))</f>
        <v>L</v>
      </c>
      <c r="L4096" s="9" t="s">
        <v>21</v>
      </c>
      <c r="M4096">
        <v>2700</v>
      </c>
      <c r="N4096" s="4">
        <v>0</v>
      </c>
      <c r="O4096" s="4">
        <v>0</v>
      </c>
      <c r="P4096" s="4">
        <v>4174.9799999999996</v>
      </c>
      <c r="Q4096" s="4">
        <v>0</v>
      </c>
      <c r="R4096" s="4">
        <v>0</v>
      </c>
      <c r="S4096" s="4">
        <v>0</v>
      </c>
      <c r="T4096" s="4">
        <v>0</v>
      </c>
      <c r="U4096" s="4">
        <v>0</v>
      </c>
      <c r="V4096" s="4">
        <v>0</v>
      </c>
      <c r="W4096" s="4">
        <v>0</v>
      </c>
      <c r="X4096" s="4">
        <v>0</v>
      </c>
      <c r="Y4096" s="4">
        <v>0</v>
      </c>
      <c r="Z4096" s="4">
        <v>0</v>
      </c>
      <c r="AA4096" s="4">
        <v>0</v>
      </c>
      <c r="AB4096" t="s">
        <v>3</v>
      </c>
      <c r="AC4096" s="4">
        <v>0</v>
      </c>
      <c r="AD4096" s="4">
        <v>0</v>
      </c>
      <c r="AE4096" s="4">
        <v>0</v>
      </c>
      <c r="AF4096" t="s">
        <v>717</v>
      </c>
      <c r="AG4096" s="4">
        <v>0</v>
      </c>
      <c r="AH4096" s="4">
        <v>0</v>
      </c>
      <c r="AI4096" s="4">
        <v>0</v>
      </c>
      <c r="AJ4096" s="4">
        <v>-4174.9799999999996</v>
      </c>
      <c r="AK4096" s="4">
        <v>200000</v>
      </c>
      <c r="AL4096" t="s">
        <v>787</v>
      </c>
      <c r="AM4096" s="71" t="str">
        <f>INDEX(Network_Insurer_Code,MATCH(Export!AL4096,Network_insurer_Name,0))</f>
        <v>LEI3</v>
      </c>
      <c r="AN4096" t="str">
        <f t="shared" si="63"/>
        <v>L1005LEI32017</v>
      </c>
    </row>
    <row r="4097" spans="1:40" x14ac:dyDescent="0.25">
      <c r="A4097">
        <v>2019</v>
      </c>
      <c r="B4097">
        <v>4</v>
      </c>
      <c r="C4097" s="1">
        <v>43831</v>
      </c>
      <c r="D4097" s="1">
        <v>43921</v>
      </c>
      <c r="E4097">
        <v>2019</v>
      </c>
      <c r="F4097" s="71" t="str">
        <f>INDEX(Client_Name,MATCH(Export!H4097,Local_Company_Name,0))</f>
        <v>Aplaca Engineering Co</v>
      </c>
      <c r="G4097" s="71">
        <f>INDEX(Client_Code,MATCH(Export!H4097,Local_Company_Name,0))</f>
        <v>1004</v>
      </c>
      <c r="H4097" t="s">
        <v>754</v>
      </c>
      <c r="I4097" t="s">
        <v>736</v>
      </c>
      <c r="J4097" t="s">
        <v>8</v>
      </c>
      <c r="K4097" s="71" t="str">
        <f>INDEX(Line_of_Business,MATCH(Export!J4097,Name,0))</f>
        <v>M</v>
      </c>
      <c r="L4097" s="9" t="s">
        <v>482</v>
      </c>
      <c r="M4097">
        <v>5133</v>
      </c>
      <c r="N4097" s="4">
        <v>0</v>
      </c>
      <c r="O4097" s="4">
        <v>0</v>
      </c>
      <c r="P4097" s="4">
        <v>0</v>
      </c>
      <c r="Q4097" s="4">
        <v>0</v>
      </c>
      <c r="R4097" s="4">
        <v>0</v>
      </c>
      <c r="S4097" s="4">
        <v>0</v>
      </c>
      <c r="T4097" s="4">
        <v>0</v>
      </c>
      <c r="U4097" s="4">
        <v>0</v>
      </c>
      <c r="V4097" s="4">
        <v>0</v>
      </c>
      <c r="W4097" s="4">
        <v>0</v>
      </c>
      <c r="X4097" s="4">
        <v>0</v>
      </c>
      <c r="Y4097" s="4">
        <v>0</v>
      </c>
      <c r="Z4097" s="4">
        <v>0</v>
      </c>
      <c r="AA4097" s="4">
        <v>0</v>
      </c>
      <c r="AB4097" t="s">
        <v>3</v>
      </c>
      <c r="AC4097" s="4">
        <v>0</v>
      </c>
      <c r="AD4097" s="4">
        <v>0</v>
      </c>
      <c r="AE4097" s="4">
        <v>0</v>
      </c>
      <c r="AF4097" t="s">
        <v>736</v>
      </c>
      <c r="AG4097" s="4">
        <v>0</v>
      </c>
      <c r="AH4097" s="4">
        <v>0</v>
      </c>
      <c r="AI4097" s="4">
        <v>0</v>
      </c>
      <c r="AJ4097" s="4">
        <v>0</v>
      </c>
      <c r="AK4097" s="4">
        <v>0</v>
      </c>
      <c r="AL4097" t="s">
        <v>791</v>
      </c>
      <c r="AM4097" s="71" t="str">
        <f>INDEX(Network_Insurer_Code,MATCH(Export!AL4097,Network_insurer_Name,0))</f>
        <v>CHI3</v>
      </c>
      <c r="AN4097" t="str">
        <f t="shared" si="63"/>
        <v>M1004CHI32019</v>
      </c>
    </row>
    <row r="4098" spans="1:40" x14ac:dyDescent="0.25">
      <c r="A4098">
        <v>2019</v>
      </c>
      <c r="B4098">
        <v>4</v>
      </c>
      <c r="C4098" s="1">
        <v>43739</v>
      </c>
      <c r="D4098" s="1">
        <v>43830</v>
      </c>
      <c r="E4098">
        <v>2019</v>
      </c>
      <c r="F4098" s="71" t="str">
        <f>INDEX(Client_Name,MATCH(Export!H4098,Local_Company_Name,0))</f>
        <v>Tiger Jewelcrafting Ltd</v>
      </c>
      <c r="G4098" s="71">
        <f>INDEX(Client_Code,MATCH(Export!H4098,Local_Company_Name,0))</f>
        <v>1003</v>
      </c>
      <c r="H4098" t="s">
        <v>764</v>
      </c>
      <c r="I4098" t="s">
        <v>704</v>
      </c>
      <c r="J4098" t="s">
        <v>5</v>
      </c>
      <c r="K4098" s="71" t="str">
        <f>INDEX(Line_of_Business,MATCH(Export!J4098,Name,0))</f>
        <v>L</v>
      </c>
      <c r="L4098" s="9" t="s">
        <v>140</v>
      </c>
      <c r="M4098">
        <v>289</v>
      </c>
      <c r="N4098" s="4">
        <v>0</v>
      </c>
      <c r="O4098" s="4">
        <v>0</v>
      </c>
      <c r="P4098" s="4">
        <v>325860.47999999998</v>
      </c>
      <c r="Q4098" s="4">
        <v>0</v>
      </c>
      <c r="R4098" s="4">
        <v>0</v>
      </c>
      <c r="S4098" s="4">
        <v>0</v>
      </c>
      <c r="T4098" s="4">
        <v>0</v>
      </c>
      <c r="U4098" s="4">
        <v>0</v>
      </c>
      <c r="V4098" s="4">
        <v>0</v>
      </c>
      <c r="W4098" s="4">
        <v>0</v>
      </c>
      <c r="X4098" s="4">
        <v>0</v>
      </c>
      <c r="Y4098" s="4">
        <v>0</v>
      </c>
      <c r="Z4098" s="4">
        <v>0</v>
      </c>
      <c r="AA4098" s="4">
        <v>0</v>
      </c>
      <c r="AB4098" t="s">
        <v>3</v>
      </c>
      <c r="AC4098" s="4">
        <v>0</v>
      </c>
      <c r="AD4098" s="4">
        <v>0</v>
      </c>
      <c r="AE4098" s="4">
        <v>0</v>
      </c>
      <c r="AF4098" t="s">
        <v>704</v>
      </c>
      <c r="AG4098" s="4">
        <v>0</v>
      </c>
      <c r="AH4098" s="4">
        <v>0</v>
      </c>
      <c r="AI4098" s="4">
        <v>0</v>
      </c>
      <c r="AJ4098" s="4">
        <v>-325860.47999999998</v>
      </c>
      <c r="AK4098" s="4">
        <v>0</v>
      </c>
      <c r="AL4098" t="s">
        <v>782</v>
      </c>
      <c r="AM4098" s="71" t="str">
        <f>INDEX(Network_Insurer_Code,MATCH(Export!AL4098,Network_insurer_Name,0))</f>
        <v>API2</v>
      </c>
      <c r="AN4098" t="str">
        <f t="shared" ref="AN4098:AN4161" si="64">_xlfn.CONCAT(K4098,G4098,AM4098,E4098)</f>
        <v>L1003API22019</v>
      </c>
    </row>
    <row r="4099" spans="1:40" x14ac:dyDescent="0.25">
      <c r="A4099">
        <v>2019</v>
      </c>
      <c r="B4099">
        <v>1</v>
      </c>
      <c r="C4099" s="1">
        <v>43497</v>
      </c>
      <c r="D4099" s="1">
        <v>43555</v>
      </c>
      <c r="E4099">
        <v>2018</v>
      </c>
      <c r="F4099" s="71" t="str">
        <f>INDEX(Client_Name,MATCH(Export!H4099,Local_Company_Name,0))</f>
        <v>Tiger Jewelcrafting Ltd</v>
      </c>
      <c r="G4099" s="71">
        <f>INDEX(Client_Code,MATCH(Export!H4099,Local_Company_Name,0))</f>
        <v>1003</v>
      </c>
      <c r="H4099" t="s">
        <v>764</v>
      </c>
      <c r="I4099" t="s">
        <v>720</v>
      </c>
      <c r="J4099" t="s">
        <v>8</v>
      </c>
      <c r="K4099" s="71" t="str">
        <f>INDEX(Line_of_Business,MATCH(Export!J4099,Name,0))</f>
        <v>M</v>
      </c>
      <c r="L4099" s="9" t="s">
        <v>614</v>
      </c>
      <c r="M4099">
        <v>1281</v>
      </c>
      <c r="N4099" s="4">
        <v>-73750.100000000006</v>
      </c>
      <c r="O4099" s="4">
        <v>-73750.100000000006</v>
      </c>
      <c r="P4099" s="4">
        <v>9074902.9199999999</v>
      </c>
      <c r="Q4099" s="4">
        <v>0</v>
      </c>
      <c r="R4099" s="4">
        <v>0</v>
      </c>
      <c r="S4099" s="4">
        <v>0</v>
      </c>
      <c r="T4099" s="4">
        <v>0</v>
      </c>
      <c r="U4099" s="4">
        <v>0</v>
      </c>
      <c r="V4099" s="4">
        <v>0</v>
      </c>
      <c r="W4099" s="4">
        <v>0</v>
      </c>
      <c r="X4099" s="4">
        <v>0</v>
      </c>
      <c r="Y4099" s="4">
        <v>-8850.02</v>
      </c>
      <c r="Z4099" s="4">
        <v>0</v>
      </c>
      <c r="AA4099" s="4">
        <v>0</v>
      </c>
      <c r="AB4099" t="s">
        <v>3</v>
      </c>
      <c r="AC4099" s="4">
        <v>0</v>
      </c>
      <c r="AD4099" s="4">
        <v>0</v>
      </c>
      <c r="AE4099" s="4">
        <v>0</v>
      </c>
      <c r="AF4099" t="s">
        <v>720</v>
      </c>
      <c r="AG4099" s="4">
        <v>0</v>
      </c>
      <c r="AH4099" s="4">
        <v>0</v>
      </c>
      <c r="AI4099" s="4">
        <v>0</v>
      </c>
      <c r="AJ4099" s="4">
        <v>-9139803</v>
      </c>
      <c r="AK4099" s="4">
        <v>0</v>
      </c>
      <c r="AL4099" t="s">
        <v>789</v>
      </c>
      <c r="AM4099" s="71" t="str">
        <f>INDEX(Network_Insurer_Code,MATCH(Export!AL4099,Network_insurer_Name,0))</f>
        <v>APL1</v>
      </c>
      <c r="AN4099" t="str">
        <f t="shared" si="64"/>
        <v>M1003APL12018</v>
      </c>
    </row>
    <row r="4100" spans="1:40" x14ac:dyDescent="0.25">
      <c r="A4100">
        <v>2019</v>
      </c>
      <c r="B4100">
        <v>1</v>
      </c>
      <c r="C4100" s="1">
        <v>43466</v>
      </c>
      <c r="D4100" s="1">
        <v>43555</v>
      </c>
      <c r="E4100">
        <v>2017</v>
      </c>
      <c r="F4100" s="71" t="str">
        <f>INDEX(Client_Name,MATCH(Export!H4100,Local_Company_Name,0))</f>
        <v>Lion Manufacturing Co</v>
      </c>
      <c r="G4100" s="71">
        <f>INDEX(Client_Code,MATCH(Export!H4100,Local_Company_Name,0))</f>
        <v>1002</v>
      </c>
      <c r="H4100" t="s">
        <v>757</v>
      </c>
      <c r="I4100" t="s">
        <v>720</v>
      </c>
      <c r="J4100" t="s">
        <v>22</v>
      </c>
      <c r="K4100" s="71" t="str">
        <f>INDEX(Line_of_Business,MATCH(Export!J4100,Name,0))</f>
        <v>A</v>
      </c>
      <c r="L4100" s="9">
        <v>324633265</v>
      </c>
      <c r="M4100">
        <v>319</v>
      </c>
      <c r="N4100" s="4">
        <v>0</v>
      </c>
      <c r="O4100" s="4">
        <v>0</v>
      </c>
      <c r="P4100" s="4">
        <v>0</v>
      </c>
      <c r="Q4100" s="4">
        <v>0</v>
      </c>
      <c r="R4100" s="4">
        <v>0</v>
      </c>
      <c r="S4100" s="4">
        <v>0</v>
      </c>
      <c r="T4100" s="4">
        <v>0</v>
      </c>
      <c r="U4100" s="4">
        <v>0</v>
      </c>
      <c r="V4100" s="4">
        <v>0</v>
      </c>
      <c r="W4100" s="4">
        <v>0</v>
      </c>
      <c r="X4100" s="4">
        <v>0</v>
      </c>
      <c r="Y4100" s="4">
        <v>0</v>
      </c>
      <c r="Z4100" s="4">
        <v>0</v>
      </c>
      <c r="AA4100" s="4">
        <v>0</v>
      </c>
      <c r="AB4100" t="s">
        <v>3</v>
      </c>
      <c r="AC4100" s="4">
        <v>0</v>
      </c>
      <c r="AD4100" s="4">
        <v>0</v>
      </c>
      <c r="AE4100" s="4">
        <v>-547828</v>
      </c>
      <c r="AF4100" t="s">
        <v>720</v>
      </c>
      <c r="AG4100" s="4">
        <v>0</v>
      </c>
      <c r="AH4100" s="4">
        <v>0</v>
      </c>
      <c r="AI4100" s="4">
        <v>0</v>
      </c>
      <c r="AJ4100" s="4">
        <v>0</v>
      </c>
      <c r="AK4100" s="4">
        <v>0</v>
      </c>
      <c r="AL4100" t="s">
        <v>798</v>
      </c>
      <c r="AM4100" s="71" t="str">
        <f>INDEX(Network_Insurer_Code,MATCH(Export!AL4100,Network_insurer_Name,0))</f>
        <v>PEI2</v>
      </c>
      <c r="AN4100" t="str">
        <f t="shared" si="64"/>
        <v>A1002PEI22017</v>
      </c>
    </row>
    <row r="4101" spans="1:40" x14ac:dyDescent="0.25">
      <c r="A4101">
        <v>2020</v>
      </c>
      <c r="B4101">
        <v>2</v>
      </c>
      <c r="C4101" s="1">
        <v>43922</v>
      </c>
      <c r="D4101" s="1">
        <v>44012</v>
      </c>
      <c r="E4101">
        <v>2020</v>
      </c>
      <c r="F4101" s="71" t="str">
        <f>INDEX(Client_Name,MATCH(Export!H4101,Local_Company_Name,0))</f>
        <v>Flaimngo Tailoring</v>
      </c>
      <c r="G4101" s="71">
        <f>INDEX(Client_Code,MATCH(Export!H4101,Local_Company_Name,0))</f>
        <v>1005</v>
      </c>
      <c r="H4101" t="s">
        <v>772</v>
      </c>
      <c r="I4101" t="s">
        <v>716</v>
      </c>
      <c r="J4101" t="s">
        <v>14</v>
      </c>
      <c r="K4101" s="71" t="str">
        <f>INDEX(Line_of_Business,MATCH(Export!J4101,Name,0))</f>
        <v>C</v>
      </c>
      <c r="L4101" s="9" t="s">
        <v>91</v>
      </c>
      <c r="M4101">
        <v>12193</v>
      </c>
      <c r="N4101" s="4">
        <v>2803.74444444444</v>
      </c>
      <c r="O4101" s="4">
        <v>2523.37</v>
      </c>
      <c r="P4101" s="4">
        <v>90000</v>
      </c>
      <c r="Q4101" s="4">
        <v>0</v>
      </c>
      <c r="R4101" s="4">
        <v>0</v>
      </c>
      <c r="S4101" s="4">
        <v>0</v>
      </c>
      <c r="T4101" s="4">
        <v>0</v>
      </c>
      <c r="U4101" s="4">
        <v>0</v>
      </c>
      <c r="V4101" s="4">
        <v>0</v>
      </c>
      <c r="W4101" s="4">
        <v>0</v>
      </c>
      <c r="X4101" s="4">
        <v>0</v>
      </c>
      <c r="Y4101" s="4">
        <v>275.05</v>
      </c>
      <c r="Z4101" s="4">
        <v>22.96</v>
      </c>
      <c r="AA4101" s="4">
        <v>0</v>
      </c>
      <c r="AB4101" t="s">
        <v>3</v>
      </c>
      <c r="AC4101" s="4">
        <v>0</v>
      </c>
      <c r="AD4101" s="4">
        <v>0</v>
      </c>
      <c r="AE4101" s="4">
        <v>0</v>
      </c>
      <c r="AF4101" t="s">
        <v>716</v>
      </c>
      <c r="AG4101" s="4">
        <v>0</v>
      </c>
      <c r="AH4101" s="4">
        <v>0</v>
      </c>
      <c r="AI4101" s="4">
        <v>0</v>
      </c>
      <c r="AJ4101" s="4">
        <v>-87774.64</v>
      </c>
      <c r="AK4101" s="4" t="s">
        <v>2</v>
      </c>
      <c r="AL4101" t="s">
        <v>784</v>
      </c>
      <c r="AM4101" s="71" t="str">
        <f>INDEX(Network_Insurer_Code,MATCH(Export!AL4101,Network_insurer_Name,0))</f>
        <v>PII1</v>
      </c>
      <c r="AN4101" t="str">
        <f t="shared" si="64"/>
        <v>C1005PII12020</v>
      </c>
    </row>
    <row r="4102" spans="1:40" x14ac:dyDescent="0.25">
      <c r="A4102">
        <v>2019</v>
      </c>
      <c r="B4102">
        <v>1</v>
      </c>
      <c r="C4102" s="1">
        <v>43739</v>
      </c>
      <c r="D4102" s="1">
        <v>43830</v>
      </c>
      <c r="E4102">
        <v>2016</v>
      </c>
      <c r="F4102" s="71" t="str">
        <f>INDEX(Client_Name,MATCH(Export!H4102,Local_Company_Name,0))</f>
        <v>Zebra Workings Ltd</v>
      </c>
      <c r="G4102" s="71">
        <f>INDEX(Client_Code,MATCH(Export!H4102,Local_Company_Name,0))</f>
        <v>1001</v>
      </c>
      <c r="H4102" t="s">
        <v>748</v>
      </c>
      <c r="I4102" t="s">
        <v>779</v>
      </c>
      <c r="J4102" t="s">
        <v>8</v>
      </c>
      <c r="K4102" s="71" t="str">
        <f>INDEX(Line_of_Business,MATCH(Export!J4102,Name,0))</f>
        <v>M</v>
      </c>
      <c r="L4102" s="9" t="s">
        <v>265</v>
      </c>
      <c r="M4102">
        <v>92</v>
      </c>
      <c r="N4102" s="4">
        <v>0</v>
      </c>
      <c r="O4102" s="4">
        <v>0</v>
      </c>
      <c r="P4102" s="4">
        <v>0</v>
      </c>
      <c r="Q4102" s="4">
        <v>0</v>
      </c>
      <c r="R4102" s="4">
        <v>0</v>
      </c>
      <c r="S4102" s="4">
        <v>0</v>
      </c>
      <c r="T4102" s="4">
        <v>0</v>
      </c>
      <c r="U4102" s="4">
        <v>0</v>
      </c>
      <c r="V4102" s="4">
        <v>0</v>
      </c>
      <c r="W4102" s="4">
        <v>0</v>
      </c>
      <c r="X4102" s="4">
        <v>0</v>
      </c>
      <c r="Y4102" s="4">
        <v>0</v>
      </c>
      <c r="Z4102" s="4">
        <v>0</v>
      </c>
      <c r="AA4102" s="4">
        <v>0</v>
      </c>
      <c r="AB4102" t="s">
        <v>3</v>
      </c>
      <c r="AC4102" s="4">
        <v>0</v>
      </c>
      <c r="AD4102" s="4">
        <v>0</v>
      </c>
      <c r="AE4102" s="4">
        <v>0</v>
      </c>
      <c r="AF4102" t="s">
        <v>779</v>
      </c>
      <c r="AG4102" s="4">
        <v>0</v>
      </c>
      <c r="AH4102" s="4">
        <v>0</v>
      </c>
      <c r="AI4102" s="4">
        <v>0</v>
      </c>
      <c r="AJ4102" s="4">
        <v>0</v>
      </c>
      <c r="AK4102" s="4">
        <v>0</v>
      </c>
      <c r="AL4102" t="s">
        <v>784</v>
      </c>
      <c r="AM4102" s="71" t="str">
        <f>INDEX(Network_Insurer_Code,MATCH(Export!AL4102,Network_insurer_Name,0))</f>
        <v>PII1</v>
      </c>
      <c r="AN4102" t="str">
        <f t="shared" si="64"/>
        <v>M1001PII12016</v>
      </c>
    </row>
    <row r="4103" spans="1:40" x14ac:dyDescent="0.25">
      <c r="A4103">
        <v>2020</v>
      </c>
      <c r="B4103">
        <v>1</v>
      </c>
      <c r="C4103" s="1">
        <v>43831</v>
      </c>
      <c r="D4103" s="1">
        <v>43921</v>
      </c>
      <c r="E4103">
        <v>2020</v>
      </c>
      <c r="F4103" s="71" t="str">
        <f>INDEX(Client_Name,MATCH(Export!H4103,Local_Company_Name,0))</f>
        <v>Tiger Jewelcrafting Ltd</v>
      </c>
      <c r="G4103" s="71">
        <f>INDEX(Client_Code,MATCH(Export!H4103,Local_Company_Name,0))</f>
        <v>1003</v>
      </c>
      <c r="H4103" t="s">
        <v>764</v>
      </c>
      <c r="I4103" t="s">
        <v>716</v>
      </c>
      <c r="J4103" t="s">
        <v>22</v>
      </c>
      <c r="K4103" s="71" t="str">
        <f>INDEX(Line_of_Business,MATCH(Export!J4103,Name,0))</f>
        <v>A</v>
      </c>
      <c r="L4103" s="9" t="s">
        <v>652</v>
      </c>
      <c r="M4103">
        <v>11708</v>
      </c>
      <c r="N4103" s="4">
        <v>429145.388888888</v>
      </c>
      <c r="O4103" s="4">
        <v>386230.85</v>
      </c>
      <c r="P4103" s="4">
        <v>0</v>
      </c>
      <c r="Q4103" s="4">
        <v>0</v>
      </c>
      <c r="R4103" s="4">
        <v>0</v>
      </c>
      <c r="S4103" s="4">
        <v>0</v>
      </c>
      <c r="T4103" s="4">
        <v>0</v>
      </c>
      <c r="U4103" s="4">
        <v>0</v>
      </c>
      <c r="V4103" s="4">
        <v>0</v>
      </c>
      <c r="W4103" s="4">
        <v>0</v>
      </c>
      <c r="X4103" s="4">
        <v>0</v>
      </c>
      <c r="Y4103" s="4">
        <v>25105.01</v>
      </c>
      <c r="Z4103" s="4">
        <v>26688.55</v>
      </c>
      <c r="AA4103" s="4">
        <v>57934.63</v>
      </c>
      <c r="AB4103" t="s">
        <v>3</v>
      </c>
      <c r="AC4103" s="4">
        <v>0</v>
      </c>
      <c r="AD4103" s="4">
        <v>0</v>
      </c>
      <c r="AE4103" s="4">
        <v>0</v>
      </c>
      <c r="AF4103" t="s">
        <v>716</v>
      </c>
      <c r="AG4103" s="4">
        <v>0</v>
      </c>
      <c r="AH4103" s="4">
        <v>0</v>
      </c>
      <c r="AI4103" s="4">
        <v>0</v>
      </c>
      <c r="AJ4103" s="4">
        <v>276502.65999999997</v>
      </c>
      <c r="AK4103" s="4" t="s">
        <v>2</v>
      </c>
      <c r="AL4103" t="s">
        <v>793</v>
      </c>
      <c r="AM4103" s="71" t="str">
        <f>INDEX(Network_Insurer_Code,MATCH(Export!AL4103,Network_insurer_Name,0))</f>
        <v>CAL3</v>
      </c>
      <c r="AN4103" t="str">
        <f t="shared" si="64"/>
        <v>A1003CAL32020</v>
      </c>
    </row>
    <row r="4104" spans="1:40" x14ac:dyDescent="0.25">
      <c r="A4104">
        <v>2020</v>
      </c>
      <c r="B4104">
        <v>2</v>
      </c>
      <c r="C4104" s="1">
        <v>43922</v>
      </c>
      <c r="D4104" s="1">
        <v>44012</v>
      </c>
      <c r="E4104">
        <v>2019</v>
      </c>
      <c r="F4104" s="71" t="str">
        <f>INDEX(Client_Name,MATCH(Export!H4104,Local_Company_Name,0))</f>
        <v>Falcon Clothing</v>
      </c>
      <c r="G4104" s="71">
        <f>INDEX(Client_Code,MATCH(Export!H4104,Local_Company_Name,0))</f>
        <v>1006</v>
      </c>
      <c r="H4104" t="s">
        <v>756</v>
      </c>
      <c r="I4104" t="s">
        <v>736</v>
      </c>
      <c r="J4104" t="s">
        <v>8</v>
      </c>
      <c r="K4104" s="71" t="str">
        <f>INDEX(Line_of_Business,MATCH(Export!J4104,Name,0))</f>
        <v>M</v>
      </c>
      <c r="L4104" s="9" t="s">
        <v>451</v>
      </c>
      <c r="M4104">
        <v>1570</v>
      </c>
      <c r="N4104" s="4">
        <v>-4846.3599999999997</v>
      </c>
      <c r="O4104" s="4">
        <v>-2423.1799999999998</v>
      </c>
      <c r="P4104" s="4">
        <v>3039.03</v>
      </c>
      <c r="Q4104" s="4">
        <v>0</v>
      </c>
      <c r="R4104" s="4">
        <v>0</v>
      </c>
      <c r="S4104" s="4">
        <v>0</v>
      </c>
      <c r="T4104" s="4">
        <v>0</v>
      </c>
      <c r="U4104" s="4">
        <v>0</v>
      </c>
      <c r="V4104" s="4">
        <v>0</v>
      </c>
      <c r="W4104" s="4">
        <v>0</v>
      </c>
      <c r="X4104" s="4">
        <v>0</v>
      </c>
      <c r="Y4104" s="4">
        <v>-363.48</v>
      </c>
      <c r="Z4104" s="4">
        <v>-145.38999999999999</v>
      </c>
      <c r="AA4104" s="4">
        <v>0</v>
      </c>
      <c r="AB4104" t="s">
        <v>3</v>
      </c>
      <c r="AC4104" s="4">
        <v>0</v>
      </c>
      <c r="AD4104" s="4">
        <v>0</v>
      </c>
      <c r="AE4104" s="4">
        <v>0</v>
      </c>
      <c r="AF4104" t="s">
        <v>736</v>
      </c>
      <c r="AG4104" s="4">
        <v>0</v>
      </c>
      <c r="AH4104" s="4">
        <v>0</v>
      </c>
      <c r="AI4104" s="4">
        <v>0</v>
      </c>
      <c r="AJ4104" s="4">
        <v>-4953.3399999999901</v>
      </c>
      <c r="AK4104" s="4">
        <v>0</v>
      </c>
      <c r="AL4104" t="s">
        <v>790</v>
      </c>
      <c r="AM4104" s="71" t="str">
        <f>INDEX(Network_Insurer_Code,MATCH(Export!AL4104,Network_insurer_Name,0))</f>
        <v>STL1</v>
      </c>
      <c r="AN4104" t="str">
        <f t="shared" si="64"/>
        <v>M1006STL12019</v>
      </c>
    </row>
    <row r="4105" spans="1:40" x14ac:dyDescent="0.25">
      <c r="A4105">
        <v>2020</v>
      </c>
      <c r="B4105">
        <v>3</v>
      </c>
      <c r="C4105" s="1">
        <v>44013</v>
      </c>
      <c r="D4105" s="1">
        <v>44104</v>
      </c>
      <c r="E4105">
        <v>2020</v>
      </c>
      <c r="F4105" s="71" t="str">
        <f>INDEX(Client_Name,MATCH(Export!H4105,Local_Company_Name,0))</f>
        <v>Zebra Workings Ltd</v>
      </c>
      <c r="G4105" s="71">
        <f>INDEX(Client_Code,MATCH(Export!H4105,Local_Company_Name,0))</f>
        <v>1001</v>
      </c>
      <c r="H4105" t="s">
        <v>749</v>
      </c>
      <c r="I4105" t="s">
        <v>713</v>
      </c>
      <c r="J4105" t="s">
        <v>22</v>
      </c>
      <c r="K4105" s="71" t="str">
        <f>INDEX(Line_of_Business,MATCH(Export!J4105,Name,0))</f>
        <v>A</v>
      </c>
      <c r="L4105" s="9" t="s">
        <v>142</v>
      </c>
      <c r="M4105">
        <v>1090</v>
      </c>
      <c r="N4105" s="4">
        <v>0</v>
      </c>
      <c r="O4105" s="4">
        <v>0</v>
      </c>
      <c r="P4105" s="4">
        <v>85211.88</v>
      </c>
      <c r="Q4105" s="4">
        <v>0</v>
      </c>
      <c r="R4105" s="4">
        <v>0</v>
      </c>
      <c r="S4105" s="4">
        <v>0</v>
      </c>
      <c r="T4105" s="4">
        <v>0</v>
      </c>
      <c r="U4105" s="4">
        <v>0</v>
      </c>
      <c r="V4105" s="4">
        <v>0</v>
      </c>
      <c r="W4105" s="4">
        <v>0</v>
      </c>
      <c r="X4105" s="4">
        <v>0</v>
      </c>
      <c r="Y4105" s="4">
        <v>0</v>
      </c>
      <c r="Z4105" s="4">
        <v>0</v>
      </c>
      <c r="AA4105" s="4">
        <v>0</v>
      </c>
      <c r="AB4105" t="s">
        <v>3</v>
      </c>
      <c r="AC4105" s="4">
        <v>0</v>
      </c>
      <c r="AD4105" s="4">
        <v>0</v>
      </c>
      <c r="AE4105" s="4">
        <v>152502.79</v>
      </c>
      <c r="AF4105" t="s">
        <v>713</v>
      </c>
      <c r="AG4105" s="4">
        <v>0</v>
      </c>
      <c r="AH4105" s="4">
        <v>0</v>
      </c>
      <c r="AI4105" s="4">
        <v>0</v>
      </c>
      <c r="AJ4105" s="4">
        <v>-85211.88</v>
      </c>
      <c r="AK4105" s="4">
        <v>0</v>
      </c>
      <c r="AL4105" t="s">
        <v>796</v>
      </c>
      <c r="AM4105" s="71" t="str">
        <f>INDEX(Network_Insurer_Code,MATCH(Export!AL4105,Network_insurer_Name,0))</f>
        <v>POL2</v>
      </c>
      <c r="AN4105" t="str">
        <f t="shared" si="64"/>
        <v>A1001POL22020</v>
      </c>
    </row>
    <row r="4106" spans="1:40" x14ac:dyDescent="0.25">
      <c r="A4106">
        <v>2019</v>
      </c>
      <c r="B4106">
        <v>4</v>
      </c>
      <c r="C4106" s="1">
        <v>43739</v>
      </c>
      <c r="D4106" s="1">
        <v>43830</v>
      </c>
      <c r="E4106">
        <v>2019</v>
      </c>
      <c r="F4106" s="71" t="str">
        <f>INDEX(Client_Name,MATCH(Export!H4106,Local_Company_Name,0))</f>
        <v>Falcon Clothing</v>
      </c>
      <c r="G4106" s="71">
        <f>INDEX(Client_Code,MATCH(Export!H4106,Local_Company_Name,0))</f>
        <v>1006</v>
      </c>
      <c r="H4106" t="s">
        <v>773</v>
      </c>
      <c r="I4106" t="s">
        <v>779</v>
      </c>
      <c r="J4106" t="s">
        <v>8</v>
      </c>
      <c r="K4106" s="71" t="str">
        <f>INDEX(Line_of_Business,MATCH(Export!J4106,Name,0))</f>
        <v>M</v>
      </c>
      <c r="L4106" s="9" t="s">
        <v>589</v>
      </c>
      <c r="M4106">
        <v>172</v>
      </c>
      <c r="N4106" s="4">
        <v>744585.45</v>
      </c>
      <c r="O4106" s="4">
        <v>744585.45</v>
      </c>
      <c r="P4106" s="4">
        <v>543033.03</v>
      </c>
      <c r="Q4106" s="4">
        <v>0</v>
      </c>
      <c r="R4106" s="4">
        <v>0</v>
      </c>
      <c r="S4106" s="4">
        <v>186201.46</v>
      </c>
      <c r="T4106" s="4">
        <v>0</v>
      </c>
      <c r="U4106" s="4">
        <v>0</v>
      </c>
      <c r="V4106" s="4">
        <v>0</v>
      </c>
      <c r="W4106" s="4">
        <v>0</v>
      </c>
      <c r="X4106" s="4">
        <v>0</v>
      </c>
      <c r="Y4106" s="4">
        <v>180338.6</v>
      </c>
      <c r="Z4106" s="4">
        <v>0</v>
      </c>
      <c r="AA4106" s="4">
        <v>0</v>
      </c>
      <c r="AB4106" t="s">
        <v>3</v>
      </c>
      <c r="AC4106" s="4">
        <v>0</v>
      </c>
      <c r="AD4106" s="4">
        <v>0</v>
      </c>
      <c r="AE4106" s="4">
        <v>186201.46</v>
      </c>
      <c r="AF4106" t="s">
        <v>779</v>
      </c>
      <c r="AG4106" s="4">
        <v>0</v>
      </c>
      <c r="AH4106" s="4">
        <v>0</v>
      </c>
      <c r="AI4106" s="4">
        <v>0</v>
      </c>
      <c r="AJ4106" s="4">
        <v>207415.27999999901</v>
      </c>
      <c r="AK4106" s="4">
        <v>0</v>
      </c>
      <c r="AL4106" t="s">
        <v>781</v>
      </c>
      <c r="AM4106" s="71" t="str">
        <f>INDEX(Network_Insurer_Code,MATCH(Export!AL4106,Network_insurer_Name,0))</f>
        <v>ORI1</v>
      </c>
      <c r="AN4106" t="str">
        <f t="shared" si="64"/>
        <v>M1006ORI12019</v>
      </c>
    </row>
    <row r="4107" spans="1:40" x14ac:dyDescent="0.25">
      <c r="A4107">
        <v>2020</v>
      </c>
      <c r="B4107">
        <v>1</v>
      </c>
      <c r="C4107" s="1">
        <v>43831</v>
      </c>
      <c r="D4107" s="1">
        <v>43921</v>
      </c>
      <c r="E4107">
        <v>2018</v>
      </c>
      <c r="F4107" s="71" t="str">
        <f>INDEX(Client_Name,MATCH(Export!H4107,Local_Company_Name,0))</f>
        <v>Aplaca Engineering Co</v>
      </c>
      <c r="G4107" s="71">
        <f>INDEX(Client_Code,MATCH(Export!H4107,Local_Company_Name,0))</f>
        <v>1004</v>
      </c>
      <c r="H4107" t="s">
        <v>766</v>
      </c>
      <c r="I4107" t="s">
        <v>722</v>
      </c>
      <c r="J4107" t="s">
        <v>0</v>
      </c>
      <c r="K4107" s="71" t="str">
        <f>INDEX(Line_of_Business,MATCH(Export!J4107,Name,0))</f>
        <v>D</v>
      </c>
      <c r="L4107" s="9" t="s">
        <v>280</v>
      </c>
      <c r="M4107">
        <v>166</v>
      </c>
      <c r="N4107" s="4">
        <v>0</v>
      </c>
      <c r="O4107" s="4">
        <v>0</v>
      </c>
      <c r="P4107" s="4">
        <v>0</v>
      </c>
      <c r="Q4107" s="4">
        <v>0</v>
      </c>
      <c r="R4107" s="4">
        <v>0</v>
      </c>
      <c r="S4107" s="4">
        <v>0</v>
      </c>
      <c r="T4107" s="4">
        <v>0</v>
      </c>
      <c r="U4107" s="4">
        <v>0</v>
      </c>
      <c r="V4107" s="4">
        <v>0</v>
      </c>
      <c r="W4107" s="4">
        <v>0</v>
      </c>
      <c r="X4107" s="4">
        <v>0</v>
      </c>
      <c r="Y4107" s="4">
        <v>0</v>
      </c>
      <c r="Z4107" s="4">
        <v>0</v>
      </c>
      <c r="AA4107" s="4">
        <v>0</v>
      </c>
      <c r="AB4107" t="s">
        <v>3</v>
      </c>
      <c r="AC4107" s="4">
        <v>0</v>
      </c>
      <c r="AD4107" s="4">
        <v>0</v>
      </c>
      <c r="AE4107" s="4">
        <v>0</v>
      </c>
      <c r="AF4107" t="s">
        <v>722</v>
      </c>
      <c r="AG4107" s="4">
        <v>0</v>
      </c>
      <c r="AH4107" s="4">
        <v>0</v>
      </c>
      <c r="AI4107" s="4">
        <v>0</v>
      </c>
      <c r="AJ4107" s="4">
        <v>0</v>
      </c>
      <c r="AK4107" s="4">
        <v>0</v>
      </c>
      <c r="AL4107" t="s">
        <v>788</v>
      </c>
      <c r="AM4107" s="71" t="str">
        <f>INDEX(Network_Insurer_Code,MATCH(Export!AL4107,Network_insurer_Name,0))</f>
        <v>RAI1</v>
      </c>
      <c r="AN4107" t="str">
        <f t="shared" si="64"/>
        <v>D1004RAI12018</v>
      </c>
    </row>
    <row r="4108" spans="1:40" x14ac:dyDescent="0.25">
      <c r="A4108">
        <v>2019</v>
      </c>
      <c r="B4108">
        <v>1</v>
      </c>
      <c r="C4108" s="1">
        <v>43466</v>
      </c>
      <c r="D4108" s="1">
        <v>43555</v>
      </c>
      <c r="E4108">
        <v>2018</v>
      </c>
      <c r="F4108" s="71" t="str">
        <f>INDEX(Client_Name,MATCH(Export!H4108,Local_Company_Name,0))</f>
        <v>Zebra Workings Ltd</v>
      </c>
      <c r="G4108" s="71">
        <f>INDEX(Client_Code,MATCH(Export!H4108,Local_Company_Name,0))</f>
        <v>1001</v>
      </c>
      <c r="H4108" t="s">
        <v>749</v>
      </c>
      <c r="I4108" t="s">
        <v>722</v>
      </c>
      <c r="J4108" t="s">
        <v>5</v>
      </c>
      <c r="K4108" s="71" t="str">
        <f>INDEX(Line_of_Business,MATCH(Export!J4108,Name,0))</f>
        <v>L</v>
      </c>
      <c r="L4108" s="9">
        <v>42234014</v>
      </c>
      <c r="M4108">
        <v>501</v>
      </c>
      <c r="N4108" s="4">
        <v>7035.7052631578899</v>
      </c>
      <c r="O4108" s="4">
        <v>6683.92</v>
      </c>
      <c r="P4108" s="4">
        <v>0</v>
      </c>
      <c r="Q4108" s="4">
        <v>0</v>
      </c>
      <c r="R4108" s="4">
        <v>0</v>
      </c>
      <c r="S4108" s="4">
        <v>0</v>
      </c>
      <c r="T4108" s="4">
        <v>0</v>
      </c>
      <c r="U4108" s="4">
        <v>0</v>
      </c>
      <c r="V4108" s="4">
        <v>0</v>
      </c>
      <c r="W4108" s="4">
        <v>0</v>
      </c>
      <c r="X4108" s="4">
        <v>0</v>
      </c>
      <c r="Y4108" s="4">
        <v>935.75</v>
      </c>
      <c r="Z4108" s="4">
        <v>103.6</v>
      </c>
      <c r="AA4108" s="4">
        <v>0</v>
      </c>
      <c r="AB4108" t="s">
        <v>3</v>
      </c>
      <c r="AC4108" s="4">
        <v>0</v>
      </c>
      <c r="AD4108" s="4">
        <v>0</v>
      </c>
      <c r="AE4108" s="4">
        <v>0</v>
      </c>
      <c r="AF4108" t="s">
        <v>722</v>
      </c>
      <c r="AG4108" s="4">
        <v>0</v>
      </c>
      <c r="AH4108" s="4">
        <v>0</v>
      </c>
      <c r="AI4108" s="4">
        <v>0</v>
      </c>
      <c r="AJ4108" s="4">
        <v>5644.57</v>
      </c>
      <c r="AK4108" s="4">
        <v>187000</v>
      </c>
      <c r="AL4108" t="s">
        <v>785</v>
      </c>
      <c r="AM4108" s="71" t="str">
        <f>INDEX(Network_Insurer_Code,MATCH(Export!AL4108,Network_insurer_Name,0))</f>
        <v>WAI3</v>
      </c>
      <c r="AN4108" t="str">
        <f t="shared" si="64"/>
        <v>L1001WAI32018</v>
      </c>
    </row>
    <row r="4109" spans="1:40" x14ac:dyDescent="0.25">
      <c r="A4109">
        <v>2020</v>
      </c>
      <c r="B4109">
        <v>2</v>
      </c>
      <c r="C4109" s="1">
        <v>43922</v>
      </c>
      <c r="D4109" s="1">
        <v>44012</v>
      </c>
      <c r="E4109">
        <v>2019</v>
      </c>
      <c r="F4109" s="71" t="str">
        <f>INDEX(Client_Name,MATCH(Export!H4109,Local_Company_Name,0))</f>
        <v>Flaimngo Tailoring</v>
      </c>
      <c r="G4109" s="71">
        <f>INDEX(Client_Code,MATCH(Export!H4109,Local_Company_Name,0))</f>
        <v>1005</v>
      </c>
      <c r="H4109" t="s">
        <v>770</v>
      </c>
      <c r="I4109" t="s">
        <v>720</v>
      </c>
      <c r="J4109" t="s">
        <v>8</v>
      </c>
      <c r="K4109" s="71" t="str">
        <f>INDEX(Line_of_Business,MATCH(Export!J4109,Name,0))</f>
        <v>M</v>
      </c>
      <c r="L4109" s="9" t="s">
        <v>201</v>
      </c>
      <c r="M4109">
        <v>433</v>
      </c>
      <c r="N4109" s="4">
        <v>0</v>
      </c>
      <c r="O4109" s="4">
        <v>0</v>
      </c>
      <c r="P4109" s="4">
        <v>11945.53</v>
      </c>
      <c r="Q4109" s="4">
        <v>0</v>
      </c>
      <c r="R4109" s="4">
        <v>0</v>
      </c>
      <c r="S4109" s="4">
        <v>0</v>
      </c>
      <c r="T4109" s="4">
        <v>0</v>
      </c>
      <c r="U4109" s="4">
        <v>0</v>
      </c>
      <c r="V4109" s="4">
        <v>0</v>
      </c>
      <c r="W4109" s="4">
        <v>0</v>
      </c>
      <c r="X4109" s="4">
        <v>0</v>
      </c>
      <c r="Y4109" s="4">
        <v>0</v>
      </c>
      <c r="Z4109" s="4">
        <v>0</v>
      </c>
      <c r="AA4109" s="4">
        <v>0</v>
      </c>
      <c r="AB4109" t="s">
        <v>3</v>
      </c>
      <c r="AC4109" s="4">
        <v>0</v>
      </c>
      <c r="AD4109" s="4">
        <v>0</v>
      </c>
      <c r="AE4109" s="4">
        <v>0</v>
      </c>
      <c r="AF4109" t="s">
        <v>720</v>
      </c>
      <c r="AG4109" s="4">
        <v>0</v>
      </c>
      <c r="AH4109" s="4">
        <v>0</v>
      </c>
      <c r="AI4109" s="4">
        <v>0</v>
      </c>
      <c r="AJ4109" s="4">
        <v>-11945.53</v>
      </c>
      <c r="AK4109" s="4">
        <v>0</v>
      </c>
      <c r="AL4109" t="s">
        <v>795</v>
      </c>
      <c r="AM4109" s="71" t="str">
        <f>INDEX(Network_Insurer_Code,MATCH(Export!AL4109,Network_insurer_Name,0))</f>
        <v>TOL1</v>
      </c>
      <c r="AN4109" t="str">
        <f t="shared" si="64"/>
        <v>M1005TOL12019</v>
      </c>
    </row>
    <row r="4110" spans="1:40" x14ac:dyDescent="0.25">
      <c r="A4110">
        <v>2019</v>
      </c>
      <c r="B4110">
        <v>1</v>
      </c>
      <c r="C4110" s="1">
        <v>43556</v>
      </c>
      <c r="D4110" s="1">
        <v>43646</v>
      </c>
      <c r="E4110">
        <v>2017</v>
      </c>
      <c r="F4110" s="71" t="str">
        <f>INDEX(Client_Name,MATCH(Export!H4110,Local_Company_Name,0))</f>
        <v>Aplaca Engineering Co</v>
      </c>
      <c r="G4110" s="71">
        <f>INDEX(Client_Code,MATCH(Export!H4110,Local_Company_Name,0))</f>
        <v>1004</v>
      </c>
      <c r="H4110" t="s">
        <v>767</v>
      </c>
      <c r="I4110" t="s">
        <v>708</v>
      </c>
      <c r="J4110" t="s">
        <v>14</v>
      </c>
      <c r="K4110" s="71" t="str">
        <f>INDEX(Line_of_Business,MATCH(Export!J4110,Name,0))</f>
        <v>C</v>
      </c>
      <c r="L4110" s="9">
        <v>85893585</v>
      </c>
      <c r="M4110">
        <v>3186</v>
      </c>
      <c r="N4110" s="4">
        <v>0</v>
      </c>
      <c r="O4110" s="4">
        <v>0</v>
      </c>
      <c r="P4110" s="4">
        <v>2945</v>
      </c>
      <c r="Q4110" s="4">
        <v>0</v>
      </c>
      <c r="R4110" s="4">
        <v>0</v>
      </c>
      <c r="S4110" s="4">
        <v>0</v>
      </c>
      <c r="T4110" s="4">
        <v>0</v>
      </c>
      <c r="U4110" s="4">
        <v>0</v>
      </c>
      <c r="V4110" s="4">
        <v>0</v>
      </c>
      <c r="W4110" s="4">
        <v>0</v>
      </c>
      <c r="X4110" s="4">
        <v>0</v>
      </c>
      <c r="Y4110" s="4">
        <v>0</v>
      </c>
      <c r="Z4110" s="4">
        <v>0</v>
      </c>
      <c r="AA4110" s="4">
        <v>0</v>
      </c>
      <c r="AB4110" t="s">
        <v>3</v>
      </c>
      <c r="AC4110" s="4">
        <v>0</v>
      </c>
      <c r="AD4110" s="4">
        <v>0</v>
      </c>
      <c r="AE4110" s="4">
        <v>3200396.1</v>
      </c>
      <c r="AF4110" t="s">
        <v>708</v>
      </c>
      <c r="AG4110" s="4">
        <v>0</v>
      </c>
      <c r="AH4110" s="4">
        <v>0</v>
      </c>
      <c r="AI4110" s="4">
        <v>0</v>
      </c>
      <c r="AJ4110" s="4">
        <v>-2945</v>
      </c>
      <c r="AK4110" s="4">
        <v>187000</v>
      </c>
      <c r="AL4110" t="s">
        <v>786</v>
      </c>
      <c r="AM4110" s="71" t="str">
        <f>INDEX(Network_Insurer_Code,MATCH(Export!AL4110,Network_insurer_Name,0))</f>
        <v>BAL1</v>
      </c>
      <c r="AN4110" t="str">
        <f t="shared" si="64"/>
        <v>C1004BAL12017</v>
      </c>
    </row>
    <row r="4111" spans="1:40" x14ac:dyDescent="0.25">
      <c r="A4111">
        <v>2019</v>
      </c>
      <c r="B4111">
        <v>3</v>
      </c>
      <c r="C4111" s="1">
        <v>43647</v>
      </c>
      <c r="D4111" s="1">
        <v>43738</v>
      </c>
      <c r="E4111">
        <v>2019</v>
      </c>
      <c r="F4111" s="71" t="str">
        <f>INDEX(Client_Name,MATCH(Export!H4111,Local_Company_Name,0))</f>
        <v>Flaimngo Tailoring</v>
      </c>
      <c r="G4111" s="71">
        <f>INDEX(Client_Code,MATCH(Export!H4111,Local_Company_Name,0))</f>
        <v>1005</v>
      </c>
      <c r="H4111" t="s">
        <v>770</v>
      </c>
      <c r="I4111" t="s">
        <v>723</v>
      </c>
      <c r="J4111" t="s">
        <v>5</v>
      </c>
      <c r="K4111" s="71" t="str">
        <f>INDEX(Line_of_Business,MATCH(Export!J4111,Name,0))</f>
        <v>L</v>
      </c>
      <c r="L4111" s="9">
        <v>25702</v>
      </c>
      <c r="M4111">
        <v>949</v>
      </c>
      <c r="N4111" s="4">
        <v>178551.15</v>
      </c>
      <c r="O4111" s="4">
        <v>178551.15</v>
      </c>
      <c r="P4111" s="4">
        <v>0</v>
      </c>
      <c r="Q4111" s="4">
        <v>0</v>
      </c>
      <c r="R4111" s="4">
        <v>0</v>
      </c>
      <c r="S4111" s="4">
        <v>0</v>
      </c>
      <c r="T4111" s="4">
        <v>0</v>
      </c>
      <c r="U4111" s="4">
        <v>0</v>
      </c>
      <c r="V4111" s="4">
        <v>0</v>
      </c>
      <c r="W4111" s="4">
        <v>0</v>
      </c>
      <c r="X4111" s="4">
        <v>0</v>
      </c>
      <c r="Y4111" s="4">
        <v>7919.77</v>
      </c>
      <c r="Z4111" s="4">
        <v>0</v>
      </c>
      <c r="AA4111" s="4">
        <v>0</v>
      </c>
      <c r="AB4111" t="s">
        <v>3</v>
      </c>
      <c r="AC4111" s="4">
        <v>0</v>
      </c>
      <c r="AD4111" s="4">
        <v>0</v>
      </c>
      <c r="AE4111" s="4">
        <v>0</v>
      </c>
      <c r="AF4111" t="s">
        <v>723</v>
      </c>
      <c r="AG4111" s="4">
        <v>0</v>
      </c>
      <c r="AH4111" s="4">
        <v>0</v>
      </c>
      <c r="AI4111" s="4">
        <v>0</v>
      </c>
      <c r="AJ4111" s="4">
        <v>170631.38</v>
      </c>
      <c r="AK4111" s="4">
        <v>0</v>
      </c>
      <c r="AL4111" t="s">
        <v>783</v>
      </c>
      <c r="AM4111" s="71" t="str">
        <f>INDEX(Network_Insurer_Code,MATCH(Export!AL4111,Network_insurer_Name,0))</f>
        <v>PEP1</v>
      </c>
      <c r="AN4111" t="str">
        <f t="shared" si="64"/>
        <v>L1005PEP12019</v>
      </c>
    </row>
    <row r="4112" spans="1:40" x14ac:dyDescent="0.25">
      <c r="A4112">
        <v>2020</v>
      </c>
      <c r="B4112">
        <v>2</v>
      </c>
      <c r="C4112" s="1">
        <v>43922</v>
      </c>
      <c r="D4112" s="1">
        <v>44012</v>
      </c>
      <c r="E4112">
        <v>2020</v>
      </c>
      <c r="F4112" s="71" t="str">
        <f>INDEX(Client_Name,MATCH(Export!H4112,Local_Company_Name,0))</f>
        <v>Flaimngo Tailoring</v>
      </c>
      <c r="G4112" s="71">
        <f>INDEX(Client_Code,MATCH(Export!H4112,Local_Company_Name,0))</f>
        <v>1005</v>
      </c>
      <c r="H4112" t="s">
        <v>771</v>
      </c>
      <c r="I4112" t="s">
        <v>709</v>
      </c>
      <c r="J4112" t="s">
        <v>8</v>
      </c>
      <c r="K4112" s="71" t="str">
        <f>INDEX(Line_of_Business,MATCH(Export!J4112,Name,0))</f>
        <v>M</v>
      </c>
      <c r="L4112" s="9" t="s">
        <v>645</v>
      </c>
      <c r="M4112">
        <v>10499</v>
      </c>
      <c r="N4112" s="4">
        <v>2190746.5</v>
      </c>
      <c r="O4112" s="4">
        <v>2190746.5</v>
      </c>
      <c r="P4112" s="4">
        <v>15023425.99</v>
      </c>
      <c r="Q4112" s="4">
        <v>0</v>
      </c>
      <c r="R4112" s="4">
        <v>0</v>
      </c>
      <c r="S4112" s="4">
        <v>0</v>
      </c>
      <c r="T4112" s="4">
        <v>0</v>
      </c>
      <c r="U4112" s="4">
        <v>0</v>
      </c>
      <c r="V4112" s="4">
        <v>0</v>
      </c>
      <c r="W4112" s="4">
        <v>0</v>
      </c>
      <c r="X4112" s="4">
        <v>0</v>
      </c>
      <c r="Y4112" s="4">
        <v>1266999.98</v>
      </c>
      <c r="Z4112" s="4">
        <v>1851007.54</v>
      </c>
      <c r="AA4112" s="4">
        <v>0</v>
      </c>
      <c r="AB4112" t="s">
        <v>3</v>
      </c>
      <c r="AC4112" s="4">
        <v>0</v>
      </c>
      <c r="AD4112" s="4">
        <v>0</v>
      </c>
      <c r="AE4112" s="4">
        <v>0</v>
      </c>
      <c r="AF4112" t="s">
        <v>709</v>
      </c>
      <c r="AG4112" s="4">
        <v>0</v>
      </c>
      <c r="AH4112" s="4">
        <v>0</v>
      </c>
      <c r="AI4112" s="4">
        <v>0</v>
      </c>
      <c r="AJ4112" s="4">
        <v>-15950687.01</v>
      </c>
      <c r="AK4112" s="4">
        <v>0</v>
      </c>
      <c r="AL4112" t="s">
        <v>790</v>
      </c>
      <c r="AM4112" s="71" t="str">
        <f>INDEX(Network_Insurer_Code,MATCH(Export!AL4112,Network_insurer_Name,0))</f>
        <v>STL1</v>
      </c>
      <c r="AN4112" t="str">
        <f t="shared" si="64"/>
        <v>M1005STL12020</v>
      </c>
    </row>
    <row r="4113" spans="1:40" x14ac:dyDescent="0.25">
      <c r="A4113">
        <v>2020</v>
      </c>
      <c r="B4113">
        <v>2</v>
      </c>
      <c r="C4113" s="1">
        <v>43922</v>
      </c>
      <c r="D4113" s="1">
        <v>44012</v>
      </c>
      <c r="E4113">
        <v>2020</v>
      </c>
      <c r="F4113" s="71" t="str">
        <f>INDEX(Client_Name,MATCH(Export!H4113,Local_Company_Name,0))</f>
        <v>Tiger Jewelcrafting Ltd</v>
      </c>
      <c r="G4113" s="71">
        <f>INDEX(Client_Code,MATCH(Export!H4113,Local_Company_Name,0))</f>
        <v>1003</v>
      </c>
      <c r="H4113" t="s">
        <v>761</v>
      </c>
      <c r="I4113" t="s">
        <v>707</v>
      </c>
      <c r="J4113" t="s">
        <v>22</v>
      </c>
      <c r="K4113" s="71" t="str">
        <f>INDEX(Line_of_Business,MATCH(Export!J4113,Name,0))</f>
        <v>A</v>
      </c>
      <c r="L4113" s="9">
        <v>501258079</v>
      </c>
      <c r="M4113">
        <v>17</v>
      </c>
      <c r="N4113" s="4">
        <v>2048.7800000000002</v>
      </c>
      <c r="O4113" s="4">
        <v>2048.7800000000002</v>
      </c>
      <c r="P4113" s="4">
        <v>0</v>
      </c>
      <c r="Q4113" s="4">
        <v>0</v>
      </c>
      <c r="R4113" s="4">
        <v>0</v>
      </c>
      <c r="S4113" s="4">
        <v>0</v>
      </c>
      <c r="T4113" s="4">
        <v>0</v>
      </c>
      <c r="U4113" s="4">
        <v>0</v>
      </c>
      <c r="V4113" s="4">
        <v>0</v>
      </c>
      <c r="W4113" s="4">
        <v>0</v>
      </c>
      <c r="X4113" s="4">
        <v>0</v>
      </c>
      <c r="Y4113" s="4">
        <v>198.73</v>
      </c>
      <c r="Z4113" s="4">
        <v>0</v>
      </c>
      <c r="AA4113" s="4">
        <v>307.32</v>
      </c>
      <c r="AB4113" t="s">
        <v>3</v>
      </c>
      <c r="AC4113" s="4">
        <v>0</v>
      </c>
      <c r="AD4113" s="4">
        <v>0</v>
      </c>
      <c r="AE4113" s="4">
        <v>0</v>
      </c>
      <c r="AF4113" t="s">
        <v>707</v>
      </c>
      <c r="AG4113" s="4">
        <v>0</v>
      </c>
      <c r="AH4113" s="4">
        <v>0</v>
      </c>
      <c r="AI4113" s="4">
        <v>0</v>
      </c>
      <c r="AJ4113" s="4">
        <v>1542.73</v>
      </c>
      <c r="AK4113" s="4">
        <v>0</v>
      </c>
      <c r="AL4113" t="s">
        <v>786</v>
      </c>
      <c r="AM4113" s="71" t="str">
        <f>INDEX(Network_Insurer_Code,MATCH(Export!AL4113,Network_insurer_Name,0))</f>
        <v>BAL1</v>
      </c>
      <c r="AN4113" t="str">
        <f t="shared" si="64"/>
        <v>A1003BAL12020</v>
      </c>
    </row>
    <row r="4114" spans="1:40" x14ac:dyDescent="0.25">
      <c r="A4114">
        <v>2019</v>
      </c>
      <c r="B4114">
        <v>2</v>
      </c>
      <c r="C4114" s="1">
        <v>43556</v>
      </c>
      <c r="D4114" s="1">
        <v>43646</v>
      </c>
      <c r="E4114">
        <v>2019</v>
      </c>
      <c r="F4114" s="71" t="str">
        <f>INDEX(Client_Name,MATCH(Export!H4114,Local_Company_Name,0))</f>
        <v>Falcon Clothing</v>
      </c>
      <c r="G4114" s="71">
        <f>INDEX(Client_Code,MATCH(Export!H4114,Local_Company_Name,0))</f>
        <v>1006</v>
      </c>
      <c r="H4114" t="s">
        <v>773</v>
      </c>
      <c r="I4114" t="s">
        <v>733</v>
      </c>
      <c r="J4114" t="s">
        <v>5</v>
      </c>
      <c r="K4114" s="71" t="str">
        <f>INDEX(Line_of_Business,MATCH(Export!J4114,Name,0))</f>
        <v>L</v>
      </c>
      <c r="L4114" s="9">
        <v>200847238</v>
      </c>
      <c r="M4114">
        <v>12</v>
      </c>
      <c r="N4114" s="4">
        <v>2985.26</v>
      </c>
      <c r="O4114" s="4">
        <v>2985.26</v>
      </c>
      <c r="P4114" s="4">
        <v>0</v>
      </c>
      <c r="Q4114" s="4">
        <v>0</v>
      </c>
      <c r="R4114" s="4">
        <v>0</v>
      </c>
      <c r="S4114" s="4">
        <v>0</v>
      </c>
      <c r="T4114" s="4">
        <v>0</v>
      </c>
      <c r="U4114" s="4">
        <v>0</v>
      </c>
      <c r="V4114" s="4">
        <v>0</v>
      </c>
      <c r="W4114" s="4">
        <v>0</v>
      </c>
      <c r="X4114" s="4">
        <v>0</v>
      </c>
      <c r="Y4114" s="4">
        <v>268.67</v>
      </c>
      <c r="Z4114" s="4">
        <v>74.63</v>
      </c>
      <c r="AA4114" s="4">
        <v>194.04</v>
      </c>
      <c r="AB4114" t="s">
        <v>3</v>
      </c>
      <c r="AC4114" s="4">
        <v>0</v>
      </c>
      <c r="AD4114" s="4">
        <v>0</v>
      </c>
      <c r="AE4114" s="4">
        <v>0</v>
      </c>
      <c r="AF4114" t="s">
        <v>733</v>
      </c>
      <c r="AG4114" s="4">
        <v>0</v>
      </c>
      <c r="AH4114" s="4">
        <v>0</v>
      </c>
      <c r="AI4114" s="4">
        <v>0</v>
      </c>
      <c r="AJ4114" s="4">
        <v>2447.92</v>
      </c>
      <c r="AK4114" s="4">
        <v>200000</v>
      </c>
      <c r="AL4114" t="s">
        <v>790</v>
      </c>
      <c r="AM4114" s="71" t="str">
        <f>INDEX(Network_Insurer_Code,MATCH(Export!AL4114,Network_insurer_Name,0))</f>
        <v>STL1</v>
      </c>
      <c r="AN4114" t="str">
        <f t="shared" si="64"/>
        <v>L1006STL12019</v>
      </c>
    </row>
    <row r="4115" spans="1:40" x14ac:dyDescent="0.25">
      <c r="A4115">
        <v>2019</v>
      </c>
      <c r="B4115">
        <v>3</v>
      </c>
      <c r="C4115" s="1">
        <v>43647</v>
      </c>
      <c r="D4115" s="1">
        <v>43738</v>
      </c>
      <c r="E4115">
        <v>2017</v>
      </c>
      <c r="F4115" s="71" t="str">
        <f>INDEX(Client_Name,MATCH(Export!H4115,Local_Company_Name,0))</f>
        <v>Flaimngo Tailoring</v>
      </c>
      <c r="G4115" s="71">
        <f>INDEX(Client_Code,MATCH(Export!H4115,Local_Company_Name,0))</f>
        <v>1005</v>
      </c>
      <c r="H4115" t="s">
        <v>755</v>
      </c>
      <c r="I4115" t="s">
        <v>717</v>
      </c>
      <c r="J4115" t="s">
        <v>5</v>
      </c>
      <c r="K4115" s="71" t="str">
        <f>INDEX(Line_of_Business,MATCH(Export!J4115,Name,0))</f>
        <v>L</v>
      </c>
      <c r="L4115" s="9" t="s">
        <v>192</v>
      </c>
      <c r="M4115">
        <v>335</v>
      </c>
      <c r="N4115" s="4">
        <v>0</v>
      </c>
      <c r="O4115" s="4">
        <v>0</v>
      </c>
      <c r="P4115" s="4">
        <v>0</v>
      </c>
      <c r="Q4115" s="4">
        <v>0</v>
      </c>
      <c r="R4115" s="4">
        <v>0</v>
      </c>
      <c r="S4115" s="4">
        <v>0</v>
      </c>
      <c r="T4115" s="4">
        <v>0</v>
      </c>
      <c r="U4115" s="4">
        <v>0</v>
      </c>
      <c r="V4115" s="4">
        <v>0</v>
      </c>
      <c r="W4115" s="4">
        <v>0</v>
      </c>
      <c r="X4115" s="4">
        <v>0</v>
      </c>
      <c r="Y4115" s="4">
        <v>0</v>
      </c>
      <c r="Z4115" s="4">
        <v>0</v>
      </c>
      <c r="AA4115" s="4">
        <v>0</v>
      </c>
      <c r="AB4115" t="s">
        <v>3</v>
      </c>
      <c r="AC4115" s="4">
        <v>0</v>
      </c>
      <c r="AD4115" s="4">
        <v>0</v>
      </c>
      <c r="AE4115" s="4">
        <v>-6679.66</v>
      </c>
      <c r="AF4115" t="s">
        <v>717</v>
      </c>
      <c r="AG4115" s="4">
        <v>0</v>
      </c>
      <c r="AH4115" s="4">
        <v>0</v>
      </c>
      <c r="AI4115" s="4">
        <v>0</v>
      </c>
      <c r="AJ4115" s="4">
        <v>0</v>
      </c>
      <c r="AK4115" s="4">
        <v>0</v>
      </c>
      <c r="AL4115" t="s">
        <v>784</v>
      </c>
      <c r="AM4115" s="71" t="str">
        <f>INDEX(Network_Insurer_Code,MATCH(Export!AL4115,Network_insurer_Name,0))</f>
        <v>PII1</v>
      </c>
      <c r="AN4115" t="str">
        <f t="shared" si="64"/>
        <v>L1005PII12017</v>
      </c>
    </row>
    <row r="4116" spans="1:40" x14ac:dyDescent="0.25">
      <c r="A4116">
        <v>2019</v>
      </c>
      <c r="B4116">
        <v>3</v>
      </c>
      <c r="C4116" s="1">
        <v>43647</v>
      </c>
      <c r="D4116" s="1">
        <v>43738</v>
      </c>
      <c r="E4116">
        <v>2019</v>
      </c>
      <c r="F4116" s="71" t="str">
        <f>INDEX(Client_Name,MATCH(Export!H4116,Local_Company_Name,0))</f>
        <v>Falcon Clothing</v>
      </c>
      <c r="G4116" s="71">
        <f>INDEX(Client_Code,MATCH(Export!H4116,Local_Company_Name,0))</f>
        <v>1006</v>
      </c>
      <c r="H4116" t="s">
        <v>776</v>
      </c>
      <c r="I4116" t="s">
        <v>717</v>
      </c>
      <c r="J4116" t="s">
        <v>5</v>
      </c>
      <c r="K4116" s="71" t="str">
        <f>INDEX(Line_of_Business,MATCH(Export!J4116,Name,0))</f>
        <v>L</v>
      </c>
      <c r="L4116" s="9">
        <v>40590347</v>
      </c>
      <c r="M4116">
        <v>327</v>
      </c>
      <c r="N4116" s="4">
        <v>0</v>
      </c>
      <c r="O4116" s="4">
        <v>0</v>
      </c>
      <c r="P4116" s="4">
        <v>0</v>
      </c>
      <c r="Q4116" s="4">
        <v>0</v>
      </c>
      <c r="R4116" s="4">
        <v>0</v>
      </c>
      <c r="S4116" s="4">
        <v>0</v>
      </c>
      <c r="T4116" s="4">
        <v>0</v>
      </c>
      <c r="U4116" s="4">
        <v>0</v>
      </c>
      <c r="V4116" s="4">
        <v>0</v>
      </c>
      <c r="W4116" s="4">
        <v>0</v>
      </c>
      <c r="X4116" s="4">
        <v>0</v>
      </c>
      <c r="Y4116" s="4">
        <v>0</v>
      </c>
      <c r="Z4116" s="4">
        <v>0</v>
      </c>
      <c r="AA4116" s="4">
        <v>0</v>
      </c>
      <c r="AB4116" t="s">
        <v>3</v>
      </c>
      <c r="AC4116" s="4">
        <v>0</v>
      </c>
      <c r="AD4116" s="4">
        <v>0</v>
      </c>
      <c r="AE4116" s="4">
        <v>24000</v>
      </c>
      <c r="AF4116" t="s">
        <v>717</v>
      </c>
      <c r="AG4116" s="4">
        <v>0</v>
      </c>
      <c r="AH4116" s="4">
        <v>0</v>
      </c>
      <c r="AI4116" s="4">
        <v>0</v>
      </c>
      <c r="AJ4116" s="4">
        <v>0</v>
      </c>
      <c r="AK4116" s="4">
        <v>0</v>
      </c>
      <c r="AL4116" t="s">
        <v>793</v>
      </c>
      <c r="AM4116" s="71" t="str">
        <f>INDEX(Network_Insurer_Code,MATCH(Export!AL4116,Network_insurer_Name,0))</f>
        <v>CAL3</v>
      </c>
      <c r="AN4116" t="str">
        <f t="shared" si="64"/>
        <v>L1006CAL32019</v>
      </c>
    </row>
    <row r="4117" spans="1:40" x14ac:dyDescent="0.25">
      <c r="A4117">
        <v>2020</v>
      </c>
      <c r="B4117">
        <v>1</v>
      </c>
      <c r="C4117" s="1">
        <v>43831</v>
      </c>
      <c r="D4117" s="1">
        <v>43921</v>
      </c>
      <c r="E4117">
        <v>2012</v>
      </c>
      <c r="F4117" s="71" t="str">
        <f>INDEX(Client_Name,MATCH(Export!H4117,Local_Company_Name,0))</f>
        <v>Falcon Clothing</v>
      </c>
      <c r="G4117" s="71">
        <f>INDEX(Client_Code,MATCH(Export!H4117,Local_Company_Name,0))</f>
        <v>1006</v>
      </c>
      <c r="H4117" t="s">
        <v>776</v>
      </c>
      <c r="I4117" t="s">
        <v>717</v>
      </c>
      <c r="J4117" t="s">
        <v>5</v>
      </c>
      <c r="K4117" s="71" t="str">
        <f>INDEX(Line_of_Business,MATCH(Export!J4117,Name,0))</f>
        <v>L</v>
      </c>
      <c r="L4117" s="9" t="s">
        <v>77</v>
      </c>
      <c r="M4117">
        <v>2700</v>
      </c>
      <c r="N4117" s="4">
        <v>0</v>
      </c>
      <c r="O4117" s="4">
        <v>0</v>
      </c>
      <c r="P4117" s="4">
        <v>1262.49</v>
      </c>
      <c r="Q4117" s="4">
        <v>0</v>
      </c>
      <c r="R4117" s="4">
        <v>0</v>
      </c>
      <c r="S4117" s="4">
        <v>0</v>
      </c>
      <c r="T4117" s="4">
        <v>0</v>
      </c>
      <c r="U4117" s="4">
        <v>0</v>
      </c>
      <c r="V4117" s="4">
        <v>0</v>
      </c>
      <c r="W4117" s="4">
        <v>0</v>
      </c>
      <c r="X4117" s="4">
        <v>0</v>
      </c>
      <c r="Y4117" s="4">
        <v>0</v>
      </c>
      <c r="Z4117" s="4">
        <v>0</v>
      </c>
      <c r="AA4117" s="4">
        <v>0</v>
      </c>
      <c r="AB4117" t="s">
        <v>3</v>
      </c>
      <c r="AC4117" s="4">
        <v>0</v>
      </c>
      <c r="AD4117" s="4">
        <v>0</v>
      </c>
      <c r="AE4117" s="4">
        <v>0</v>
      </c>
      <c r="AF4117" t="s">
        <v>717</v>
      </c>
      <c r="AG4117" s="4">
        <v>0</v>
      </c>
      <c r="AH4117" s="4">
        <v>0</v>
      </c>
      <c r="AI4117" s="4">
        <v>0</v>
      </c>
      <c r="AJ4117" s="4">
        <v>-1262.49</v>
      </c>
      <c r="AK4117" s="4">
        <v>200000</v>
      </c>
      <c r="AL4117" t="s">
        <v>789</v>
      </c>
      <c r="AM4117" s="71" t="str">
        <f>INDEX(Network_Insurer_Code,MATCH(Export!AL4117,Network_insurer_Name,0))</f>
        <v>APL1</v>
      </c>
      <c r="AN4117" t="str">
        <f t="shared" si="64"/>
        <v>L1006APL12012</v>
      </c>
    </row>
    <row r="4118" spans="1:40" x14ac:dyDescent="0.25">
      <c r="A4118">
        <v>2020</v>
      </c>
      <c r="B4118">
        <v>1</v>
      </c>
      <c r="C4118" s="1">
        <v>43831</v>
      </c>
      <c r="D4118" s="1">
        <v>43921</v>
      </c>
      <c r="E4118">
        <v>2019</v>
      </c>
      <c r="F4118" s="71" t="str">
        <f>INDEX(Client_Name,MATCH(Export!H4118,Local_Company_Name,0))</f>
        <v>Lion Manufacturing Co</v>
      </c>
      <c r="G4118" s="71">
        <f>INDEX(Client_Code,MATCH(Export!H4118,Local_Company_Name,0))</f>
        <v>1002</v>
      </c>
      <c r="H4118" t="s">
        <v>752</v>
      </c>
      <c r="I4118" t="s">
        <v>719</v>
      </c>
      <c r="J4118" t="s">
        <v>5</v>
      </c>
      <c r="K4118" s="71" t="str">
        <f>INDEX(Line_of_Business,MATCH(Export!J4118,Name,0))</f>
        <v>L</v>
      </c>
      <c r="L4118" s="9" t="s">
        <v>547</v>
      </c>
      <c r="M4118">
        <v>281</v>
      </c>
      <c r="N4118" s="4">
        <v>0</v>
      </c>
      <c r="O4118" s="4">
        <v>0</v>
      </c>
      <c r="P4118" s="4">
        <v>2490.11</v>
      </c>
      <c r="Q4118" s="4">
        <v>0</v>
      </c>
      <c r="R4118" s="4">
        <v>0</v>
      </c>
      <c r="S4118" s="4">
        <v>0</v>
      </c>
      <c r="T4118" s="4">
        <v>0</v>
      </c>
      <c r="U4118" s="4">
        <v>0</v>
      </c>
      <c r="V4118" s="4">
        <v>0</v>
      </c>
      <c r="W4118" s="4">
        <v>0</v>
      </c>
      <c r="X4118" s="4">
        <v>0</v>
      </c>
      <c r="Y4118" s="4">
        <v>0</v>
      </c>
      <c r="Z4118" s="4">
        <v>0</v>
      </c>
      <c r="AA4118" s="4">
        <v>0</v>
      </c>
      <c r="AB4118" t="s">
        <v>3</v>
      </c>
      <c r="AC4118" s="4">
        <v>0</v>
      </c>
      <c r="AD4118" s="4">
        <v>0</v>
      </c>
      <c r="AE4118" s="4">
        <v>-137.97999999999999</v>
      </c>
      <c r="AF4118" t="s">
        <v>719</v>
      </c>
      <c r="AG4118" s="4">
        <v>0</v>
      </c>
      <c r="AH4118" s="4">
        <v>0</v>
      </c>
      <c r="AI4118" s="4">
        <v>0</v>
      </c>
      <c r="AJ4118" s="4">
        <v>-2490.11</v>
      </c>
      <c r="AK4118" s="4">
        <v>0</v>
      </c>
      <c r="AL4118" t="s">
        <v>783</v>
      </c>
      <c r="AM4118" s="71" t="str">
        <f>INDEX(Network_Insurer_Code,MATCH(Export!AL4118,Network_insurer_Name,0))</f>
        <v>PEP1</v>
      </c>
      <c r="AN4118" t="str">
        <f t="shared" si="64"/>
        <v>L1002PEP12019</v>
      </c>
    </row>
    <row r="4119" spans="1:40" x14ac:dyDescent="0.25">
      <c r="A4119">
        <v>2019</v>
      </c>
      <c r="B4119">
        <v>4</v>
      </c>
      <c r="C4119" s="1">
        <v>43282</v>
      </c>
      <c r="D4119" s="1">
        <v>43373</v>
      </c>
      <c r="E4119">
        <v>2018</v>
      </c>
      <c r="F4119" s="71" t="str">
        <f>INDEX(Client_Name,MATCH(Export!H4119,Local_Company_Name,0))</f>
        <v>Flaimngo Tailoring</v>
      </c>
      <c r="G4119" s="71">
        <f>INDEX(Client_Code,MATCH(Export!H4119,Local_Company_Name,0))</f>
        <v>1005</v>
      </c>
      <c r="H4119" t="s">
        <v>770</v>
      </c>
      <c r="I4119" t="s">
        <v>719</v>
      </c>
      <c r="J4119" t="s">
        <v>5</v>
      </c>
      <c r="K4119" s="71" t="str">
        <f>INDEX(Line_of_Business,MATCH(Export!J4119,Name,0))</f>
        <v>L</v>
      </c>
      <c r="L4119" s="9" t="s">
        <v>223</v>
      </c>
      <c r="M4119">
        <v>2535</v>
      </c>
      <c r="N4119" s="4">
        <v>-982</v>
      </c>
      <c r="O4119" s="4">
        <v>-982</v>
      </c>
      <c r="P4119" s="4">
        <v>-40526.03</v>
      </c>
      <c r="Q4119" s="4">
        <v>0</v>
      </c>
      <c r="R4119" s="4">
        <v>0</v>
      </c>
      <c r="S4119" s="4">
        <v>0</v>
      </c>
      <c r="T4119" s="4">
        <v>0</v>
      </c>
      <c r="U4119" s="4">
        <v>0</v>
      </c>
      <c r="V4119" s="4">
        <v>0</v>
      </c>
      <c r="W4119" s="4">
        <v>0</v>
      </c>
      <c r="X4119" s="4">
        <v>0</v>
      </c>
      <c r="Y4119" s="4">
        <v>-61.86</v>
      </c>
      <c r="Z4119" s="4">
        <v>-6.87</v>
      </c>
      <c r="AA4119" s="4">
        <v>0</v>
      </c>
      <c r="AB4119" t="s">
        <v>3</v>
      </c>
      <c r="AC4119" s="4">
        <v>0</v>
      </c>
      <c r="AD4119" s="4">
        <v>0</v>
      </c>
      <c r="AE4119" s="4">
        <v>-5147.97</v>
      </c>
      <c r="AF4119" t="s">
        <v>719</v>
      </c>
      <c r="AG4119" s="4">
        <v>0</v>
      </c>
      <c r="AH4119" s="4">
        <v>0</v>
      </c>
      <c r="AI4119" s="4">
        <v>0</v>
      </c>
      <c r="AJ4119" s="4">
        <v>39612.76</v>
      </c>
      <c r="AK4119" s="4">
        <v>0</v>
      </c>
      <c r="AL4119" t="s">
        <v>796</v>
      </c>
      <c r="AM4119" s="71" t="str">
        <f>INDEX(Network_Insurer_Code,MATCH(Export!AL4119,Network_insurer_Name,0))</f>
        <v>POL2</v>
      </c>
      <c r="AN4119" t="str">
        <f t="shared" si="64"/>
        <v>L1005POL22018</v>
      </c>
    </row>
    <row r="4120" spans="1:40" x14ac:dyDescent="0.25">
      <c r="A4120">
        <v>2019</v>
      </c>
      <c r="B4120">
        <v>3</v>
      </c>
      <c r="C4120" s="1">
        <v>43647</v>
      </c>
      <c r="D4120" s="1">
        <v>43738</v>
      </c>
      <c r="E4120">
        <v>2018</v>
      </c>
      <c r="F4120" s="71" t="str">
        <f>INDEX(Client_Name,MATCH(Export!H4120,Local_Company_Name,0))</f>
        <v>Flaimngo Tailoring</v>
      </c>
      <c r="G4120" s="71">
        <f>INDEX(Client_Code,MATCH(Export!H4120,Local_Company_Name,0))</f>
        <v>1005</v>
      </c>
      <c r="H4120" t="s">
        <v>772</v>
      </c>
      <c r="I4120" t="s">
        <v>719</v>
      </c>
      <c r="J4120" t="s">
        <v>5</v>
      </c>
      <c r="K4120" s="71" t="str">
        <f>INDEX(Line_of_Business,MATCH(Export!J4120,Name,0))</f>
        <v>L</v>
      </c>
      <c r="L4120" s="9" t="s">
        <v>181</v>
      </c>
      <c r="M4120">
        <v>1799</v>
      </c>
      <c r="N4120" s="4">
        <v>-75.900000000000006</v>
      </c>
      <c r="O4120" s="4">
        <v>-75.900000000000006</v>
      </c>
      <c r="P4120" s="4">
        <v>0</v>
      </c>
      <c r="Q4120" s="4">
        <v>0</v>
      </c>
      <c r="R4120" s="4">
        <v>0</v>
      </c>
      <c r="S4120" s="4">
        <v>0</v>
      </c>
      <c r="T4120" s="4">
        <v>0</v>
      </c>
      <c r="U4120" s="4">
        <v>0</v>
      </c>
      <c r="V4120" s="4">
        <v>0</v>
      </c>
      <c r="W4120" s="4">
        <v>0</v>
      </c>
      <c r="X4120" s="4">
        <v>0</v>
      </c>
      <c r="Y4120" s="4">
        <v>-11.39</v>
      </c>
      <c r="Z4120" s="4">
        <v>0</v>
      </c>
      <c r="AA4120" s="4">
        <v>0</v>
      </c>
      <c r="AB4120" t="s">
        <v>3</v>
      </c>
      <c r="AC4120" s="4">
        <v>0</v>
      </c>
      <c r="AD4120" s="4">
        <v>0</v>
      </c>
      <c r="AE4120" s="4">
        <v>-110142</v>
      </c>
      <c r="AF4120" t="s">
        <v>719</v>
      </c>
      <c r="AG4120" s="4">
        <v>0</v>
      </c>
      <c r="AH4120" s="4">
        <v>0</v>
      </c>
      <c r="AI4120" s="4">
        <v>0</v>
      </c>
      <c r="AJ4120" s="4">
        <v>-64.510000000000005</v>
      </c>
      <c r="AK4120" s="4">
        <v>0</v>
      </c>
      <c r="AL4120" t="s">
        <v>791</v>
      </c>
      <c r="AM4120" s="71" t="str">
        <f>INDEX(Network_Insurer_Code,MATCH(Export!AL4120,Network_insurer_Name,0))</f>
        <v>CHI3</v>
      </c>
      <c r="AN4120" t="str">
        <f t="shared" si="64"/>
        <v>L1005CHI32018</v>
      </c>
    </row>
    <row r="4121" spans="1:40" x14ac:dyDescent="0.25">
      <c r="A4121">
        <v>2020</v>
      </c>
      <c r="B4121">
        <v>3</v>
      </c>
      <c r="C4121" s="1">
        <v>44013</v>
      </c>
      <c r="D4121" s="1">
        <v>44104</v>
      </c>
      <c r="E4121">
        <v>2019</v>
      </c>
      <c r="F4121" s="71" t="str">
        <f>INDEX(Client_Name,MATCH(Export!H4121,Local_Company_Name,0))</f>
        <v>Zebra Workings Ltd</v>
      </c>
      <c r="G4121" s="71">
        <f>INDEX(Client_Code,MATCH(Export!H4121,Local_Company_Name,0))</f>
        <v>1001</v>
      </c>
      <c r="H4121" t="s">
        <v>750</v>
      </c>
      <c r="I4121" t="s">
        <v>719</v>
      </c>
      <c r="J4121" t="s">
        <v>5</v>
      </c>
      <c r="K4121" s="71" t="str">
        <f>INDEX(Line_of_Business,MATCH(Export!J4121,Name,0))</f>
        <v>L</v>
      </c>
      <c r="L4121" s="9" t="s">
        <v>311</v>
      </c>
      <c r="M4121">
        <v>2461</v>
      </c>
      <c r="N4121" s="4">
        <v>0</v>
      </c>
      <c r="O4121" s="4">
        <v>0</v>
      </c>
      <c r="P4121" s="4">
        <v>611595</v>
      </c>
      <c r="Q4121" s="4">
        <v>0</v>
      </c>
      <c r="R4121" s="4">
        <v>0</v>
      </c>
      <c r="S4121" s="4">
        <v>0</v>
      </c>
      <c r="T4121" s="4">
        <v>0</v>
      </c>
      <c r="U4121" s="4">
        <v>0</v>
      </c>
      <c r="V4121" s="4">
        <v>0</v>
      </c>
      <c r="W4121" s="4">
        <v>0</v>
      </c>
      <c r="X4121" s="4">
        <v>0</v>
      </c>
      <c r="Y4121" s="4">
        <v>0</v>
      </c>
      <c r="Z4121" s="4">
        <v>0</v>
      </c>
      <c r="AA4121" s="4">
        <v>0</v>
      </c>
      <c r="AB4121" t="s">
        <v>3</v>
      </c>
      <c r="AC4121" s="4">
        <v>0</v>
      </c>
      <c r="AD4121" s="4">
        <v>0</v>
      </c>
      <c r="AE4121" s="4">
        <v>0</v>
      </c>
      <c r="AF4121" t="s">
        <v>719</v>
      </c>
      <c r="AG4121" s="4">
        <v>0</v>
      </c>
      <c r="AH4121" s="4">
        <v>0</v>
      </c>
      <c r="AI4121" s="4">
        <v>0</v>
      </c>
      <c r="AJ4121" s="4">
        <v>-611595</v>
      </c>
      <c r="AK4121" s="4">
        <v>0</v>
      </c>
      <c r="AL4121" t="s">
        <v>784</v>
      </c>
      <c r="AM4121" s="71" t="str">
        <f>INDEX(Network_Insurer_Code,MATCH(Export!AL4121,Network_insurer_Name,0))</f>
        <v>PII1</v>
      </c>
      <c r="AN4121" t="str">
        <f t="shared" si="64"/>
        <v>L1001PII12019</v>
      </c>
    </row>
    <row r="4122" spans="1:40" x14ac:dyDescent="0.25">
      <c r="A4122">
        <v>2020</v>
      </c>
      <c r="B4122">
        <v>3</v>
      </c>
      <c r="C4122" s="1">
        <v>44013</v>
      </c>
      <c r="D4122" s="1">
        <v>44104</v>
      </c>
      <c r="E4122">
        <v>2019</v>
      </c>
      <c r="F4122" s="71" t="str">
        <f>INDEX(Client_Name,MATCH(Export!H4122,Local_Company_Name,0))</f>
        <v>Aplaca Engineering Co</v>
      </c>
      <c r="G4122" s="71">
        <f>INDEX(Client_Code,MATCH(Export!H4122,Local_Company_Name,0))</f>
        <v>1004</v>
      </c>
      <c r="H4122" t="s">
        <v>754</v>
      </c>
      <c r="I4122" t="s">
        <v>707</v>
      </c>
      <c r="J4122" t="s">
        <v>0</v>
      </c>
      <c r="K4122" s="71" t="str">
        <f>INDEX(Line_of_Business,MATCH(Export!J4122,Name,0))</f>
        <v>D</v>
      </c>
      <c r="L4122" s="9">
        <v>76557512</v>
      </c>
      <c r="M4122">
        <v>312</v>
      </c>
      <c r="N4122" s="4">
        <v>0</v>
      </c>
      <c r="O4122" s="4">
        <v>0</v>
      </c>
      <c r="P4122" s="4">
        <v>0</v>
      </c>
      <c r="Q4122" s="4">
        <v>0</v>
      </c>
      <c r="R4122" s="4">
        <v>0</v>
      </c>
      <c r="S4122" s="4">
        <v>0</v>
      </c>
      <c r="T4122" s="4">
        <v>0</v>
      </c>
      <c r="U4122" s="4">
        <v>0</v>
      </c>
      <c r="V4122" s="4">
        <v>0</v>
      </c>
      <c r="W4122" s="4">
        <v>0</v>
      </c>
      <c r="X4122" s="4">
        <v>0</v>
      </c>
      <c r="Y4122" s="4">
        <v>0</v>
      </c>
      <c r="Z4122" s="4">
        <v>0</v>
      </c>
      <c r="AA4122" s="4">
        <v>0</v>
      </c>
      <c r="AB4122" t="s">
        <v>3</v>
      </c>
      <c r="AC4122" s="4">
        <v>0</v>
      </c>
      <c r="AD4122" s="4">
        <v>0</v>
      </c>
      <c r="AE4122" s="4">
        <v>63000</v>
      </c>
      <c r="AF4122" t="s">
        <v>707</v>
      </c>
      <c r="AG4122" s="4">
        <v>0</v>
      </c>
      <c r="AH4122" s="4">
        <v>0</v>
      </c>
      <c r="AI4122" s="4">
        <v>0</v>
      </c>
      <c r="AJ4122" s="4">
        <v>0</v>
      </c>
      <c r="AK4122" s="4">
        <v>0</v>
      </c>
      <c r="AL4122" t="s">
        <v>794</v>
      </c>
      <c r="AM4122" s="71" t="str">
        <f>INDEX(Network_Insurer_Code,MATCH(Export!AL4122,Network_insurer_Name,0))</f>
        <v>CUI2</v>
      </c>
      <c r="AN4122" t="str">
        <f t="shared" si="64"/>
        <v>D1004CUI22019</v>
      </c>
    </row>
    <row r="4123" spans="1:40" x14ac:dyDescent="0.25">
      <c r="A4123">
        <v>2019</v>
      </c>
      <c r="B4123">
        <v>3</v>
      </c>
      <c r="C4123" s="1">
        <v>43647</v>
      </c>
      <c r="D4123" s="1">
        <v>43738</v>
      </c>
      <c r="E4123">
        <v>2019</v>
      </c>
      <c r="F4123" s="71" t="str">
        <f>INDEX(Client_Name,MATCH(Export!H4123,Local_Company_Name,0))</f>
        <v>Flaimngo Tailoring</v>
      </c>
      <c r="G4123" s="71">
        <f>INDEX(Client_Code,MATCH(Export!H4123,Local_Company_Name,0))</f>
        <v>1005</v>
      </c>
      <c r="H4123" t="s">
        <v>769</v>
      </c>
      <c r="I4123" t="s">
        <v>709</v>
      </c>
      <c r="J4123" t="s">
        <v>8</v>
      </c>
      <c r="K4123" s="71" t="str">
        <f>INDEX(Line_of_Business,MATCH(Export!J4123,Name,0))</f>
        <v>M</v>
      </c>
      <c r="L4123" s="9" t="s">
        <v>258</v>
      </c>
      <c r="M4123">
        <v>609</v>
      </c>
      <c r="N4123" s="4">
        <v>3460492.22</v>
      </c>
      <c r="O4123" s="4">
        <v>3460492.22</v>
      </c>
      <c r="P4123" s="4">
        <v>2926291.54</v>
      </c>
      <c r="Q4123" s="4">
        <v>0</v>
      </c>
      <c r="R4123" s="4">
        <v>0</v>
      </c>
      <c r="S4123" s="4">
        <v>0</v>
      </c>
      <c r="T4123" s="4">
        <v>0</v>
      </c>
      <c r="U4123" s="4">
        <v>0</v>
      </c>
      <c r="V4123" s="4">
        <v>0</v>
      </c>
      <c r="W4123" s="4">
        <v>0</v>
      </c>
      <c r="X4123" s="4">
        <v>0</v>
      </c>
      <c r="Y4123" s="4">
        <v>468164.36</v>
      </c>
      <c r="Z4123" s="4">
        <v>429428.69</v>
      </c>
      <c r="AA4123" s="4">
        <v>0</v>
      </c>
      <c r="AB4123" t="s">
        <v>3</v>
      </c>
      <c r="AC4123" s="4">
        <v>0</v>
      </c>
      <c r="AD4123" s="4">
        <v>0</v>
      </c>
      <c r="AE4123" s="4">
        <v>0</v>
      </c>
      <c r="AF4123" t="s">
        <v>709</v>
      </c>
      <c r="AG4123" s="4">
        <v>0</v>
      </c>
      <c r="AH4123" s="4">
        <v>0</v>
      </c>
      <c r="AI4123" s="4">
        <v>0</v>
      </c>
      <c r="AJ4123" s="4">
        <v>-363392.36999999901</v>
      </c>
      <c r="AK4123" s="4">
        <v>0</v>
      </c>
      <c r="AL4123" t="s">
        <v>785</v>
      </c>
      <c r="AM4123" s="71" t="str">
        <f>INDEX(Network_Insurer_Code,MATCH(Export!AL4123,Network_insurer_Name,0))</f>
        <v>WAI3</v>
      </c>
      <c r="AN4123" t="str">
        <f t="shared" si="64"/>
        <v>M1005WAI32019</v>
      </c>
    </row>
    <row r="4124" spans="1:40" x14ac:dyDescent="0.25">
      <c r="A4124">
        <v>2020</v>
      </c>
      <c r="B4124">
        <v>3</v>
      </c>
      <c r="C4124" s="1">
        <v>44013</v>
      </c>
      <c r="D4124" s="1">
        <v>44104</v>
      </c>
      <c r="E4124">
        <v>2020</v>
      </c>
      <c r="F4124" s="71" t="str">
        <f>INDEX(Client_Name,MATCH(Export!H4124,Local_Company_Name,0))</f>
        <v>Falcon Clothing</v>
      </c>
      <c r="G4124" s="71">
        <f>INDEX(Client_Code,MATCH(Export!H4124,Local_Company_Name,0))</f>
        <v>1006</v>
      </c>
      <c r="H4124" t="s">
        <v>773</v>
      </c>
      <c r="I4124" t="s">
        <v>708</v>
      </c>
      <c r="J4124" t="s">
        <v>0</v>
      </c>
      <c r="K4124" s="71" t="str">
        <f>INDEX(Line_of_Business,MATCH(Export!J4124,Name,0))</f>
        <v>D</v>
      </c>
      <c r="L4124" s="9" t="s">
        <v>438</v>
      </c>
      <c r="M4124">
        <v>11</v>
      </c>
      <c r="N4124" s="4">
        <v>6351.8</v>
      </c>
      <c r="O4124" s="4">
        <v>6351.8</v>
      </c>
      <c r="P4124" s="4">
        <v>0</v>
      </c>
      <c r="Q4124" s="4">
        <v>0</v>
      </c>
      <c r="R4124" s="4">
        <v>0</v>
      </c>
      <c r="S4124" s="4">
        <v>0</v>
      </c>
      <c r="T4124" s="4">
        <v>0</v>
      </c>
      <c r="U4124" s="4">
        <v>0</v>
      </c>
      <c r="V4124" s="4">
        <v>0</v>
      </c>
      <c r="W4124" s="4">
        <v>0</v>
      </c>
      <c r="X4124" s="4">
        <v>0</v>
      </c>
      <c r="Y4124" s="4">
        <v>381.11</v>
      </c>
      <c r="Z4124" s="4">
        <v>0</v>
      </c>
      <c r="AA4124" s="4">
        <v>0</v>
      </c>
      <c r="AB4124" t="s">
        <v>3</v>
      </c>
      <c r="AC4124" s="4">
        <v>0</v>
      </c>
      <c r="AD4124" s="4">
        <v>0</v>
      </c>
      <c r="AE4124" s="4">
        <v>0</v>
      </c>
      <c r="AF4124" t="s">
        <v>708</v>
      </c>
      <c r="AG4124" s="4">
        <v>0</v>
      </c>
      <c r="AH4124" s="4">
        <v>0</v>
      </c>
      <c r="AI4124" s="4">
        <v>0</v>
      </c>
      <c r="AJ4124" s="4">
        <v>5970.69</v>
      </c>
      <c r="AK4124" s="4">
        <v>0</v>
      </c>
      <c r="AL4124" t="s">
        <v>788</v>
      </c>
      <c r="AM4124" s="71" t="str">
        <f>INDEX(Network_Insurer_Code,MATCH(Export!AL4124,Network_insurer_Name,0))</f>
        <v>RAI1</v>
      </c>
      <c r="AN4124" t="str">
        <f t="shared" si="64"/>
        <v>D1006RAI12020</v>
      </c>
    </row>
    <row r="4125" spans="1:40" x14ac:dyDescent="0.25">
      <c r="A4125">
        <v>2020</v>
      </c>
      <c r="B4125">
        <v>2</v>
      </c>
      <c r="C4125" s="1">
        <v>43831</v>
      </c>
      <c r="D4125" s="1">
        <v>43921</v>
      </c>
      <c r="E4125">
        <v>2017</v>
      </c>
      <c r="F4125" s="71" t="str">
        <f>INDEX(Client_Name,MATCH(Export!H4125,Local_Company_Name,0))</f>
        <v>Tiger Jewelcrafting Ltd</v>
      </c>
      <c r="G4125" s="71">
        <f>INDEX(Client_Code,MATCH(Export!H4125,Local_Company_Name,0))</f>
        <v>1003</v>
      </c>
      <c r="H4125" t="s">
        <v>764</v>
      </c>
      <c r="I4125" t="s">
        <v>736</v>
      </c>
      <c r="J4125" t="s">
        <v>8</v>
      </c>
      <c r="K4125" s="71" t="str">
        <f>INDEX(Line_of_Business,MATCH(Export!J4125,Name,0))</f>
        <v>M</v>
      </c>
      <c r="L4125" s="9" t="s">
        <v>451</v>
      </c>
      <c r="M4125">
        <v>383</v>
      </c>
      <c r="N4125" s="4">
        <v>0</v>
      </c>
      <c r="O4125" s="4">
        <v>0</v>
      </c>
      <c r="P4125" s="4">
        <v>0</v>
      </c>
      <c r="Q4125" s="4">
        <v>0</v>
      </c>
      <c r="R4125" s="4">
        <v>0</v>
      </c>
      <c r="S4125" s="4">
        <v>0</v>
      </c>
      <c r="T4125" s="4">
        <v>0</v>
      </c>
      <c r="U4125" s="4">
        <v>0</v>
      </c>
      <c r="V4125" s="4">
        <v>0</v>
      </c>
      <c r="W4125" s="4">
        <v>0</v>
      </c>
      <c r="X4125" s="4">
        <v>0</v>
      </c>
      <c r="Y4125" s="4">
        <v>0</v>
      </c>
      <c r="Z4125" s="4">
        <v>0</v>
      </c>
      <c r="AA4125" s="4">
        <v>0</v>
      </c>
      <c r="AB4125" t="s">
        <v>3</v>
      </c>
      <c r="AC4125" s="4">
        <v>0</v>
      </c>
      <c r="AD4125" s="4">
        <v>0</v>
      </c>
      <c r="AE4125" s="4">
        <v>-1410.13</v>
      </c>
      <c r="AF4125" t="s">
        <v>736</v>
      </c>
      <c r="AG4125" s="4">
        <v>0</v>
      </c>
      <c r="AH4125" s="4">
        <v>0</v>
      </c>
      <c r="AI4125" s="4">
        <v>0</v>
      </c>
      <c r="AJ4125" s="4">
        <v>0</v>
      </c>
      <c r="AK4125" s="4">
        <v>0</v>
      </c>
      <c r="AL4125" t="s">
        <v>791</v>
      </c>
      <c r="AM4125" s="71" t="str">
        <f>INDEX(Network_Insurer_Code,MATCH(Export!AL4125,Network_insurer_Name,0))</f>
        <v>CHI3</v>
      </c>
      <c r="AN4125" t="str">
        <f t="shared" si="64"/>
        <v>M1003CHI32017</v>
      </c>
    </row>
    <row r="4126" spans="1:40" x14ac:dyDescent="0.25">
      <c r="A4126">
        <v>2019</v>
      </c>
      <c r="B4126">
        <v>1</v>
      </c>
      <c r="C4126" s="1">
        <v>43466</v>
      </c>
      <c r="D4126" s="1">
        <v>43555</v>
      </c>
      <c r="E4126">
        <v>2018</v>
      </c>
      <c r="F4126" s="71" t="str">
        <f>INDEX(Client_Name,MATCH(Export!H4126,Local_Company_Name,0))</f>
        <v>Tiger Jewelcrafting Ltd</v>
      </c>
      <c r="G4126" s="71">
        <f>INDEX(Client_Code,MATCH(Export!H4126,Local_Company_Name,0))</f>
        <v>1003</v>
      </c>
      <c r="H4126" t="s">
        <v>753</v>
      </c>
      <c r="I4126" t="s">
        <v>732</v>
      </c>
      <c r="J4126" t="s">
        <v>5</v>
      </c>
      <c r="K4126" s="71" t="str">
        <f>INDEX(Line_of_Business,MATCH(Export!J4126,Name,0))</f>
        <v>L</v>
      </c>
      <c r="L4126" s="9" t="s">
        <v>382</v>
      </c>
      <c r="M4126">
        <v>13</v>
      </c>
      <c r="N4126" s="4">
        <v>3557.04</v>
      </c>
      <c r="O4126" s="4">
        <v>3557.04</v>
      </c>
      <c r="P4126" s="4">
        <v>0</v>
      </c>
      <c r="Q4126" s="4">
        <v>0</v>
      </c>
      <c r="R4126" s="4">
        <v>0</v>
      </c>
      <c r="S4126" s="4">
        <v>0</v>
      </c>
      <c r="T4126" s="4">
        <v>0</v>
      </c>
      <c r="U4126" s="4">
        <v>0</v>
      </c>
      <c r="V4126" s="4">
        <v>0</v>
      </c>
      <c r="W4126" s="4">
        <v>0</v>
      </c>
      <c r="X4126" s="4">
        <v>0</v>
      </c>
      <c r="Y4126" s="4">
        <v>426.85</v>
      </c>
      <c r="Z4126" s="4">
        <v>0</v>
      </c>
      <c r="AA4126" s="4">
        <v>569.13</v>
      </c>
      <c r="AB4126" t="s">
        <v>3</v>
      </c>
      <c r="AC4126" s="4">
        <v>0</v>
      </c>
      <c r="AD4126" s="4">
        <v>0</v>
      </c>
      <c r="AE4126" s="4">
        <v>0</v>
      </c>
      <c r="AF4126" t="s">
        <v>732</v>
      </c>
      <c r="AG4126" s="4">
        <v>0</v>
      </c>
      <c r="AH4126" s="4">
        <v>0</v>
      </c>
      <c r="AI4126" s="4">
        <v>0</v>
      </c>
      <c r="AJ4126" s="4">
        <v>2561.06</v>
      </c>
      <c r="AK4126" s="4">
        <v>0</v>
      </c>
      <c r="AL4126" t="s">
        <v>782</v>
      </c>
      <c r="AM4126" s="71" t="str">
        <f>INDEX(Network_Insurer_Code,MATCH(Export!AL4126,Network_insurer_Name,0))</f>
        <v>API2</v>
      </c>
      <c r="AN4126" t="str">
        <f t="shared" si="64"/>
        <v>L1003API22018</v>
      </c>
    </row>
    <row r="4127" spans="1:40" x14ac:dyDescent="0.25">
      <c r="A4127">
        <v>2019</v>
      </c>
      <c r="B4127">
        <v>4</v>
      </c>
      <c r="C4127" s="1">
        <v>43739</v>
      </c>
      <c r="D4127" s="1">
        <v>43830</v>
      </c>
      <c r="E4127">
        <v>2019</v>
      </c>
      <c r="F4127" s="71" t="str">
        <f>INDEX(Client_Name,MATCH(Export!H4127,Local_Company_Name,0))</f>
        <v>Lion Manufacturing Co</v>
      </c>
      <c r="G4127" s="71">
        <f>INDEX(Client_Code,MATCH(Export!H4127,Local_Company_Name,0))</f>
        <v>1002</v>
      </c>
      <c r="H4127" t="s">
        <v>757</v>
      </c>
      <c r="I4127" t="s">
        <v>720</v>
      </c>
      <c r="J4127" t="s">
        <v>0</v>
      </c>
      <c r="K4127" s="71" t="str">
        <f>INDEX(Line_of_Business,MATCH(Export!J4127,Name,0))</f>
        <v>D</v>
      </c>
      <c r="L4127" s="9" t="s">
        <v>454</v>
      </c>
      <c r="M4127">
        <v>242</v>
      </c>
      <c r="N4127" s="4">
        <v>294.81818181818102</v>
      </c>
      <c r="O4127" s="4">
        <v>291.87</v>
      </c>
      <c r="P4127" s="4">
        <v>0</v>
      </c>
      <c r="Q4127" s="4">
        <v>0</v>
      </c>
      <c r="R4127" s="4">
        <v>0</v>
      </c>
      <c r="S4127" s="4">
        <v>0</v>
      </c>
      <c r="T4127" s="4">
        <v>0</v>
      </c>
      <c r="U4127" s="4">
        <v>0</v>
      </c>
      <c r="V4127" s="4">
        <v>0</v>
      </c>
      <c r="W4127" s="4">
        <v>0</v>
      </c>
      <c r="X4127" s="4">
        <v>0</v>
      </c>
      <c r="Y4127" s="4">
        <v>35.020000000000003</v>
      </c>
      <c r="Z4127" s="4">
        <v>0</v>
      </c>
      <c r="AA4127" s="4">
        <v>0</v>
      </c>
      <c r="AB4127" t="s">
        <v>3</v>
      </c>
      <c r="AC4127" s="4">
        <v>0</v>
      </c>
      <c r="AD4127" s="4">
        <v>0</v>
      </c>
      <c r="AE4127" s="4">
        <v>0</v>
      </c>
      <c r="AF4127" t="s">
        <v>720</v>
      </c>
      <c r="AG4127" s="4">
        <v>0</v>
      </c>
      <c r="AH4127" s="4">
        <v>0</v>
      </c>
      <c r="AI4127" s="4">
        <v>0</v>
      </c>
      <c r="AJ4127" s="4">
        <v>256.85000000000002</v>
      </c>
      <c r="AK4127" s="4">
        <v>0</v>
      </c>
      <c r="AL4127" t="s">
        <v>784</v>
      </c>
      <c r="AM4127" s="71" t="str">
        <f>INDEX(Network_Insurer_Code,MATCH(Export!AL4127,Network_insurer_Name,0))</f>
        <v>PII1</v>
      </c>
      <c r="AN4127" t="str">
        <f t="shared" si="64"/>
        <v>D1002PII12019</v>
      </c>
    </row>
    <row r="4128" spans="1:40" x14ac:dyDescent="0.25">
      <c r="A4128">
        <v>2020</v>
      </c>
      <c r="B4128">
        <v>3</v>
      </c>
      <c r="C4128" s="1">
        <v>44013</v>
      </c>
      <c r="D4128" s="1">
        <v>44104</v>
      </c>
      <c r="E4128">
        <v>2020</v>
      </c>
      <c r="F4128" s="71" t="str">
        <f>INDEX(Client_Name,MATCH(Export!H4128,Local_Company_Name,0))</f>
        <v>Falcon Clothing</v>
      </c>
      <c r="G4128" s="71">
        <f>INDEX(Client_Code,MATCH(Export!H4128,Local_Company_Name,0))</f>
        <v>1006</v>
      </c>
      <c r="H4128" t="s">
        <v>773</v>
      </c>
      <c r="I4128" t="s">
        <v>724</v>
      </c>
      <c r="J4128" t="s">
        <v>8</v>
      </c>
      <c r="K4128" s="71" t="str">
        <f>INDEX(Line_of_Business,MATCH(Export!J4128,Name,0))</f>
        <v>M</v>
      </c>
      <c r="L4128" s="9">
        <v>77600</v>
      </c>
      <c r="M4128">
        <v>564</v>
      </c>
      <c r="N4128" s="4">
        <v>0</v>
      </c>
      <c r="O4128" s="4">
        <v>0</v>
      </c>
      <c r="P4128" s="4">
        <v>33075.08</v>
      </c>
      <c r="Q4128" s="4">
        <v>0</v>
      </c>
      <c r="R4128" s="4">
        <v>0</v>
      </c>
      <c r="S4128" s="4">
        <v>0</v>
      </c>
      <c r="T4128" s="4">
        <v>0</v>
      </c>
      <c r="U4128" s="4">
        <v>0</v>
      </c>
      <c r="V4128" s="4">
        <v>0</v>
      </c>
      <c r="W4128" s="4">
        <v>0</v>
      </c>
      <c r="X4128" s="4">
        <v>0</v>
      </c>
      <c r="Y4128" s="4">
        <v>0</v>
      </c>
      <c r="Z4128" s="4">
        <v>0</v>
      </c>
      <c r="AA4128" s="4">
        <v>0</v>
      </c>
      <c r="AB4128" t="s">
        <v>3</v>
      </c>
      <c r="AC4128" s="4">
        <v>0</v>
      </c>
      <c r="AD4128" s="4">
        <v>0</v>
      </c>
      <c r="AE4128" s="4">
        <v>0</v>
      </c>
      <c r="AF4128" t="s">
        <v>724</v>
      </c>
      <c r="AG4128" s="4">
        <v>0</v>
      </c>
      <c r="AH4128" s="4">
        <v>0</v>
      </c>
      <c r="AI4128" s="4">
        <v>0</v>
      </c>
      <c r="AJ4128" s="4">
        <v>-33075.08</v>
      </c>
      <c r="AK4128" s="4">
        <v>0</v>
      </c>
      <c r="AL4128" t="s">
        <v>792</v>
      </c>
      <c r="AM4128" s="71" t="str">
        <f>INDEX(Network_Insurer_Code,MATCH(Export!AL4128,Network_insurer_Name,0))</f>
        <v>CAL1</v>
      </c>
      <c r="AN4128" t="str">
        <f t="shared" si="64"/>
        <v>M1006CAL12020</v>
      </c>
    </row>
    <row r="4129" spans="1:40" x14ac:dyDescent="0.25">
      <c r="A4129">
        <v>2019</v>
      </c>
      <c r="B4129">
        <v>3</v>
      </c>
      <c r="C4129" s="1">
        <v>43647</v>
      </c>
      <c r="D4129" s="1">
        <v>43738</v>
      </c>
      <c r="E4129">
        <v>2018</v>
      </c>
      <c r="F4129" s="71" t="str">
        <f>INDEX(Client_Name,MATCH(Export!H4129,Local_Company_Name,0))</f>
        <v>Tiger Jewelcrafting Ltd</v>
      </c>
      <c r="G4129" s="71">
        <f>INDEX(Client_Code,MATCH(Export!H4129,Local_Company_Name,0))</f>
        <v>1003</v>
      </c>
      <c r="H4129" t="s">
        <v>762</v>
      </c>
      <c r="I4129" t="s">
        <v>727</v>
      </c>
      <c r="J4129" t="s">
        <v>8</v>
      </c>
      <c r="K4129" s="71" t="str">
        <f>INDEX(Line_of_Business,MATCH(Export!J4129,Name,0))</f>
        <v>M</v>
      </c>
      <c r="L4129" s="9">
        <v>22365139</v>
      </c>
      <c r="M4129">
        <v>226</v>
      </c>
      <c r="N4129" s="4">
        <v>280456006.66666597</v>
      </c>
      <c r="O4129" s="4">
        <v>252410406</v>
      </c>
      <c r="P4129" s="4">
        <v>138268239</v>
      </c>
      <c r="Q4129" s="4">
        <v>0</v>
      </c>
      <c r="R4129" s="4">
        <v>0</v>
      </c>
      <c r="S4129" s="4">
        <v>129537709</v>
      </c>
      <c r="T4129" s="4">
        <v>0</v>
      </c>
      <c r="U4129" s="4">
        <v>0</v>
      </c>
      <c r="V4129" s="4">
        <v>0</v>
      </c>
      <c r="W4129" s="4">
        <v>0</v>
      </c>
      <c r="X4129" s="4">
        <v>0</v>
      </c>
      <c r="Y4129" s="4">
        <v>27765145</v>
      </c>
      <c r="Z4129" s="4">
        <v>2524104</v>
      </c>
      <c r="AA4129" s="4">
        <v>25241041</v>
      </c>
      <c r="AB4129" t="s">
        <v>3</v>
      </c>
      <c r="AC4129" s="4">
        <v>0</v>
      </c>
      <c r="AD4129" s="4">
        <v>0</v>
      </c>
      <c r="AE4129" s="4">
        <v>125464076</v>
      </c>
      <c r="AF4129" t="s">
        <v>727</v>
      </c>
      <c r="AG4129" s="4">
        <v>0</v>
      </c>
      <c r="AH4129" s="4">
        <v>0</v>
      </c>
      <c r="AI4129" s="4">
        <v>0</v>
      </c>
      <c r="AJ4129" s="4">
        <v>188149586</v>
      </c>
      <c r="AK4129" s="4">
        <v>0</v>
      </c>
      <c r="AL4129" t="s">
        <v>798</v>
      </c>
      <c r="AM4129" s="71" t="str">
        <f>INDEX(Network_Insurer_Code,MATCH(Export!AL4129,Network_insurer_Name,0))</f>
        <v>PEI2</v>
      </c>
      <c r="AN4129" t="str">
        <f t="shared" si="64"/>
        <v>M1003PEI22018</v>
      </c>
    </row>
    <row r="4130" spans="1:40" x14ac:dyDescent="0.25">
      <c r="A4130">
        <v>2020</v>
      </c>
      <c r="B4130">
        <v>1</v>
      </c>
      <c r="C4130" s="1">
        <v>43831</v>
      </c>
      <c r="D4130" s="1">
        <v>43921</v>
      </c>
      <c r="E4130">
        <v>2019</v>
      </c>
      <c r="F4130" s="71" t="str">
        <f>INDEX(Client_Name,MATCH(Export!H4130,Local_Company_Name,0))</f>
        <v>Lion Manufacturing Co</v>
      </c>
      <c r="G4130" s="71">
        <f>INDEX(Client_Code,MATCH(Export!H4130,Local_Company_Name,0))</f>
        <v>1002</v>
      </c>
      <c r="H4130" t="s">
        <v>758</v>
      </c>
      <c r="I4130" t="s">
        <v>720</v>
      </c>
      <c r="J4130" t="s">
        <v>5</v>
      </c>
      <c r="K4130" s="71" t="str">
        <f>INDEX(Line_of_Business,MATCH(Export!J4130,Name,0))</f>
        <v>L</v>
      </c>
      <c r="L4130" s="9" t="s">
        <v>458</v>
      </c>
      <c r="M4130">
        <v>933</v>
      </c>
      <c r="N4130" s="4">
        <v>784443.59147025796</v>
      </c>
      <c r="O4130" s="4">
        <v>698939.24</v>
      </c>
      <c r="P4130" s="4">
        <v>0</v>
      </c>
      <c r="Q4130" s="4">
        <v>0</v>
      </c>
      <c r="R4130" s="4">
        <v>0</v>
      </c>
      <c r="S4130" s="4">
        <v>0</v>
      </c>
      <c r="T4130" s="4">
        <v>0</v>
      </c>
      <c r="U4130" s="4">
        <v>0</v>
      </c>
      <c r="V4130" s="4">
        <v>0</v>
      </c>
      <c r="W4130" s="4">
        <v>0</v>
      </c>
      <c r="X4130" s="4">
        <v>0</v>
      </c>
      <c r="Y4130" s="4">
        <v>104840.88</v>
      </c>
      <c r="Z4130" s="4">
        <v>0</v>
      </c>
      <c r="AA4130" s="4">
        <v>0</v>
      </c>
      <c r="AB4130" t="s">
        <v>3</v>
      </c>
      <c r="AC4130" s="4">
        <v>0</v>
      </c>
      <c r="AD4130" s="4">
        <v>0</v>
      </c>
      <c r="AE4130" s="4">
        <v>0</v>
      </c>
      <c r="AF4130" t="s">
        <v>720</v>
      </c>
      <c r="AG4130" s="4">
        <v>0</v>
      </c>
      <c r="AH4130" s="4">
        <v>0</v>
      </c>
      <c r="AI4130" s="4">
        <v>0</v>
      </c>
      <c r="AJ4130" s="4">
        <v>594098.36</v>
      </c>
      <c r="AK4130" s="4">
        <v>0</v>
      </c>
      <c r="AL4130" t="s">
        <v>793</v>
      </c>
      <c r="AM4130" s="71" t="str">
        <f>INDEX(Network_Insurer_Code,MATCH(Export!AL4130,Network_insurer_Name,0))</f>
        <v>CAL3</v>
      </c>
      <c r="AN4130" t="str">
        <f t="shared" si="64"/>
        <v>L1002CAL32019</v>
      </c>
    </row>
    <row r="4131" spans="1:40" x14ac:dyDescent="0.25">
      <c r="A4131">
        <v>2020</v>
      </c>
      <c r="B4131">
        <v>2</v>
      </c>
      <c r="C4131" s="1">
        <v>43922</v>
      </c>
      <c r="D4131" s="1">
        <v>44012</v>
      </c>
      <c r="E4131">
        <v>2017</v>
      </c>
      <c r="F4131" s="71" t="str">
        <f>INDEX(Client_Name,MATCH(Export!H4131,Local_Company_Name,0))</f>
        <v>Lion Manufacturing Co</v>
      </c>
      <c r="G4131" s="71">
        <f>INDEX(Client_Code,MATCH(Export!H4131,Local_Company_Name,0))</f>
        <v>1002</v>
      </c>
      <c r="H4131" t="s">
        <v>757</v>
      </c>
      <c r="I4131" t="s">
        <v>708</v>
      </c>
      <c r="J4131" t="s">
        <v>0</v>
      </c>
      <c r="K4131" s="71" t="str">
        <f>INDEX(Line_of_Business,MATCH(Export!J4131,Name,0))</f>
        <v>D</v>
      </c>
      <c r="L4131" s="9" t="s">
        <v>287</v>
      </c>
      <c r="M4131">
        <v>4796</v>
      </c>
      <c r="N4131" s="4">
        <v>0</v>
      </c>
      <c r="O4131" s="4">
        <v>0</v>
      </c>
      <c r="P4131" s="4">
        <v>240000</v>
      </c>
      <c r="Q4131" s="4">
        <v>0</v>
      </c>
      <c r="R4131" s="4">
        <v>0</v>
      </c>
      <c r="S4131" s="4">
        <v>440000</v>
      </c>
      <c r="T4131" s="4">
        <v>0</v>
      </c>
      <c r="U4131" s="4">
        <v>0</v>
      </c>
      <c r="V4131" s="4">
        <v>0</v>
      </c>
      <c r="W4131" s="4">
        <v>176000</v>
      </c>
      <c r="X4131" s="4">
        <v>0</v>
      </c>
      <c r="Y4131" s="4">
        <v>0</v>
      </c>
      <c r="Z4131" s="4">
        <v>0</v>
      </c>
      <c r="AA4131" s="4">
        <v>0</v>
      </c>
      <c r="AB4131" t="s">
        <v>3</v>
      </c>
      <c r="AC4131" s="4">
        <v>0</v>
      </c>
      <c r="AD4131" s="4">
        <v>0</v>
      </c>
      <c r="AE4131" s="4">
        <v>-264000</v>
      </c>
      <c r="AF4131" t="s">
        <v>708</v>
      </c>
      <c r="AG4131" s="4">
        <v>0</v>
      </c>
      <c r="AH4131" s="4">
        <v>0</v>
      </c>
      <c r="AI4131" s="4">
        <v>0</v>
      </c>
      <c r="AJ4131" s="4">
        <v>24000</v>
      </c>
      <c r="AK4131" s="4">
        <v>0</v>
      </c>
      <c r="AL4131" t="s">
        <v>788</v>
      </c>
      <c r="AM4131" s="71" t="str">
        <f>INDEX(Network_Insurer_Code,MATCH(Export!AL4131,Network_insurer_Name,0))</f>
        <v>RAI1</v>
      </c>
      <c r="AN4131" t="str">
        <f t="shared" si="64"/>
        <v>D1002RAI12017</v>
      </c>
    </row>
    <row r="4132" spans="1:40" x14ac:dyDescent="0.25">
      <c r="A4132">
        <v>2019</v>
      </c>
      <c r="B4132">
        <v>2</v>
      </c>
      <c r="C4132" s="1">
        <v>43556</v>
      </c>
      <c r="D4132" s="1">
        <v>43646</v>
      </c>
      <c r="E4132">
        <v>2018</v>
      </c>
      <c r="F4132" s="71" t="str">
        <f>INDEX(Client_Name,MATCH(Export!H4132,Local_Company_Name,0))</f>
        <v>Zebra Workings Ltd</v>
      </c>
      <c r="G4132" s="71">
        <f>INDEX(Client_Code,MATCH(Export!H4132,Local_Company_Name,0))</f>
        <v>1001</v>
      </c>
      <c r="H4132" t="s">
        <v>750</v>
      </c>
      <c r="I4132" t="s">
        <v>707</v>
      </c>
      <c r="J4132" t="s">
        <v>8</v>
      </c>
      <c r="K4132" s="71" t="str">
        <f>INDEX(Line_of_Business,MATCH(Export!J4132,Name,0))</f>
        <v>M</v>
      </c>
      <c r="L4132" s="9" t="s">
        <v>417</v>
      </c>
      <c r="M4132">
        <v>2096</v>
      </c>
      <c r="N4132" s="4">
        <v>0</v>
      </c>
      <c r="O4132" s="4">
        <v>0</v>
      </c>
      <c r="P4132" s="4">
        <v>32773.19</v>
      </c>
      <c r="Q4132" s="4">
        <v>0</v>
      </c>
      <c r="R4132" s="4">
        <v>0</v>
      </c>
      <c r="S4132" s="4">
        <v>0</v>
      </c>
      <c r="T4132" s="4">
        <v>0</v>
      </c>
      <c r="U4132" s="4">
        <v>0</v>
      </c>
      <c r="V4132" s="4">
        <v>0</v>
      </c>
      <c r="W4132" s="4">
        <v>0</v>
      </c>
      <c r="X4132" s="4">
        <v>0</v>
      </c>
      <c r="Y4132" s="4">
        <v>0</v>
      </c>
      <c r="Z4132" s="4">
        <v>0</v>
      </c>
      <c r="AA4132" s="4">
        <v>0</v>
      </c>
      <c r="AB4132" t="s">
        <v>3</v>
      </c>
      <c r="AC4132" s="4">
        <v>0</v>
      </c>
      <c r="AD4132" s="4">
        <v>0</v>
      </c>
      <c r="AE4132" s="4">
        <v>8887.91</v>
      </c>
      <c r="AF4132" t="s">
        <v>707</v>
      </c>
      <c r="AG4132" s="4">
        <v>0</v>
      </c>
      <c r="AH4132" s="4">
        <v>0</v>
      </c>
      <c r="AI4132" s="4">
        <v>0</v>
      </c>
      <c r="AJ4132" s="4">
        <v>-32773.19</v>
      </c>
      <c r="AK4132" s="4">
        <v>0</v>
      </c>
      <c r="AL4132" t="s">
        <v>797</v>
      </c>
      <c r="AM4132" s="71" t="str">
        <f>INDEX(Network_Insurer_Code,MATCH(Export!AL4132,Network_insurer_Name,0))</f>
        <v>ONI3</v>
      </c>
      <c r="AN4132" t="str">
        <f t="shared" si="64"/>
        <v>M1001ONI32018</v>
      </c>
    </row>
    <row r="4133" spans="1:40" x14ac:dyDescent="0.25">
      <c r="A4133">
        <v>2019</v>
      </c>
      <c r="B4133">
        <v>1</v>
      </c>
      <c r="C4133" s="1">
        <v>43466</v>
      </c>
      <c r="D4133" s="1">
        <v>43555</v>
      </c>
      <c r="E4133">
        <v>2019</v>
      </c>
      <c r="F4133" s="71" t="str">
        <f>INDEX(Client_Name,MATCH(Export!H4133,Local_Company_Name,0))</f>
        <v>Tiger Jewelcrafting Ltd</v>
      </c>
      <c r="G4133" s="71">
        <f>INDEX(Client_Code,MATCH(Export!H4133,Local_Company_Name,0))</f>
        <v>1003</v>
      </c>
      <c r="H4133" t="s">
        <v>764</v>
      </c>
      <c r="I4133" t="s">
        <v>708</v>
      </c>
      <c r="J4133" t="s">
        <v>5</v>
      </c>
      <c r="K4133" s="71" t="str">
        <f>INDEX(Line_of_Business,MATCH(Export!J4133,Name,0))</f>
        <v>L</v>
      </c>
      <c r="L4133" s="9" t="s">
        <v>116</v>
      </c>
      <c r="M4133">
        <v>69</v>
      </c>
      <c r="N4133" s="4">
        <v>89535</v>
      </c>
      <c r="O4133" s="4">
        <v>89535</v>
      </c>
      <c r="P4133" s="4">
        <v>0</v>
      </c>
      <c r="Q4133" s="4">
        <v>0</v>
      </c>
      <c r="R4133" s="4">
        <v>0</v>
      </c>
      <c r="S4133" s="4">
        <v>3152821</v>
      </c>
      <c r="T4133" s="4">
        <v>0</v>
      </c>
      <c r="U4133" s="4">
        <v>0</v>
      </c>
      <c r="V4133" s="4">
        <v>0</v>
      </c>
      <c r="W4133" s="4">
        <v>-2425645</v>
      </c>
      <c r="X4133" s="4">
        <v>0</v>
      </c>
      <c r="Y4133" s="4">
        <v>8953</v>
      </c>
      <c r="Z4133" s="4">
        <v>0</v>
      </c>
      <c r="AA4133" s="4">
        <v>0</v>
      </c>
      <c r="AB4133" t="s">
        <v>3</v>
      </c>
      <c r="AC4133" s="4">
        <v>0</v>
      </c>
      <c r="AD4133" s="4">
        <v>0</v>
      </c>
      <c r="AE4133" s="4">
        <v>727176</v>
      </c>
      <c r="AF4133" t="s">
        <v>708</v>
      </c>
      <c r="AG4133" s="4">
        <v>0</v>
      </c>
      <c r="AH4133" s="4">
        <v>0</v>
      </c>
      <c r="AI4133" s="4">
        <v>0</v>
      </c>
      <c r="AJ4133" s="4">
        <v>5659048</v>
      </c>
      <c r="AK4133" s="4">
        <v>0</v>
      </c>
      <c r="AL4133" t="s">
        <v>781</v>
      </c>
      <c r="AM4133" s="71" t="str">
        <f>INDEX(Network_Insurer_Code,MATCH(Export!AL4133,Network_insurer_Name,0))</f>
        <v>ORI1</v>
      </c>
      <c r="AN4133" t="str">
        <f t="shared" si="64"/>
        <v>L1003ORI12019</v>
      </c>
    </row>
    <row r="4134" spans="1:40" x14ac:dyDescent="0.25">
      <c r="A4134">
        <v>2020</v>
      </c>
      <c r="B4134">
        <v>1</v>
      </c>
      <c r="C4134" s="1">
        <v>43831</v>
      </c>
      <c r="D4134" s="1">
        <v>43921</v>
      </c>
      <c r="E4134">
        <v>2019</v>
      </c>
      <c r="F4134" s="71" t="str">
        <f>INDEX(Client_Name,MATCH(Export!H4134,Local_Company_Name,0))</f>
        <v>Lion Manufacturing Co</v>
      </c>
      <c r="G4134" s="71">
        <f>INDEX(Client_Code,MATCH(Export!H4134,Local_Company_Name,0))</f>
        <v>1002</v>
      </c>
      <c r="H4134" t="s">
        <v>759</v>
      </c>
      <c r="I4134" t="s">
        <v>724</v>
      </c>
      <c r="J4134" t="s">
        <v>5</v>
      </c>
      <c r="K4134" s="71" t="str">
        <f>INDEX(Line_of_Business,MATCH(Export!J4134,Name,0))</f>
        <v>L</v>
      </c>
      <c r="L4134" s="9">
        <v>74396</v>
      </c>
      <c r="M4134">
        <v>1203</v>
      </c>
      <c r="N4134" s="4">
        <v>0</v>
      </c>
      <c r="O4134" s="4">
        <v>0</v>
      </c>
      <c r="P4134" s="4">
        <v>23136</v>
      </c>
      <c r="Q4134" s="4">
        <v>0</v>
      </c>
      <c r="R4134" s="4">
        <v>0</v>
      </c>
      <c r="S4134" s="4">
        <v>0</v>
      </c>
      <c r="T4134" s="4">
        <v>0</v>
      </c>
      <c r="U4134" s="4">
        <v>0</v>
      </c>
      <c r="V4134" s="4">
        <v>0</v>
      </c>
      <c r="W4134" s="4">
        <v>0</v>
      </c>
      <c r="X4134" s="4">
        <v>0</v>
      </c>
      <c r="Y4134" s="4">
        <v>0</v>
      </c>
      <c r="Z4134" s="4">
        <v>0</v>
      </c>
      <c r="AA4134" s="4">
        <v>0</v>
      </c>
      <c r="AB4134" t="s">
        <v>3</v>
      </c>
      <c r="AC4134" s="4">
        <v>0</v>
      </c>
      <c r="AD4134" s="4">
        <v>0</v>
      </c>
      <c r="AE4134" s="4">
        <v>0</v>
      </c>
      <c r="AF4134" t="s">
        <v>724</v>
      </c>
      <c r="AG4134" s="4">
        <v>0</v>
      </c>
      <c r="AH4134" s="4">
        <v>0</v>
      </c>
      <c r="AI4134" s="4">
        <v>0</v>
      </c>
      <c r="AJ4134" s="4">
        <v>-23136</v>
      </c>
      <c r="AK4134" s="4">
        <v>0</v>
      </c>
      <c r="AL4134" t="s">
        <v>786</v>
      </c>
      <c r="AM4134" s="71" t="str">
        <f>INDEX(Network_Insurer_Code,MATCH(Export!AL4134,Network_insurer_Name,0))</f>
        <v>BAL1</v>
      </c>
      <c r="AN4134" t="str">
        <f t="shared" si="64"/>
        <v>L1002BAL12019</v>
      </c>
    </row>
    <row r="4135" spans="1:40" x14ac:dyDescent="0.25">
      <c r="A4135">
        <v>2019</v>
      </c>
      <c r="B4135">
        <v>4</v>
      </c>
      <c r="C4135" s="1">
        <v>43739</v>
      </c>
      <c r="D4135" s="1">
        <v>43830</v>
      </c>
      <c r="E4135">
        <v>2019</v>
      </c>
      <c r="F4135" s="71" t="str">
        <f>INDEX(Client_Name,MATCH(Export!H4135,Local_Company_Name,0))</f>
        <v>Falcon Clothing</v>
      </c>
      <c r="G4135" s="71">
        <f>INDEX(Client_Code,MATCH(Export!H4135,Local_Company_Name,0))</f>
        <v>1006</v>
      </c>
      <c r="H4135" t="s">
        <v>776</v>
      </c>
      <c r="I4135" t="s">
        <v>724</v>
      </c>
      <c r="J4135" t="s">
        <v>8</v>
      </c>
      <c r="K4135" s="71" t="str">
        <f>INDEX(Line_of_Business,MATCH(Export!J4135,Name,0))</f>
        <v>M</v>
      </c>
      <c r="L4135" s="9">
        <v>77614</v>
      </c>
      <c r="M4135">
        <v>14</v>
      </c>
      <c r="N4135" s="4">
        <v>1356.25</v>
      </c>
      <c r="O4135" s="4">
        <v>1356.25</v>
      </c>
      <c r="P4135" s="4">
        <v>3208.58</v>
      </c>
      <c r="Q4135" s="4">
        <v>0</v>
      </c>
      <c r="R4135" s="4">
        <v>0</v>
      </c>
      <c r="S4135" s="4">
        <v>0</v>
      </c>
      <c r="T4135" s="4">
        <v>0</v>
      </c>
      <c r="U4135" s="4">
        <v>0</v>
      </c>
      <c r="V4135" s="4">
        <v>0</v>
      </c>
      <c r="W4135" s="4">
        <v>0</v>
      </c>
      <c r="X4135" s="4">
        <v>0</v>
      </c>
      <c r="Y4135" s="4">
        <v>135.63</v>
      </c>
      <c r="Z4135" s="4">
        <v>0</v>
      </c>
      <c r="AA4135" s="4">
        <v>0</v>
      </c>
      <c r="AB4135" t="s">
        <v>3</v>
      </c>
      <c r="AC4135" s="4">
        <v>0</v>
      </c>
      <c r="AD4135" s="4">
        <v>0</v>
      </c>
      <c r="AE4135" s="4">
        <v>0</v>
      </c>
      <c r="AF4135" t="s">
        <v>724</v>
      </c>
      <c r="AG4135" s="4">
        <v>0</v>
      </c>
      <c r="AH4135" s="4">
        <v>0</v>
      </c>
      <c r="AI4135" s="4">
        <v>0</v>
      </c>
      <c r="AJ4135" s="4">
        <v>-1987.96</v>
      </c>
      <c r="AK4135" s="4">
        <v>0</v>
      </c>
      <c r="AL4135" t="s">
        <v>791</v>
      </c>
      <c r="AM4135" s="71" t="str">
        <f>INDEX(Network_Insurer_Code,MATCH(Export!AL4135,Network_insurer_Name,0))</f>
        <v>CHI3</v>
      </c>
      <c r="AN4135" t="str">
        <f t="shared" si="64"/>
        <v>M1006CHI32019</v>
      </c>
    </row>
    <row r="4136" spans="1:40" x14ac:dyDescent="0.25">
      <c r="A4136">
        <v>2020</v>
      </c>
      <c r="B4136">
        <v>2</v>
      </c>
      <c r="C4136" s="1">
        <v>43922</v>
      </c>
      <c r="D4136" s="1">
        <v>44012</v>
      </c>
      <c r="E4136">
        <v>2020</v>
      </c>
      <c r="F4136" s="71" t="str">
        <f>INDEX(Client_Name,MATCH(Export!H4136,Local_Company_Name,0))</f>
        <v>Aplaca Engineering Co</v>
      </c>
      <c r="G4136" s="71">
        <f>INDEX(Client_Code,MATCH(Export!H4136,Local_Company_Name,0))</f>
        <v>1004</v>
      </c>
      <c r="H4136" t="s">
        <v>754</v>
      </c>
      <c r="I4136" t="s">
        <v>724</v>
      </c>
      <c r="J4136" t="s">
        <v>0</v>
      </c>
      <c r="K4136" s="71" t="str">
        <f>INDEX(Line_of_Business,MATCH(Export!J4136,Name,0))</f>
        <v>D</v>
      </c>
      <c r="L4136" s="9">
        <v>38382560</v>
      </c>
      <c r="M4136">
        <v>1026</v>
      </c>
      <c r="N4136" s="4">
        <v>166903.29</v>
      </c>
      <c r="O4136" s="4">
        <v>166903.29</v>
      </c>
      <c r="P4136" s="4">
        <v>0</v>
      </c>
      <c r="Q4136" s="4">
        <v>0</v>
      </c>
      <c r="R4136" s="4">
        <v>0</v>
      </c>
      <c r="S4136" s="4">
        <v>0</v>
      </c>
      <c r="T4136" s="4">
        <v>0</v>
      </c>
      <c r="U4136" s="4">
        <v>0</v>
      </c>
      <c r="V4136" s="4">
        <v>0</v>
      </c>
      <c r="W4136" s="4">
        <v>0</v>
      </c>
      <c r="X4136" s="4">
        <v>0</v>
      </c>
      <c r="Y4136" s="4">
        <v>8467</v>
      </c>
      <c r="Z4136" s="4">
        <v>628.57000000000005</v>
      </c>
      <c r="AA4136" s="4">
        <v>0</v>
      </c>
      <c r="AB4136" t="s">
        <v>3</v>
      </c>
      <c r="AC4136" s="4">
        <v>0</v>
      </c>
      <c r="AD4136" s="4">
        <v>0</v>
      </c>
      <c r="AE4136" s="4">
        <v>0</v>
      </c>
      <c r="AF4136" t="s">
        <v>724</v>
      </c>
      <c r="AG4136" s="4">
        <v>0</v>
      </c>
      <c r="AH4136" s="4">
        <v>0</v>
      </c>
      <c r="AI4136" s="4">
        <v>0</v>
      </c>
      <c r="AJ4136" s="4">
        <v>157807.72</v>
      </c>
      <c r="AK4136" s="4">
        <v>0</v>
      </c>
      <c r="AL4136" t="s">
        <v>793</v>
      </c>
      <c r="AM4136" s="71" t="str">
        <f>INDEX(Network_Insurer_Code,MATCH(Export!AL4136,Network_insurer_Name,0))</f>
        <v>CAL3</v>
      </c>
      <c r="AN4136" t="str">
        <f t="shared" si="64"/>
        <v>D1004CAL32020</v>
      </c>
    </row>
    <row r="4137" spans="1:40" x14ac:dyDescent="0.25">
      <c r="A4137">
        <v>2019</v>
      </c>
      <c r="B4137">
        <v>2</v>
      </c>
      <c r="C4137" s="1">
        <v>43556</v>
      </c>
      <c r="D4137" s="1">
        <v>43646</v>
      </c>
      <c r="E4137">
        <v>2019</v>
      </c>
      <c r="F4137" s="71" t="str">
        <f>INDEX(Client_Name,MATCH(Export!H4137,Local_Company_Name,0))</f>
        <v>Tiger Jewelcrafting Ltd</v>
      </c>
      <c r="G4137" s="71">
        <f>INDEX(Client_Code,MATCH(Export!H4137,Local_Company_Name,0))</f>
        <v>1003</v>
      </c>
      <c r="H4137" t="s">
        <v>763</v>
      </c>
      <c r="I4137" t="s">
        <v>704</v>
      </c>
      <c r="J4137" t="s">
        <v>95</v>
      </c>
      <c r="K4137" s="71" t="str">
        <f>INDEX(Line_of_Business,MATCH(Export!J4137,Name,0))</f>
        <v>P</v>
      </c>
      <c r="L4137" s="9" t="s">
        <v>653</v>
      </c>
      <c r="M4137">
        <v>360</v>
      </c>
      <c r="N4137" s="4">
        <v>238526.19</v>
      </c>
      <c r="O4137" s="4">
        <v>238526.19</v>
      </c>
      <c r="P4137" s="4">
        <v>0</v>
      </c>
      <c r="Q4137" s="4">
        <v>0</v>
      </c>
      <c r="R4137" s="4">
        <v>0</v>
      </c>
      <c r="S4137" s="4">
        <v>0</v>
      </c>
      <c r="T4137" s="4">
        <v>0</v>
      </c>
      <c r="U4137" s="4">
        <v>0</v>
      </c>
      <c r="V4137" s="4">
        <v>0</v>
      </c>
      <c r="W4137" s="4">
        <v>0</v>
      </c>
      <c r="X4137" s="4">
        <v>0</v>
      </c>
      <c r="Y4137" s="4">
        <v>23852.62</v>
      </c>
      <c r="Z4137" s="4">
        <v>0</v>
      </c>
      <c r="AA4137" s="4">
        <v>0</v>
      </c>
      <c r="AB4137" t="s">
        <v>3</v>
      </c>
      <c r="AC4137" s="4">
        <v>0</v>
      </c>
      <c r="AD4137" s="4">
        <v>0</v>
      </c>
      <c r="AE4137" s="4">
        <v>0</v>
      </c>
      <c r="AF4137" t="s">
        <v>704</v>
      </c>
      <c r="AG4137" s="4">
        <v>0</v>
      </c>
      <c r="AH4137" s="4">
        <v>0</v>
      </c>
      <c r="AI4137" s="4">
        <v>0</v>
      </c>
      <c r="AJ4137" s="4">
        <v>214673.57</v>
      </c>
      <c r="AK4137" s="4">
        <v>0</v>
      </c>
      <c r="AL4137" t="s">
        <v>797</v>
      </c>
      <c r="AM4137" s="71" t="str">
        <f>INDEX(Network_Insurer_Code,MATCH(Export!AL4137,Network_insurer_Name,0))</f>
        <v>ONI3</v>
      </c>
      <c r="AN4137" t="str">
        <f t="shared" si="64"/>
        <v>P1003ONI32019</v>
      </c>
    </row>
    <row r="4138" spans="1:40" x14ac:dyDescent="0.25">
      <c r="A4138">
        <v>2019</v>
      </c>
      <c r="B4138">
        <v>1</v>
      </c>
      <c r="C4138" s="1">
        <v>43466</v>
      </c>
      <c r="D4138" s="1">
        <v>43555</v>
      </c>
      <c r="E4138">
        <v>2018</v>
      </c>
      <c r="F4138" s="71" t="str">
        <f>INDEX(Client_Name,MATCH(Export!H4138,Local_Company_Name,0))</f>
        <v>Tiger Jewelcrafting Ltd</v>
      </c>
      <c r="G4138" s="71">
        <f>INDEX(Client_Code,MATCH(Export!H4138,Local_Company_Name,0))</f>
        <v>1003</v>
      </c>
      <c r="H4138" t="s">
        <v>764</v>
      </c>
      <c r="I4138" t="s">
        <v>729</v>
      </c>
      <c r="J4138" t="s">
        <v>5</v>
      </c>
      <c r="K4138" s="71" t="str">
        <f>INDEX(Line_of_Business,MATCH(Export!J4138,Name,0))</f>
        <v>L</v>
      </c>
      <c r="L4138" s="9" t="s">
        <v>74</v>
      </c>
      <c r="M4138">
        <v>70</v>
      </c>
      <c r="N4138" s="4">
        <v>4219712</v>
      </c>
      <c r="O4138" s="4">
        <v>4219712</v>
      </c>
      <c r="P4138" s="4">
        <v>0</v>
      </c>
      <c r="Q4138" s="4">
        <v>0</v>
      </c>
      <c r="R4138" s="4">
        <v>0</v>
      </c>
      <c r="S4138" s="4">
        <v>0</v>
      </c>
      <c r="T4138" s="4">
        <v>0</v>
      </c>
      <c r="U4138" s="4">
        <v>0</v>
      </c>
      <c r="V4138" s="4">
        <v>0</v>
      </c>
      <c r="W4138" s="4">
        <v>0</v>
      </c>
      <c r="X4138" s="4">
        <v>955157</v>
      </c>
      <c r="Y4138" s="4">
        <v>808437</v>
      </c>
      <c r="Z4138" s="4">
        <v>0</v>
      </c>
      <c r="AA4138" s="4">
        <v>0</v>
      </c>
      <c r="AB4138" t="s">
        <v>3</v>
      </c>
      <c r="AC4138" s="4">
        <v>0</v>
      </c>
      <c r="AD4138" s="4">
        <v>0</v>
      </c>
      <c r="AE4138" s="4">
        <v>0</v>
      </c>
      <c r="AF4138" t="s">
        <v>729</v>
      </c>
      <c r="AG4138" s="4">
        <v>0</v>
      </c>
      <c r="AH4138" s="4">
        <v>0</v>
      </c>
      <c r="AI4138" s="4">
        <v>0</v>
      </c>
      <c r="AJ4138" s="4">
        <v>2456118</v>
      </c>
      <c r="AK4138" s="4">
        <v>0</v>
      </c>
      <c r="AL4138" t="s">
        <v>788</v>
      </c>
      <c r="AM4138" s="71" t="str">
        <f>INDEX(Network_Insurer_Code,MATCH(Export!AL4138,Network_insurer_Name,0))</f>
        <v>RAI1</v>
      </c>
      <c r="AN4138" t="str">
        <f t="shared" si="64"/>
        <v>L1003RAI12018</v>
      </c>
    </row>
    <row r="4139" spans="1:40" x14ac:dyDescent="0.25">
      <c r="A4139">
        <v>2020</v>
      </c>
      <c r="B4139">
        <v>1</v>
      </c>
      <c r="C4139" s="1">
        <v>43831</v>
      </c>
      <c r="D4139" s="1">
        <v>43921</v>
      </c>
      <c r="E4139">
        <v>2018</v>
      </c>
      <c r="F4139" s="71" t="str">
        <f>INDEX(Client_Name,MATCH(Export!H4139,Local_Company_Name,0))</f>
        <v>Falcon Clothing</v>
      </c>
      <c r="G4139" s="71">
        <f>INDEX(Client_Code,MATCH(Export!H4139,Local_Company_Name,0))</f>
        <v>1006</v>
      </c>
      <c r="H4139" t="s">
        <v>776</v>
      </c>
      <c r="I4139" t="s">
        <v>708</v>
      </c>
      <c r="J4139" t="s">
        <v>22</v>
      </c>
      <c r="K4139" s="71" t="str">
        <f>INDEX(Line_of_Business,MATCH(Export!J4139,Name,0))</f>
        <v>A</v>
      </c>
      <c r="L4139" s="9" t="s">
        <v>597</v>
      </c>
      <c r="M4139">
        <v>152</v>
      </c>
      <c r="N4139" s="4">
        <v>0</v>
      </c>
      <c r="O4139" s="4">
        <v>0</v>
      </c>
      <c r="P4139" s="4">
        <v>0</v>
      </c>
      <c r="Q4139" s="4">
        <v>0</v>
      </c>
      <c r="R4139" s="4">
        <v>0</v>
      </c>
      <c r="S4139" s="4">
        <v>0</v>
      </c>
      <c r="T4139" s="4">
        <v>0</v>
      </c>
      <c r="U4139" s="4">
        <v>0</v>
      </c>
      <c r="V4139" s="4">
        <v>0</v>
      </c>
      <c r="W4139" s="4">
        <v>0</v>
      </c>
      <c r="X4139" s="4">
        <v>0</v>
      </c>
      <c r="Y4139" s="4">
        <v>0</v>
      </c>
      <c r="Z4139" s="4">
        <v>0</v>
      </c>
      <c r="AA4139" s="4">
        <v>0</v>
      </c>
      <c r="AB4139" t="s">
        <v>3</v>
      </c>
      <c r="AC4139" s="4">
        <v>0</v>
      </c>
      <c r="AD4139" s="4">
        <v>0</v>
      </c>
      <c r="AE4139" s="4">
        <v>-22000</v>
      </c>
      <c r="AF4139" t="s">
        <v>708</v>
      </c>
      <c r="AG4139" s="4">
        <v>0</v>
      </c>
      <c r="AH4139" s="4">
        <v>0</v>
      </c>
      <c r="AI4139" s="4">
        <v>0</v>
      </c>
      <c r="AJ4139" s="4">
        <v>0</v>
      </c>
      <c r="AK4139" s="4">
        <v>0</v>
      </c>
      <c r="AL4139" t="s">
        <v>795</v>
      </c>
      <c r="AM4139" s="71" t="str">
        <f>INDEX(Network_Insurer_Code,MATCH(Export!AL4139,Network_insurer_Name,0))</f>
        <v>TOL1</v>
      </c>
      <c r="AN4139" t="str">
        <f t="shared" si="64"/>
        <v>A1006TOL12018</v>
      </c>
    </row>
    <row r="4140" spans="1:40" x14ac:dyDescent="0.25">
      <c r="A4140">
        <v>2019</v>
      </c>
      <c r="B4140">
        <v>4</v>
      </c>
      <c r="C4140" s="1">
        <v>43739</v>
      </c>
      <c r="D4140" s="1">
        <v>43830</v>
      </c>
      <c r="E4140">
        <v>2019</v>
      </c>
      <c r="F4140" s="71" t="str">
        <f>INDEX(Client_Name,MATCH(Export!H4140,Local_Company_Name,0))</f>
        <v>Lion Manufacturing Co</v>
      </c>
      <c r="G4140" s="71">
        <f>INDEX(Client_Code,MATCH(Export!H4140,Local_Company_Name,0))</f>
        <v>1002</v>
      </c>
      <c r="H4140" t="s">
        <v>759</v>
      </c>
      <c r="I4140" t="s">
        <v>719</v>
      </c>
      <c r="J4140" t="s">
        <v>5</v>
      </c>
      <c r="K4140" s="71" t="str">
        <f>INDEX(Line_of_Business,MATCH(Export!J4140,Name,0))</f>
        <v>L</v>
      </c>
      <c r="L4140" s="9" t="s">
        <v>654</v>
      </c>
      <c r="M4140">
        <v>145</v>
      </c>
      <c r="N4140" s="4">
        <v>809</v>
      </c>
      <c r="O4140" s="4">
        <v>809</v>
      </c>
      <c r="P4140" s="4">
        <v>0</v>
      </c>
      <c r="Q4140" s="4">
        <v>0</v>
      </c>
      <c r="R4140" s="4">
        <v>0</v>
      </c>
      <c r="S4140" s="4">
        <v>0</v>
      </c>
      <c r="T4140" s="4">
        <v>0</v>
      </c>
      <c r="U4140" s="4">
        <v>0</v>
      </c>
      <c r="V4140" s="4">
        <v>0</v>
      </c>
      <c r="W4140" s="4">
        <v>0</v>
      </c>
      <c r="X4140" s="4">
        <v>0</v>
      </c>
      <c r="Y4140" s="4">
        <v>50.97</v>
      </c>
      <c r="Z4140" s="4">
        <v>5.66</v>
      </c>
      <c r="AA4140" s="4">
        <v>0</v>
      </c>
      <c r="AB4140" t="s">
        <v>3</v>
      </c>
      <c r="AC4140" s="4">
        <v>0</v>
      </c>
      <c r="AD4140" s="4">
        <v>0</v>
      </c>
      <c r="AE4140" s="4">
        <v>0</v>
      </c>
      <c r="AF4140" t="s">
        <v>719</v>
      </c>
      <c r="AG4140" s="4">
        <v>0</v>
      </c>
      <c r="AH4140" s="4">
        <v>0</v>
      </c>
      <c r="AI4140" s="4">
        <v>0</v>
      </c>
      <c r="AJ4140" s="4">
        <v>752.37</v>
      </c>
      <c r="AK4140" s="4">
        <v>0</v>
      </c>
      <c r="AL4140" t="s">
        <v>786</v>
      </c>
      <c r="AM4140" s="71" t="str">
        <f>INDEX(Network_Insurer_Code,MATCH(Export!AL4140,Network_insurer_Name,0))</f>
        <v>BAL1</v>
      </c>
      <c r="AN4140" t="str">
        <f t="shared" si="64"/>
        <v>L1002BAL12019</v>
      </c>
    </row>
    <row r="4141" spans="1:40" x14ac:dyDescent="0.25">
      <c r="A4141">
        <v>2020</v>
      </c>
      <c r="B4141">
        <v>1</v>
      </c>
      <c r="C4141" s="1">
        <v>43831</v>
      </c>
      <c r="D4141" s="1">
        <v>43921</v>
      </c>
      <c r="E4141">
        <v>2019</v>
      </c>
      <c r="F4141" s="71" t="str">
        <f>INDEX(Client_Name,MATCH(Export!H4141,Local_Company_Name,0))</f>
        <v>Tiger Jewelcrafting Ltd</v>
      </c>
      <c r="G4141" s="71">
        <f>INDEX(Client_Code,MATCH(Export!H4141,Local_Company_Name,0))</f>
        <v>1003</v>
      </c>
      <c r="H4141" t="s">
        <v>753</v>
      </c>
      <c r="I4141" t="s">
        <v>706</v>
      </c>
      <c r="J4141" t="s">
        <v>5</v>
      </c>
      <c r="K4141" s="71" t="str">
        <f>INDEX(Line_of_Business,MATCH(Export!J4141,Name,0))</f>
        <v>L</v>
      </c>
      <c r="L4141" s="9">
        <v>2267</v>
      </c>
      <c r="M4141">
        <v>71</v>
      </c>
      <c r="N4141" s="4">
        <v>0</v>
      </c>
      <c r="O4141" s="4">
        <v>0</v>
      </c>
      <c r="P4141" s="4">
        <v>0</v>
      </c>
      <c r="Q4141" s="4">
        <v>0</v>
      </c>
      <c r="R4141" s="4">
        <v>0</v>
      </c>
      <c r="S4141" s="4">
        <v>0</v>
      </c>
      <c r="T4141" s="4">
        <v>0</v>
      </c>
      <c r="U4141" s="4">
        <v>0</v>
      </c>
      <c r="V4141" s="4">
        <v>0</v>
      </c>
      <c r="W4141" s="4">
        <v>0</v>
      </c>
      <c r="X4141" s="4">
        <v>0</v>
      </c>
      <c r="Y4141" s="4">
        <v>0</v>
      </c>
      <c r="Z4141" s="4">
        <v>0</v>
      </c>
      <c r="AA4141" s="4">
        <v>0</v>
      </c>
      <c r="AB4141" t="s">
        <v>3</v>
      </c>
      <c r="AC4141" s="4">
        <v>0</v>
      </c>
      <c r="AD4141" s="4">
        <v>0</v>
      </c>
      <c r="AE4141" s="4">
        <v>0</v>
      </c>
      <c r="AF4141" t="s">
        <v>706</v>
      </c>
      <c r="AG4141" s="4">
        <v>0</v>
      </c>
      <c r="AH4141" s="4">
        <v>0</v>
      </c>
      <c r="AI4141" s="4">
        <v>0</v>
      </c>
      <c r="AJ4141" s="4">
        <v>0</v>
      </c>
      <c r="AK4141" s="4">
        <v>0</v>
      </c>
      <c r="AL4141" t="s">
        <v>788</v>
      </c>
      <c r="AM4141" s="71" t="str">
        <f>INDEX(Network_Insurer_Code,MATCH(Export!AL4141,Network_insurer_Name,0))</f>
        <v>RAI1</v>
      </c>
      <c r="AN4141" t="str">
        <f t="shared" si="64"/>
        <v>L1003RAI12019</v>
      </c>
    </row>
    <row r="4142" spans="1:40" x14ac:dyDescent="0.25">
      <c r="A4142">
        <v>2020</v>
      </c>
      <c r="B4142">
        <v>1</v>
      </c>
      <c r="C4142" s="1">
        <v>43831</v>
      </c>
      <c r="D4142" s="1">
        <v>43921</v>
      </c>
      <c r="E4142">
        <v>2019</v>
      </c>
      <c r="F4142" s="71" t="str">
        <f>INDEX(Client_Name,MATCH(Export!H4142,Local_Company_Name,0))</f>
        <v>Falcon Clothing</v>
      </c>
      <c r="G4142" s="71">
        <f>INDEX(Client_Code,MATCH(Export!H4142,Local_Company_Name,0))</f>
        <v>1006</v>
      </c>
      <c r="H4142" t="s">
        <v>776</v>
      </c>
      <c r="I4142" t="s">
        <v>710</v>
      </c>
      <c r="J4142" t="s">
        <v>5</v>
      </c>
      <c r="K4142" s="71" t="str">
        <f>INDEX(Line_of_Business,MATCH(Export!J4142,Name,0))</f>
        <v>L</v>
      </c>
      <c r="L4142" s="9">
        <v>15182</v>
      </c>
      <c r="M4142">
        <v>87</v>
      </c>
      <c r="N4142" s="4">
        <v>10233</v>
      </c>
      <c r="O4142" s="4">
        <v>10233</v>
      </c>
      <c r="P4142" s="4">
        <v>0</v>
      </c>
      <c r="Q4142" s="4">
        <v>0</v>
      </c>
      <c r="R4142" s="4">
        <v>0</v>
      </c>
      <c r="S4142" s="4">
        <v>0</v>
      </c>
      <c r="T4142" s="4">
        <v>0</v>
      </c>
      <c r="U4142" s="4">
        <v>0</v>
      </c>
      <c r="V4142" s="4">
        <v>0</v>
      </c>
      <c r="W4142" s="4">
        <v>0</v>
      </c>
      <c r="X4142" s="4">
        <v>0</v>
      </c>
      <c r="Y4142" s="4">
        <v>2047</v>
      </c>
      <c r="Z4142" s="4">
        <v>0</v>
      </c>
      <c r="AA4142" s="4">
        <v>1023</v>
      </c>
      <c r="AB4142" t="s">
        <v>3</v>
      </c>
      <c r="AC4142" s="4">
        <v>0</v>
      </c>
      <c r="AD4142" s="4">
        <v>0</v>
      </c>
      <c r="AE4142" s="4">
        <v>0</v>
      </c>
      <c r="AF4142" t="s">
        <v>710</v>
      </c>
      <c r="AG4142" s="4">
        <v>0</v>
      </c>
      <c r="AH4142" s="4">
        <v>0</v>
      </c>
      <c r="AI4142" s="4">
        <v>0</v>
      </c>
      <c r="AJ4142" s="4">
        <v>7163</v>
      </c>
      <c r="AK4142" s="4">
        <v>0</v>
      </c>
      <c r="AL4142" t="s">
        <v>793</v>
      </c>
      <c r="AM4142" s="71" t="str">
        <f>INDEX(Network_Insurer_Code,MATCH(Export!AL4142,Network_insurer_Name,0))</f>
        <v>CAL3</v>
      </c>
      <c r="AN4142" t="str">
        <f t="shared" si="64"/>
        <v>L1006CAL32019</v>
      </c>
    </row>
    <row r="4143" spans="1:40" x14ac:dyDescent="0.25">
      <c r="A4143">
        <v>2020</v>
      </c>
      <c r="B4143">
        <v>3</v>
      </c>
      <c r="C4143" s="1">
        <v>44013</v>
      </c>
      <c r="D4143" s="1">
        <v>44104</v>
      </c>
      <c r="E4143">
        <v>2020</v>
      </c>
      <c r="F4143" s="71" t="str">
        <f>INDEX(Client_Name,MATCH(Export!H4143,Local_Company_Name,0))</f>
        <v>Zebra Workings Ltd</v>
      </c>
      <c r="G4143" s="71">
        <f>INDEX(Client_Code,MATCH(Export!H4143,Local_Company_Name,0))</f>
        <v>1001</v>
      </c>
      <c r="H4143" t="s">
        <v>750</v>
      </c>
      <c r="I4143" t="s">
        <v>709</v>
      </c>
      <c r="J4143" t="s">
        <v>14</v>
      </c>
      <c r="K4143" s="71" t="str">
        <f>INDEX(Line_of_Business,MATCH(Export!J4143,Name,0))</f>
        <v>C</v>
      </c>
      <c r="L4143" s="9" t="s">
        <v>124</v>
      </c>
      <c r="M4143">
        <v>149</v>
      </c>
      <c r="N4143" s="4">
        <v>22182.177777777699</v>
      </c>
      <c r="O4143" s="4">
        <v>19963.96</v>
      </c>
      <c r="P4143" s="4">
        <v>0</v>
      </c>
      <c r="Q4143" s="4">
        <v>0</v>
      </c>
      <c r="R4143" s="4">
        <v>0</v>
      </c>
      <c r="S4143" s="4">
        <v>0</v>
      </c>
      <c r="T4143" s="4">
        <v>0</v>
      </c>
      <c r="U4143" s="4">
        <v>0</v>
      </c>
      <c r="V4143" s="4">
        <v>0</v>
      </c>
      <c r="W4143" s="4">
        <v>0</v>
      </c>
      <c r="X4143" s="4">
        <v>0</v>
      </c>
      <c r="Y4143" s="4">
        <v>2595.3200000000002</v>
      </c>
      <c r="Z4143" s="4">
        <v>439.21</v>
      </c>
      <c r="AA4143" s="4">
        <v>3353.95</v>
      </c>
      <c r="AB4143" t="s">
        <v>3</v>
      </c>
      <c r="AC4143" s="4">
        <v>0</v>
      </c>
      <c r="AD4143" s="4">
        <v>0</v>
      </c>
      <c r="AE4143" s="4">
        <v>0</v>
      </c>
      <c r="AF4143" t="s">
        <v>709</v>
      </c>
      <c r="AG4143" s="4">
        <v>0</v>
      </c>
      <c r="AH4143" s="4">
        <v>0</v>
      </c>
      <c r="AI4143" s="4">
        <v>0</v>
      </c>
      <c r="AJ4143" s="4">
        <v>13575.48</v>
      </c>
      <c r="AK4143" s="4">
        <v>0</v>
      </c>
      <c r="AL4143" t="s">
        <v>794</v>
      </c>
      <c r="AM4143" s="71" t="str">
        <f>INDEX(Network_Insurer_Code,MATCH(Export!AL4143,Network_insurer_Name,0))</f>
        <v>CUI2</v>
      </c>
      <c r="AN4143" t="str">
        <f t="shared" si="64"/>
        <v>C1001CUI22020</v>
      </c>
    </row>
    <row r="4144" spans="1:40" x14ac:dyDescent="0.25">
      <c r="A4144">
        <v>2020</v>
      </c>
      <c r="B4144">
        <v>2</v>
      </c>
      <c r="C4144" s="1">
        <v>43922</v>
      </c>
      <c r="D4144" s="1">
        <v>44012</v>
      </c>
      <c r="E4144">
        <v>2019</v>
      </c>
      <c r="F4144" s="71" t="str">
        <f>INDEX(Client_Name,MATCH(Export!H4144,Local_Company_Name,0))</f>
        <v>Aplaca Engineering Co</v>
      </c>
      <c r="G4144" s="71">
        <f>INDEX(Client_Code,MATCH(Export!H4144,Local_Company_Name,0))</f>
        <v>1004</v>
      </c>
      <c r="H4144" t="s">
        <v>754</v>
      </c>
      <c r="I4144" t="s">
        <v>732</v>
      </c>
      <c r="J4144" t="s">
        <v>8</v>
      </c>
      <c r="K4144" s="71" t="str">
        <f>INDEX(Line_of_Business,MATCH(Export!J4144,Name,0))</f>
        <v>M</v>
      </c>
      <c r="L4144" s="9" t="s">
        <v>489</v>
      </c>
      <c r="M4144">
        <v>341</v>
      </c>
      <c r="N4144" s="4">
        <v>68552</v>
      </c>
      <c r="O4144" s="4">
        <v>68552</v>
      </c>
      <c r="P4144" s="4">
        <v>8795.68</v>
      </c>
      <c r="Q4144" s="4">
        <v>0</v>
      </c>
      <c r="R4144" s="4">
        <v>0</v>
      </c>
      <c r="S4144" s="4">
        <v>0</v>
      </c>
      <c r="T4144" s="4">
        <v>0</v>
      </c>
      <c r="U4144" s="4">
        <v>0</v>
      </c>
      <c r="V4144" s="4">
        <v>0</v>
      </c>
      <c r="W4144" s="4">
        <v>0</v>
      </c>
      <c r="X4144" s="4">
        <v>0</v>
      </c>
      <c r="Y4144" s="4">
        <v>8226.24</v>
      </c>
      <c r="Z4144" s="4">
        <v>0</v>
      </c>
      <c r="AA4144" s="4">
        <v>0</v>
      </c>
      <c r="AB4144" t="s">
        <v>3</v>
      </c>
      <c r="AC4144" s="4">
        <v>0</v>
      </c>
      <c r="AD4144" s="4">
        <v>0</v>
      </c>
      <c r="AE4144" s="4">
        <v>0</v>
      </c>
      <c r="AF4144" t="s">
        <v>732</v>
      </c>
      <c r="AG4144" s="4">
        <v>0</v>
      </c>
      <c r="AH4144" s="4">
        <v>0</v>
      </c>
      <c r="AI4144" s="4">
        <v>0</v>
      </c>
      <c r="AJ4144" s="4">
        <v>51530.080000000002</v>
      </c>
      <c r="AK4144" s="4">
        <v>0</v>
      </c>
      <c r="AL4144" t="s">
        <v>783</v>
      </c>
      <c r="AM4144" s="71" t="str">
        <f>INDEX(Network_Insurer_Code,MATCH(Export!AL4144,Network_insurer_Name,0))</f>
        <v>PEP1</v>
      </c>
      <c r="AN4144" t="str">
        <f t="shared" si="64"/>
        <v>M1004PEP12019</v>
      </c>
    </row>
    <row r="4145" spans="1:40" x14ac:dyDescent="0.25">
      <c r="A4145">
        <v>2019</v>
      </c>
      <c r="B4145">
        <v>4</v>
      </c>
      <c r="C4145" s="1">
        <v>43739</v>
      </c>
      <c r="D4145" s="1">
        <v>43830</v>
      </c>
      <c r="E4145">
        <v>2018</v>
      </c>
      <c r="F4145" s="71" t="str">
        <f>INDEX(Client_Name,MATCH(Export!H4145,Local_Company_Name,0))</f>
        <v>Aplaca Engineering Co</v>
      </c>
      <c r="G4145" s="71">
        <f>INDEX(Client_Code,MATCH(Export!H4145,Local_Company_Name,0))</f>
        <v>1004</v>
      </c>
      <c r="H4145" t="s">
        <v>768</v>
      </c>
      <c r="I4145" t="s">
        <v>704</v>
      </c>
      <c r="J4145" t="s">
        <v>0</v>
      </c>
      <c r="K4145" s="71" t="str">
        <f>INDEX(Line_of_Business,MATCH(Export!J4145,Name,0))</f>
        <v>D</v>
      </c>
      <c r="L4145" s="9" t="s">
        <v>494</v>
      </c>
      <c r="M4145">
        <v>408</v>
      </c>
      <c r="N4145" s="4">
        <v>0</v>
      </c>
      <c r="O4145" s="4">
        <v>0</v>
      </c>
      <c r="P4145" s="4">
        <v>10603.32</v>
      </c>
      <c r="Q4145" s="4">
        <v>0</v>
      </c>
      <c r="R4145" s="4">
        <v>0</v>
      </c>
      <c r="S4145" s="4">
        <v>0</v>
      </c>
      <c r="T4145" s="4">
        <v>0</v>
      </c>
      <c r="U4145" s="4">
        <v>0</v>
      </c>
      <c r="V4145" s="4">
        <v>0</v>
      </c>
      <c r="W4145" s="4">
        <v>0</v>
      </c>
      <c r="X4145" s="4">
        <v>0</v>
      </c>
      <c r="Y4145" s="4">
        <v>0</v>
      </c>
      <c r="Z4145" s="4">
        <v>0</v>
      </c>
      <c r="AA4145" s="4">
        <v>0</v>
      </c>
      <c r="AB4145" t="s">
        <v>3</v>
      </c>
      <c r="AC4145" s="4">
        <v>0</v>
      </c>
      <c r="AD4145" s="4">
        <v>0</v>
      </c>
      <c r="AE4145" s="4">
        <v>-8520.36</v>
      </c>
      <c r="AF4145" t="s">
        <v>704</v>
      </c>
      <c r="AG4145" s="4">
        <v>0</v>
      </c>
      <c r="AH4145" s="4">
        <v>0</v>
      </c>
      <c r="AI4145" s="4">
        <v>0</v>
      </c>
      <c r="AJ4145" s="4">
        <v>-10603.32</v>
      </c>
      <c r="AK4145" s="4">
        <v>0</v>
      </c>
      <c r="AL4145" t="s">
        <v>792</v>
      </c>
      <c r="AM4145" s="71" t="str">
        <f>INDEX(Network_Insurer_Code,MATCH(Export!AL4145,Network_insurer_Name,0))</f>
        <v>CAL1</v>
      </c>
      <c r="AN4145" t="str">
        <f t="shared" si="64"/>
        <v>D1004CAL12018</v>
      </c>
    </row>
    <row r="4146" spans="1:40" x14ac:dyDescent="0.25">
      <c r="A4146">
        <v>2020</v>
      </c>
      <c r="B4146">
        <v>2</v>
      </c>
      <c r="C4146" s="1">
        <v>43922</v>
      </c>
      <c r="D4146" s="1">
        <v>44012</v>
      </c>
      <c r="E4146">
        <v>2019</v>
      </c>
      <c r="F4146" s="71" t="str">
        <f>INDEX(Client_Name,MATCH(Export!H4146,Local_Company_Name,0))</f>
        <v>Flaimngo Tailoring</v>
      </c>
      <c r="G4146" s="71">
        <f>INDEX(Client_Code,MATCH(Export!H4146,Local_Company_Name,0))</f>
        <v>1005</v>
      </c>
      <c r="H4146" t="s">
        <v>772</v>
      </c>
      <c r="I4146" t="s">
        <v>717</v>
      </c>
      <c r="J4146" t="s">
        <v>8</v>
      </c>
      <c r="K4146" s="71" t="str">
        <f>INDEX(Line_of_Business,MATCH(Export!J4146,Name,0))</f>
        <v>M</v>
      </c>
      <c r="L4146" s="9" t="s">
        <v>583</v>
      </c>
      <c r="M4146">
        <v>4357</v>
      </c>
      <c r="N4146" s="4">
        <v>0</v>
      </c>
      <c r="O4146" s="4">
        <v>0</v>
      </c>
      <c r="P4146" s="4">
        <v>115094.47</v>
      </c>
      <c r="Q4146" s="4">
        <v>0</v>
      </c>
      <c r="R4146" s="4">
        <v>0</v>
      </c>
      <c r="S4146" s="4">
        <v>0</v>
      </c>
      <c r="T4146" s="4">
        <v>0</v>
      </c>
      <c r="U4146" s="4">
        <v>0</v>
      </c>
      <c r="V4146" s="4">
        <v>0</v>
      </c>
      <c r="W4146" s="4">
        <v>0</v>
      </c>
      <c r="X4146" s="4">
        <v>0</v>
      </c>
      <c r="Y4146" s="4">
        <v>0</v>
      </c>
      <c r="Z4146" s="4">
        <v>0</v>
      </c>
      <c r="AA4146" s="4">
        <v>0</v>
      </c>
      <c r="AB4146" t="s">
        <v>3</v>
      </c>
      <c r="AC4146" s="4">
        <v>0</v>
      </c>
      <c r="AD4146" s="4">
        <v>0</v>
      </c>
      <c r="AE4146" s="4">
        <v>0</v>
      </c>
      <c r="AF4146" t="s">
        <v>717</v>
      </c>
      <c r="AG4146" s="4">
        <v>0</v>
      </c>
      <c r="AH4146" s="4">
        <v>0</v>
      </c>
      <c r="AI4146" s="4">
        <v>0</v>
      </c>
      <c r="AJ4146" s="4">
        <v>-115094.47</v>
      </c>
      <c r="AK4146" s="4">
        <v>0</v>
      </c>
      <c r="AL4146" t="s">
        <v>794</v>
      </c>
      <c r="AM4146" s="71" t="str">
        <f>INDEX(Network_Insurer_Code,MATCH(Export!AL4146,Network_insurer_Name,0))</f>
        <v>CUI2</v>
      </c>
      <c r="AN4146" t="str">
        <f t="shared" si="64"/>
        <v>M1005CUI22019</v>
      </c>
    </row>
    <row r="4147" spans="1:40" x14ac:dyDescent="0.25">
      <c r="A4147">
        <v>2019</v>
      </c>
      <c r="B4147">
        <v>1</v>
      </c>
      <c r="C4147" s="1">
        <v>43466</v>
      </c>
      <c r="D4147" s="1">
        <v>43555</v>
      </c>
      <c r="E4147">
        <v>2018</v>
      </c>
      <c r="F4147" s="71" t="str">
        <f>INDEX(Client_Name,MATCH(Export!H4147,Local_Company_Name,0))</f>
        <v>Aplaca Engineering Co</v>
      </c>
      <c r="G4147" s="71">
        <f>INDEX(Client_Code,MATCH(Export!H4147,Local_Company_Name,0))</f>
        <v>1004</v>
      </c>
      <c r="H4147" t="s">
        <v>766</v>
      </c>
      <c r="I4147" t="s">
        <v>710</v>
      </c>
      <c r="J4147" t="s">
        <v>5</v>
      </c>
      <c r="K4147" s="71" t="str">
        <f>INDEX(Line_of_Business,MATCH(Export!J4147,Name,0))</f>
        <v>L</v>
      </c>
      <c r="L4147" s="9" t="s">
        <v>92</v>
      </c>
      <c r="M4147">
        <v>55</v>
      </c>
      <c r="N4147" s="4">
        <v>613.77</v>
      </c>
      <c r="O4147" s="4">
        <v>613.77</v>
      </c>
      <c r="P4147" s="4">
        <v>0</v>
      </c>
      <c r="Q4147" s="4">
        <v>0</v>
      </c>
      <c r="R4147" s="4">
        <v>0</v>
      </c>
      <c r="S4147" s="4">
        <v>0</v>
      </c>
      <c r="T4147" s="4">
        <v>0</v>
      </c>
      <c r="U4147" s="4">
        <v>0</v>
      </c>
      <c r="V4147" s="4">
        <v>0</v>
      </c>
      <c r="W4147" s="4">
        <v>0</v>
      </c>
      <c r="X4147" s="4">
        <v>0</v>
      </c>
      <c r="Y4147" s="4">
        <v>98.2</v>
      </c>
      <c r="Z4147" s="4">
        <v>0</v>
      </c>
      <c r="AA4147" s="4">
        <v>0</v>
      </c>
      <c r="AB4147" t="s">
        <v>3</v>
      </c>
      <c r="AC4147" s="4">
        <v>0</v>
      </c>
      <c r="AD4147" s="4">
        <v>0</v>
      </c>
      <c r="AE4147" s="4">
        <v>0</v>
      </c>
      <c r="AF4147" t="s">
        <v>710</v>
      </c>
      <c r="AG4147" s="4">
        <v>0</v>
      </c>
      <c r="AH4147" s="4">
        <v>0</v>
      </c>
      <c r="AI4147" s="4">
        <v>0</v>
      </c>
      <c r="AJ4147" s="4">
        <v>515.56999999999903</v>
      </c>
      <c r="AK4147" s="4">
        <v>200000</v>
      </c>
      <c r="AL4147" t="s">
        <v>782</v>
      </c>
      <c r="AM4147" s="71" t="str">
        <f>INDEX(Network_Insurer_Code,MATCH(Export!AL4147,Network_insurer_Name,0))</f>
        <v>API2</v>
      </c>
      <c r="AN4147" t="str">
        <f t="shared" si="64"/>
        <v>L1004API22018</v>
      </c>
    </row>
    <row r="4148" spans="1:40" x14ac:dyDescent="0.25">
      <c r="A4148">
        <v>2019</v>
      </c>
      <c r="B4148">
        <v>2</v>
      </c>
      <c r="C4148" s="1">
        <v>43556</v>
      </c>
      <c r="D4148" s="1">
        <v>43646</v>
      </c>
      <c r="E4148">
        <v>2018</v>
      </c>
      <c r="F4148" s="71" t="str">
        <f>INDEX(Client_Name,MATCH(Export!H4148,Local_Company_Name,0))</f>
        <v>Tiger Jewelcrafting Ltd</v>
      </c>
      <c r="G4148" s="71">
        <f>INDEX(Client_Code,MATCH(Export!H4148,Local_Company_Name,0))</f>
        <v>1003</v>
      </c>
      <c r="H4148" t="s">
        <v>753</v>
      </c>
      <c r="I4148" t="s">
        <v>711</v>
      </c>
      <c r="J4148" t="s">
        <v>8</v>
      </c>
      <c r="K4148" s="71" t="str">
        <f>INDEX(Line_of_Business,MATCH(Export!J4148,Name,0))</f>
        <v>M</v>
      </c>
      <c r="L4148" s="9" t="s">
        <v>112</v>
      </c>
      <c r="M4148">
        <v>7398</v>
      </c>
      <c r="N4148" s="4">
        <v>6824859.4800000004</v>
      </c>
      <c r="O4148" s="4">
        <v>6824859.4800000004</v>
      </c>
      <c r="P4148" s="4">
        <v>5863385.8199999901</v>
      </c>
      <c r="Q4148" s="4">
        <v>0</v>
      </c>
      <c r="R4148" s="4">
        <v>0</v>
      </c>
      <c r="S4148" s="4">
        <v>0</v>
      </c>
      <c r="T4148" s="4">
        <v>0</v>
      </c>
      <c r="U4148" s="4">
        <v>0</v>
      </c>
      <c r="V4148" s="4">
        <v>0</v>
      </c>
      <c r="W4148" s="4">
        <v>0</v>
      </c>
      <c r="X4148" s="4">
        <v>0</v>
      </c>
      <c r="Y4148" s="4">
        <v>648361.65</v>
      </c>
      <c r="Z4148" s="4">
        <v>0</v>
      </c>
      <c r="AA4148" s="4">
        <v>204745.78</v>
      </c>
      <c r="AB4148" t="s">
        <v>3</v>
      </c>
      <c r="AC4148" s="4">
        <v>0</v>
      </c>
      <c r="AD4148" s="4">
        <v>0</v>
      </c>
      <c r="AE4148" s="4">
        <v>0</v>
      </c>
      <c r="AF4148" t="s">
        <v>711</v>
      </c>
      <c r="AG4148" s="4">
        <v>0</v>
      </c>
      <c r="AH4148" s="4">
        <v>0</v>
      </c>
      <c r="AI4148" s="4">
        <v>0</v>
      </c>
      <c r="AJ4148" s="4">
        <v>108366.230000001</v>
      </c>
      <c r="AK4148" s="4">
        <v>0</v>
      </c>
      <c r="AL4148" t="s">
        <v>796</v>
      </c>
      <c r="AM4148" s="71" t="str">
        <f>INDEX(Network_Insurer_Code,MATCH(Export!AL4148,Network_insurer_Name,0))</f>
        <v>POL2</v>
      </c>
      <c r="AN4148" t="str">
        <f t="shared" si="64"/>
        <v>M1003POL22018</v>
      </c>
    </row>
    <row r="4149" spans="1:40" x14ac:dyDescent="0.25">
      <c r="A4149">
        <v>2020</v>
      </c>
      <c r="B4149">
        <v>2</v>
      </c>
      <c r="C4149" s="1">
        <v>44013</v>
      </c>
      <c r="D4149" s="1">
        <v>44104</v>
      </c>
      <c r="E4149">
        <v>2020</v>
      </c>
      <c r="F4149" s="71" t="str">
        <f>INDEX(Client_Name,MATCH(Export!H4149,Local_Company_Name,0))</f>
        <v>Lion Manufacturing Co</v>
      </c>
      <c r="G4149" s="71">
        <f>INDEX(Client_Code,MATCH(Export!H4149,Local_Company_Name,0))</f>
        <v>1002</v>
      </c>
      <c r="H4149" t="s">
        <v>760</v>
      </c>
      <c r="I4149" t="s">
        <v>715</v>
      </c>
      <c r="J4149" t="s">
        <v>8</v>
      </c>
      <c r="K4149" s="71" t="str">
        <f>INDEX(Line_of_Business,MATCH(Export!J4149,Name,0))</f>
        <v>M</v>
      </c>
      <c r="L4149" s="9" t="s">
        <v>59</v>
      </c>
      <c r="M4149">
        <v>226</v>
      </c>
      <c r="N4149" s="4">
        <v>0</v>
      </c>
      <c r="O4149" s="4">
        <v>0</v>
      </c>
      <c r="P4149" s="4">
        <v>0</v>
      </c>
      <c r="Q4149" s="4">
        <v>0</v>
      </c>
      <c r="R4149" s="4">
        <v>0</v>
      </c>
      <c r="S4149" s="4">
        <v>0</v>
      </c>
      <c r="T4149" s="4">
        <v>0</v>
      </c>
      <c r="U4149" s="4">
        <v>0</v>
      </c>
      <c r="V4149" s="4">
        <v>0</v>
      </c>
      <c r="W4149" s="4">
        <v>0</v>
      </c>
      <c r="X4149" s="4">
        <v>0</v>
      </c>
      <c r="Y4149" s="4">
        <v>0</v>
      </c>
      <c r="Z4149" s="4">
        <v>0</v>
      </c>
      <c r="AA4149" s="4">
        <v>0</v>
      </c>
      <c r="AB4149" t="s">
        <v>3</v>
      </c>
      <c r="AC4149" s="4">
        <v>0</v>
      </c>
      <c r="AD4149" s="4">
        <v>0</v>
      </c>
      <c r="AE4149" s="4">
        <v>0</v>
      </c>
      <c r="AF4149" t="s">
        <v>715</v>
      </c>
      <c r="AG4149" s="4">
        <v>0</v>
      </c>
      <c r="AH4149" s="4">
        <v>0</v>
      </c>
      <c r="AI4149" s="4">
        <v>0</v>
      </c>
      <c r="AJ4149" s="4">
        <v>0</v>
      </c>
      <c r="AK4149" s="4">
        <v>0</v>
      </c>
      <c r="AL4149" t="s">
        <v>792</v>
      </c>
      <c r="AM4149" s="71" t="str">
        <f>INDEX(Network_Insurer_Code,MATCH(Export!AL4149,Network_insurer_Name,0))</f>
        <v>CAL1</v>
      </c>
      <c r="AN4149" t="str">
        <f t="shared" si="64"/>
        <v>M1002CAL12020</v>
      </c>
    </row>
    <row r="4150" spans="1:40" x14ac:dyDescent="0.25">
      <c r="A4150">
        <v>2020</v>
      </c>
      <c r="B4150">
        <v>1</v>
      </c>
      <c r="C4150" s="1">
        <v>43831</v>
      </c>
      <c r="D4150" s="1">
        <v>43921</v>
      </c>
      <c r="E4150">
        <v>2018</v>
      </c>
      <c r="F4150" s="71" t="str">
        <f>INDEX(Client_Name,MATCH(Export!H4150,Local_Company_Name,0))</f>
        <v>Zebra Workings Ltd</v>
      </c>
      <c r="G4150" s="71">
        <f>INDEX(Client_Code,MATCH(Export!H4150,Local_Company_Name,0))</f>
        <v>1001</v>
      </c>
      <c r="H4150" t="s">
        <v>751</v>
      </c>
      <c r="I4150" t="s">
        <v>719</v>
      </c>
      <c r="J4150" t="s">
        <v>5</v>
      </c>
      <c r="K4150" s="71" t="str">
        <f>INDEX(Line_of_Business,MATCH(Export!J4150,Name,0))</f>
        <v>L</v>
      </c>
      <c r="L4150" s="9" t="s">
        <v>465</v>
      </c>
      <c r="M4150">
        <v>4493</v>
      </c>
      <c r="N4150" s="4">
        <v>155474.06</v>
      </c>
      <c r="O4150" s="4">
        <v>155474.06</v>
      </c>
      <c r="P4150" s="4">
        <v>0</v>
      </c>
      <c r="Q4150" s="4">
        <v>0</v>
      </c>
      <c r="R4150" s="4">
        <v>0</v>
      </c>
      <c r="S4150" s="4">
        <v>0</v>
      </c>
      <c r="T4150" s="4">
        <v>0</v>
      </c>
      <c r="U4150" s="4">
        <v>0</v>
      </c>
      <c r="V4150" s="4">
        <v>0</v>
      </c>
      <c r="W4150" s="4">
        <v>0</v>
      </c>
      <c r="X4150" s="4">
        <v>0</v>
      </c>
      <c r="Y4150" s="4">
        <v>9794.86</v>
      </c>
      <c r="Z4150" s="4">
        <v>1088.32</v>
      </c>
      <c r="AA4150" s="4">
        <v>0</v>
      </c>
      <c r="AB4150" t="s">
        <v>3</v>
      </c>
      <c r="AC4150" s="4">
        <v>0</v>
      </c>
      <c r="AD4150" s="4">
        <v>0</v>
      </c>
      <c r="AE4150" s="4">
        <v>0</v>
      </c>
      <c r="AF4150" t="s">
        <v>719</v>
      </c>
      <c r="AG4150" s="4">
        <v>0</v>
      </c>
      <c r="AH4150" s="4">
        <v>0</v>
      </c>
      <c r="AI4150" s="4">
        <v>0</v>
      </c>
      <c r="AJ4150" s="4">
        <v>144590.88</v>
      </c>
      <c r="AK4150" s="4">
        <v>0</v>
      </c>
      <c r="AL4150" t="s">
        <v>796</v>
      </c>
      <c r="AM4150" s="71" t="str">
        <f>INDEX(Network_Insurer_Code,MATCH(Export!AL4150,Network_insurer_Name,0))</f>
        <v>POL2</v>
      </c>
      <c r="AN4150" t="str">
        <f t="shared" si="64"/>
        <v>L1001POL22018</v>
      </c>
    </row>
    <row r="4151" spans="1:40" x14ac:dyDescent="0.25">
      <c r="A4151">
        <v>2020</v>
      </c>
      <c r="B4151">
        <v>3</v>
      </c>
      <c r="C4151" s="1">
        <v>43739</v>
      </c>
      <c r="D4151" s="1">
        <v>43830</v>
      </c>
      <c r="E4151">
        <v>2019</v>
      </c>
      <c r="F4151" s="71" t="str">
        <f>INDEX(Client_Name,MATCH(Export!H4151,Local_Company_Name,0))</f>
        <v>Zebra Workings Ltd</v>
      </c>
      <c r="G4151" s="71">
        <f>INDEX(Client_Code,MATCH(Export!H4151,Local_Company_Name,0))</f>
        <v>1001</v>
      </c>
      <c r="H4151" t="s">
        <v>751</v>
      </c>
      <c r="I4151" t="s">
        <v>779</v>
      </c>
      <c r="J4151" t="s">
        <v>8</v>
      </c>
      <c r="K4151" s="71" t="str">
        <f>INDEX(Line_of_Business,MATCH(Export!J4151,Name,0))</f>
        <v>M</v>
      </c>
      <c r="L4151" s="9" t="s">
        <v>265</v>
      </c>
      <c r="M4151">
        <v>24</v>
      </c>
      <c r="N4151" s="4">
        <v>0</v>
      </c>
      <c r="O4151" s="4">
        <v>0</v>
      </c>
      <c r="P4151" s="4">
        <v>36469.78</v>
      </c>
      <c r="Q4151" s="4">
        <v>0</v>
      </c>
      <c r="R4151" s="4">
        <v>0</v>
      </c>
      <c r="S4151" s="4">
        <v>0</v>
      </c>
      <c r="T4151" s="4">
        <v>0</v>
      </c>
      <c r="U4151" s="4">
        <v>0</v>
      </c>
      <c r="V4151" s="4">
        <v>0</v>
      </c>
      <c r="W4151" s="4">
        <v>0</v>
      </c>
      <c r="X4151" s="4">
        <v>0</v>
      </c>
      <c r="Y4151" s="4">
        <v>0</v>
      </c>
      <c r="Z4151" s="4">
        <v>0</v>
      </c>
      <c r="AA4151" s="4">
        <v>0</v>
      </c>
      <c r="AB4151" t="s">
        <v>3</v>
      </c>
      <c r="AC4151" s="4">
        <v>0</v>
      </c>
      <c r="AD4151" s="4">
        <v>0</v>
      </c>
      <c r="AE4151" s="4">
        <v>0</v>
      </c>
      <c r="AF4151" t="s">
        <v>779</v>
      </c>
      <c r="AG4151" s="4">
        <v>0</v>
      </c>
      <c r="AH4151" s="4">
        <v>0</v>
      </c>
      <c r="AI4151" s="4">
        <v>0</v>
      </c>
      <c r="AJ4151" s="4">
        <v>-36469.78</v>
      </c>
      <c r="AK4151" s="4">
        <v>0</v>
      </c>
      <c r="AL4151" t="s">
        <v>791</v>
      </c>
      <c r="AM4151" s="71" t="str">
        <f>INDEX(Network_Insurer_Code,MATCH(Export!AL4151,Network_insurer_Name,0))</f>
        <v>CHI3</v>
      </c>
      <c r="AN4151" t="str">
        <f t="shared" si="64"/>
        <v>M1001CHI32019</v>
      </c>
    </row>
    <row r="4152" spans="1:40" x14ac:dyDescent="0.25">
      <c r="A4152">
        <v>2020</v>
      </c>
      <c r="B4152">
        <v>1</v>
      </c>
      <c r="C4152" s="1">
        <v>43831</v>
      </c>
      <c r="D4152" s="1">
        <v>43921</v>
      </c>
      <c r="E4152">
        <v>2020</v>
      </c>
      <c r="F4152" s="71" t="str">
        <f>INDEX(Client_Name,MATCH(Export!H4152,Local_Company_Name,0))</f>
        <v>Flaimngo Tailoring</v>
      </c>
      <c r="G4152" s="71">
        <f>INDEX(Client_Code,MATCH(Export!H4152,Local_Company_Name,0))</f>
        <v>1005</v>
      </c>
      <c r="H4152" t="s">
        <v>772</v>
      </c>
      <c r="I4152" t="s">
        <v>708</v>
      </c>
      <c r="J4152" t="s">
        <v>5</v>
      </c>
      <c r="K4152" s="71" t="str">
        <f>INDEX(Line_of_Business,MATCH(Export!J4152,Name,0))</f>
        <v>L</v>
      </c>
      <c r="L4152" s="9" t="s">
        <v>116</v>
      </c>
      <c r="M4152">
        <v>69</v>
      </c>
      <c r="N4152" s="4">
        <v>92692.75</v>
      </c>
      <c r="O4152" s="4">
        <v>92692.75</v>
      </c>
      <c r="P4152" s="4">
        <v>0</v>
      </c>
      <c r="Q4152" s="4">
        <v>0</v>
      </c>
      <c r="R4152" s="4">
        <v>0</v>
      </c>
      <c r="S4152" s="4">
        <v>0</v>
      </c>
      <c r="T4152" s="4">
        <v>0</v>
      </c>
      <c r="U4152" s="4">
        <v>0</v>
      </c>
      <c r="V4152" s="4">
        <v>0</v>
      </c>
      <c r="W4152" s="4">
        <v>0</v>
      </c>
      <c r="X4152" s="4">
        <v>0</v>
      </c>
      <c r="Y4152" s="4">
        <v>9269.2800000000007</v>
      </c>
      <c r="Z4152" s="4">
        <v>0</v>
      </c>
      <c r="AA4152" s="4">
        <v>0</v>
      </c>
      <c r="AB4152" t="s">
        <v>3</v>
      </c>
      <c r="AC4152" s="4">
        <v>0</v>
      </c>
      <c r="AD4152" s="4">
        <v>0</v>
      </c>
      <c r="AE4152" s="4">
        <v>0</v>
      </c>
      <c r="AF4152" t="s">
        <v>708</v>
      </c>
      <c r="AG4152" s="4">
        <v>0</v>
      </c>
      <c r="AH4152" s="4">
        <v>0</v>
      </c>
      <c r="AI4152" s="4">
        <v>0</v>
      </c>
      <c r="AJ4152" s="4">
        <v>83423.47</v>
      </c>
      <c r="AK4152" s="4">
        <v>0</v>
      </c>
      <c r="AL4152" t="s">
        <v>791</v>
      </c>
      <c r="AM4152" s="71" t="str">
        <f>INDEX(Network_Insurer_Code,MATCH(Export!AL4152,Network_insurer_Name,0))</f>
        <v>CHI3</v>
      </c>
      <c r="AN4152" t="str">
        <f t="shared" si="64"/>
        <v>L1005CHI32020</v>
      </c>
    </row>
    <row r="4153" spans="1:40" x14ac:dyDescent="0.25">
      <c r="A4153">
        <v>2020</v>
      </c>
      <c r="B4153">
        <v>3</v>
      </c>
      <c r="C4153" s="1">
        <v>44013</v>
      </c>
      <c r="D4153" s="1">
        <v>44104</v>
      </c>
      <c r="E4153">
        <v>2020</v>
      </c>
      <c r="F4153" s="71" t="str">
        <f>INDEX(Client_Name,MATCH(Export!H4153,Local_Company_Name,0))</f>
        <v>Tiger Jewelcrafting Ltd</v>
      </c>
      <c r="G4153" s="71">
        <f>INDEX(Client_Code,MATCH(Export!H4153,Local_Company_Name,0))</f>
        <v>1003</v>
      </c>
      <c r="H4153" t="s">
        <v>762</v>
      </c>
      <c r="I4153" t="s">
        <v>709</v>
      </c>
      <c r="J4153" t="s">
        <v>8</v>
      </c>
      <c r="K4153" s="71" t="str">
        <f>INDEX(Line_of_Business,MATCH(Export!J4153,Name,0))</f>
        <v>M</v>
      </c>
      <c r="L4153" s="9" t="s">
        <v>645</v>
      </c>
      <c r="M4153">
        <v>10499</v>
      </c>
      <c r="N4153" s="4">
        <v>1588275.53</v>
      </c>
      <c r="O4153" s="4">
        <v>1588275.53</v>
      </c>
      <c r="P4153" s="4">
        <v>7697811.1399999997</v>
      </c>
      <c r="Q4153" s="4">
        <v>0</v>
      </c>
      <c r="R4153" s="4">
        <v>0</v>
      </c>
      <c r="S4153" s="4">
        <v>0</v>
      </c>
      <c r="T4153" s="4">
        <v>0</v>
      </c>
      <c r="U4153" s="4">
        <v>0</v>
      </c>
      <c r="V4153" s="4">
        <v>0</v>
      </c>
      <c r="W4153" s="4">
        <v>0</v>
      </c>
      <c r="X4153" s="4">
        <v>0</v>
      </c>
      <c r="Y4153" s="4">
        <v>667639.27</v>
      </c>
      <c r="Z4153" s="4">
        <v>958679.4</v>
      </c>
      <c r="AA4153" s="4">
        <v>0</v>
      </c>
      <c r="AB4153" t="s">
        <v>3</v>
      </c>
      <c r="AC4153" s="4">
        <v>0</v>
      </c>
      <c r="AD4153" s="4">
        <v>0</v>
      </c>
      <c r="AE4153" s="4">
        <v>0</v>
      </c>
      <c r="AF4153" t="s">
        <v>709</v>
      </c>
      <c r="AG4153" s="4">
        <v>0</v>
      </c>
      <c r="AH4153" s="4">
        <v>0</v>
      </c>
      <c r="AI4153" s="4">
        <v>0</v>
      </c>
      <c r="AJ4153" s="4">
        <v>-7735854.27999999</v>
      </c>
      <c r="AK4153" s="4">
        <v>0</v>
      </c>
      <c r="AL4153" t="s">
        <v>797</v>
      </c>
      <c r="AM4153" s="71" t="str">
        <f>INDEX(Network_Insurer_Code,MATCH(Export!AL4153,Network_insurer_Name,0))</f>
        <v>ONI3</v>
      </c>
      <c r="AN4153" t="str">
        <f t="shared" si="64"/>
        <v>M1003ONI32020</v>
      </c>
    </row>
    <row r="4154" spans="1:40" x14ac:dyDescent="0.25">
      <c r="A4154">
        <v>2019</v>
      </c>
      <c r="B4154">
        <v>2</v>
      </c>
      <c r="C4154" s="1">
        <v>43586</v>
      </c>
      <c r="D4154" s="1">
        <v>43646</v>
      </c>
      <c r="E4154">
        <v>2018</v>
      </c>
      <c r="F4154" s="71" t="str">
        <f>INDEX(Client_Name,MATCH(Export!H4154,Local_Company_Name,0))</f>
        <v>Zebra Workings Ltd</v>
      </c>
      <c r="G4154" s="71">
        <f>INDEX(Client_Code,MATCH(Export!H4154,Local_Company_Name,0))</f>
        <v>1001</v>
      </c>
      <c r="H4154" t="s">
        <v>749</v>
      </c>
      <c r="I4154" t="s">
        <v>704</v>
      </c>
      <c r="J4154" t="s">
        <v>8</v>
      </c>
      <c r="K4154" s="71" t="str">
        <f>INDEX(Line_of_Business,MATCH(Export!J4154,Name,0))</f>
        <v>M</v>
      </c>
      <c r="L4154" s="9">
        <v>1301239646</v>
      </c>
      <c r="M4154">
        <v>681</v>
      </c>
      <c r="N4154" s="4">
        <v>-14730.5</v>
      </c>
      <c r="O4154" s="4">
        <v>-14730.5</v>
      </c>
      <c r="P4154" s="4">
        <v>48994.5</v>
      </c>
      <c r="Q4154" s="4">
        <v>0</v>
      </c>
      <c r="R4154" s="4">
        <v>0</v>
      </c>
      <c r="S4154" s="4">
        <v>0</v>
      </c>
      <c r="T4154" s="4">
        <v>0</v>
      </c>
      <c r="U4154" s="4">
        <v>0</v>
      </c>
      <c r="V4154" s="4">
        <v>0</v>
      </c>
      <c r="W4154" s="4">
        <v>0</v>
      </c>
      <c r="X4154" s="4">
        <v>0</v>
      </c>
      <c r="Y4154" s="4">
        <v>-2426.6799999999998</v>
      </c>
      <c r="Z4154" s="4">
        <v>-1578.27</v>
      </c>
      <c r="AA4154" s="4">
        <v>0</v>
      </c>
      <c r="AB4154" t="s">
        <v>3</v>
      </c>
      <c r="AC4154" s="4">
        <v>0</v>
      </c>
      <c r="AD4154" s="4">
        <v>0</v>
      </c>
      <c r="AE4154" s="4">
        <v>0</v>
      </c>
      <c r="AF4154" t="s">
        <v>704</v>
      </c>
      <c r="AG4154" s="4">
        <v>0</v>
      </c>
      <c r="AH4154" s="4">
        <v>0</v>
      </c>
      <c r="AI4154" s="4">
        <v>0</v>
      </c>
      <c r="AJ4154" s="4">
        <v>-59720.05</v>
      </c>
      <c r="AK4154" s="4">
        <v>0</v>
      </c>
      <c r="AL4154" t="s">
        <v>782</v>
      </c>
      <c r="AM4154" s="71" t="str">
        <f>INDEX(Network_Insurer_Code,MATCH(Export!AL4154,Network_insurer_Name,0))</f>
        <v>API2</v>
      </c>
      <c r="AN4154" t="str">
        <f t="shared" si="64"/>
        <v>M1001API22018</v>
      </c>
    </row>
    <row r="4155" spans="1:40" x14ac:dyDescent="0.25">
      <c r="A4155">
        <v>2019</v>
      </c>
      <c r="B4155">
        <v>1</v>
      </c>
      <c r="C4155" s="1">
        <v>43466</v>
      </c>
      <c r="D4155" s="1">
        <v>43555</v>
      </c>
      <c r="E4155">
        <v>2017</v>
      </c>
      <c r="F4155" s="71" t="str">
        <f>INDEX(Client_Name,MATCH(Export!H4155,Local_Company_Name,0))</f>
        <v>Aplaca Engineering Co</v>
      </c>
      <c r="G4155" s="71">
        <f>INDEX(Client_Code,MATCH(Export!H4155,Local_Company_Name,0))</f>
        <v>1004</v>
      </c>
      <c r="H4155" t="s">
        <v>767</v>
      </c>
      <c r="I4155" t="s">
        <v>707</v>
      </c>
      <c r="J4155" t="s">
        <v>22</v>
      </c>
      <c r="K4155" s="71" t="str">
        <f>INDEX(Line_of_Business,MATCH(Export!J4155,Name,0))</f>
        <v>A</v>
      </c>
      <c r="L4155" s="9" t="s">
        <v>655</v>
      </c>
      <c r="M4155">
        <v>0</v>
      </c>
      <c r="N4155" s="4">
        <v>-48</v>
      </c>
      <c r="O4155" s="4">
        <v>-48</v>
      </c>
      <c r="P4155" s="4">
        <v>0</v>
      </c>
      <c r="Q4155" s="4">
        <v>0</v>
      </c>
      <c r="R4155" s="4">
        <v>0</v>
      </c>
      <c r="S4155" s="4">
        <v>0</v>
      </c>
      <c r="T4155" s="4">
        <v>0</v>
      </c>
      <c r="U4155" s="4">
        <v>0</v>
      </c>
      <c r="V4155" s="4">
        <v>0</v>
      </c>
      <c r="W4155" s="4">
        <v>0</v>
      </c>
      <c r="X4155" s="4">
        <v>0</v>
      </c>
      <c r="Y4155" s="4">
        <v>-5.37</v>
      </c>
      <c r="Z4155" s="4">
        <v>0</v>
      </c>
      <c r="AA4155" s="4">
        <v>-11.28</v>
      </c>
      <c r="AB4155" t="s">
        <v>3</v>
      </c>
      <c r="AC4155" s="4">
        <v>0</v>
      </c>
      <c r="AD4155" s="4">
        <v>0</v>
      </c>
      <c r="AE4155" s="4">
        <v>0</v>
      </c>
      <c r="AF4155" t="s">
        <v>707</v>
      </c>
      <c r="AG4155" s="4">
        <v>0</v>
      </c>
      <c r="AH4155" s="4">
        <v>0</v>
      </c>
      <c r="AI4155" s="4">
        <v>0</v>
      </c>
      <c r="AJ4155" s="4">
        <v>-31.35</v>
      </c>
      <c r="AK4155" s="4">
        <v>187000</v>
      </c>
      <c r="AL4155" t="s">
        <v>797</v>
      </c>
      <c r="AM4155" s="71" t="str">
        <f>INDEX(Network_Insurer_Code,MATCH(Export!AL4155,Network_insurer_Name,0))</f>
        <v>ONI3</v>
      </c>
      <c r="AN4155" t="str">
        <f t="shared" si="64"/>
        <v>A1004ONI32017</v>
      </c>
    </row>
    <row r="4156" spans="1:40" x14ac:dyDescent="0.25">
      <c r="A4156">
        <v>2020</v>
      </c>
      <c r="B4156">
        <v>1</v>
      </c>
      <c r="C4156" s="1">
        <v>43831</v>
      </c>
      <c r="D4156" s="1">
        <v>43921</v>
      </c>
      <c r="E4156">
        <v>2019</v>
      </c>
      <c r="F4156" s="71" t="str">
        <f>INDEX(Client_Name,MATCH(Export!H4156,Local_Company_Name,0))</f>
        <v>Tiger Jewelcrafting Ltd</v>
      </c>
      <c r="G4156" s="71">
        <f>INDEX(Client_Code,MATCH(Export!H4156,Local_Company_Name,0))</f>
        <v>1003</v>
      </c>
      <c r="H4156" t="s">
        <v>753</v>
      </c>
      <c r="I4156" t="s">
        <v>711</v>
      </c>
      <c r="J4156" t="s">
        <v>8</v>
      </c>
      <c r="K4156" s="71" t="str">
        <f>INDEX(Line_of_Business,MATCH(Export!J4156,Name,0))</f>
        <v>M</v>
      </c>
      <c r="L4156" s="9">
        <v>1170000000000</v>
      </c>
      <c r="M4156">
        <v>1037</v>
      </c>
      <c r="N4156" s="4">
        <v>525385.72</v>
      </c>
      <c r="O4156" s="4">
        <v>525385.72</v>
      </c>
      <c r="P4156" s="4">
        <v>594955.94999999995</v>
      </c>
      <c r="Q4156" s="4">
        <v>0</v>
      </c>
      <c r="R4156" s="4">
        <v>0</v>
      </c>
      <c r="S4156" s="4">
        <v>0</v>
      </c>
      <c r="T4156" s="4">
        <v>0</v>
      </c>
      <c r="U4156" s="4">
        <v>0</v>
      </c>
      <c r="V4156" s="4">
        <v>0</v>
      </c>
      <c r="W4156" s="4">
        <v>0</v>
      </c>
      <c r="X4156" s="4">
        <v>0</v>
      </c>
      <c r="Y4156" s="4">
        <v>65673.22</v>
      </c>
      <c r="Z4156" s="4">
        <v>0</v>
      </c>
      <c r="AA4156" s="4">
        <v>0</v>
      </c>
      <c r="AB4156" t="s">
        <v>3</v>
      </c>
      <c r="AC4156" s="4">
        <v>0</v>
      </c>
      <c r="AD4156" s="4">
        <v>0</v>
      </c>
      <c r="AE4156" s="4">
        <v>0</v>
      </c>
      <c r="AF4156" t="s">
        <v>711</v>
      </c>
      <c r="AG4156" s="4">
        <v>0</v>
      </c>
      <c r="AH4156" s="4">
        <v>0</v>
      </c>
      <c r="AI4156" s="4">
        <v>0</v>
      </c>
      <c r="AJ4156" s="4">
        <v>-135243.44999999899</v>
      </c>
      <c r="AK4156" s="4">
        <v>0</v>
      </c>
      <c r="AL4156" t="s">
        <v>791</v>
      </c>
      <c r="AM4156" s="71" t="str">
        <f>INDEX(Network_Insurer_Code,MATCH(Export!AL4156,Network_insurer_Name,0))</f>
        <v>CHI3</v>
      </c>
      <c r="AN4156" t="str">
        <f t="shared" si="64"/>
        <v>M1003CHI32019</v>
      </c>
    </row>
    <row r="4157" spans="1:40" x14ac:dyDescent="0.25">
      <c r="A4157">
        <v>2019</v>
      </c>
      <c r="B4157">
        <v>3</v>
      </c>
      <c r="C4157" s="1">
        <v>43647</v>
      </c>
      <c r="D4157" s="1">
        <v>43738</v>
      </c>
      <c r="E4157">
        <v>2019</v>
      </c>
      <c r="F4157" s="71" t="str">
        <f>INDEX(Client_Name,MATCH(Export!H4157,Local_Company_Name,0))</f>
        <v>Aplaca Engineering Co</v>
      </c>
      <c r="G4157" s="71">
        <f>INDEX(Client_Code,MATCH(Export!H4157,Local_Company_Name,0))</f>
        <v>1004</v>
      </c>
      <c r="H4157" t="s">
        <v>765</v>
      </c>
      <c r="I4157" t="s">
        <v>707</v>
      </c>
      <c r="J4157" t="s">
        <v>22</v>
      </c>
      <c r="K4157" s="71" t="str">
        <f>INDEX(Line_of_Business,MATCH(Export!J4157,Name,0))</f>
        <v>A</v>
      </c>
      <c r="L4157" s="9">
        <v>52396441</v>
      </c>
      <c r="M4157">
        <v>0</v>
      </c>
      <c r="N4157" s="4">
        <v>144900.49</v>
      </c>
      <c r="O4157" s="4">
        <v>144900.49</v>
      </c>
      <c r="P4157" s="4">
        <v>0</v>
      </c>
      <c r="Q4157" s="4">
        <v>0</v>
      </c>
      <c r="R4157" s="4">
        <v>0</v>
      </c>
      <c r="S4157" s="4">
        <v>0</v>
      </c>
      <c r="T4157" s="4">
        <v>0</v>
      </c>
      <c r="U4157" s="4">
        <v>0</v>
      </c>
      <c r="V4157" s="4">
        <v>0</v>
      </c>
      <c r="W4157" s="4">
        <v>0</v>
      </c>
      <c r="X4157" s="4">
        <v>0</v>
      </c>
      <c r="Y4157" s="4">
        <v>14055.34</v>
      </c>
      <c r="Z4157" s="4">
        <v>0</v>
      </c>
      <c r="AA4157" s="4">
        <v>31878.1</v>
      </c>
      <c r="AB4157" t="s">
        <v>3</v>
      </c>
      <c r="AC4157" s="4">
        <v>0</v>
      </c>
      <c r="AD4157" s="4">
        <v>0</v>
      </c>
      <c r="AE4157" s="4">
        <v>0</v>
      </c>
      <c r="AF4157" t="s">
        <v>707</v>
      </c>
      <c r="AG4157" s="4">
        <v>0</v>
      </c>
      <c r="AH4157" s="4">
        <v>0</v>
      </c>
      <c r="AI4157" s="4">
        <v>0</v>
      </c>
      <c r="AJ4157" s="4">
        <v>98967.049999999901</v>
      </c>
      <c r="AK4157" s="4">
        <v>0</v>
      </c>
      <c r="AL4157" t="s">
        <v>781</v>
      </c>
      <c r="AM4157" s="71" t="str">
        <f>INDEX(Network_Insurer_Code,MATCH(Export!AL4157,Network_insurer_Name,0))</f>
        <v>ORI1</v>
      </c>
      <c r="AN4157" t="str">
        <f t="shared" si="64"/>
        <v>A1004ORI12019</v>
      </c>
    </row>
    <row r="4158" spans="1:40" x14ac:dyDescent="0.25">
      <c r="A4158">
        <v>2019</v>
      </c>
      <c r="B4158">
        <v>2</v>
      </c>
      <c r="C4158" s="1">
        <v>43556</v>
      </c>
      <c r="D4158" s="1">
        <v>43646</v>
      </c>
      <c r="E4158">
        <v>2019</v>
      </c>
      <c r="F4158" s="71" t="str">
        <f>INDEX(Client_Name,MATCH(Export!H4158,Local_Company_Name,0))</f>
        <v>Aplaca Engineering Co</v>
      </c>
      <c r="G4158" s="71">
        <f>INDEX(Client_Code,MATCH(Export!H4158,Local_Company_Name,0))</f>
        <v>1004</v>
      </c>
      <c r="H4158" t="s">
        <v>754</v>
      </c>
      <c r="I4158" t="s">
        <v>710</v>
      </c>
      <c r="J4158" t="s">
        <v>0</v>
      </c>
      <c r="K4158" s="71" t="str">
        <f>INDEX(Line_of_Business,MATCH(Export!J4158,Name,0))</f>
        <v>D</v>
      </c>
      <c r="L4158" s="9" t="s">
        <v>241</v>
      </c>
      <c r="M4158">
        <v>382</v>
      </c>
      <c r="N4158" s="4">
        <v>417.47</v>
      </c>
      <c r="O4158" s="4">
        <v>417.47</v>
      </c>
      <c r="P4158" s="4">
        <v>0</v>
      </c>
      <c r="Q4158" s="4">
        <v>0</v>
      </c>
      <c r="R4158" s="4">
        <v>0</v>
      </c>
      <c r="S4158" s="4">
        <v>0</v>
      </c>
      <c r="T4158" s="4">
        <v>0</v>
      </c>
      <c r="U4158" s="4">
        <v>0</v>
      </c>
      <c r="V4158" s="4">
        <v>0</v>
      </c>
      <c r="W4158" s="4">
        <v>0</v>
      </c>
      <c r="X4158" s="4">
        <v>0</v>
      </c>
      <c r="Y4158" s="4">
        <v>62.62</v>
      </c>
      <c r="Z4158" s="4">
        <v>0</v>
      </c>
      <c r="AA4158" s="4">
        <v>0</v>
      </c>
      <c r="AB4158" t="s">
        <v>3</v>
      </c>
      <c r="AC4158" s="4">
        <v>0</v>
      </c>
      <c r="AD4158" s="4">
        <v>0</v>
      </c>
      <c r="AE4158" s="4">
        <v>0</v>
      </c>
      <c r="AF4158" t="s">
        <v>710</v>
      </c>
      <c r="AG4158" s="4">
        <v>0</v>
      </c>
      <c r="AH4158" s="4">
        <v>0</v>
      </c>
      <c r="AI4158" s="4">
        <v>0</v>
      </c>
      <c r="AJ4158" s="4">
        <v>354.85</v>
      </c>
      <c r="AK4158" s="4">
        <v>0</v>
      </c>
      <c r="AL4158" t="s">
        <v>785</v>
      </c>
      <c r="AM4158" s="71" t="str">
        <f>INDEX(Network_Insurer_Code,MATCH(Export!AL4158,Network_insurer_Name,0))</f>
        <v>WAI3</v>
      </c>
      <c r="AN4158" t="str">
        <f t="shared" si="64"/>
        <v>D1004WAI32019</v>
      </c>
    </row>
    <row r="4159" spans="1:40" x14ac:dyDescent="0.25">
      <c r="A4159">
        <v>2020</v>
      </c>
      <c r="B4159">
        <v>1</v>
      </c>
      <c r="C4159" s="1">
        <v>43831</v>
      </c>
      <c r="D4159" s="1">
        <v>43921</v>
      </c>
      <c r="E4159">
        <v>2019</v>
      </c>
      <c r="F4159" s="71" t="str">
        <f>INDEX(Client_Name,MATCH(Export!H4159,Local_Company_Name,0))</f>
        <v>Zebra Workings Ltd</v>
      </c>
      <c r="G4159" s="71">
        <f>INDEX(Client_Code,MATCH(Export!H4159,Local_Company_Name,0))</f>
        <v>1001</v>
      </c>
      <c r="H4159" t="s">
        <v>748</v>
      </c>
      <c r="I4159" t="s">
        <v>708</v>
      </c>
      <c r="J4159" t="s">
        <v>5</v>
      </c>
      <c r="K4159" s="71" t="str">
        <f>INDEX(Line_of_Business,MATCH(Export!J4159,Name,0))</f>
        <v>L</v>
      </c>
      <c r="L4159" s="9" t="s">
        <v>116</v>
      </c>
      <c r="M4159">
        <v>69</v>
      </c>
      <c r="N4159" s="4">
        <v>0</v>
      </c>
      <c r="O4159" s="4">
        <v>0</v>
      </c>
      <c r="P4159" s="4">
        <v>0</v>
      </c>
      <c r="Q4159" s="4">
        <v>0</v>
      </c>
      <c r="R4159" s="4">
        <v>0</v>
      </c>
      <c r="S4159" s="4">
        <v>5065645</v>
      </c>
      <c r="T4159" s="4">
        <v>0</v>
      </c>
      <c r="U4159" s="4">
        <v>0</v>
      </c>
      <c r="V4159" s="4">
        <v>0</v>
      </c>
      <c r="W4159" s="4">
        <v>3152821</v>
      </c>
      <c r="X4159" s="4">
        <v>0</v>
      </c>
      <c r="Y4159" s="4">
        <v>0</v>
      </c>
      <c r="Z4159" s="4">
        <v>0</v>
      </c>
      <c r="AA4159" s="4">
        <v>0</v>
      </c>
      <c r="AB4159" t="s">
        <v>3</v>
      </c>
      <c r="AC4159" s="4">
        <v>0</v>
      </c>
      <c r="AD4159" s="4">
        <v>0</v>
      </c>
      <c r="AE4159" s="4">
        <v>0</v>
      </c>
      <c r="AF4159" t="s">
        <v>708</v>
      </c>
      <c r="AG4159" s="4">
        <v>0</v>
      </c>
      <c r="AH4159" s="4">
        <v>0</v>
      </c>
      <c r="AI4159" s="4">
        <v>0</v>
      </c>
      <c r="AJ4159" s="4">
        <v>1912824</v>
      </c>
      <c r="AK4159" s="4">
        <v>0</v>
      </c>
      <c r="AL4159" t="s">
        <v>794</v>
      </c>
      <c r="AM4159" s="71" t="str">
        <f>INDEX(Network_Insurer_Code,MATCH(Export!AL4159,Network_insurer_Name,0))</f>
        <v>CUI2</v>
      </c>
      <c r="AN4159" t="str">
        <f t="shared" si="64"/>
        <v>L1001CUI22019</v>
      </c>
    </row>
    <row r="4160" spans="1:40" x14ac:dyDescent="0.25">
      <c r="A4160">
        <v>2020</v>
      </c>
      <c r="B4160">
        <v>2</v>
      </c>
      <c r="C4160" s="1">
        <v>43922</v>
      </c>
      <c r="D4160" s="1">
        <v>44012</v>
      </c>
      <c r="E4160">
        <v>2016</v>
      </c>
      <c r="F4160" s="71" t="str">
        <f>INDEX(Client_Name,MATCH(Export!H4160,Local_Company_Name,0))</f>
        <v>Zebra Workings Ltd</v>
      </c>
      <c r="G4160" s="71">
        <f>INDEX(Client_Code,MATCH(Export!H4160,Local_Company_Name,0))</f>
        <v>1001</v>
      </c>
      <c r="H4160" t="s">
        <v>749</v>
      </c>
      <c r="I4160" t="s">
        <v>717</v>
      </c>
      <c r="J4160" t="s">
        <v>0</v>
      </c>
      <c r="K4160" s="71" t="str">
        <f>INDEX(Line_of_Business,MATCH(Export!J4160,Name,0))</f>
        <v>D</v>
      </c>
      <c r="L4160" s="9" t="s">
        <v>192</v>
      </c>
      <c r="M4160">
        <v>335</v>
      </c>
      <c r="N4160" s="4">
        <v>0</v>
      </c>
      <c r="O4160" s="4">
        <v>0</v>
      </c>
      <c r="P4160" s="4">
        <v>11625.39</v>
      </c>
      <c r="Q4160" s="4">
        <v>0</v>
      </c>
      <c r="R4160" s="4">
        <v>0</v>
      </c>
      <c r="S4160" s="4">
        <v>0</v>
      </c>
      <c r="T4160" s="4">
        <v>0</v>
      </c>
      <c r="U4160" s="4">
        <v>0</v>
      </c>
      <c r="V4160" s="4">
        <v>0</v>
      </c>
      <c r="W4160" s="4">
        <v>0</v>
      </c>
      <c r="X4160" s="4">
        <v>0</v>
      </c>
      <c r="Y4160" s="4">
        <v>0</v>
      </c>
      <c r="Z4160" s="4">
        <v>0</v>
      </c>
      <c r="AA4160" s="4">
        <v>0</v>
      </c>
      <c r="AB4160" t="s">
        <v>3</v>
      </c>
      <c r="AC4160" s="4">
        <v>0</v>
      </c>
      <c r="AD4160" s="4">
        <v>0</v>
      </c>
      <c r="AE4160" s="4">
        <v>74279.91</v>
      </c>
      <c r="AF4160" t="s">
        <v>717</v>
      </c>
      <c r="AG4160" s="4">
        <v>0</v>
      </c>
      <c r="AH4160" s="4">
        <v>0</v>
      </c>
      <c r="AI4160" s="4">
        <v>0</v>
      </c>
      <c r="AJ4160" s="4">
        <v>-11625.39</v>
      </c>
      <c r="AK4160" s="4">
        <v>0</v>
      </c>
      <c r="AL4160" t="s">
        <v>788</v>
      </c>
      <c r="AM4160" s="71" t="str">
        <f>INDEX(Network_Insurer_Code,MATCH(Export!AL4160,Network_insurer_Name,0))</f>
        <v>RAI1</v>
      </c>
      <c r="AN4160" t="str">
        <f t="shared" si="64"/>
        <v>D1001RAI12016</v>
      </c>
    </row>
    <row r="4161" spans="1:40" x14ac:dyDescent="0.25">
      <c r="A4161">
        <v>2019</v>
      </c>
      <c r="B4161">
        <v>1</v>
      </c>
      <c r="C4161" s="1">
        <v>43466</v>
      </c>
      <c r="D4161" s="1">
        <v>43555</v>
      </c>
      <c r="E4161">
        <v>2018</v>
      </c>
      <c r="F4161" s="71" t="str">
        <f>INDEX(Client_Name,MATCH(Export!H4161,Local_Company_Name,0))</f>
        <v>Zebra Workings Ltd</v>
      </c>
      <c r="G4161" s="71">
        <f>INDEX(Client_Code,MATCH(Export!H4161,Local_Company_Name,0))</f>
        <v>1001</v>
      </c>
      <c r="H4161" t="s">
        <v>747</v>
      </c>
      <c r="I4161" t="s">
        <v>709</v>
      </c>
      <c r="J4161" t="s">
        <v>5</v>
      </c>
      <c r="K4161" s="71" t="str">
        <f>INDEX(Line_of_Business,MATCH(Export!J4161,Name,0))</f>
        <v>L</v>
      </c>
      <c r="L4161" s="9" t="s">
        <v>623</v>
      </c>
      <c r="M4161">
        <v>1282</v>
      </c>
      <c r="N4161" s="4">
        <v>34535.730000000003</v>
      </c>
      <c r="O4161" s="4">
        <v>34535.730000000003</v>
      </c>
      <c r="P4161" s="4">
        <v>0</v>
      </c>
      <c r="Q4161" s="4">
        <v>0</v>
      </c>
      <c r="R4161" s="4">
        <v>0</v>
      </c>
      <c r="S4161" s="4">
        <v>0</v>
      </c>
      <c r="T4161" s="4">
        <v>0</v>
      </c>
      <c r="U4161" s="4">
        <v>0</v>
      </c>
      <c r="V4161" s="4">
        <v>0</v>
      </c>
      <c r="W4161" s="4">
        <v>0</v>
      </c>
      <c r="X4161" s="4">
        <v>0</v>
      </c>
      <c r="Y4161" s="4">
        <v>2762.86</v>
      </c>
      <c r="Z4161" s="4">
        <v>759.79</v>
      </c>
      <c r="AA4161" s="4">
        <v>0</v>
      </c>
      <c r="AB4161" t="s">
        <v>3</v>
      </c>
      <c r="AC4161" s="4">
        <v>0</v>
      </c>
      <c r="AD4161" s="4">
        <v>0</v>
      </c>
      <c r="AE4161" s="4">
        <v>0</v>
      </c>
      <c r="AF4161" t="s">
        <v>709</v>
      </c>
      <c r="AG4161" s="4">
        <v>0</v>
      </c>
      <c r="AH4161" s="4">
        <v>0</v>
      </c>
      <c r="AI4161" s="4">
        <v>0</v>
      </c>
      <c r="AJ4161" s="4">
        <v>31013.08</v>
      </c>
      <c r="AK4161" s="4">
        <v>0</v>
      </c>
      <c r="AL4161" t="s">
        <v>792</v>
      </c>
      <c r="AM4161" s="71" t="str">
        <f>INDEX(Network_Insurer_Code,MATCH(Export!AL4161,Network_insurer_Name,0))</f>
        <v>CAL1</v>
      </c>
      <c r="AN4161" t="str">
        <f t="shared" si="64"/>
        <v>L1001CAL12018</v>
      </c>
    </row>
    <row r="4162" spans="1:40" x14ac:dyDescent="0.25">
      <c r="A4162">
        <v>2020</v>
      </c>
      <c r="B4162">
        <v>1</v>
      </c>
      <c r="C4162" s="1">
        <v>43831</v>
      </c>
      <c r="D4162" s="1">
        <v>43921</v>
      </c>
      <c r="E4162">
        <v>2019</v>
      </c>
      <c r="F4162" s="71" t="str">
        <f>INDEX(Client_Name,MATCH(Export!H4162,Local_Company_Name,0))</f>
        <v>Aplaca Engineering Co</v>
      </c>
      <c r="G4162" s="71">
        <f>INDEX(Client_Code,MATCH(Export!H4162,Local_Company_Name,0))</f>
        <v>1004</v>
      </c>
      <c r="H4162" t="s">
        <v>766</v>
      </c>
      <c r="I4162" t="s">
        <v>724</v>
      </c>
      <c r="J4162" t="s">
        <v>22</v>
      </c>
      <c r="K4162" s="71" t="str">
        <f>INDEX(Line_of_Business,MATCH(Export!J4162,Name,0))</f>
        <v>A</v>
      </c>
      <c r="L4162" s="9">
        <v>77612</v>
      </c>
      <c r="M4162">
        <v>141</v>
      </c>
      <c r="N4162" s="4">
        <v>0</v>
      </c>
      <c r="O4162" s="4">
        <v>0</v>
      </c>
      <c r="P4162" s="4">
        <v>0</v>
      </c>
      <c r="Q4162" s="4">
        <v>0</v>
      </c>
      <c r="R4162" s="4">
        <v>0</v>
      </c>
      <c r="S4162" s="4">
        <v>0</v>
      </c>
      <c r="T4162" s="4">
        <v>0</v>
      </c>
      <c r="U4162" s="4">
        <v>0</v>
      </c>
      <c r="V4162" s="4">
        <v>0</v>
      </c>
      <c r="W4162" s="4">
        <v>0</v>
      </c>
      <c r="X4162" s="4">
        <v>0</v>
      </c>
      <c r="Y4162" s="4">
        <v>0</v>
      </c>
      <c r="Z4162" s="4">
        <v>0</v>
      </c>
      <c r="AA4162" s="4">
        <v>0</v>
      </c>
      <c r="AB4162" t="s">
        <v>3</v>
      </c>
      <c r="AC4162" s="4">
        <v>0</v>
      </c>
      <c r="AD4162" s="4">
        <v>0</v>
      </c>
      <c r="AE4162" s="4">
        <v>0</v>
      </c>
      <c r="AF4162" t="s">
        <v>724</v>
      </c>
      <c r="AG4162" s="4">
        <v>0</v>
      </c>
      <c r="AH4162" s="4">
        <v>0</v>
      </c>
      <c r="AI4162" s="4">
        <v>0</v>
      </c>
      <c r="AJ4162" s="4">
        <v>0</v>
      </c>
      <c r="AK4162" s="4">
        <v>0</v>
      </c>
      <c r="AL4162" t="s">
        <v>792</v>
      </c>
      <c r="AM4162" s="71" t="str">
        <f>INDEX(Network_Insurer_Code,MATCH(Export!AL4162,Network_insurer_Name,0))</f>
        <v>CAL1</v>
      </c>
      <c r="AN4162" t="str">
        <f t="shared" ref="AN4162:AN4225" si="65">_xlfn.CONCAT(K4162,G4162,AM4162,E4162)</f>
        <v>A1004CAL12019</v>
      </c>
    </row>
    <row r="4163" spans="1:40" x14ac:dyDescent="0.25">
      <c r="A4163">
        <v>2019</v>
      </c>
      <c r="B4163">
        <v>3</v>
      </c>
      <c r="C4163" s="1">
        <v>43647</v>
      </c>
      <c r="D4163" s="1">
        <v>43738</v>
      </c>
      <c r="E4163">
        <v>2019</v>
      </c>
      <c r="F4163" s="71" t="str">
        <f>INDEX(Client_Name,MATCH(Export!H4163,Local_Company_Name,0))</f>
        <v>Aplaca Engineering Co</v>
      </c>
      <c r="G4163" s="71">
        <f>INDEX(Client_Code,MATCH(Export!H4163,Local_Company_Name,0))</f>
        <v>1004</v>
      </c>
      <c r="H4163" t="s">
        <v>765</v>
      </c>
      <c r="I4163" t="s">
        <v>709</v>
      </c>
      <c r="J4163" t="s">
        <v>14</v>
      </c>
      <c r="K4163" s="71" t="str">
        <f>INDEX(Line_of_Business,MATCH(Export!J4163,Name,0))</f>
        <v>C</v>
      </c>
      <c r="L4163" s="9" t="s">
        <v>124</v>
      </c>
      <c r="M4163">
        <v>124</v>
      </c>
      <c r="N4163" s="4">
        <v>16554.777777777701</v>
      </c>
      <c r="O4163" s="4">
        <v>14899.3</v>
      </c>
      <c r="P4163" s="4">
        <v>0</v>
      </c>
      <c r="Q4163" s="4">
        <v>0</v>
      </c>
      <c r="R4163" s="4">
        <v>0</v>
      </c>
      <c r="S4163" s="4">
        <v>0</v>
      </c>
      <c r="T4163" s="4">
        <v>0</v>
      </c>
      <c r="U4163" s="4">
        <v>0</v>
      </c>
      <c r="V4163" s="4">
        <v>0</v>
      </c>
      <c r="W4163" s="4">
        <v>0</v>
      </c>
      <c r="X4163" s="4">
        <v>0</v>
      </c>
      <c r="Y4163" s="4">
        <v>2234.9</v>
      </c>
      <c r="Z4163" s="4">
        <v>327.78</v>
      </c>
      <c r="AA4163" s="4">
        <v>1207.8699999999999</v>
      </c>
      <c r="AB4163" t="s">
        <v>3</v>
      </c>
      <c r="AC4163" s="4">
        <v>0</v>
      </c>
      <c r="AD4163" s="4">
        <v>0</v>
      </c>
      <c r="AE4163" s="4">
        <v>0</v>
      </c>
      <c r="AF4163" t="s">
        <v>709</v>
      </c>
      <c r="AG4163" s="4">
        <v>0</v>
      </c>
      <c r="AH4163" s="4">
        <v>0</v>
      </c>
      <c r="AI4163" s="4">
        <v>0</v>
      </c>
      <c r="AJ4163" s="4">
        <v>11128.75</v>
      </c>
      <c r="AK4163" s="4">
        <v>0</v>
      </c>
      <c r="AL4163" t="s">
        <v>784</v>
      </c>
      <c r="AM4163" s="71" t="str">
        <f>INDEX(Network_Insurer_Code,MATCH(Export!AL4163,Network_insurer_Name,0))</f>
        <v>PII1</v>
      </c>
      <c r="AN4163" t="str">
        <f t="shared" si="65"/>
        <v>C1004PII12019</v>
      </c>
    </row>
    <row r="4164" spans="1:40" x14ac:dyDescent="0.25">
      <c r="A4164">
        <v>2020</v>
      </c>
      <c r="B4164">
        <v>3</v>
      </c>
      <c r="C4164" s="1">
        <v>44013</v>
      </c>
      <c r="D4164" s="1">
        <v>44104</v>
      </c>
      <c r="E4164">
        <v>2020</v>
      </c>
      <c r="F4164" s="71" t="str">
        <f>INDEX(Client_Name,MATCH(Export!H4164,Local_Company_Name,0))</f>
        <v>Tiger Jewelcrafting Ltd</v>
      </c>
      <c r="G4164" s="71">
        <f>INDEX(Client_Code,MATCH(Export!H4164,Local_Company_Name,0))</f>
        <v>1003</v>
      </c>
      <c r="H4164" t="s">
        <v>761</v>
      </c>
      <c r="I4164" t="s">
        <v>724</v>
      </c>
      <c r="J4164" t="s">
        <v>8</v>
      </c>
      <c r="K4164" s="71" t="str">
        <f>INDEX(Line_of_Business,MATCH(Export!J4164,Name,0))</f>
        <v>M</v>
      </c>
      <c r="L4164" s="9">
        <v>80007199</v>
      </c>
      <c r="M4164">
        <v>479</v>
      </c>
      <c r="N4164" s="4">
        <v>1214.06</v>
      </c>
      <c r="O4164" s="4">
        <v>1214.06</v>
      </c>
      <c r="P4164" s="4">
        <v>42434.31</v>
      </c>
      <c r="Q4164" s="4">
        <v>0</v>
      </c>
      <c r="R4164" s="4">
        <v>0</v>
      </c>
      <c r="S4164" s="4">
        <v>0</v>
      </c>
      <c r="T4164" s="4">
        <v>0</v>
      </c>
      <c r="U4164" s="4">
        <v>0</v>
      </c>
      <c r="V4164" s="4">
        <v>0</v>
      </c>
      <c r="W4164" s="4">
        <v>0</v>
      </c>
      <c r="X4164" s="4">
        <v>0</v>
      </c>
      <c r="Y4164" s="4">
        <v>182.11</v>
      </c>
      <c r="Z4164" s="4">
        <v>0</v>
      </c>
      <c r="AA4164" s="4">
        <v>0</v>
      </c>
      <c r="AB4164" t="s">
        <v>3</v>
      </c>
      <c r="AC4164" s="4">
        <v>0</v>
      </c>
      <c r="AD4164" s="4">
        <v>0</v>
      </c>
      <c r="AE4164" s="4">
        <v>0</v>
      </c>
      <c r="AF4164" t="s">
        <v>724</v>
      </c>
      <c r="AG4164" s="4">
        <v>0</v>
      </c>
      <c r="AH4164" s="4">
        <v>0</v>
      </c>
      <c r="AI4164" s="4">
        <v>0</v>
      </c>
      <c r="AJ4164" s="4">
        <v>-41402.36</v>
      </c>
      <c r="AK4164" s="4">
        <v>200000</v>
      </c>
      <c r="AL4164" t="s">
        <v>798</v>
      </c>
      <c r="AM4164" s="71" t="str">
        <f>INDEX(Network_Insurer_Code,MATCH(Export!AL4164,Network_insurer_Name,0))</f>
        <v>PEI2</v>
      </c>
      <c r="AN4164" t="str">
        <f t="shared" si="65"/>
        <v>M1003PEI22020</v>
      </c>
    </row>
    <row r="4165" spans="1:40" x14ac:dyDescent="0.25">
      <c r="A4165">
        <v>2019</v>
      </c>
      <c r="B4165">
        <v>3</v>
      </c>
      <c r="C4165" s="1">
        <v>43647</v>
      </c>
      <c r="D4165" s="1">
        <v>43738</v>
      </c>
      <c r="E4165">
        <v>2019</v>
      </c>
      <c r="F4165" s="71" t="str">
        <f>INDEX(Client_Name,MATCH(Export!H4165,Local_Company_Name,0))</f>
        <v>Flaimngo Tailoring</v>
      </c>
      <c r="G4165" s="71">
        <f>INDEX(Client_Code,MATCH(Export!H4165,Local_Company_Name,0))</f>
        <v>1005</v>
      </c>
      <c r="H4165" t="s">
        <v>771</v>
      </c>
      <c r="I4165" t="s">
        <v>707</v>
      </c>
      <c r="J4165" t="s">
        <v>22</v>
      </c>
      <c r="K4165" s="71" t="str">
        <f>INDEX(Line_of_Business,MATCH(Export!J4165,Name,0))</f>
        <v>A</v>
      </c>
      <c r="L4165" s="9">
        <v>79267013</v>
      </c>
      <c r="M4165">
        <v>0</v>
      </c>
      <c r="N4165" s="4">
        <v>146033.65</v>
      </c>
      <c r="O4165" s="4">
        <v>146033.65</v>
      </c>
      <c r="P4165" s="4">
        <v>14906.59</v>
      </c>
      <c r="Q4165" s="4">
        <v>0</v>
      </c>
      <c r="R4165" s="4">
        <v>0</v>
      </c>
      <c r="S4165" s="4">
        <v>0</v>
      </c>
      <c r="T4165" s="4">
        <v>0</v>
      </c>
      <c r="U4165" s="4">
        <v>0</v>
      </c>
      <c r="V4165" s="4">
        <v>0</v>
      </c>
      <c r="W4165" s="4">
        <v>0</v>
      </c>
      <c r="X4165" s="4">
        <v>0</v>
      </c>
      <c r="Y4165" s="4">
        <v>14165.26</v>
      </c>
      <c r="Z4165" s="4">
        <v>0</v>
      </c>
      <c r="AA4165" s="4">
        <v>29206.73</v>
      </c>
      <c r="AB4165" t="s">
        <v>3</v>
      </c>
      <c r="AC4165" s="4">
        <v>0</v>
      </c>
      <c r="AD4165" s="4">
        <v>0</v>
      </c>
      <c r="AE4165" s="4">
        <v>0</v>
      </c>
      <c r="AF4165" t="s">
        <v>707</v>
      </c>
      <c r="AG4165" s="4">
        <v>0</v>
      </c>
      <c r="AH4165" s="4">
        <v>0</v>
      </c>
      <c r="AI4165" s="4">
        <v>0</v>
      </c>
      <c r="AJ4165" s="4">
        <v>87755.07</v>
      </c>
      <c r="AK4165" s="4">
        <v>0</v>
      </c>
      <c r="AL4165" t="s">
        <v>782</v>
      </c>
      <c r="AM4165" s="71" t="str">
        <f>INDEX(Network_Insurer_Code,MATCH(Export!AL4165,Network_insurer_Name,0))</f>
        <v>API2</v>
      </c>
      <c r="AN4165" t="str">
        <f t="shared" si="65"/>
        <v>A1005API22019</v>
      </c>
    </row>
    <row r="4166" spans="1:40" x14ac:dyDescent="0.25">
      <c r="A4166">
        <v>2020</v>
      </c>
      <c r="B4166">
        <v>3</v>
      </c>
      <c r="C4166" s="1">
        <v>43770</v>
      </c>
      <c r="D4166" s="1">
        <v>43830</v>
      </c>
      <c r="E4166">
        <v>2019</v>
      </c>
      <c r="F4166" s="71" t="str">
        <f>INDEX(Client_Name,MATCH(Export!H4166,Local_Company_Name,0))</f>
        <v>Flaimngo Tailoring</v>
      </c>
      <c r="G4166" s="71">
        <f>INDEX(Client_Code,MATCH(Export!H4166,Local_Company_Name,0))</f>
        <v>1005</v>
      </c>
      <c r="H4166" t="s">
        <v>769</v>
      </c>
      <c r="I4166" t="s">
        <v>707</v>
      </c>
      <c r="J4166" t="s">
        <v>5</v>
      </c>
      <c r="K4166" s="71" t="str">
        <f>INDEX(Line_of_Business,MATCH(Export!J4166,Name,0))</f>
        <v>L</v>
      </c>
      <c r="L4166" s="9">
        <v>42233686</v>
      </c>
      <c r="M4166">
        <v>30</v>
      </c>
      <c r="N4166" s="4">
        <v>-65.733333333333306</v>
      </c>
      <c r="O4166" s="4">
        <v>-59.16</v>
      </c>
      <c r="P4166" s="4">
        <v>0</v>
      </c>
      <c r="Q4166" s="4">
        <v>0</v>
      </c>
      <c r="R4166" s="4">
        <v>0</v>
      </c>
      <c r="S4166" s="4">
        <v>0</v>
      </c>
      <c r="T4166" s="4">
        <v>0</v>
      </c>
      <c r="U4166" s="4">
        <v>0</v>
      </c>
      <c r="V4166" s="4">
        <v>0</v>
      </c>
      <c r="W4166" s="4">
        <v>0</v>
      </c>
      <c r="X4166" s="4">
        <v>0</v>
      </c>
      <c r="Y4166" s="4">
        <v>0</v>
      </c>
      <c r="Z4166" s="4">
        <v>0</v>
      </c>
      <c r="AA4166" s="4">
        <v>0</v>
      </c>
      <c r="AB4166" t="s">
        <v>3</v>
      </c>
      <c r="AC4166" s="4">
        <v>0</v>
      </c>
      <c r="AD4166" s="4">
        <v>0</v>
      </c>
      <c r="AE4166" s="4">
        <v>0</v>
      </c>
      <c r="AF4166" t="s">
        <v>707</v>
      </c>
      <c r="AG4166" s="4">
        <v>0</v>
      </c>
      <c r="AH4166" s="4">
        <v>0</v>
      </c>
      <c r="AI4166" s="4">
        <v>0</v>
      </c>
      <c r="AJ4166" s="4">
        <v>-59.16</v>
      </c>
      <c r="AK4166" s="4">
        <v>187000</v>
      </c>
      <c r="AL4166" t="s">
        <v>785</v>
      </c>
      <c r="AM4166" s="71" t="str">
        <f>INDEX(Network_Insurer_Code,MATCH(Export!AL4166,Network_insurer_Name,0))</f>
        <v>WAI3</v>
      </c>
      <c r="AN4166" t="str">
        <f t="shared" si="65"/>
        <v>L1005WAI32019</v>
      </c>
    </row>
    <row r="4167" spans="1:40" x14ac:dyDescent="0.25">
      <c r="A4167">
        <v>2019</v>
      </c>
      <c r="B4167">
        <v>2</v>
      </c>
      <c r="C4167" s="1">
        <v>43556</v>
      </c>
      <c r="D4167" s="1">
        <v>43646</v>
      </c>
      <c r="E4167">
        <v>2018</v>
      </c>
      <c r="F4167" s="71" t="str">
        <f>INDEX(Client_Name,MATCH(Export!H4167,Local_Company_Name,0))</f>
        <v>Tiger Jewelcrafting Ltd</v>
      </c>
      <c r="G4167" s="71">
        <f>INDEX(Client_Code,MATCH(Export!H4167,Local_Company_Name,0))</f>
        <v>1003</v>
      </c>
      <c r="H4167" t="s">
        <v>763</v>
      </c>
      <c r="I4167" t="s">
        <v>779</v>
      </c>
      <c r="J4167" t="s">
        <v>8</v>
      </c>
      <c r="K4167" s="71" t="str">
        <f>INDEX(Line_of_Business,MATCH(Export!J4167,Name,0))</f>
        <v>M</v>
      </c>
      <c r="L4167" s="9" t="s">
        <v>360</v>
      </c>
      <c r="M4167">
        <v>499</v>
      </c>
      <c r="N4167" s="4">
        <v>0</v>
      </c>
      <c r="O4167" s="4">
        <v>0</v>
      </c>
      <c r="P4167" s="4">
        <v>35603.129999999997</v>
      </c>
      <c r="Q4167" s="4">
        <v>0</v>
      </c>
      <c r="R4167" s="4">
        <v>0</v>
      </c>
      <c r="S4167" s="4">
        <v>0</v>
      </c>
      <c r="T4167" s="4">
        <v>0</v>
      </c>
      <c r="U4167" s="4">
        <v>0</v>
      </c>
      <c r="V4167" s="4">
        <v>0</v>
      </c>
      <c r="W4167" s="4">
        <v>0</v>
      </c>
      <c r="X4167" s="4">
        <v>0</v>
      </c>
      <c r="Y4167" s="4">
        <v>0</v>
      </c>
      <c r="Z4167" s="4">
        <v>0</v>
      </c>
      <c r="AA4167" s="4">
        <v>0</v>
      </c>
      <c r="AB4167" t="s">
        <v>3</v>
      </c>
      <c r="AC4167" s="4">
        <v>0</v>
      </c>
      <c r="AD4167" s="4">
        <v>0</v>
      </c>
      <c r="AE4167" s="4">
        <v>0</v>
      </c>
      <c r="AF4167" t="s">
        <v>779</v>
      </c>
      <c r="AG4167" s="4">
        <v>0</v>
      </c>
      <c r="AH4167" s="4">
        <v>0</v>
      </c>
      <c r="AI4167" s="4">
        <v>0</v>
      </c>
      <c r="AJ4167" s="4">
        <v>-35603.129999999997</v>
      </c>
      <c r="AK4167" s="4">
        <v>0</v>
      </c>
      <c r="AL4167" t="s">
        <v>795</v>
      </c>
      <c r="AM4167" s="71" t="str">
        <f>INDEX(Network_Insurer_Code,MATCH(Export!AL4167,Network_insurer_Name,0))</f>
        <v>TOL1</v>
      </c>
      <c r="AN4167" t="str">
        <f t="shared" si="65"/>
        <v>M1003TOL12018</v>
      </c>
    </row>
    <row r="4168" spans="1:40" x14ac:dyDescent="0.25">
      <c r="A4168">
        <v>2020</v>
      </c>
      <c r="B4168">
        <v>1</v>
      </c>
      <c r="C4168" s="1">
        <v>43831</v>
      </c>
      <c r="D4168" s="1">
        <v>43921</v>
      </c>
      <c r="E4168">
        <v>2019</v>
      </c>
      <c r="F4168" s="71" t="str">
        <f>INDEX(Client_Name,MATCH(Export!H4168,Local_Company_Name,0))</f>
        <v>Falcon Clothing</v>
      </c>
      <c r="G4168" s="71">
        <f>INDEX(Client_Code,MATCH(Export!H4168,Local_Company_Name,0))</f>
        <v>1006</v>
      </c>
      <c r="H4168" t="s">
        <v>756</v>
      </c>
      <c r="I4168" t="s">
        <v>711</v>
      </c>
      <c r="J4168" t="s">
        <v>5</v>
      </c>
      <c r="K4168" s="71" t="str">
        <f>INDEX(Line_of_Business,MATCH(Export!J4168,Name,0))</f>
        <v>L</v>
      </c>
      <c r="L4168" s="9">
        <v>1361001923513</v>
      </c>
      <c r="M4168">
        <v>216</v>
      </c>
      <c r="N4168" s="4">
        <v>0</v>
      </c>
      <c r="O4168" s="4">
        <v>0</v>
      </c>
      <c r="P4168" s="4">
        <v>0</v>
      </c>
      <c r="Q4168" s="4">
        <v>0</v>
      </c>
      <c r="R4168" s="4">
        <v>0</v>
      </c>
      <c r="S4168" s="4">
        <v>0</v>
      </c>
      <c r="T4168" s="4">
        <v>0</v>
      </c>
      <c r="U4168" s="4">
        <v>0</v>
      </c>
      <c r="V4168" s="4">
        <v>0</v>
      </c>
      <c r="W4168" s="4">
        <v>0</v>
      </c>
      <c r="X4168" s="4">
        <v>0</v>
      </c>
      <c r="Y4168" s="4">
        <v>0</v>
      </c>
      <c r="Z4168" s="4">
        <v>0</v>
      </c>
      <c r="AA4168" s="4">
        <v>0</v>
      </c>
      <c r="AB4168" t="s">
        <v>3</v>
      </c>
      <c r="AC4168" s="4">
        <v>0</v>
      </c>
      <c r="AD4168" s="4">
        <v>0</v>
      </c>
      <c r="AE4168" s="4">
        <v>0</v>
      </c>
      <c r="AF4168" t="s">
        <v>711</v>
      </c>
      <c r="AG4168" s="4">
        <v>0</v>
      </c>
      <c r="AH4168" s="4">
        <v>0</v>
      </c>
      <c r="AI4168" s="4">
        <v>0</v>
      </c>
      <c r="AJ4168" s="4">
        <v>0</v>
      </c>
      <c r="AK4168" s="4">
        <v>0</v>
      </c>
      <c r="AL4168" t="s">
        <v>791</v>
      </c>
      <c r="AM4168" s="71" t="str">
        <f>INDEX(Network_Insurer_Code,MATCH(Export!AL4168,Network_insurer_Name,0))</f>
        <v>CHI3</v>
      </c>
      <c r="AN4168" t="str">
        <f t="shared" si="65"/>
        <v>L1006CHI32019</v>
      </c>
    </row>
    <row r="4169" spans="1:40" x14ac:dyDescent="0.25">
      <c r="A4169">
        <v>2020</v>
      </c>
      <c r="B4169">
        <v>2</v>
      </c>
      <c r="C4169" s="1">
        <v>43922</v>
      </c>
      <c r="D4169" s="1">
        <v>44012</v>
      </c>
      <c r="E4169">
        <v>2020</v>
      </c>
      <c r="F4169" s="71" t="str">
        <f>INDEX(Client_Name,MATCH(Export!H4169,Local_Company_Name,0))</f>
        <v>Zebra Workings Ltd</v>
      </c>
      <c r="G4169" s="71">
        <f>INDEX(Client_Code,MATCH(Export!H4169,Local_Company_Name,0))</f>
        <v>1001</v>
      </c>
      <c r="H4169" t="s">
        <v>750</v>
      </c>
      <c r="I4169" t="s">
        <v>707</v>
      </c>
      <c r="J4169" t="s">
        <v>22</v>
      </c>
      <c r="K4169" s="71" t="str">
        <f>INDEX(Line_of_Business,MATCH(Export!J4169,Name,0))</f>
        <v>A</v>
      </c>
      <c r="L4169" s="9">
        <v>501348058</v>
      </c>
      <c r="M4169">
        <v>0</v>
      </c>
      <c r="N4169" s="4">
        <v>166034.63</v>
      </c>
      <c r="O4169" s="4">
        <v>166034.63</v>
      </c>
      <c r="P4169" s="4">
        <v>0</v>
      </c>
      <c r="Q4169" s="4">
        <v>0</v>
      </c>
      <c r="R4169" s="4">
        <v>0</v>
      </c>
      <c r="S4169" s="4">
        <v>0</v>
      </c>
      <c r="T4169" s="4">
        <v>0</v>
      </c>
      <c r="U4169" s="4">
        <v>0</v>
      </c>
      <c r="V4169" s="4">
        <v>0</v>
      </c>
      <c r="W4169" s="4">
        <v>0</v>
      </c>
      <c r="X4169" s="4">
        <v>0</v>
      </c>
      <c r="Y4169" s="4">
        <v>16105.36</v>
      </c>
      <c r="Z4169" s="4">
        <v>0</v>
      </c>
      <c r="AA4169" s="4">
        <v>16603.46</v>
      </c>
      <c r="AB4169" t="s">
        <v>3</v>
      </c>
      <c r="AC4169" s="4">
        <v>0</v>
      </c>
      <c r="AD4169" s="4">
        <v>0</v>
      </c>
      <c r="AE4169" s="4">
        <v>5000</v>
      </c>
      <c r="AF4169" t="s">
        <v>707</v>
      </c>
      <c r="AG4169" s="4">
        <v>0</v>
      </c>
      <c r="AH4169" s="4">
        <v>0</v>
      </c>
      <c r="AI4169" s="4">
        <v>0</v>
      </c>
      <c r="AJ4169" s="4">
        <v>133325.81</v>
      </c>
      <c r="AK4169" s="4">
        <v>200000</v>
      </c>
      <c r="AL4169" t="s">
        <v>782</v>
      </c>
      <c r="AM4169" s="71" t="str">
        <f>INDEX(Network_Insurer_Code,MATCH(Export!AL4169,Network_insurer_Name,0))</f>
        <v>API2</v>
      </c>
      <c r="AN4169" t="str">
        <f t="shared" si="65"/>
        <v>A1001API22020</v>
      </c>
    </row>
    <row r="4170" spans="1:40" x14ac:dyDescent="0.25">
      <c r="A4170">
        <v>2020</v>
      </c>
      <c r="B4170">
        <v>3</v>
      </c>
      <c r="C4170" s="1">
        <v>44013</v>
      </c>
      <c r="D4170" s="1">
        <v>44104</v>
      </c>
      <c r="E4170">
        <v>2020</v>
      </c>
      <c r="F4170" s="71" t="str">
        <f>INDEX(Client_Name,MATCH(Export!H4170,Local_Company_Name,0))</f>
        <v>Tiger Jewelcrafting Ltd</v>
      </c>
      <c r="G4170" s="71">
        <f>INDEX(Client_Code,MATCH(Export!H4170,Local_Company_Name,0))</f>
        <v>1003</v>
      </c>
      <c r="H4170" t="s">
        <v>753</v>
      </c>
      <c r="I4170" t="s">
        <v>704</v>
      </c>
      <c r="J4170" t="s">
        <v>8</v>
      </c>
      <c r="K4170" s="71" t="str">
        <f>INDEX(Line_of_Business,MATCH(Export!J4170,Name,0))</f>
        <v>M</v>
      </c>
      <c r="L4170" s="9" t="s">
        <v>656</v>
      </c>
      <c r="M4170">
        <v>2541</v>
      </c>
      <c r="N4170" s="4">
        <v>127472.67</v>
      </c>
      <c r="O4170" s="4">
        <v>127472.67</v>
      </c>
      <c r="P4170" s="4">
        <v>84651.05</v>
      </c>
      <c r="Q4170" s="4">
        <v>0</v>
      </c>
      <c r="R4170" s="4">
        <v>0</v>
      </c>
      <c r="S4170" s="4">
        <v>0</v>
      </c>
      <c r="T4170" s="4">
        <v>0</v>
      </c>
      <c r="U4170" s="4">
        <v>0</v>
      </c>
      <c r="V4170" s="4">
        <v>0</v>
      </c>
      <c r="W4170" s="4">
        <v>0</v>
      </c>
      <c r="X4170" s="4">
        <v>0</v>
      </c>
      <c r="Y4170" s="4">
        <v>22231.23</v>
      </c>
      <c r="Z4170" s="4">
        <v>0</v>
      </c>
      <c r="AA4170" s="4">
        <v>0</v>
      </c>
      <c r="AB4170" t="s">
        <v>3</v>
      </c>
      <c r="AC4170" s="4">
        <v>0</v>
      </c>
      <c r="AD4170" s="4">
        <v>0</v>
      </c>
      <c r="AE4170" s="4">
        <v>0</v>
      </c>
      <c r="AF4170" t="s">
        <v>704</v>
      </c>
      <c r="AG4170" s="4">
        <v>0</v>
      </c>
      <c r="AH4170" s="4">
        <v>0</v>
      </c>
      <c r="AI4170" s="4">
        <v>0</v>
      </c>
      <c r="AJ4170" s="4">
        <v>20590.389999999901</v>
      </c>
      <c r="AK4170" s="4" t="s">
        <v>2</v>
      </c>
      <c r="AL4170" t="s">
        <v>793</v>
      </c>
      <c r="AM4170" s="71" t="str">
        <f>INDEX(Network_Insurer_Code,MATCH(Export!AL4170,Network_insurer_Name,0))</f>
        <v>CAL3</v>
      </c>
      <c r="AN4170" t="str">
        <f t="shared" si="65"/>
        <v>M1003CAL32020</v>
      </c>
    </row>
    <row r="4171" spans="1:40" x14ac:dyDescent="0.25">
      <c r="A4171">
        <v>2020</v>
      </c>
      <c r="B4171">
        <v>2</v>
      </c>
      <c r="C4171" s="1">
        <v>43922</v>
      </c>
      <c r="D4171" s="1">
        <v>44012</v>
      </c>
      <c r="E4171">
        <v>2019</v>
      </c>
      <c r="F4171" s="71" t="str">
        <f>INDEX(Client_Name,MATCH(Export!H4171,Local_Company_Name,0))</f>
        <v>Falcon Clothing</v>
      </c>
      <c r="G4171" s="71">
        <f>INDEX(Client_Code,MATCH(Export!H4171,Local_Company_Name,0))</f>
        <v>1006</v>
      </c>
      <c r="H4171" t="s">
        <v>756</v>
      </c>
      <c r="I4171" t="s">
        <v>709</v>
      </c>
      <c r="J4171" t="s">
        <v>5</v>
      </c>
      <c r="K4171" s="71" t="str">
        <f>INDEX(Line_of_Business,MATCH(Export!J4171,Name,0))</f>
        <v>L</v>
      </c>
      <c r="L4171" s="9" t="s">
        <v>352</v>
      </c>
      <c r="M4171">
        <v>334</v>
      </c>
      <c r="N4171" s="4">
        <v>-587.86666666666599</v>
      </c>
      <c r="O4171" s="4">
        <v>-529.08000000000004</v>
      </c>
      <c r="P4171" s="4">
        <v>0</v>
      </c>
      <c r="Q4171" s="4">
        <v>0</v>
      </c>
      <c r="R4171" s="4">
        <v>0</v>
      </c>
      <c r="S4171" s="4">
        <v>0</v>
      </c>
      <c r="T4171" s="4">
        <v>0</v>
      </c>
      <c r="U4171" s="4">
        <v>0</v>
      </c>
      <c r="V4171" s="4">
        <v>0</v>
      </c>
      <c r="W4171" s="4">
        <v>0</v>
      </c>
      <c r="X4171" s="4">
        <v>0</v>
      </c>
      <c r="Y4171" s="4">
        <v>-52.91</v>
      </c>
      <c r="Z4171" s="4">
        <v>-11.64</v>
      </c>
      <c r="AA4171" s="4">
        <v>0</v>
      </c>
      <c r="AB4171" t="s">
        <v>3</v>
      </c>
      <c r="AC4171" s="4">
        <v>0</v>
      </c>
      <c r="AD4171" s="4">
        <v>0</v>
      </c>
      <c r="AE4171" s="4">
        <v>0</v>
      </c>
      <c r="AF4171" t="s">
        <v>709</v>
      </c>
      <c r="AG4171" s="4">
        <v>0</v>
      </c>
      <c r="AH4171" s="4">
        <v>0</v>
      </c>
      <c r="AI4171" s="4">
        <v>0</v>
      </c>
      <c r="AJ4171" s="4">
        <v>-464.53</v>
      </c>
      <c r="AK4171" s="4">
        <v>0</v>
      </c>
      <c r="AL4171" t="s">
        <v>795</v>
      </c>
      <c r="AM4171" s="71" t="str">
        <f>INDEX(Network_Insurer_Code,MATCH(Export!AL4171,Network_insurer_Name,0))</f>
        <v>TOL1</v>
      </c>
      <c r="AN4171" t="str">
        <f t="shared" si="65"/>
        <v>L1006TOL12019</v>
      </c>
    </row>
    <row r="4172" spans="1:40" x14ac:dyDescent="0.25">
      <c r="A4172">
        <v>2020</v>
      </c>
      <c r="B4172">
        <v>3</v>
      </c>
      <c r="C4172" s="1">
        <v>44013</v>
      </c>
      <c r="D4172" s="1">
        <v>44104</v>
      </c>
      <c r="E4172">
        <v>2017</v>
      </c>
      <c r="F4172" s="71" t="str">
        <f>INDEX(Client_Name,MATCH(Export!H4172,Local_Company_Name,0))</f>
        <v>Lion Manufacturing Co</v>
      </c>
      <c r="G4172" s="71">
        <f>INDEX(Client_Code,MATCH(Export!H4172,Local_Company_Name,0))</f>
        <v>1002</v>
      </c>
      <c r="H4172" t="s">
        <v>757</v>
      </c>
      <c r="I4172" t="s">
        <v>723</v>
      </c>
      <c r="J4172" t="s">
        <v>0</v>
      </c>
      <c r="K4172" s="71" t="str">
        <f>INDEX(Line_of_Business,MATCH(Export!J4172,Name,0))</f>
        <v>D</v>
      </c>
      <c r="L4172" s="9">
        <v>9116</v>
      </c>
      <c r="M4172">
        <v>768</v>
      </c>
      <c r="N4172" s="4">
        <v>0</v>
      </c>
      <c r="O4172" s="4">
        <v>0</v>
      </c>
      <c r="P4172" s="4">
        <v>3111.21</v>
      </c>
      <c r="Q4172" s="4">
        <v>0</v>
      </c>
      <c r="R4172" s="4">
        <v>0</v>
      </c>
      <c r="S4172" s="4">
        <v>0</v>
      </c>
      <c r="T4172" s="4">
        <v>0</v>
      </c>
      <c r="U4172" s="4">
        <v>0</v>
      </c>
      <c r="V4172" s="4">
        <v>0</v>
      </c>
      <c r="W4172" s="4">
        <v>0</v>
      </c>
      <c r="X4172" s="4">
        <v>0</v>
      </c>
      <c r="Y4172" s="4">
        <v>0</v>
      </c>
      <c r="Z4172" s="4">
        <v>0</v>
      </c>
      <c r="AA4172" s="4">
        <v>0</v>
      </c>
      <c r="AB4172" t="s">
        <v>3</v>
      </c>
      <c r="AC4172" s="4">
        <v>0</v>
      </c>
      <c r="AD4172" s="4">
        <v>0</v>
      </c>
      <c r="AE4172" s="4">
        <v>22147</v>
      </c>
      <c r="AF4172" t="s">
        <v>723</v>
      </c>
      <c r="AG4172" s="4">
        <v>0</v>
      </c>
      <c r="AH4172" s="4">
        <v>0</v>
      </c>
      <c r="AI4172" s="4">
        <v>0</v>
      </c>
      <c r="AJ4172" s="4">
        <v>-3111.21</v>
      </c>
      <c r="AK4172" s="4">
        <v>0</v>
      </c>
      <c r="AL4172" t="s">
        <v>787</v>
      </c>
      <c r="AM4172" s="71" t="str">
        <f>INDEX(Network_Insurer_Code,MATCH(Export!AL4172,Network_insurer_Name,0))</f>
        <v>LEI3</v>
      </c>
      <c r="AN4172" t="str">
        <f t="shared" si="65"/>
        <v>D1002LEI32017</v>
      </c>
    </row>
    <row r="4173" spans="1:40" x14ac:dyDescent="0.25">
      <c r="A4173">
        <v>2020</v>
      </c>
      <c r="B4173">
        <v>1</v>
      </c>
      <c r="C4173" s="1">
        <v>43831</v>
      </c>
      <c r="D4173" s="1">
        <v>43921</v>
      </c>
      <c r="E4173">
        <v>2019</v>
      </c>
      <c r="F4173" s="71" t="str">
        <f>INDEX(Client_Name,MATCH(Export!H4173,Local_Company_Name,0))</f>
        <v>Falcon Clothing</v>
      </c>
      <c r="G4173" s="71">
        <f>INDEX(Client_Code,MATCH(Export!H4173,Local_Company_Name,0))</f>
        <v>1006</v>
      </c>
      <c r="H4173" t="s">
        <v>776</v>
      </c>
      <c r="I4173" t="s">
        <v>707</v>
      </c>
      <c r="J4173" t="s">
        <v>22</v>
      </c>
      <c r="K4173" s="71" t="str">
        <f>INDEX(Line_of_Business,MATCH(Export!J4173,Name,0))</f>
        <v>A</v>
      </c>
      <c r="L4173" s="9">
        <v>50571819</v>
      </c>
      <c r="M4173">
        <v>0</v>
      </c>
      <c r="N4173" s="4">
        <v>0</v>
      </c>
      <c r="O4173" s="4">
        <v>0</v>
      </c>
      <c r="P4173" s="4">
        <v>0</v>
      </c>
      <c r="Q4173" s="4">
        <v>0</v>
      </c>
      <c r="R4173" s="4">
        <v>0</v>
      </c>
      <c r="S4173" s="4">
        <v>0</v>
      </c>
      <c r="T4173" s="4">
        <v>0</v>
      </c>
      <c r="U4173" s="4">
        <v>0</v>
      </c>
      <c r="V4173" s="4">
        <v>0</v>
      </c>
      <c r="W4173" s="4">
        <v>0</v>
      </c>
      <c r="X4173" s="4">
        <v>0</v>
      </c>
      <c r="Y4173" s="4">
        <v>0</v>
      </c>
      <c r="Z4173" s="4">
        <v>0</v>
      </c>
      <c r="AA4173" s="4">
        <v>0</v>
      </c>
      <c r="AB4173" t="s">
        <v>3</v>
      </c>
      <c r="AC4173" s="4">
        <v>0</v>
      </c>
      <c r="AD4173" s="4">
        <v>0</v>
      </c>
      <c r="AE4173" s="4">
        <v>0</v>
      </c>
      <c r="AF4173" t="s">
        <v>707</v>
      </c>
      <c r="AG4173" s="4">
        <v>0</v>
      </c>
      <c r="AH4173" s="4">
        <v>0</v>
      </c>
      <c r="AI4173" s="4">
        <v>0</v>
      </c>
      <c r="AJ4173" s="4">
        <v>0</v>
      </c>
      <c r="AK4173" s="4">
        <v>187000</v>
      </c>
      <c r="AL4173" t="s">
        <v>786</v>
      </c>
      <c r="AM4173" s="71" t="str">
        <f>INDEX(Network_Insurer_Code,MATCH(Export!AL4173,Network_insurer_Name,0))</f>
        <v>BAL1</v>
      </c>
      <c r="AN4173" t="str">
        <f t="shared" si="65"/>
        <v>A1006BAL12019</v>
      </c>
    </row>
    <row r="4174" spans="1:40" x14ac:dyDescent="0.25">
      <c r="A4174">
        <v>2019</v>
      </c>
      <c r="B4174">
        <v>1</v>
      </c>
      <c r="C4174" s="1">
        <v>43466</v>
      </c>
      <c r="D4174" s="1">
        <v>43555</v>
      </c>
      <c r="E4174">
        <v>2018</v>
      </c>
      <c r="F4174" s="71" t="str">
        <f>INDEX(Client_Name,MATCH(Export!H4174,Local_Company_Name,0))</f>
        <v>Tiger Jewelcrafting Ltd</v>
      </c>
      <c r="G4174" s="71">
        <f>INDEX(Client_Code,MATCH(Export!H4174,Local_Company_Name,0))</f>
        <v>1003</v>
      </c>
      <c r="H4174" t="s">
        <v>761</v>
      </c>
      <c r="I4174" t="s">
        <v>711</v>
      </c>
      <c r="J4174" t="s">
        <v>8</v>
      </c>
      <c r="K4174" s="71" t="str">
        <f>INDEX(Line_of_Business,MATCH(Export!J4174,Name,0))</f>
        <v>M</v>
      </c>
      <c r="L4174" s="9" t="s">
        <v>479</v>
      </c>
      <c r="M4174">
        <v>44</v>
      </c>
      <c r="N4174" s="4">
        <v>-4292.4799999999996</v>
      </c>
      <c r="O4174" s="4">
        <v>-4292.4799999999996</v>
      </c>
      <c r="P4174" s="4">
        <v>38773.79</v>
      </c>
      <c r="Q4174" s="4">
        <v>0</v>
      </c>
      <c r="R4174" s="4">
        <v>0</v>
      </c>
      <c r="S4174" s="4">
        <v>0</v>
      </c>
      <c r="T4174" s="4">
        <v>0</v>
      </c>
      <c r="U4174" s="4">
        <v>0</v>
      </c>
      <c r="V4174" s="4">
        <v>0</v>
      </c>
      <c r="W4174" s="4">
        <v>0</v>
      </c>
      <c r="X4174" s="4">
        <v>0</v>
      </c>
      <c r="Y4174" s="4">
        <v>-600.95000000000005</v>
      </c>
      <c r="Z4174" s="4">
        <v>0</v>
      </c>
      <c r="AA4174" s="4">
        <v>-429.25</v>
      </c>
      <c r="AB4174" t="s">
        <v>3</v>
      </c>
      <c r="AC4174" s="4">
        <v>0</v>
      </c>
      <c r="AD4174" s="4">
        <v>0</v>
      </c>
      <c r="AE4174" s="4">
        <v>11937.42</v>
      </c>
      <c r="AF4174" t="s">
        <v>711</v>
      </c>
      <c r="AG4174" s="4">
        <v>0</v>
      </c>
      <c r="AH4174" s="4">
        <v>0</v>
      </c>
      <c r="AI4174" s="4">
        <v>0</v>
      </c>
      <c r="AJ4174" s="4">
        <v>-42036.07</v>
      </c>
      <c r="AK4174" s="4">
        <v>200000</v>
      </c>
      <c r="AL4174" t="s">
        <v>787</v>
      </c>
      <c r="AM4174" s="71" t="str">
        <f>INDEX(Network_Insurer_Code,MATCH(Export!AL4174,Network_insurer_Name,0))</f>
        <v>LEI3</v>
      </c>
      <c r="AN4174" t="str">
        <f t="shared" si="65"/>
        <v>M1003LEI32018</v>
      </c>
    </row>
    <row r="4175" spans="1:40" x14ac:dyDescent="0.25">
      <c r="A4175">
        <v>2020</v>
      </c>
      <c r="B4175">
        <v>2</v>
      </c>
      <c r="C4175" s="1">
        <v>43922</v>
      </c>
      <c r="D4175" s="1">
        <v>44012</v>
      </c>
      <c r="E4175">
        <v>2020</v>
      </c>
      <c r="F4175" s="71" t="str">
        <f>INDEX(Client_Name,MATCH(Export!H4175,Local_Company_Name,0))</f>
        <v>Aplaca Engineering Co</v>
      </c>
      <c r="G4175" s="71">
        <f>INDEX(Client_Code,MATCH(Export!H4175,Local_Company_Name,0))</f>
        <v>1004</v>
      </c>
      <c r="H4175" t="s">
        <v>767</v>
      </c>
      <c r="I4175" t="s">
        <v>736</v>
      </c>
      <c r="J4175" t="s">
        <v>8</v>
      </c>
      <c r="K4175" s="71" t="str">
        <f>INDEX(Line_of_Business,MATCH(Export!J4175,Name,0))</f>
        <v>M</v>
      </c>
      <c r="L4175" s="9">
        <v>20007263</v>
      </c>
      <c r="M4175">
        <v>2522</v>
      </c>
      <c r="N4175" s="4">
        <v>612306.76</v>
      </c>
      <c r="O4175" s="4">
        <v>306153.38</v>
      </c>
      <c r="P4175" s="4">
        <v>9220.2900000000009</v>
      </c>
      <c r="Q4175" s="4">
        <v>0</v>
      </c>
      <c r="R4175" s="4">
        <v>0</v>
      </c>
      <c r="S4175" s="4">
        <v>0</v>
      </c>
      <c r="T4175" s="4">
        <v>0</v>
      </c>
      <c r="U4175" s="4">
        <v>0</v>
      </c>
      <c r="V4175" s="4">
        <v>0</v>
      </c>
      <c r="W4175" s="4">
        <v>0</v>
      </c>
      <c r="X4175" s="4">
        <v>0</v>
      </c>
      <c r="Y4175" s="4">
        <v>32146.1</v>
      </c>
      <c r="Z4175" s="4">
        <v>0</v>
      </c>
      <c r="AA4175" s="4">
        <v>30615.34</v>
      </c>
      <c r="AB4175" t="s">
        <v>3</v>
      </c>
      <c r="AC4175" s="4">
        <v>0</v>
      </c>
      <c r="AD4175" s="4">
        <v>0</v>
      </c>
      <c r="AE4175" s="4">
        <v>0</v>
      </c>
      <c r="AF4175" t="s">
        <v>736</v>
      </c>
      <c r="AG4175" s="4">
        <v>0</v>
      </c>
      <c r="AH4175" s="4">
        <v>0</v>
      </c>
      <c r="AI4175" s="4">
        <v>0</v>
      </c>
      <c r="AJ4175" s="4">
        <v>234171.65</v>
      </c>
      <c r="AK4175" s="4">
        <v>0</v>
      </c>
      <c r="AL4175" t="s">
        <v>797</v>
      </c>
      <c r="AM4175" s="71" t="str">
        <f>INDEX(Network_Insurer_Code,MATCH(Export!AL4175,Network_insurer_Name,0))</f>
        <v>ONI3</v>
      </c>
      <c r="AN4175" t="str">
        <f t="shared" si="65"/>
        <v>M1004ONI32020</v>
      </c>
    </row>
    <row r="4176" spans="1:40" x14ac:dyDescent="0.25">
      <c r="A4176">
        <v>2020</v>
      </c>
      <c r="B4176">
        <v>3</v>
      </c>
      <c r="C4176" s="1">
        <v>44013</v>
      </c>
      <c r="D4176" s="1">
        <v>44104</v>
      </c>
      <c r="E4176">
        <v>2019</v>
      </c>
      <c r="F4176" s="71" t="str">
        <f>INDEX(Client_Name,MATCH(Export!H4176,Local_Company_Name,0))</f>
        <v>Falcon Clothing</v>
      </c>
      <c r="G4176" s="71">
        <f>INDEX(Client_Code,MATCH(Export!H4176,Local_Company_Name,0))</f>
        <v>1006</v>
      </c>
      <c r="H4176" t="s">
        <v>776</v>
      </c>
      <c r="I4176" t="s">
        <v>736</v>
      </c>
      <c r="J4176" t="s">
        <v>5</v>
      </c>
      <c r="K4176" s="71" t="str">
        <f>INDEX(Line_of_Business,MATCH(Export!J4176,Name,0))</f>
        <v>L</v>
      </c>
      <c r="L4176" s="9">
        <v>324633265</v>
      </c>
      <c r="M4176">
        <v>425</v>
      </c>
      <c r="N4176" s="4">
        <v>0</v>
      </c>
      <c r="O4176" s="4">
        <v>0</v>
      </c>
      <c r="P4176" s="4">
        <v>63160</v>
      </c>
      <c r="Q4176" s="4">
        <v>0</v>
      </c>
      <c r="R4176" s="4">
        <v>0</v>
      </c>
      <c r="S4176" s="4">
        <v>0</v>
      </c>
      <c r="T4176" s="4">
        <v>0</v>
      </c>
      <c r="U4176" s="4">
        <v>0</v>
      </c>
      <c r="V4176" s="4">
        <v>0</v>
      </c>
      <c r="W4176" s="4">
        <v>0</v>
      </c>
      <c r="X4176" s="4">
        <v>0</v>
      </c>
      <c r="Y4176" s="4">
        <v>0</v>
      </c>
      <c r="Z4176" s="4">
        <v>0</v>
      </c>
      <c r="AA4176" s="4">
        <v>0</v>
      </c>
      <c r="AB4176" t="s">
        <v>3</v>
      </c>
      <c r="AC4176" s="4">
        <v>0</v>
      </c>
      <c r="AD4176" s="4">
        <v>0</v>
      </c>
      <c r="AE4176" s="4">
        <v>-31580</v>
      </c>
      <c r="AF4176" t="s">
        <v>736</v>
      </c>
      <c r="AG4176" s="4">
        <v>0</v>
      </c>
      <c r="AH4176" s="4">
        <v>0</v>
      </c>
      <c r="AI4176" s="4">
        <v>0</v>
      </c>
      <c r="AJ4176" s="4">
        <v>-63160</v>
      </c>
      <c r="AK4176" s="4">
        <v>0</v>
      </c>
      <c r="AL4176" t="s">
        <v>782</v>
      </c>
      <c r="AM4176" s="71" t="str">
        <f>INDEX(Network_Insurer_Code,MATCH(Export!AL4176,Network_insurer_Name,0))</f>
        <v>API2</v>
      </c>
      <c r="AN4176" t="str">
        <f t="shared" si="65"/>
        <v>L1006API22019</v>
      </c>
    </row>
    <row r="4177" spans="1:40" x14ac:dyDescent="0.25">
      <c r="A4177">
        <v>2019</v>
      </c>
      <c r="B4177">
        <v>3</v>
      </c>
      <c r="C4177" s="1">
        <v>43647</v>
      </c>
      <c r="D4177" s="1">
        <v>43738</v>
      </c>
      <c r="E4177">
        <v>2019</v>
      </c>
      <c r="F4177" s="71" t="str">
        <f>INDEX(Client_Name,MATCH(Export!H4177,Local_Company_Name,0))</f>
        <v>Aplaca Engineering Co</v>
      </c>
      <c r="G4177" s="71">
        <f>INDEX(Client_Code,MATCH(Export!H4177,Local_Company_Name,0))</f>
        <v>1004</v>
      </c>
      <c r="H4177" t="s">
        <v>768</v>
      </c>
      <c r="I4177" t="s">
        <v>702</v>
      </c>
      <c r="J4177" t="s">
        <v>0</v>
      </c>
      <c r="K4177" s="71" t="str">
        <f>INDEX(Line_of_Business,MATCH(Export!J4177,Name,0))</f>
        <v>D</v>
      </c>
      <c r="L4177" s="9" t="s">
        <v>648</v>
      </c>
      <c r="M4177">
        <v>4131</v>
      </c>
      <c r="N4177" s="4">
        <v>0</v>
      </c>
      <c r="O4177" s="4">
        <v>0</v>
      </c>
      <c r="P4177" s="4">
        <v>120609.7</v>
      </c>
      <c r="Q4177" s="4">
        <v>0</v>
      </c>
      <c r="R4177" s="4">
        <v>0</v>
      </c>
      <c r="S4177" s="4">
        <v>0</v>
      </c>
      <c r="T4177" s="4">
        <v>0</v>
      </c>
      <c r="U4177" s="4">
        <v>0</v>
      </c>
      <c r="V4177" s="4">
        <v>0</v>
      </c>
      <c r="W4177" s="4">
        <v>0</v>
      </c>
      <c r="X4177" s="4">
        <v>0</v>
      </c>
      <c r="Y4177" s="4">
        <v>0</v>
      </c>
      <c r="Z4177" s="4">
        <v>0</v>
      </c>
      <c r="AA4177" s="4">
        <v>0</v>
      </c>
      <c r="AB4177" t="s">
        <v>3</v>
      </c>
      <c r="AC4177" s="4">
        <v>0</v>
      </c>
      <c r="AD4177" s="4">
        <v>0</v>
      </c>
      <c r="AE4177" s="4">
        <v>0</v>
      </c>
      <c r="AF4177" t="s">
        <v>702</v>
      </c>
      <c r="AG4177" s="4">
        <v>0</v>
      </c>
      <c r="AH4177" s="4">
        <v>0</v>
      </c>
      <c r="AI4177" s="4">
        <v>0</v>
      </c>
      <c r="AJ4177" s="4">
        <v>-120609.7</v>
      </c>
      <c r="AK4177" s="4">
        <v>0</v>
      </c>
      <c r="AL4177" t="s">
        <v>791</v>
      </c>
      <c r="AM4177" s="71" t="str">
        <f>INDEX(Network_Insurer_Code,MATCH(Export!AL4177,Network_insurer_Name,0))</f>
        <v>CHI3</v>
      </c>
      <c r="AN4177" t="str">
        <f t="shared" si="65"/>
        <v>D1004CHI32019</v>
      </c>
    </row>
    <row r="4178" spans="1:40" x14ac:dyDescent="0.25">
      <c r="A4178">
        <v>2020</v>
      </c>
      <c r="B4178">
        <v>2</v>
      </c>
      <c r="C4178" s="1">
        <v>43922</v>
      </c>
      <c r="D4178" s="1">
        <v>44012</v>
      </c>
      <c r="E4178">
        <v>2018</v>
      </c>
      <c r="F4178" s="71" t="str">
        <f>INDEX(Client_Name,MATCH(Export!H4178,Local_Company_Name,0))</f>
        <v>Tiger Jewelcrafting Ltd</v>
      </c>
      <c r="G4178" s="71">
        <f>INDEX(Client_Code,MATCH(Export!H4178,Local_Company_Name,0))</f>
        <v>1003</v>
      </c>
      <c r="H4178" t="s">
        <v>764</v>
      </c>
      <c r="I4178" t="s">
        <v>725</v>
      </c>
      <c r="J4178" t="s">
        <v>8</v>
      </c>
      <c r="K4178" s="71" t="str">
        <f>INDEX(Line_of_Business,MATCH(Export!J4178,Name,0))</f>
        <v>M</v>
      </c>
      <c r="L4178" s="9">
        <v>80383</v>
      </c>
      <c r="M4178">
        <v>4038</v>
      </c>
      <c r="N4178" s="4">
        <v>0</v>
      </c>
      <c r="O4178" s="4">
        <v>0</v>
      </c>
      <c r="P4178" s="4">
        <v>15404.09</v>
      </c>
      <c r="Q4178" s="4">
        <v>0</v>
      </c>
      <c r="R4178" s="4">
        <v>0</v>
      </c>
      <c r="S4178" s="4">
        <v>0</v>
      </c>
      <c r="T4178" s="4">
        <v>0</v>
      </c>
      <c r="U4178" s="4">
        <v>0</v>
      </c>
      <c r="V4178" s="4">
        <v>0</v>
      </c>
      <c r="W4178" s="4">
        <v>0</v>
      </c>
      <c r="X4178" s="4">
        <v>0</v>
      </c>
      <c r="Y4178" s="4">
        <v>0</v>
      </c>
      <c r="Z4178" s="4">
        <v>0</v>
      </c>
      <c r="AA4178" s="4">
        <v>0</v>
      </c>
      <c r="AB4178" t="s">
        <v>3</v>
      </c>
      <c r="AC4178" s="4">
        <v>0</v>
      </c>
      <c r="AD4178" s="4">
        <v>0</v>
      </c>
      <c r="AE4178" s="4">
        <v>0</v>
      </c>
      <c r="AF4178" t="s">
        <v>725</v>
      </c>
      <c r="AG4178" s="4">
        <v>0</v>
      </c>
      <c r="AH4178" s="4">
        <v>0</v>
      </c>
      <c r="AI4178" s="4">
        <v>0</v>
      </c>
      <c r="AJ4178" s="4">
        <v>-15404.09</v>
      </c>
      <c r="AK4178" s="4">
        <v>0</v>
      </c>
      <c r="AL4178" t="s">
        <v>787</v>
      </c>
      <c r="AM4178" s="71" t="str">
        <f>INDEX(Network_Insurer_Code,MATCH(Export!AL4178,Network_insurer_Name,0))</f>
        <v>LEI3</v>
      </c>
      <c r="AN4178" t="str">
        <f t="shared" si="65"/>
        <v>M1003LEI32018</v>
      </c>
    </row>
    <row r="4179" spans="1:40" x14ac:dyDescent="0.25">
      <c r="A4179">
        <v>2020</v>
      </c>
      <c r="B4179">
        <v>1</v>
      </c>
      <c r="C4179" s="1">
        <v>43831</v>
      </c>
      <c r="D4179" s="1">
        <v>43921</v>
      </c>
      <c r="E4179">
        <v>2020</v>
      </c>
      <c r="F4179" s="71" t="str">
        <f>INDEX(Client_Name,MATCH(Export!H4179,Local_Company_Name,0))</f>
        <v>Flaimngo Tailoring</v>
      </c>
      <c r="G4179" s="71">
        <f>INDEX(Client_Code,MATCH(Export!H4179,Local_Company_Name,0))</f>
        <v>1005</v>
      </c>
      <c r="H4179" t="s">
        <v>770</v>
      </c>
      <c r="I4179" t="s">
        <v>712</v>
      </c>
      <c r="J4179" t="s">
        <v>22</v>
      </c>
      <c r="K4179" s="71" t="str">
        <f>INDEX(Line_of_Business,MATCH(Export!J4179,Name,0))</f>
        <v>A</v>
      </c>
      <c r="L4179" s="9" t="s">
        <v>197</v>
      </c>
      <c r="M4179">
        <v>117837</v>
      </c>
      <c r="N4179" s="4">
        <v>0</v>
      </c>
      <c r="O4179" s="4">
        <v>0</v>
      </c>
      <c r="P4179" s="4">
        <v>0</v>
      </c>
      <c r="Q4179" s="4">
        <v>0</v>
      </c>
      <c r="R4179" s="4">
        <v>0</v>
      </c>
      <c r="S4179" s="4">
        <v>0</v>
      </c>
      <c r="T4179" s="4">
        <v>0</v>
      </c>
      <c r="U4179" s="4">
        <v>0</v>
      </c>
      <c r="V4179" s="4">
        <v>0</v>
      </c>
      <c r="W4179" s="4">
        <v>0</v>
      </c>
      <c r="X4179" s="4">
        <v>0</v>
      </c>
      <c r="Y4179" s="4">
        <v>0</v>
      </c>
      <c r="Z4179" s="4">
        <v>0</v>
      </c>
      <c r="AA4179" s="4">
        <v>0</v>
      </c>
      <c r="AB4179" t="s">
        <v>3</v>
      </c>
      <c r="AC4179" s="4">
        <v>0</v>
      </c>
      <c r="AD4179" s="4">
        <v>0</v>
      </c>
      <c r="AE4179" s="4">
        <v>0</v>
      </c>
      <c r="AF4179" t="s">
        <v>712</v>
      </c>
      <c r="AG4179" s="4">
        <v>0</v>
      </c>
      <c r="AH4179" s="4">
        <v>0</v>
      </c>
      <c r="AI4179" s="4">
        <v>0</v>
      </c>
      <c r="AJ4179" s="4">
        <v>0</v>
      </c>
      <c r="AK4179" s="4">
        <v>0</v>
      </c>
      <c r="AL4179" t="s">
        <v>786</v>
      </c>
      <c r="AM4179" s="71" t="str">
        <f>INDEX(Network_Insurer_Code,MATCH(Export!AL4179,Network_insurer_Name,0))</f>
        <v>BAL1</v>
      </c>
      <c r="AN4179" t="str">
        <f t="shared" si="65"/>
        <v>A1005BAL12020</v>
      </c>
    </row>
    <row r="4180" spans="1:40" x14ac:dyDescent="0.25">
      <c r="A4180">
        <v>2020</v>
      </c>
      <c r="B4180">
        <v>1</v>
      </c>
      <c r="C4180" s="1">
        <v>43831</v>
      </c>
      <c r="D4180" s="1">
        <v>43921</v>
      </c>
      <c r="E4180">
        <v>2020</v>
      </c>
      <c r="F4180" s="71" t="str">
        <f>INDEX(Client_Name,MATCH(Export!H4180,Local_Company_Name,0))</f>
        <v>Lion Manufacturing Co</v>
      </c>
      <c r="G4180" s="71">
        <f>INDEX(Client_Code,MATCH(Export!H4180,Local_Company_Name,0))</f>
        <v>1002</v>
      </c>
      <c r="H4180" t="s">
        <v>758</v>
      </c>
      <c r="I4180" t="s">
        <v>736</v>
      </c>
      <c r="J4180" t="s">
        <v>0</v>
      </c>
      <c r="K4180" s="71" t="str">
        <f>INDEX(Line_of_Business,MATCH(Export!J4180,Name,0))</f>
        <v>D</v>
      </c>
      <c r="L4180" s="9" t="s">
        <v>44</v>
      </c>
      <c r="M4180">
        <v>9</v>
      </c>
      <c r="N4180" s="4">
        <v>0</v>
      </c>
      <c r="O4180" s="4">
        <v>0</v>
      </c>
      <c r="P4180" s="4">
        <v>0</v>
      </c>
      <c r="Q4180" s="4">
        <v>0</v>
      </c>
      <c r="R4180" s="4">
        <v>0</v>
      </c>
      <c r="S4180" s="4">
        <v>0</v>
      </c>
      <c r="T4180" s="4">
        <v>0</v>
      </c>
      <c r="U4180" s="4">
        <v>0</v>
      </c>
      <c r="V4180" s="4">
        <v>0</v>
      </c>
      <c r="W4180" s="4">
        <v>0</v>
      </c>
      <c r="X4180" s="4">
        <v>0</v>
      </c>
      <c r="Y4180" s="4">
        <v>0</v>
      </c>
      <c r="Z4180" s="4">
        <v>0</v>
      </c>
      <c r="AA4180" s="4">
        <v>0</v>
      </c>
      <c r="AB4180" t="s">
        <v>3</v>
      </c>
      <c r="AC4180" s="4">
        <v>0</v>
      </c>
      <c r="AD4180" s="4">
        <v>0</v>
      </c>
      <c r="AE4180" s="4">
        <v>0</v>
      </c>
      <c r="AF4180" t="s">
        <v>736</v>
      </c>
      <c r="AG4180" s="4">
        <v>0</v>
      </c>
      <c r="AH4180" s="4">
        <v>0</v>
      </c>
      <c r="AI4180" s="4">
        <v>0</v>
      </c>
      <c r="AJ4180" s="4">
        <v>0</v>
      </c>
      <c r="AK4180" s="4" t="s">
        <v>2</v>
      </c>
      <c r="AL4180" t="s">
        <v>781</v>
      </c>
      <c r="AM4180" s="71" t="str">
        <f>INDEX(Network_Insurer_Code,MATCH(Export!AL4180,Network_insurer_Name,0))</f>
        <v>ORI1</v>
      </c>
      <c r="AN4180" t="str">
        <f t="shared" si="65"/>
        <v>D1002ORI12020</v>
      </c>
    </row>
    <row r="4181" spans="1:40" x14ac:dyDescent="0.25">
      <c r="A4181">
        <v>2020</v>
      </c>
      <c r="B4181">
        <v>1</v>
      </c>
      <c r="C4181" s="1">
        <v>43831</v>
      </c>
      <c r="D4181" s="1">
        <v>43921</v>
      </c>
      <c r="E4181">
        <v>2019</v>
      </c>
      <c r="F4181" s="71" t="str">
        <f>INDEX(Client_Name,MATCH(Export!H4181,Local_Company_Name,0))</f>
        <v>Flaimngo Tailoring</v>
      </c>
      <c r="G4181" s="71">
        <f>INDEX(Client_Code,MATCH(Export!H4181,Local_Company_Name,0))</f>
        <v>1005</v>
      </c>
      <c r="H4181" t="s">
        <v>769</v>
      </c>
      <c r="I4181" t="s">
        <v>724</v>
      </c>
      <c r="J4181" t="s">
        <v>5</v>
      </c>
      <c r="K4181" s="71" t="str">
        <f>INDEX(Line_of_Business,MATCH(Export!J4181,Name,0))</f>
        <v>L</v>
      </c>
      <c r="L4181" s="9">
        <v>77603</v>
      </c>
      <c r="M4181">
        <v>5</v>
      </c>
      <c r="N4181" s="4">
        <v>443.01</v>
      </c>
      <c r="O4181" s="4">
        <v>443.01</v>
      </c>
      <c r="P4181" s="4">
        <v>0</v>
      </c>
      <c r="Q4181" s="4">
        <v>0</v>
      </c>
      <c r="R4181" s="4">
        <v>0</v>
      </c>
      <c r="S4181" s="4">
        <v>0</v>
      </c>
      <c r="T4181" s="4">
        <v>0</v>
      </c>
      <c r="U4181" s="4">
        <v>0</v>
      </c>
      <c r="V4181" s="4">
        <v>0</v>
      </c>
      <c r="W4181" s="4">
        <v>0</v>
      </c>
      <c r="X4181" s="4">
        <v>0</v>
      </c>
      <c r="Y4181" s="4">
        <v>70.88</v>
      </c>
      <c r="Z4181" s="4">
        <v>0</v>
      </c>
      <c r="AA4181" s="4">
        <v>44.3</v>
      </c>
      <c r="AB4181" t="s">
        <v>3</v>
      </c>
      <c r="AC4181" s="4">
        <v>0</v>
      </c>
      <c r="AD4181" s="4">
        <v>0</v>
      </c>
      <c r="AE4181" s="4">
        <v>0</v>
      </c>
      <c r="AF4181" t="s">
        <v>724</v>
      </c>
      <c r="AG4181" s="4">
        <v>0</v>
      </c>
      <c r="AH4181" s="4">
        <v>0</v>
      </c>
      <c r="AI4181" s="4">
        <v>0</v>
      </c>
      <c r="AJ4181" s="4">
        <v>327.83</v>
      </c>
      <c r="AK4181" s="4">
        <v>0</v>
      </c>
      <c r="AL4181" t="s">
        <v>798</v>
      </c>
      <c r="AM4181" s="71" t="str">
        <f>INDEX(Network_Insurer_Code,MATCH(Export!AL4181,Network_insurer_Name,0))</f>
        <v>PEI2</v>
      </c>
      <c r="AN4181" t="str">
        <f t="shared" si="65"/>
        <v>L1005PEI22019</v>
      </c>
    </row>
    <row r="4182" spans="1:40" x14ac:dyDescent="0.25">
      <c r="A4182">
        <v>2020</v>
      </c>
      <c r="B4182">
        <v>3</v>
      </c>
      <c r="C4182" s="1">
        <v>43922</v>
      </c>
      <c r="D4182" s="1">
        <v>44012</v>
      </c>
      <c r="E4182">
        <v>2019</v>
      </c>
      <c r="F4182" s="71" t="str">
        <f>INDEX(Client_Name,MATCH(Export!H4182,Local_Company_Name,0))</f>
        <v>Tiger Jewelcrafting Ltd</v>
      </c>
      <c r="G4182" s="71">
        <f>INDEX(Client_Code,MATCH(Export!H4182,Local_Company_Name,0))</f>
        <v>1003</v>
      </c>
      <c r="H4182" t="s">
        <v>761</v>
      </c>
      <c r="I4182" t="s">
        <v>716</v>
      </c>
      <c r="J4182" t="s">
        <v>5</v>
      </c>
      <c r="K4182" s="71" t="str">
        <f>INDEX(Line_of_Business,MATCH(Export!J4182,Name,0))</f>
        <v>L</v>
      </c>
      <c r="L4182" s="9">
        <v>900000008699</v>
      </c>
      <c r="M4182">
        <v>27</v>
      </c>
      <c r="N4182" s="4">
        <v>2058.7999999999902</v>
      </c>
      <c r="O4182" s="4">
        <v>1647.04</v>
      </c>
      <c r="P4182" s="4">
        <v>0</v>
      </c>
      <c r="Q4182" s="4">
        <v>0</v>
      </c>
      <c r="R4182" s="4">
        <v>0</v>
      </c>
      <c r="S4182" s="4">
        <v>0</v>
      </c>
      <c r="T4182" s="4">
        <v>0</v>
      </c>
      <c r="U4182" s="4">
        <v>0</v>
      </c>
      <c r="V4182" s="4">
        <v>0</v>
      </c>
      <c r="W4182" s="4">
        <v>0</v>
      </c>
      <c r="X4182" s="4">
        <v>0</v>
      </c>
      <c r="Y4182" s="4">
        <v>312.93</v>
      </c>
      <c r="Z4182" s="4">
        <v>14.16</v>
      </c>
      <c r="AA4182" s="4">
        <v>0</v>
      </c>
      <c r="AB4182" t="s">
        <v>3</v>
      </c>
      <c r="AC4182" s="4">
        <v>0</v>
      </c>
      <c r="AD4182" s="4">
        <v>0</v>
      </c>
      <c r="AE4182" s="4">
        <v>0</v>
      </c>
      <c r="AF4182" t="s">
        <v>716</v>
      </c>
      <c r="AG4182" s="4">
        <v>0</v>
      </c>
      <c r="AH4182" s="4">
        <v>0</v>
      </c>
      <c r="AI4182" s="4">
        <v>0</v>
      </c>
      <c r="AJ4182" s="4">
        <v>1319.94999999999</v>
      </c>
      <c r="AK4182" s="4">
        <v>200000</v>
      </c>
      <c r="AL4182" t="s">
        <v>783</v>
      </c>
      <c r="AM4182" s="71" t="str">
        <f>INDEX(Network_Insurer_Code,MATCH(Export!AL4182,Network_insurer_Name,0))</f>
        <v>PEP1</v>
      </c>
      <c r="AN4182" t="str">
        <f t="shared" si="65"/>
        <v>L1003PEP12019</v>
      </c>
    </row>
    <row r="4183" spans="1:40" x14ac:dyDescent="0.25">
      <c r="A4183">
        <v>2020</v>
      </c>
      <c r="B4183">
        <v>1</v>
      </c>
      <c r="C4183" s="1">
        <v>43831</v>
      </c>
      <c r="D4183" s="1">
        <v>43921</v>
      </c>
      <c r="E4183">
        <v>2019</v>
      </c>
      <c r="F4183" s="71" t="str">
        <f>INDEX(Client_Name,MATCH(Export!H4183,Local_Company_Name,0))</f>
        <v>Falcon Clothing</v>
      </c>
      <c r="G4183" s="71">
        <f>INDEX(Client_Code,MATCH(Export!H4183,Local_Company_Name,0))</f>
        <v>1006</v>
      </c>
      <c r="H4183" t="s">
        <v>774</v>
      </c>
      <c r="I4183" t="s">
        <v>716</v>
      </c>
      <c r="J4183" t="s">
        <v>14</v>
      </c>
      <c r="K4183" s="71" t="str">
        <f>INDEX(Line_of_Business,MATCH(Export!J4183,Name,0))</f>
        <v>C</v>
      </c>
      <c r="L4183" s="9" t="s">
        <v>657</v>
      </c>
      <c r="M4183">
        <v>101</v>
      </c>
      <c r="N4183" s="4">
        <v>20020.822222222199</v>
      </c>
      <c r="O4183" s="4">
        <v>18018.740000000002</v>
      </c>
      <c r="P4183" s="4">
        <v>0</v>
      </c>
      <c r="Q4183" s="4">
        <v>0</v>
      </c>
      <c r="R4183" s="4">
        <v>0</v>
      </c>
      <c r="S4183" s="4">
        <v>0</v>
      </c>
      <c r="T4183" s="4">
        <v>0</v>
      </c>
      <c r="U4183" s="4">
        <v>0</v>
      </c>
      <c r="V4183" s="4">
        <v>0</v>
      </c>
      <c r="W4183" s="4">
        <v>0</v>
      </c>
      <c r="X4183" s="4">
        <v>0</v>
      </c>
      <c r="Y4183" s="4">
        <v>2396.4899999999998</v>
      </c>
      <c r="Z4183" s="4">
        <v>163.97</v>
      </c>
      <c r="AA4183" s="4">
        <v>1801.87</v>
      </c>
      <c r="AB4183" t="s">
        <v>3</v>
      </c>
      <c r="AC4183" s="4">
        <v>0</v>
      </c>
      <c r="AD4183" s="4">
        <v>0</v>
      </c>
      <c r="AE4183" s="4">
        <v>0</v>
      </c>
      <c r="AF4183" t="s">
        <v>716</v>
      </c>
      <c r="AG4183" s="4">
        <v>0</v>
      </c>
      <c r="AH4183" s="4">
        <v>0</v>
      </c>
      <c r="AI4183" s="4">
        <v>0</v>
      </c>
      <c r="AJ4183" s="4">
        <v>13656.41</v>
      </c>
      <c r="AK4183" s="4" t="s">
        <v>2</v>
      </c>
      <c r="AL4183" t="s">
        <v>793</v>
      </c>
      <c r="AM4183" s="71" t="str">
        <f>INDEX(Network_Insurer_Code,MATCH(Export!AL4183,Network_insurer_Name,0))</f>
        <v>CAL3</v>
      </c>
      <c r="AN4183" t="str">
        <f t="shared" si="65"/>
        <v>C1006CAL32019</v>
      </c>
    </row>
    <row r="4184" spans="1:40" x14ac:dyDescent="0.25">
      <c r="A4184">
        <v>2020</v>
      </c>
      <c r="B4184">
        <v>2</v>
      </c>
      <c r="C4184" s="1">
        <v>43922</v>
      </c>
      <c r="D4184" s="1">
        <v>44012</v>
      </c>
      <c r="E4184">
        <v>2019</v>
      </c>
      <c r="F4184" s="71" t="str">
        <f>INDEX(Client_Name,MATCH(Export!H4184,Local_Company_Name,0))</f>
        <v>Tiger Jewelcrafting Ltd</v>
      </c>
      <c r="G4184" s="71">
        <f>INDEX(Client_Code,MATCH(Export!H4184,Local_Company_Name,0))</f>
        <v>1003</v>
      </c>
      <c r="H4184" t="s">
        <v>761</v>
      </c>
      <c r="I4184" t="s">
        <v>737</v>
      </c>
      <c r="J4184" t="s">
        <v>8</v>
      </c>
      <c r="K4184" s="71" t="str">
        <f>INDEX(Line_of_Business,MATCH(Export!J4184,Name,0))</f>
        <v>M</v>
      </c>
      <c r="L4184" s="9" t="s">
        <v>544</v>
      </c>
      <c r="M4184">
        <v>311</v>
      </c>
      <c r="N4184" s="4">
        <v>0</v>
      </c>
      <c r="O4184" s="4">
        <v>0</v>
      </c>
      <c r="P4184" s="4">
        <v>11114.27</v>
      </c>
      <c r="Q4184" s="4">
        <v>0</v>
      </c>
      <c r="R4184" s="4">
        <v>0</v>
      </c>
      <c r="S4184" s="4">
        <v>0</v>
      </c>
      <c r="T4184" s="4">
        <v>0</v>
      </c>
      <c r="U4184" s="4">
        <v>0</v>
      </c>
      <c r="V4184" s="4">
        <v>0</v>
      </c>
      <c r="W4184" s="4">
        <v>0</v>
      </c>
      <c r="X4184" s="4">
        <v>0</v>
      </c>
      <c r="Y4184" s="4">
        <v>0</v>
      </c>
      <c r="Z4184" s="4">
        <v>0</v>
      </c>
      <c r="AA4184" s="4">
        <v>0</v>
      </c>
      <c r="AB4184" t="s">
        <v>3</v>
      </c>
      <c r="AC4184" s="4">
        <v>0</v>
      </c>
      <c r="AD4184" s="4">
        <v>0</v>
      </c>
      <c r="AE4184" s="4">
        <v>0</v>
      </c>
      <c r="AF4184" t="s">
        <v>737</v>
      </c>
      <c r="AG4184" s="4">
        <v>0</v>
      </c>
      <c r="AH4184" s="4">
        <v>0</v>
      </c>
      <c r="AI4184" s="4">
        <v>0</v>
      </c>
      <c r="AJ4184" s="4">
        <v>-11114.27</v>
      </c>
      <c r="AK4184" s="4">
        <v>0</v>
      </c>
      <c r="AL4184" t="s">
        <v>792</v>
      </c>
      <c r="AM4184" s="71" t="str">
        <f>INDEX(Network_Insurer_Code,MATCH(Export!AL4184,Network_insurer_Name,0))</f>
        <v>CAL1</v>
      </c>
      <c r="AN4184" t="str">
        <f t="shared" si="65"/>
        <v>M1003CAL12019</v>
      </c>
    </row>
    <row r="4185" spans="1:40" x14ac:dyDescent="0.25">
      <c r="A4185">
        <v>2020</v>
      </c>
      <c r="B4185">
        <v>2</v>
      </c>
      <c r="C4185" s="1">
        <v>43831</v>
      </c>
      <c r="D4185" s="1">
        <v>43921</v>
      </c>
      <c r="E4185">
        <v>2020</v>
      </c>
      <c r="F4185" s="71" t="str">
        <f>INDEX(Client_Name,MATCH(Export!H4185,Local_Company_Name,0))</f>
        <v>Flaimngo Tailoring</v>
      </c>
      <c r="G4185" s="71">
        <f>INDEX(Client_Code,MATCH(Export!H4185,Local_Company_Name,0))</f>
        <v>1005</v>
      </c>
      <c r="H4185" t="s">
        <v>770</v>
      </c>
      <c r="I4185" t="s">
        <v>722</v>
      </c>
      <c r="J4185" t="s">
        <v>5</v>
      </c>
      <c r="K4185" s="71" t="str">
        <f>INDEX(Line_of_Business,MATCH(Export!J4185,Name,0))</f>
        <v>L</v>
      </c>
      <c r="L4185" s="9" t="s">
        <v>19</v>
      </c>
      <c r="M4185">
        <v>1119</v>
      </c>
      <c r="N4185" s="4">
        <v>158.86000000000001</v>
      </c>
      <c r="O4185" s="4">
        <v>158.86000000000001</v>
      </c>
      <c r="P4185" s="4">
        <v>0</v>
      </c>
      <c r="Q4185" s="4">
        <v>0</v>
      </c>
      <c r="R4185" s="4">
        <v>0</v>
      </c>
      <c r="S4185" s="4">
        <v>0</v>
      </c>
      <c r="T4185" s="4">
        <v>0</v>
      </c>
      <c r="U4185" s="4">
        <v>0</v>
      </c>
      <c r="V4185" s="4">
        <v>0</v>
      </c>
      <c r="W4185" s="4">
        <v>0</v>
      </c>
      <c r="X4185" s="4">
        <v>0</v>
      </c>
      <c r="Y4185" s="4">
        <v>15.89</v>
      </c>
      <c r="Z4185" s="4">
        <v>0</v>
      </c>
      <c r="AA4185" s="4">
        <v>0</v>
      </c>
      <c r="AB4185" t="s">
        <v>3</v>
      </c>
      <c r="AC4185" s="4">
        <v>0</v>
      </c>
      <c r="AD4185" s="4">
        <v>0</v>
      </c>
      <c r="AE4185" s="4">
        <v>0</v>
      </c>
      <c r="AF4185" t="s">
        <v>722</v>
      </c>
      <c r="AG4185" s="4">
        <v>0</v>
      </c>
      <c r="AH4185" s="4">
        <v>0</v>
      </c>
      <c r="AI4185" s="4">
        <v>0</v>
      </c>
      <c r="AJ4185" s="4">
        <v>142.97</v>
      </c>
      <c r="AK4185" s="4">
        <v>0</v>
      </c>
      <c r="AL4185" t="s">
        <v>797</v>
      </c>
      <c r="AM4185" s="71" t="str">
        <f>INDEX(Network_Insurer_Code,MATCH(Export!AL4185,Network_insurer_Name,0))</f>
        <v>ONI3</v>
      </c>
      <c r="AN4185" t="str">
        <f t="shared" si="65"/>
        <v>L1005ONI32020</v>
      </c>
    </row>
    <row r="4186" spans="1:40" x14ac:dyDescent="0.25">
      <c r="A4186">
        <v>2020</v>
      </c>
      <c r="B4186">
        <v>3</v>
      </c>
      <c r="C4186" s="1">
        <v>44013</v>
      </c>
      <c r="D4186" s="1">
        <v>44104</v>
      </c>
      <c r="E4186">
        <v>2020</v>
      </c>
      <c r="F4186" s="71" t="str">
        <f>INDEX(Client_Name,MATCH(Export!H4186,Local_Company_Name,0))</f>
        <v>Aplaca Engineering Co</v>
      </c>
      <c r="G4186" s="71">
        <f>INDEX(Client_Code,MATCH(Export!H4186,Local_Company_Name,0))</f>
        <v>1004</v>
      </c>
      <c r="H4186" t="s">
        <v>768</v>
      </c>
      <c r="I4186" t="s">
        <v>710</v>
      </c>
      <c r="J4186" t="s">
        <v>8</v>
      </c>
      <c r="K4186" s="71" t="str">
        <f>INDEX(Line_of_Business,MATCH(Export!J4186,Name,0))</f>
        <v>M</v>
      </c>
      <c r="L4186" s="9">
        <v>102966</v>
      </c>
      <c r="M4186">
        <v>171</v>
      </c>
      <c r="N4186" s="4">
        <v>0</v>
      </c>
      <c r="O4186" s="4">
        <v>0</v>
      </c>
      <c r="P4186" s="4">
        <v>300734.21999999997</v>
      </c>
      <c r="Q4186" s="4">
        <v>0</v>
      </c>
      <c r="R4186" s="4">
        <v>0</v>
      </c>
      <c r="S4186" s="4">
        <v>0</v>
      </c>
      <c r="T4186" s="4">
        <v>0</v>
      </c>
      <c r="U4186" s="4">
        <v>0</v>
      </c>
      <c r="V4186" s="4">
        <v>0</v>
      </c>
      <c r="W4186" s="4">
        <v>0</v>
      </c>
      <c r="X4186" s="4">
        <v>0</v>
      </c>
      <c r="Y4186" s="4">
        <v>0</v>
      </c>
      <c r="Z4186" s="4">
        <v>0</v>
      </c>
      <c r="AA4186" s="4">
        <v>0</v>
      </c>
      <c r="AB4186" t="s">
        <v>3</v>
      </c>
      <c r="AC4186" s="4">
        <v>0</v>
      </c>
      <c r="AD4186" s="4">
        <v>0</v>
      </c>
      <c r="AE4186" s="4">
        <v>0</v>
      </c>
      <c r="AF4186" t="s">
        <v>710</v>
      </c>
      <c r="AG4186" s="4">
        <v>0</v>
      </c>
      <c r="AH4186" s="4">
        <v>0</v>
      </c>
      <c r="AI4186" s="4">
        <v>0</v>
      </c>
      <c r="AJ4186" s="4">
        <v>-300734.21999999997</v>
      </c>
      <c r="AK4186" s="4">
        <v>0</v>
      </c>
      <c r="AL4186" t="s">
        <v>792</v>
      </c>
      <c r="AM4186" s="71" t="str">
        <f>INDEX(Network_Insurer_Code,MATCH(Export!AL4186,Network_insurer_Name,0))</f>
        <v>CAL1</v>
      </c>
      <c r="AN4186" t="str">
        <f t="shared" si="65"/>
        <v>M1004CAL12020</v>
      </c>
    </row>
    <row r="4187" spans="1:40" x14ac:dyDescent="0.25">
      <c r="A4187">
        <v>2020</v>
      </c>
      <c r="B4187">
        <v>1</v>
      </c>
      <c r="C4187" s="1">
        <v>43831</v>
      </c>
      <c r="D4187" s="1">
        <v>43921</v>
      </c>
      <c r="E4187">
        <v>2020</v>
      </c>
      <c r="F4187" s="71" t="str">
        <f>INDEX(Client_Name,MATCH(Export!H4187,Local_Company_Name,0))</f>
        <v>Aplaca Engineering Co</v>
      </c>
      <c r="G4187" s="71">
        <f>INDEX(Client_Code,MATCH(Export!H4187,Local_Company_Name,0))</f>
        <v>1004</v>
      </c>
      <c r="H4187" t="s">
        <v>766</v>
      </c>
      <c r="I4187" t="s">
        <v>710</v>
      </c>
      <c r="J4187" t="s">
        <v>22</v>
      </c>
      <c r="K4187" s="71" t="str">
        <f>INDEX(Line_of_Business,MATCH(Export!J4187,Name,0))</f>
        <v>A</v>
      </c>
      <c r="L4187" s="9" t="s">
        <v>81</v>
      </c>
      <c r="M4187">
        <v>1361</v>
      </c>
      <c r="N4187" s="4">
        <v>13504.71</v>
      </c>
      <c r="O4187" s="4">
        <v>13504.71</v>
      </c>
      <c r="P4187" s="4">
        <v>0</v>
      </c>
      <c r="Q4187" s="4">
        <v>0</v>
      </c>
      <c r="R4187" s="4">
        <v>0</v>
      </c>
      <c r="S4187" s="4">
        <v>0</v>
      </c>
      <c r="T4187" s="4">
        <v>0</v>
      </c>
      <c r="U4187" s="4">
        <v>0</v>
      </c>
      <c r="V4187" s="4">
        <v>0</v>
      </c>
      <c r="W4187" s="4">
        <v>0</v>
      </c>
      <c r="X4187" s="4">
        <v>0</v>
      </c>
      <c r="Y4187" s="4">
        <v>1620.57</v>
      </c>
      <c r="Z4187" s="4">
        <v>0</v>
      </c>
      <c r="AA4187" s="4">
        <v>2025.71</v>
      </c>
      <c r="AB4187" t="s">
        <v>3</v>
      </c>
      <c r="AC4187" s="4">
        <v>0</v>
      </c>
      <c r="AD4187" s="4">
        <v>0</v>
      </c>
      <c r="AE4187" s="4">
        <v>0</v>
      </c>
      <c r="AF4187" t="s">
        <v>710</v>
      </c>
      <c r="AG4187" s="4">
        <v>0</v>
      </c>
      <c r="AH4187" s="4">
        <v>0</v>
      </c>
      <c r="AI4187" s="4">
        <v>0</v>
      </c>
      <c r="AJ4187" s="4">
        <v>9858.43</v>
      </c>
      <c r="AK4187" s="4">
        <v>0</v>
      </c>
      <c r="AL4187" t="s">
        <v>789</v>
      </c>
      <c r="AM4187" s="71" t="str">
        <f>INDEX(Network_Insurer_Code,MATCH(Export!AL4187,Network_insurer_Name,0))</f>
        <v>APL1</v>
      </c>
      <c r="AN4187" t="str">
        <f t="shared" si="65"/>
        <v>A1004APL12020</v>
      </c>
    </row>
    <row r="4188" spans="1:40" x14ac:dyDescent="0.25">
      <c r="A4188">
        <v>2020</v>
      </c>
      <c r="B4188">
        <v>2</v>
      </c>
      <c r="C4188" s="1">
        <v>43922</v>
      </c>
      <c r="D4188" s="1">
        <v>44012</v>
      </c>
      <c r="E4188">
        <v>2020</v>
      </c>
      <c r="F4188" s="71" t="str">
        <f>INDEX(Client_Name,MATCH(Export!H4188,Local_Company_Name,0))</f>
        <v>Falcon Clothing</v>
      </c>
      <c r="G4188" s="71">
        <f>INDEX(Client_Code,MATCH(Export!H4188,Local_Company_Name,0))</f>
        <v>1006</v>
      </c>
      <c r="H4188" t="s">
        <v>776</v>
      </c>
      <c r="I4188" t="s">
        <v>707</v>
      </c>
      <c r="J4188" t="s">
        <v>5</v>
      </c>
      <c r="K4188" s="71" t="str">
        <f>INDEX(Line_of_Business,MATCH(Export!J4188,Name,0))</f>
        <v>L</v>
      </c>
      <c r="L4188" s="9" t="s">
        <v>372</v>
      </c>
      <c r="M4188">
        <v>332</v>
      </c>
      <c r="N4188" s="4">
        <v>522.66</v>
      </c>
      <c r="O4188" s="4">
        <v>522.66</v>
      </c>
      <c r="P4188" s="4">
        <v>0</v>
      </c>
      <c r="Q4188" s="4">
        <v>0</v>
      </c>
      <c r="R4188" s="4">
        <v>0</v>
      </c>
      <c r="S4188" s="4">
        <v>0</v>
      </c>
      <c r="T4188" s="4">
        <v>0</v>
      </c>
      <c r="U4188" s="4">
        <v>0</v>
      </c>
      <c r="V4188" s="4">
        <v>0</v>
      </c>
      <c r="W4188" s="4">
        <v>0</v>
      </c>
      <c r="X4188" s="4">
        <v>0</v>
      </c>
      <c r="Y4188" s="4">
        <v>52.28</v>
      </c>
      <c r="Z4188" s="4">
        <v>0</v>
      </c>
      <c r="AA4188" s="4">
        <v>31.37</v>
      </c>
      <c r="AB4188" t="s">
        <v>3</v>
      </c>
      <c r="AC4188" s="4">
        <v>0</v>
      </c>
      <c r="AD4188" s="4">
        <v>0</v>
      </c>
      <c r="AE4188" s="4">
        <v>0</v>
      </c>
      <c r="AF4188" t="s">
        <v>707</v>
      </c>
      <c r="AG4188" s="4">
        <v>0</v>
      </c>
      <c r="AH4188" s="4">
        <v>0</v>
      </c>
      <c r="AI4188" s="4">
        <v>0</v>
      </c>
      <c r="AJ4188" s="4">
        <v>439.01</v>
      </c>
      <c r="AK4188" s="4">
        <v>0</v>
      </c>
      <c r="AL4188" t="s">
        <v>798</v>
      </c>
      <c r="AM4188" s="71" t="str">
        <f>INDEX(Network_Insurer_Code,MATCH(Export!AL4188,Network_insurer_Name,0))</f>
        <v>PEI2</v>
      </c>
      <c r="AN4188" t="str">
        <f t="shared" si="65"/>
        <v>L1006PEI22020</v>
      </c>
    </row>
    <row r="4189" spans="1:40" x14ac:dyDescent="0.25">
      <c r="A4189">
        <v>2019</v>
      </c>
      <c r="B4189">
        <v>3</v>
      </c>
      <c r="C4189" s="1">
        <v>43647</v>
      </c>
      <c r="D4189" s="1">
        <v>43738</v>
      </c>
      <c r="E4189">
        <v>2018</v>
      </c>
      <c r="F4189" s="71" t="str">
        <f>INDEX(Client_Name,MATCH(Export!H4189,Local_Company_Name,0))</f>
        <v>Flaimngo Tailoring</v>
      </c>
      <c r="G4189" s="71">
        <f>INDEX(Client_Code,MATCH(Export!H4189,Local_Company_Name,0))</f>
        <v>1005</v>
      </c>
      <c r="H4189" t="s">
        <v>755</v>
      </c>
      <c r="I4189" t="s">
        <v>717</v>
      </c>
      <c r="J4189" t="s">
        <v>0</v>
      </c>
      <c r="K4189" s="71" t="str">
        <f>INDEX(Line_of_Business,MATCH(Export!J4189,Name,0))</f>
        <v>D</v>
      </c>
      <c r="L4189" s="9" t="s">
        <v>161</v>
      </c>
      <c r="M4189">
        <v>1139</v>
      </c>
      <c r="N4189" s="4">
        <v>0</v>
      </c>
      <c r="O4189" s="4">
        <v>0</v>
      </c>
      <c r="P4189" s="4">
        <v>81302.97</v>
      </c>
      <c r="Q4189" s="4">
        <v>0</v>
      </c>
      <c r="R4189" s="4">
        <v>0</v>
      </c>
      <c r="S4189" s="4">
        <v>0</v>
      </c>
      <c r="T4189" s="4">
        <v>0</v>
      </c>
      <c r="U4189" s="4">
        <v>0</v>
      </c>
      <c r="V4189" s="4">
        <v>0</v>
      </c>
      <c r="W4189" s="4">
        <v>0</v>
      </c>
      <c r="X4189" s="4">
        <v>0</v>
      </c>
      <c r="Y4189" s="4">
        <v>0</v>
      </c>
      <c r="Z4189" s="4">
        <v>0</v>
      </c>
      <c r="AA4189" s="4">
        <v>0</v>
      </c>
      <c r="AB4189" t="s">
        <v>3</v>
      </c>
      <c r="AC4189" s="4">
        <v>0</v>
      </c>
      <c r="AD4189" s="4">
        <v>0</v>
      </c>
      <c r="AE4189" s="4">
        <v>-25360.54</v>
      </c>
      <c r="AF4189" t="s">
        <v>717</v>
      </c>
      <c r="AG4189" s="4">
        <v>0</v>
      </c>
      <c r="AH4189" s="4">
        <v>0</v>
      </c>
      <c r="AI4189" s="4">
        <v>0</v>
      </c>
      <c r="AJ4189" s="4">
        <v>-81302.97</v>
      </c>
      <c r="AK4189" s="4">
        <v>0</v>
      </c>
      <c r="AL4189" t="s">
        <v>791</v>
      </c>
      <c r="AM4189" s="71" t="str">
        <f>INDEX(Network_Insurer_Code,MATCH(Export!AL4189,Network_insurer_Name,0))</f>
        <v>CHI3</v>
      </c>
      <c r="AN4189" t="str">
        <f t="shared" si="65"/>
        <v>D1005CHI32018</v>
      </c>
    </row>
    <row r="4190" spans="1:40" x14ac:dyDescent="0.25">
      <c r="A4190">
        <v>2020</v>
      </c>
      <c r="B4190">
        <v>2</v>
      </c>
      <c r="C4190" s="1">
        <v>43922</v>
      </c>
      <c r="D4190" s="1">
        <v>44012</v>
      </c>
      <c r="E4190">
        <v>2018</v>
      </c>
      <c r="F4190" s="71" t="str">
        <f>INDEX(Client_Name,MATCH(Export!H4190,Local_Company_Name,0))</f>
        <v>Aplaca Engineering Co</v>
      </c>
      <c r="G4190" s="71">
        <f>INDEX(Client_Code,MATCH(Export!H4190,Local_Company_Name,0))</f>
        <v>1004</v>
      </c>
      <c r="H4190" t="s">
        <v>766</v>
      </c>
      <c r="I4190" t="s">
        <v>711</v>
      </c>
      <c r="J4190" t="s">
        <v>5</v>
      </c>
      <c r="K4190" s="71" t="str">
        <f>INDEX(Line_of_Business,MATCH(Export!J4190,Name,0))</f>
        <v>L</v>
      </c>
      <c r="L4190" s="9" t="s">
        <v>288</v>
      </c>
      <c r="M4190">
        <v>1544</v>
      </c>
      <c r="N4190" s="4">
        <v>0</v>
      </c>
      <c r="O4190" s="4">
        <v>0</v>
      </c>
      <c r="P4190" s="4">
        <v>239440.03</v>
      </c>
      <c r="Q4190" s="4">
        <v>0</v>
      </c>
      <c r="R4190" s="4">
        <v>0</v>
      </c>
      <c r="S4190" s="4">
        <v>0</v>
      </c>
      <c r="T4190" s="4">
        <v>0</v>
      </c>
      <c r="U4190" s="4">
        <v>0</v>
      </c>
      <c r="V4190" s="4">
        <v>0</v>
      </c>
      <c r="W4190" s="4">
        <v>0</v>
      </c>
      <c r="X4190" s="4">
        <v>0</v>
      </c>
      <c r="Y4190" s="4">
        <v>0</v>
      </c>
      <c r="Z4190" s="4">
        <v>0</v>
      </c>
      <c r="AA4190" s="4">
        <v>0</v>
      </c>
      <c r="AB4190" t="s">
        <v>3</v>
      </c>
      <c r="AC4190" s="4">
        <v>0</v>
      </c>
      <c r="AD4190" s="4">
        <v>0</v>
      </c>
      <c r="AE4190" s="4">
        <v>0</v>
      </c>
      <c r="AF4190" t="s">
        <v>711</v>
      </c>
      <c r="AG4190" s="4">
        <v>0</v>
      </c>
      <c r="AH4190" s="4">
        <v>0</v>
      </c>
      <c r="AI4190" s="4">
        <v>0</v>
      </c>
      <c r="AJ4190" s="4">
        <v>-239440.03</v>
      </c>
      <c r="AK4190" s="4">
        <v>0</v>
      </c>
      <c r="AL4190" t="s">
        <v>798</v>
      </c>
      <c r="AM4190" s="71" t="str">
        <f>INDEX(Network_Insurer_Code,MATCH(Export!AL4190,Network_insurer_Name,0))</f>
        <v>PEI2</v>
      </c>
      <c r="AN4190" t="str">
        <f t="shared" si="65"/>
        <v>L1004PEI22018</v>
      </c>
    </row>
    <row r="4191" spans="1:40" x14ac:dyDescent="0.25">
      <c r="A4191">
        <v>2019</v>
      </c>
      <c r="B4191">
        <v>1</v>
      </c>
      <c r="C4191" s="1">
        <v>43466</v>
      </c>
      <c r="D4191" s="1">
        <v>43555</v>
      </c>
      <c r="E4191">
        <v>2018</v>
      </c>
      <c r="F4191" s="71" t="str">
        <f>INDEX(Client_Name,MATCH(Export!H4191,Local_Company_Name,0))</f>
        <v>Falcon Clothing</v>
      </c>
      <c r="G4191" s="71">
        <f>INDEX(Client_Code,MATCH(Export!H4191,Local_Company_Name,0))</f>
        <v>1006</v>
      </c>
      <c r="H4191" t="s">
        <v>776</v>
      </c>
      <c r="I4191" t="s">
        <v>722</v>
      </c>
      <c r="J4191" t="s">
        <v>5</v>
      </c>
      <c r="K4191" s="71" t="str">
        <f>INDEX(Line_of_Business,MATCH(Export!J4191,Name,0))</f>
        <v>L</v>
      </c>
      <c r="L4191" s="9" t="s">
        <v>19</v>
      </c>
      <c r="M4191">
        <v>1214</v>
      </c>
      <c r="N4191" s="4">
        <v>0</v>
      </c>
      <c r="O4191" s="4">
        <v>0</v>
      </c>
      <c r="P4191" s="4">
        <v>196876.4</v>
      </c>
      <c r="Q4191" s="4">
        <v>0</v>
      </c>
      <c r="R4191" s="4">
        <v>0</v>
      </c>
      <c r="S4191" s="4">
        <v>0</v>
      </c>
      <c r="T4191" s="4">
        <v>0</v>
      </c>
      <c r="U4191" s="4">
        <v>0</v>
      </c>
      <c r="V4191" s="4">
        <v>0</v>
      </c>
      <c r="W4191" s="4">
        <v>0</v>
      </c>
      <c r="X4191" s="4">
        <v>0</v>
      </c>
      <c r="Y4191" s="4">
        <v>0</v>
      </c>
      <c r="Z4191" s="4">
        <v>0</v>
      </c>
      <c r="AA4191" s="4">
        <v>0</v>
      </c>
      <c r="AB4191" t="s">
        <v>3</v>
      </c>
      <c r="AC4191" s="4">
        <v>0</v>
      </c>
      <c r="AD4191" s="4">
        <v>0</v>
      </c>
      <c r="AE4191" s="4">
        <v>0</v>
      </c>
      <c r="AF4191" t="s">
        <v>722</v>
      </c>
      <c r="AG4191" s="4">
        <v>0</v>
      </c>
      <c r="AH4191" s="4">
        <v>0</v>
      </c>
      <c r="AI4191" s="4">
        <v>0</v>
      </c>
      <c r="AJ4191" s="4">
        <v>-196876.4</v>
      </c>
      <c r="AK4191" s="4">
        <v>0</v>
      </c>
      <c r="AL4191" t="s">
        <v>789</v>
      </c>
      <c r="AM4191" s="71" t="str">
        <f>INDEX(Network_Insurer_Code,MATCH(Export!AL4191,Network_insurer_Name,0))</f>
        <v>APL1</v>
      </c>
      <c r="AN4191" t="str">
        <f t="shared" si="65"/>
        <v>L1006APL12018</v>
      </c>
    </row>
    <row r="4192" spans="1:40" x14ac:dyDescent="0.25">
      <c r="A4192">
        <v>2020</v>
      </c>
      <c r="B4192">
        <v>2</v>
      </c>
      <c r="C4192" s="1">
        <v>43922</v>
      </c>
      <c r="D4192" s="1">
        <v>44012</v>
      </c>
      <c r="E4192">
        <v>2019</v>
      </c>
      <c r="F4192" s="71" t="str">
        <f>INDEX(Client_Name,MATCH(Export!H4192,Local_Company_Name,0))</f>
        <v>Zebra Workings Ltd</v>
      </c>
      <c r="G4192" s="71">
        <f>INDEX(Client_Code,MATCH(Export!H4192,Local_Company_Name,0))</f>
        <v>1001</v>
      </c>
      <c r="H4192" t="s">
        <v>751</v>
      </c>
      <c r="I4192" t="s">
        <v>730</v>
      </c>
      <c r="J4192" t="s">
        <v>22</v>
      </c>
      <c r="K4192" s="71" t="str">
        <f>INDEX(Line_of_Business,MATCH(Export!J4192,Name,0))</f>
        <v>A</v>
      </c>
      <c r="L4192" s="9" t="s">
        <v>345</v>
      </c>
      <c r="M4192">
        <v>63</v>
      </c>
      <c r="N4192" s="4">
        <v>0</v>
      </c>
      <c r="O4192" s="4">
        <v>0</v>
      </c>
      <c r="P4192" s="4">
        <v>0</v>
      </c>
      <c r="Q4192" s="4">
        <v>0</v>
      </c>
      <c r="R4192" s="4">
        <v>0</v>
      </c>
      <c r="S4192" s="4">
        <v>0</v>
      </c>
      <c r="T4192" s="4">
        <v>0</v>
      </c>
      <c r="U4192" s="4">
        <v>0</v>
      </c>
      <c r="V4192" s="4">
        <v>0</v>
      </c>
      <c r="W4192" s="4">
        <v>0</v>
      </c>
      <c r="X4192" s="4">
        <v>0</v>
      </c>
      <c r="Y4192" s="4">
        <v>0</v>
      </c>
      <c r="Z4192" s="4">
        <v>0</v>
      </c>
      <c r="AA4192" s="4">
        <v>0</v>
      </c>
      <c r="AB4192" t="s">
        <v>3</v>
      </c>
      <c r="AC4192" s="4">
        <v>0</v>
      </c>
      <c r="AD4192" s="4">
        <v>0</v>
      </c>
      <c r="AE4192" s="4">
        <v>0</v>
      </c>
      <c r="AF4192" t="s">
        <v>730</v>
      </c>
      <c r="AG4192" s="4">
        <v>0</v>
      </c>
      <c r="AH4192" s="4">
        <v>0</v>
      </c>
      <c r="AI4192" s="4">
        <v>0</v>
      </c>
      <c r="AJ4192" s="4">
        <v>0</v>
      </c>
      <c r="AK4192" s="4">
        <v>0</v>
      </c>
      <c r="AL4192" t="s">
        <v>795</v>
      </c>
      <c r="AM4192" s="71" t="str">
        <f>INDEX(Network_Insurer_Code,MATCH(Export!AL4192,Network_insurer_Name,0))</f>
        <v>TOL1</v>
      </c>
      <c r="AN4192" t="str">
        <f t="shared" si="65"/>
        <v>A1001TOL12019</v>
      </c>
    </row>
    <row r="4193" spans="1:40" x14ac:dyDescent="0.25">
      <c r="A4193">
        <v>2020</v>
      </c>
      <c r="B4193">
        <v>1</v>
      </c>
      <c r="C4193" s="1">
        <v>43831</v>
      </c>
      <c r="D4193" s="1">
        <v>43921</v>
      </c>
      <c r="E4193">
        <v>2020</v>
      </c>
      <c r="F4193" s="71" t="str">
        <f>INDEX(Client_Name,MATCH(Export!H4193,Local_Company_Name,0))</f>
        <v>Tiger Jewelcrafting Ltd</v>
      </c>
      <c r="G4193" s="71">
        <f>INDEX(Client_Code,MATCH(Export!H4193,Local_Company_Name,0))</f>
        <v>1003</v>
      </c>
      <c r="H4193" t="s">
        <v>763</v>
      </c>
      <c r="I4193" t="s">
        <v>704</v>
      </c>
      <c r="J4193" t="s">
        <v>8</v>
      </c>
      <c r="K4193" s="71" t="str">
        <f>INDEX(Line_of_Business,MATCH(Export!J4193,Name,0))</f>
        <v>M</v>
      </c>
      <c r="L4193" s="9" t="s">
        <v>656</v>
      </c>
      <c r="M4193">
        <v>2541</v>
      </c>
      <c r="N4193" s="4">
        <v>129571.07</v>
      </c>
      <c r="O4193" s="4">
        <v>129571.07</v>
      </c>
      <c r="P4193" s="4">
        <v>76635.38</v>
      </c>
      <c r="Q4193" s="4">
        <v>0</v>
      </c>
      <c r="R4193" s="4">
        <v>0</v>
      </c>
      <c r="S4193" s="4">
        <v>0</v>
      </c>
      <c r="T4193" s="4">
        <v>0</v>
      </c>
      <c r="U4193" s="4">
        <v>0</v>
      </c>
      <c r="V4193" s="4">
        <v>0</v>
      </c>
      <c r="W4193" s="4">
        <v>0</v>
      </c>
      <c r="X4193" s="4">
        <v>0</v>
      </c>
      <c r="Y4193" s="4">
        <v>22597.19</v>
      </c>
      <c r="Z4193" s="4">
        <v>0</v>
      </c>
      <c r="AA4193" s="4">
        <v>0</v>
      </c>
      <c r="AB4193" t="s">
        <v>3</v>
      </c>
      <c r="AC4193" s="4">
        <v>0</v>
      </c>
      <c r="AD4193" s="4">
        <v>0</v>
      </c>
      <c r="AE4193" s="4">
        <v>0</v>
      </c>
      <c r="AF4193" t="s">
        <v>704</v>
      </c>
      <c r="AG4193" s="4">
        <v>0</v>
      </c>
      <c r="AH4193" s="4">
        <v>0</v>
      </c>
      <c r="AI4193" s="4">
        <v>0</v>
      </c>
      <c r="AJ4193" s="4">
        <v>30338.5</v>
      </c>
      <c r="AK4193" s="4" t="s">
        <v>2</v>
      </c>
      <c r="AL4193" t="s">
        <v>786</v>
      </c>
      <c r="AM4193" s="71" t="str">
        <f>INDEX(Network_Insurer_Code,MATCH(Export!AL4193,Network_insurer_Name,0))</f>
        <v>BAL1</v>
      </c>
      <c r="AN4193" t="str">
        <f t="shared" si="65"/>
        <v>M1003BAL12020</v>
      </c>
    </row>
    <row r="4194" spans="1:40" x14ac:dyDescent="0.25">
      <c r="A4194">
        <v>2019</v>
      </c>
      <c r="B4194">
        <v>2</v>
      </c>
      <c r="C4194" s="1">
        <v>43556</v>
      </c>
      <c r="D4194" s="1">
        <v>43646</v>
      </c>
      <c r="E4194">
        <v>2019</v>
      </c>
      <c r="F4194" s="71" t="str">
        <f>INDEX(Client_Name,MATCH(Export!H4194,Local_Company_Name,0))</f>
        <v>Tiger Jewelcrafting Ltd</v>
      </c>
      <c r="G4194" s="71">
        <f>INDEX(Client_Code,MATCH(Export!H4194,Local_Company_Name,0))</f>
        <v>1003</v>
      </c>
      <c r="H4194" t="s">
        <v>764</v>
      </c>
      <c r="I4194" t="s">
        <v>707</v>
      </c>
      <c r="J4194" t="s">
        <v>5</v>
      </c>
      <c r="K4194" s="71" t="str">
        <f>INDEX(Line_of_Business,MATCH(Export!J4194,Name,0))</f>
        <v>L</v>
      </c>
      <c r="L4194" s="9" t="s">
        <v>281</v>
      </c>
      <c r="M4194">
        <v>662</v>
      </c>
      <c r="N4194" s="4">
        <v>0</v>
      </c>
      <c r="O4194" s="4">
        <v>0</v>
      </c>
      <c r="P4194" s="4">
        <v>10000</v>
      </c>
      <c r="Q4194" s="4">
        <v>0</v>
      </c>
      <c r="R4194" s="4">
        <v>0</v>
      </c>
      <c r="S4194" s="4">
        <v>0</v>
      </c>
      <c r="T4194" s="4">
        <v>0</v>
      </c>
      <c r="U4194" s="4">
        <v>0</v>
      </c>
      <c r="V4194" s="4">
        <v>0</v>
      </c>
      <c r="W4194" s="4">
        <v>0</v>
      </c>
      <c r="X4194" s="4">
        <v>0</v>
      </c>
      <c r="Y4194" s="4">
        <v>0</v>
      </c>
      <c r="Z4194" s="4">
        <v>0</v>
      </c>
      <c r="AA4194" s="4">
        <v>0</v>
      </c>
      <c r="AB4194" t="s">
        <v>3</v>
      </c>
      <c r="AC4194" s="4">
        <v>0</v>
      </c>
      <c r="AD4194" s="4">
        <v>0</v>
      </c>
      <c r="AE4194" s="4">
        <v>0</v>
      </c>
      <c r="AF4194" t="s">
        <v>707</v>
      </c>
      <c r="AG4194" s="4">
        <v>0</v>
      </c>
      <c r="AH4194" s="4">
        <v>0</v>
      </c>
      <c r="AI4194" s="4">
        <v>0</v>
      </c>
      <c r="AJ4194" s="4">
        <v>-10000</v>
      </c>
      <c r="AK4194" s="4">
        <v>0</v>
      </c>
      <c r="AL4194" t="s">
        <v>794</v>
      </c>
      <c r="AM4194" s="71" t="str">
        <f>INDEX(Network_Insurer_Code,MATCH(Export!AL4194,Network_insurer_Name,0))</f>
        <v>CUI2</v>
      </c>
      <c r="AN4194" t="str">
        <f t="shared" si="65"/>
        <v>L1003CUI22019</v>
      </c>
    </row>
    <row r="4195" spans="1:40" x14ac:dyDescent="0.25">
      <c r="A4195">
        <v>2019</v>
      </c>
      <c r="B4195">
        <v>2</v>
      </c>
      <c r="C4195" s="1">
        <v>43556</v>
      </c>
      <c r="D4195" s="1">
        <v>43646</v>
      </c>
      <c r="E4195">
        <v>2016</v>
      </c>
      <c r="F4195" s="71" t="str">
        <f>INDEX(Client_Name,MATCH(Export!H4195,Local_Company_Name,0))</f>
        <v>Zebra Workings Ltd</v>
      </c>
      <c r="G4195" s="71">
        <f>INDEX(Client_Code,MATCH(Export!H4195,Local_Company_Name,0))</f>
        <v>1001</v>
      </c>
      <c r="H4195" t="s">
        <v>750</v>
      </c>
      <c r="I4195" t="s">
        <v>717</v>
      </c>
      <c r="J4195" t="s">
        <v>0</v>
      </c>
      <c r="K4195" s="71" t="str">
        <f>INDEX(Line_of_Business,MATCH(Export!J4195,Name,0))</f>
        <v>D</v>
      </c>
      <c r="L4195" s="9" t="s">
        <v>192</v>
      </c>
      <c r="M4195">
        <v>335</v>
      </c>
      <c r="N4195" s="4">
        <v>0</v>
      </c>
      <c r="O4195" s="4">
        <v>0</v>
      </c>
      <c r="P4195" s="4">
        <v>3875.13</v>
      </c>
      <c r="Q4195" s="4">
        <v>0</v>
      </c>
      <c r="R4195" s="4">
        <v>0</v>
      </c>
      <c r="S4195" s="4">
        <v>0</v>
      </c>
      <c r="T4195" s="4">
        <v>0</v>
      </c>
      <c r="U4195" s="4">
        <v>0</v>
      </c>
      <c r="V4195" s="4">
        <v>0</v>
      </c>
      <c r="W4195" s="4">
        <v>0</v>
      </c>
      <c r="X4195" s="4">
        <v>0</v>
      </c>
      <c r="Y4195" s="4">
        <v>0</v>
      </c>
      <c r="Z4195" s="4">
        <v>0</v>
      </c>
      <c r="AA4195" s="4">
        <v>0</v>
      </c>
      <c r="AB4195" t="s">
        <v>3</v>
      </c>
      <c r="AC4195" s="4">
        <v>0</v>
      </c>
      <c r="AD4195" s="4">
        <v>0</v>
      </c>
      <c r="AE4195" s="4">
        <v>1513.93</v>
      </c>
      <c r="AF4195" t="s">
        <v>717</v>
      </c>
      <c r="AG4195" s="4">
        <v>0</v>
      </c>
      <c r="AH4195" s="4">
        <v>0</v>
      </c>
      <c r="AI4195" s="4">
        <v>0</v>
      </c>
      <c r="AJ4195" s="4">
        <v>-3875.13</v>
      </c>
      <c r="AK4195" s="4">
        <v>0</v>
      </c>
      <c r="AL4195" t="s">
        <v>794</v>
      </c>
      <c r="AM4195" s="71" t="str">
        <f>INDEX(Network_Insurer_Code,MATCH(Export!AL4195,Network_insurer_Name,0))</f>
        <v>CUI2</v>
      </c>
      <c r="AN4195" t="str">
        <f t="shared" si="65"/>
        <v>D1001CUI22016</v>
      </c>
    </row>
    <row r="4196" spans="1:40" x14ac:dyDescent="0.25">
      <c r="A4196">
        <v>2019</v>
      </c>
      <c r="B4196">
        <v>4</v>
      </c>
      <c r="C4196" s="1">
        <v>43739</v>
      </c>
      <c r="D4196" s="1">
        <v>43830</v>
      </c>
      <c r="E4196">
        <v>2017</v>
      </c>
      <c r="F4196" s="71" t="str">
        <f>INDEX(Client_Name,MATCH(Export!H4196,Local_Company_Name,0))</f>
        <v>Aplaca Engineering Co</v>
      </c>
      <c r="G4196" s="71">
        <f>INDEX(Client_Code,MATCH(Export!H4196,Local_Company_Name,0))</f>
        <v>1004</v>
      </c>
      <c r="H4196" t="s">
        <v>765</v>
      </c>
      <c r="I4196" t="s">
        <v>707</v>
      </c>
      <c r="J4196" t="s">
        <v>5</v>
      </c>
      <c r="K4196" s="71" t="str">
        <f>INDEX(Line_of_Business,MATCH(Export!J4196,Name,0))</f>
        <v>L</v>
      </c>
      <c r="L4196" s="9" t="s">
        <v>208</v>
      </c>
      <c r="M4196">
        <v>0</v>
      </c>
      <c r="N4196" s="4">
        <v>0</v>
      </c>
      <c r="O4196" s="4">
        <v>0</v>
      </c>
      <c r="P4196" s="4">
        <v>0</v>
      </c>
      <c r="Q4196" s="4">
        <v>0</v>
      </c>
      <c r="R4196" s="4">
        <v>0</v>
      </c>
      <c r="S4196" s="4">
        <v>0</v>
      </c>
      <c r="T4196" s="4">
        <v>0</v>
      </c>
      <c r="U4196" s="4">
        <v>0</v>
      </c>
      <c r="V4196" s="4">
        <v>0</v>
      </c>
      <c r="W4196" s="4">
        <v>0</v>
      </c>
      <c r="X4196" s="4">
        <v>0</v>
      </c>
      <c r="Y4196" s="4">
        <v>0</v>
      </c>
      <c r="Z4196" s="4">
        <v>0</v>
      </c>
      <c r="AA4196" s="4">
        <v>0</v>
      </c>
      <c r="AB4196" t="s">
        <v>3</v>
      </c>
      <c r="AC4196" s="4">
        <v>7332.07</v>
      </c>
      <c r="AD4196" s="4">
        <v>0</v>
      </c>
      <c r="AE4196" s="4">
        <v>0</v>
      </c>
      <c r="AF4196" t="s">
        <v>707</v>
      </c>
      <c r="AG4196" s="4">
        <v>0</v>
      </c>
      <c r="AH4196" s="4">
        <v>0</v>
      </c>
      <c r="AI4196" s="4">
        <v>0</v>
      </c>
      <c r="AJ4196" s="4">
        <v>0</v>
      </c>
      <c r="AK4196" s="4">
        <v>200000</v>
      </c>
      <c r="AL4196" t="s">
        <v>781</v>
      </c>
      <c r="AM4196" s="71" t="str">
        <f>INDEX(Network_Insurer_Code,MATCH(Export!AL4196,Network_insurer_Name,0))</f>
        <v>ORI1</v>
      </c>
      <c r="AN4196" t="str">
        <f t="shared" si="65"/>
        <v>L1004ORI12017</v>
      </c>
    </row>
    <row r="4197" spans="1:40" x14ac:dyDescent="0.25">
      <c r="A4197">
        <v>2019</v>
      </c>
      <c r="B4197">
        <v>4</v>
      </c>
      <c r="C4197" s="1">
        <v>43739</v>
      </c>
      <c r="D4197" s="1">
        <v>43830</v>
      </c>
      <c r="E4197">
        <v>2019</v>
      </c>
      <c r="F4197" s="71" t="str">
        <f>INDEX(Client_Name,MATCH(Export!H4197,Local_Company_Name,0))</f>
        <v>Falcon Clothing</v>
      </c>
      <c r="G4197" s="71">
        <f>INDEX(Client_Code,MATCH(Export!H4197,Local_Company_Name,0))</f>
        <v>1006</v>
      </c>
      <c r="H4197" t="s">
        <v>774</v>
      </c>
      <c r="I4197" t="s">
        <v>779</v>
      </c>
      <c r="J4197" t="s">
        <v>8</v>
      </c>
      <c r="K4197" s="71" t="str">
        <f>INDEX(Line_of_Business,MATCH(Export!J4197,Name,0))</f>
        <v>M</v>
      </c>
      <c r="L4197" s="9" t="s">
        <v>414</v>
      </c>
      <c r="M4197">
        <v>402</v>
      </c>
      <c r="N4197" s="4">
        <v>0</v>
      </c>
      <c r="O4197" s="4">
        <v>0</v>
      </c>
      <c r="P4197" s="4">
        <v>138291.76</v>
      </c>
      <c r="Q4197" s="4">
        <v>0</v>
      </c>
      <c r="R4197" s="4">
        <v>0</v>
      </c>
      <c r="S4197" s="4">
        <v>0</v>
      </c>
      <c r="T4197" s="4">
        <v>0</v>
      </c>
      <c r="U4197" s="4">
        <v>0</v>
      </c>
      <c r="V4197" s="4">
        <v>0</v>
      </c>
      <c r="W4197" s="4">
        <v>0</v>
      </c>
      <c r="X4197" s="4">
        <v>0</v>
      </c>
      <c r="Y4197" s="4">
        <v>0</v>
      </c>
      <c r="Z4197" s="4">
        <v>0</v>
      </c>
      <c r="AA4197" s="4">
        <v>0</v>
      </c>
      <c r="AB4197" t="s">
        <v>3</v>
      </c>
      <c r="AC4197" s="4">
        <v>0</v>
      </c>
      <c r="AD4197" s="4">
        <v>0</v>
      </c>
      <c r="AE4197" s="4">
        <v>0</v>
      </c>
      <c r="AF4197" t="s">
        <v>779</v>
      </c>
      <c r="AG4197" s="4">
        <v>0</v>
      </c>
      <c r="AH4197" s="4">
        <v>0</v>
      </c>
      <c r="AI4197" s="4">
        <v>0</v>
      </c>
      <c r="AJ4197" s="4">
        <v>-138291.76</v>
      </c>
      <c r="AK4197" s="4">
        <v>0</v>
      </c>
      <c r="AL4197" t="s">
        <v>794</v>
      </c>
      <c r="AM4197" s="71" t="str">
        <f>INDEX(Network_Insurer_Code,MATCH(Export!AL4197,Network_insurer_Name,0))</f>
        <v>CUI2</v>
      </c>
      <c r="AN4197" t="str">
        <f t="shared" si="65"/>
        <v>M1006CUI22019</v>
      </c>
    </row>
    <row r="4198" spans="1:40" x14ac:dyDescent="0.25">
      <c r="A4198">
        <v>2019</v>
      </c>
      <c r="B4198">
        <v>2</v>
      </c>
      <c r="C4198" s="1">
        <v>43556</v>
      </c>
      <c r="D4198" s="1">
        <v>43646</v>
      </c>
      <c r="E4198">
        <v>2019</v>
      </c>
      <c r="F4198" s="71" t="str">
        <f>INDEX(Client_Name,MATCH(Export!H4198,Local_Company_Name,0))</f>
        <v>Lion Manufacturing Co</v>
      </c>
      <c r="G4198" s="71">
        <f>INDEX(Client_Code,MATCH(Export!H4198,Local_Company_Name,0))</f>
        <v>1002</v>
      </c>
      <c r="H4198" t="s">
        <v>752</v>
      </c>
      <c r="I4198" t="s">
        <v>720</v>
      </c>
      <c r="J4198" t="s">
        <v>5</v>
      </c>
      <c r="K4198" s="71" t="str">
        <f>INDEX(Line_of_Business,MATCH(Export!J4198,Name,0))</f>
        <v>L</v>
      </c>
      <c r="L4198" s="9" t="s">
        <v>458</v>
      </c>
      <c r="M4198">
        <v>933</v>
      </c>
      <c r="N4198" s="4">
        <v>228052.031425364</v>
      </c>
      <c r="O4198" s="4">
        <v>203194.36</v>
      </c>
      <c r="P4198" s="4">
        <v>0</v>
      </c>
      <c r="Q4198" s="4">
        <v>0</v>
      </c>
      <c r="R4198" s="4">
        <v>0</v>
      </c>
      <c r="S4198" s="4">
        <v>0</v>
      </c>
      <c r="T4198" s="4">
        <v>0</v>
      </c>
      <c r="U4198" s="4">
        <v>0</v>
      </c>
      <c r="V4198" s="4">
        <v>0</v>
      </c>
      <c r="W4198" s="4">
        <v>0</v>
      </c>
      <c r="X4198" s="4">
        <v>0</v>
      </c>
      <c r="Y4198" s="4">
        <v>30479.15</v>
      </c>
      <c r="Z4198" s="4">
        <v>0</v>
      </c>
      <c r="AA4198" s="4">
        <v>0</v>
      </c>
      <c r="AB4198" t="s">
        <v>3</v>
      </c>
      <c r="AC4198" s="4">
        <v>0</v>
      </c>
      <c r="AD4198" s="4">
        <v>0</v>
      </c>
      <c r="AE4198" s="4">
        <v>0</v>
      </c>
      <c r="AF4198" t="s">
        <v>720</v>
      </c>
      <c r="AG4198" s="4">
        <v>0</v>
      </c>
      <c r="AH4198" s="4">
        <v>0</v>
      </c>
      <c r="AI4198" s="4">
        <v>0</v>
      </c>
      <c r="AJ4198" s="4">
        <v>172715.21</v>
      </c>
      <c r="AK4198" s="4">
        <v>0</v>
      </c>
      <c r="AL4198" t="s">
        <v>795</v>
      </c>
      <c r="AM4198" s="71" t="str">
        <f>INDEX(Network_Insurer_Code,MATCH(Export!AL4198,Network_insurer_Name,0))</f>
        <v>TOL1</v>
      </c>
      <c r="AN4198" t="str">
        <f t="shared" si="65"/>
        <v>L1002TOL12019</v>
      </c>
    </row>
    <row r="4199" spans="1:40" x14ac:dyDescent="0.25">
      <c r="A4199">
        <v>2019</v>
      </c>
      <c r="B4199">
        <v>1</v>
      </c>
      <c r="C4199" s="1">
        <v>43466</v>
      </c>
      <c r="D4199" s="1">
        <v>43555</v>
      </c>
      <c r="E4199">
        <v>2018</v>
      </c>
      <c r="F4199" s="71" t="str">
        <f>INDEX(Client_Name,MATCH(Export!H4199,Local_Company_Name,0))</f>
        <v>Tiger Jewelcrafting Ltd</v>
      </c>
      <c r="G4199" s="71">
        <f>INDEX(Client_Code,MATCH(Export!H4199,Local_Company_Name,0))</f>
        <v>1003</v>
      </c>
      <c r="H4199" t="s">
        <v>764</v>
      </c>
      <c r="I4199" t="s">
        <v>720</v>
      </c>
      <c r="J4199" t="s">
        <v>22</v>
      </c>
      <c r="K4199" s="71" t="str">
        <f>INDEX(Line_of_Business,MATCH(Export!J4199,Name,0))</f>
        <v>A</v>
      </c>
      <c r="L4199" s="9" t="s">
        <v>105</v>
      </c>
      <c r="M4199">
        <v>107</v>
      </c>
      <c r="N4199" s="4">
        <v>24.99</v>
      </c>
      <c r="O4199" s="4">
        <v>24.99</v>
      </c>
      <c r="P4199" s="4">
        <v>0</v>
      </c>
      <c r="Q4199" s="4">
        <v>0</v>
      </c>
      <c r="R4199" s="4">
        <v>0</v>
      </c>
      <c r="S4199" s="4">
        <v>0</v>
      </c>
      <c r="T4199" s="4">
        <v>0</v>
      </c>
      <c r="U4199" s="4">
        <v>0</v>
      </c>
      <c r="V4199" s="4">
        <v>0</v>
      </c>
      <c r="W4199" s="4">
        <v>0</v>
      </c>
      <c r="X4199" s="4">
        <v>0</v>
      </c>
      <c r="Y4199" s="4">
        <v>5</v>
      </c>
      <c r="Z4199" s="4">
        <v>1.68</v>
      </c>
      <c r="AA4199" s="4">
        <v>0</v>
      </c>
      <c r="AB4199" t="s">
        <v>3</v>
      </c>
      <c r="AC4199" s="4">
        <v>0</v>
      </c>
      <c r="AD4199" s="4">
        <v>0</v>
      </c>
      <c r="AE4199" s="4">
        <v>0</v>
      </c>
      <c r="AF4199" t="s">
        <v>720</v>
      </c>
      <c r="AG4199" s="4">
        <v>0</v>
      </c>
      <c r="AH4199" s="4">
        <v>0</v>
      </c>
      <c r="AI4199" s="4">
        <v>0</v>
      </c>
      <c r="AJ4199" s="4">
        <v>18.309999999999999</v>
      </c>
      <c r="AK4199" s="4">
        <v>0</v>
      </c>
      <c r="AL4199" t="s">
        <v>794</v>
      </c>
      <c r="AM4199" s="71" t="str">
        <f>INDEX(Network_Insurer_Code,MATCH(Export!AL4199,Network_insurer_Name,0))</f>
        <v>CUI2</v>
      </c>
      <c r="AN4199" t="str">
        <f t="shared" si="65"/>
        <v>A1003CUI22018</v>
      </c>
    </row>
    <row r="4200" spans="1:40" x14ac:dyDescent="0.25">
      <c r="A4200">
        <v>2020</v>
      </c>
      <c r="B4200">
        <v>2</v>
      </c>
      <c r="C4200" s="1">
        <v>43922</v>
      </c>
      <c r="D4200" s="1">
        <v>44012</v>
      </c>
      <c r="E4200">
        <v>2020</v>
      </c>
      <c r="F4200" s="71" t="str">
        <f>INDEX(Client_Name,MATCH(Export!H4200,Local_Company_Name,0))</f>
        <v>Flaimngo Tailoring</v>
      </c>
      <c r="G4200" s="71">
        <f>INDEX(Client_Code,MATCH(Export!H4200,Local_Company_Name,0))</f>
        <v>1005</v>
      </c>
      <c r="H4200" t="s">
        <v>755</v>
      </c>
      <c r="I4200" t="s">
        <v>724</v>
      </c>
      <c r="J4200" t="s">
        <v>5</v>
      </c>
      <c r="K4200" s="71" t="str">
        <f>INDEX(Line_of_Business,MATCH(Export!J4200,Name,0))</f>
        <v>L</v>
      </c>
      <c r="L4200" s="9">
        <v>76489</v>
      </c>
      <c r="M4200">
        <v>149</v>
      </c>
      <c r="N4200" s="4">
        <v>66280.36</v>
      </c>
      <c r="O4200" s="4">
        <v>66280.36</v>
      </c>
      <c r="P4200" s="4">
        <v>0</v>
      </c>
      <c r="Q4200" s="4">
        <v>0</v>
      </c>
      <c r="R4200" s="4">
        <v>0</v>
      </c>
      <c r="S4200" s="4">
        <v>0</v>
      </c>
      <c r="T4200" s="4">
        <v>0</v>
      </c>
      <c r="U4200" s="4">
        <v>0</v>
      </c>
      <c r="V4200" s="4">
        <v>0</v>
      </c>
      <c r="W4200" s="4">
        <v>0</v>
      </c>
      <c r="X4200" s="4">
        <v>0</v>
      </c>
      <c r="Y4200" s="4">
        <v>10604.86</v>
      </c>
      <c r="Z4200" s="4">
        <v>0</v>
      </c>
      <c r="AA4200" s="4">
        <v>0</v>
      </c>
      <c r="AB4200" t="s">
        <v>3</v>
      </c>
      <c r="AC4200" s="4">
        <v>0</v>
      </c>
      <c r="AD4200" s="4">
        <v>0</v>
      </c>
      <c r="AE4200" s="4">
        <v>0</v>
      </c>
      <c r="AF4200" t="s">
        <v>724</v>
      </c>
      <c r="AG4200" s="4">
        <v>0</v>
      </c>
      <c r="AH4200" s="4">
        <v>0</v>
      </c>
      <c r="AI4200" s="4">
        <v>0</v>
      </c>
      <c r="AJ4200" s="4">
        <v>55675.5</v>
      </c>
      <c r="AK4200" s="4">
        <v>0</v>
      </c>
      <c r="AL4200" t="s">
        <v>788</v>
      </c>
      <c r="AM4200" s="71" t="str">
        <f>INDEX(Network_Insurer_Code,MATCH(Export!AL4200,Network_insurer_Name,0))</f>
        <v>RAI1</v>
      </c>
      <c r="AN4200" t="str">
        <f t="shared" si="65"/>
        <v>L1005RAI12020</v>
      </c>
    </row>
    <row r="4201" spans="1:40" x14ac:dyDescent="0.25">
      <c r="A4201">
        <v>2020</v>
      </c>
      <c r="B4201">
        <v>1</v>
      </c>
      <c r="C4201" s="1">
        <v>43831</v>
      </c>
      <c r="D4201" s="1">
        <v>43921</v>
      </c>
      <c r="E4201">
        <v>2018</v>
      </c>
      <c r="F4201" s="71" t="str">
        <f>INDEX(Client_Name,MATCH(Export!H4201,Local_Company_Name,0))</f>
        <v>Tiger Jewelcrafting Ltd</v>
      </c>
      <c r="G4201" s="71">
        <f>INDEX(Client_Code,MATCH(Export!H4201,Local_Company_Name,0))</f>
        <v>1003</v>
      </c>
      <c r="H4201" t="s">
        <v>753</v>
      </c>
      <c r="I4201" t="s">
        <v>779</v>
      </c>
      <c r="J4201" t="s">
        <v>0</v>
      </c>
      <c r="K4201" s="71" t="str">
        <f>INDEX(Line_of_Business,MATCH(Export!J4201,Name,0))</f>
        <v>D</v>
      </c>
      <c r="L4201" s="9" t="s">
        <v>658</v>
      </c>
      <c r="M4201">
        <v>78</v>
      </c>
      <c r="N4201" s="4">
        <v>-45.65</v>
      </c>
      <c r="O4201" s="4">
        <v>-45.65</v>
      </c>
      <c r="P4201" s="4">
        <v>0</v>
      </c>
      <c r="Q4201" s="4">
        <v>0</v>
      </c>
      <c r="R4201" s="4">
        <v>0</v>
      </c>
      <c r="S4201" s="4">
        <v>0</v>
      </c>
      <c r="T4201" s="4">
        <v>0</v>
      </c>
      <c r="U4201" s="4">
        <v>0</v>
      </c>
      <c r="V4201" s="4">
        <v>0</v>
      </c>
      <c r="W4201" s="4">
        <v>0</v>
      </c>
      <c r="X4201" s="4">
        <v>0</v>
      </c>
      <c r="Y4201" s="4">
        <v>-4.3499999999999996</v>
      </c>
      <c r="Z4201" s="4">
        <v>0</v>
      </c>
      <c r="AA4201" s="4">
        <v>-6.52</v>
      </c>
      <c r="AB4201" t="s">
        <v>3</v>
      </c>
      <c r="AC4201" s="4">
        <v>0</v>
      </c>
      <c r="AD4201" s="4">
        <v>0</v>
      </c>
      <c r="AE4201" s="4">
        <v>0</v>
      </c>
      <c r="AF4201" t="s">
        <v>779</v>
      </c>
      <c r="AG4201" s="4">
        <v>0</v>
      </c>
      <c r="AH4201" s="4">
        <v>0</v>
      </c>
      <c r="AI4201" s="4">
        <v>0</v>
      </c>
      <c r="AJ4201" s="4">
        <v>-34.78</v>
      </c>
      <c r="AK4201" s="4">
        <v>0</v>
      </c>
      <c r="AL4201" t="s">
        <v>796</v>
      </c>
      <c r="AM4201" s="71" t="str">
        <f>INDEX(Network_Insurer_Code,MATCH(Export!AL4201,Network_insurer_Name,0))</f>
        <v>POL2</v>
      </c>
      <c r="AN4201" t="str">
        <f t="shared" si="65"/>
        <v>D1003POL22018</v>
      </c>
    </row>
    <row r="4202" spans="1:40" x14ac:dyDescent="0.25">
      <c r="A4202">
        <v>2020</v>
      </c>
      <c r="B4202">
        <v>2</v>
      </c>
      <c r="C4202" s="1">
        <v>43922</v>
      </c>
      <c r="D4202" s="1">
        <v>44012</v>
      </c>
      <c r="E4202">
        <v>2020</v>
      </c>
      <c r="F4202" s="71" t="str">
        <f>INDEX(Client_Name,MATCH(Export!H4202,Local_Company_Name,0))</f>
        <v>Aplaca Engineering Co</v>
      </c>
      <c r="G4202" s="71">
        <f>INDEX(Client_Code,MATCH(Export!H4202,Local_Company_Name,0))</f>
        <v>1004</v>
      </c>
      <c r="H4202" t="s">
        <v>766</v>
      </c>
      <c r="I4202" t="s">
        <v>716</v>
      </c>
      <c r="J4202" t="s">
        <v>22</v>
      </c>
      <c r="K4202" s="71" t="str">
        <f>INDEX(Line_of_Business,MATCH(Export!J4202,Name,0))</f>
        <v>A</v>
      </c>
      <c r="L4202" s="9" t="s">
        <v>91</v>
      </c>
      <c r="M4202">
        <v>10491</v>
      </c>
      <c r="N4202" s="4">
        <v>135817.433333333</v>
      </c>
      <c r="O4202" s="4">
        <v>122235.69</v>
      </c>
      <c r="P4202" s="4">
        <v>0</v>
      </c>
      <c r="Q4202" s="4">
        <v>0</v>
      </c>
      <c r="R4202" s="4">
        <v>0</v>
      </c>
      <c r="S4202" s="4">
        <v>0</v>
      </c>
      <c r="T4202" s="4">
        <v>0</v>
      </c>
      <c r="U4202" s="4">
        <v>0</v>
      </c>
      <c r="V4202" s="4">
        <v>0</v>
      </c>
      <c r="W4202" s="4">
        <v>0</v>
      </c>
      <c r="X4202" s="4">
        <v>0</v>
      </c>
      <c r="Y4202" s="4">
        <v>13323.6899999999</v>
      </c>
      <c r="Z4202" s="4">
        <v>8446.49</v>
      </c>
      <c r="AA4202" s="4">
        <v>0</v>
      </c>
      <c r="AB4202" t="s">
        <v>3</v>
      </c>
      <c r="AC4202" s="4">
        <v>0</v>
      </c>
      <c r="AD4202" s="4">
        <v>0</v>
      </c>
      <c r="AE4202" s="4">
        <v>0</v>
      </c>
      <c r="AF4202" t="s">
        <v>716</v>
      </c>
      <c r="AG4202" s="4">
        <v>0</v>
      </c>
      <c r="AH4202" s="4">
        <v>0</v>
      </c>
      <c r="AI4202" s="4">
        <v>0</v>
      </c>
      <c r="AJ4202" s="4">
        <v>100465.51</v>
      </c>
      <c r="AK4202" s="4" t="s">
        <v>2</v>
      </c>
      <c r="AL4202" t="s">
        <v>793</v>
      </c>
      <c r="AM4202" s="71" t="str">
        <f>INDEX(Network_Insurer_Code,MATCH(Export!AL4202,Network_insurer_Name,0))</f>
        <v>CAL3</v>
      </c>
      <c r="AN4202" t="str">
        <f t="shared" si="65"/>
        <v>A1004CAL32020</v>
      </c>
    </row>
    <row r="4203" spans="1:40" x14ac:dyDescent="0.25">
      <c r="A4203">
        <v>2020</v>
      </c>
      <c r="B4203">
        <v>3</v>
      </c>
      <c r="C4203" s="1">
        <v>44013</v>
      </c>
      <c r="D4203" s="1">
        <v>44104</v>
      </c>
      <c r="E4203">
        <v>2020</v>
      </c>
      <c r="F4203" s="71" t="str">
        <f>INDEX(Client_Name,MATCH(Export!H4203,Local_Company_Name,0))</f>
        <v>Lion Manufacturing Co</v>
      </c>
      <c r="G4203" s="71">
        <f>INDEX(Client_Code,MATCH(Export!H4203,Local_Company_Name,0))</f>
        <v>1002</v>
      </c>
      <c r="H4203" t="s">
        <v>758</v>
      </c>
      <c r="I4203" t="s">
        <v>707</v>
      </c>
      <c r="J4203" t="s">
        <v>8</v>
      </c>
      <c r="K4203" s="71" t="str">
        <f>INDEX(Line_of_Business,MATCH(Export!J4203,Name,0))</f>
        <v>M</v>
      </c>
      <c r="L4203" s="9">
        <v>50584665</v>
      </c>
      <c r="M4203">
        <v>21</v>
      </c>
      <c r="N4203" s="4">
        <v>0</v>
      </c>
      <c r="O4203" s="4">
        <v>0</v>
      </c>
      <c r="P4203" s="4">
        <v>1111.56</v>
      </c>
      <c r="Q4203" s="4">
        <v>0</v>
      </c>
      <c r="R4203" s="4">
        <v>0</v>
      </c>
      <c r="S4203" s="4">
        <v>0</v>
      </c>
      <c r="T4203" s="4">
        <v>0</v>
      </c>
      <c r="U4203" s="4">
        <v>0</v>
      </c>
      <c r="V4203" s="4">
        <v>0</v>
      </c>
      <c r="W4203" s="4">
        <v>0</v>
      </c>
      <c r="X4203" s="4">
        <v>0</v>
      </c>
      <c r="Y4203" s="4">
        <v>0</v>
      </c>
      <c r="Z4203" s="4">
        <v>0</v>
      </c>
      <c r="AA4203" s="4">
        <v>0</v>
      </c>
      <c r="AB4203" t="s">
        <v>3</v>
      </c>
      <c r="AC4203" s="4">
        <v>0</v>
      </c>
      <c r="AD4203" s="4">
        <v>0</v>
      </c>
      <c r="AE4203" s="4">
        <v>55.2</v>
      </c>
      <c r="AF4203" t="s">
        <v>707</v>
      </c>
      <c r="AG4203" s="4">
        <v>0</v>
      </c>
      <c r="AH4203" s="4">
        <v>0</v>
      </c>
      <c r="AI4203" s="4">
        <v>0</v>
      </c>
      <c r="AJ4203" s="4">
        <v>-1111.56</v>
      </c>
      <c r="AK4203" s="4">
        <v>0</v>
      </c>
      <c r="AL4203" t="s">
        <v>788</v>
      </c>
      <c r="AM4203" s="71" t="str">
        <f>INDEX(Network_Insurer_Code,MATCH(Export!AL4203,Network_insurer_Name,0))</f>
        <v>RAI1</v>
      </c>
      <c r="AN4203" t="str">
        <f t="shared" si="65"/>
        <v>M1002RAI12020</v>
      </c>
    </row>
    <row r="4204" spans="1:40" x14ac:dyDescent="0.25">
      <c r="A4204">
        <v>2020</v>
      </c>
      <c r="B4204">
        <v>3</v>
      </c>
      <c r="C4204" s="1">
        <v>44013</v>
      </c>
      <c r="D4204" s="1">
        <v>44104</v>
      </c>
      <c r="E4204">
        <v>2019</v>
      </c>
      <c r="F4204" s="71" t="str">
        <f>INDEX(Client_Name,MATCH(Export!H4204,Local_Company_Name,0))</f>
        <v>Lion Manufacturing Co</v>
      </c>
      <c r="G4204" s="71">
        <f>INDEX(Client_Code,MATCH(Export!H4204,Local_Company_Name,0))</f>
        <v>1002</v>
      </c>
      <c r="H4204" t="s">
        <v>752</v>
      </c>
      <c r="I4204" t="s">
        <v>711</v>
      </c>
      <c r="J4204" t="s">
        <v>8</v>
      </c>
      <c r="K4204" s="71" t="str">
        <f>INDEX(Line_of_Business,MATCH(Export!J4204,Name,0))</f>
        <v>M</v>
      </c>
      <c r="L4204" s="9">
        <v>1171006128146</v>
      </c>
      <c r="M4204">
        <v>74</v>
      </c>
      <c r="N4204" s="4">
        <v>0</v>
      </c>
      <c r="O4204" s="4">
        <v>0</v>
      </c>
      <c r="P4204" s="4">
        <v>0</v>
      </c>
      <c r="Q4204" s="4">
        <v>0</v>
      </c>
      <c r="R4204" s="4">
        <v>0</v>
      </c>
      <c r="S4204" s="4">
        <v>0</v>
      </c>
      <c r="T4204" s="4">
        <v>0</v>
      </c>
      <c r="U4204" s="4">
        <v>0</v>
      </c>
      <c r="V4204" s="4">
        <v>0</v>
      </c>
      <c r="W4204" s="4">
        <v>0</v>
      </c>
      <c r="X4204" s="4">
        <v>0</v>
      </c>
      <c r="Y4204" s="4">
        <v>0</v>
      </c>
      <c r="Z4204" s="4">
        <v>0</v>
      </c>
      <c r="AA4204" s="4">
        <v>0</v>
      </c>
      <c r="AB4204" t="s">
        <v>3</v>
      </c>
      <c r="AC4204" s="4">
        <v>0</v>
      </c>
      <c r="AD4204" s="4">
        <v>0</v>
      </c>
      <c r="AE4204" s="4">
        <v>0</v>
      </c>
      <c r="AF4204" t="s">
        <v>711</v>
      </c>
      <c r="AG4204" s="4">
        <v>0</v>
      </c>
      <c r="AH4204" s="4">
        <v>0</v>
      </c>
      <c r="AI4204" s="4">
        <v>0</v>
      </c>
      <c r="AJ4204" s="4">
        <v>0</v>
      </c>
      <c r="AK4204" s="4">
        <v>0</v>
      </c>
      <c r="AL4204" t="s">
        <v>784</v>
      </c>
      <c r="AM4204" s="71" t="str">
        <f>INDEX(Network_Insurer_Code,MATCH(Export!AL4204,Network_insurer_Name,0))</f>
        <v>PII1</v>
      </c>
      <c r="AN4204" t="str">
        <f t="shared" si="65"/>
        <v>M1002PII12019</v>
      </c>
    </row>
    <row r="4205" spans="1:40" x14ac:dyDescent="0.25">
      <c r="A4205">
        <v>2019</v>
      </c>
      <c r="B4205">
        <v>1</v>
      </c>
      <c r="C4205" s="1">
        <v>43466</v>
      </c>
      <c r="D4205" s="1">
        <v>43555</v>
      </c>
      <c r="E4205">
        <v>2018</v>
      </c>
      <c r="F4205" s="71" t="str">
        <f>INDEX(Client_Name,MATCH(Export!H4205,Local_Company_Name,0))</f>
        <v>Lion Manufacturing Co</v>
      </c>
      <c r="G4205" s="71">
        <f>INDEX(Client_Code,MATCH(Export!H4205,Local_Company_Name,0))</f>
        <v>1002</v>
      </c>
      <c r="H4205" t="s">
        <v>758</v>
      </c>
      <c r="I4205" t="s">
        <v>711</v>
      </c>
      <c r="J4205" t="s">
        <v>8</v>
      </c>
      <c r="K4205" s="71" t="str">
        <f>INDEX(Line_of_Business,MATCH(Export!J4205,Name,0))</f>
        <v>M</v>
      </c>
      <c r="L4205" s="9" t="s">
        <v>243</v>
      </c>
      <c r="M4205">
        <v>2076</v>
      </c>
      <c r="N4205" s="4">
        <v>4858641.54</v>
      </c>
      <c r="O4205" s="4">
        <v>4858641.54</v>
      </c>
      <c r="P4205" s="4">
        <v>400179.1</v>
      </c>
      <c r="Q4205" s="4">
        <v>0</v>
      </c>
      <c r="R4205" s="4">
        <v>0</v>
      </c>
      <c r="S4205" s="4">
        <v>0</v>
      </c>
      <c r="T4205" s="4">
        <v>0</v>
      </c>
      <c r="U4205" s="4">
        <v>0</v>
      </c>
      <c r="V4205" s="4">
        <v>0</v>
      </c>
      <c r="W4205" s="4">
        <v>0</v>
      </c>
      <c r="X4205" s="4">
        <v>0</v>
      </c>
      <c r="Y4205" s="4">
        <v>485864.15</v>
      </c>
      <c r="Z4205" s="4">
        <v>0</v>
      </c>
      <c r="AA4205" s="4">
        <v>0</v>
      </c>
      <c r="AB4205" t="s">
        <v>3</v>
      </c>
      <c r="AC4205" s="4">
        <v>0</v>
      </c>
      <c r="AD4205" s="4">
        <v>0</v>
      </c>
      <c r="AE4205" s="4">
        <v>0</v>
      </c>
      <c r="AF4205" t="s">
        <v>711</v>
      </c>
      <c r="AG4205" s="4">
        <v>0</v>
      </c>
      <c r="AH4205" s="4">
        <v>0</v>
      </c>
      <c r="AI4205" s="4">
        <v>0</v>
      </c>
      <c r="AJ4205" s="4">
        <v>3972598.29</v>
      </c>
      <c r="AK4205" s="4">
        <v>0</v>
      </c>
      <c r="AL4205" t="s">
        <v>796</v>
      </c>
      <c r="AM4205" s="71" t="str">
        <f>INDEX(Network_Insurer_Code,MATCH(Export!AL4205,Network_insurer_Name,0))</f>
        <v>POL2</v>
      </c>
      <c r="AN4205" t="str">
        <f t="shared" si="65"/>
        <v>M1002POL22018</v>
      </c>
    </row>
    <row r="4206" spans="1:40" x14ac:dyDescent="0.25">
      <c r="A4206">
        <v>2019</v>
      </c>
      <c r="B4206">
        <v>4</v>
      </c>
      <c r="C4206" s="1">
        <v>43739</v>
      </c>
      <c r="D4206" s="1">
        <v>43830</v>
      </c>
      <c r="E4206">
        <v>2018</v>
      </c>
      <c r="F4206" s="71" t="str">
        <f>INDEX(Client_Name,MATCH(Export!H4206,Local_Company_Name,0))</f>
        <v>Falcon Clothing</v>
      </c>
      <c r="G4206" s="71">
        <f>INDEX(Client_Code,MATCH(Export!H4206,Local_Company_Name,0))</f>
        <v>1006</v>
      </c>
      <c r="H4206" t="s">
        <v>774</v>
      </c>
      <c r="I4206" t="s">
        <v>707</v>
      </c>
      <c r="J4206" t="s">
        <v>8</v>
      </c>
      <c r="K4206" s="71" t="str">
        <f>INDEX(Line_of_Business,MATCH(Export!J4206,Name,0))</f>
        <v>M</v>
      </c>
      <c r="L4206" s="9" t="s">
        <v>591</v>
      </c>
      <c r="M4206">
        <v>0</v>
      </c>
      <c r="N4206" s="4">
        <v>0</v>
      </c>
      <c r="O4206" s="4">
        <v>0</v>
      </c>
      <c r="P4206" s="4">
        <v>1581.65</v>
      </c>
      <c r="Q4206" s="4">
        <v>0</v>
      </c>
      <c r="R4206" s="4">
        <v>0</v>
      </c>
      <c r="S4206" s="4">
        <v>0</v>
      </c>
      <c r="T4206" s="4">
        <v>0</v>
      </c>
      <c r="U4206" s="4">
        <v>0</v>
      </c>
      <c r="V4206" s="4">
        <v>0</v>
      </c>
      <c r="W4206" s="4">
        <v>0</v>
      </c>
      <c r="X4206" s="4">
        <v>0</v>
      </c>
      <c r="Y4206" s="4">
        <v>0</v>
      </c>
      <c r="Z4206" s="4">
        <v>0</v>
      </c>
      <c r="AA4206" s="4">
        <v>0</v>
      </c>
      <c r="AB4206" t="s">
        <v>3</v>
      </c>
      <c r="AC4206" s="4">
        <v>0</v>
      </c>
      <c r="AD4206" s="4">
        <v>0</v>
      </c>
      <c r="AE4206" s="4">
        <v>0</v>
      </c>
      <c r="AF4206" t="s">
        <v>707</v>
      </c>
      <c r="AG4206" s="4">
        <v>0</v>
      </c>
      <c r="AH4206" s="4">
        <v>0</v>
      </c>
      <c r="AI4206" s="4">
        <v>0</v>
      </c>
      <c r="AJ4206" s="4">
        <v>-1581.65</v>
      </c>
      <c r="AK4206" s="4">
        <v>0</v>
      </c>
      <c r="AL4206" t="s">
        <v>785</v>
      </c>
      <c r="AM4206" s="71" t="str">
        <f>INDEX(Network_Insurer_Code,MATCH(Export!AL4206,Network_insurer_Name,0))</f>
        <v>WAI3</v>
      </c>
      <c r="AN4206" t="str">
        <f t="shared" si="65"/>
        <v>M1006WAI32018</v>
      </c>
    </row>
    <row r="4207" spans="1:40" x14ac:dyDescent="0.25">
      <c r="A4207">
        <v>2020</v>
      </c>
      <c r="B4207">
        <v>1</v>
      </c>
      <c r="C4207" s="1">
        <v>43831</v>
      </c>
      <c r="D4207" s="1">
        <v>43921</v>
      </c>
      <c r="E4207">
        <v>2018</v>
      </c>
      <c r="F4207" s="71" t="str">
        <f>INDEX(Client_Name,MATCH(Export!H4207,Local_Company_Name,0))</f>
        <v>Aplaca Engineering Co</v>
      </c>
      <c r="G4207" s="71">
        <f>INDEX(Client_Code,MATCH(Export!H4207,Local_Company_Name,0))</f>
        <v>1004</v>
      </c>
      <c r="H4207" t="s">
        <v>766</v>
      </c>
      <c r="I4207" t="s">
        <v>779</v>
      </c>
      <c r="J4207" t="s">
        <v>22</v>
      </c>
      <c r="K4207" s="71" t="str">
        <f>INDEX(Line_of_Business,MATCH(Export!J4207,Name,0))</f>
        <v>A</v>
      </c>
      <c r="L4207" s="9" t="s">
        <v>155</v>
      </c>
      <c r="M4207">
        <v>78</v>
      </c>
      <c r="N4207" s="4">
        <v>-53.26</v>
      </c>
      <c r="O4207" s="4">
        <v>-53.26</v>
      </c>
      <c r="P4207" s="4">
        <v>0</v>
      </c>
      <c r="Q4207" s="4">
        <v>0</v>
      </c>
      <c r="R4207" s="4">
        <v>0</v>
      </c>
      <c r="S4207" s="4">
        <v>0</v>
      </c>
      <c r="T4207" s="4">
        <v>0</v>
      </c>
      <c r="U4207" s="4">
        <v>0</v>
      </c>
      <c r="V4207" s="4">
        <v>0</v>
      </c>
      <c r="W4207" s="4">
        <v>0</v>
      </c>
      <c r="X4207" s="4">
        <v>0</v>
      </c>
      <c r="Y4207" s="4">
        <v>-5.43</v>
      </c>
      <c r="Z4207" s="4">
        <v>0</v>
      </c>
      <c r="AA4207" s="4">
        <v>-7.61</v>
      </c>
      <c r="AB4207" t="s">
        <v>3</v>
      </c>
      <c r="AC4207" s="4">
        <v>0</v>
      </c>
      <c r="AD4207" s="4">
        <v>0</v>
      </c>
      <c r="AE4207" s="4">
        <v>0</v>
      </c>
      <c r="AF4207" t="s">
        <v>779</v>
      </c>
      <c r="AG4207" s="4">
        <v>0</v>
      </c>
      <c r="AH4207" s="4">
        <v>0</v>
      </c>
      <c r="AI4207" s="4">
        <v>0</v>
      </c>
      <c r="AJ4207" s="4">
        <v>-40.22</v>
      </c>
      <c r="AK4207" s="4">
        <v>0</v>
      </c>
      <c r="AL4207" t="s">
        <v>784</v>
      </c>
      <c r="AM4207" s="71" t="str">
        <f>INDEX(Network_Insurer_Code,MATCH(Export!AL4207,Network_insurer_Name,0))</f>
        <v>PII1</v>
      </c>
      <c r="AN4207" t="str">
        <f t="shared" si="65"/>
        <v>A1004PII12018</v>
      </c>
    </row>
    <row r="4208" spans="1:40" x14ac:dyDescent="0.25">
      <c r="A4208">
        <v>2020</v>
      </c>
      <c r="B4208">
        <v>1</v>
      </c>
      <c r="C4208" s="1">
        <v>43831</v>
      </c>
      <c r="D4208" s="1">
        <v>43921</v>
      </c>
      <c r="E4208">
        <v>2020</v>
      </c>
      <c r="F4208" s="71" t="str">
        <f>INDEX(Client_Name,MATCH(Export!H4208,Local_Company_Name,0))</f>
        <v>Zebra Workings Ltd</v>
      </c>
      <c r="G4208" s="71">
        <f>INDEX(Client_Code,MATCH(Export!H4208,Local_Company_Name,0))</f>
        <v>1001</v>
      </c>
      <c r="H4208" t="s">
        <v>751</v>
      </c>
      <c r="I4208" t="s">
        <v>710</v>
      </c>
      <c r="J4208" t="s">
        <v>22</v>
      </c>
      <c r="K4208" s="71" t="str">
        <f>INDEX(Line_of_Business,MATCH(Export!J4208,Name,0))</f>
        <v>A</v>
      </c>
      <c r="L4208" s="9" t="s">
        <v>452</v>
      </c>
      <c r="M4208">
        <v>452</v>
      </c>
      <c r="N4208" s="4">
        <v>1271260.55</v>
      </c>
      <c r="O4208" s="4">
        <v>1271260.55</v>
      </c>
      <c r="P4208" s="4">
        <v>0</v>
      </c>
      <c r="Q4208" s="4">
        <v>0</v>
      </c>
      <c r="R4208" s="4">
        <v>0</v>
      </c>
      <c r="S4208" s="4">
        <v>0</v>
      </c>
      <c r="T4208" s="4">
        <v>0</v>
      </c>
      <c r="U4208" s="4">
        <v>0</v>
      </c>
      <c r="V4208" s="4">
        <v>0</v>
      </c>
      <c r="W4208" s="4">
        <v>0</v>
      </c>
      <c r="X4208" s="4">
        <v>0</v>
      </c>
      <c r="Y4208" s="4">
        <v>130939.83</v>
      </c>
      <c r="Z4208" s="4">
        <v>0</v>
      </c>
      <c r="AA4208" s="4">
        <v>0</v>
      </c>
      <c r="AB4208" t="s">
        <v>3</v>
      </c>
      <c r="AC4208" s="4">
        <v>0</v>
      </c>
      <c r="AD4208" s="4">
        <v>0</v>
      </c>
      <c r="AE4208" s="4">
        <v>0</v>
      </c>
      <c r="AF4208" t="s">
        <v>710</v>
      </c>
      <c r="AG4208" s="4">
        <v>0</v>
      </c>
      <c r="AH4208" s="4">
        <v>0</v>
      </c>
      <c r="AI4208" s="4">
        <v>0</v>
      </c>
      <c r="AJ4208" s="4">
        <v>1140320.72</v>
      </c>
      <c r="AK4208" s="4">
        <v>0</v>
      </c>
      <c r="AL4208" t="s">
        <v>795</v>
      </c>
      <c r="AM4208" s="71" t="str">
        <f>INDEX(Network_Insurer_Code,MATCH(Export!AL4208,Network_insurer_Name,0))</f>
        <v>TOL1</v>
      </c>
      <c r="AN4208" t="str">
        <f t="shared" si="65"/>
        <v>A1001TOL12020</v>
      </c>
    </row>
    <row r="4209" spans="1:40" x14ac:dyDescent="0.25">
      <c r="A4209">
        <v>2020</v>
      </c>
      <c r="B4209">
        <v>2</v>
      </c>
      <c r="C4209" s="1">
        <v>43922</v>
      </c>
      <c r="D4209" s="1">
        <v>44012</v>
      </c>
      <c r="E4209">
        <v>2020</v>
      </c>
      <c r="F4209" s="71" t="str">
        <f>INDEX(Client_Name,MATCH(Export!H4209,Local_Company_Name,0))</f>
        <v>Tiger Jewelcrafting Ltd</v>
      </c>
      <c r="G4209" s="71">
        <f>INDEX(Client_Code,MATCH(Export!H4209,Local_Company_Name,0))</f>
        <v>1003</v>
      </c>
      <c r="H4209" t="s">
        <v>762</v>
      </c>
      <c r="I4209" t="s">
        <v>724</v>
      </c>
      <c r="J4209" t="s">
        <v>8</v>
      </c>
      <c r="K4209" s="71" t="str">
        <f>INDEX(Line_of_Business,MATCH(Export!J4209,Name,0))</f>
        <v>M</v>
      </c>
      <c r="L4209" s="9">
        <v>77614</v>
      </c>
      <c r="M4209">
        <v>7</v>
      </c>
      <c r="N4209" s="4">
        <v>6534</v>
      </c>
      <c r="O4209" s="4">
        <v>6534</v>
      </c>
      <c r="P4209" s="4">
        <v>779.63</v>
      </c>
      <c r="Q4209" s="4">
        <v>0</v>
      </c>
      <c r="R4209" s="4">
        <v>0</v>
      </c>
      <c r="S4209" s="4">
        <v>0</v>
      </c>
      <c r="T4209" s="4">
        <v>0</v>
      </c>
      <c r="U4209" s="4">
        <v>0</v>
      </c>
      <c r="V4209" s="4">
        <v>0</v>
      </c>
      <c r="W4209" s="4">
        <v>0</v>
      </c>
      <c r="X4209" s="4">
        <v>0</v>
      </c>
      <c r="Y4209" s="4">
        <v>653.4</v>
      </c>
      <c r="Z4209" s="4">
        <v>0</v>
      </c>
      <c r="AA4209" s="4">
        <v>0</v>
      </c>
      <c r="AB4209" t="s">
        <v>3</v>
      </c>
      <c r="AC4209" s="4">
        <v>0</v>
      </c>
      <c r="AD4209" s="4">
        <v>0</v>
      </c>
      <c r="AE4209" s="4">
        <v>0</v>
      </c>
      <c r="AF4209" t="s">
        <v>724</v>
      </c>
      <c r="AG4209" s="4">
        <v>0</v>
      </c>
      <c r="AH4209" s="4">
        <v>0</v>
      </c>
      <c r="AI4209" s="4">
        <v>0</v>
      </c>
      <c r="AJ4209" s="4">
        <v>5100.97</v>
      </c>
      <c r="AK4209" s="4">
        <v>0</v>
      </c>
      <c r="AL4209" t="s">
        <v>790</v>
      </c>
      <c r="AM4209" s="71" t="str">
        <f>INDEX(Network_Insurer_Code,MATCH(Export!AL4209,Network_insurer_Name,0))</f>
        <v>STL1</v>
      </c>
      <c r="AN4209" t="str">
        <f t="shared" si="65"/>
        <v>M1003STL12020</v>
      </c>
    </row>
    <row r="4210" spans="1:40" x14ac:dyDescent="0.25">
      <c r="A4210">
        <v>2020</v>
      </c>
      <c r="B4210">
        <v>1</v>
      </c>
      <c r="C4210" s="1">
        <v>43831</v>
      </c>
      <c r="D4210" s="1">
        <v>43921</v>
      </c>
      <c r="E4210">
        <v>2020</v>
      </c>
      <c r="F4210" s="71" t="str">
        <f>INDEX(Client_Name,MATCH(Export!H4210,Local_Company_Name,0))</f>
        <v>Aplaca Engineering Co</v>
      </c>
      <c r="G4210" s="71">
        <f>INDEX(Client_Code,MATCH(Export!H4210,Local_Company_Name,0))</f>
        <v>1004</v>
      </c>
      <c r="H4210" t="s">
        <v>766</v>
      </c>
      <c r="I4210" t="s">
        <v>780</v>
      </c>
      <c r="J4210" t="s">
        <v>5</v>
      </c>
      <c r="K4210" s="71" t="str">
        <f>INDEX(Line_of_Business,MATCH(Export!J4210,Name,0))</f>
        <v>L</v>
      </c>
      <c r="L4210" s="9" t="s">
        <v>282</v>
      </c>
      <c r="M4210">
        <v>143</v>
      </c>
      <c r="N4210" s="4">
        <v>15355.65</v>
      </c>
      <c r="O4210" s="4">
        <v>15355.65</v>
      </c>
      <c r="P4210" s="4">
        <v>0</v>
      </c>
      <c r="Q4210" s="4">
        <v>0</v>
      </c>
      <c r="R4210" s="4">
        <v>0</v>
      </c>
      <c r="S4210" s="4">
        <v>0</v>
      </c>
      <c r="T4210" s="4">
        <v>0</v>
      </c>
      <c r="U4210" s="4">
        <v>0</v>
      </c>
      <c r="V4210" s="4">
        <v>0</v>
      </c>
      <c r="W4210" s="4">
        <v>0</v>
      </c>
      <c r="X4210" s="4">
        <v>0</v>
      </c>
      <c r="Y4210" s="4">
        <v>1643.05</v>
      </c>
      <c r="Z4210" s="4">
        <v>0</v>
      </c>
      <c r="AA4210" s="4">
        <v>0</v>
      </c>
      <c r="AB4210" t="s">
        <v>3</v>
      </c>
      <c r="AC4210" s="4">
        <v>0</v>
      </c>
      <c r="AD4210" s="4">
        <v>0</v>
      </c>
      <c r="AE4210" s="4">
        <v>0</v>
      </c>
      <c r="AF4210" t="s">
        <v>780</v>
      </c>
      <c r="AG4210" s="4">
        <v>0</v>
      </c>
      <c r="AH4210" s="4">
        <v>0</v>
      </c>
      <c r="AI4210" s="4">
        <v>0</v>
      </c>
      <c r="AJ4210" s="4">
        <v>13712.6</v>
      </c>
      <c r="AK4210" s="4" t="s">
        <v>2</v>
      </c>
      <c r="AL4210" t="s">
        <v>796</v>
      </c>
      <c r="AM4210" s="71" t="str">
        <f>INDEX(Network_Insurer_Code,MATCH(Export!AL4210,Network_insurer_Name,0))</f>
        <v>POL2</v>
      </c>
      <c r="AN4210" t="str">
        <f t="shared" si="65"/>
        <v>L1004POL22020</v>
      </c>
    </row>
    <row r="4211" spans="1:40" x14ac:dyDescent="0.25">
      <c r="A4211">
        <v>2019</v>
      </c>
      <c r="B4211">
        <v>4</v>
      </c>
      <c r="C4211" s="1">
        <v>43739</v>
      </c>
      <c r="D4211" s="1">
        <v>43830</v>
      </c>
      <c r="E4211">
        <v>2019</v>
      </c>
      <c r="F4211" s="71" t="str">
        <f>INDEX(Client_Name,MATCH(Export!H4211,Local_Company_Name,0))</f>
        <v>Aplaca Engineering Co</v>
      </c>
      <c r="G4211" s="71">
        <f>INDEX(Client_Code,MATCH(Export!H4211,Local_Company_Name,0))</f>
        <v>1004</v>
      </c>
      <c r="H4211" t="s">
        <v>765</v>
      </c>
      <c r="I4211" t="s">
        <v>724</v>
      </c>
      <c r="J4211" t="s">
        <v>5</v>
      </c>
      <c r="K4211" s="71" t="str">
        <f>INDEX(Line_of_Business,MATCH(Export!J4211,Name,0))</f>
        <v>L</v>
      </c>
      <c r="L4211" s="9">
        <v>77607</v>
      </c>
      <c r="M4211">
        <v>13</v>
      </c>
      <c r="N4211" s="4">
        <v>3017.52</v>
      </c>
      <c r="O4211" s="4">
        <v>3017.52</v>
      </c>
      <c r="P4211" s="4">
        <v>0</v>
      </c>
      <c r="Q4211" s="4">
        <v>0</v>
      </c>
      <c r="R4211" s="4">
        <v>0</v>
      </c>
      <c r="S4211" s="4">
        <v>0</v>
      </c>
      <c r="T4211" s="4">
        <v>0</v>
      </c>
      <c r="U4211" s="4">
        <v>0</v>
      </c>
      <c r="V4211" s="4">
        <v>0</v>
      </c>
      <c r="W4211" s="4">
        <v>0</v>
      </c>
      <c r="X4211" s="4">
        <v>0</v>
      </c>
      <c r="Y4211" s="4">
        <v>482.8</v>
      </c>
      <c r="Z4211" s="4">
        <v>0</v>
      </c>
      <c r="AA4211" s="4">
        <v>301.75</v>
      </c>
      <c r="AB4211" t="s">
        <v>3</v>
      </c>
      <c r="AC4211" s="4">
        <v>0</v>
      </c>
      <c r="AD4211" s="4">
        <v>0</v>
      </c>
      <c r="AE4211" s="4">
        <v>0</v>
      </c>
      <c r="AF4211" t="s">
        <v>724</v>
      </c>
      <c r="AG4211" s="4">
        <v>0</v>
      </c>
      <c r="AH4211" s="4">
        <v>0</v>
      </c>
      <c r="AI4211" s="4">
        <v>0</v>
      </c>
      <c r="AJ4211" s="4">
        <v>2232.9699999999998</v>
      </c>
      <c r="AK4211" s="4">
        <v>0</v>
      </c>
      <c r="AL4211" t="s">
        <v>787</v>
      </c>
      <c r="AM4211" s="71" t="str">
        <f>INDEX(Network_Insurer_Code,MATCH(Export!AL4211,Network_insurer_Name,0))</f>
        <v>LEI3</v>
      </c>
      <c r="AN4211" t="str">
        <f t="shared" si="65"/>
        <v>L1004LEI32019</v>
      </c>
    </row>
    <row r="4212" spans="1:40" x14ac:dyDescent="0.25">
      <c r="A4212">
        <v>2019</v>
      </c>
      <c r="B4212">
        <v>1</v>
      </c>
      <c r="C4212" s="1">
        <v>43374</v>
      </c>
      <c r="D4212" s="1">
        <v>43465</v>
      </c>
      <c r="E4212">
        <v>2017</v>
      </c>
      <c r="F4212" s="71" t="str">
        <f>INDEX(Client_Name,MATCH(Export!H4212,Local_Company_Name,0))</f>
        <v>Lion Manufacturing Co</v>
      </c>
      <c r="G4212" s="71">
        <f>INDEX(Client_Code,MATCH(Export!H4212,Local_Company_Name,0))</f>
        <v>1002</v>
      </c>
      <c r="H4212" t="s">
        <v>759</v>
      </c>
      <c r="I4212" t="s">
        <v>724</v>
      </c>
      <c r="J4212" t="s">
        <v>0</v>
      </c>
      <c r="K4212" s="71" t="str">
        <f>INDEX(Line_of_Business,MATCH(Export!J4212,Name,0))</f>
        <v>D</v>
      </c>
      <c r="L4212" s="9">
        <v>42233908</v>
      </c>
      <c r="M4212">
        <v>7667</v>
      </c>
      <c r="N4212" s="4">
        <v>-43128.639999999999</v>
      </c>
      <c r="O4212" s="4">
        <v>-43128.639999999999</v>
      </c>
      <c r="P4212" s="4">
        <v>0</v>
      </c>
      <c r="Q4212" s="4">
        <v>0</v>
      </c>
      <c r="R4212" s="4">
        <v>0</v>
      </c>
      <c r="S4212" s="4">
        <v>0</v>
      </c>
      <c r="T4212" s="4">
        <v>0</v>
      </c>
      <c r="U4212" s="4">
        <v>0</v>
      </c>
      <c r="V4212" s="4">
        <v>0</v>
      </c>
      <c r="W4212" s="4">
        <v>0</v>
      </c>
      <c r="X4212" s="4">
        <v>0</v>
      </c>
      <c r="Y4212" s="4">
        <v>-6038.01</v>
      </c>
      <c r="Z4212" s="4">
        <v>-703</v>
      </c>
      <c r="AA4212" s="4">
        <v>0</v>
      </c>
      <c r="AB4212" t="s">
        <v>3</v>
      </c>
      <c r="AC4212" s="4">
        <v>0</v>
      </c>
      <c r="AD4212" s="4">
        <v>0</v>
      </c>
      <c r="AE4212" s="4">
        <v>0</v>
      </c>
      <c r="AF4212" t="s">
        <v>724</v>
      </c>
      <c r="AG4212" s="4">
        <v>0</v>
      </c>
      <c r="AH4212" s="4">
        <v>0</v>
      </c>
      <c r="AI4212" s="4">
        <v>0</v>
      </c>
      <c r="AJ4212" s="4">
        <v>-36387.629999999997</v>
      </c>
      <c r="AK4212" s="4">
        <v>187000</v>
      </c>
      <c r="AL4212" t="s">
        <v>798</v>
      </c>
      <c r="AM4212" s="71" t="str">
        <f>INDEX(Network_Insurer_Code,MATCH(Export!AL4212,Network_insurer_Name,0))</f>
        <v>PEI2</v>
      </c>
      <c r="AN4212" t="str">
        <f t="shared" si="65"/>
        <v>D1002PEI22017</v>
      </c>
    </row>
    <row r="4213" spans="1:40" x14ac:dyDescent="0.25">
      <c r="A4213">
        <v>2019</v>
      </c>
      <c r="B4213">
        <v>2</v>
      </c>
      <c r="C4213" s="1">
        <v>43556</v>
      </c>
      <c r="D4213" s="1">
        <v>43646</v>
      </c>
      <c r="E4213">
        <v>2019</v>
      </c>
      <c r="F4213" s="71" t="str">
        <f>INDEX(Client_Name,MATCH(Export!H4213,Local_Company_Name,0))</f>
        <v>Zebra Workings Ltd</v>
      </c>
      <c r="G4213" s="71">
        <f>INDEX(Client_Code,MATCH(Export!H4213,Local_Company_Name,0))</f>
        <v>1001</v>
      </c>
      <c r="H4213" t="s">
        <v>750</v>
      </c>
      <c r="I4213" t="s">
        <v>718</v>
      </c>
      <c r="J4213" t="s">
        <v>5</v>
      </c>
      <c r="K4213" s="71" t="str">
        <f>INDEX(Line_of_Business,MATCH(Export!J4213,Name,0))</f>
        <v>L</v>
      </c>
      <c r="L4213" s="9" t="s">
        <v>470</v>
      </c>
      <c r="M4213">
        <v>434</v>
      </c>
      <c r="N4213" s="4">
        <v>887736.63</v>
      </c>
      <c r="O4213" s="4">
        <v>887736.63</v>
      </c>
      <c r="P4213" s="4">
        <v>0</v>
      </c>
      <c r="Q4213" s="4">
        <v>0</v>
      </c>
      <c r="R4213" s="4">
        <v>0</v>
      </c>
      <c r="S4213" s="4">
        <v>0</v>
      </c>
      <c r="T4213" s="4">
        <v>0</v>
      </c>
      <c r="U4213" s="4">
        <v>0</v>
      </c>
      <c r="V4213" s="4">
        <v>0</v>
      </c>
      <c r="W4213" s="4">
        <v>0</v>
      </c>
      <c r="X4213" s="4">
        <v>0</v>
      </c>
      <c r="Y4213" s="4">
        <v>106528.4</v>
      </c>
      <c r="Z4213" s="4">
        <v>0</v>
      </c>
      <c r="AA4213" s="4">
        <v>0</v>
      </c>
      <c r="AB4213" t="s">
        <v>3</v>
      </c>
      <c r="AC4213" s="4">
        <v>0</v>
      </c>
      <c r="AD4213" s="4">
        <v>0</v>
      </c>
      <c r="AE4213" s="4">
        <v>0</v>
      </c>
      <c r="AF4213" t="s">
        <v>718</v>
      </c>
      <c r="AG4213" s="4">
        <v>0</v>
      </c>
      <c r="AH4213" s="4">
        <v>0</v>
      </c>
      <c r="AI4213" s="4">
        <v>0</v>
      </c>
      <c r="AJ4213" s="4">
        <v>781208.23</v>
      </c>
      <c r="AK4213" s="4">
        <v>0</v>
      </c>
      <c r="AL4213" t="s">
        <v>789</v>
      </c>
      <c r="AM4213" s="71" t="str">
        <f>INDEX(Network_Insurer_Code,MATCH(Export!AL4213,Network_insurer_Name,0))</f>
        <v>APL1</v>
      </c>
      <c r="AN4213" t="str">
        <f t="shared" si="65"/>
        <v>L1001APL12019</v>
      </c>
    </row>
    <row r="4214" spans="1:40" x14ac:dyDescent="0.25">
      <c r="A4214">
        <v>2020</v>
      </c>
      <c r="B4214">
        <v>2</v>
      </c>
      <c r="C4214" s="1">
        <v>43922</v>
      </c>
      <c r="D4214" s="1">
        <v>44012</v>
      </c>
      <c r="E4214">
        <v>2020</v>
      </c>
      <c r="F4214" s="71" t="str">
        <f>INDEX(Client_Name,MATCH(Export!H4214,Local_Company_Name,0))</f>
        <v>Lion Manufacturing Co</v>
      </c>
      <c r="G4214" s="71">
        <f>INDEX(Client_Code,MATCH(Export!H4214,Local_Company_Name,0))</f>
        <v>1002</v>
      </c>
      <c r="H4214" t="s">
        <v>757</v>
      </c>
      <c r="I4214" t="s">
        <v>724</v>
      </c>
      <c r="J4214" t="s">
        <v>22</v>
      </c>
      <c r="K4214" s="71" t="str">
        <f>INDEX(Line_of_Business,MATCH(Export!J4214,Name,0))</f>
        <v>A</v>
      </c>
      <c r="L4214" s="9">
        <v>78134</v>
      </c>
      <c r="M4214">
        <v>54</v>
      </c>
      <c r="N4214" s="4">
        <v>1256.33</v>
      </c>
      <c r="O4214" s="4">
        <v>1256.33</v>
      </c>
      <c r="P4214" s="4">
        <v>0</v>
      </c>
      <c r="Q4214" s="4">
        <v>0</v>
      </c>
      <c r="R4214" s="4">
        <v>0</v>
      </c>
      <c r="S4214" s="4">
        <v>0</v>
      </c>
      <c r="T4214" s="4">
        <v>0</v>
      </c>
      <c r="U4214" s="4">
        <v>0</v>
      </c>
      <c r="V4214" s="4">
        <v>0</v>
      </c>
      <c r="W4214" s="4">
        <v>0</v>
      </c>
      <c r="X4214" s="4">
        <v>0</v>
      </c>
      <c r="Y4214" s="4">
        <v>201.01</v>
      </c>
      <c r="Z4214" s="4">
        <v>0</v>
      </c>
      <c r="AA4214" s="4">
        <v>125.63</v>
      </c>
      <c r="AB4214" t="s">
        <v>3</v>
      </c>
      <c r="AC4214" s="4">
        <v>0</v>
      </c>
      <c r="AD4214" s="4">
        <v>0</v>
      </c>
      <c r="AE4214" s="4">
        <v>0</v>
      </c>
      <c r="AF4214" t="s">
        <v>724</v>
      </c>
      <c r="AG4214" s="4">
        <v>0</v>
      </c>
      <c r="AH4214" s="4">
        <v>0</v>
      </c>
      <c r="AI4214" s="4">
        <v>0</v>
      </c>
      <c r="AJ4214" s="4">
        <v>929.68999999999903</v>
      </c>
      <c r="AK4214" s="4" t="s">
        <v>2</v>
      </c>
      <c r="AL4214" t="s">
        <v>781</v>
      </c>
      <c r="AM4214" s="71" t="str">
        <f>INDEX(Network_Insurer_Code,MATCH(Export!AL4214,Network_insurer_Name,0))</f>
        <v>ORI1</v>
      </c>
      <c r="AN4214" t="str">
        <f t="shared" si="65"/>
        <v>A1002ORI12020</v>
      </c>
    </row>
    <row r="4215" spans="1:40" x14ac:dyDescent="0.25">
      <c r="A4215">
        <v>2019</v>
      </c>
      <c r="B4215">
        <v>2</v>
      </c>
      <c r="C4215" s="1">
        <v>43556</v>
      </c>
      <c r="D4215" s="1">
        <v>43646</v>
      </c>
      <c r="E4215">
        <v>2018</v>
      </c>
      <c r="F4215" s="71" t="str">
        <f>INDEX(Client_Name,MATCH(Export!H4215,Local_Company_Name,0))</f>
        <v>Zebra Workings Ltd</v>
      </c>
      <c r="G4215" s="71">
        <f>INDEX(Client_Code,MATCH(Export!H4215,Local_Company_Name,0))</f>
        <v>1001</v>
      </c>
      <c r="H4215" t="s">
        <v>749</v>
      </c>
      <c r="I4215" t="s">
        <v>720</v>
      </c>
      <c r="J4215" t="s">
        <v>22</v>
      </c>
      <c r="K4215" s="71" t="str">
        <f>INDEX(Line_of_Business,MATCH(Export!J4215,Name,0))</f>
        <v>A</v>
      </c>
      <c r="L4215" s="9" t="s">
        <v>238</v>
      </c>
      <c r="M4215">
        <v>294</v>
      </c>
      <c r="N4215" s="4">
        <v>76596.009999999995</v>
      </c>
      <c r="O4215" s="4">
        <v>76596.009999999995</v>
      </c>
      <c r="P4215" s="4">
        <v>604111.06999999995</v>
      </c>
      <c r="Q4215" s="4">
        <v>0</v>
      </c>
      <c r="R4215" s="4">
        <v>0</v>
      </c>
      <c r="S4215" s="4">
        <v>0</v>
      </c>
      <c r="T4215" s="4">
        <v>0</v>
      </c>
      <c r="U4215" s="4">
        <v>0</v>
      </c>
      <c r="V4215" s="4">
        <v>0</v>
      </c>
      <c r="W4215" s="4">
        <v>0</v>
      </c>
      <c r="X4215" s="4">
        <v>0</v>
      </c>
      <c r="Y4215" s="4">
        <v>9191.52</v>
      </c>
      <c r="Z4215" s="4">
        <v>0</v>
      </c>
      <c r="AA4215" s="4">
        <v>0</v>
      </c>
      <c r="AB4215" t="s">
        <v>3</v>
      </c>
      <c r="AC4215" s="4">
        <v>0</v>
      </c>
      <c r="AD4215" s="4">
        <v>0</v>
      </c>
      <c r="AE4215" s="4">
        <v>0</v>
      </c>
      <c r="AF4215" t="s">
        <v>720</v>
      </c>
      <c r="AG4215" s="4">
        <v>0</v>
      </c>
      <c r="AH4215" s="4">
        <v>0</v>
      </c>
      <c r="AI4215" s="4">
        <v>0</v>
      </c>
      <c r="AJ4215" s="4">
        <v>-536706.57999999996</v>
      </c>
      <c r="AK4215" s="4">
        <v>200000</v>
      </c>
      <c r="AL4215" t="s">
        <v>784</v>
      </c>
      <c r="AM4215" s="71" t="str">
        <f>INDEX(Network_Insurer_Code,MATCH(Export!AL4215,Network_insurer_Name,0))</f>
        <v>PII1</v>
      </c>
      <c r="AN4215" t="str">
        <f t="shared" si="65"/>
        <v>A1001PII12018</v>
      </c>
    </row>
    <row r="4216" spans="1:40" x14ac:dyDescent="0.25">
      <c r="A4216">
        <v>2019</v>
      </c>
      <c r="B4216">
        <v>4</v>
      </c>
      <c r="C4216" s="1">
        <v>43831</v>
      </c>
      <c r="D4216" s="1">
        <v>43921</v>
      </c>
      <c r="E4216">
        <v>2019</v>
      </c>
      <c r="F4216" s="71" t="str">
        <f>INDEX(Client_Name,MATCH(Export!H4216,Local_Company_Name,0))</f>
        <v>Lion Manufacturing Co</v>
      </c>
      <c r="G4216" s="71">
        <f>INDEX(Client_Code,MATCH(Export!H4216,Local_Company_Name,0))</f>
        <v>1002</v>
      </c>
      <c r="H4216" t="s">
        <v>758</v>
      </c>
      <c r="I4216" t="s">
        <v>707</v>
      </c>
      <c r="J4216" t="s">
        <v>22</v>
      </c>
      <c r="K4216" s="71" t="str">
        <f>INDEX(Line_of_Business,MATCH(Export!J4216,Name,0))</f>
        <v>A</v>
      </c>
      <c r="L4216" s="9">
        <v>50571814</v>
      </c>
      <c r="M4216">
        <v>0</v>
      </c>
      <c r="N4216" s="4">
        <v>245.111111111111</v>
      </c>
      <c r="O4216" s="4">
        <v>220.6</v>
      </c>
      <c r="P4216" s="4">
        <v>0</v>
      </c>
      <c r="Q4216" s="4">
        <v>0</v>
      </c>
      <c r="R4216" s="4">
        <v>0</v>
      </c>
      <c r="S4216" s="4">
        <v>0</v>
      </c>
      <c r="T4216" s="4">
        <v>0</v>
      </c>
      <c r="U4216" s="4">
        <v>0</v>
      </c>
      <c r="V4216" s="4">
        <v>0</v>
      </c>
      <c r="W4216" s="4">
        <v>0</v>
      </c>
      <c r="X4216" s="4">
        <v>0</v>
      </c>
      <c r="Y4216" s="4">
        <v>24.93</v>
      </c>
      <c r="Z4216" s="4">
        <v>0</v>
      </c>
      <c r="AA4216" s="4">
        <v>33.090000000000003</v>
      </c>
      <c r="AB4216" t="s">
        <v>3</v>
      </c>
      <c r="AC4216" s="4">
        <v>0</v>
      </c>
      <c r="AD4216" s="4">
        <v>0</v>
      </c>
      <c r="AE4216" s="4">
        <v>0</v>
      </c>
      <c r="AF4216" t="s">
        <v>707</v>
      </c>
      <c r="AG4216" s="4">
        <v>0</v>
      </c>
      <c r="AH4216" s="4">
        <v>0</v>
      </c>
      <c r="AI4216" s="4">
        <v>0</v>
      </c>
      <c r="AJ4216" s="4">
        <v>162.57999999999899</v>
      </c>
      <c r="AK4216" s="4">
        <v>187000</v>
      </c>
      <c r="AL4216" t="s">
        <v>798</v>
      </c>
      <c r="AM4216" s="71" t="str">
        <f>INDEX(Network_Insurer_Code,MATCH(Export!AL4216,Network_insurer_Name,0))</f>
        <v>PEI2</v>
      </c>
      <c r="AN4216" t="str">
        <f t="shared" si="65"/>
        <v>A1002PEI22019</v>
      </c>
    </row>
    <row r="4217" spans="1:40" x14ac:dyDescent="0.25">
      <c r="A4217">
        <v>2019</v>
      </c>
      <c r="B4217">
        <v>3</v>
      </c>
      <c r="C4217" s="1">
        <v>43647</v>
      </c>
      <c r="D4217" s="1">
        <v>43738</v>
      </c>
      <c r="E4217">
        <v>2018</v>
      </c>
      <c r="F4217" s="71" t="str">
        <f>INDEX(Client_Name,MATCH(Export!H4217,Local_Company_Name,0))</f>
        <v>Aplaca Engineering Co</v>
      </c>
      <c r="G4217" s="71">
        <f>INDEX(Client_Code,MATCH(Export!H4217,Local_Company_Name,0))</f>
        <v>1004</v>
      </c>
      <c r="H4217" t="s">
        <v>767</v>
      </c>
      <c r="I4217" t="s">
        <v>717</v>
      </c>
      <c r="J4217" t="s">
        <v>5</v>
      </c>
      <c r="K4217" s="71" t="str">
        <f>INDEX(Line_of_Business,MATCH(Export!J4217,Name,0))</f>
        <v>L</v>
      </c>
      <c r="L4217" s="9" t="s">
        <v>21</v>
      </c>
      <c r="M4217">
        <v>2700</v>
      </c>
      <c r="N4217" s="4">
        <v>100433.52</v>
      </c>
      <c r="O4217" s="4">
        <v>100433.52</v>
      </c>
      <c r="P4217" s="4">
        <v>3383</v>
      </c>
      <c r="Q4217" s="4">
        <v>0</v>
      </c>
      <c r="R4217" s="4">
        <v>0</v>
      </c>
      <c r="S4217" s="4">
        <v>173099.22</v>
      </c>
      <c r="T4217" s="4">
        <v>0</v>
      </c>
      <c r="U4217" s="4">
        <v>0</v>
      </c>
      <c r="V4217" s="4">
        <v>0</v>
      </c>
      <c r="W4217" s="4">
        <v>0</v>
      </c>
      <c r="X4217" s="4">
        <v>0</v>
      </c>
      <c r="Y4217" s="4">
        <v>4268.42</v>
      </c>
      <c r="Z4217" s="4">
        <v>0</v>
      </c>
      <c r="AA4217" s="4">
        <v>2510.84</v>
      </c>
      <c r="AB4217" t="s">
        <v>3</v>
      </c>
      <c r="AC4217" s="4">
        <v>0</v>
      </c>
      <c r="AD4217" s="4">
        <v>0</v>
      </c>
      <c r="AE4217" s="4">
        <v>0</v>
      </c>
      <c r="AF4217" t="s">
        <v>717</v>
      </c>
      <c r="AG4217" s="4">
        <v>0</v>
      </c>
      <c r="AH4217" s="4">
        <v>0</v>
      </c>
      <c r="AI4217" s="4">
        <v>0</v>
      </c>
      <c r="AJ4217" s="4">
        <v>263370.48</v>
      </c>
      <c r="AK4217" s="4">
        <v>200000</v>
      </c>
      <c r="AL4217" t="s">
        <v>782</v>
      </c>
      <c r="AM4217" s="71" t="str">
        <f>INDEX(Network_Insurer_Code,MATCH(Export!AL4217,Network_insurer_Name,0))</f>
        <v>API2</v>
      </c>
      <c r="AN4217" t="str">
        <f t="shared" si="65"/>
        <v>L1004API22018</v>
      </c>
    </row>
    <row r="4218" spans="1:40" x14ac:dyDescent="0.25">
      <c r="A4218">
        <v>2019</v>
      </c>
      <c r="B4218">
        <v>4</v>
      </c>
      <c r="C4218" s="1">
        <v>43647</v>
      </c>
      <c r="D4218" s="1">
        <v>43738</v>
      </c>
      <c r="E4218">
        <v>2019</v>
      </c>
      <c r="F4218" s="71" t="str">
        <f>INDEX(Client_Name,MATCH(Export!H4218,Local_Company_Name,0))</f>
        <v>Falcon Clothing</v>
      </c>
      <c r="G4218" s="71">
        <f>INDEX(Client_Code,MATCH(Export!H4218,Local_Company_Name,0))</f>
        <v>1006</v>
      </c>
      <c r="H4218" t="s">
        <v>773</v>
      </c>
      <c r="I4218" t="s">
        <v>714</v>
      </c>
      <c r="J4218" t="s">
        <v>22</v>
      </c>
      <c r="K4218" s="71" t="str">
        <f>INDEX(Line_of_Business,MATCH(Export!J4218,Name,0))</f>
        <v>A</v>
      </c>
      <c r="L4218" s="9" t="s">
        <v>253</v>
      </c>
      <c r="M4218">
        <v>1034</v>
      </c>
      <c r="N4218" s="4">
        <v>0</v>
      </c>
      <c r="O4218" s="4">
        <v>0</v>
      </c>
      <c r="P4218" s="4">
        <v>0</v>
      </c>
      <c r="Q4218" s="4">
        <v>0</v>
      </c>
      <c r="R4218" s="4">
        <v>0</v>
      </c>
      <c r="S4218" s="4">
        <v>0</v>
      </c>
      <c r="T4218" s="4">
        <v>0</v>
      </c>
      <c r="U4218" s="4">
        <v>0</v>
      </c>
      <c r="V4218" s="4">
        <v>0</v>
      </c>
      <c r="W4218" s="4">
        <v>0</v>
      </c>
      <c r="X4218" s="4">
        <v>0</v>
      </c>
      <c r="Y4218" s="4">
        <v>683.88</v>
      </c>
      <c r="Z4218" s="4">
        <v>0</v>
      </c>
      <c r="AA4218" s="4">
        <v>-683.88</v>
      </c>
      <c r="AB4218" t="s">
        <v>3</v>
      </c>
      <c r="AC4218" s="4">
        <v>0</v>
      </c>
      <c r="AD4218" s="4">
        <v>0</v>
      </c>
      <c r="AE4218" s="4">
        <v>0</v>
      </c>
      <c r="AF4218" t="s">
        <v>714</v>
      </c>
      <c r="AG4218" s="4">
        <v>0</v>
      </c>
      <c r="AH4218" s="4">
        <v>0</v>
      </c>
      <c r="AI4218" s="4">
        <v>0</v>
      </c>
      <c r="AJ4218" s="4">
        <v>0</v>
      </c>
      <c r="AK4218" s="4">
        <v>187000</v>
      </c>
      <c r="AL4218" t="s">
        <v>787</v>
      </c>
      <c r="AM4218" s="71" t="str">
        <f>INDEX(Network_Insurer_Code,MATCH(Export!AL4218,Network_insurer_Name,0))</f>
        <v>LEI3</v>
      </c>
      <c r="AN4218" t="str">
        <f t="shared" si="65"/>
        <v>A1006LEI32019</v>
      </c>
    </row>
    <row r="4219" spans="1:40" x14ac:dyDescent="0.25">
      <c r="A4219">
        <v>2020</v>
      </c>
      <c r="B4219">
        <v>2</v>
      </c>
      <c r="C4219" s="1">
        <v>43922</v>
      </c>
      <c r="D4219" s="1">
        <v>44012</v>
      </c>
      <c r="E4219">
        <v>2019</v>
      </c>
      <c r="F4219" s="71" t="str">
        <f>INDEX(Client_Name,MATCH(Export!H4219,Local_Company_Name,0))</f>
        <v>Aplaca Engineering Co</v>
      </c>
      <c r="G4219" s="71">
        <f>INDEX(Client_Code,MATCH(Export!H4219,Local_Company_Name,0))</f>
        <v>1004</v>
      </c>
      <c r="H4219" t="s">
        <v>765</v>
      </c>
      <c r="I4219" t="s">
        <v>707</v>
      </c>
      <c r="J4219" t="s">
        <v>8</v>
      </c>
      <c r="K4219" s="71" t="str">
        <f>INDEX(Line_of_Business,MATCH(Export!J4219,Name,0))</f>
        <v>M</v>
      </c>
      <c r="L4219" s="9">
        <v>50881548</v>
      </c>
      <c r="M4219">
        <v>5</v>
      </c>
      <c r="N4219" s="4">
        <v>0</v>
      </c>
      <c r="O4219" s="4">
        <v>0</v>
      </c>
      <c r="P4219" s="4">
        <v>768.35</v>
      </c>
      <c r="Q4219" s="4">
        <v>0</v>
      </c>
      <c r="R4219" s="4">
        <v>0</v>
      </c>
      <c r="S4219" s="4">
        <v>0</v>
      </c>
      <c r="T4219" s="4">
        <v>0</v>
      </c>
      <c r="U4219" s="4">
        <v>0</v>
      </c>
      <c r="V4219" s="4">
        <v>0</v>
      </c>
      <c r="W4219" s="4">
        <v>0</v>
      </c>
      <c r="X4219" s="4">
        <v>0</v>
      </c>
      <c r="Y4219" s="4">
        <v>0</v>
      </c>
      <c r="Z4219" s="4">
        <v>0</v>
      </c>
      <c r="AA4219" s="4">
        <v>0</v>
      </c>
      <c r="AB4219" t="s">
        <v>3</v>
      </c>
      <c r="AC4219" s="4">
        <v>0</v>
      </c>
      <c r="AD4219" s="4">
        <v>0</v>
      </c>
      <c r="AE4219" s="4">
        <v>0</v>
      </c>
      <c r="AF4219" t="s">
        <v>707</v>
      </c>
      <c r="AG4219" s="4">
        <v>0</v>
      </c>
      <c r="AH4219" s="4">
        <v>0</v>
      </c>
      <c r="AI4219" s="4">
        <v>0</v>
      </c>
      <c r="AJ4219" s="4">
        <v>-768.35</v>
      </c>
      <c r="AK4219" s="4">
        <v>0</v>
      </c>
      <c r="AL4219" t="s">
        <v>790</v>
      </c>
      <c r="AM4219" s="71" t="str">
        <f>INDEX(Network_Insurer_Code,MATCH(Export!AL4219,Network_insurer_Name,0))</f>
        <v>STL1</v>
      </c>
      <c r="AN4219" t="str">
        <f t="shared" si="65"/>
        <v>M1004STL12019</v>
      </c>
    </row>
    <row r="4220" spans="1:40" x14ac:dyDescent="0.25">
      <c r="A4220">
        <v>2019</v>
      </c>
      <c r="B4220">
        <v>1</v>
      </c>
      <c r="C4220" s="1">
        <v>43466</v>
      </c>
      <c r="D4220" s="1">
        <v>43555</v>
      </c>
      <c r="E4220">
        <v>2019</v>
      </c>
      <c r="F4220" s="71" t="str">
        <f>INDEX(Client_Name,MATCH(Export!H4220,Local_Company_Name,0))</f>
        <v>Zebra Workings Ltd</v>
      </c>
      <c r="G4220" s="71">
        <f>INDEX(Client_Code,MATCH(Export!H4220,Local_Company_Name,0))</f>
        <v>1001</v>
      </c>
      <c r="H4220" t="s">
        <v>748</v>
      </c>
      <c r="I4220" t="s">
        <v>710</v>
      </c>
      <c r="J4220" t="s">
        <v>22</v>
      </c>
      <c r="K4220" s="71" t="str">
        <f>INDEX(Line_of_Business,MATCH(Export!J4220,Name,0))</f>
        <v>A</v>
      </c>
      <c r="L4220" s="9" t="s">
        <v>241</v>
      </c>
      <c r="M4220">
        <v>382</v>
      </c>
      <c r="N4220" s="4">
        <v>496786.2</v>
      </c>
      <c r="O4220" s="4">
        <v>496786.2</v>
      </c>
      <c r="P4220" s="4">
        <v>0</v>
      </c>
      <c r="Q4220" s="4">
        <v>0</v>
      </c>
      <c r="R4220" s="4">
        <v>0</v>
      </c>
      <c r="S4220" s="4">
        <v>0</v>
      </c>
      <c r="T4220" s="4">
        <v>0</v>
      </c>
      <c r="U4220" s="4">
        <v>0</v>
      </c>
      <c r="V4220" s="4">
        <v>0</v>
      </c>
      <c r="W4220" s="4">
        <v>0</v>
      </c>
      <c r="X4220" s="4">
        <v>0</v>
      </c>
      <c r="Y4220" s="4">
        <v>74517.929999999993</v>
      </c>
      <c r="Z4220" s="4">
        <v>0</v>
      </c>
      <c r="AA4220" s="4">
        <v>0</v>
      </c>
      <c r="AB4220" t="s">
        <v>3</v>
      </c>
      <c r="AC4220" s="4">
        <v>0</v>
      </c>
      <c r="AD4220" s="4">
        <v>0</v>
      </c>
      <c r="AE4220" s="4">
        <v>0</v>
      </c>
      <c r="AF4220" t="s">
        <v>710</v>
      </c>
      <c r="AG4220" s="4">
        <v>0</v>
      </c>
      <c r="AH4220" s="4">
        <v>0</v>
      </c>
      <c r="AI4220" s="4">
        <v>0</v>
      </c>
      <c r="AJ4220" s="4">
        <v>422268.27</v>
      </c>
      <c r="AK4220" s="4">
        <v>0</v>
      </c>
      <c r="AL4220" t="s">
        <v>796</v>
      </c>
      <c r="AM4220" s="71" t="str">
        <f>INDEX(Network_Insurer_Code,MATCH(Export!AL4220,Network_insurer_Name,0))</f>
        <v>POL2</v>
      </c>
      <c r="AN4220" t="str">
        <f t="shared" si="65"/>
        <v>A1001POL22019</v>
      </c>
    </row>
    <row r="4221" spans="1:40" x14ac:dyDescent="0.25">
      <c r="A4221">
        <v>2020</v>
      </c>
      <c r="B4221">
        <v>2</v>
      </c>
      <c r="C4221" s="1">
        <v>43922</v>
      </c>
      <c r="D4221" s="1">
        <v>44012</v>
      </c>
      <c r="E4221">
        <v>2020</v>
      </c>
      <c r="F4221" s="71" t="str">
        <f>INDEX(Client_Name,MATCH(Export!H4221,Local_Company_Name,0))</f>
        <v>Lion Manufacturing Co</v>
      </c>
      <c r="G4221" s="71">
        <f>INDEX(Client_Code,MATCH(Export!H4221,Local_Company_Name,0))</f>
        <v>1002</v>
      </c>
      <c r="H4221" t="s">
        <v>759</v>
      </c>
      <c r="I4221" t="s">
        <v>710</v>
      </c>
      <c r="J4221" t="s">
        <v>0</v>
      </c>
      <c r="K4221" s="71" t="str">
        <f>INDEX(Line_of_Business,MATCH(Export!J4221,Name,0))</f>
        <v>D</v>
      </c>
      <c r="L4221" s="9" t="s">
        <v>418</v>
      </c>
      <c r="M4221">
        <v>184</v>
      </c>
      <c r="N4221" s="4">
        <v>123226</v>
      </c>
      <c r="O4221" s="4">
        <v>123226</v>
      </c>
      <c r="P4221" s="4">
        <v>0</v>
      </c>
      <c r="Q4221" s="4">
        <v>0</v>
      </c>
      <c r="R4221" s="4">
        <v>0</v>
      </c>
      <c r="S4221" s="4">
        <v>0</v>
      </c>
      <c r="T4221" s="4">
        <v>0</v>
      </c>
      <c r="U4221" s="4">
        <v>0</v>
      </c>
      <c r="V4221" s="4">
        <v>0</v>
      </c>
      <c r="W4221" s="4">
        <v>0</v>
      </c>
      <c r="X4221" s="4">
        <v>0</v>
      </c>
      <c r="Y4221" s="4">
        <v>16019.38</v>
      </c>
      <c r="Z4221" s="4">
        <v>0</v>
      </c>
      <c r="AA4221" s="4">
        <v>0</v>
      </c>
      <c r="AB4221" t="s">
        <v>3</v>
      </c>
      <c r="AC4221" s="4">
        <v>0</v>
      </c>
      <c r="AD4221" s="4">
        <v>0</v>
      </c>
      <c r="AE4221" s="4">
        <v>0</v>
      </c>
      <c r="AF4221" t="s">
        <v>710</v>
      </c>
      <c r="AG4221" s="4">
        <v>0</v>
      </c>
      <c r="AH4221" s="4">
        <v>0</v>
      </c>
      <c r="AI4221" s="4">
        <v>0</v>
      </c>
      <c r="AJ4221" s="4">
        <v>107206.62</v>
      </c>
      <c r="AK4221" s="4">
        <v>200000</v>
      </c>
      <c r="AL4221" t="s">
        <v>797</v>
      </c>
      <c r="AM4221" s="71" t="str">
        <f>INDEX(Network_Insurer_Code,MATCH(Export!AL4221,Network_insurer_Name,0))</f>
        <v>ONI3</v>
      </c>
      <c r="AN4221" t="str">
        <f t="shared" si="65"/>
        <v>D1002ONI32020</v>
      </c>
    </row>
    <row r="4222" spans="1:40" x14ac:dyDescent="0.25">
      <c r="A4222">
        <v>2019</v>
      </c>
      <c r="B4222">
        <v>4</v>
      </c>
      <c r="C4222" s="1">
        <v>43374</v>
      </c>
      <c r="D4222" s="1">
        <v>43465</v>
      </c>
      <c r="E4222">
        <v>2017</v>
      </c>
      <c r="F4222" s="71" t="str">
        <f>INDEX(Client_Name,MATCH(Export!H4222,Local_Company_Name,0))</f>
        <v>Tiger Jewelcrafting Ltd</v>
      </c>
      <c r="G4222" s="71">
        <f>INDEX(Client_Code,MATCH(Export!H4222,Local_Company_Name,0))</f>
        <v>1003</v>
      </c>
      <c r="H4222" t="s">
        <v>763</v>
      </c>
      <c r="I4222" t="s">
        <v>722</v>
      </c>
      <c r="J4222" t="s">
        <v>0</v>
      </c>
      <c r="K4222" s="71" t="str">
        <f>INDEX(Line_of_Business,MATCH(Export!J4222,Name,0))</f>
        <v>D</v>
      </c>
      <c r="L4222" s="9" t="s">
        <v>280</v>
      </c>
      <c r="M4222">
        <v>175</v>
      </c>
      <c r="N4222" s="4">
        <v>0</v>
      </c>
      <c r="O4222" s="4">
        <v>0</v>
      </c>
      <c r="P4222" s="4">
        <v>368.48</v>
      </c>
      <c r="Q4222" s="4">
        <v>0</v>
      </c>
      <c r="R4222" s="4">
        <v>0</v>
      </c>
      <c r="S4222" s="4">
        <v>0</v>
      </c>
      <c r="T4222" s="4">
        <v>0</v>
      </c>
      <c r="U4222" s="4">
        <v>0</v>
      </c>
      <c r="V4222" s="4">
        <v>0</v>
      </c>
      <c r="W4222" s="4">
        <v>0</v>
      </c>
      <c r="X4222" s="4">
        <v>0</v>
      </c>
      <c r="Y4222" s="4">
        <v>0</v>
      </c>
      <c r="Z4222" s="4">
        <v>0</v>
      </c>
      <c r="AA4222" s="4">
        <v>0</v>
      </c>
      <c r="AB4222" t="s">
        <v>3</v>
      </c>
      <c r="AC4222" s="4">
        <v>0</v>
      </c>
      <c r="AD4222" s="4">
        <v>0</v>
      </c>
      <c r="AE4222" s="4">
        <v>0</v>
      </c>
      <c r="AF4222" t="s">
        <v>722</v>
      </c>
      <c r="AG4222" s="4">
        <v>0</v>
      </c>
      <c r="AH4222" s="4">
        <v>0</v>
      </c>
      <c r="AI4222" s="4">
        <v>0</v>
      </c>
      <c r="AJ4222" s="4">
        <v>-368.48</v>
      </c>
      <c r="AK4222" s="4">
        <v>0</v>
      </c>
      <c r="AL4222" t="s">
        <v>784</v>
      </c>
      <c r="AM4222" s="71" t="str">
        <f>INDEX(Network_Insurer_Code,MATCH(Export!AL4222,Network_insurer_Name,0))</f>
        <v>PII1</v>
      </c>
      <c r="AN4222" t="str">
        <f t="shared" si="65"/>
        <v>D1003PII12017</v>
      </c>
    </row>
    <row r="4223" spans="1:40" x14ac:dyDescent="0.25">
      <c r="A4223">
        <v>2019</v>
      </c>
      <c r="B4223">
        <v>4</v>
      </c>
      <c r="C4223" s="1">
        <v>43739</v>
      </c>
      <c r="D4223" s="1">
        <v>43830</v>
      </c>
      <c r="E4223">
        <v>2019</v>
      </c>
      <c r="F4223" s="71" t="str">
        <f>INDEX(Client_Name,MATCH(Export!H4223,Local_Company_Name,0))</f>
        <v>Flaimngo Tailoring</v>
      </c>
      <c r="G4223" s="71">
        <f>INDEX(Client_Code,MATCH(Export!H4223,Local_Company_Name,0))</f>
        <v>1005</v>
      </c>
      <c r="H4223" t="s">
        <v>771</v>
      </c>
      <c r="I4223" t="s">
        <v>723</v>
      </c>
      <c r="J4223" t="s">
        <v>0</v>
      </c>
      <c r="K4223" s="71" t="str">
        <f>INDEX(Line_of_Business,MATCH(Export!J4223,Name,0))</f>
        <v>D</v>
      </c>
      <c r="L4223" s="9">
        <v>25702</v>
      </c>
      <c r="M4223">
        <v>947</v>
      </c>
      <c r="N4223" s="4">
        <v>154955.92000000001</v>
      </c>
      <c r="O4223" s="4">
        <v>154955.92000000001</v>
      </c>
      <c r="P4223" s="4">
        <v>0</v>
      </c>
      <c r="Q4223" s="4">
        <v>0</v>
      </c>
      <c r="R4223" s="4">
        <v>0</v>
      </c>
      <c r="S4223" s="4">
        <v>0</v>
      </c>
      <c r="T4223" s="4">
        <v>0</v>
      </c>
      <c r="U4223" s="4">
        <v>0</v>
      </c>
      <c r="V4223" s="4">
        <v>0</v>
      </c>
      <c r="W4223" s="4">
        <v>0</v>
      </c>
      <c r="X4223" s="4">
        <v>0</v>
      </c>
      <c r="Y4223" s="4">
        <v>15188.75</v>
      </c>
      <c r="Z4223" s="4">
        <v>1534.22</v>
      </c>
      <c r="AA4223" s="4">
        <v>0</v>
      </c>
      <c r="AB4223" t="s">
        <v>3</v>
      </c>
      <c r="AC4223" s="4">
        <v>0</v>
      </c>
      <c r="AD4223" s="4">
        <v>0</v>
      </c>
      <c r="AE4223" s="4">
        <v>0</v>
      </c>
      <c r="AF4223" t="s">
        <v>723</v>
      </c>
      <c r="AG4223" s="4">
        <v>0</v>
      </c>
      <c r="AH4223" s="4">
        <v>0</v>
      </c>
      <c r="AI4223" s="4">
        <v>0</v>
      </c>
      <c r="AJ4223" s="4">
        <v>138232.95000000001</v>
      </c>
      <c r="AK4223" s="4">
        <v>0</v>
      </c>
      <c r="AL4223" t="s">
        <v>792</v>
      </c>
      <c r="AM4223" s="71" t="str">
        <f>INDEX(Network_Insurer_Code,MATCH(Export!AL4223,Network_insurer_Name,0))</f>
        <v>CAL1</v>
      </c>
      <c r="AN4223" t="str">
        <f t="shared" si="65"/>
        <v>D1005CAL12019</v>
      </c>
    </row>
    <row r="4224" spans="1:40" x14ac:dyDescent="0.25">
      <c r="A4224">
        <v>2020</v>
      </c>
      <c r="B4224">
        <v>2</v>
      </c>
      <c r="C4224" s="1">
        <v>43922</v>
      </c>
      <c r="D4224" s="1">
        <v>44012</v>
      </c>
      <c r="E4224">
        <v>2020</v>
      </c>
      <c r="F4224" s="71" t="str">
        <f>INDEX(Client_Name,MATCH(Export!H4224,Local_Company_Name,0))</f>
        <v>Tiger Jewelcrafting Ltd</v>
      </c>
      <c r="G4224" s="71">
        <f>INDEX(Client_Code,MATCH(Export!H4224,Local_Company_Name,0))</f>
        <v>1003</v>
      </c>
      <c r="H4224" t="s">
        <v>764</v>
      </c>
      <c r="I4224" t="s">
        <v>716</v>
      </c>
      <c r="J4224" t="s">
        <v>14</v>
      </c>
      <c r="K4224" s="71" t="str">
        <f>INDEX(Line_of_Business,MATCH(Export!J4224,Name,0))</f>
        <v>C</v>
      </c>
      <c r="L4224" s="9" t="s">
        <v>293</v>
      </c>
      <c r="M4224">
        <v>4053</v>
      </c>
      <c r="N4224" s="4">
        <v>0</v>
      </c>
      <c r="O4224" s="4">
        <v>0</v>
      </c>
      <c r="P4224" s="4">
        <v>90000</v>
      </c>
      <c r="Q4224" s="4">
        <v>0</v>
      </c>
      <c r="R4224" s="4">
        <v>0</v>
      </c>
      <c r="S4224" s="4">
        <v>0</v>
      </c>
      <c r="T4224" s="4">
        <v>0</v>
      </c>
      <c r="U4224" s="4">
        <v>0</v>
      </c>
      <c r="V4224" s="4">
        <v>0</v>
      </c>
      <c r="W4224" s="4">
        <v>0</v>
      </c>
      <c r="X4224" s="4">
        <v>0</v>
      </c>
      <c r="Y4224" s="4">
        <v>0</v>
      </c>
      <c r="Z4224" s="4">
        <v>0</v>
      </c>
      <c r="AA4224" s="4">
        <v>0</v>
      </c>
      <c r="AB4224" t="s">
        <v>3</v>
      </c>
      <c r="AC4224" s="4">
        <v>0</v>
      </c>
      <c r="AD4224" s="4">
        <v>0</v>
      </c>
      <c r="AE4224" s="4">
        <v>0</v>
      </c>
      <c r="AF4224" t="s">
        <v>716</v>
      </c>
      <c r="AG4224" s="4">
        <v>0</v>
      </c>
      <c r="AH4224" s="4">
        <v>0</v>
      </c>
      <c r="AI4224" s="4">
        <v>0</v>
      </c>
      <c r="AJ4224" s="4">
        <v>-90000</v>
      </c>
      <c r="AK4224" s="4" t="s">
        <v>2</v>
      </c>
      <c r="AL4224" t="s">
        <v>790</v>
      </c>
      <c r="AM4224" s="71" t="str">
        <f>INDEX(Network_Insurer_Code,MATCH(Export!AL4224,Network_insurer_Name,0))</f>
        <v>STL1</v>
      </c>
      <c r="AN4224" t="str">
        <f t="shared" si="65"/>
        <v>C1003STL12020</v>
      </c>
    </row>
    <row r="4225" spans="1:40" x14ac:dyDescent="0.25">
      <c r="A4225">
        <v>2020</v>
      </c>
      <c r="B4225">
        <v>1</v>
      </c>
      <c r="C4225" s="1">
        <v>43831</v>
      </c>
      <c r="D4225" s="1">
        <v>43921</v>
      </c>
      <c r="E4225">
        <v>2020</v>
      </c>
      <c r="F4225" s="71" t="str">
        <f>INDEX(Client_Name,MATCH(Export!H4225,Local_Company_Name,0))</f>
        <v>Aplaca Engineering Co</v>
      </c>
      <c r="G4225" s="71">
        <f>INDEX(Client_Code,MATCH(Export!H4225,Local_Company_Name,0))</f>
        <v>1004</v>
      </c>
      <c r="H4225" t="s">
        <v>767</v>
      </c>
      <c r="I4225" t="s">
        <v>736</v>
      </c>
      <c r="J4225" t="s">
        <v>14</v>
      </c>
      <c r="K4225" s="71" t="str">
        <f>INDEX(Line_of_Business,MATCH(Export!J4225,Name,0))</f>
        <v>C</v>
      </c>
      <c r="L4225" s="9" t="s">
        <v>15</v>
      </c>
      <c r="M4225">
        <v>0</v>
      </c>
      <c r="N4225" s="4">
        <v>121482.56</v>
      </c>
      <c r="O4225" s="4">
        <v>60741.279999999999</v>
      </c>
      <c r="P4225" s="4">
        <v>0</v>
      </c>
      <c r="Q4225" s="4">
        <v>0</v>
      </c>
      <c r="R4225" s="4">
        <v>0</v>
      </c>
      <c r="S4225" s="4">
        <v>0</v>
      </c>
      <c r="T4225" s="4">
        <v>0</v>
      </c>
      <c r="U4225" s="4">
        <v>0</v>
      </c>
      <c r="V4225" s="4">
        <v>0</v>
      </c>
      <c r="W4225" s="4">
        <v>0</v>
      </c>
      <c r="X4225" s="4">
        <v>0</v>
      </c>
      <c r="Y4225" s="4">
        <v>9111.19</v>
      </c>
      <c r="Z4225" s="4">
        <v>3644.48</v>
      </c>
      <c r="AA4225" s="4">
        <v>0</v>
      </c>
      <c r="AB4225" t="s">
        <v>3</v>
      </c>
      <c r="AC4225" s="4">
        <v>0</v>
      </c>
      <c r="AD4225" s="4">
        <v>0</v>
      </c>
      <c r="AE4225" s="4">
        <v>0</v>
      </c>
      <c r="AF4225" t="s">
        <v>736</v>
      </c>
      <c r="AG4225" s="4">
        <v>0</v>
      </c>
      <c r="AH4225" s="4">
        <v>0</v>
      </c>
      <c r="AI4225" s="4">
        <v>0</v>
      </c>
      <c r="AJ4225" s="4">
        <v>47985.609999999899</v>
      </c>
      <c r="AK4225" s="4">
        <v>0</v>
      </c>
      <c r="AL4225" t="s">
        <v>793</v>
      </c>
      <c r="AM4225" s="71" t="str">
        <f>INDEX(Network_Insurer_Code,MATCH(Export!AL4225,Network_insurer_Name,0))</f>
        <v>CAL3</v>
      </c>
      <c r="AN4225" t="str">
        <f t="shared" si="65"/>
        <v>C1004CAL32020</v>
      </c>
    </row>
    <row r="4226" spans="1:40" x14ac:dyDescent="0.25">
      <c r="A4226">
        <v>2019</v>
      </c>
      <c r="B4226">
        <v>2</v>
      </c>
      <c r="C4226" s="1">
        <v>43556</v>
      </c>
      <c r="D4226" s="1">
        <v>43646</v>
      </c>
      <c r="E4226">
        <v>2017</v>
      </c>
      <c r="F4226" s="71" t="str">
        <f>INDEX(Client_Name,MATCH(Export!H4226,Local_Company_Name,0))</f>
        <v>Zebra Workings Ltd</v>
      </c>
      <c r="G4226" s="71">
        <f>INDEX(Client_Code,MATCH(Export!H4226,Local_Company_Name,0))</f>
        <v>1001</v>
      </c>
      <c r="H4226" t="s">
        <v>747</v>
      </c>
      <c r="I4226" t="s">
        <v>720</v>
      </c>
      <c r="J4226" t="s">
        <v>8</v>
      </c>
      <c r="K4226" s="71" t="str">
        <f>INDEX(Line_of_Business,MATCH(Export!J4226,Name,0))</f>
        <v>M</v>
      </c>
      <c r="L4226" s="9" t="s">
        <v>581</v>
      </c>
      <c r="M4226">
        <v>1445</v>
      </c>
      <c r="N4226" s="4">
        <v>0</v>
      </c>
      <c r="O4226" s="4">
        <v>0</v>
      </c>
      <c r="P4226" s="4">
        <v>-12364.3</v>
      </c>
      <c r="Q4226" s="4">
        <v>0</v>
      </c>
      <c r="R4226" s="4">
        <v>0</v>
      </c>
      <c r="S4226" s="4">
        <v>0</v>
      </c>
      <c r="T4226" s="4">
        <v>0</v>
      </c>
      <c r="U4226" s="4">
        <v>0</v>
      </c>
      <c r="V4226" s="4">
        <v>0</v>
      </c>
      <c r="W4226" s="4">
        <v>0</v>
      </c>
      <c r="X4226" s="4">
        <v>0</v>
      </c>
      <c r="Y4226" s="4">
        <v>0</v>
      </c>
      <c r="Z4226" s="4">
        <v>0</v>
      </c>
      <c r="AA4226" s="4">
        <v>0</v>
      </c>
      <c r="AB4226" t="s">
        <v>3</v>
      </c>
      <c r="AC4226" s="4">
        <v>0</v>
      </c>
      <c r="AD4226" s="4">
        <v>0</v>
      </c>
      <c r="AE4226" s="4">
        <v>0</v>
      </c>
      <c r="AF4226" t="s">
        <v>720</v>
      </c>
      <c r="AG4226" s="4">
        <v>0</v>
      </c>
      <c r="AH4226" s="4">
        <v>0</v>
      </c>
      <c r="AI4226" s="4">
        <v>0</v>
      </c>
      <c r="AJ4226" s="4">
        <v>12364.3</v>
      </c>
      <c r="AK4226" s="4">
        <v>0</v>
      </c>
      <c r="AL4226" t="s">
        <v>787</v>
      </c>
      <c r="AM4226" s="71" t="str">
        <f>INDEX(Network_Insurer_Code,MATCH(Export!AL4226,Network_insurer_Name,0))</f>
        <v>LEI3</v>
      </c>
      <c r="AN4226" t="str">
        <f t="shared" ref="AN4226:AN4289" si="66">_xlfn.CONCAT(K4226,G4226,AM4226,E4226)</f>
        <v>M1001LEI32017</v>
      </c>
    </row>
    <row r="4227" spans="1:40" x14ac:dyDescent="0.25">
      <c r="A4227">
        <v>2019</v>
      </c>
      <c r="B4227">
        <v>4</v>
      </c>
      <c r="C4227" s="1">
        <v>43739</v>
      </c>
      <c r="D4227" s="1">
        <v>43830</v>
      </c>
      <c r="E4227">
        <v>2019</v>
      </c>
      <c r="F4227" s="71" t="str">
        <f>INDEX(Client_Name,MATCH(Export!H4227,Local_Company_Name,0))</f>
        <v>Lion Manufacturing Co</v>
      </c>
      <c r="G4227" s="71">
        <f>INDEX(Client_Code,MATCH(Export!H4227,Local_Company_Name,0))</f>
        <v>1002</v>
      </c>
      <c r="H4227" t="s">
        <v>760</v>
      </c>
      <c r="I4227" t="s">
        <v>706</v>
      </c>
      <c r="J4227" t="s">
        <v>5</v>
      </c>
      <c r="K4227" s="71" t="str">
        <f>INDEX(Line_of_Business,MATCH(Export!J4227,Name,0))</f>
        <v>L</v>
      </c>
      <c r="L4227" s="9" t="s">
        <v>53</v>
      </c>
      <c r="M4227">
        <v>80</v>
      </c>
      <c r="N4227" s="4">
        <v>26597.93</v>
      </c>
      <c r="O4227" s="4">
        <v>26597.93</v>
      </c>
      <c r="P4227" s="4">
        <v>0</v>
      </c>
      <c r="Q4227" s="4">
        <v>0</v>
      </c>
      <c r="R4227" s="4">
        <v>0</v>
      </c>
      <c r="S4227" s="4">
        <v>0</v>
      </c>
      <c r="T4227" s="4">
        <v>0</v>
      </c>
      <c r="U4227" s="4">
        <v>0</v>
      </c>
      <c r="V4227" s="4">
        <v>0</v>
      </c>
      <c r="W4227" s="4">
        <v>0</v>
      </c>
      <c r="X4227" s="4">
        <v>0</v>
      </c>
      <c r="Y4227" s="4">
        <v>2181.98</v>
      </c>
      <c r="Z4227" s="4">
        <v>0</v>
      </c>
      <c r="AA4227" s="4">
        <v>797.94</v>
      </c>
      <c r="AB4227" t="s">
        <v>3</v>
      </c>
      <c r="AC4227" s="4">
        <v>0</v>
      </c>
      <c r="AD4227" s="4">
        <v>0</v>
      </c>
      <c r="AE4227" s="4">
        <v>0</v>
      </c>
      <c r="AF4227" t="s">
        <v>706</v>
      </c>
      <c r="AG4227" s="4">
        <v>0</v>
      </c>
      <c r="AH4227" s="4">
        <v>0</v>
      </c>
      <c r="AI4227" s="4">
        <v>0</v>
      </c>
      <c r="AJ4227" s="4">
        <v>23618.01</v>
      </c>
      <c r="AK4227" s="4">
        <v>0</v>
      </c>
      <c r="AL4227" t="s">
        <v>797</v>
      </c>
      <c r="AM4227" s="71" t="str">
        <f>INDEX(Network_Insurer_Code,MATCH(Export!AL4227,Network_insurer_Name,0))</f>
        <v>ONI3</v>
      </c>
      <c r="AN4227" t="str">
        <f t="shared" si="66"/>
        <v>L1002ONI32019</v>
      </c>
    </row>
    <row r="4228" spans="1:40" x14ac:dyDescent="0.25">
      <c r="A4228">
        <v>2019</v>
      </c>
      <c r="B4228">
        <v>3</v>
      </c>
      <c r="C4228" s="1">
        <v>43647</v>
      </c>
      <c r="D4228" s="1">
        <v>43738</v>
      </c>
      <c r="E4228">
        <v>2019</v>
      </c>
      <c r="F4228" s="71" t="str">
        <f>INDEX(Client_Name,MATCH(Export!H4228,Local_Company_Name,0))</f>
        <v>Falcon Clothing</v>
      </c>
      <c r="G4228" s="71">
        <f>INDEX(Client_Code,MATCH(Export!H4228,Local_Company_Name,0))</f>
        <v>1006</v>
      </c>
      <c r="H4228" t="s">
        <v>776</v>
      </c>
      <c r="I4228" t="s">
        <v>710</v>
      </c>
      <c r="J4228" t="s">
        <v>5</v>
      </c>
      <c r="K4228" s="71" t="str">
        <f>INDEX(Line_of_Business,MATCH(Export!J4228,Name,0))</f>
        <v>L</v>
      </c>
      <c r="L4228" s="9" t="s">
        <v>241</v>
      </c>
      <c r="M4228">
        <v>382</v>
      </c>
      <c r="N4228" s="4">
        <v>6378.48</v>
      </c>
      <c r="O4228" s="4">
        <v>6378.48</v>
      </c>
      <c r="P4228" s="4">
        <v>0</v>
      </c>
      <c r="Q4228" s="4">
        <v>0</v>
      </c>
      <c r="R4228" s="4">
        <v>0</v>
      </c>
      <c r="S4228" s="4">
        <v>0</v>
      </c>
      <c r="T4228" s="4">
        <v>0</v>
      </c>
      <c r="U4228" s="4">
        <v>0</v>
      </c>
      <c r="V4228" s="4">
        <v>0</v>
      </c>
      <c r="W4228" s="4">
        <v>0</v>
      </c>
      <c r="X4228" s="4">
        <v>0</v>
      </c>
      <c r="Y4228" s="4">
        <v>956.78</v>
      </c>
      <c r="Z4228" s="4">
        <v>0</v>
      </c>
      <c r="AA4228" s="4">
        <v>0</v>
      </c>
      <c r="AB4228" t="s">
        <v>3</v>
      </c>
      <c r="AC4228" s="4">
        <v>0</v>
      </c>
      <c r="AD4228" s="4">
        <v>0</v>
      </c>
      <c r="AE4228" s="4">
        <v>0</v>
      </c>
      <c r="AF4228" t="s">
        <v>710</v>
      </c>
      <c r="AG4228" s="4">
        <v>0</v>
      </c>
      <c r="AH4228" s="4">
        <v>0</v>
      </c>
      <c r="AI4228" s="4">
        <v>0</v>
      </c>
      <c r="AJ4228" s="4">
        <v>5421.7</v>
      </c>
      <c r="AK4228" s="4">
        <v>0</v>
      </c>
      <c r="AL4228" t="s">
        <v>782</v>
      </c>
      <c r="AM4228" s="71" t="str">
        <f>INDEX(Network_Insurer_Code,MATCH(Export!AL4228,Network_insurer_Name,0))</f>
        <v>API2</v>
      </c>
      <c r="AN4228" t="str">
        <f t="shared" si="66"/>
        <v>L1006API22019</v>
      </c>
    </row>
    <row r="4229" spans="1:40" x14ac:dyDescent="0.25">
      <c r="A4229">
        <v>2019</v>
      </c>
      <c r="B4229">
        <v>1</v>
      </c>
      <c r="C4229" s="1">
        <v>43466</v>
      </c>
      <c r="D4229" s="1">
        <v>43555</v>
      </c>
      <c r="E4229">
        <v>2018</v>
      </c>
      <c r="F4229" s="71" t="str">
        <f>INDEX(Client_Name,MATCH(Export!H4229,Local_Company_Name,0))</f>
        <v>Zebra Workings Ltd</v>
      </c>
      <c r="G4229" s="71">
        <f>INDEX(Client_Code,MATCH(Export!H4229,Local_Company_Name,0))</f>
        <v>1001</v>
      </c>
      <c r="H4229" t="s">
        <v>751</v>
      </c>
      <c r="I4229" t="s">
        <v>709</v>
      </c>
      <c r="J4229" t="s">
        <v>8</v>
      </c>
      <c r="K4229" s="71" t="str">
        <f>INDEX(Line_of_Business,MATCH(Export!J4229,Name,0))</f>
        <v>M</v>
      </c>
      <c r="L4229" s="9" t="s">
        <v>553</v>
      </c>
      <c r="M4229">
        <v>10879</v>
      </c>
      <c r="N4229" s="4">
        <v>128001.74</v>
      </c>
      <c r="O4229" s="4">
        <v>128001.74</v>
      </c>
      <c r="P4229" s="4">
        <v>18259384.370000001</v>
      </c>
      <c r="Q4229" s="4">
        <v>0</v>
      </c>
      <c r="R4229" s="4">
        <v>0</v>
      </c>
      <c r="S4229" s="4">
        <v>0</v>
      </c>
      <c r="T4229" s="4">
        <v>0</v>
      </c>
      <c r="U4229" s="4">
        <v>0</v>
      </c>
      <c r="V4229" s="4">
        <v>0</v>
      </c>
      <c r="W4229" s="4">
        <v>-62471981.399999999</v>
      </c>
      <c r="X4229" s="4">
        <v>0</v>
      </c>
      <c r="Y4229" s="4">
        <v>1435375.79</v>
      </c>
      <c r="Z4229" s="4">
        <v>2193942.16</v>
      </c>
      <c r="AA4229" s="4">
        <v>0</v>
      </c>
      <c r="AB4229" t="s">
        <v>3</v>
      </c>
      <c r="AC4229" s="4">
        <v>0</v>
      </c>
      <c r="AD4229" s="4">
        <v>0</v>
      </c>
      <c r="AE4229" s="4">
        <v>-62471981.399999999</v>
      </c>
      <c r="AF4229" t="s">
        <v>709</v>
      </c>
      <c r="AG4229" s="4">
        <v>0</v>
      </c>
      <c r="AH4229" s="4">
        <v>0</v>
      </c>
      <c r="AI4229" s="4">
        <v>0</v>
      </c>
      <c r="AJ4229" s="4">
        <v>40711280.819999903</v>
      </c>
      <c r="AK4229" s="4">
        <v>0</v>
      </c>
      <c r="AL4229" t="s">
        <v>786</v>
      </c>
      <c r="AM4229" s="71" t="str">
        <f>INDEX(Network_Insurer_Code,MATCH(Export!AL4229,Network_insurer_Name,0))</f>
        <v>BAL1</v>
      </c>
      <c r="AN4229" t="str">
        <f t="shared" si="66"/>
        <v>M1001BAL12018</v>
      </c>
    </row>
    <row r="4230" spans="1:40" x14ac:dyDescent="0.25">
      <c r="A4230">
        <v>2020</v>
      </c>
      <c r="B4230">
        <v>1</v>
      </c>
      <c r="C4230" s="1">
        <v>43831</v>
      </c>
      <c r="D4230" s="1">
        <v>43921</v>
      </c>
      <c r="E4230">
        <v>2019</v>
      </c>
      <c r="F4230" s="71" t="str">
        <f>INDEX(Client_Name,MATCH(Export!H4230,Local_Company_Name,0))</f>
        <v>Falcon Clothing</v>
      </c>
      <c r="G4230" s="71">
        <f>INDEX(Client_Code,MATCH(Export!H4230,Local_Company_Name,0))</f>
        <v>1006</v>
      </c>
      <c r="H4230" t="s">
        <v>756</v>
      </c>
      <c r="I4230" t="s">
        <v>702</v>
      </c>
      <c r="J4230" t="s">
        <v>0</v>
      </c>
      <c r="K4230" s="71" t="str">
        <f>INDEX(Line_of_Business,MATCH(Export!J4230,Name,0))</f>
        <v>D</v>
      </c>
      <c r="L4230" s="9" t="s">
        <v>259</v>
      </c>
      <c r="M4230">
        <v>392</v>
      </c>
      <c r="N4230" s="4">
        <v>121745.27</v>
      </c>
      <c r="O4230" s="4">
        <v>121745.27</v>
      </c>
      <c r="P4230" s="4">
        <v>16246.52</v>
      </c>
      <c r="Q4230" s="4">
        <v>0</v>
      </c>
      <c r="R4230" s="4">
        <v>0</v>
      </c>
      <c r="S4230" s="4">
        <v>0</v>
      </c>
      <c r="T4230" s="4">
        <v>0</v>
      </c>
      <c r="U4230" s="4">
        <v>0</v>
      </c>
      <c r="V4230" s="4">
        <v>0</v>
      </c>
      <c r="W4230" s="4">
        <v>0</v>
      </c>
      <c r="X4230" s="4">
        <v>0</v>
      </c>
      <c r="Y4230" s="4">
        <v>30996.35</v>
      </c>
      <c r="Z4230" s="4">
        <v>9143.07</v>
      </c>
      <c r="AA4230" s="4">
        <v>0</v>
      </c>
      <c r="AB4230" t="s">
        <v>3</v>
      </c>
      <c r="AC4230" s="4">
        <v>0</v>
      </c>
      <c r="AD4230" s="4">
        <v>0</v>
      </c>
      <c r="AE4230" s="4">
        <v>0</v>
      </c>
      <c r="AF4230" t="s">
        <v>702</v>
      </c>
      <c r="AG4230" s="4">
        <v>0</v>
      </c>
      <c r="AH4230" s="4">
        <v>0</v>
      </c>
      <c r="AI4230" s="4">
        <v>0</v>
      </c>
      <c r="AJ4230" s="4">
        <v>65359.3299999999</v>
      </c>
      <c r="AK4230" s="4">
        <v>0</v>
      </c>
      <c r="AL4230" t="s">
        <v>790</v>
      </c>
      <c r="AM4230" s="71" t="str">
        <f>INDEX(Network_Insurer_Code,MATCH(Export!AL4230,Network_insurer_Name,0))</f>
        <v>STL1</v>
      </c>
      <c r="AN4230" t="str">
        <f t="shared" si="66"/>
        <v>D1006STL12019</v>
      </c>
    </row>
    <row r="4231" spans="1:40" x14ac:dyDescent="0.25">
      <c r="A4231">
        <v>2019</v>
      </c>
      <c r="B4231">
        <v>2</v>
      </c>
      <c r="C4231" s="1">
        <v>43556</v>
      </c>
      <c r="D4231" s="1">
        <v>43646</v>
      </c>
      <c r="E4231">
        <v>2018</v>
      </c>
      <c r="F4231" s="71" t="str">
        <f>INDEX(Client_Name,MATCH(Export!H4231,Local_Company_Name,0))</f>
        <v>Tiger Jewelcrafting Ltd</v>
      </c>
      <c r="G4231" s="71">
        <f>INDEX(Client_Code,MATCH(Export!H4231,Local_Company_Name,0))</f>
        <v>1003</v>
      </c>
      <c r="H4231" t="s">
        <v>761</v>
      </c>
      <c r="I4231" t="s">
        <v>718</v>
      </c>
      <c r="J4231" t="s">
        <v>5</v>
      </c>
      <c r="K4231" s="71" t="str">
        <f>INDEX(Line_of_Business,MATCH(Export!J4231,Name,0))</f>
        <v>L</v>
      </c>
      <c r="L4231" s="9" t="s">
        <v>470</v>
      </c>
      <c r="M4231">
        <v>460</v>
      </c>
      <c r="N4231" s="4">
        <v>-409.86</v>
      </c>
      <c r="O4231" s="4">
        <v>-409.86</v>
      </c>
      <c r="P4231" s="4">
        <v>0</v>
      </c>
      <c r="Q4231" s="4">
        <v>0</v>
      </c>
      <c r="R4231" s="4">
        <v>0</v>
      </c>
      <c r="S4231" s="4">
        <v>0</v>
      </c>
      <c r="T4231" s="4">
        <v>0</v>
      </c>
      <c r="U4231" s="4">
        <v>0</v>
      </c>
      <c r="V4231" s="4">
        <v>0</v>
      </c>
      <c r="W4231" s="4">
        <v>0</v>
      </c>
      <c r="X4231" s="4">
        <v>0</v>
      </c>
      <c r="Y4231" s="4">
        <v>-49.18</v>
      </c>
      <c r="Z4231" s="4">
        <v>0</v>
      </c>
      <c r="AA4231" s="4">
        <v>0</v>
      </c>
      <c r="AB4231" t="s">
        <v>3</v>
      </c>
      <c r="AC4231" s="4">
        <v>0</v>
      </c>
      <c r="AD4231" s="4">
        <v>0</v>
      </c>
      <c r="AE4231" s="4">
        <v>0</v>
      </c>
      <c r="AF4231" t="s">
        <v>718</v>
      </c>
      <c r="AG4231" s="4">
        <v>0</v>
      </c>
      <c r="AH4231" s="4">
        <v>0</v>
      </c>
      <c r="AI4231" s="4">
        <v>0</v>
      </c>
      <c r="AJ4231" s="4">
        <v>-360.68</v>
      </c>
      <c r="AK4231" s="4">
        <v>0</v>
      </c>
      <c r="AL4231" t="s">
        <v>782</v>
      </c>
      <c r="AM4231" s="71" t="str">
        <f>INDEX(Network_Insurer_Code,MATCH(Export!AL4231,Network_insurer_Name,0))</f>
        <v>API2</v>
      </c>
      <c r="AN4231" t="str">
        <f t="shared" si="66"/>
        <v>L1003API22018</v>
      </c>
    </row>
    <row r="4232" spans="1:40" x14ac:dyDescent="0.25">
      <c r="A4232">
        <v>2019</v>
      </c>
      <c r="B4232">
        <v>1</v>
      </c>
      <c r="C4232" s="1">
        <v>43466</v>
      </c>
      <c r="D4232" s="1">
        <v>43555</v>
      </c>
      <c r="E4232">
        <v>2017</v>
      </c>
      <c r="F4232" s="71" t="str">
        <f>INDEX(Client_Name,MATCH(Export!H4232,Local_Company_Name,0))</f>
        <v>Tiger Jewelcrafting Ltd</v>
      </c>
      <c r="G4232" s="71">
        <f>INDEX(Client_Code,MATCH(Export!H4232,Local_Company_Name,0))</f>
        <v>1003</v>
      </c>
      <c r="H4232" t="s">
        <v>762</v>
      </c>
      <c r="I4232" t="s">
        <v>704</v>
      </c>
      <c r="J4232" t="s">
        <v>5</v>
      </c>
      <c r="K4232" s="71" t="str">
        <f>INDEX(Line_of_Business,MATCH(Export!J4232,Name,0))</f>
        <v>L</v>
      </c>
      <c r="L4232" s="9" t="s">
        <v>659</v>
      </c>
      <c r="M4232">
        <v>0</v>
      </c>
      <c r="N4232" s="4">
        <v>0</v>
      </c>
      <c r="O4232" s="4">
        <v>0</v>
      </c>
      <c r="P4232" s="4">
        <v>0</v>
      </c>
      <c r="Q4232" s="4">
        <v>0</v>
      </c>
      <c r="R4232" s="4">
        <v>0</v>
      </c>
      <c r="S4232" s="4">
        <v>0</v>
      </c>
      <c r="T4232" s="4">
        <v>0</v>
      </c>
      <c r="U4232" s="4">
        <v>0</v>
      </c>
      <c r="V4232" s="4">
        <v>0</v>
      </c>
      <c r="W4232" s="4">
        <v>0</v>
      </c>
      <c r="X4232" s="4">
        <v>0</v>
      </c>
      <c r="Y4232" s="4">
        <v>0</v>
      </c>
      <c r="Z4232" s="4">
        <v>0</v>
      </c>
      <c r="AA4232" s="4">
        <v>0</v>
      </c>
      <c r="AB4232" t="s">
        <v>3</v>
      </c>
      <c r="AC4232" s="4">
        <v>0</v>
      </c>
      <c r="AD4232" s="4">
        <v>0</v>
      </c>
      <c r="AE4232" s="4">
        <v>0</v>
      </c>
      <c r="AF4232" t="s">
        <v>704</v>
      </c>
      <c r="AG4232" s="4">
        <v>0</v>
      </c>
      <c r="AH4232" s="4">
        <v>0</v>
      </c>
      <c r="AI4232" s="4">
        <v>0</v>
      </c>
      <c r="AJ4232" s="4">
        <v>0</v>
      </c>
      <c r="AK4232" s="4">
        <v>0</v>
      </c>
      <c r="AL4232" t="s">
        <v>781</v>
      </c>
      <c r="AM4232" s="71" t="str">
        <f>INDEX(Network_Insurer_Code,MATCH(Export!AL4232,Network_insurer_Name,0))</f>
        <v>ORI1</v>
      </c>
      <c r="AN4232" t="str">
        <f t="shared" si="66"/>
        <v>L1003ORI12017</v>
      </c>
    </row>
    <row r="4233" spans="1:40" x14ac:dyDescent="0.25">
      <c r="A4233">
        <v>2019</v>
      </c>
      <c r="B4233">
        <v>4</v>
      </c>
      <c r="C4233" s="1">
        <v>43739</v>
      </c>
      <c r="D4233" s="1">
        <v>43830</v>
      </c>
      <c r="E4233">
        <v>2019</v>
      </c>
      <c r="F4233" s="71" t="str">
        <f>INDEX(Client_Name,MATCH(Export!H4233,Local_Company_Name,0))</f>
        <v>Falcon Clothing</v>
      </c>
      <c r="G4233" s="71">
        <f>INDEX(Client_Code,MATCH(Export!H4233,Local_Company_Name,0))</f>
        <v>1006</v>
      </c>
      <c r="H4233" t="s">
        <v>774</v>
      </c>
      <c r="I4233" t="s">
        <v>711</v>
      </c>
      <c r="J4233" t="s">
        <v>5</v>
      </c>
      <c r="K4233" s="71" t="str">
        <f>INDEX(Line_of_Business,MATCH(Export!J4233,Name,0))</f>
        <v>L</v>
      </c>
      <c r="L4233" s="9">
        <v>1371000004319</v>
      </c>
      <c r="M4233">
        <v>401</v>
      </c>
      <c r="N4233" s="4">
        <v>-887.27</v>
      </c>
      <c r="O4233" s="4">
        <v>-887.27</v>
      </c>
      <c r="P4233" s="4">
        <v>70000</v>
      </c>
      <c r="Q4233" s="4">
        <v>0</v>
      </c>
      <c r="R4233" s="4">
        <v>0</v>
      </c>
      <c r="S4233" s="4">
        <v>0</v>
      </c>
      <c r="T4233" s="4">
        <v>0</v>
      </c>
      <c r="U4233" s="4">
        <v>0</v>
      </c>
      <c r="V4233" s="4">
        <v>0</v>
      </c>
      <c r="W4233" s="4">
        <v>0</v>
      </c>
      <c r="X4233" s="4">
        <v>0</v>
      </c>
      <c r="Y4233" s="4">
        <v>0</v>
      </c>
      <c r="Z4233" s="4">
        <v>0</v>
      </c>
      <c r="AA4233" s="4">
        <v>-88.73</v>
      </c>
      <c r="AB4233" t="s">
        <v>3</v>
      </c>
      <c r="AC4233" s="4">
        <v>0</v>
      </c>
      <c r="AD4233" s="4">
        <v>0</v>
      </c>
      <c r="AE4233" s="4">
        <v>0</v>
      </c>
      <c r="AF4233" t="s">
        <v>711</v>
      </c>
      <c r="AG4233" s="4">
        <v>0</v>
      </c>
      <c r="AH4233" s="4">
        <v>0</v>
      </c>
      <c r="AI4233" s="4">
        <v>0</v>
      </c>
      <c r="AJ4233" s="4">
        <v>-70798.539999999994</v>
      </c>
      <c r="AK4233" s="4">
        <v>0</v>
      </c>
      <c r="AL4233" t="s">
        <v>783</v>
      </c>
      <c r="AM4233" s="71" t="str">
        <f>INDEX(Network_Insurer_Code,MATCH(Export!AL4233,Network_insurer_Name,0))</f>
        <v>PEP1</v>
      </c>
      <c r="AN4233" t="str">
        <f t="shared" si="66"/>
        <v>L1006PEP12019</v>
      </c>
    </row>
    <row r="4234" spans="1:40" x14ac:dyDescent="0.25">
      <c r="A4234">
        <v>2019</v>
      </c>
      <c r="B4234">
        <v>1</v>
      </c>
      <c r="C4234" s="1">
        <v>43466</v>
      </c>
      <c r="D4234" s="1">
        <v>43555</v>
      </c>
      <c r="E4234">
        <v>2018</v>
      </c>
      <c r="F4234" s="71" t="str">
        <f>INDEX(Client_Name,MATCH(Export!H4234,Local_Company_Name,0))</f>
        <v>Falcon Clothing</v>
      </c>
      <c r="G4234" s="71">
        <f>INDEX(Client_Code,MATCH(Export!H4234,Local_Company_Name,0))</f>
        <v>1006</v>
      </c>
      <c r="H4234" t="s">
        <v>773</v>
      </c>
      <c r="I4234" t="s">
        <v>779</v>
      </c>
      <c r="J4234" t="s">
        <v>0</v>
      </c>
      <c r="K4234" s="71" t="str">
        <f>INDEX(Line_of_Business,MATCH(Export!J4234,Name,0))</f>
        <v>D</v>
      </c>
      <c r="L4234" s="9" t="s">
        <v>168</v>
      </c>
      <c r="M4234">
        <v>121</v>
      </c>
      <c r="N4234" s="4">
        <v>0</v>
      </c>
      <c r="O4234" s="4">
        <v>0</v>
      </c>
      <c r="P4234" s="4">
        <v>0</v>
      </c>
      <c r="Q4234" s="4">
        <v>0</v>
      </c>
      <c r="R4234" s="4">
        <v>0</v>
      </c>
      <c r="S4234" s="4">
        <v>0</v>
      </c>
      <c r="T4234" s="4">
        <v>0</v>
      </c>
      <c r="U4234" s="4">
        <v>0</v>
      </c>
      <c r="V4234" s="4">
        <v>0</v>
      </c>
      <c r="W4234" s="4">
        <v>0</v>
      </c>
      <c r="X4234" s="4">
        <v>0</v>
      </c>
      <c r="Y4234" s="4">
        <v>0</v>
      </c>
      <c r="Z4234" s="4">
        <v>0</v>
      </c>
      <c r="AA4234" s="4">
        <v>0</v>
      </c>
      <c r="AB4234" t="s">
        <v>3</v>
      </c>
      <c r="AC4234" s="4">
        <v>0</v>
      </c>
      <c r="AD4234" s="4">
        <v>0</v>
      </c>
      <c r="AE4234" s="4">
        <v>0</v>
      </c>
      <c r="AF4234" t="s">
        <v>779</v>
      </c>
      <c r="AG4234" s="4">
        <v>0</v>
      </c>
      <c r="AH4234" s="4">
        <v>0</v>
      </c>
      <c r="AI4234" s="4">
        <v>0</v>
      </c>
      <c r="AJ4234" s="4">
        <v>0</v>
      </c>
      <c r="AK4234" s="4">
        <v>0</v>
      </c>
      <c r="AL4234" t="s">
        <v>790</v>
      </c>
      <c r="AM4234" s="71" t="str">
        <f>INDEX(Network_Insurer_Code,MATCH(Export!AL4234,Network_insurer_Name,0))</f>
        <v>STL1</v>
      </c>
      <c r="AN4234" t="str">
        <f t="shared" si="66"/>
        <v>D1006STL12018</v>
      </c>
    </row>
    <row r="4235" spans="1:40" x14ac:dyDescent="0.25">
      <c r="A4235">
        <v>2019</v>
      </c>
      <c r="B4235">
        <v>2</v>
      </c>
      <c r="C4235" s="1">
        <v>43556</v>
      </c>
      <c r="D4235" s="1">
        <v>43646</v>
      </c>
      <c r="E4235">
        <v>2019</v>
      </c>
      <c r="F4235" s="71" t="str">
        <f>INDEX(Client_Name,MATCH(Export!H4235,Local_Company_Name,0))</f>
        <v>Zebra Workings Ltd</v>
      </c>
      <c r="G4235" s="71">
        <f>INDEX(Client_Code,MATCH(Export!H4235,Local_Company_Name,0))</f>
        <v>1001</v>
      </c>
      <c r="H4235" t="s">
        <v>748</v>
      </c>
      <c r="I4235" t="s">
        <v>707</v>
      </c>
      <c r="J4235" t="s">
        <v>8</v>
      </c>
      <c r="K4235" s="71" t="str">
        <f>INDEX(Line_of_Business,MATCH(Export!J4235,Name,0))</f>
        <v>M</v>
      </c>
      <c r="L4235" s="9">
        <v>50575077</v>
      </c>
      <c r="M4235">
        <v>12</v>
      </c>
      <c r="N4235" s="4">
        <v>12469.76</v>
      </c>
      <c r="O4235" s="4">
        <v>12469.76</v>
      </c>
      <c r="P4235" s="4">
        <v>520.20000000000005</v>
      </c>
      <c r="Q4235" s="4">
        <v>0</v>
      </c>
      <c r="R4235" s="4">
        <v>0</v>
      </c>
      <c r="S4235" s="4">
        <v>0</v>
      </c>
      <c r="T4235" s="4">
        <v>0</v>
      </c>
      <c r="U4235" s="4">
        <v>0</v>
      </c>
      <c r="V4235" s="4">
        <v>0</v>
      </c>
      <c r="W4235" s="4">
        <v>0</v>
      </c>
      <c r="X4235" s="4">
        <v>0</v>
      </c>
      <c r="Y4235" s="4">
        <v>1197.0999999999999</v>
      </c>
      <c r="Z4235" s="4">
        <v>0</v>
      </c>
      <c r="AA4235" s="4">
        <v>0</v>
      </c>
      <c r="AB4235" t="s">
        <v>3</v>
      </c>
      <c r="AC4235" s="4">
        <v>0</v>
      </c>
      <c r="AD4235" s="4">
        <v>0</v>
      </c>
      <c r="AE4235" s="4">
        <v>0</v>
      </c>
      <c r="AF4235" t="s">
        <v>707</v>
      </c>
      <c r="AG4235" s="4">
        <v>0</v>
      </c>
      <c r="AH4235" s="4">
        <v>0</v>
      </c>
      <c r="AI4235" s="4">
        <v>0</v>
      </c>
      <c r="AJ4235" s="4">
        <v>10752.46</v>
      </c>
      <c r="AK4235" s="4">
        <v>0</v>
      </c>
      <c r="AL4235" t="s">
        <v>790</v>
      </c>
      <c r="AM4235" s="71" t="str">
        <f>INDEX(Network_Insurer_Code,MATCH(Export!AL4235,Network_insurer_Name,0))</f>
        <v>STL1</v>
      </c>
      <c r="AN4235" t="str">
        <f t="shared" si="66"/>
        <v>M1001STL12019</v>
      </c>
    </row>
    <row r="4236" spans="1:40" x14ac:dyDescent="0.25">
      <c r="A4236">
        <v>2019</v>
      </c>
      <c r="B4236">
        <v>3</v>
      </c>
      <c r="C4236" s="1">
        <v>43647</v>
      </c>
      <c r="D4236" s="1">
        <v>43738</v>
      </c>
      <c r="E4236">
        <v>2019</v>
      </c>
      <c r="F4236" s="71" t="str">
        <f>INDEX(Client_Name,MATCH(Export!H4236,Local_Company_Name,0))</f>
        <v>Aplaca Engineering Co</v>
      </c>
      <c r="G4236" s="71">
        <f>INDEX(Client_Code,MATCH(Export!H4236,Local_Company_Name,0))</f>
        <v>1004</v>
      </c>
      <c r="H4236" t="s">
        <v>754</v>
      </c>
      <c r="I4236" t="s">
        <v>723</v>
      </c>
      <c r="J4236" t="s">
        <v>14</v>
      </c>
      <c r="K4236" s="71" t="str">
        <f>INDEX(Line_of_Business,MATCH(Export!J4236,Name,0))</f>
        <v>C</v>
      </c>
      <c r="L4236" s="9">
        <v>25702</v>
      </c>
      <c r="M4236">
        <v>33</v>
      </c>
      <c r="N4236" s="4">
        <v>5436.51</v>
      </c>
      <c r="O4236" s="4">
        <v>5436.51</v>
      </c>
      <c r="P4236" s="4">
        <v>0</v>
      </c>
      <c r="Q4236" s="4">
        <v>0</v>
      </c>
      <c r="R4236" s="4">
        <v>0</v>
      </c>
      <c r="S4236" s="4">
        <v>0</v>
      </c>
      <c r="T4236" s="4">
        <v>0</v>
      </c>
      <c r="U4236" s="4">
        <v>0</v>
      </c>
      <c r="V4236" s="4">
        <v>0</v>
      </c>
      <c r="W4236" s="4">
        <v>0</v>
      </c>
      <c r="X4236" s="4">
        <v>0</v>
      </c>
      <c r="Y4236" s="4">
        <v>0</v>
      </c>
      <c r="Z4236" s="4">
        <v>53.83</v>
      </c>
      <c r="AA4236" s="4">
        <v>0</v>
      </c>
      <c r="AB4236" t="s">
        <v>3</v>
      </c>
      <c r="AC4236" s="4">
        <v>0</v>
      </c>
      <c r="AD4236" s="4">
        <v>0</v>
      </c>
      <c r="AE4236" s="4">
        <v>0</v>
      </c>
      <c r="AF4236" t="s">
        <v>723</v>
      </c>
      <c r="AG4236" s="4">
        <v>0</v>
      </c>
      <c r="AH4236" s="4">
        <v>0</v>
      </c>
      <c r="AI4236" s="4">
        <v>0</v>
      </c>
      <c r="AJ4236" s="4">
        <v>5382.68</v>
      </c>
      <c r="AK4236" s="4">
        <v>0</v>
      </c>
      <c r="AL4236" t="s">
        <v>790</v>
      </c>
      <c r="AM4236" s="71" t="str">
        <f>INDEX(Network_Insurer_Code,MATCH(Export!AL4236,Network_insurer_Name,0))</f>
        <v>STL1</v>
      </c>
      <c r="AN4236" t="str">
        <f t="shared" si="66"/>
        <v>C1004STL12019</v>
      </c>
    </row>
    <row r="4237" spans="1:40" x14ac:dyDescent="0.25">
      <c r="A4237">
        <v>2020</v>
      </c>
      <c r="B4237">
        <v>1</v>
      </c>
      <c r="C4237" s="1">
        <v>43831</v>
      </c>
      <c r="D4237" s="1">
        <v>43921</v>
      </c>
      <c r="E4237">
        <v>2019</v>
      </c>
      <c r="F4237" s="71" t="str">
        <f>INDEX(Client_Name,MATCH(Export!H4237,Local_Company_Name,0))</f>
        <v>Lion Manufacturing Co</v>
      </c>
      <c r="G4237" s="71">
        <f>INDEX(Client_Code,MATCH(Export!H4237,Local_Company_Name,0))</f>
        <v>1002</v>
      </c>
      <c r="H4237" t="s">
        <v>758</v>
      </c>
      <c r="I4237" t="s">
        <v>716</v>
      </c>
      <c r="J4237" t="s">
        <v>8</v>
      </c>
      <c r="K4237" s="71" t="str">
        <f>INDEX(Line_of_Business,MATCH(Export!J4237,Name,0))</f>
        <v>M</v>
      </c>
      <c r="L4237" s="9" t="s">
        <v>52</v>
      </c>
      <c r="M4237">
        <v>2416</v>
      </c>
      <c r="N4237" s="4">
        <v>5489.14</v>
      </c>
      <c r="O4237" s="4">
        <v>5489.14</v>
      </c>
      <c r="P4237" s="4">
        <v>486456.78</v>
      </c>
      <c r="Q4237" s="4">
        <v>0</v>
      </c>
      <c r="R4237" s="4">
        <v>0</v>
      </c>
      <c r="S4237" s="4">
        <v>0</v>
      </c>
      <c r="T4237" s="4">
        <v>0</v>
      </c>
      <c r="U4237" s="4">
        <v>0</v>
      </c>
      <c r="V4237" s="4">
        <v>0</v>
      </c>
      <c r="W4237" s="4">
        <v>1372.28</v>
      </c>
      <c r="X4237" s="4">
        <v>0</v>
      </c>
      <c r="Y4237" s="4">
        <v>1073.51</v>
      </c>
      <c r="Z4237" s="4">
        <v>49.95</v>
      </c>
      <c r="AA4237" s="4">
        <v>0</v>
      </c>
      <c r="AB4237" t="s">
        <v>3</v>
      </c>
      <c r="AC4237" s="4">
        <v>0</v>
      </c>
      <c r="AD4237" s="4">
        <v>0</v>
      </c>
      <c r="AE4237" s="4">
        <v>1372.28</v>
      </c>
      <c r="AF4237" t="s">
        <v>716</v>
      </c>
      <c r="AG4237" s="4">
        <v>0</v>
      </c>
      <c r="AH4237" s="4">
        <v>0</v>
      </c>
      <c r="AI4237" s="4">
        <v>0</v>
      </c>
      <c r="AJ4237" s="4">
        <v>-483463.38</v>
      </c>
      <c r="AK4237" s="4">
        <v>0</v>
      </c>
      <c r="AL4237" t="s">
        <v>798</v>
      </c>
      <c r="AM4237" s="71" t="str">
        <f>INDEX(Network_Insurer_Code,MATCH(Export!AL4237,Network_insurer_Name,0))</f>
        <v>PEI2</v>
      </c>
      <c r="AN4237" t="str">
        <f t="shared" si="66"/>
        <v>M1002PEI22019</v>
      </c>
    </row>
    <row r="4238" spans="1:40" x14ac:dyDescent="0.25">
      <c r="A4238">
        <v>2019</v>
      </c>
      <c r="B4238">
        <v>1</v>
      </c>
      <c r="C4238" s="1">
        <v>43466</v>
      </c>
      <c r="D4238" s="1">
        <v>43555</v>
      </c>
      <c r="E4238">
        <v>2018</v>
      </c>
      <c r="F4238" s="71" t="str">
        <f>INDEX(Client_Name,MATCH(Export!H4238,Local_Company_Name,0))</f>
        <v>Aplaca Engineering Co</v>
      </c>
      <c r="G4238" s="71">
        <f>INDEX(Client_Code,MATCH(Export!H4238,Local_Company_Name,0))</f>
        <v>1004</v>
      </c>
      <c r="H4238" t="s">
        <v>767</v>
      </c>
      <c r="I4238" t="s">
        <v>716</v>
      </c>
      <c r="J4238" t="s">
        <v>5</v>
      </c>
      <c r="K4238" s="71" t="str">
        <f>INDEX(Line_of_Business,MATCH(Export!J4238,Name,0))</f>
        <v>L</v>
      </c>
      <c r="L4238" s="9" t="s">
        <v>593</v>
      </c>
      <c r="M4238">
        <v>214</v>
      </c>
      <c r="N4238" s="4">
        <v>9561.27</v>
      </c>
      <c r="O4238" s="4">
        <v>9561.27</v>
      </c>
      <c r="P4238" s="4">
        <v>57800</v>
      </c>
      <c r="Q4238" s="4">
        <v>0</v>
      </c>
      <c r="R4238" s="4">
        <v>0</v>
      </c>
      <c r="S4238" s="4">
        <v>0</v>
      </c>
      <c r="T4238" s="4">
        <v>0</v>
      </c>
      <c r="U4238" s="4">
        <v>0</v>
      </c>
      <c r="V4238" s="4">
        <v>0</v>
      </c>
      <c r="W4238" s="4">
        <v>0</v>
      </c>
      <c r="X4238" s="4">
        <v>0</v>
      </c>
      <c r="Y4238" s="4">
        <v>956.13</v>
      </c>
      <c r="Z4238" s="4">
        <v>0</v>
      </c>
      <c r="AA4238" s="4">
        <v>621.48</v>
      </c>
      <c r="AB4238" t="s">
        <v>3</v>
      </c>
      <c r="AC4238" s="4">
        <v>0</v>
      </c>
      <c r="AD4238" s="4">
        <v>0</v>
      </c>
      <c r="AE4238" s="4">
        <v>17280</v>
      </c>
      <c r="AF4238" t="s">
        <v>716</v>
      </c>
      <c r="AG4238" s="4">
        <v>0</v>
      </c>
      <c r="AH4238" s="4">
        <v>0</v>
      </c>
      <c r="AI4238" s="4">
        <v>0</v>
      </c>
      <c r="AJ4238" s="4">
        <v>-49816.34</v>
      </c>
      <c r="AK4238" s="4">
        <v>0</v>
      </c>
      <c r="AL4238" t="s">
        <v>798</v>
      </c>
      <c r="AM4238" s="71" t="str">
        <f>INDEX(Network_Insurer_Code,MATCH(Export!AL4238,Network_insurer_Name,0))</f>
        <v>PEI2</v>
      </c>
      <c r="AN4238" t="str">
        <f t="shared" si="66"/>
        <v>L1004PEI22018</v>
      </c>
    </row>
    <row r="4239" spans="1:40" x14ac:dyDescent="0.25">
      <c r="A4239">
        <v>2020</v>
      </c>
      <c r="B4239">
        <v>1</v>
      </c>
      <c r="C4239" s="1">
        <v>43831</v>
      </c>
      <c r="D4239" s="1">
        <v>43921</v>
      </c>
      <c r="E4239">
        <v>2019</v>
      </c>
      <c r="F4239" s="71" t="str">
        <f>INDEX(Client_Name,MATCH(Export!H4239,Local_Company_Name,0))</f>
        <v>Zebra Workings Ltd</v>
      </c>
      <c r="G4239" s="71">
        <f>INDEX(Client_Code,MATCH(Export!H4239,Local_Company_Name,0))</f>
        <v>1001</v>
      </c>
      <c r="H4239" t="s">
        <v>747</v>
      </c>
      <c r="I4239" t="s">
        <v>720</v>
      </c>
      <c r="J4239" t="s">
        <v>8</v>
      </c>
      <c r="K4239" s="71" t="str">
        <f>INDEX(Line_of_Business,MATCH(Export!J4239,Name,0))</f>
        <v>M</v>
      </c>
      <c r="L4239" s="9" t="s">
        <v>446</v>
      </c>
      <c r="M4239">
        <v>959</v>
      </c>
      <c r="N4239" s="4">
        <v>16578382.323232301</v>
      </c>
      <c r="O4239" s="4">
        <v>16412598.5</v>
      </c>
      <c r="P4239" s="4">
        <v>7410594.4900000002</v>
      </c>
      <c r="Q4239" s="4">
        <v>0</v>
      </c>
      <c r="R4239" s="4">
        <v>0</v>
      </c>
      <c r="S4239" s="4">
        <v>0</v>
      </c>
      <c r="T4239" s="4">
        <v>0</v>
      </c>
      <c r="U4239" s="4">
        <v>0</v>
      </c>
      <c r="V4239" s="4">
        <v>0</v>
      </c>
      <c r="W4239" s="4">
        <v>0</v>
      </c>
      <c r="X4239" s="4">
        <v>0</v>
      </c>
      <c r="Y4239" s="4">
        <v>1969511.81</v>
      </c>
      <c r="Z4239" s="4">
        <v>0</v>
      </c>
      <c r="AA4239" s="4">
        <v>0</v>
      </c>
      <c r="AB4239" t="s">
        <v>3</v>
      </c>
      <c r="AC4239" s="4">
        <v>0</v>
      </c>
      <c r="AD4239" s="4">
        <v>0</v>
      </c>
      <c r="AE4239" s="4">
        <v>0</v>
      </c>
      <c r="AF4239" t="s">
        <v>720</v>
      </c>
      <c r="AG4239" s="4">
        <v>0</v>
      </c>
      <c r="AH4239" s="4">
        <v>0</v>
      </c>
      <c r="AI4239" s="4">
        <v>0</v>
      </c>
      <c r="AJ4239" s="4">
        <v>7032492.1999999899</v>
      </c>
      <c r="AK4239" s="4">
        <v>0</v>
      </c>
      <c r="AL4239" t="s">
        <v>788</v>
      </c>
      <c r="AM4239" s="71" t="str">
        <f>INDEX(Network_Insurer_Code,MATCH(Export!AL4239,Network_insurer_Name,0))</f>
        <v>RAI1</v>
      </c>
      <c r="AN4239" t="str">
        <f t="shared" si="66"/>
        <v>M1001RAI12019</v>
      </c>
    </row>
    <row r="4240" spans="1:40" x14ac:dyDescent="0.25">
      <c r="A4240">
        <v>2020</v>
      </c>
      <c r="B4240">
        <v>2</v>
      </c>
      <c r="C4240" s="1">
        <v>43922</v>
      </c>
      <c r="D4240" s="1">
        <v>44012</v>
      </c>
      <c r="E4240">
        <v>2020</v>
      </c>
      <c r="F4240" s="71" t="str">
        <f>INDEX(Client_Name,MATCH(Export!H4240,Local_Company_Name,0))</f>
        <v>Aplaca Engineering Co</v>
      </c>
      <c r="G4240" s="71">
        <f>INDEX(Client_Code,MATCH(Export!H4240,Local_Company_Name,0))</f>
        <v>1004</v>
      </c>
      <c r="H4240" t="s">
        <v>766</v>
      </c>
      <c r="I4240" t="s">
        <v>720</v>
      </c>
      <c r="J4240" t="s">
        <v>22</v>
      </c>
      <c r="K4240" s="71" t="str">
        <f>INDEX(Line_of_Business,MATCH(Export!J4240,Name,0))</f>
        <v>A</v>
      </c>
      <c r="L4240" s="9">
        <v>26955928</v>
      </c>
      <c r="M4240">
        <v>9</v>
      </c>
      <c r="N4240" s="4">
        <v>2604.2600000000002</v>
      </c>
      <c r="O4240" s="4">
        <v>2604.2600000000002</v>
      </c>
      <c r="P4240" s="4">
        <v>0</v>
      </c>
      <c r="Q4240" s="4">
        <v>0</v>
      </c>
      <c r="R4240" s="4">
        <v>0</v>
      </c>
      <c r="S4240" s="4">
        <v>0</v>
      </c>
      <c r="T4240" s="4">
        <v>0</v>
      </c>
      <c r="U4240" s="4">
        <v>0</v>
      </c>
      <c r="V4240" s="4">
        <v>0</v>
      </c>
      <c r="W4240" s="4">
        <v>0</v>
      </c>
      <c r="X4240" s="4">
        <v>0</v>
      </c>
      <c r="Y4240" s="4">
        <v>143</v>
      </c>
      <c r="Z4240" s="4">
        <v>4.51</v>
      </c>
      <c r="AA4240" s="4">
        <v>0</v>
      </c>
      <c r="AB4240" t="s">
        <v>3</v>
      </c>
      <c r="AC4240" s="4">
        <v>0</v>
      </c>
      <c r="AD4240" s="4">
        <v>0</v>
      </c>
      <c r="AE4240" s="4">
        <v>0</v>
      </c>
      <c r="AF4240" t="s">
        <v>720</v>
      </c>
      <c r="AG4240" s="4">
        <v>0</v>
      </c>
      <c r="AH4240" s="4">
        <v>0</v>
      </c>
      <c r="AI4240" s="4">
        <v>0</v>
      </c>
      <c r="AJ4240" s="4">
        <v>2456.75</v>
      </c>
      <c r="AK4240" s="4">
        <v>0</v>
      </c>
      <c r="AL4240" t="s">
        <v>787</v>
      </c>
      <c r="AM4240" s="71" t="str">
        <f>INDEX(Network_Insurer_Code,MATCH(Export!AL4240,Network_insurer_Name,0))</f>
        <v>LEI3</v>
      </c>
      <c r="AN4240" t="str">
        <f t="shared" si="66"/>
        <v>A1004LEI32020</v>
      </c>
    </row>
    <row r="4241" spans="1:40" x14ac:dyDescent="0.25">
      <c r="A4241">
        <v>2019</v>
      </c>
      <c r="B4241">
        <v>2</v>
      </c>
      <c r="C4241" s="1">
        <v>43556</v>
      </c>
      <c r="D4241" s="1">
        <v>43646</v>
      </c>
      <c r="E4241">
        <v>2019</v>
      </c>
      <c r="F4241" s="71" t="str">
        <f>INDEX(Client_Name,MATCH(Export!H4241,Local_Company_Name,0))</f>
        <v>Flaimngo Tailoring</v>
      </c>
      <c r="G4241" s="71">
        <f>INDEX(Client_Code,MATCH(Export!H4241,Local_Company_Name,0))</f>
        <v>1005</v>
      </c>
      <c r="H4241" t="s">
        <v>771</v>
      </c>
      <c r="I4241" t="s">
        <v>736</v>
      </c>
      <c r="J4241" t="s">
        <v>5</v>
      </c>
      <c r="K4241" s="71" t="str">
        <f>INDEX(Line_of_Business,MATCH(Export!J4241,Name,0))</f>
        <v>L</v>
      </c>
      <c r="L4241" s="9" t="s">
        <v>534</v>
      </c>
      <c r="M4241">
        <v>99</v>
      </c>
      <c r="N4241" s="4">
        <v>0</v>
      </c>
      <c r="O4241" s="4">
        <v>0</v>
      </c>
      <c r="P4241" s="4">
        <v>0</v>
      </c>
      <c r="Q4241" s="4">
        <v>0</v>
      </c>
      <c r="R4241" s="4">
        <v>0</v>
      </c>
      <c r="S4241" s="4">
        <v>0</v>
      </c>
      <c r="T4241" s="4">
        <v>0</v>
      </c>
      <c r="U4241" s="4">
        <v>0</v>
      </c>
      <c r="V4241" s="4">
        <v>0</v>
      </c>
      <c r="W4241" s="4">
        <v>0</v>
      </c>
      <c r="X4241" s="4">
        <v>0</v>
      </c>
      <c r="Y4241" s="4">
        <v>0</v>
      </c>
      <c r="Z4241" s="4">
        <v>0</v>
      </c>
      <c r="AA4241" s="4">
        <v>0</v>
      </c>
      <c r="AB4241" t="s">
        <v>3</v>
      </c>
      <c r="AC4241" s="4">
        <v>0</v>
      </c>
      <c r="AD4241" s="4">
        <v>0</v>
      </c>
      <c r="AE4241" s="4">
        <v>0</v>
      </c>
      <c r="AF4241" t="s">
        <v>736</v>
      </c>
      <c r="AG4241" s="4">
        <v>0</v>
      </c>
      <c r="AH4241" s="4">
        <v>0</v>
      </c>
      <c r="AI4241" s="4">
        <v>0</v>
      </c>
      <c r="AJ4241" s="4">
        <v>0</v>
      </c>
      <c r="AK4241" s="4">
        <v>0</v>
      </c>
      <c r="AL4241" t="s">
        <v>789</v>
      </c>
      <c r="AM4241" s="71" t="str">
        <f>INDEX(Network_Insurer_Code,MATCH(Export!AL4241,Network_insurer_Name,0))</f>
        <v>APL1</v>
      </c>
      <c r="AN4241" t="str">
        <f t="shared" si="66"/>
        <v>L1005APL12019</v>
      </c>
    </row>
    <row r="4242" spans="1:40" x14ac:dyDescent="0.25">
      <c r="A4242">
        <v>2019</v>
      </c>
      <c r="B4242">
        <v>4</v>
      </c>
      <c r="C4242" s="1">
        <v>43739</v>
      </c>
      <c r="D4242" s="1">
        <v>43830</v>
      </c>
      <c r="E4242">
        <v>2015</v>
      </c>
      <c r="F4242" s="71" t="str">
        <f>INDEX(Client_Name,MATCH(Export!H4242,Local_Company_Name,0))</f>
        <v>Falcon Clothing</v>
      </c>
      <c r="G4242" s="71">
        <f>INDEX(Client_Code,MATCH(Export!H4242,Local_Company_Name,0))</f>
        <v>1006</v>
      </c>
      <c r="H4242" t="s">
        <v>775</v>
      </c>
      <c r="I4242" t="s">
        <v>702</v>
      </c>
      <c r="J4242" t="s">
        <v>5</v>
      </c>
      <c r="K4242" s="71" t="str">
        <f>INDEX(Line_of_Business,MATCH(Export!J4242,Name,0))</f>
        <v>L</v>
      </c>
      <c r="L4242" s="9" t="s">
        <v>152</v>
      </c>
      <c r="M4242">
        <v>5170</v>
      </c>
      <c r="N4242" s="4">
        <v>0</v>
      </c>
      <c r="O4242" s="4">
        <v>0</v>
      </c>
      <c r="P4242" s="4">
        <v>0</v>
      </c>
      <c r="Q4242" s="4">
        <v>0</v>
      </c>
      <c r="R4242" s="4">
        <v>0</v>
      </c>
      <c r="S4242" s="4">
        <v>0</v>
      </c>
      <c r="T4242" s="4">
        <v>0</v>
      </c>
      <c r="U4242" s="4">
        <v>0</v>
      </c>
      <c r="V4242" s="4">
        <v>0</v>
      </c>
      <c r="W4242" s="4">
        <v>0</v>
      </c>
      <c r="X4242" s="4">
        <v>0</v>
      </c>
      <c r="Y4242" s="4">
        <v>0</v>
      </c>
      <c r="Z4242" s="4">
        <v>0</v>
      </c>
      <c r="AA4242" s="4">
        <v>0</v>
      </c>
      <c r="AB4242" t="s">
        <v>3</v>
      </c>
      <c r="AC4242" s="4">
        <v>0</v>
      </c>
      <c r="AD4242" s="4">
        <v>0</v>
      </c>
      <c r="AE4242" s="4">
        <v>0</v>
      </c>
      <c r="AF4242" t="s">
        <v>702</v>
      </c>
      <c r="AG4242" s="4">
        <v>0</v>
      </c>
      <c r="AH4242" s="4">
        <v>0</v>
      </c>
      <c r="AI4242" s="4">
        <v>0</v>
      </c>
      <c r="AJ4242" s="4">
        <v>0</v>
      </c>
      <c r="AK4242" s="4">
        <v>0</v>
      </c>
      <c r="AL4242" t="s">
        <v>795</v>
      </c>
      <c r="AM4242" s="71" t="str">
        <f>INDEX(Network_Insurer_Code,MATCH(Export!AL4242,Network_insurer_Name,0))</f>
        <v>TOL1</v>
      </c>
      <c r="AN4242" t="str">
        <f t="shared" si="66"/>
        <v>L1006TOL12015</v>
      </c>
    </row>
    <row r="4243" spans="1:40" x14ac:dyDescent="0.25">
      <c r="A4243">
        <v>2019</v>
      </c>
      <c r="B4243">
        <v>3</v>
      </c>
      <c r="C4243" s="1">
        <v>43647</v>
      </c>
      <c r="D4243" s="1">
        <v>43738</v>
      </c>
      <c r="E4243">
        <v>2019</v>
      </c>
      <c r="F4243" s="71" t="str">
        <f>INDEX(Client_Name,MATCH(Export!H4243,Local_Company_Name,0))</f>
        <v>Aplaca Engineering Co</v>
      </c>
      <c r="G4243" s="71">
        <f>INDEX(Client_Code,MATCH(Export!H4243,Local_Company_Name,0))</f>
        <v>1004</v>
      </c>
      <c r="H4243" t="s">
        <v>768</v>
      </c>
      <c r="I4243" t="s">
        <v>711</v>
      </c>
      <c r="J4243" t="s">
        <v>8</v>
      </c>
      <c r="K4243" s="71" t="str">
        <f>INDEX(Line_of_Business,MATCH(Export!J4243,Name,0))</f>
        <v>M</v>
      </c>
      <c r="L4243" s="9" t="s">
        <v>562</v>
      </c>
      <c r="M4243">
        <v>38</v>
      </c>
      <c r="N4243" s="4">
        <v>173057.74</v>
      </c>
      <c r="O4243" s="4">
        <v>173057.74</v>
      </c>
      <c r="P4243" s="4">
        <v>70665.070000000007</v>
      </c>
      <c r="Q4243" s="4">
        <v>0</v>
      </c>
      <c r="R4243" s="4">
        <v>0</v>
      </c>
      <c r="S4243" s="4">
        <v>0</v>
      </c>
      <c r="T4243" s="4">
        <v>0</v>
      </c>
      <c r="U4243" s="4">
        <v>0</v>
      </c>
      <c r="V4243" s="4">
        <v>0</v>
      </c>
      <c r="W4243" s="4">
        <v>0</v>
      </c>
      <c r="X4243" s="4">
        <v>0</v>
      </c>
      <c r="Y4243" s="4">
        <v>30285.1</v>
      </c>
      <c r="Z4243" s="4">
        <v>0</v>
      </c>
      <c r="AA4243" s="4">
        <v>17305.77</v>
      </c>
      <c r="AB4243" t="s">
        <v>3</v>
      </c>
      <c r="AC4243" s="4">
        <v>0</v>
      </c>
      <c r="AD4243" s="4">
        <v>0</v>
      </c>
      <c r="AE4243" s="4">
        <v>0</v>
      </c>
      <c r="AF4243" t="s">
        <v>711</v>
      </c>
      <c r="AG4243" s="4">
        <v>0</v>
      </c>
      <c r="AH4243" s="4">
        <v>0</v>
      </c>
      <c r="AI4243" s="4">
        <v>0</v>
      </c>
      <c r="AJ4243" s="4">
        <v>54801.799999999901</v>
      </c>
      <c r="AK4243" s="4">
        <v>200000</v>
      </c>
      <c r="AL4243" t="s">
        <v>797</v>
      </c>
      <c r="AM4243" s="71" t="str">
        <f>INDEX(Network_Insurer_Code,MATCH(Export!AL4243,Network_insurer_Name,0))</f>
        <v>ONI3</v>
      </c>
      <c r="AN4243" t="str">
        <f t="shared" si="66"/>
        <v>M1004ONI32019</v>
      </c>
    </row>
    <row r="4244" spans="1:40" x14ac:dyDescent="0.25">
      <c r="A4244">
        <v>2019</v>
      </c>
      <c r="B4244">
        <v>2</v>
      </c>
      <c r="C4244" s="1">
        <v>43556</v>
      </c>
      <c r="D4244" s="1">
        <v>43646</v>
      </c>
      <c r="E4244">
        <v>2016</v>
      </c>
      <c r="F4244" s="71" t="str">
        <f>INDEX(Client_Name,MATCH(Export!H4244,Local_Company_Name,0))</f>
        <v>Flaimngo Tailoring</v>
      </c>
      <c r="G4244" s="71">
        <f>INDEX(Client_Code,MATCH(Export!H4244,Local_Company_Name,0))</f>
        <v>1005</v>
      </c>
      <c r="H4244" t="s">
        <v>771</v>
      </c>
      <c r="I4244" t="s">
        <v>736</v>
      </c>
      <c r="J4244" t="s">
        <v>8</v>
      </c>
      <c r="K4244" s="71" t="str">
        <f>INDEX(Line_of_Business,MATCH(Export!J4244,Name,0))</f>
        <v>M</v>
      </c>
      <c r="L4244" s="9" t="s">
        <v>266</v>
      </c>
      <c r="M4244">
        <v>5926</v>
      </c>
      <c r="N4244" s="4">
        <v>0</v>
      </c>
      <c r="O4244" s="4">
        <v>0</v>
      </c>
      <c r="P4244" s="4">
        <v>213.65</v>
      </c>
      <c r="Q4244" s="4">
        <v>0</v>
      </c>
      <c r="R4244" s="4">
        <v>0</v>
      </c>
      <c r="S4244" s="4">
        <v>0</v>
      </c>
      <c r="T4244" s="4">
        <v>0</v>
      </c>
      <c r="U4244" s="4">
        <v>0</v>
      </c>
      <c r="V4244" s="4">
        <v>0</v>
      </c>
      <c r="W4244" s="4">
        <v>0</v>
      </c>
      <c r="X4244" s="4">
        <v>0</v>
      </c>
      <c r="Y4244" s="4">
        <v>0</v>
      </c>
      <c r="Z4244" s="4">
        <v>0</v>
      </c>
      <c r="AA4244" s="4">
        <v>0</v>
      </c>
      <c r="AB4244" t="s">
        <v>3</v>
      </c>
      <c r="AC4244" s="4">
        <v>0</v>
      </c>
      <c r="AD4244" s="4">
        <v>0</v>
      </c>
      <c r="AE4244" s="4">
        <v>0</v>
      </c>
      <c r="AF4244" t="s">
        <v>736</v>
      </c>
      <c r="AG4244" s="4">
        <v>0</v>
      </c>
      <c r="AH4244" s="4">
        <v>0</v>
      </c>
      <c r="AI4244" s="4">
        <v>0</v>
      </c>
      <c r="AJ4244" s="4">
        <v>-213.65</v>
      </c>
      <c r="AK4244" s="4">
        <v>0</v>
      </c>
      <c r="AL4244" t="s">
        <v>789</v>
      </c>
      <c r="AM4244" s="71" t="str">
        <f>INDEX(Network_Insurer_Code,MATCH(Export!AL4244,Network_insurer_Name,0))</f>
        <v>APL1</v>
      </c>
      <c r="AN4244" t="str">
        <f t="shared" si="66"/>
        <v>M1005APL12016</v>
      </c>
    </row>
    <row r="4245" spans="1:40" x14ac:dyDescent="0.25">
      <c r="A4245">
        <v>2019</v>
      </c>
      <c r="B4245">
        <v>1</v>
      </c>
      <c r="C4245" s="1">
        <v>43466</v>
      </c>
      <c r="D4245" s="1">
        <v>43555</v>
      </c>
      <c r="E4245">
        <v>2018</v>
      </c>
      <c r="F4245" s="71" t="str">
        <f>INDEX(Client_Name,MATCH(Export!H4245,Local_Company_Name,0))</f>
        <v>Zebra Workings Ltd</v>
      </c>
      <c r="G4245" s="71">
        <f>INDEX(Client_Code,MATCH(Export!H4245,Local_Company_Name,0))</f>
        <v>1001</v>
      </c>
      <c r="H4245" t="s">
        <v>747</v>
      </c>
      <c r="I4245" t="s">
        <v>710</v>
      </c>
      <c r="J4245" t="s">
        <v>5</v>
      </c>
      <c r="K4245" s="71" t="str">
        <f>INDEX(Line_of_Business,MATCH(Export!J4245,Name,0))</f>
        <v>L</v>
      </c>
      <c r="L4245" s="9" t="s">
        <v>67</v>
      </c>
      <c r="M4245">
        <v>160</v>
      </c>
      <c r="N4245" s="4">
        <v>18628.5</v>
      </c>
      <c r="O4245" s="4">
        <v>18628.5</v>
      </c>
      <c r="P4245" s="4">
        <v>0</v>
      </c>
      <c r="Q4245" s="4">
        <v>0</v>
      </c>
      <c r="R4245" s="4">
        <v>0</v>
      </c>
      <c r="S4245" s="4">
        <v>0</v>
      </c>
      <c r="T4245" s="4">
        <v>0</v>
      </c>
      <c r="U4245" s="4">
        <v>0</v>
      </c>
      <c r="V4245" s="4">
        <v>0</v>
      </c>
      <c r="W4245" s="4">
        <v>0</v>
      </c>
      <c r="X4245" s="4">
        <v>0</v>
      </c>
      <c r="Y4245" s="4">
        <v>2794.28</v>
      </c>
      <c r="Z4245" s="4">
        <v>0</v>
      </c>
      <c r="AA4245" s="4">
        <v>0</v>
      </c>
      <c r="AB4245" t="s">
        <v>3</v>
      </c>
      <c r="AC4245" s="4">
        <v>0</v>
      </c>
      <c r="AD4245" s="4">
        <v>0</v>
      </c>
      <c r="AE4245" s="4">
        <v>0</v>
      </c>
      <c r="AF4245" t="s">
        <v>710</v>
      </c>
      <c r="AG4245" s="4">
        <v>0</v>
      </c>
      <c r="AH4245" s="4">
        <v>0</v>
      </c>
      <c r="AI4245" s="4">
        <v>0</v>
      </c>
      <c r="AJ4245" s="4">
        <v>15834.22</v>
      </c>
      <c r="AK4245" s="4">
        <v>0</v>
      </c>
      <c r="AL4245" t="s">
        <v>792</v>
      </c>
      <c r="AM4245" s="71" t="str">
        <f>INDEX(Network_Insurer_Code,MATCH(Export!AL4245,Network_insurer_Name,0))</f>
        <v>CAL1</v>
      </c>
      <c r="AN4245" t="str">
        <f t="shared" si="66"/>
        <v>L1001CAL12018</v>
      </c>
    </row>
    <row r="4246" spans="1:40" x14ac:dyDescent="0.25">
      <c r="A4246">
        <v>2020</v>
      </c>
      <c r="B4246">
        <v>2</v>
      </c>
      <c r="C4246" s="1">
        <v>43922</v>
      </c>
      <c r="D4246" s="1">
        <v>44012</v>
      </c>
      <c r="E4246">
        <v>2020</v>
      </c>
      <c r="F4246" s="71" t="str">
        <f>INDEX(Client_Name,MATCH(Export!H4246,Local_Company_Name,0))</f>
        <v>Aplaca Engineering Co</v>
      </c>
      <c r="G4246" s="71">
        <f>INDEX(Client_Code,MATCH(Export!H4246,Local_Company_Name,0))</f>
        <v>1004</v>
      </c>
      <c r="H4246" t="s">
        <v>754</v>
      </c>
      <c r="I4246" t="s">
        <v>707</v>
      </c>
      <c r="J4246" t="s">
        <v>0</v>
      </c>
      <c r="K4246" s="71" t="str">
        <f>INDEX(Line_of_Business,MATCH(Export!J4246,Name,0))</f>
        <v>D</v>
      </c>
      <c r="L4246" s="9">
        <v>501258061</v>
      </c>
      <c r="M4246">
        <v>4</v>
      </c>
      <c r="N4246" s="4">
        <v>2369.27</v>
      </c>
      <c r="O4246" s="4">
        <v>2369.27</v>
      </c>
      <c r="P4246" s="4">
        <v>0</v>
      </c>
      <c r="Q4246" s="4">
        <v>0</v>
      </c>
      <c r="R4246" s="4">
        <v>0</v>
      </c>
      <c r="S4246" s="4">
        <v>0</v>
      </c>
      <c r="T4246" s="4">
        <v>0</v>
      </c>
      <c r="U4246" s="4">
        <v>0</v>
      </c>
      <c r="V4246" s="4">
        <v>0</v>
      </c>
      <c r="W4246" s="4">
        <v>0</v>
      </c>
      <c r="X4246" s="4">
        <v>0</v>
      </c>
      <c r="Y4246" s="4">
        <v>227.45</v>
      </c>
      <c r="Z4246" s="4">
        <v>0</v>
      </c>
      <c r="AA4246" s="4">
        <v>568.62</v>
      </c>
      <c r="AB4246" t="s">
        <v>3</v>
      </c>
      <c r="AC4246" s="4">
        <v>0</v>
      </c>
      <c r="AD4246" s="4">
        <v>0</v>
      </c>
      <c r="AE4246" s="4">
        <v>0</v>
      </c>
      <c r="AF4246" t="s">
        <v>707</v>
      </c>
      <c r="AG4246" s="4">
        <v>0</v>
      </c>
      <c r="AH4246" s="4">
        <v>0</v>
      </c>
      <c r="AI4246" s="4">
        <v>0</v>
      </c>
      <c r="AJ4246" s="4">
        <v>1573.2</v>
      </c>
      <c r="AK4246" s="4">
        <v>0</v>
      </c>
      <c r="AL4246" t="s">
        <v>785</v>
      </c>
      <c r="AM4246" s="71" t="str">
        <f>INDEX(Network_Insurer_Code,MATCH(Export!AL4246,Network_insurer_Name,0))</f>
        <v>WAI3</v>
      </c>
      <c r="AN4246" t="str">
        <f t="shared" si="66"/>
        <v>D1004WAI32020</v>
      </c>
    </row>
    <row r="4247" spans="1:40" x14ac:dyDescent="0.25">
      <c r="A4247">
        <v>2020</v>
      </c>
      <c r="B4247">
        <v>3</v>
      </c>
      <c r="C4247" s="1">
        <v>44013</v>
      </c>
      <c r="D4247" s="1">
        <v>44104</v>
      </c>
      <c r="E4247">
        <v>2020</v>
      </c>
      <c r="F4247" s="71" t="str">
        <f>INDEX(Client_Name,MATCH(Export!H4247,Local_Company_Name,0))</f>
        <v>Aplaca Engineering Co</v>
      </c>
      <c r="G4247" s="71">
        <f>INDEX(Client_Code,MATCH(Export!H4247,Local_Company_Name,0))</f>
        <v>1004</v>
      </c>
      <c r="H4247" t="s">
        <v>767</v>
      </c>
      <c r="I4247" t="s">
        <v>717</v>
      </c>
      <c r="J4247" t="s">
        <v>0</v>
      </c>
      <c r="K4247" s="71" t="str">
        <f>INDEX(Line_of_Business,MATCH(Export!J4247,Name,0))</f>
        <v>D</v>
      </c>
      <c r="L4247" s="9" t="s">
        <v>660</v>
      </c>
      <c r="M4247">
        <v>334</v>
      </c>
      <c r="N4247" s="4">
        <v>56182.64</v>
      </c>
      <c r="O4247" s="4">
        <v>56182.64</v>
      </c>
      <c r="P4247" s="4">
        <v>7172.55</v>
      </c>
      <c r="Q4247" s="4">
        <v>0</v>
      </c>
      <c r="R4247" s="4">
        <v>0</v>
      </c>
      <c r="S4247" s="4">
        <v>0</v>
      </c>
      <c r="T4247" s="4">
        <v>0</v>
      </c>
      <c r="U4247" s="4">
        <v>0</v>
      </c>
      <c r="V4247" s="4">
        <v>0</v>
      </c>
      <c r="W4247" s="4">
        <v>0</v>
      </c>
      <c r="X4247" s="4">
        <v>0</v>
      </c>
      <c r="Y4247" s="4">
        <v>4606.9799999999996</v>
      </c>
      <c r="Z4247" s="4">
        <v>0</v>
      </c>
      <c r="AA4247" s="4">
        <v>1685.48</v>
      </c>
      <c r="AB4247" t="s">
        <v>3</v>
      </c>
      <c r="AC4247" s="4">
        <v>0</v>
      </c>
      <c r="AD4247" s="4">
        <v>0</v>
      </c>
      <c r="AE4247" s="4">
        <v>0</v>
      </c>
      <c r="AF4247" t="s">
        <v>717</v>
      </c>
      <c r="AG4247" s="4">
        <v>0</v>
      </c>
      <c r="AH4247" s="4">
        <v>0</v>
      </c>
      <c r="AI4247" s="4">
        <v>0</v>
      </c>
      <c r="AJ4247" s="4">
        <v>42717.63</v>
      </c>
      <c r="AK4247" s="4">
        <v>0</v>
      </c>
      <c r="AL4247" t="s">
        <v>798</v>
      </c>
      <c r="AM4247" s="71" t="str">
        <f>INDEX(Network_Insurer_Code,MATCH(Export!AL4247,Network_insurer_Name,0))</f>
        <v>PEI2</v>
      </c>
      <c r="AN4247" t="str">
        <f t="shared" si="66"/>
        <v>D1004PEI22020</v>
      </c>
    </row>
    <row r="4248" spans="1:40" x14ac:dyDescent="0.25">
      <c r="A4248">
        <v>2019</v>
      </c>
      <c r="B4248">
        <v>4</v>
      </c>
      <c r="C4248" s="1">
        <v>43191</v>
      </c>
      <c r="D4248" s="1">
        <v>43281</v>
      </c>
      <c r="E4248">
        <v>2018</v>
      </c>
      <c r="F4248" s="71" t="str">
        <f>INDEX(Client_Name,MATCH(Export!H4248,Local_Company_Name,0))</f>
        <v>Falcon Clothing</v>
      </c>
      <c r="G4248" s="71">
        <f>INDEX(Client_Code,MATCH(Export!H4248,Local_Company_Name,0))</f>
        <v>1006</v>
      </c>
      <c r="H4248" t="s">
        <v>774</v>
      </c>
      <c r="I4248" t="s">
        <v>719</v>
      </c>
      <c r="J4248" t="s">
        <v>5</v>
      </c>
      <c r="K4248" s="71" t="str">
        <f>INDEX(Line_of_Business,MATCH(Export!J4248,Name,0))</f>
        <v>L</v>
      </c>
      <c r="L4248" s="9" t="s">
        <v>223</v>
      </c>
      <c r="M4248">
        <v>2535</v>
      </c>
      <c r="N4248" s="4">
        <v>-267371</v>
      </c>
      <c r="O4248" s="4">
        <v>-267371</v>
      </c>
      <c r="P4248" s="4">
        <v>-13321.3</v>
      </c>
      <c r="Q4248" s="4">
        <v>0</v>
      </c>
      <c r="R4248" s="4">
        <v>0</v>
      </c>
      <c r="S4248" s="4">
        <v>0</v>
      </c>
      <c r="T4248" s="4">
        <v>0</v>
      </c>
      <c r="U4248" s="4">
        <v>0</v>
      </c>
      <c r="V4248" s="4">
        <v>0</v>
      </c>
      <c r="W4248" s="4">
        <v>0</v>
      </c>
      <c r="X4248" s="4">
        <v>0</v>
      </c>
      <c r="Y4248" s="4">
        <v>-16844.37</v>
      </c>
      <c r="Z4248" s="4">
        <v>-1871.6</v>
      </c>
      <c r="AA4248" s="4">
        <v>0</v>
      </c>
      <c r="AB4248" t="s">
        <v>3</v>
      </c>
      <c r="AC4248" s="4">
        <v>0</v>
      </c>
      <c r="AD4248" s="4">
        <v>0</v>
      </c>
      <c r="AE4248" s="4">
        <v>-1561.79</v>
      </c>
      <c r="AF4248" t="s">
        <v>719</v>
      </c>
      <c r="AG4248" s="4">
        <v>0</v>
      </c>
      <c r="AH4248" s="4">
        <v>0</v>
      </c>
      <c r="AI4248" s="4">
        <v>0</v>
      </c>
      <c r="AJ4248" s="4">
        <v>-235333.73</v>
      </c>
      <c r="AK4248" s="4">
        <v>0</v>
      </c>
      <c r="AL4248" t="s">
        <v>789</v>
      </c>
      <c r="AM4248" s="71" t="str">
        <f>INDEX(Network_Insurer_Code,MATCH(Export!AL4248,Network_insurer_Name,0))</f>
        <v>APL1</v>
      </c>
      <c r="AN4248" t="str">
        <f t="shared" si="66"/>
        <v>L1006APL12018</v>
      </c>
    </row>
    <row r="4249" spans="1:40" x14ac:dyDescent="0.25">
      <c r="A4249">
        <v>2020</v>
      </c>
      <c r="B4249">
        <v>3</v>
      </c>
      <c r="C4249" s="1">
        <v>44044</v>
      </c>
      <c r="D4249" s="1">
        <v>44316</v>
      </c>
      <c r="E4249">
        <v>2020</v>
      </c>
      <c r="F4249" s="71" t="str">
        <f>INDEX(Client_Name,MATCH(Export!H4249,Local_Company_Name,0))</f>
        <v>Zebra Workings Ltd</v>
      </c>
      <c r="G4249" s="71">
        <f>INDEX(Client_Code,MATCH(Export!H4249,Local_Company_Name,0))</f>
        <v>1001</v>
      </c>
      <c r="H4249" t="s">
        <v>750</v>
      </c>
      <c r="I4249" t="s">
        <v>742</v>
      </c>
      <c r="J4249" t="s">
        <v>22</v>
      </c>
      <c r="K4249" s="71" t="str">
        <f>INDEX(Line_of_Business,MATCH(Export!J4249,Name,0))</f>
        <v>A</v>
      </c>
      <c r="L4249" s="9" t="s">
        <v>578</v>
      </c>
      <c r="M4249">
        <v>76</v>
      </c>
      <c r="N4249" s="4">
        <v>0</v>
      </c>
      <c r="O4249" s="4">
        <v>0</v>
      </c>
      <c r="P4249" s="4">
        <v>0</v>
      </c>
      <c r="Q4249" s="4">
        <v>0</v>
      </c>
      <c r="R4249" s="4">
        <v>0</v>
      </c>
      <c r="S4249" s="4">
        <v>0</v>
      </c>
      <c r="T4249" s="4">
        <v>0</v>
      </c>
      <c r="U4249" s="4">
        <v>0</v>
      </c>
      <c r="V4249" s="4">
        <v>0</v>
      </c>
      <c r="W4249" s="4">
        <v>0</v>
      </c>
      <c r="X4249" s="4">
        <v>0</v>
      </c>
      <c r="Y4249" s="4">
        <v>0</v>
      </c>
      <c r="Z4249" s="4">
        <v>0</v>
      </c>
      <c r="AA4249" s="4">
        <v>0</v>
      </c>
      <c r="AB4249" t="s">
        <v>3</v>
      </c>
      <c r="AC4249" s="4">
        <v>0</v>
      </c>
      <c r="AD4249" s="4">
        <v>0</v>
      </c>
      <c r="AE4249" s="4">
        <v>0</v>
      </c>
      <c r="AF4249" t="s">
        <v>742</v>
      </c>
      <c r="AG4249" s="4">
        <v>0</v>
      </c>
      <c r="AH4249" s="4">
        <v>0</v>
      </c>
      <c r="AI4249" s="4">
        <v>0</v>
      </c>
      <c r="AJ4249" s="4">
        <v>0</v>
      </c>
      <c r="AK4249" s="4">
        <v>0</v>
      </c>
      <c r="AL4249" t="s">
        <v>789</v>
      </c>
      <c r="AM4249" s="71" t="str">
        <f>INDEX(Network_Insurer_Code,MATCH(Export!AL4249,Network_insurer_Name,0))</f>
        <v>APL1</v>
      </c>
      <c r="AN4249" t="str">
        <f t="shared" si="66"/>
        <v>A1001APL12020</v>
      </c>
    </row>
    <row r="4250" spans="1:40" x14ac:dyDescent="0.25">
      <c r="A4250">
        <v>2019</v>
      </c>
      <c r="B4250">
        <v>4</v>
      </c>
      <c r="C4250" s="1">
        <v>43739</v>
      </c>
      <c r="D4250" s="1">
        <v>43830</v>
      </c>
      <c r="E4250">
        <v>2018</v>
      </c>
      <c r="F4250" s="71" t="str">
        <f>INDEX(Client_Name,MATCH(Export!H4250,Local_Company_Name,0))</f>
        <v>Flaimngo Tailoring</v>
      </c>
      <c r="G4250" s="71">
        <f>INDEX(Client_Code,MATCH(Export!H4250,Local_Company_Name,0))</f>
        <v>1005</v>
      </c>
      <c r="H4250" t="s">
        <v>771</v>
      </c>
      <c r="I4250" t="s">
        <v>711</v>
      </c>
      <c r="J4250" t="s">
        <v>8</v>
      </c>
      <c r="K4250" s="71" t="str">
        <f>INDEX(Line_of_Business,MATCH(Export!J4250,Name,0))</f>
        <v>M</v>
      </c>
      <c r="L4250" s="9" t="s">
        <v>243</v>
      </c>
      <c r="M4250">
        <v>2076</v>
      </c>
      <c r="N4250" s="4">
        <v>5018.38</v>
      </c>
      <c r="O4250" s="4">
        <v>5018.38</v>
      </c>
      <c r="P4250" s="4">
        <v>1139811.29</v>
      </c>
      <c r="Q4250" s="4">
        <v>0</v>
      </c>
      <c r="R4250" s="4">
        <v>0</v>
      </c>
      <c r="S4250" s="4">
        <v>0</v>
      </c>
      <c r="T4250" s="4">
        <v>0</v>
      </c>
      <c r="U4250" s="4">
        <v>0</v>
      </c>
      <c r="V4250" s="4">
        <v>0</v>
      </c>
      <c r="W4250" s="4">
        <v>0</v>
      </c>
      <c r="X4250" s="4">
        <v>0</v>
      </c>
      <c r="Y4250" s="4">
        <v>501.84</v>
      </c>
      <c r="Z4250" s="4">
        <v>0</v>
      </c>
      <c r="AA4250" s="4">
        <v>0</v>
      </c>
      <c r="AB4250" t="s">
        <v>3</v>
      </c>
      <c r="AC4250" s="4">
        <v>0</v>
      </c>
      <c r="AD4250" s="4">
        <v>0</v>
      </c>
      <c r="AE4250" s="4">
        <v>0</v>
      </c>
      <c r="AF4250" t="s">
        <v>711</v>
      </c>
      <c r="AG4250" s="4">
        <v>0</v>
      </c>
      <c r="AH4250" s="4">
        <v>0</v>
      </c>
      <c r="AI4250" s="4">
        <v>0</v>
      </c>
      <c r="AJ4250" s="4">
        <v>-1135294.75</v>
      </c>
      <c r="AK4250" s="4">
        <v>0</v>
      </c>
      <c r="AL4250" t="s">
        <v>790</v>
      </c>
      <c r="AM4250" s="71" t="str">
        <f>INDEX(Network_Insurer_Code,MATCH(Export!AL4250,Network_insurer_Name,0))</f>
        <v>STL1</v>
      </c>
      <c r="AN4250" t="str">
        <f t="shared" si="66"/>
        <v>M1005STL12018</v>
      </c>
    </row>
    <row r="4251" spans="1:40" x14ac:dyDescent="0.25">
      <c r="A4251">
        <v>2019</v>
      </c>
      <c r="B4251">
        <v>3</v>
      </c>
      <c r="C4251" s="1">
        <v>43647</v>
      </c>
      <c r="D4251" s="1">
        <v>43738</v>
      </c>
      <c r="E4251">
        <v>2012</v>
      </c>
      <c r="F4251" s="71" t="str">
        <f>INDEX(Client_Name,MATCH(Export!H4251,Local_Company_Name,0))</f>
        <v>Lion Manufacturing Co</v>
      </c>
      <c r="G4251" s="71">
        <f>INDEX(Client_Code,MATCH(Export!H4251,Local_Company_Name,0))</f>
        <v>1002</v>
      </c>
      <c r="H4251" t="s">
        <v>760</v>
      </c>
      <c r="I4251" t="s">
        <v>717</v>
      </c>
      <c r="J4251" t="s">
        <v>5</v>
      </c>
      <c r="K4251" s="71" t="str">
        <f>INDEX(Line_of_Business,MATCH(Export!J4251,Name,0))</f>
        <v>L</v>
      </c>
      <c r="L4251" s="9" t="s">
        <v>77</v>
      </c>
      <c r="M4251">
        <v>2700</v>
      </c>
      <c r="N4251" s="4">
        <v>0</v>
      </c>
      <c r="O4251" s="4">
        <v>0</v>
      </c>
      <c r="P4251" s="4">
        <v>4790.6000000000004</v>
      </c>
      <c r="Q4251" s="4">
        <v>0</v>
      </c>
      <c r="R4251" s="4">
        <v>0</v>
      </c>
      <c r="S4251" s="4">
        <v>204572.13</v>
      </c>
      <c r="T4251" s="4">
        <v>0</v>
      </c>
      <c r="U4251" s="4">
        <v>0</v>
      </c>
      <c r="V4251" s="4">
        <v>0</v>
      </c>
      <c r="W4251" s="4">
        <v>-242596.13</v>
      </c>
      <c r="X4251" s="4">
        <v>0</v>
      </c>
      <c r="Y4251" s="4">
        <v>0</v>
      </c>
      <c r="Z4251" s="4">
        <v>0</v>
      </c>
      <c r="AA4251" s="4">
        <v>0</v>
      </c>
      <c r="AB4251" t="s">
        <v>3</v>
      </c>
      <c r="AC4251" s="4">
        <v>0</v>
      </c>
      <c r="AD4251" s="4">
        <v>0</v>
      </c>
      <c r="AE4251" s="4">
        <v>0</v>
      </c>
      <c r="AF4251" t="s">
        <v>717</v>
      </c>
      <c r="AG4251" s="4">
        <v>0</v>
      </c>
      <c r="AH4251" s="4">
        <v>0</v>
      </c>
      <c r="AI4251" s="4">
        <v>0</v>
      </c>
      <c r="AJ4251" s="4">
        <v>442377.66</v>
      </c>
      <c r="AK4251" s="4">
        <v>200000</v>
      </c>
      <c r="AL4251" t="s">
        <v>782</v>
      </c>
      <c r="AM4251" s="71" t="str">
        <f>INDEX(Network_Insurer_Code,MATCH(Export!AL4251,Network_insurer_Name,0))</f>
        <v>API2</v>
      </c>
      <c r="AN4251" t="str">
        <f t="shared" si="66"/>
        <v>L1002API22012</v>
      </c>
    </row>
    <row r="4252" spans="1:40" x14ac:dyDescent="0.25">
      <c r="A4252">
        <v>2020</v>
      </c>
      <c r="B4252">
        <v>3</v>
      </c>
      <c r="C4252" s="1">
        <v>44013</v>
      </c>
      <c r="D4252" s="1">
        <v>44104</v>
      </c>
      <c r="E4252">
        <v>2020</v>
      </c>
      <c r="F4252" s="71" t="str">
        <f>INDEX(Client_Name,MATCH(Export!H4252,Local_Company_Name,0))</f>
        <v>Zebra Workings Ltd</v>
      </c>
      <c r="G4252" s="71">
        <f>INDEX(Client_Code,MATCH(Export!H4252,Local_Company_Name,0))</f>
        <v>1001</v>
      </c>
      <c r="H4252" t="s">
        <v>747</v>
      </c>
      <c r="I4252" t="s">
        <v>710</v>
      </c>
      <c r="J4252" t="s">
        <v>5</v>
      </c>
      <c r="K4252" s="71" t="str">
        <f>INDEX(Line_of_Business,MATCH(Export!J4252,Name,0))</f>
        <v>L</v>
      </c>
      <c r="L4252" s="9" t="s">
        <v>92</v>
      </c>
      <c r="M4252">
        <v>64</v>
      </c>
      <c r="N4252" s="4">
        <v>858.94</v>
      </c>
      <c r="O4252" s="4">
        <v>858.94</v>
      </c>
      <c r="P4252" s="4">
        <v>0</v>
      </c>
      <c r="Q4252" s="4">
        <v>0</v>
      </c>
      <c r="R4252" s="4">
        <v>0</v>
      </c>
      <c r="S4252" s="4">
        <v>0</v>
      </c>
      <c r="T4252" s="4">
        <v>0</v>
      </c>
      <c r="U4252" s="4">
        <v>0</v>
      </c>
      <c r="V4252" s="4">
        <v>0</v>
      </c>
      <c r="W4252" s="4">
        <v>0</v>
      </c>
      <c r="X4252" s="4">
        <v>0</v>
      </c>
      <c r="Y4252" s="4">
        <v>137.43</v>
      </c>
      <c r="Z4252" s="4">
        <v>0</v>
      </c>
      <c r="AA4252" s="4">
        <v>0</v>
      </c>
      <c r="AB4252" t="s">
        <v>3</v>
      </c>
      <c r="AC4252" s="4">
        <v>0</v>
      </c>
      <c r="AD4252" s="4">
        <v>0</v>
      </c>
      <c r="AE4252" s="4">
        <v>0</v>
      </c>
      <c r="AF4252" t="s">
        <v>710</v>
      </c>
      <c r="AG4252" s="4">
        <v>0</v>
      </c>
      <c r="AH4252" s="4">
        <v>0</v>
      </c>
      <c r="AI4252" s="4">
        <v>0</v>
      </c>
      <c r="AJ4252" s="4">
        <v>721.51</v>
      </c>
      <c r="AK4252" s="4">
        <v>200000</v>
      </c>
      <c r="AL4252" t="s">
        <v>792</v>
      </c>
      <c r="AM4252" s="71" t="str">
        <f>INDEX(Network_Insurer_Code,MATCH(Export!AL4252,Network_insurer_Name,0))</f>
        <v>CAL1</v>
      </c>
      <c r="AN4252" t="str">
        <f t="shared" si="66"/>
        <v>L1001CAL12020</v>
      </c>
    </row>
    <row r="4253" spans="1:40" x14ac:dyDescent="0.25">
      <c r="A4253">
        <v>2019</v>
      </c>
      <c r="B4253">
        <v>1</v>
      </c>
      <c r="C4253" s="1">
        <v>43556</v>
      </c>
      <c r="D4253" s="1">
        <v>43646</v>
      </c>
      <c r="E4253">
        <v>2016</v>
      </c>
      <c r="F4253" s="71" t="str">
        <f>INDEX(Client_Name,MATCH(Export!H4253,Local_Company_Name,0))</f>
        <v>Falcon Clothing</v>
      </c>
      <c r="G4253" s="71">
        <f>INDEX(Client_Code,MATCH(Export!H4253,Local_Company_Name,0))</f>
        <v>1006</v>
      </c>
      <c r="H4253" t="s">
        <v>774</v>
      </c>
      <c r="I4253" t="s">
        <v>723</v>
      </c>
      <c r="J4253" t="s">
        <v>0</v>
      </c>
      <c r="K4253" s="71" t="str">
        <f>INDEX(Line_of_Business,MATCH(Export!J4253,Name,0))</f>
        <v>D</v>
      </c>
      <c r="L4253" s="9">
        <v>21341</v>
      </c>
      <c r="M4253">
        <v>24</v>
      </c>
      <c r="N4253" s="4">
        <v>0</v>
      </c>
      <c r="O4253" s="4">
        <v>0</v>
      </c>
      <c r="P4253" s="4">
        <v>6995.49</v>
      </c>
      <c r="Q4253" s="4">
        <v>0</v>
      </c>
      <c r="R4253" s="4">
        <v>0</v>
      </c>
      <c r="S4253" s="4">
        <v>0</v>
      </c>
      <c r="T4253" s="4">
        <v>0</v>
      </c>
      <c r="U4253" s="4">
        <v>0</v>
      </c>
      <c r="V4253" s="4">
        <v>0</v>
      </c>
      <c r="W4253" s="4">
        <v>0</v>
      </c>
      <c r="X4253" s="4">
        <v>0</v>
      </c>
      <c r="Y4253" s="4">
        <v>0</v>
      </c>
      <c r="Z4253" s="4">
        <v>0</v>
      </c>
      <c r="AA4253" s="4">
        <v>0</v>
      </c>
      <c r="AB4253" t="s">
        <v>3</v>
      </c>
      <c r="AC4253" s="4">
        <v>0</v>
      </c>
      <c r="AD4253" s="4">
        <v>0</v>
      </c>
      <c r="AE4253" s="4">
        <v>0</v>
      </c>
      <c r="AF4253" t="s">
        <v>723</v>
      </c>
      <c r="AG4253" s="4">
        <v>0</v>
      </c>
      <c r="AH4253" s="4">
        <v>0</v>
      </c>
      <c r="AI4253" s="4">
        <v>0</v>
      </c>
      <c r="AJ4253" s="4">
        <v>-6995.49</v>
      </c>
      <c r="AK4253" s="4">
        <v>0</v>
      </c>
      <c r="AL4253" t="s">
        <v>783</v>
      </c>
      <c r="AM4253" s="71" t="str">
        <f>INDEX(Network_Insurer_Code,MATCH(Export!AL4253,Network_insurer_Name,0))</f>
        <v>PEP1</v>
      </c>
      <c r="AN4253" t="str">
        <f t="shared" si="66"/>
        <v>D1006PEP12016</v>
      </c>
    </row>
    <row r="4254" spans="1:40" x14ac:dyDescent="0.25">
      <c r="A4254">
        <v>2019</v>
      </c>
      <c r="B4254">
        <v>4</v>
      </c>
      <c r="C4254" s="1">
        <v>43739</v>
      </c>
      <c r="D4254" s="1">
        <v>43830</v>
      </c>
      <c r="E4254">
        <v>2017</v>
      </c>
      <c r="F4254" s="71" t="str">
        <f>INDEX(Client_Name,MATCH(Export!H4254,Local_Company_Name,0))</f>
        <v>Zebra Workings Ltd</v>
      </c>
      <c r="G4254" s="71">
        <f>INDEX(Client_Code,MATCH(Export!H4254,Local_Company_Name,0))</f>
        <v>1001</v>
      </c>
      <c r="H4254" t="s">
        <v>749</v>
      </c>
      <c r="I4254" t="s">
        <v>712</v>
      </c>
      <c r="J4254" t="s">
        <v>0</v>
      </c>
      <c r="K4254" s="71" t="str">
        <f>INDEX(Line_of_Business,MATCH(Export!J4254,Name,0))</f>
        <v>D</v>
      </c>
      <c r="L4254" s="9" t="s">
        <v>145</v>
      </c>
      <c r="M4254">
        <v>0</v>
      </c>
      <c r="N4254" s="4">
        <v>0</v>
      </c>
      <c r="O4254" s="4">
        <v>0</v>
      </c>
      <c r="P4254" s="4">
        <v>23894.85</v>
      </c>
      <c r="Q4254" s="4">
        <v>0</v>
      </c>
      <c r="R4254" s="4">
        <v>0</v>
      </c>
      <c r="S4254" s="4">
        <v>0</v>
      </c>
      <c r="T4254" s="4">
        <v>0</v>
      </c>
      <c r="U4254" s="4">
        <v>0</v>
      </c>
      <c r="V4254" s="4">
        <v>0</v>
      </c>
      <c r="W4254" s="4">
        <v>0</v>
      </c>
      <c r="X4254" s="4">
        <v>0</v>
      </c>
      <c r="Y4254" s="4">
        <v>0</v>
      </c>
      <c r="Z4254" s="4">
        <v>0</v>
      </c>
      <c r="AA4254" s="4">
        <v>0</v>
      </c>
      <c r="AB4254" t="s">
        <v>3</v>
      </c>
      <c r="AC4254" s="4">
        <v>0</v>
      </c>
      <c r="AD4254" s="4">
        <v>0</v>
      </c>
      <c r="AE4254" s="4">
        <v>0</v>
      </c>
      <c r="AF4254" t="s">
        <v>712</v>
      </c>
      <c r="AG4254" s="4">
        <v>0</v>
      </c>
      <c r="AH4254" s="4">
        <v>0</v>
      </c>
      <c r="AI4254" s="4">
        <v>0</v>
      </c>
      <c r="AJ4254" s="4">
        <v>-23894.85</v>
      </c>
      <c r="AK4254" s="4">
        <v>200000</v>
      </c>
      <c r="AL4254" t="s">
        <v>782</v>
      </c>
      <c r="AM4254" s="71" t="str">
        <f>INDEX(Network_Insurer_Code,MATCH(Export!AL4254,Network_insurer_Name,0))</f>
        <v>API2</v>
      </c>
      <c r="AN4254" t="str">
        <f t="shared" si="66"/>
        <v>D1001API22017</v>
      </c>
    </row>
    <row r="4255" spans="1:40" x14ac:dyDescent="0.25">
      <c r="A4255">
        <v>2019</v>
      </c>
      <c r="B4255">
        <v>3</v>
      </c>
      <c r="C4255" s="1">
        <v>43647</v>
      </c>
      <c r="D4255" s="1">
        <v>43738</v>
      </c>
      <c r="E4255">
        <v>2019</v>
      </c>
      <c r="F4255" s="71" t="str">
        <f>INDEX(Client_Name,MATCH(Export!H4255,Local_Company_Name,0))</f>
        <v>Lion Manufacturing Co</v>
      </c>
      <c r="G4255" s="71">
        <f>INDEX(Client_Code,MATCH(Export!H4255,Local_Company_Name,0))</f>
        <v>1002</v>
      </c>
      <c r="H4255" t="s">
        <v>757</v>
      </c>
      <c r="I4255" t="s">
        <v>710</v>
      </c>
      <c r="J4255" t="s">
        <v>22</v>
      </c>
      <c r="K4255" s="71" t="str">
        <f>INDEX(Line_of_Business,MATCH(Export!J4255,Name,0))</f>
        <v>A</v>
      </c>
      <c r="L4255" s="9" t="s">
        <v>92</v>
      </c>
      <c r="M4255">
        <v>64</v>
      </c>
      <c r="N4255" s="4">
        <v>-514.61</v>
      </c>
      <c r="O4255" s="4">
        <v>-514.61</v>
      </c>
      <c r="P4255" s="4">
        <v>0</v>
      </c>
      <c r="Q4255" s="4">
        <v>0</v>
      </c>
      <c r="R4255" s="4">
        <v>0</v>
      </c>
      <c r="S4255" s="4">
        <v>0</v>
      </c>
      <c r="T4255" s="4">
        <v>0</v>
      </c>
      <c r="U4255" s="4">
        <v>0</v>
      </c>
      <c r="V4255" s="4">
        <v>0</v>
      </c>
      <c r="W4255" s="4">
        <v>0</v>
      </c>
      <c r="X4255" s="4">
        <v>0</v>
      </c>
      <c r="Y4255" s="4">
        <v>-82.34</v>
      </c>
      <c r="Z4255" s="4">
        <v>0</v>
      </c>
      <c r="AA4255" s="4">
        <v>0</v>
      </c>
      <c r="AB4255" t="s">
        <v>3</v>
      </c>
      <c r="AC4255" s="4">
        <v>0</v>
      </c>
      <c r="AD4255" s="4">
        <v>0</v>
      </c>
      <c r="AE4255" s="4">
        <v>0</v>
      </c>
      <c r="AF4255" t="s">
        <v>710</v>
      </c>
      <c r="AG4255" s="4">
        <v>0</v>
      </c>
      <c r="AH4255" s="4">
        <v>0</v>
      </c>
      <c r="AI4255" s="4">
        <v>0</v>
      </c>
      <c r="AJ4255" s="4">
        <v>-432.27</v>
      </c>
      <c r="AK4255" s="4">
        <v>200000</v>
      </c>
      <c r="AL4255" t="s">
        <v>789</v>
      </c>
      <c r="AM4255" s="71" t="str">
        <f>INDEX(Network_Insurer_Code,MATCH(Export!AL4255,Network_insurer_Name,0))</f>
        <v>APL1</v>
      </c>
      <c r="AN4255" t="str">
        <f t="shared" si="66"/>
        <v>A1002APL12019</v>
      </c>
    </row>
    <row r="4256" spans="1:40" x14ac:dyDescent="0.25">
      <c r="A4256">
        <v>2020</v>
      </c>
      <c r="B4256">
        <v>3</v>
      </c>
      <c r="C4256" s="1">
        <v>44013</v>
      </c>
      <c r="D4256" s="1">
        <v>44104</v>
      </c>
      <c r="E4256">
        <v>2019</v>
      </c>
      <c r="F4256" s="71" t="str">
        <f>INDEX(Client_Name,MATCH(Export!H4256,Local_Company_Name,0))</f>
        <v>Tiger Jewelcrafting Ltd</v>
      </c>
      <c r="G4256" s="71">
        <f>INDEX(Client_Code,MATCH(Export!H4256,Local_Company_Name,0))</f>
        <v>1003</v>
      </c>
      <c r="H4256" t="s">
        <v>762</v>
      </c>
      <c r="I4256" t="s">
        <v>707</v>
      </c>
      <c r="J4256" t="s">
        <v>8</v>
      </c>
      <c r="K4256" s="71" t="str">
        <f>INDEX(Line_of_Business,MATCH(Export!J4256,Name,0))</f>
        <v>M</v>
      </c>
      <c r="L4256" s="10">
        <v>5058686650546510</v>
      </c>
      <c r="M4256">
        <v>4</v>
      </c>
      <c r="N4256" s="4">
        <v>0</v>
      </c>
      <c r="O4256" s="4">
        <v>0</v>
      </c>
      <c r="P4256" s="4">
        <v>-9.19</v>
      </c>
      <c r="Q4256" s="4">
        <v>0</v>
      </c>
      <c r="R4256" s="4">
        <v>0</v>
      </c>
      <c r="S4256" s="4">
        <v>0</v>
      </c>
      <c r="T4256" s="4">
        <v>0</v>
      </c>
      <c r="U4256" s="4">
        <v>0</v>
      </c>
      <c r="V4256" s="4">
        <v>0</v>
      </c>
      <c r="W4256" s="4">
        <v>0</v>
      </c>
      <c r="X4256" s="4">
        <v>0</v>
      </c>
      <c r="Y4256" s="4">
        <v>0</v>
      </c>
      <c r="Z4256" s="4">
        <v>0</v>
      </c>
      <c r="AA4256" s="4">
        <v>0</v>
      </c>
      <c r="AB4256" t="s">
        <v>3</v>
      </c>
      <c r="AC4256" s="4">
        <v>0</v>
      </c>
      <c r="AD4256" s="4">
        <v>0</v>
      </c>
      <c r="AE4256" s="4">
        <v>0</v>
      </c>
      <c r="AF4256" t="s">
        <v>707</v>
      </c>
      <c r="AG4256" s="4">
        <v>0</v>
      </c>
      <c r="AH4256" s="4">
        <v>0</v>
      </c>
      <c r="AI4256" s="4">
        <v>0</v>
      </c>
      <c r="AJ4256" s="4">
        <v>9.19</v>
      </c>
      <c r="AK4256" s="4">
        <v>0</v>
      </c>
      <c r="AL4256" t="s">
        <v>791</v>
      </c>
      <c r="AM4256" s="71" t="str">
        <f>INDEX(Network_Insurer_Code,MATCH(Export!AL4256,Network_insurer_Name,0))</f>
        <v>CHI3</v>
      </c>
      <c r="AN4256" t="str">
        <f t="shared" si="66"/>
        <v>M1003CHI32019</v>
      </c>
    </row>
    <row r="4257" spans="1:40" x14ac:dyDescent="0.25">
      <c r="A4257">
        <v>2019</v>
      </c>
      <c r="B4257">
        <v>3</v>
      </c>
      <c r="C4257" s="1">
        <v>43647</v>
      </c>
      <c r="D4257" s="1">
        <v>43738</v>
      </c>
      <c r="E4257">
        <v>2019</v>
      </c>
      <c r="F4257" s="71" t="str">
        <f>INDEX(Client_Name,MATCH(Export!H4257,Local_Company_Name,0))</f>
        <v>Tiger Jewelcrafting Ltd</v>
      </c>
      <c r="G4257" s="71">
        <f>INDEX(Client_Code,MATCH(Export!H4257,Local_Company_Name,0))</f>
        <v>1003</v>
      </c>
      <c r="H4257" t="s">
        <v>761</v>
      </c>
      <c r="I4257" t="s">
        <v>717</v>
      </c>
      <c r="J4257" t="s">
        <v>0</v>
      </c>
      <c r="K4257" s="71" t="str">
        <f>INDEX(Line_of_Business,MATCH(Export!J4257,Name,0))</f>
        <v>D</v>
      </c>
      <c r="L4257" s="9" t="s">
        <v>114</v>
      </c>
      <c r="M4257">
        <v>2700</v>
      </c>
      <c r="N4257" s="4">
        <v>845177.63</v>
      </c>
      <c r="O4257" s="4">
        <v>845177.63</v>
      </c>
      <c r="P4257" s="4">
        <v>0</v>
      </c>
      <c r="Q4257" s="4">
        <v>0</v>
      </c>
      <c r="R4257" s="4">
        <v>0</v>
      </c>
      <c r="S4257" s="4">
        <v>115000</v>
      </c>
      <c r="T4257" s="4">
        <v>0</v>
      </c>
      <c r="U4257" s="4">
        <v>0</v>
      </c>
      <c r="V4257" s="4">
        <v>0</v>
      </c>
      <c r="W4257" s="4">
        <v>-115000</v>
      </c>
      <c r="X4257" s="4">
        <v>0</v>
      </c>
      <c r="Y4257" s="4">
        <v>27468.28</v>
      </c>
      <c r="Z4257" s="4">
        <v>0</v>
      </c>
      <c r="AA4257" s="4">
        <v>33807.11</v>
      </c>
      <c r="AB4257" t="s">
        <v>3</v>
      </c>
      <c r="AC4257" s="4">
        <v>0</v>
      </c>
      <c r="AD4257" s="4">
        <v>0</v>
      </c>
      <c r="AE4257" s="4">
        <v>0</v>
      </c>
      <c r="AF4257" t="s">
        <v>717</v>
      </c>
      <c r="AG4257" s="4">
        <v>0</v>
      </c>
      <c r="AH4257" s="4">
        <v>0</v>
      </c>
      <c r="AI4257" s="4">
        <v>0</v>
      </c>
      <c r="AJ4257" s="4">
        <v>1013902.23999999</v>
      </c>
      <c r="AK4257" s="4">
        <v>200000</v>
      </c>
      <c r="AL4257" t="s">
        <v>783</v>
      </c>
      <c r="AM4257" s="71" t="str">
        <f>INDEX(Network_Insurer_Code,MATCH(Export!AL4257,Network_insurer_Name,0))</f>
        <v>PEP1</v>
      </c>
      <c r="AN4257" t="str">
        <f t="shared" si="66"/>
        <v>D1003PEP12019</v>
      </c>
    </row>
    <row r="4258" spans="1:40" x14ac:dyDescent="0.25">
      <c r="A4258">
        <v>2019</v>
      </c>
      <c r="B4258">
        <v>3</v>
      </c>
      <c r="C4258" s="1">
        <v>43647</v>
      </c>
      <c r="D4258" s="1">
        <v>43738</v>
      </c>
      <c r="E4258">
        <v>2019</v>
      </c>
      <c r="F4258" s="71" t="str">
        <f>INDEX(Client_Name,MATCH(Export!H4258,Local_Company_Name,0))</f>
        <v>Zebra Workings Ltd</v>
      </c>
      <c r="G4258" s="71">
        <f>INDEX(Client_Code,MATCH(Export!H4258,Local_Company_Name,0))</f>
        <v>1001</v>
      </c>
      <c r="H4258" t="s">
        <v>750</v>
      </c>
      <c r="I4258" t="s">
        <v>779</v>
      </c>
      <c r="J4258" t="s">
        <v>8</v>
      </c>
      <c r="K4258" s="71" t="str">
        <f>INDEX(Line_of_Business,MATCH(Export!J4258,Name,0))</f>
        <v>M</v>
      </c>
      <c r="L4258" s="9" t="s">
        <v>58</v>
      </c>
      <c r="M4258">
        <v>854</v>
      </c>
      <c r="N4258" s="4">
        <v>0</v>
      </c>
      <c r="O4258" s="4">
        <v>0</v>
      </c>
      <c r="P4258" s="4">
        <v>733867.94</v>
      </c>
      <c r="Q4258" s="4">
        <v>0</v>
      </c>
      <c r="R4258" s="4">
        <v>0</v>
      </c>
      <c r="S4258" s="4">
        <v>0</v>
      </c>
      <c r="T4258" s="4">
        <v>0</v>
      </c>
      <c r="U4258" s="4">
        <v>0</v>
      </c>
      <c r="V4258" s="4">
        <v>0</v>
      </c>
      <c r="W4258" s="4">
        <v>0</v>
      </c>
      <c r="X4258" s="4">
        <v>0</v>
      </c>
      <c r="Y4258" s="4">
        <v>-217467.75</v>
      </c>
      <c r="Z4258" s="4">
        <v>0</v>
      </c>
      <c r="AA4258" s="4">
        <v>217467.76</v>
      </c>
      <c r="AB4258" t="s">
        <v>3</v>
      </c>
      <c r="AC4258" s="4">
        <v>0</v>
      </c>
      <c r="AD4258" s="4">
        <v>0</v>
      </c>
      <c r="AE4258" s="4">
        <v>0</v>
      </c>
      <c r="AF4258" t="s">
        <v>779</v>
      </c>
      <c r="AG4258" s="4">
        <v>0</v>
      </c>
      <c r="AH4258" s="4">
        <v>0</v>
      </c>
      <c r="AI4258" s="4">
        <v>0</v>
      </c>
      <c r="AJ4258" s="4">
        <v>-733867.95</v>
      </c>
      <c r="AK4258" s="4">
        <v>0</v>
      </c>
      <c r="AL4258" t="s">
        <v>794</v>
      </c>
      <c r="AM4258" s="71" t="str">
        <f>INDEX(Network_Insurer_Code,MATCH(Export!AL4258,Network_insurer_Name,0))</f>
        <v>CUI2</v>
      </c>
      <c r="AN4258" t="str">
        <f t="shared" si="66"/>
        <v>M1001CUI22019</v>
      </c>
    </row>
    <row r="4259" spans="1:40" x14ac:dyDescent="0.25">
      <c r="A4259">
        <v>2019</v>
      </c>
      <c r="B4259">
        <v>2</v>
      </c>
      <c r="C4259" s="1">
        <v>43556</v>
      </c>
      <c r="D4259" s="1">
        <v>43646</v>
      </c>
      <c r="E4259">
        <v>2019</v>
      </c>
      <c r="F4259" s="71" t="str">
        <f>INDEX(Client_Name,MATCH(Export!H4259,Local_Company_Name,0))</f>
        <v>Lion Manufacturing Co</v>
      </c>
      <c r="G4259" s="71">
        <f>INDEX(Client_Code,MATCH(Export!H4259,Local_Company_Name,0))</f>
        <v>1002</v>
      </c>
      <c r="H4259" t="s">
        <v>760</v>
      </c>
      <c r="I4259" t="s">
        <v>740</v>
      </c>
      <c r="J4259" t="s">
        <v>5</v>
      </c>
      <c r="K4259" s="71" t="str">
        <f>INDEX(Line_of_Business,MATCH(Export!J4259,Name,0))</f>
        <v>L</v>
      </c>
      <c r="L4259" s="9">
        <v>657133</v>
      </c>
      <c r="M4259">
        <v>10</v>
      </c>
      <c r="N4259" s="4">
        <v>2623.88</v>
      </c>
      <c r="O4259" s="4">
        <v>2623.88</v>
      </c>
      <c r="P4259" s="4">
        <v>0</v>
      </c>
      <c r="Q4259" s="4">
        <v>0</v>
      </c>
      <c r="R4259" s="4">
        <v>0</v>
      </c>
      <c r="S4259" s="4">
        <v>0</v>
      </c>
      <c r="T4259" s="4">
        <v>0</v>
      </c>
      <c r="U4259" s="4">
        <v>0</v>
      </c>
      <c r="V4259" s="4">
        <v>0</v>
      </c>
      <c r="W4259" s="4">
        <v>0</v>
      </c>
      <c r="X4259" s="4">
        <v>0</v>
      </c>
      <c r="Y4259" s="4">
        <v>262.39</v>
      </c>
      <c r="Z4259" s="4">
        <v>0</v>
      </c>
      <c r="AA4259" s="4">
        <v>0</v>
      </c>
      <c r="AB4259" t="s">
        <v>3</v>
      </c>
      <c r="AC4259" s="4">
        <v>0</v>
      </c>
      <c r="AD4259" s="4">
        <v>0</v>
      </c>
      <c r="AE4259" s="4">
        <v>0</v>
      </c>
      <c r="AF4259" t="s">
        <v>740</v>
      </c>
      <c r="AG4259" s="4">
        <v>0</v>
      </c>
      <c r="AH4259" s="4">
        <v>0</v>
      </c>
      <c r="AI4259" s="4">
        <v>0</v>
      </c>
      <c r="AJ4259" s="4">
        <v>2361.4899999999998</v>
      </c>
      <c r="AK4259" s="4">
        <v>200000</v>
      </c>
      <c r="AL4259" t="s">
        <v>789</v>
      </c>
      <c r="AM4259" s="71" t="str">
        <f>INDEX(Network_Insurer_Code,MATCH(Export!AL4259,Network_insurer_Name,0))</f>
        <v>APL1</v>
      </c>
      <c r="AN4259" t="str">
        <f t="shared" si="66"/>
        <v>L1002APL12019</v>
      </c>
    </row>
    <row r="4260" spans="1:40" x14ac:dyDescent="0.25">
      <c r="A4260">
        <v>2019</v>
      </c>
      <c r="B4260">
        <v>1</v>
      </c>
      <c r="C4260" s="1">
        <v>43466</v>
      </c>
      <c r="D4260" s="1">
        <v>43555</v>
      </c>
      <c r="E4260">
        <v>2019</v>
      </c>
      <c r="F4260" s="71" t="str">
        <f>INDEX(Client_Name,MATCH(Export!H4260,Local_Company_Name,0))</f>
        <v>Lion Manufacturing Co</v>
      </c>
      <c r="G4260" s="71">
        <f>INDEX(Client_Code,MATCH(Export!H4260,Local_Company_Name,0))</f>
        <v>1002</v>
      </c>
      <c r="H4260" t="s">
        <v>758</v>
      </c>
      <c r="I4260" t="s">
        <v>710</v>
      </c>
      <c r="J4260" t="s">
        <v>8</v>
      </c>
      <c r="K4260" s="71" t="str">
        <f>INDEX(Line_of_Business,MATCH(Export!J4260,Name,0))</f>
        <v>M</v>
      </c>
      <c r="L4260" s="9" t="s">
        <v>35</v>
      </c>
      <c r="M4260">
        <v>497</v>
      </c>
      <c r="N4260" s="4">
        <v>30032694.760000002</v>
      </c>
      <c r="O4260" s="4">
        <v>30032694.760000002</v>
      </c>
      <c r="P4260" s="4">
        <v>2049575.49</v>
      </c>
      <c r="Q4260" s="4">
        <v>0</v>
      </c>
      <c r="R4260" s="4">
        <v>0</v>
      </c>
      <c r="S4260" s="4">
        <v>0</v>
      </c>
      <c r="T4260" s="4">
        <v>0</v>
      </c>
      <c r="U4260" s="4">
        <v>0</v>
      </c>
      <c r="V4260" s="4">
        <v>0</v>
      </c>
      <c r="W4260" s="4">
        <v>0</v>
      </c>
      <c r="X4260" s="4">
        <v>0</v>
      </c>
      <c r="Y4260" s="4">
        <v>3603923.37</v>
      </c>
      <c r="Z4260" s="4">
        <v>0</v>
      </c>
      <c r="AA4260" s="4">
        <v>4504904.21</v>
      </c>
      <c r="AB4260" t="s">
        <v>3</v>
      </c>
      <c r="AC4260" s="4">
        <v>0</v>
      </c>
      <c r="AD4260" s="4">
        <v>0</v>
      </c>
      <c r="AE4260" s="4">
        <v>0</v>
      </c>
      <c r="AF4260" t="s">
        <v>710</v>
      </c>
      <c r="AG4260" s="4">
        <v>0</v>
      </c>
      <c r="AH4260" s="4">
        <v>0</v>
      </c>
      <c r="AI4260" s="4">
        <v>0</v>
      </c>
      <c r="AJ4260" s="4">
        <v>19874291.690000001</v>
      </c>
      <c r="AK4260" s="4">
        <v>0</v>
      </c>
      <c r="AL4260" t="s">
        <v>785</v>
      </c>
      <c r="AM4260" s="71" t="str">
        <f>INDEX(Network_Insurer_Code,MATCH(Export!AL4260,Network_insurer_Name,0))</f>
        <v>WAI3</v>
      </c>
      <c r="AN4260" t="str">
        <f t="shared" si="66"/>
        <v>M1002WAI32019</v>
      </c>
    </row>
    <row r="4261" spans="1:40" x14ac:dyDescent="0.25">
      <c r="A4261">
        <v>2020</v>
      </c>
      <c r="B4261">
        <v>2</v>
      </c>
      <c r="C4261" s="1">
        <v>43922</v>
      </c>
      <c r="D4261" s="1">
        <v>44012</v>
      </c>
      <c r="E4261">
        <v>2020</v>
      </c>
      <c r="F4261" s="71" t="str">
        <f>INDEX(Client_Name,MATCH(Export!H4261,Local_Company_Name,0))</f>
        <v>Aplaca Engineering Co</v>
      </c>
      <c r="G4261" s="71">
        <f>INDEX(Client_Code,MATCH(Export!H4261,Local_Company_Name,0))</f>
        <v>1004</v>
      </c>
      <c r="H4261" t="s">
        <v>754</v>
      </c>
      <c r="I4261" t="s">
        <v>736</v>
      </c>
      <c r="J4261" t="s">
        <v>0</v>
      </c>
      <c r="K4261" s="71" t="str">
        <f>INDEX(Line_of_Business,MATCH(Export!J4261,Name,0))</f>
        <v>D</v>
      </c>
      <c r="L4261" s="9" t="s">
        <v>534</v>
      </c>
      <c r="M4261">
        <v>93</v>
      </c>
      <c r="N4261" s="4">
        <v>18.739999999999998</v>
      </c>
      <c r="O4261" s="4">
        <v>9.3699999999999992</v>
      </c>
      <c r="P4261" s="4">
        <v>0</v>
      </c>
      <c r="Q4261" s="4">
        <v>0</v>
      </c>
      <c r="R4261" s="4">
        <v>0</v>
      </c>
      <c r="S4261" s="4">
        <v>0</v>
      </c>
      <c r="T4261" s="4">
        <v>0</v>
      </c>
      <c r="U4261" s="4">
        <v>0</v>
      </c>
      <c r="V4261" s="4">
        <v>0</v>
      </c>
      <c r="W4261" s="4">
        <v>0</v>
      </c>
      <c r="X4261" s="4">
        <v>0</v>
      </c>
      <c r="Y4261" s="4">
        <v>1.03</v>
      </c>
      <c r="Z4261" s="4">
        <v>0.56000000000000005</v>
      </c>
      <c r="AA4261" s="4">
        <v>0</v>
      </c>
      <c r="AB4261" t="s">
        <v>3</v>
      </c>
      <c r="AC4261" s="4">
        <v>0</v>
      </c>
      <c r="AD4261" s="4">
        <v>0</v>
      </c>
      <c r="AE4261" s="4">
        <v>0</v>
      </c>
      <c r="AF4261" t="s">
        <v>736</v>
      </c>
      <c r="AG4261" s="4">
        <v>0</v>
      </c>
      <c r="AH4261" s="4">
        <v>0</v>
      </c>
      <c r="AI4261" s="4">
        <v>0</v>
      </c>
      <c r="AJ4261" s="4">
        <v>7.7799999999999896</v>
      </c>
      <c r="AK4261" s="4">
        <v>0</v>
      </c>
      <c r="AL4261" t="s">
        <v>791</v>
      </c>
      <c r="AM4261" s="71" t="str">
        <f>INDEX(Network_Insurer_Code,MATCH(Export!AL4261,Network_insurer_Name,0))</f>
        <v>CHI3</v>
      </c>
      <c r="AN4261" t="str">
        <f t="shared" si="66"/>
        <v>D1004CHI32020</v>
      </c>
    </row>
    <row r="4262" spans="1:40" x14ac:dyDescent="0.25">
      <c r="A4262">
        <v>2019</v>
      </c>
      <c r="B4262">
        <v>4</v>
      </c>
      <c r="C4262" s="1">
        <v>43647</v>
      </c>
      <c r="D4262" s="1">
        <v>43738</v>
      </c>
      <c r="E4262">
        <v>2019</v>
      </c>
      <c r="F4262" s="71" t="str">
        <f>INDEX(Client_Name,MATCH(Export!H4262,Local_Company_Name,0))</f>
        <v>Flaimngo Tailoring</v>
      </c>
      <c r="G4262" s="71">
        <f>INDEX(Client_Code,MATCH(Export!H4262,Local_Company_Name,0))</f>
        <v>1005</v>
      </c>
      <c r="H4262" t="s">
        <v>772</v>
      </c>
      <c r="I4262" t="s">
        <v>725</v>
      </c>
      <c r="J4262" t="s">
        <v>5</v>
      </c>
      <c r="K4262" s="71" t="str">
        <f>INDEX(Line_of_Business,MATCH(Export!J4262,Name,0))</f>
        <v>L</v>
      </c>
      <c r="L4262" s="9" t="s">
        <v>301</v>
      </c>
      <c r="M4262">
        <v>645</v>
      </c>
      <c r="N4262" s="4">
        <v>0</v>
      </c>
      <c r="O4262" s="4">
        <v>0</v>
      </c>
      <c r="P4262" s="4">
        <v>444855</v>
      </c>
      <c r="Q4262" s="4">
        <v>0</v>
      </c>
      <c r="R4262" s="4">
        <v>0</v>
      </c>
      <c r="S4262" s="4">
        <v>0</v>
      </c>
      <c r="T4262" s="4">
        <v>0</v>
      </c>
      <c r="U4262" s="4">
        <v>0</v>
      </c>
      <c r="V4262" s="4">
        <v>0</v>
      </c>
      <c r="W4262" s="4">
        <v>0</v>
      </c>
      <c r="X4262" s="4">
        <v>0</v>
      </c>
      <c r="Y4262" s="4">
        <v>0</v>
      </c>
      <c r="Z4262" s="4">
        <v>0</v>
      </c>
      <c r="AA4262" s="4">
        <v>0</v>
      </c>
      <c r="AB4262" t="s">
        <v>3</v>
      </c>
      <c r="AC4262" s="4">
        <v>0</v>
      </c>
      <c r="AD4262" s="4">
        <v>0</v>
      </c>
      <c r="AE4262" s="4">
        <v>0</v>
      </c>
      <c r="AF4262" t="s">
        <v>725</v>
      </c>
      <c r="AG4262" s="4">
        <v>0</v>
      </c>
      <c r="AH4262" s="4">
        <v>0</v>
      </c>
      <c r="AI4262" s="4">
        <v>0</v>
      </c>
      <c r="AJ4262" s="4">
        <v>-444855</v>
      </c>
      <c r="AK4262" s="4">
        <v>200000</v>
      </c>
      <c r="AL4262" t="s">
        <v>790</v>
      </c>
      <c r="AM4262" s="71" t="str">
        <f>INDEX(Network_Insurer_Code,MATCH(Export!AL4262,Network_insurer_Name,0))</f>
        <v>STL1</v>
      </c>
      <c r="AN4262" t="str">
        <f t="shared" si="66"/>
        <v>L1005STL12019</v>
      </c>
    </row>
    <row r="4263" spans="1:40" x14ac:dyDescent="0.25">
      <c r="A4263">
        <v>2020</v>
      </c>
      <c r="B4263">
        <v>2</v>
      </c>
      <c r="C4263" s="1">
        <v>43922</v>
      </c>
      <c r="D4263" s="1">
        <v>44012</v>
      </c>
      <c r="E4263">
        <v>2017</v>
      </c>
      <c r="F4263" s="71" t="str">
        <f>INDEX(Client_Name,MATCH(Export!H4263,Local_Company_Name,0))</f>
        <v>Falcon Clothing</v>
      </c>
      <c r="G4263" s="71">
        <f>INDEX(Client_Code,MATCH(Export!H4263,Local_Company_Name,0))</f>
        <v>1006</v>
      </c>
      <c r="H4263" t="s">
        <v>776</v>
      </c>
      <c r="I4263" t="s">
        <v>723</v>
      </c>
      <c r="J4263" t="s">
        <v>95</v>
      </c>
      <c r="K4263" s="71" t="str">
        <f>INDEX(Line_of_Business,MATCH(Export!J4263,Name,0))</f>
        <v>P</v>
      </c>
      <c r="L4263" s="9" t="s">
        <v>109</v>
      </c>
      <c r="M4263">
        <v>0</v>
      </c>
      <c r="N4263" s="4">
        <v>0</v>
      </c>
      <c r="O4263" s="4">
        <v>0</v>
      </c>
      <c r="P4263" s="4">
        <v>7789.92</v>
      </c>
      <c r="Q4263" s="4">
        <v>0</v>
      </c>
      <c r="R4263" s="4">
        <v>0</v>
      </c>
      <c r="S4263" s="4">
        <v>0</v>
      </c>
      <c r="T4263" s="4">
        <v>0</v>
      </c>
      <c r="U4263" s="4">
        <v>0</v>
      </c>
      <c r="V4263" s="4">
        <v>0</v>
      </c>
      <c r="W4263" s="4">
        <v>0</v>
      </c>
      <c r="X4263" s="4">
        <v>0</v>
      </c>
      <c r="Y4263" s="4">
        <v>0</v>
      </c>
      <c r="Z4263" s="4">
        <v>0</v>
      </c>
      <c r="AA4263" s="4">
        <v>0</v>
      </c>
      <c r="AB4263" t="s">
        <v>3</v>
      </c>
      <c r="AC4263" s="4">
        <v>0</v>
      </c>
      <c r="AD4263" s="4">
        <v>0</v>
      </c>
      <c r="AE4263" s="4">
        <v>-466834</v>
      </c>
      <c r="AF4263" t="s">
        <v>723</v>
      </c>
      <c r="AG4263" s="4">
        <v>0</v>
      </c>
      <c r="AH4263" s="4">
        <v>0</v>
      </c>
      <c r="AI4263" s="4">
        <v>0</v>
      </c>
      <c r="AJ4263" s="4">
        <v>-7789.92</v>
      </c>
      <c r="AK4263" s="4">
        <v>0</v>
      </c>
      <c r="AL4263" t="s">
        <v>788</v>
      </c>
      <c r="AM4263" s="71" t="str">
        <f>INDEX(Network_Insurer_Code,MATCH(Export!AL4263,Network_insurer_Name,0))</f>
        <v>RAI1</v>
      </c>
      <c r="AN4263" t="str">
        <f t="shared" si="66"/>
        <v>P1006RAI12017</v>
      </c>
    </row>
    <row r="4264" spans="1:40" x14ac:dyDescent="0.25">
      <c r="A4264">
        <v>2020</v>
      </c>
      <c r="B4264">
        <v>2</v>
      </c>
      <c r="C4264" s="1">
        <v>43922</v>
      </c>
      <c r="D4264" s="1">
        <v>44012</v>
      </c>
      <c r="E4264">
        <v>2020</v>
      </c>
      <c r="F4264" s="71" t="str">
        <f>INDEX(Client_Name,MATCH(Export!H4264,Local_Company_Name,0))</f>
        <v>Lion Manufacturing Co</v>
      </c>
      <c r="G4264" s="71">
        <f>INDEX(Client_Code,MATCH(Export!H4264,Local_Company_Name,0))</f>
        <v>1002</v>
      </c>
      <c r="H4264" t="s">
        <v>759</v>
      </c>
      <c r="I4264" t="s">
        <v>707</v>
      </c>
      <c r="J4264" t="s">
        <v>8</v>
      </c>
      <c r="K4264" s="71" t="str">
        <f>INDEX(Line_of_Business,MATCH(Export!J4264,Name,0))</f>
        <v>M</v>
      </c>
      <c r="L4264" s="9">
        <v>500881909</v>
      </c>
      <c r="M4264">
        <v>38</v>
      </c>
      <c r="N4264" s="4">
        <v>72101.460000000006</v>
      </c>
      <c r="O4264" s="4">
        <v>72101.460000000006</v>
      </c>
      <c r="P4264" s="4">
        <v>8697.15</v>
      </c>
      <c r="Q4264" s="4">
        <v>0</v>
      </c>
      <c r="R4264" s="4">
        <v>0</v>
      </c>
      <c r="S4264" s="4">
        <v>0</v>
      </c>
      <c r="T4264" s="4">
        <v>0</v>
      </c>
      <c r="U4264" s="4">
        <v>0</v>
      </c>
      <c r="V4264" s="4">
        <v>0</v>
      </c>
      <c r="W4264" s="4">
        <v>0</v>
      </c>
      <c r="X4264" s="4">
        <v>0</v>
      </c>
      <c r="Y4264" s="4">
        <v>8940.58</v>
      </c>
      <c r="Z4264" s="4">
        <v>0</v>
      </c>
      <c r="AA4264" s="4">
        <v>10815.22</v>
      </c>
      <c r="AB4264" t="s">
        <v>3</v>
      </c>
      <c r="AC4264" s="4">
        <v>0</v>
      </c>
      <c r="AD4264" s="4">
        <v>0</v>
      </c>
      <c r="AE4264" s="4">
        <v>113.48</v>
      </c>
      <c r="AF4264" t="s">
        <v>707</v>
      </c>
      <c r="AG4264" s="4">
        <v>0</v>
      </c>
      <c r="AH4264" s="4">
        <v>0</v>
      </c>
      <c r="AI4264" s="4">
        <v>0</v>
      </c>
      <c r="AJ4264" s="4">
        <v>43648.51</v>
      </c>
      <c r="AK4264" s="4">
        <v>0</v>
      </c>
      <c r="AL4264" t="s">
        <v>788</v>
      </c>
      <c r="AM4264" s="71" t="str">
        <f>INDEX(Network_Insurer_Code,MATCH(Export!AL4264,Network_insurer_Name,0))</f>
        <v>RAI1</v>
      </c>
      <c r="AN4264" t="str">
        <f t="shared" si="66"/>
        <v>M1002RAI12020</v>
      </c>
    </row>
    <row r="4265" spans="1:40" x14ac:dyDescent="0.25">
      <c r="A4265">
        <v>2019</v>
      </c>
      <c r="B4265">
        <v>1</v>
      </c>
      <c r="C4265" s="1">
        <v>43466</v>
      </c>
      <c r="D4265" s="1">
        <v>43555</v>
      </c>
      <c r="E4265">
        <v>2017</v>
      </c>
      <c r="F4265" s="71" t="str">
        <f>INDEX(Client_Name,MATCH(Export!H4265,Local_Company_Name,0))</f>
        <v>Falcon Clothing</v>
      </c>
      <c r="G4265" s="71">
        <f>INDEX(Client_Code,MATCH(Export!H4265,Local_Company_Name,0))</f>
        <v>1006</v>
      </c>
      <c r="H4265" t="s">
        <v>776</v>
      </c>
      <c r="I4265" t="s">
        <v>718</v>
      </c>
      <c r="J4265" t="s">
        <v>8</v>
      </c>
      <c r="K4265" s="71" t="str">
        <f>INDEX(Line_of_Business,MATCH(Export!J4265,Name,0))</f>
        <v>M</v>
      </c>
      <c r="L4265" s="9">
        <v>1265100</v>
      </c>
      <c r="M4265">
        <v>0</v>
      </c>
      <c r="N4265" s="4">
        <v>0</v>
      </c>
      <c r="O4265" s="4">
        <v>0</v>
      </c>
      <c r="P4265" s="4">
        <v>-144</v>
      </c>
      <c r="Q4265" s="4">
        <v>0</v>
      </c>
      <c r="R4265" s="4">
        <v>0</v>
      </c>
      <c r="S4265" s="4">
        <v>0</v>
      </c>
      <c r="T4265" s="4">
        <v>0</v>
      </c>
      <c r="U4265" s="4">
        <v>0</v>
      </c>
      <c r="V4265" s="4">
        <v>0</v>
      </c>
      <c r="W4265" s="4">
        <v>0</v>
      </c>
      <c r="X4265" s="4">
        <v>0</v>
      </c>
      <c r="Y4265" s="4">
        <v>0</v>
      </c>
      <c r="Z4265" s="4">
        <v>0</v>
      </c>
      <c r="AA4265" s="4">
        <v>0</v>
      </c>
      <c r="AB4265" t="s">
        <v>3</v>
      </c>
      <c r="AC4265" s="4">
        <v>0</v>
      </c>
      <c r="AD4265" s="4">
        <v>0</v>
      </c>
      <c r="AE4265" s="4">
        <v>0</v>
      </c>
      <c r="AF4265" t="s">
        <v>718</v>
      </c>
      <c r="AG4265" s="4">
        <v>0</v>
      </c>
      <c r="AH4265" s="4">
        <v>0</v>
      </c>
      <c r="AI4265" s="4">
        <v>0</v>
      </c>
      <c r="AJ4265" s="4">
        <v>144</v>
      </c>
      <c r="AK4265" s="4">
        <v>0</v>
      </c>
      <c r="AL4265" t="s">
        <v>794</v>
      </c>
      <c r="AM4265" s="71" t="str">
        <f>INDEX(Network_Insurer_Code,MATCH(Export!AL4265,Network_insurer_Name,0))</f>
        <v>CUI2</v>
      </c>
      <c r="AN4265" t="str">
        <f t="shared" si="66"/>
        <v>M1006CUI22017</v>
      </c>
    </row>
    <row r="4266" spans="1:40" x14ac:dyDescent="0.25">
      <c r="A4266">
        <v>2020</v>
      </c>
      <c r="B4266">
        <v>1</v>
      </c>
      <c r="C4266" s="1">
        <v>43831</v>
      </c>
      <c r="D4266" s="1">
        <v>43921</v>
      </c>
      <c r="E4266">
        <v>2020</v>
      </c>
      <c r="F4266" s="71" t="str">
        <f>INDEX(Client_Name,MATCH(Export!H4266,Local_Company_Name,0))</f>
        <v>Tiger Jewelcrafting Ltd</v>
      </c>
      <c r="G4266" s="71">
        <f>INDEX(Client_Code,MATCH(Export!H4266,Local_Company_Name,0))</f>
        <v>1003</v>
      </c>
      <c r="H4266" t="s">
        <v>753</v>
      </c>
      <c r="I4266" t="s">
        <v>710</v>
      </c>
      <c r="J4266" t="s">
        <v>5</v>
      </c>
      <c r="K4266" s="71" t="str">
        <f>INDEX(Line_of_Business,MATCH(Export!J4266,Name,0))</f>
        <v>L</v>
      </c>
      <c r="L4266" s="9" t="s">
        <v>452</v>
      </c>
      <c r="M4266">
        <v>452</v>
      </c>
      <c r="N4266" s="4">
        <v>3407712.4</v>
      </c>
      <c r="O4266" s="4">
        <v>3407712.4</v>
      </c>
      <c r="P4266" s="4">
        <v>0</v>
      </c>
      <c r="Q4266" s="4">
        <v>0</v>
      </c>
      <c r="R4266" s="4">
        <v>0</v>
      </c>
      <c r="S4266" s="4">
        <v>0</v>
      </c>
      <c r="T4266" s="4">
        <v>0</v>
      </c>
      <c r="U4266" s="4">
        <v>0</v>
      </c>
      <c r="V4266" s="4">
        <v>0</v>
      </c>
      <c r="W4266" s="4">
        <v>0</v>
      </c>
      <c r="X4266" s="4">
        <v>0</v>
      </c>
      <c r="Y4266" s="4">
        <v>350994.38</v>
      </c>
      <c r="Z4266" s="4">
        <v>0</v>
      </c>
      <c r="AA4266" s="4">
        <v>0</v>
      </c>
      <c r="AB4266" t="s">
        <v>3</v>
      </c>
      <c r="AC4266" s="4">
        <v>0</v>
      </c>
      <c r="AD4266" s="4">
        <v>0</v>
      </c>
      <c r="AE4266" s="4">
        <v>0</v>
      </c>
      <c r="AF4266" t="s">
        <v>710</v>
      </c>
      <c r="AG4266" s="4">
        <v>0</v>
      </c>
      <c r="AH4266" s="4">
        <v>0</v>
      </c>
      <c r="AI4266" s="4">
        <v>0</v>
      </c>
      <c r="AJ4266" s="4">
        <v>3056718.02</v>
      </c>
      <c r="AK4266" s="4">
        <v>0</v>
      </c>
      <c r="AL4266" t="s">
        <v>782</v>
      </c>
      <c r="AM4266" s="71" t="str">
        <f>INDEX(Network_Insurer_Code,MATCH(Export!AL4266,Network_insurer_Name,0))</f>
        <v>API2</v>
      </c>
      <c r="AN4266" t="str">
        <f t="shared" si="66"/>
        <v>L1003API22020</v>
      </c>
    </row>
    <row r="4267" spans="1:40" x14ac:dyDescent="0.25">
      <c r="A4267">
        <v>2020</v>
      </c>
      <c r="B4267">
        <v>1</v>
      </c>
      <c r="C4267" s="1">
        <v>43831</v>
      </c>
      <c r="D4267" s="1">
        <v>43921</v>
      </c>
      <c r="E4267">
        <v>2019</v>
      </c>
      <c r="F4267" s="71" t="str">
        <f>INDEX(Client_Name,MATCH(Export!H4267,Local_Company_Name,0))</f>
        <v>Aplaca Engineering Co</v>
      </c>
      <c r="G4267" s="71">
        <f>INDEX(Client_Code,MATCH(Export!H4267,Local_Company_Name,0))</f>
        <v>1004</v>
      </c>
      <c r="H4267" t="s">
        <v>754</v>
      </c>
      <c r="I4267" t="s">
        <v>711</v>
      </c>
      <c r="J4267" t="s">
        <v>8</v>
      </c>
      <c r="K4267" s="71" t="str">
        <f>INDEX(Line_of_Business,MATCH(Export!J4267,Name,0))</f>
        <v>M</v>
      </c>
      <c r="L4267" s="9" t="s">
        <v>635</v>
      </c>
      <c r="M4267">
        <v>7042</v>
      </c>
      <c r="N4267" s="4">
        <v>8638219.8000000007</v>
      </c>
      <c r="O4267" s="4">
        <v>8638219.8000000007</v>
      </c>
      <c r="P4267" s="4">
        <v>6175756.4500000002</v>
      </c>
      <c r="Q4267" s="4">
        <v>0</v>
      </c>
      <c r="R4267" s="4">
        <v>0</v>
      </c>
      <c r="S4267" s="4">
        <v>0</v>
      </c>
      <c r="T4267" s="4">
        <v>0</v>
      </c>
      <c r="U4267" s="4">
        <v>0</v>
      </c>
      <c r="V4267" s="4">
        <v>0</v>
      </c>
      <c r="W4267" s="4">
        <v>0</v>
      </c>
      <c r="X4267" s="4">
        <v>0</v>
      </c>
      <c r="Y4267" s="4">
        <v>820630.88</v>
      </c>
      <c r="Z4267" s="4">
        <v>0</v>
      </c>
      <c r="AA4267" s="4">
        <v>259146.6</v>
      </c>
      <c r="AB4267" t="s">
        <v>3</v>
      </c>
      <c r="AC4267" s="4">
        <v>0</v>
      </c>
      <c r="AD4267" s="4">
        <v>0</v>
      </c>
      <c r="AE4267" s="4">
        <v>0</v>
      </c>
      <c r="AF4267" t="s">
        <v>711</v>
      </c>
      <c r="AG4267" s="4">
        <v>0</v>
      </c>
      <c r="AH4267" s="4">
        <v>0</v>
      </c>
      <c r="AI4267" s="4">
        <v>0</v>
      </c>
      <c r="AJ4267" s="4">
        <v>1382685.87</v>
      </c>
      <c r="AK4267" s="4">
        <v>0</v>
      </c>
      <c r="AL4267" t="s">
        <v>787</v>
      </c>
      <c r="AM4267" s="71" t="str">
        <f>INDEX(Network_Insurer_Code,MATCH(Export!AL4267,Network_insurer_Name,0))</f>
        <v>LEI3</v>
      </c>
      <c r="AN4267" t="str">
        <f t="shared" si="66"/>
        <v>M1004LEI32019</v>
      </c>
    </row>
    <row r="4268" spans="1:40" x14ac:dyDescent="0.25">
      <c r="A4268">
        <v>2020</v>
      </c>
      <c r="B4268">
        <v>1</v>
      </c>
      <c r="C4268" s="1">
        <v>43831</v>
      </c>
      <c r="D4268" s="1">
        <v>43921</v>
      </c>
      <c r="E4268">
        <v>2019</v>
      </c>
      <c r="F4268" s="71" t="str">
        <f>INDEX(Client_Name,MATCH(Export!H4268,Local_Company_Name,0))</f>
        <v>Lion Manufacturing Co</v>
      </c>
      <c r="G4268" s="71">
        <f>INDEX(Client_Code,MATCH(Export!H4268,Local_Company_Name,0))</f>
        <v>1002</v>
      </c>
      <c r="H4268" t="s">
        <v>759</v>
      </c>
      <c r="I4268" t="s">
        <v>712</v>
      </c>
      <c r="J4268" t="s">
        <v>22</v>
      </c>
      <c r="K4268" s="71" t="str">
        <f>INDEX(Line_of_Business,MATCH(Export!J4268,Name,0))</f>
        <v>A</v>
      </c>
      <c r="L4268" s="9" t="s">
        <v>371</v>
      </c>
      <c r="M4268">
        <v>7153</v>
      </c>
      <c r="N4268" s="4">
        <v>0</v>
      </c>
      <c r="O4268" s="4">
        <v>0</v>
      </c>
      <c r="P4268" s="4">
        <v>616.24</v>
      </c>
      <c r="Q4268" s="4">
        <v>0</v>
      </c>
      <c r="R4268" s="4">
        <v>0</v>
      </c>
      <c r="S4268" s="4">
        <v>0</v>
      </c>
      <c r="T4268" s="4">
        <v>0</v>
      </c>
      <c r="U4268" s="4">
        <v>0</v>
      </c>
      <c r="V4268" s="4">
        <v>0</v>
      </c>
      <c r="W4268" s="4">
        <v>0</v>
      </c>
      <c r="X4268" s="4">
        <v>0</v>
      </c>
      <c r="Y4268" s="4">
        <v>0</v>
      </c>
      <c r="Z4268" s="4">
        <v>0</v>
      </c>
      <c r="AA4268" s="4">
        <v>0</v>
      </c>
      <c r="AB4268" t="s">
        <v>3</v>
      </c>
      <c r="AC4268" s="4">
        <v>0</v>
      </c>
      <c r="AD4268" s="4">
        <v>0</v>
      </c>
      <c r="AE4268" s="4">
        <v>15175.5</v>
      </c>
      <c r="AF4268" t="s">
        <v>712</v>
      </c>
      <c r="AG4268" s="4">
        <v>0</v>
      </c>
      <c r="AH4268" s="4">
        <v>0</v>
      </c>
      <c r="AI4268" s="4">
        <v>0</v>
      </c>
      <c r="AJ4268" s="4">
        <v>-616.24</v>
      </c>
      <c r="AK4268" s="4">
        <v>0</v>
      </c>
      <c r="AL4268" t="s">
        <v>794</v>
      </c>
      <c r="AM4268" s="71" t="str">
        <f>INDEX(Network_Insurer_Code,MATCH(Export!AL4268,Network_insurer_Name,0))</f>
        <v>CUI2</v>
      </c>
      <c r="AN4268" t="str">
        <f t="shared" si="66"/>
        <v>A1002CUI22019</v>
      </c>
    </row>
    <row r="4269" spans="1:40" x14ac:dyDescent="0.25">
      <c r="A4269">
        <v>2019</v>
      </c>
      <c r="B4269">
        <v>2</v>
      </c>
      <c r="C4269" s="1">
        <v>43556</v>
      </c>
      <c r="D4269" s="1">
        <v>43646</v>
      </c>
      <c r="E4269">
        <v>2019</v>
      </c>
      <c r="F4269" s="71" t="str">
        <f>INDEX(Client_Name,MATCH(Export!H4269,Local_Company_Name,0))</f>
        <v>Flaimngo Tailoring</v>
      </c>
      <c r="G4269" s="71">
        <f>INDEX(Client_Code,MATCH(Export!H4269,Local_Company_Name,0))</f>
        <v>1005</v>
      </c>
      <c r="H4269" t="s">
        <v>755</v>
      </c>
      <c r="I4269" t="s">
        <v>721</v>
      </c>
      <c r="J4269" t="s">
        <v>5</v>
      </c>
      <c r="K4269" s="71" t="str">
        <f>INDEX(Line_of_Business,MATCH(Export!J4269,Name,0))</f>
        <v>L</v>
      </c>
      <c r="L4269" s="9" t="s">
        <v>64</v>
      </c>
      <c r="M4269">
        <v>441</v>
      </c>
      <c r="N4269" s="4">
        <v>162954</v>
      </c>
      <c r="O4269" s="4">
        <v>162954</v>
      </c>
      <c r="P4269" s="4">
        <v>0</v>
      </c>
      <c r="Q4269" s="4">
        <v>0</v>
      </c>
      <c r="R4269" s="4">
        <v>0</v>
      </c>
      <c r="S4269" s="4">
        <v>0</v>
      </c>
      <c r="T4269" s="4">
        <v>0</v>
      </c>
      <c r="U4269" s="4">
        <v>0</v>
      </c>
      <c r="V4269" s="4">
        <v>0</v>
      </c>
      <c r="W4269" s="4">
        <v>0</v>
      </c>
      <c r="X4269" s="4">
        <v>0</v>
      </c>
      <c r="Y4269" s="4">
        <v>24443</v>
      </c>
      <c r="Z4269" s="4">
        <v>1385</v>
      </c>
      <c r="AA4269" s="4">
        <v>0</v>
      </c>
      <c r="AB4269" t="s">
        <v>3</v>
      </c>
      <c r="AC4269" s="4">
        <v>0</v>
      </c>
      <c r="AD4269" s="4">
        <v>0</v>
      </c>
      <c r="AE4269" s="4">
        <v>0</v>
      </c>
      <c r="AF4269" t="s">
        <v>721</v>
      </c>
      <c r="AG4269" s="4">
        <v>0</v>
      </c>
      <c r="AH4269" s="4">
        <v>0</v>
      </c>
      <c r="AI4269" s="4">
        <v>0</v>
      </c>
      <c r="AJ4269" s="4">
        <v>137126</v>
      </c>
      <c r="AK4269" s="4">
        <v>200000</v>
      </c>
      <c r="AL4269" t="s">
        <v>786</v>
      </c>
      <c r="AM4269" s="71" t="str">
        <f>INDEX(Network_Insurer_Code,MATCH(Export!AL4269,Network_insurer_Name,0))</f>
        <v>BAL1</v>
      </c>
      <c r="AN4269" t="str">
        <f t="shared" si="66"/>
        <v>L1005BAL12019</v>
      </c>
    </row>
    <row r="4270" spans="1:40" x14ac:dyDescent="0.25">
      <c r="A4270">
        <v>2020</v>
      </c>
      <c r="B4270">
        <v>3</v>
      </c>
      <c r="C4270" s="1">
        <v>44013</v>
      </c>
      <c r="D4270" s="1">
        <v>44104</v>
      </c>
      <c r="E4270">
        <v>2019</v>
      </c>
      <c r="F4270" s="71" t="str">
        <f>INDEX(Client_Name,MATCH(Export!H4270,Local_Company_Name,0))</f>
        <v>Aplaca Engineering Co</v>
      </c>
      <c r="G4270" s="71">
        <f>INDEX(Client_Code,MATCH(Export!H4270,Local_Company_Name,0))</f>
        <v>1004</v>
      </c>
      <c r="H4270" t="s">
        <v>767</v>
      </c>
      <c r="I4270" t="s">
        <v>704</v>
      </c>
      <c r="J4270" t="s">
        <v>5</v>
      </c>
      <c r="K4270" s="71" t="str">
        <f>INDEX(Line_of_Business,MATCH(Export!J4270,Name,0))</f>
        <v>L</v>
      </c>
      <c r="L4270" s="9" t="s">
        <v>661</v>
      </c>
      <c r="M4270">
        <v>30</v>
      </c>
      <c r="N4270" s="4">
        <v>0</v>
      </c>
      <c r="O4270" s="4">
        <v>0</v>
      </c>
      <c r="P4270" s="4">
        <v>309000</v>
      </c>
      <c r="Q4270" s="4">
        <v>0</v>
      </c>
      <c r="R4270" s="4">
        <v>0</v>
      </c>
      <c r="S4270" s="4">
        <v>0</v>
      </c>
      <c r="T4270" s="4">
        <v>0</v>
      </c>
      <c r="U4270" s="4">
        <v>0</v>
      </c>
      <c r="V4270" s="4">
        <v>0</v>
      </c>
      <c r="W4270" s="4">
        <v>0</v>
      </c>
      <c r="X4270" s="4">
        <v>0</v>
      </c>
      <c r="Y4270" s="4">
        <v>0</v>
      </c>
      <c r="Z4270" s="4">
        <v>0</v>
      </c>
      <c r="AA4270" s="4">
        <v>0</v>
      </c>
      <c r="AB4270" t="s">
        <v>3</v>
      </c>
      <c r="AC4270" s="4">
        <v>0</v>
      </c>
      <c r="AD4270" s="4">
        <v>0</v>
      </c>
      <c r="AE4270" s="4">
        <v>0</v>
      </c>
      <c r="AF4270" t="s">
        <v>704</v>
      </c>
      <c r="AG4270" s="4">
        <v>0</v>
      </c>
      <c r="AH4270" s="4">
        <v>0</v>
      </c>
      <c r="AI4270" s="4">
        <v>0</v>
      </c>
      <c r="AJ4270" s="4">
        <v>-309000</v>
      </c>
      <c r="AK4270" s="4">
        <v>0</v>
      </c>
      <c r="AL4270" t="s">
        <v>785</v>
      </c>
      <c r="AM4270" s="71" t="str">
        <f>INDEX(Network_Insurer_Code,MATCH(Export!AL4270,Network_insurer_Name,0))</f>
        <v>WAI3</v>
      </c>
      <c r="AN4270" t="str">
        <f t="shared" si="66"/>
        <v>L1004WAI32019</v>
      </c>
    </row>
    <row r="4271" spans="1:40" x14ac:dyDescent="0.25">
      <c r="A4271">
        <v>2019</v>
      </c>
      <c r="B4271">
        <v>1</v>
      </c>
      <c r="C4271" s="1">
        <v>43466</v>
      </c>
      <c r="D4271" s="1">
        <v>43555</v>
      </c>
      <c r="E4271">
        <v>2018</v>
      </c>
      <c r="F4271" s="71" t="str">
        <f>INDEX(Client_Name,MATCH(Export!H4271,Local_Company_Name,0))</f>
        <v>Zebra Workings Ltd</v>
      </c>
      <c r="G4271" s="71">
        <f>INDEX(Client_Code,MATCH(Export!H4271,Local_Company_Name,0))</f>
        <v>1001</v>
      </c>
      <c r="H4271" t="s">
        <v>748</v>
      </c>
      <c r="I4271" t="s">
        <v>707</v>
      </c>
      <c r="J4271" t="s">
        <v>8</v>
      </c>
      <c r="K4271" s="71" t="str">
        <f>INDEX(Line_of_Business,MATCH(Export!J4271,Name,0))</f>
        <v>M</v>
      </c>
      <c r="L4271" s="9" t="s">
        <v>486</v>
      </c>
      <c r="M4271">
        <v>1</v>
      </c>
      <c r="N4271" s="4">
        <v>0</v>
      </c>
      <c r="O4271" s="4">
        <v>0</v>
      </c>
      <c r="P4271" s="4">
        <v>125.24</v>
      </c>
      <c r="Q4271" s="4">
        <v>0</v>
      </c>
      <c r="R4271" s="4">
        <v>0</v>
      </c>
      <c r="S4271" s="4">
        <v>0</v>
      </c>
      <c r="T4271" s="4">
        <v>0</v>
      </c>
      <c r="U4271" s="4">
        <v>0</v>
      </c>
      <c r="V4271" s="4">
        <v>0</v>
      </c>
      <c r="W4271" s="4">
        <v>0</v>
      </c>
      <c r="X4271" s="4">
        <v>0</v>
      </c>
      <c r="Y4271" s="4">
        <v>0</v>
      </c>
      <c r="Z4271" s="4">
        <v>0</v>
      </c>
      <c r="AA4271" s="4">
        <v>0</v>
      </c>
      <c r="AB4271" t="s">
        <v>3</v>
      </c>
      <c r="AC4271" s="4">
        <v>0</v>
      </c>
      <c r="AD4271" s="4">
        <v>0</v>
      </c>
      <c r="AE4271" s="4">
        <v>31.68</v>
      </c>
      <c r="AF4271" t="s">
        <v>707</v>
      </c>
      <c r="AG4271" s="4">
        <v>0</v>
      </c>
      <c r="AH4271" s="4">
        <v>0</v>
      </c>
      <c r="AI4271" s="4">
        <v>0</v>
      </c>
      <c r="AJ4271" s="4">
        <v>-125.24</v>
      </c>
      <c r="AK4271" s="4">
        <v>0</v>
      </c>
      <c r="AL4271" t="s">
        <v>794</v>
      </c>
      <c r="AM4271" s="71" t="str">
        <f>INDEX(Network_Insurer_Code,MATCH(Export!AL4271,Network_insurer_Name,0))</f>
        <v>CUI2</v>
      </c>
      <c r="AN4271" t="str">
        <f t="shared" si="66"/>
        <v>M1001CUI22018</v>
      </c>
    </row>
    <row r="4272" spans="1:40" x14ac:dyDescent="0.25">
      <c r="A4272">
        <v>2020</v>
      </c>
      <c r="B4272">
        <v>3</v>
      </c>
      <c r="C4272" s="1">
        <v>44013</v>
      </c>
      <c r="D4272" s="1">
        <v>44104</v>
      </c>
      <c r="E4272">
        <v>2018</v>
      </c>
      <c r="F4272" s="71" t="str">
        <f>INDEX(Client_Name,MATCH(Export!H4272,Local_Company_Name,0))</f>
        <v>Aplaca Engineering Co</v>
      </c>
      <c r="G4272" s="71">
        <f>INDEX(Client_Code,MATCH(Export!H4272,Local_Company_Name,0))</f>
        <v>1004</v>
      </c>
      <c r="H4272" t="s">
        <v>766</v>
      </c>
      <c r="I4272" t="s">
        <v>715</v>
      </c>
      <c r="J4272" t="s">
        <v>8</v>
      </c>
      <c r="K4272" s="71" t="str">
        <f>INDEX(Line_of_Business,MATCH(Export!J4272,Name,0))</f>
        <v>M</v>
      </c>
      <c r="L4272" s="9" t="s">
        <v>195</v>
      </c>
      <c r="M4272">
        <v>75</v>
      </c>
      <c r="N4272" s="4">
        <v>0</v>
      </c>
      <c r="O4272" s="4">
        <v>0</v>
      </c>
      <c r="P4272" s="4">
        <v>0</v>
      </c>
      <c r="Q4272" s="4">
        <v>0</v>
      </c>
      <c r="R4272" s="4">
        <v>0</v>
      </c>
      <c r="S4272" s="4">
        <v>0</v>
      </c>
      <c r="T4272" s="4">
        <v>0</v>
      </c>
      <c r="U4272" s="4">
        <v>0</v>
      </c>
      <c r="V4272" s="4">
        <v>0</v>
      </c>
      <c r="W4272" s="4">
        <v>0</v>
      </c>
      <c r="X4272" s="4">
        <v>0</v>
      </c>
      <c r="Y4272" s="4">
        <v>0</v>
      </c>
      <c r="Z4272" s="4">
        <v>0</v>
      </c>
      <c r="AA4272" s="4">
        <v>0</v>
      </c>
      <c r="AB4272" t="s">
        <v>3</v>
      </c>
      <c r="AC4272" s="4">
        <v>0</v>
      </c>
      <c r="AD4272" s="4">
        <v>0</v>
      </c>
      <c r="AE4272" s="4">
        <v>181.54</v>
      </c>
      <c r="AF4272" t="s">
        <v>715</v>
      </c>
      <c r="AG4272" s="4">
        <v>0</v>
      </c>
      <c r="AH4272" s="4">
        <v>0</v>
      </c>
      <c r="AI4272" s="4">
        <v>0</v>
      </c>
      <c r="AJ4272" s="4">
        <v>0</v>
      </c>
      <c r="AK4272" s="4">
        <v>0</v>
      </c>
      <c r="AL4272" t="s">
        <v>786</v>
      </c>
      <c r="AM4272" s="71" t="str">
        <f>INDEX(Network_Insurer_Code,MATCH(Export!AL4272,Network_insurer_Name,0))</f>
        <v>BAL1</v>
      </c>
      <c r="AN4272" t="str">
        <f t="shared" si="66"/>
        <v>M1004BAL12018</v>
      </c>
    </row>
    <row r="4273" spans="1:40" x14ac:dyDescent="0.25">
      <c r="A4273">
        <v>2019</v>
      </c>
      <c r="B4273">
        <v>3</v>
      </c>
      <c r="C4273" s="1">
        <v>43647</v>
      </c>
      <c r="D4273" s="1">
        <v>43738</v>
      </c>
      <c r="E4273">
        <v>2019</v>
      </c>
      <c r="F4273" s="71" t="str">
        <f>INDEX(Client_Name,MATCH(Export!H4273,Local_Company_Name,0))</f>
        <v>Falcon Clothing</v>
      </c>
      <c r="G4273" s="71">
        <f>INDEX(Client_Code,MATCH(Export!H4273,Local_Company_Name,0))</f>
        <v>1006</v>
      </c>
      <c r="H4273" t="s">
        <v>776</v>
      </c>
      <c r="I4273" t="s">
        <v>733</v>
      </c>
      <c r="J4273" t="s">
        <v>5</v>
      </c>
      <c r="K4273" s="71" t="str">
        <f>INDEX(Line_of_Business,MATCH(Export!J4273,Name,0))</f>
        <v>L</v>
      </c>
      <c r="L4273" s="9" t="s">
        <v>153</v>
      </c>
      <c r="M4273">
        <v>175</v>
      </c>
      <c r="N4273" s="4">
        <v>249.42</v>
      </c>
      <c r="O4273" s="4">
        <v>249.42</v>
      </c>
      <c r="P4273" s="4">
        <v>0</v>
      </c>
      <c r="Q4273" s="4">
        <v>0</v>
      </c>
      <c r="R4273" s="4">
        <v>0</v>
      </c>
      <c r="S4273" s="4">
        <v>0</v>
      </c>
      <c r="T4273" s="4">
        <v>0</v>
      </c>
      <c r="U4273" s="4">
        <v>0</v>
      </c>
      <c r="V4273" s="4">
        <v>0</v>
      </c>
      <c r="W4273" s="4">
        <v>0</v>
      </c>
      <c r="X4273" s="4">
        <v>0</v>
      </c>
      <c r="Y4273" s="4">
        <v>18.71</v>
      </c>
      <c r="Z4273" s="4">
        <v>6.24</v>
      </c>
      <c r="AA4273" s="4">
        <v>0</v>
      </c>
      <c r="AB4273" t="s">
        <v>3</v>
      </c>
      <c r="AC4273" s="4">
        <v>0</v>
      </c>
      <c r="AD4273" s="4">
        <v>0</v>
      </c>
      <c r="AE4273" s="4">
        <v>0</v>
      </c>
      <c r="AF4273" t="s">
        <v>733</v>
      </c>
      <c r="AG4273" s="4">
        <v>0</v>
      </c>
      <c r="AH4273" s="4">
        <v>0</v>
      </c>
      <c r="AI4273" s="4">
        <v>0</v>
      </c>
      <c r="AJ4273" s="4">
        <v>224.469999999999</v>
      </c>
      <c r="AK4273" s="4">
        <v>0</v>
      </c>
      <c r="AL4273" t="s">
        <v>782</v>
      </c>
      <c r="AM4273" s="71" t="str">
        <f>INDEX(Network_Insurer_Code,MATCH(Export!AL4273,Network_insurer_Name,0))</f>
        <v>API2</v>
      </c>
      <c r="AN4273" t="str">
        <f t="shared" si="66"/>
        <v>L1006API22019</v>
      </c>
    </row>
    <row r="4274" spans="1:40" x14ac:dyDescent="0.25">
      <c r="A4274">
        <v>2020</v>
      </c>
      <c r="B4274">
        <v>1</v>
      </c>
      <c r="C4274" s="1">
        <v>43739</v>
      </c>
      <c r="D4274" s="1">
        <v>43830</v>
      </c>
      <c r="E4274">
        <v>2019</v>
      </c>
      <c r="F4274" s="71" t="str">
        <f>INDEX(Client_Name,MATCH(Export!H4274,Local_Company_Name,0))</f>
        <v>Aplaca Engineering Co</v>
      </c>
      <c r="G4274" s="71">
        <f>INDEX(Client_Code,MATCH(Export!H4274,Local_Company_Name,0))</f>
        <v>1004</v>
      </c>
      <c r="H4274" t="s">
        <v>766</v>
      </c>
      <c r="I4274" t="s">
        <v>779</v>
      </c>
      <c r="J4274" t="s">
        <v>5</v>
      </c>
      <c r="K4274" s="71" t="str">
        <f>INDEX(Line_of_Business,MATCH(Export!J4274,Name,0))</f>
        <v>L</v>
      </c>
      <c r="L4274" s="9" t="s">
        <v>168</v>
      </c>
      <c r="M4274">
        <v>142</v>
      </c>
      <c r="N4274" s="4">
        <v>38368.379999999997</v>
      </c>
      <c r="O4274" s="4">
        <v>38368.379999999997</v>
      </c>
      <c r="P4274" s="4">
        <v>0</v>
      </c>
      <c r="Q4274" s="4">
        <v>0</v>
      </c>
      <c r="R4274" s="4">
        <v>0</v>
      </c>
      <c r="S4274" s="4">
        <v>0</v>
      </c>
      <c r="T4274" s="4">
        <v>0</v>
      </c>
      <c r="U4274" s="4">
        <v>0</v>
      </c>
      <c r="V4274" s="4">
        <v>0</v>
      </c>
      <c r="W4274" s="4">
        <v>0</v>
      </c>
      <c r="X4274" s="4">
        <v>0</v>
      </c>
      <c r="Y4274" s="4">
        <v>3836.84</v>
      </c>
      <c r="Z4274" s="4">
        <v>0</v>
      </c>
      <c r="AA4274" s="4">
        <v>0</v>
      </c>
      <c r="AB4274" t="s">
        <v>3</v>
      </c>
      <c r="AC4274" s="4">
        <v>0</v>
      </c>
      <c r="AD4274" s="4">
        <v>0</v>
      </c>
      <c r="AE4274" s="4">
        <v>0</v>
      </c>
      <c r="AF4274" t="s">
        <v>779</v>
      </c>
      <c r="AG4274" s="4">
        <v>0</v>
      </c>
      <c r="AH4274" s="4">
        <v>0</v>
      </c>
      <c r="AI4274" s="4">
        <v>0</v>
      </c>
      <c r="AJ4274" s="4">
        <v>34531.539999999899</v>
      </c>
      <c r="AK4274" s="4">
        <v>0</v>
      </c>
      <c r="AL4274" t="s">
        <v>781</v>
      </c>
      <c r="AM4274" s="71" t="str">
        <f>INDEX(Network_Insurer_Code,MATCH(Export!AL4274,Network_insurer_Name,0))</f>
        <v>ORI1</v>
      </c>
      <c r="AN4274" t="str">
        <f t="shared" si="66"/>
        <v>L1004ORI12019</v>
      </c>
    </row>
    <row r="4275" spans="1:40" x14ac:dyDescent="0.25">
      <c r="A4275">
        <v>2020</v>
      </c>
      <c r="B4275">
        <v>3</v>
      </c>
      <c r="C4275" s="1">
        <v>43556</v>
      </c>
      <c r="D4275" s="1">
        <v>43646</v>
      </c>
      <c r="E4275">
        <v>2019</v>
      </c>
      <c r="F4275" s="71" t="str">
        <f>INDEX(Client_Name,MATCH(Export!H4275,Local_Company_Name,0))</f>
        <v>Falcon Clothing</v>
      </c>
      <c r="G4275" s="71">
        <f>INDEX(Client_Code,MATCH(Export!H4275,Local_Company_Name,0))</f>
        <v>1006</v>
      </c>
      <c r="H4275" t="s">
        <v>776</v>
      </c>
      <c r="I4275" t="s">
        <v>712</v>
      </c>
      <c r="J4275" t="s">
        <v>22</v>
      </c>
      <c r="K4275" s="71" t="str">
        <f>INDEX(Line_of_Business,MATCH(Export!J4275,Name,0))</f>
        <v>A</v>
      </c>
      <c r="L4275" s="9" t="s">
        <v>350</v>
      </c>
      <c r="M4275">
        <v>0</v>
      </c>
      <c r="N4275" s="4">
        <v>0</v>
      </c>
      <c r="O4275" s="4">
        <v>0</v>
      </c>
      <c r="P4275" s="4">
        <v>0</v>
      </c>
      <c r="Q4275" s="4">
        <v>0</v>
      </c>
      <c r="R4275" s="4">
        <v>0</v>
      </c>
      <c r="S4275" s="4">
        <v>0</v>
      </c>
      <c r="T4275" s="4">
        <v>0</v>
      </c>
      <c r="U4275" s="4">
        <v>0</v>
      </c>
      <c r="V4275" s="4">
        <v>0</v>
      </c>
      <c r="W4275" s="4">
        <v>0</v>
      </c>
      <c r="X4275" s="4">
        <v>0</v>
      </c>
      <c r="Y4275" s="4">
        <v>0</v>
      </c>
      <c r="Z4275" s="4">
        <v>0</v>
      </c>
      <c r="AA4275" s="4">
        <v>0</v>
      </c>
      <c r="AB4275" t="s">
        <v>3</v>
      </c>
      <c r="AC4275" s="4">
        <v>0</v>
      </c>
      <c r="AD4275" s="4">
        <v>0</v>
      </c>
      <c r="AE4275" s="4">
        <v>-100</v>
      </c>
      <c r="AF4275" t="s">
        <v>712</v>
      </c>
      <c r="AG4275" s="4">
        <v>0</v>
      </c>
      <c r="AH4275" s="4">
        <v>0</v>
      </c>
      <c r="AI4275" s="4">
        <v>0</v>
      </c>
      <c r="AJ4275" s="4">
        <v>0</v>
      </c>
      <c r="AK4275" s="4">
        <v>0</v>
      </c>
      <c r="AL4275" t="s">
        <v>798</v>
      </c>
      <c r="AM4275" s="71" t="str">
        <f>INDEX(Network_Insurer_Code,MATCH(Export!AL4275,Network_insurer_Name,0))</f>
        <v>PEI2</v>
      </c>
      <c r="AN4275" t="str">
        <f t="shared" si="66"/>
        <v>A1006PEI22019</v>
      </c>
    </row>
    <row r="4276" spans="1:40" x14ac:dyDescent="0.25">
      <c r="A4276">
        <v>2020</v>
      </c>
      <c r="B4276">
        <v>2</v>
      </c>
      <c r="C4276" s="1">
        <v>43922</v>
      </c>
      <c r="D4276" s="1">
        <v>44012</v>
      </c>
      <c r="E4276">
        <v>2019</v>
      </c>
      <c r="F4276" s="71" t="str">
        <f>INDEX(Client_Name,MATCH(Export!H4276,Local_Company_Name,0))</f>
        <v>Lion Manufacturing Co</v>
      </c>
      <c r="G4276" s="71">
        <f>INDEX(Client_Code,MATCH(Export!H4276,Local_Company_Name,0))</f>
        <v>1002</v>
      </c>
      <c r="H4276" t="s">
        <v>752</v>
      </c>
      <c r="I4276" t="s">
        <v>707</v>
      </c>
      <c r="J4276" t="s">
        <v>8</v>
      </c>
      <c r="K4276" s="71" t="str">
        <f>INDEX(Line_of_Business,MATCH(Export!J4276,Name,0))</f>
        <v>M</v>
      </c>
      <c r="L4276" s="10">
        <v>5058686750545000</v>
      </c>
      <c r="M4276">
        <v>1</v>
      </c>
      <c r="N4276" s="4">
        <v>0</v>
      </c>
      <c r="O4276" s="4">
        <v>0</v>
      </c>
      <c r="P4276" s="4">
        <v>111.11</v>
      </c>
      <c r="Q4276" s="4">
        <v>0</v>
      </c>
      <c r="R4276" s="4">
        <v>0</v>
      </c>
      <c r="S4276" s="4">
        <v>0</v>
      </c>
      <c r="T4276" s="4">
        <v>0</v>
      </c>
      <c r="U4276" s="4">
        <v>0</v>
      </c>
      <c r="V4276" s="4">
        <v>0</v>
      </c>
      <c r="W4276" s="4">
        <v>0</v>
      </c>
      <c r="X4276" s="4">
        <v>0</v>
      </c>
      <c r="Y4276" s="4">
        <v>0</v>
      </c>
      <c r="Z4276" s="4">
        <v>0</v>
      </c>
      <c r="AA4276" s="4">
        <v>0</v>
      </c>
      <c r="AB4276" t="s">
        <v>3</v>
      </c>
      <c r="AC4276" s="4">
        <v>0</v>
      </c>
      <c r="AD4276" s="4">
        <v>0</v>
      </c>
      <c r="AE4276" s="4">
        <v>0</v>
      </c>
      <c r="AF4276" t="s">
        <v>707</v>
      </c>
      <c r="AG4276" s="4">
        <v>0</v>
      </c>
      <c r="AH4276" s="4">
        <v>0</v>
      </c>
      <c r="AI4276" s="4">
        <v>0</v>
      </c>
      <c r="AJ4276" s="4">
        <v>-111.11</v>
      </c>
      <c r="AK4276" s="4">
        <v>0</v>
      </c>
      <c r="AL4276" t="s">
        <v>787</v>
      </c>
      <c r="AM4276" s="71" t="str">
        <f>INDEX(Network_Insurer_Code,MATCH(Export!AL4276,Network_insurer_Name,0))</f>
        <v>LEI3</v>
      </c>
      <c r="AN4276" t="str">
        <f t="shared" si="66"/>
        <v>M1002LEI32019</v>
      </c>
    </row>
    <row r="4277" spans="1:40" x14ac:dyDescent="0.25">
      <c r="A4277">
        <v>2020</v>
      </c>
      <c r="B4277">
        <v>2</v>
      </c>
      <c r="C4277" s="1">
        <v>44013</v>
      </c>
      <c r="D4277" s="1">
        <v>44104</v>
      </c>
      <c r="E4277">
        <v>2014</v>
      </c>
      <c r="F4277" s="71" t="str">
        <f>INDEX(Client_Name,MATCH(Export!H4277,Local_Company_Name,0))</f>
        <v>Tiger Jewelcrafting Ltd</v>
      </c>
      <c r="G4277" s="71">
        <f>INDEX(Client_Code,MATCH(Export!H4277,Local_Company_Name,0))</f>
        <v>1003</v>
      </c>
      <c r="H4277" t="s">
        <v>762</v>
      </c>
      <c r="I4277" t="s">
        <v>717</v>
      </c>
      <c r="J4277" t="s">
        <v>0</v>
      </c>
      <c r="K4277" s="71" t="str">
        <f>INDEX(Line_of_Business,MATCH(Export!J4277,Name,0))</f>
        <v>D</v>
      </c>
      <c r="L4277" s="9" t="s">
        <v>77</v>
      </c>
      <c r="M4277">
        <v>2700</v>
      </c>
      <c r="N4277" s="4">
        <v>0</v>
      </c>
      <c r="O4277" s="4">
        <v>0</v>
      </c>
      <c r="P4277" s="4">
        <v>0</v>
      </c>
      <c r="Q4277" s="4">
        <v>0</v>
      </c>
      <c r="R4277" s="4">
        <v>0</v>
      </c>
      <c r="S4277" s="4">
        <v>-105325.29</v>
      </c>
      <c r="T4277" s="4">
        <v>0</v>
      </c>
      <c r="U4277" s="4">
        <v>0</v>
      </c>
      <c r="V4277" s="4">
        <v>0</v>
      </c>
      <c r="W4277" s="4">
        <v>-137363.75</v>
      </c>
      <c r="X4277" s="4">
        <v>0</v>
      </c>
      <c r="Y4277" s="4">
        <v>0</v>
      </c>
      <c r="Z4277" s="4">
        <v>0</v>
      </c>
      <c r="AA4277" s="4">
        <v>0</v>
      </c>
      <c r="AB4277" t="s">
        <v>3</v>
      </c>
      <c r="AC4277" s="4">
        <v>0</v>
      </c>
      <c r="AD4277" s="4">
        <v>0</v>
      </c>
      <c r="AE4277" s="4">
        <v>0</v>
      </c>
      <c r="AF4277" t="s">
        <v>717</v>
      </c>
      <c r="AG4277" s="4">
        <v>0</v>
      </c>
      <c r="AH4277" s="4">
        <v>0</v>
      </c>
      <c r="AI4277" s="4">
        <v>0</v>
      </c>
      <c r="AJ4277" s="4">
        <v>32038.46</v>
      </c>
      <c r="AK4277" s="4">
        <v>200000</v>
      </c>
      <c r="AL4277" t="s">
        <v>785</v>
      </c>
      <c r="AM4277" s="71" t="str">
        <f>INDEX(Network_Insurer_Code,MATCH(Export!AL4277,Network_insurer_Name,0))</f>
        <v>WAI3</v>
      </c>
      <c r="AN4277" t="str">
        <f t="shared" si="66"/>
        <v>D1003WAI32014</v>
      </c>
    </row>
    <row r="4278" spans="1:40" x14ac:dyDescent="0.25">
      <c r="A4278">
        <v>2020</v>
      </c>
      <c r="B4278">
        <v>1</v>
      </c>
      <c r="C4278" s="1">
        <v>43831</v>
      </c>
      <c r="D4278" s="1">
        <v>43921</v>
      </c>
      <c r="E4278">
        <v>2020</v>
      </c>
      <c r="F4278" s="71" t="str">
        <f>INDEX(Client_Name,MATCH(Export!H4278,Local_Company_Name,0))</f>
        <v>Tiger Jewelcrafting Ltd</v>
      </c>
      <c r="G4278" s="71">
        <f>INDEX(Client_Code,MATCH(Export!H4278,Local_Company_Name,0))</f>
        <v>1003</v>
      </c>
      <c r="H4278" t="s">
        <v>761</v>
      </c>
      <c r="I4278" t="s">
        <v>736</v>
      </c>
      <c r="J4278" t="s">
        <v>0</v>
      </c>
      <c r="K4278" s="71" t="str">
        <f>INDEX(Line_of_Business,MATCH(Export!J4278,Name,0))</f>
        <v>D</v>
      </c>
      <c r="L4278" s="9" t="s">
        <v>15</v>
      </c>
      <c r="M4278">
        <v>0</v>
      </c>
      <c r="N4278" s="4">
        <v>35036.76</v>
      </c>
      <c r="O4278" s="4">
        <v>17518.38</v>
      </c>
      <c r="P4278" s="4">
        <v>0</v>
      </c>
      <c r="Q4278" s="4">
        <v>0</v>
      </c>
      <c r="R4278" s="4">
        <v>0</v>
      </c>
      <c r="S4278" s="4">
        <v>0</v>
      </c>
      <c r="T4278" s="4">
        <v>0</v>
      </c>
      <c r="U4278" s="4">
        <v>0</v>
      </c>
      <c r="V4278" s="4">
        <v>0</v>
      </c>
      <c r="W4278" s="4">
        <v>0</v>
      </c>
      <c r="X4278" s="4">
        <v>0</v>
      </c>
      <c r="Y4278" s="4">
        <v>2627.76</v>
      </c>
      <c r="Z4278" s="4">
        <v>1051.0999999999999</v>
      </c>
      <c r="AA4278" s="4">
        <v>0</v>
      </c>
      <c r="AB4278" t="s">
        <v>3</v>
      </c>
      <c r="AC4278" s="4">
        <v>0</v>
      </c>
      <c r="AD4278" s="4">
        <v>0</v>
      </c>
      <c r="AE4278" s="4">
        <v>0</v>
      </c>
      <c r="AF4278" t="s">
        <v>736</v>
      </c>
      <c r="AG4278" s="4">
        <v>0</v>
      </c>
      <c r="AH4278" s="4">
        <v>0</v>
      </c>
      <c r="AI4278" s="4">
        <v>0</v>
      </c>
      <c r="AJ4278" s="4">
        <v>13839.52</v>
      </c>
      <c r="AK4278" s="4">
        <v>0</v>
      </c>
      <c r="AL4278" t="s">
        <v>784</v>
      </c>
      <c r="AM4278" s="71" t="str">
        <f>INDEX(Network_Insurer_Code,MATCH(Export!AL4278,Network_insurer_Name,0))</f>
        <v>PII1</v>
      </c>
      <c r="AN4278" t="str">
        <f t="shared" si="66"/>
        <v>D1003PII12020</v>
      </c>
    </row>
    <row r="4279" spans="1:40" x14ac:dyDescent="0.25">
      <c r="A4279">
        <v>2019</v>
      </c>
      <c r="B4279">
        <v>2</v>
      </c>
      <c r="C4279" s="1">
        <v>43556</v>
      </c>
      <c r="D4279" s="1">
        <v>43646</v>
      </c>
      <c r="E4279">
        <v>2019</v>
      </c>
      <c r="F4279" s="71" t="str">
        <f>INDEX(Client_Name,MATCH(Export!H4279,Local_Company_Name,0))</f>
        <v>Zebra Workings Ltd</v>
      </c>
      <c r="G4279" s="71">
        <f>INDEX(Client_Code,MATCH(Export!H4279,Local_Company_Name,0))</f>
        <v>1001</v>
      </c>
      <c r="H4279" t="s">
        <v>748</v>
      </c>
      <c r="I4279" t="s">
        <v>736</v>
      </c>
      <c r="J4279" t="s">
        <v>8</v>
      </c>
      <c r="K4279" s="71" t="str">
        <f>INDEX(Line_of_Business,MATCH(Export!J4279,Name,0))</f>
        <v>M</v>
      </c>
      <c r="L4279" s="9" t="s">
        <v>266</v>
      </c>
      <c r="M4279">
        <v>5924</v>
      </c>
      <c r="N4279" s="4">
        <v>3882828.14</v>
      </c>
      <c r="O4279" s="4">
        <v>1941414.07</v>
      </c>
      <c r="P4279" s="4">
        <v>1502493.48</v>
      </c>
      <c r="Q4279" s="4">
        <v>0</v>
      </c>
      <c r="R4279" s="4">
        <v>0</v>
      </c>
      <c r="S4279" s="4">
        <v>0</v>
      </c>
      <c r="T4279" s="4">
        <v>0</v>
      </c>
      <c r="U4279" s="4">
        <v>0</v>
      </c>
      <c r="V4279" s="4">
        <v>0</v>
      </c>
      <c r="W4279" s="4">
        <v>0</v>
      </c>
      <c r="X4279" s="4">
        <v>0</v>
      </c>
      <c r="Y4279" s="4">
        <v>198994.94</v>
      </c>
      <c r="Z4279" s="4">
        <v>0</v>
      </c>
      <c r="AA4279" s="4">
        <v>0</v>
      </c>
      <c r="AB4279" t="s">
        <v>3</v>
      </c>
      <c r="AC4279" s="4">
        <v>0</v>
      </c>
      <c r="AD4279" s="4">
        <v>0</v>
      </c>
      <c r="AE4279" s="4">
        <v>0</v>
      </c>
      <c r="AF4279" t="s">
        <v>736</v>
      </c>
      <c r="AG4279" s="4">
        <v>0</v>
      </c>
      <c r="AH4279" s="4">
        <v>0</v>
      </c>
      <c r="AI4279" s="4">
        <v>0</v>
      </c>
      <c r="AJ4279" s="4">
        <v>239925.65</v>
      </c>
      <c r="AK4279" s="4">
        <v>0</v>
      </c>
      <c r="AL4279" t="s">
        <v>787</v>
      </c>
      <c r="AM4279" s="71" t="str">
        <f>INDEX(Network_Insurer_Code,MATCH(Export!AL4279,Network_insurer_Name,0))</f>
        <v>LEI3</v>
      </c>
      <c r="AN4279" t="str">
        <f t="shared" si="66"/>
        <v>M1001LEI32019</v>
      </c>
    </row>
    <row r="4280" spans="1:40" x14ac:dyDescent="0.25">
      <c r="A4280">
        <v>2020</v>
      </c>
      <c r="B4280">
        <v>2</v>
      </c>
      <c r="C4280" s="1">
        <v>43922</v>
      </c>
      <c r="D4280" s="1">
        <v>44012</v>
      </c>
      <c r="E4280">
        <v>2020</v>
      </c>
      <c r="F4280" s="71" t="str">
        <f>INDEX(Client_Name,MATCH(Export!H4280,Local_Company_Name,0))</f>
        <v>Flaimngo Tailoring</v>
      </c>
      <c r="G4280" s="71">
        <f>INDEX(Client_Code,MATCH(Export!H4280,Local_Company_Name,0))</f>
        <v>1005</v>
      </c>
      <c r="H4280" t="s">
        <v>771</v>
      </c>
      <c r="I4280" t="s">
        <v>717</v>
      </c>
      <c r="J4280" t="s">
        <v>5</v>
      </c>
      <c r="K4280" s="71" t="str">
        <f>INDEX(Line_of_Business,MATCH(Export!J4280,Name,0))</f>
        <v>L</v>
      </c>
      <c r="L4280" s="9" t="s">
        <v>522</v>
      </c>
      <c r="M4280">
        <v>3241</v>
      </c>
      <c r="N4280" s="4">
        <v>0</v>
      </c>
      <c r="O4280" s="4">
        <v>0</v>
      </c>
      <c r="P4280" s="4">
        <v>0</v>
      </c>
      <c r="Q4280" s="4">
        <v>0</v>
      </c>
      <c r="R4280" s="4">
        <v>0</v>
      </c>
      <c r="S4280" s="4">
        <v>0</v>
      </c>
      <c r="T4280" s="4">
        <v>0</v>
      </c>
      <c r="U4280" s="4">
        <v>0</v>
      </c>
      <c r="V4280" s="4">
        <v>0</v>
      </c>
      <c r="W4280" s="4">
        <v>0</v>
      </c>
      <c r="X4280" s="4">
        <v>0</v>
      </c>
      <c r="Y4280" s="4">
        <v>0</v>
      </c>
      <c r="Z4280" s="4">
        <v>0</v>
      </c>
      <c r="AA4280" s="4">
        <v>0</v>
      </c>
      <c r="AB4280" t="s">
        <v>3</v>
      </c>
      <c r="AC4280" s="4">
        <v>0</v>
      </c>
      <c r="AD4280" s="4">
        <v>0</v>
      </c>
      <c r="AE4280" s="4">
        <v>77642.89</v>
      </c>
      <c r="AF4280" t="s">
        <v>717</v>
      </c>
      <c r="AG4280" s="4">
        <v>0</v>
      </c>
      <c r="AH4280" s="4">
        <v>0</v>
      </c>
      <c r="AI4280" s="4">
        <v>0</v>
      </c>
      <c r="AJ4280" s="4">
        <v>0</v>
      </c>
      <c r="AK4280" s="4">
        <v>200000</v>
      </c>
      <c r="AL4280" t="s">
        <v>784</v>
      </c>
      <c r="AM4280" s="71" t="str">
        <f>INDEX(Network_Insurer_Code,MATCH(Export!AL4280,Network_insurer_Name,0))</f>
        <v>PII1</v>
      </c>
      <c r="AN4280" t="str">
        <f t="shared" si="66"/>
        <v>L1005PII12020</v>
      </c>
    </row>
    <row r="4281" spans="1:40" x14ac:dyDescent="0.25">
      <c r="A4281">
        <v>2020</v>
      </c>
      <c r="B4281">
        <v>2</v>
      </c>
      <c r="C4281" s="1">
        <v>43922</v>
      </c>
      <c r="D4281" s="1">
        <v>44012</v>
      </c>
      <c r="E4281">
        <v>2012</v>
      </c>
      <c r="F4281" s="71" t="str">
        <f>INDEX(Client_Name,MATCH(Export!H4281,Local_Company_Name,0))</f>
        <v>Lion Manufacturing Co</v>
      </c>
      <c r="G4281" s="71">
        <f>INDEX(Client_Code,MATCH(Export!H4281,Local_Company_Name,0))</f>
        <v>1002</v>
      </c>
      <c r="H4281" t="s">
        <v>760</v>
      </c>
      <c r="I4281" t="s">
        <v>704</v>
      </c>
      <c r="J4281" t="s">
        <v>0</v>
      </c>
      <c r="K4281" s="71" t="str">
        <f>INDEX(Line_of_Business,MATCH(Export!J4281,Name,0))</f>
        <v>D</v>
      </c>
      <c r="L4281" s="9" t="s">
        <v>37</v>
      </c>
      <c r="M4281">
        <v>14536</v>
      </c>
      <c r="N4281" s="4">
        <v>0</v>
      </c>
      <c r="O4281" s="4">
        <v>0</v>
      </c>
      <c r="P4281" s="4">
        <v>9384.33</v>
      </c>
      <c r="Q4281" s="4">
        <v>0</v>
      </c>
      <c r="R4281" s="4">
        <v>0</v>
      </c>
      <c r="S4281" s="4">
        <v>0</v>
      </c>
      <c r="T4281" s="4">
        <v>0</v>
      </c>
      <c r="U4281" s="4">
        <v>0</v>
      </c>
      <c r="V4281" s="4">
        <v>0</v>
      </c>
      <c r="W4281" s="4">
        <v>0</v>
      </c>
      <c r="X4281" s="4">
        <v>0</v>
      </c>
      <c r="Y4281" s="4">
        <v>0</v>
      </c>
      <c r="Z4281" s="4">
        <v>0</v>
      </c>
      <c r="AA4281" s="4">
        <v>0</v>
      </c>
      <c r="AB4281" t="s">
        <v>3</v>
      </c>
      <c r="AC4281" s="4">
        <v>0</v>
      </c>
      <c r="AD4281" s="4">
        <v>0</v>
      </c>
      <c r="AE4281" s="4">
        <v>24515.55</v>
      </c>
      <c r="AF4281" t="s">
        <v>704</v>
      </c>
      <c r="AG4281" s="4">
        <v>0</v>
      </c>
      <c r="AH4281" s="4">
        <v>0</v>
      </c>
      <c r="AI4281" s="4">
        <v>0</v>
      </c>
      <c r="AJ4281" s="4">
        <v>-9384.33</v>
      </c>
      <c r="AK4281" s="4">
        <v>0</v>
      </c>
      <c r="AL4281" t="s">
        <v>793</v>
      </c>
      <c r="AM4281" s="71" t="str">
        <f>INDEX(Network_Insurer_Code,MATCH(Export!AL4281,Network_insurer_Name,0))</f>
        <v>CAL3</v>
      </c>
      <c r="AN4281" t="str">
        <f t="shared" si="66"/>
        <v>D1002CAL32012</v>
      </c>
    </row>
    <row r="4282" spans="1:40" x14ac:dyDescent="0.25">
      <c r="A4282">
        <v>2019</v>
      </c>
      <c r="B4282">
        <v>3</v>
      </c>
      <c r="C4282" s="1">
        <v>43647</v>
      </c>
      <c r="D4282" s="1">
        <v>43738</v>
      </c>
      <c r="E4282">
        <v>2019</v>
      </c>
      <c r="F4282" s="71" t="str">
        <f>INDEX(Client_Name,MATCH(Export!H4282,Local_Company_Name,0))</f>
        <v>Aplaca Engineering Co</v>
      </c>
      <c r="G4282" s="71">
        <f>INDEX(Client_Code,MATCH(Export!H4282,Local_Company_Name,0))</f>
        <v>1004</v>
      </c>
      <c r="H4282" t="s">
        <v>768</v>
      </c>
      <c r="I4282" t="s">
        <v>707</v>
      </c>
      <c r="J4282" t="s">
        <v>5</v>
      </c>
      <c r="K4282" s="71" t="str">
        <f>INDEX(Line_of_Business,MATCH(Export!J4282,Name,0))</f>
        <v>L</v>
      </c>
      <c r="L4282" s="9" t="s">
        <v>497</v>
      </c>
      <c r="M4282">
        <v>16</v>
      </c>
      <c r="N4282" s="4">
        <v>15823.09</v>
      </c>
      <c r="O4282" s="4">
        <v>15823.09</v>
      </c>
      <c r="P4282" s="4">
        <v>0</v>
      </c>
      <c r="Q4282" s="4">
        <v>0</v>
      </c>
      <c r="R4282" s="4">
        <v>0</v>
      </c>
      <c r="S4282" s="4">
        <v>0</v>
      </c>
      <c r="T4282" s="4">
        <v>0</v>
      </c>
      <c r="U4282" s="4">
        <v>0</v>
      </c>
      <c r="V4282" s="4">
        <v>0</v>
      </c>
      <c r="W4282" s="4">
        <v>0</v>
      </c>
      <c r="X4282" s="4">
        <v>0</v>
      </c>
      <c r="Y4282" s="4">
        <v>1582.3</v>
      </c>
      <c r="Z4282" s="4">
        <v>0</v>
      </c>
      <c r="AA4282" s="4">
        <v>1265.8499999999999</v>
      </c>
      <c r="AB4282" t="s">
        <v>3</v>
      </c>
      <c r="AC4282" s="4">
        <v>0</v>
      </c>
      <c r="AD4282" s="4">
        <v>0</v>
      </c>
      <c r="AE4282" s="4">
        <v>0</v>
      </c>
      <c r="AF4282" t="s">
        <v>707</v>
      </c>
      <c r="AG4282" s="4">
        <v>0</v>
      </c>
      <c r="AH4282" s="4">
        <v>0</v>
      </c>
      <c r="AI4282" s="4">
        <v>0</v>
      </c>
      <c r="AJ4282" s="4">
        <v>12974.94</v>
      </c>
      <c r="AK4282" s="4">
        <v>0</v>
      </c>
      <c r="AL4282" t="s">
        <v>783</v>
      </c>
      <c r="AM4282" s="71" t="str">
        <f>INDEX(Network_Insurer_Code,MATCH(Export!AL4282,Network_insurer_Name,0))</f>
        <v>PEP1</v>
      </c>
      <c r="AN4282" t="str">
        <f t="shared" si="66"/>
        <v>L1004PEP12019</v>
      </c>
    </row>
    <row r="4283" spans="1:40" x14ac:dyDescent="0.25">
      <c r="A4283">
        <v>2020</v>
      </c>
      <c r="B4283">
        <v>1</v>
      </c>
      <c r="C4283" s="1">
        <v>43831</v>
      </c>
      <c r="D4283" s="1">
        <v>43921</v>
      </c>
      <c r="E4283">
        <v>2019</v>
      </c>
      <c r="F4283" s="71" t="str">
        <f>INDEX(Client_Name,MATCH(Export!H4283,Local_Company_Name,0))</f>
        <v>Flaimngo Tailoring</v>
      </c>
      <c r="G4283" s="71">
        <f>INDEX(Client_Code,MATCH(Export!H4283,Local_Company_Name,0))</f>
        <v>1005</v>
      </c>
      <c r="H4283" t="s">
        <v>771</v>
      </c>
      <c r="I4283" t="s">
        <v>707</v>
      </c>
      <c r="J4283" t="s">
        <v>8</v>
      </c>
      <c r="K4283" s="71" t="str">
        <f>INDEX(Line_of_Business,MATCH(Export!J4283,Name,0))</f>
        <v>M</v>
      </c>
      <c r="L4283" s="9">
        <v>50575077</v>
      </c>
      <c r="M4283">
        <v>12</v>
      </c>
      <c r="N4283" s="4">
        <v>0</v>
      </c>
      <c r="O4283" s="4">
        <v>0</v>
      </c>
      <c r="P4283" s="4">
        <v>3254</v>
      </c>
      <c r="Q4283" s="4">
        <v>0</v>
      </c>
      <c r="R4283" s="4">
        <v>0</v>
      </c>
      <c r="S4283" s="4">
        <v>0</v>
      </c>
      <c r="T4283" s="4">
        <v>0</v>
      </c>
      <c r="U4283" s="4">
        <v>0</v>
      </c>
      <c r="V4283" s="4">
        <v>0</v>
      </c>
      <c r="W4283" s="4">
        <v>0</v>
      </c>
      <c r="X4283" s="4">
        <v>0</v>
      </c>
      <c r="Y4283" s="4">
        <v>0</v>
      </c>
      <c r="Z4283" s="4">
        <v>0</v>
      </c>
      <c r="AA4283" s="4">
        <v>0</v>
      </c>
      <c r="AB4283" t="s">
        <v>3</v>
      </c>
      <c r="AC4283" s="4">
        <v>0</v>
      </c>
      <c r="AD4283" s="4">
        <v>0</v>
      </c>
      <c r="AE4283" s="4">
        <v>1400</v>
      </c>
      <c r="AF4283" t="s">
        <v>707</v>
      </c>
      <c r="AG4283" s="4">
        <v>0</v>
      </c>
      <c r="AH4283" s="4">
        <v>0</v>
      </c>
      <c r="AI4283" s="4">
        <v>0</v>
      </c>
      <c r="AJ4283" s="4">
        <v>-3254</v>
      </c>
      <c r="AK4283" s="4">
        <v>0</v>
      </c>
      <c r="AL4283" t="s">
        <v>790</v>
      </c>
      <c r="AM4283" s="71" t="str">
        <f>INDEX(Network_Insurer_Code,MATCH(Export!AL4283,Network_insurer_Name,0))</f>
        <v>STL1</v>
      </c>
      <c r="AN4283" t="str">
        <f t="shared" si="66"/>
        <v>M1005STL12019</v>
      </c>
    </row>
    <row r="4284" spans="1:40" x14ac:dyDescent="0.25">
      <c r="A4284">
        <v>2019</v>
      </c>
      <c r="B4284">
        <v>2</v>
      </c>
      <c r="C4284" s="1">
        <v>43556</v>
      </c>
      <c r="D4284" s="1">
        <v>43646</v>
      </c>
      <c r="E4284">
        <v>2017</v>
      </c>
      <c r="F4284" s="71" t="str">
        <f>INDEX(Client_Name,MATCH(Export!H4284,Local_Company_Name,0))</f>
        <v>Tiger Jewelcrafting Ltd</v>
      </c>
      <c r="G4284" s="71">
        <f>INDEX(Client_Code,MATCH(Export!H4284,Local_Company_Name,0))</f>
        <v>1003</v>
      </c>
      <c r="H4284" t="s">
        <v>763</v>
      </c>
      <c r="I4284" t="s">
        <v>779</v>
      </c>
      <c r="J4284" t="s">
        <v>8</v>
      </c>
      <c r="K4284" s="71" t="str">
        <f>INDEX(Line_of_Business,MATCH(Export!J4284,Name,0))</f>
        <v>M</v>
      </c>
      <c r="L4284" s="9">
        <v>36641</v>
      </c>
      <c r="M4284">
        <v>457</v>
      </c>
      <c r="N4284" s="4">
        <v>0</v>
      </c>
      <c r="O4284" s="4">
        <v>0</v>
      </c>
      <c r="P4284" s="4">
        <v>93.44</v>
      </c>
      <c r="Q4284" s="4">
        <v>0</v>
      </c>
      <c r="R4284" s="4">
        <v>0</v>
      </c>
      <c r="S4284" s="4">
        <v>0</v>
      </c>
      <c r="T4284" s="4">
        <v>0</v>
      </c>
      <c r="U4284" s="4">
        <v>0</v>
      </c>
      <c r="V4284" s="4">
        <v>0</v>
      </c>
      <c r="W4284" s="4">
        <v>0</v>
      </c>
      <c r="X4284" s="4">
        <v>0</v>
      </c>
      <c r="Y4284" s="4">
        <v>0</v>
      </c>
      <c r="Z4284" s="4">
        <v>0</v>
      </c>
      <c r="AA4284" s="4">
        <v>0</v>
      </c>
      <c r="AB4284" t="s">
        <v>3</v>
      </c>
      <c r="AC4284" s="4">
        <v>0</v>
      </c>
      <c r="AD4284" s="4">
        <v>0</v>
      </c>
      <c r="AE4284" s="4">
        <v>0</v>
      </c>
      <c r="AF4284" t="s">
        <v>779</v>
      </c>
      <c r="AG4284" s="4">
        <v>0</v>
      </c>
      <c r="AH4284" s="4">
        <v>0</v>
      </c>
      <c r="AI4284" s="4">
        <v>0</v>
      </c>
      <c r="AJ4284" s="4">
        <v>-93.44</v>
      </c>
      <c r="AK4284" s="4">
        <v>0</v>
      </c>
      <c r="AL4284" t="s">
        <v>785</v>
      </c>
      <c r="AM4284" s="71" t="str">
        <f>INDEX(Network_Insurer_Code,MATCH(Export!AL4284,Network_insurer_Name,0))</f>
        <v>WAI3</v>
      </c>
      <c r="AN4284" t="str">
        <f t="shared" si="66"/>
        <v>M1003WAI32017</v>
      </c>
    </row>
    <row r="4285" spans="1:40" x14ac:dyDescent="0.25">
      <c r="A4285">
        <v>2019</v>
      </c>
      <c r="B4285">
        <v>4</v>
      </c>
      <c r="C4285" s="1">
        <v>43374</v>
      </c>
      <c r="D4285" s="1">
        <v>43465</v>
      </c>
      <c r="E4285">
        <v>2018</v>
      </c>
      <c r="F4285" s="71" t="str">
        <f>INDEX(Client_Name,MATCH(Export!H4285,Local_Company_Name,0))</f>
        <v>Tiger Jewelcrafting Ltd</v>
      </c>
      <c r="G4285" s="71">
        <f>INDEX(Client_Code,MATCH(Export!H4285,Local_Company_Name,0))</f>
        <v>1003</v>
      </c>
      <c r="H4285" t="s">
        <v>764</v>
      </c>
      <c r="I4285" t="s">
        <v>719</v>
      </c>
      <c r="J4285" t="s">
        <v>5</v>
      </c>
      <c r="K4285" s="71" t="str">
        <f>INDEX(Line_of_Business,MATCH(Export!J4285,Name,0))</f>
        <v>L</v>
      </c>
      <c r="L4285" s="9" t="s">
        <v>223</v>
      </c>
      <c r="M4285">
        <v>2535</v>
      </c>
      <c r="N4285" s="4">
        <v>0</v>
      </c>
      <c r="O4285" s="4">
        <v>0</v>
      </c>
      <c r="P4285" s="4">
        <v>-45285.88</v>
      </c>
      <c r="Q4285" s="4">
        <v>0</v>
      </c>
      <c r="R4285" s="4">
        <v>0</v>
      </c>
      <c r="S4285" s="4">
        <v>0</v>
      </c>
      <c r="T4285" s="4">
        <v>0</v>
      </c>
      <c r="U4285" s="4">
        <v>0</v>
      </c>
      <c r="V4285" s="4">
        <v>0</v>
      </c>
      <c r="W4285" s="4">
        <v>0</v>
      </c>
      <c r="X4285" s="4">
        <v>0</v>
      </c>
      <c r="Y4285" s="4">
        <v>0</v>
      </c>
      <c r="Z4285" s="4">
        <v>0</v>
      </c>
      <c r="AA4285" s="4">
        <v>0</v>
      </c>
      <c r="AB4285" t="s">
        <v>3</v>
      </c>
      <c r="AC4285" s="4">
        <v>-66169.25</v>
      </c>
      <c r="AD4285" s="4">
        <v>0</v>
      </c>
      <c r="AE4285" s="4">
        <v>-1415.71</v>
      </c>
      <c r="AF4285" t="s">
        <v>719</v>
      </c>
      <c r="AG4285" s="4">
        <v>0</v>
      </c>
      <c r="AH4285" s="4">
        <v>0</v>
      </c>
      <c r="AI4285" s="4">
        <v>0</v>
      </c>
      <c r="AJ4285" s="4">
        <v>45285.88</v>
      </c>
      <c r="AK4285" s="4">
        <v>0</v>
      </c>
      <c r="AL4285" t="s">
        <v>796</v>
      </c>
      <c r="AM4285" s="71" t="str">
        <f>INDEX(Network_Insurer_Code,MATCH(Export!AL4285,Network_insurer_Name,0))</f>
        <v>POL2</v>
      </c>
      <c r="AN4285" t="str">
        <f t="shared" si="66"/>
        <v>L1003POL22018</v>
      </c>
    </row>
    <row r="4286" spans="1:40" x14ac:dyDescent="0.25">
      <c r="A4286">
        <v>2019</v>
      </c>
      <c r="B4286">
        <v>4</v>
      </c>
      <c r="C4286" s="1">
        <v>43739</v>
      </c>
      <c r="D4286" s="1">
        <v>43830</v>
      </c>
      <c r="E4286">
        <v>2017</v>
      </c>
      <c r="F4286" s="71" t="str">
        <f>INDEX(Client_Name,MATCH(Export!H4286,Local_Company_Name,0))</f>
        <v>Aplaca Engineering Co</v>
      </c>
      <c r="G4286" s="71">
        <f>INDEX(Client_Code,MATCH(Export!H4286,Local_Company_Name,0))</f>
        <v>1004</v>
      </c>
      <c r="H4286" t="s">
        <v>765</v>
      </c>
      <c r="I4286" t="s">
        <v>702</v>
      </c>
      <c r="J4286" t="s">
        <v>5</v>
      </c>
      <c r="K4286" s="71" t="str">
        <f>INDEX(Line_of_Business,MATCH(Export!J4286,Name,0))</f>
        <v>L</v>
      </c>
      <c r="L4286" s="9" t="s">
        <v>317</v>
      </c>
      <c r="M4286">
        <v>35</v>
      </c>
      <c r="N4286" s="4">
        <v>0</v>
      </c>
      <c r="O4286" s="4">
        <v>0</v>
      </c>
      <c r="P4286" s="4">
        <v>0</v>
      </c>
      <c r="Q4286" s="4">
        <v>0</v>
      </c>
      <c r="R4286" s="4">
        <v>0</v>
      </c>
      <c r="S4286" s="4">
        <v>0</v>
      </c>
      <c r="T4286" s="4">
        <v>0</v>
      </c>
      <c r="U4286" s="4">
        <v>0</v>
      </c>
      <c r="V4286" s="4">
        <v>0</v>
      </c>
      <c r="W4286" s="4">
        <v>0</v>
      </c>
      <c r="X4286" s="4">
        <v>0</v>
      </c>
      <c r="Y4286" s="4">
        <v>0</v>
      </c>
      <c r="Z4286" s="4">
        <v>0</v>
      </c>
      <c r="AA4286" s="4">
        <v>0</v>
      </c>
      <c r="AB4286" t="s">
        <v>3</v>
      </c>
      <c r="AC4286" s="4">
        <v>0</v>
      </c>
      <c r="AD4286" s="4">
        <v>0</v>
      </c>
      <c r="AE4286" s="4">
        <v>0</v>
      </c>
      <c r="AF4286" t="s">
        <v>702</v>
      </c>
      <c r="AG4286" s="4">
        <v>0</v>
      </c>
      <c r="AH4286" s="4">
        <v>0</v>
      </c>
      <c r="AI4286" s="4">
        <v>0</v>
      </c>
      <c r="AJ4286" s="4">
        <v>0</v>
      </c>
      <c r="AK4286" s="4">
        <v>0</v>
      </c>
      <c r="AL4286" t="s">
        <v>782</v>
      </c>
      <c r="AM4286" s="71" t="str">
        <f>INDEX(Network_Insurer_Code,MATCH(Export!AL4286,Network_insurer_Name,0))</f>
        <v>API2</v>
      </c>
      <c r="AN4286" t="str">
        <f t="shared" si="66"/>
        <v>L1004API22017</v>
      </c>
    </row>
    <row r="4287" spans="1:40" x14ac:dyDescent="0.25">
      <c r="A4287">
        <v>2019</v>
      </c>
      <c r="B4287">
        <v>2</v>
      </c>
      <c r="C4287" s="1">
        <v>43556</v>
      </c>
      <c r="D4287" s="1">
        <v>43646</v>
      </c>
      <c r="E4287">
        <v>2019</v>
      </c>
      <c r="F4287" s="71" t="str">
        <f>INDEX(Client_Name,MATCH(Export!H4287,Local_Company_Name,0))</f>
        <v>Falcon Clothing</v>
      </c>
      <c r="G4287" s="71">
        <f>INDEX(Client_Code,MATCH(Export!H4287,Local_Company_Name,0))</f>
        <v>1006</v>
      </c>
      <c r="H4287" t="s">
        <v>776</v>
      </c>
      <c r="I4287" t="s">
        <v>724</v>
      </c>
      <c r="J4287" t="s">
        <v>14</v>
      </c>
      <c r="K4287" s="71" t="str">
        <f>INDEX(Line_of_Business,MATCH(Export!J4287,Name,0))</f>
        <v>C</v>
      </c>
      <c r="L4287" s="9">
        <v>60506</v>
      </c>
      <c r="M4287">
        <v>489</v>
      </c>
      <c r="N4287" s="4">
        <v>0</v>
      </c>
      <c r="O4287" s="4">
        <v>0</v>
      </c>
      <c r="P4287" s="4">
        <v>0</v>
      </c>
      <c r="Q4287" s="4">
        <v>0</v>
      </c>
      <c r="R4287" s="4">
        <v>0</v>
      </c>
      <c r="S4287" s="4">
        <v>0</v>
      </c>
      <c r="T4287" s="4">
        <v>0</v>
      </c>
      <c r="U4287" s="4">
        <v>0</v>
      </c>
      <c r="V4287" s="4">
        <v>0</v>
      </c>
      <c r="W4287" s="4">
        <v>0</v>
      </c>
      <c r="X4287" s="4">
        <v>0</v>
      </c>
      <c r="Y4287" s="4">
        <v>0</v>
      </c>
      <c r="Z4287" s="4">
        <v>0</v>
      </c>
      <c r="AA4287" s="4">
        <v>0</v>
      </c>
      <c r="AB4287" t="s">
        <v>3</v>
      </c>
      <c r="AC4287" s="4">
        <v>0</v>
      </c>
      <c r="AD4287" s="4">
        <v>0</v>
      </c>
      <c r="AE4287" s="4">
        <v>0</v>
      </c>
      <c r="AF4287" t="s">
        <v>724</v>
      </c>
      <c r="AG4287" s="4">
        <v>0</v>
      </c>
      <c r="AH4287" s="4">
        <v>0</v>
      </c>
      <c r="AI4287" s="4">
        <v>0</v>
      </c>
      <c r="AJ4287" s="4">
        <v>0</v>
      </c>
      <c r="AK4287" s="4">
        <v>0</v>
      </c>
      <c r="AL4287" t="s">
        <v>794</v>
      </c>
      <c r="AM4287" s="71" t="str">
        <f>INDEX(Network_Insurer_Code,MATCH(Export!AL4287,Network_insurer_Name,0))</f>
        <v>CUI2</v>
      </c>
      <c r="AN4287" t="str">
        <f t="shared" si="66"/>
        <v>C1006CUI22019</v>
      </c>
    </row>
    <row r="4288" spans="1:40" x14ac:dyDescent="0.25">
      <c r="A4288">
        <v>2020</v>
      </c>
      <c r="B4288">
        <v>2</v>
      </c>
      <c r="C4288" s="1">
        <v>43922</v>
      </c>
      <c r="D4288" s="1">
        <v>44012</v>
      </c>
      <c r="E4288">
        <v>2017</v>
      </c>
      <c r="F4288" s="71" t="str">
        <f>INDEX(Client_Name,MATCH(Export!H4288,Local_Company_Name,0))</f>
        <v>Tiger Jewelcrafting Ltd</v>
      </c>
      <c r="G4288" s="71">
        <f>INDEX(Client_Code,MATCH(Export!H4288,Local_Company_Name,0))</f>
        <v>1003</v>
      </c>
      <c r="H4288" t="s">
        <v>753</v>
      </c>
      <c r="I4288" t="s">
        <v>704</v>
      </c>
      <c r="J4288" t="s">
        <v>0</v>
      </c>
      <c r="K4288" s="71" t="str">
        <f>INDEX(Line_of_Business,MATCH(Export!J4288,Name,0))</f>
        <v>D</v>
      </c>
      <c r="L4288" s="9" t="s">
        <v>43</v>
      </c>
      <c r="M4288">
        <v>4598</v>
      </c>
      <c r="N4288" s="4">
        <v>0</v>
      </c>
      <c r="O4288" s="4">
        <v>0</v>
      </c>
      <c r="P4288" s="4">
        <v>6645</v>
      </c>
      <c r="Q4288" s="4">
        <v>0</v>
      </c>
      <c r="R4288" s="4">
        <v>0</v>
      </c>
      <c r="S4288" s="4">
        <v>0</v>
      </c>
      <c r="T4288" s="4">
        <v>0</v>
      </c>
      <c r="U4288" s="4">
        <v>0</v>
      </c>
      <c r="V4288" s="4">
        <v>0</v>
      </c>
      <c r="W4288" s="4">
        <v>0</v>
      </c>
      <c r="X4288" s="4">
        <v>0</v>
      </c>
      <c r="Y4288" s="4">
        <v>0</v>
      </c>
      <c r="Z4288" s="4">
        <v>0</v>
      </c>
      <c r="AA4288" s="4">
        <v>0</v>
      </c>
      <c r="AB4288" t="s">
        <v>3</v>
      </c>
      <c r="AC4288" s="4">
        <v>0</v>
      </c>
      <c r="AD4288" s="4">
        <v>0</v>
      </c>
      <c r="AE4288" s="4">
        <v>-2865.28</v>
      </c>
      <c r="AF4288" t="s">
        <v>704</v>
      </c>
      <c r="AG4288" s="4">
        <v>0</v>
      </c>
      <c r="AH4288" s="4">
        <v>0</v>
      </c>
      <c r="AI4288" s="4">
        <v>0</v>
      </c>
      <c r="AJ4288" s="4">
        <v>-6645</v>
      </c>
      <c r="AK4288" s="4">
        <v>0</v>
      </c>
      <c r="AL4288" t="s">
        <v>793</v>
      </c>
      <c r="AM4288" s="71" t="str">
        <f>INDEX(Network_Insurer_Code,MATCH(Export!AL4288,Network_insurer_Name,0))</f>
        <v>CAL3</v>
      </c>
      <c r="AN4288" t="str">
        <f t="shared" si="66"/>
        <v>D1003CAL32017</v>
      </c>
    </row>
    <row r="4289" spans="1:40" x14ac:dyDescent="0.25">
      <c r="A4289">
        <v>2019</v>
      </c>
      <c r="B4289">
        <v>4</v>
      </c>
      <c r="C4289" s="1">
        <v>43739</v>
      </c>
      <c r="D4289" s="1">
        <v>43830</v>
      </c>
      <c r="E4289">
        <v>2019</v>
      </c>
      <c r="F4289" s="71" t="str">
        <f>INDEX(Client_Name,MATCH(Export!H4289,Local_Company_Name,0))</f>
        <v>Aplaca Engineering Co</v>
      </c>
      <c r="G4289" s="71">
        <f>INDEX(Client_Code,MATCH(Export!H4289,Local_Company_Name,0))</f>
        <v>1004</v>
      </c>
      <c r="H4289" t="s">
        <v>754</v>
      </c>
      <c r="I4289" t="s">
        <v>724</v>
      </c>
      <c r="J4289" t="s">
        <v>14</v>
      </c>
      <c r="K4289" s="71" t="str">
        <f>INDEX(Line_of_Business,MATCH(Export!J4289,Name,0))</f>
        <v>C</v>
      </c>
      <c r="L4289" s="9">
        <v>77612</v>
      </c>
      <c r="M4289">
        <v>141</v>
      </c>
      <c r="N4289" s="4">
        <v>55</v>
      </c>
      <c r="O4289" s="4">
        <v>55</v>
      </c>
      <c r="P4289" s="4">
        <v>0</v>
      </c>
      <c r="Q4289" s="4">
        <v>0</v>
      </c>
      <c r="R4289" s="4">
        <v>0</v>
      </c>
      <c r="S4289" s="4">
        <v>0</v>
      </c>
      <c r="T4289" s="4">
        <v>0</v>
      </c>
      <c r="U4289" s="4">
        <v>0</v>
      </c>
      <c r="V4289" s="4">
        <v>0</v>
      </c>
      <c r="W4289" s="4">
        <v>0</v>
      </c>
      <c r="X4289" s="4">
        <v>0</v>
      </c>
      <c r="Y4289" s="4">
        <v>8.8000000000000007</v>
      </c>
      <c r="Z4289" s="4">
        <v>0</v>
      </c>
      <c r="AA4289" s="4">
        <v>0</v>
      </c>
      <c r="AB4289" t="s">
        <v>3</v>
      </c>
      <c r="AC4289" s="4">
        <v>0</v>
      </c>
      <c r="AD4289" s="4">
        <v>0</v>
      </c>
      <c r="AE4289" s="4">
        <v>0</v>
      </c>
      <c r="AF4289" t="s">
        <v>724</v>
      </c>
      <c r="AG4289" s="4">
        <v>0</v>
      </c>
      <c r="AH4289" s="4">
        <v>0</v>
      </c>
      <c r="AI4289" s="4">
        <v>0</v>
      </c>
      <c r="AJ4289" s="4">
        <v>46.2</v>
      </c>
      <c r="AK4289" s="4">
        <v>0</v>
      </c>
      <c r="AL4289" t="s">
        <v>782</v>
      </c>
      <c r="AM4289" s="71" t="str">
        <f>INDEX(Network_Insurer_Code,MATCH(Export!AL4289,Network_insurer_Name,0))</f>
        <v>API2</v>
      </c>
      <c r="AN4289" t="str">
        <f t="shared" si="66"/>
        <v>C1004API22019</v>
      </c>
    </row>
    <row r="4290" spans="1:40" x14ac:dyDescent="0.25">
      <c r="A4290">
        <v>2019</v>
      </c>
      <c r="B4290">
        <v>2</v>
      </c>
      <c r="C4290" s="1">
        <v>43556</v>
      </c>
      <c r="D4290" s="1">
        <v>43646</v>
      </c>
      <c r="E4290">
        <v>2019</v>
      </c>
      <c r="F4290" s="71" t="str">
        <f>INDEX(Client_Name,MATCH(Export!H4290,Local_Company_Name,0))</f>
        <v>Tiger Jewelcrafting Ltd</v>
      </c>
      <c r="G4290" s="71">
        <f>INDEX(Client_Code,MATCH(Export!H4290,Local_Company_Name,0))</f>
        <v>1003</v>
      </c>
      <c r="H4290" t="s">
        <v>762</v>
      </c>
      <c r="I4290" t="s">
        <v>710</v>
      </c>
      <c r="J4290" t="s">
        <v>5</v>
      </c>
      <c r="K4290" s="71" t="str">
        <f>INDEX(Line_of_Business,MATCH(Export!J4290,Name,0))</f>
        <v>L</v>
      </c>
      <c r="L4290" s="9" t="s">
        <v>92</v>
      </c>
      <c r="M4290">
        <v>64</v>
      </c>
      <c r="N4290" s="4">
        <v>28694.66</v>
      </c>
      <c r="O4290" s="4">
        <v>28694.66</v>
      </c>
      <c r="P4290" s="4">
        <v>0</v>
      </c>
      <c r="Q4290" s="4">
        <v>0</v>
      </c>
      <c r="R4290" s="4">
        <v>0</v>
      </c>
      <c r="S4290" s="4">
        <v>0</v>
      </c>
      <c r="T4290" s="4">
        <v>0</v>
      </c>
      <c r="U4290" s="4">
        <v>0</v>
      </c>
      <c r="V4290" s="4">
        <v>0</v>
      </c>
      <c r="W4290" s="4">
        <v>0</v>
      </c>
      <c r="X4290" s="4">
        <v>0</v>
      </c>
      <c r="Y4290" s="4">
        <v>4591.1499999999996</v>
      </c>
      <c r="Z4290" s="4">
        <v>0</v>
      </c>
      <c r="AA4290" s="4">
        <v>0</v>
      </c>
      <c r="AB4290" t="s">
        <v>3</v>
      </c>
      <c r="AC4290" s="4">
        <v>0</v>
      </c>
      <c r="AD4290" s="4">
        <v>0</v>
      </c>
      <c r="AE4290" s="4">
        <v>0</v>
      </c>
      <c r="AF4290" t="s">
        <v>710</v>
      </c>
      <c r="AG4290" s="4">
        <v>0</v>
      </c>
      <c r="AH4290" s="4">
        <v>0</v>
      </c>
      <c r="AI4290" s="4">
        <v>0</v>
      </c>
      <c r="AJ4290" s="4">
        <v>24103.51</v>
      </c>
      <c r="AK4290" s="4">
        <v>200000</v>
      </c>
      <c r="AL4290" t="s">
        <v>786</v>
      </c>
      <c r="AM4290" s="71" t="str">
        <f>INDEX(Network_Insurer_Code,MATCH(Export!AL4290,Network_insurer_Name,0))</f>
        <v>BAL1</v>
      </c>
      <c r="AN4290" t="str">
        <f t="shared" ref="AN4290:AN4353" si="67">_xlfn.CONCAT(K4290,G4290,AM4290,E4290)</f>
        <v>L1003BAL12019</v>
      </c>
    </row>
    <row r="4291" spans="1:40" x14ac:dyDescent="0.25">
      <c r="A4291">
        <v>2020</v>
      </c>
      <c r="B4291">
        <v>2</v>
      </c>
      <c r="C4291" s="1">
        <v>43922</v>
      </c>
      <c r="D4291" s="1">
        <v>44012</v>
      </c>
      <c r="E4291">
        <v>2019</v>
      </c>
      <c r="F4291" s="71" t="str">
        <f>INDEX(Client_Name,MATCH(Export!H4291,Local_Company_Name,0))</f>
        <v>Flaimngo Tailoring</v>
      </c>
      <c r="G4291" s="71">
        <f>INDEX(Client_Code,MATCH(Export!H4291,Local_Company_Name,0))</f>
        <v>1005</v>
      </c>
      <c r="H4291" t="s">
        <v>770</v>
      </c>
      <c r="I4291" t="s">
        <v>710</v>
      </c>
      <c r="J4291" t="s">
        <v>5</v>
      </c>
      <c r="K4291" s="71" t="str">
        <f>INDEX(Line_of_Business,MATCH(Export!J4291,Name,0))</f>
        <v>L</v>
      </c>
      <c r="L4291" s="9">
        <v>42233908</v>
      </c>
      <c r="M4291">
        <v>8090</v>
      </c>
      <c r="N4291" s="4">
        <v>0</v>
      </c>
      <c r="O4291" s="4">
        <v>0</v>
      </c>
      <c r="P4291" s="4">
        <v>0</v>
      </c>
      <c r="Q4291" s="4">
        <v>0</v>
      </c>
      <c r="R4291" s="4">
        <v>0</v>
      </c>
      <c r="S4291" s="4">
        <v>0</v>
      </c>
      <c r="T4291" s="4">
        <v>0</v>
      </c>
      <c r="U4291" s="4">
        <v>0</v>
      </c>
      <c r="V4291" s="4">
        <v>0</v>
      </c>
      <c r="W4291" s="4">
        <v>0</v>
      </c>
      <c r="X4291" s="4">
        <v>0</v>
      </c>
      <c r="Y4291" s="4">
        <v>0</v>
      </c>
      <c r="Z4291" s="4">
        <v>0</v>
      </c>
      <c r="AA4291" s="4">
        <v>0</v>
      </c>
      <c r="AB4291" t="s">
        <v>3</v>
      </c>
      <c r="AC4291" s="4">
        <v>0</v>
      </c>
      <c r="AD4291" s="4">
        <v>0</v>
      </c>
      <c r="AE4291" s="4">
        <v>41850</v>
      </c>
      <c r="AF4291" t="s">
        <v>710</v>
      </c>
      <c r="AG4291" s="4">
        <v>0</v>
      </c>
      <c r="AH4291" s="4">
        <v>0</v>
      </c>
      <c r="AI4291" s="4">
        <v>0</v>
      </c>
      <c r="AJ4291" s="4">
        <v>0</v>
      </c>
      <c r="AK4291" s="4">
        <v>187000</v>
      </c>
      <c r="AL4291" t="s">
        <v>797</v>
      </c>
      <c r="AM4291" s="71" t="str">
        <f>INDEX(Network_Insurer_Code,MATCH(Export!AL4291,Network_insurer_Name,0))</f>
        <v>ONI3</v>
      </c>
      <c r="AN4291" t="str">
        <f t="shared" si="67"/>
        <v>L1005ONI32019</v>
      </c>
    </row>
    <row r="4292" spans="1:40" x14ac:dyDescent="0.25">
      <c r="A4292">
        <v>2020</v>
      </c>
      <c r="B4292">
        <v>3</v>
      </c>
      <c r="C4292" s="1">
        <v>44013</v>
      </c>
      <c r="D4292" s="1">
        <v>44104</v>
      </c>
      <c r="E4292">
        <v>2019</v>
      </c>
      <c r="F4292" s="71" t="str">
        <f>INDEX(Client_Name,MATCH(Export!H4292,Local_Company_Name,0))</f>
        <v>Aplaca Engineering Co</v>
      </c>
      <c r="G4292" s="71">
        <f>INDEX(Client_Code,MATCH(Export!H4292,Local_Company_Name,0))</f>
        <v>1004</v>
      </c>
      <c r="H4292" t="s">
        <v>765</v>
      </c>
      <c r="I4292" t="s">
        <v>707</v>
      </c>
      <c r="J4292" t="s">
        <v>8</v>
      </c>
      <c r="K4292" s="71" t="str">
        <f>INDEX(Line_of_Business,MATCH(Export!J4292,Name,0))</f>
        <v>M</v>
      </c>
      <c r="L4292" s="9">
        <v>50881551</v>
      </c>
      <c r="M4292">
        <v>17</v>
      </c>
      <c r="N4292" s="4">
        <v>0</v>
      </c>
      <c r="O4292" s="4">
        <v>0</v>
      </c>
      <c r="P4292" s="4">
        <v>4827.16</v>
      </c>
      <c r="Q4292" s="4">
        <v>0</v>
      </c>
      <c r="R4292" s="4">
        <v>0</v>
      </c>
      <c r="S4292" s="4">
        <v>0</v>
      </c>
      <c r="T4292" s="4">
        <v>0</v>
      </c>
      <c r="U4292" s="4">
        <v>0</v>
      </c>
      <c r="V4292" s="4">
        <v>0</v>
      </c>
      <c r="W4292" s="4">
        <v>0</v>
      </c>
      <c r="X4292" s="4">
        <v>0</v>
      </c>
      <c r="Y4292" s="4">
        <v>0</v>
      </c>
      <c r="Z4292" s="4">
        <v>0</v>
      </c>
      <c r="AA4292" s="4">
        <v>0</v>
      </c>
      <c r="AB4292" t="s">
        <v>3</v>
      </c>
      <c r="AC4292" s="4">
        <v>0</v>
      </c>
      <c r="AD4292" s="4">
        <v>0</v>
      </c>
      <c r="AE4292" s="4">
        <v>357</v>
      </c>
      <c r="AF4292" t="s">
        <v>707</v>
      </c>
      <c r="AG4292" s="4">
        <v>0</v>
      </c>
      <c r="AH4292" s="4">
        <v>0</v>
      </c>
      <c r="AI4292" s="4">
        <v>0</v>
      </c>
      <c r="AJ4292" s="4">
        <v>-4827.16</v>
      </c>
      <c r="AK4292" s="4">
        <v>0</v>
      </c>
      <c r="AL4292" t="s">
        <v>797</v>
      </c>
      <c r="AM4292" s="71" t="str">
        <f>INDEX(Network_Insurer_Code,MATCH(Export!AL4292,Network_insurer_Name,0))</f>
        <v>ONI3</v>
      </c>
      <c r="AN4292" t="str">
        <f t="shared" si="67"/>
        <v>M1004ONI32019</v>
      </c>
    </row>
    <row r="4293" spans="1:40" x14ac:dyDescent="0.25">
      <c r="A4293">
        <v>2019</v>
      </c>
      <c r="B4293">
        <v>3</v>
      </c>
      <c r="C4293" s="1">
        <v>43647</v>
      </c>
      <c r="D4293" s="1">
        <v>43738</v>
      </c>
      <c r="E4293">
        <v>2019</v>
      </c>
      <c r="F4293" s="71" t="str">
        <f>INDEX(Client_Name,MATCH(Export!H4293,Local_Company_Name,0))</f>
        <v>Falcon Clothing</v>
      </c>
      <c r="G4293" s="71">
        <f>INDEX(Client_Code,MATCH(Export!H4293,Local_Company_Name,0))</f>
        <v>1006</v>
      </c>
      <c r="H4293" t="s">
        <v>773</v>
      </c>
      <c r="I4293" t="s">
        <v>707</v>
      </c>
      <c r="J4293" t="s">
        <v>22</v>
      </c>
      <c r="K4293" s="71" t="str">
        <f>INDEX(Line_of_Business,MATCH(Export!J4293,Name,0))</f>
        <v>A</v>
      </c>
      <c r="L4293" s="9">
        <v>28743846</v>
      </c>
      <c r="M4293">
        <v>195</v>
      </c>
      <c r="N4293" s="4">
        <v>30161.32</v>
      </c>
      <c r="O4293" s="4">
        <v>30161.32</v>
      </c>
      <c r="P4293" s="4">
        <v>0</v>
      </c>
      <c r="Q4293" s="4">
        <v>0</v>
      </c>
      <c r="R4293" s="4">
        <v>0</v>
      </c>
      <c r="S4293" s="4">
        <v>0</v>
      </c>
      <c r="T4293" s="4">
        <v>0</v>
      </c>
      <c r="U4293" s="4">
        <v>0</v>
      </c>
      <c r="V4293" s="4">
        <v>0</v>
      </c>
      <c r="W4293" s="4">
        <v>0</v>
      </c>
      <c r="X4293" s="4">
        <v>0</v>
      </c>
      <c r="Y4293" s="4">
        <v>2099.56</v>
      </c>
      <c r="Z4293" s="4">
        <v>169.5</v>
      </c>
      <c r="AA4293" s="4">
        <v>0</v>
      </c>
      <c r="AB4293" t="s">
        <v>3</v>
      </c>
      <c r="AC4293" s="4">
        <v>0</v>
      </c>
      <c r="AD4293" s="4">
        <v>0</v>
      </c>
      <c r="AE4293" s="4">
        <v>0</v>
      </c>
      <c r="AF4293" t="s">
        <v>707</v>
      </c>
      <c r="AG4293" s="4">
        <v>0</v>
      </c>
      <c r="AH4293" s="4">
        <v>0</v>
      </c>
      <c r="AI4293" s="4">
        <v>0</v>
      </c>
      <c r="AJ4293" s="4">
        <v>27892.26</v>
      </c>
      <c r="AK4293" s="4">
        <v>200000</v>
      </c>
      <c r="AL4293" t="s">
        <v>785</v>
      </c>
      <c r="AM4293" s="71" t="str">
        <f>INDEX(Network_Insurer_Code,MATCH(Export!AL4293,Network_insurer_Name,0))</f>
        <v>WAI3</v>
      </c>
      <c r="AN4293" t="str">
        <f t="shared" si="67"/>
        <v>A1006WAI32019</v>
      </c>
    </row>
    <row r="4294" spans="1:40" x14ac:dyDescent="0.25">
      <c r="A4294">
        <v>2019</v>
      </c>
      <c r="B4294">
        <v>1</v>
      </c>
      <c r="C4294" s="1">
        <v>43466</v>
      </c>
      <c r="D4294" s="1">
        <v>43555</v>
      </c>
      <c r="E4294">
        <v>2018</v>
      </c>
      <c r="F4294" s="71" t="str">
        <f>INDEX(Client_Name,MATCH(Export!H4294,Local_Company_Name,0))</f>
        <v>Falcon Clothing</v>
      </c>
      <c r="G4294" s="71">
        <f>INDEX(Client_Code,MATCH(Export!H4294,Local_Company_Name,0))</f>
        <v>1006</v>
      </c>
      <c r="H4294" t="s">
        <v>774</v>
      </c>
      <c r="I4294" t="s">
        <v>737</v>
      </c>
      <c r="J4294" t="s">
        <v>22</v>
      </c>
      <c r="K4294" s="71" t="str">
        <f>INDEX(Line_of_Business,MATCH(Export!J4294,Name,0))</f>
        <v>A</v>
      </c>
      <c r="L4294" s="9" t="s">
        <v>63</v>
      </c>
      <c r="M4294">
        <v>2405</v>
      </c>
      <c r="N4294" s="4">
        <v>89779.1</v>
      </c>
      <c r="O4294" s="4">
        <v>62845.37</v>
      </c>
      <c r="P4294" s="4">
        <v>0</v>
      </c>
      <c r="Q4294" s="4">
        <v>0</v>
      </c>
      <c r="R4294" s="4">
        <v>0</v>
      </c>
      <c r="S4294" s="4">
        <v>0</v>
      </c>
      <c r="T4294" s="4">
        <v>0</v>
      </c>
      <c r="U4294" s="4">
        <v>0</v>
      </c>
      <c r="V4294" s="4">
        <v>0</v>
      </c>
      <c r="W4294" s="4">
        <v>0</v>
      </c>
      <c r="X4294" s="4">
        <v>0</v>
      </c>
      <c r="Y4294" s="4">
        <v>4713.3999999999996</v>
      </c>
      <c r="Z4294" s="4">
        <v>0</v>
      </c>
      <c r="AA4294" s="4">
        <v>0</v>
      </c>
      <c r="AB4294" t="s">
        <v>3</v>
      </c>
      <c r="AC4294" s="4">
        <v>0</v>
      </c>
      <c r="AD4294" s="4">
        <v>0</v>
      </c>
      <c r="AE4294" s="4">
        <v>0</v>
      </c>
      <c r="AF4294" t="s">
        <v>737</v>
      </c>
      <c r="AG4294" s="4">
        <v>0</v>
      </c>
      <c r="AH4294" s="4">
        <v>0</v>
      </c>
      <c r="AI4294" s="4">
        <v>0</v>
      </c>
      <c r="AJ4294" s="4">
        <v>58131.97</v>
      </c>
      <c r="AK4294" s="4">
        <v>0</v>
      </c>
      <c r="AL4294" t="s">
        <v>783</v>
      </c>
      <c r="AM4294" s="71" t="str">
        <f>INDEX(Network_Insurer_Code,MATCH(Export!AL4294,Network_insurer_Name,0))</f>
        <v>PEP1</v>
      </c>
      <c r="AN4294" t="str">
        <f t="shared" si="67"/>
        <v>A1006PEP12018</v>
      </c>
    </row>
    <row r="4295" spans="1:40" x14ac:dyDescent="0.25">
      <c r="A4295">
        <v>2020</v>
      </c>
      <c r="B4295">
        <v>1</v>
      </c>
      <c r="C4295" s="1">
        <v>43466</v>
      </c>
      <c r="D4295" s="1">
        <v>43555</v>
      </c>
      <c r="E4295">
        <v>2019</v>
      </c>
      <c r="F4295" s="71" t="str">
        <f>INDEX(Client_Name,MATCH(Export!H4295,Local_Company_Name,0))</f>
        <v>Flaimngo Tailoring</v>
      </c>
      <c r="G4295" s="71">
        <f>INDEX(Client_Code,MATCH(Export!H4295,Local_Company_Name,0))</f>
        <v>1005</v>
      </c>
      <c r="H4295" t="s">
        <v>755</v>
      </c>
      <c r="I4295" t="s">
        <v>723</v>
      </c>
      <c r="J4295" t="s">
        <v>0</v>
      </c>
      <c r="K4295" s="71" t="str">
        <f>INDEX(Line_of_Business,MATCH(Export!J4295,Name,0))</f>
        <v>D</v>
      </c>
      <c r="L4295" s="9">
        <v>25702</v>
      </c>
      <c r="M4295">
        <v>947</v>
      </c>
      <c r="N4295" s="4">
        <v>123146.56</v>
      </c>
      <c r="O4295" s="4">
        <v>123146.56</v>
      </c>
      <c r="P4295" s="4">
        <v>0</v>
      </c>
      <c r="Q4295" s="4">
        <v>0</v>
      </c>
      <c r="R4295" s="4">
        <v>0</v>
      </c>
      <c r="S4295" s="4">
        <v>0</v>
      </c>
      <c r="T4295" s="4">
        <v>0</v>
      </c>
      <c r="U4295" s="4">
        <v>0</v>
      </c>
      <c r="V4295" s="4">
        <v>0</v>
      </c>
      <c r="W4295" s="4">
        <v>0</v>
      </c>
      <c r="X4295" s="4">
        <v>0</v>
      </c>
      <c r="Y4295" s="4">
        <v>17412</v>
      </c>
      <c r="Z4295" s="4">
        <v>1219.27</v>
      </c>
      <c r="AA4295" s="4">
        <v>0</v>
      </c>
      <c r="AB4295" t="s">
        <v>3</v>
      </c>
      <c r="AC4295" s="4">
        <v>0</v>
      </c>
      <c r="AD4295" s="4">
        <v>0</v>
      </c>
      <c r="AE4295" s="4">
        <v>0</v>
      </c>
      <c r="AF4295" t="s">
        <v>723</v>
      </c>
      <c r="AG4295" s="4">
        <v>0</v>
      </c>
      <c r="AH4295" s="4">
        <v>0</v>
      </c>
      <c r="AI4295" s="4">
        <v>0</v>
      </c>
      <c r="AJ4295" s="4">
        <v>104515.29</v>
      </c>
      <c r="AK4295" s="4">
        <v>0</v>
      </c>
      <c r="AL4295" t="s">
        <v>785</v>
      </c>
      <c r="AM4295" s="71" t="str">
        <f>INDEX(Network_Insurer_Code,MATCH(Export!AL4295,Network_insurer_Name,0))</f>
        <v>WAI3</v>
      </c>
      <c r="AN4295" t="str">
        <f t="shared" si="67"/>
        <v>D1005WAI32019</v>
      </c>
    </row>
    <row r="4296" spans="1:40" x14ac:dyDescent="0.25">
      <c r="A4296">
        <v>2020</v>
      </c>
      <c r="B4296">
        <v>1</v>
      </c>
      <c r="C4296" s="1">
        <v>43831</v>
      </c>
      <c r="D4296" s="1">
        <v>43921</v>
      </c>
      <c r="E4296">
        <v>2019</v>
      </c>
      <c r="F4296" s="71" t="str">
        <f>INDEX(Client_Name,MATCH(Export!H4296,Local_Company_Name,0))</f>
        <v>Lion Manufacturing Co</v>
      </c>
      <c r="G4296" s="71">
        <f>INDEX(Client_Code,MATCH(Export!H4296,Local_Company_Name,0))</f>
        <v>1002</v>
      </c>
      <c r="H4296" t="s">
        <v>760</v>
      </c>
      <c r="I4296" t="s">
        <v>779</v>
      </c>
      <c r="J4296" t="s">
        <v>8</v>
      </c>
      <c r="K4296" s="71" t="str">
        <f>INDEX(Line_of_Business,MATCH(Export!J4296,Name,0))</f>
        <v>M</v>
      </c>
      <c r="L4296" s="9" t="s">
        <v>401</v>
      </c>
      <c r="M4296">
        <v>208</v>
      </c>
      <c r="N4296" s="4">
        <v>722682</v>
      </c>
      <c r="O4296" s="4">
        <v>722682</v>
      </c>
      <c r="P4296" s="4">
        <v>161420.56</v>
      </c>
      <c r="Q4296" s="4">
        <v>0</v>
      </c>
      <c r="R4296" s="4">
        <v>0</v>
      </c>
      <c r="S4296" s="4">
        <v>0</v>
      </c>
      <c r="T4296" s="4">
        <v>0</v>
      </c>
      <c r="U4296" s="4">
        <v>0</v>
      </c>
      <c r="V4296" s="4">
        <v>0</v>
      </c>
      <c r="W4296" s="4">
        <v>0</v>
      </c>
      <c r="X4296" s="4">
        <v>0</v>
      </c>
      <c r="Y4296" s="4">
        <v>173443.68</v>
      </c>
      <c r="Z4296" s="4">
        <v>0</v>
      </c>
      <c r="AA4296" s="4">
        <v>0</v>
      </c>
      <c r="AB4296" t="s">
        <v>3</v>
      </c>
      <c r="AC4296" s="4">
        <v>0</v>
      </c>
      <c r="AD4296" s="4">
        <v>0</v>
      </c>
      <c r="AE4296" s="4">
        <v>0</v>
      </c>
      <c r="AF4296" t="s">
        <v>779</v>
      </c>
      <c r="AG4296" s="4">
        <v>0</v>
      </c>
      <c r="AH4296" s="4">
        <v>0</v>
      </c>
      <c r="AI4296" s="4">
        <v>0</v>
      </c>
      <c r="AJ4296" s="4">
        <v>387817.75999999902</v>
      </c>
      <c r="AK4296" s="4">
        <v>0</v>
      </c>
      <c r="AL4296" t="s">
        <v>786</v>
      </c>
      <c r="AM4296" s="71" t="str">
        <f>INDEX(Network_Insurer_Code,MATCH(Export!AL4296,Network_insurer_Name,0))</f>
        <v>BAL1</v>
      </c>
      <c r="AN4296" t="str">
        <f t="shared" si="67"/>
        <v>M1002BAL12019</v>
      </c>
    </row>
    <row r="4297" spans="1:40" x14ac:dyDescent="0.25">
      <c r="A4297">
        <v>2020</v>
      </c>
      <c r="B4297">
        <v>3</v>
      </c>
      <c r="C4297" s="1">
        <v>44013</v>
      </c>
      <c r="D4297" s="1">
        <v>44104</v>
      </c>
      <c r="E4297">
        <v>2020</v>
      </c>
      <c r="F4297" s="71" t="str">
        <f>INDEX(Client_Name,MATCH(Export!H4297,Local_Company_Name,0))</f>
        <v>Falcon Clothing</v>
      </c>
      <c r="G4297" s="71">
        <f>INDEX(Client_Code,MATCH(Export!H4297,Local_Company_Name,0))</f>
        <v>1006</v>
      </c>
      <c r="H4297" t="s">
        <v>775</v>
      </c>
      <c r="I4297" t="s">
        <v>720</v>
      </c>
      <c r="J4297" t="s">
        <v>8</v>
      </c>
      <c r="K4297" s="71" t="str">
        <f>INDEX(Line_of_Business,MATCH(Export!J4297,Name,0))</f>
        <v>M</v>
      </c>
      <c r="L4297" s="9" t="s">
        <v>446</v>
      </c>
      <c r="M4297">
        <v>1157</v>
      </c>
      <c r="N4297" s="4">
        <v>18491572.671156</v>
      </c>
      <c r="O4297" s="4">
        <v>16475991.25</v>
      </c>
      <c r="P4297" s="4">
        <v>8363028.9000000004</v>
      </c>
      <c r="Q4297" s="4">
        <v>0</v>
      </c>
      <c r="R4297" s="4">
        <v>0</v>
      </c>
      <c r="S4297" s="4">
        <v>0</v>
      </c>
      <c r="T4297" s="4">
        <v>0</v>
      </c>
      <c r="U4297" s="4">
        <v>0</v>
      </c>
      <c r="V4297" s="4">
        <v>0</v>
      </c>
      <c r="W4297" s="4">
        <v>0</v>
      </c>
      <c r="X4297" s="4">
        <v>0</v>
      </c>
      <c r="Y4297" s="4">
        <v>1977118.95</v>
      </c>
      <c r="Z4297" s="4">
        <v>0</v>
      </c>
      <c r="AA4297" s="4">
        <v>0</v>
      </c>
      <c r="AB4297" t="s">
        <v>3</v>
      </c>
      <c r="AC4297" s="4">
        <v>0</v>
      </c>
      <c r="AD4297" s="4">
        <v>0</v>
      </c>
      <c r="AE4297" s="4">
        <v>0</v>
      </c>
      <c r="AF4297" t="s">
        <v>720</v>
      </c>
      <c r="AG4297" s="4">
        <v>0</v>
      </c>
      <c r="AH4297" s="4">
        <v>0</v>
      </c>
      <c r="AI4297" s="4">
        <v>0</v>
      </c>
      <c r="AJ4297" s="4">
        <v>6135843.3999999901</v>
      </c>
      <c r="AK4297" s="4">
        <v>0</v>
      </c>
      <c r="AL4297" t="s">
        <v>798</v>
      </c>
      <c r="AM4297" s="71" t="str">
        <f>INDEX(Network_Insurer_Code,MATCH(Export!AL4297,Network_insurer_Name,0))</f>
        <v>PEI2</v>
      </c>
      <c r="AN4297" t="str">
        <f t="shared" si="67"/>
        <v>M1006PEI22020</v>
      </c>
    </row>
    <row r="4298" spans="1:40" x14ac:dyDescent="0.25">
      <c r="A4298">
        <v>2019</v>
      </c>
      <c r="B4298">
        <v>4</v>
      </c>
      <c r="C4298" s="1">
        <v>43739</v>
      </c>
      <c r="D4298" s="1">
        <v>43830</v>
      </c>
      <c r="E4298">
        <v>2018</v>
      </c>
      <c r="F4298" s="71" t="str">
        <f>INDEX(Client_Name,MATCH(Export!H4298,Local_Company_Name,0))</f>
        <v>Tiger Jewelcrafting Ltd</v>
      </c>
      <c r="G4298" s="71">
        <f>INDEX(Client_Code,MATCH(Export!H4298,Local_Company_Name,0))</f>
        <v>1003</v>
      </c>
      <c r="H4298" t="s">
        <v>764</v>
      </c>
      <c r="I4298" t="s">
        <v>720</v>
      </c>
      <c r="J4298" t="s">
        <v>5</v>
      </c>
      <c r="K4298" s="71" t="str">
        <f>INDEX(Line_of_Business,MATCH(Export!J4298,Name,0))</f>
        <v>L</v>
      </c>
      <c r="L4298" s="9" t="s">
        <v>121</v>
      </c>
      <c r="M4298">
        <v>1130</v>
      </c>
      <c r="N4298" s="4">
        <v>0</v>
      </c>
      <c r="O4298" s="4">
        <v>0</v>
      </c>
      <c r="P4298" s="4">
        <v>0</v>
      </c>
      <c r="Q4298" s="4">
        <v>0</v>
      </c>
      <c r="R4298" s="4">
        <v>0</v>
      </c>
      <c r="S4298" s="4">
        <v>0</v>
      </c>
      <c r="T4298" s="4">
        <v>0</v>
      </c>
      <c r="U4298" s="4">
        <v>0</v>
      </c>
      <c r="V4298" s="4">
        <v>0</v>
      </c>
      <c r="W4298" s="4">
        <v>0</v>
      </c>
      <c r="X4298" s="4">
        <v>0</v>
      </c>
      <c r="Y4298" s="4">
        <v>0</v>
      </c>
      <c r="Z4298" s="4">
        <v>0</v>
      </c>
      <c r="AA4298" s="4">
        <v>0</v>
      </c>
      <c r="AB4298" t="s">
        <v>3</v>
      </c>
      <c r="AC4298" s="4">
        <v>0</v>
      </c>
      <c r="AD4298" s="4">
        <v>0</v>
      </c>
      <c r="AE4298" s="4">
        <v>0</v>
      </c>
      <c r="AF4298" t="s">
        <v>720</v>
      </c>
      <c r="AG4298" s="4">
        <v>0</v>
      </c>
      <c r="AH4298" s="4">
        <v>0</v>
      </c>
      <c r="AI4298" s="4">
        <v>0</v>
      </c>
      <c r="AJ4298" s="4">
        <v>0</v>
      </c>
      <c r="AK4298" s="4">
        <v>0</v>
      </c>
      <c r="AL4298" t="s">
        <v>794</v>
      </c>
      <c r="AM4298" s="71" t="str">
        <f>INDEX(Network_Insurer_Code,MATCH(Export!AL4298,Network_insurer_Name,0))</f>
        <v>CUI2</v>
      </c>
      <c r="AN4298" t="str">
        <f t="shared" si="67"/>
        <v>L1003CUI22018</v>
      </c>
    </row>
    <row r="4299" spans="1:40" x14ac:dyDescent="0.25">
      <c r="A4299">
        <v>2019</v>
      </c>
      <c r="B4299">
        <v>1</v>
      </c>
      <c r="C4299" s="1">
        <v>43466</v>
      </c>
      <c r="D4299" s="1">
        <v>43555</v>
      </c>
      <c r="E4299">
        <v>2018</v>
      </c>
      <c r="F4299" s="71" t="str">
        <f>INDEX(Client_Name,MATCH(Export!H4299,Local_Company_Name,0))</f>
        <v>Aplaca Engineering Co</v>
      </c>
      <c r="G4299" s="71">
        <f>INDEX(Client_Code,MATCH(Export!H4299,Local_Company_Name,0))</f>
        <v>1004</v>
      </c>
      <c r="H4299" t="s">
        <v>754</v>
      </c>
      <c r="I4299" t="s">
        <v>717</v>
      </c>
      <c r="J4299" t="s">
        <v>0</v>
      </c>
      <c r="K4299" s="71" t="str">
        <f>INDEX(Line_of_Business,MATCH(Export!J4299,Name,0))</f>
        <v>D</v>
      </c>
      <c r="L4299" s="9" t="s">
        <v>161</v>
      </c>
      <c r="M4299">
        <v>1139</v>
      </c>
      <c r="N4299" s="4">
        <v>113639.08</v>
      </c>
      <c r="O4299" s="4">
        <v>113639.08</v>
      </c>
      <c r="P4299" s="4">
        <v>76671.73</v>
      </c>
      <c r="Q4299" s="4">
        <v>0</v>
      </c>
      <c r="R4299" s="4">
        <v>0</v>
      </c>
      <c r="S4299" s="4">
        <v>0</v>
      </c>
      <c r="T4299" s="4">
        <v>0</v>
      </c>
      <c r="U4299" s="4">
        <v>0</v>
      </c>
      <c r="V4299" s="4">
        <v>0</v>
      </c>
      <c r="W4299" s="4">
        <v>0</v>
      </c>
      <c r="X4299" s="4">
        <v>0</v>
      </c>
      <c r="Y4299" s="4">
        <v>9091.1200000000008</v>
      </c>
      <c r="Z4299" s="4">
        <v>0</v>
      </c>
      <c r="AA4299" s="4">
        <v>0</v>
      </c>
      <c r="AB4299" t="s">
        <v>3</v>
      </c>
      <c r="AC4299" s="4">
        <v>0</v>
      </c>
      <c r="AD4299" s="4">
        <v>388538.47</v>
      </c>
      <c r="AE4299" s="4">
        <v>-556787.65</v>
      </c>
      <c r="AF4299" t="s">
        <v>717</v>
      </c>
      <c r="AG4299" s="4">
        <v>0</v>
      </c>
      <c r="AH4299" s="4">
        <v>0</v>
      </c>
      <c r="AI4299" s="4">
        <v>0</v>
      </c>
      <c r="AJ4299" s="4">
        <v>27876.23</v>
      </c>
      <c r="AK4299" s="4">
        <v>0</v>
      </c>
      <c r="AL4299" t="s">
        <v>787</v>
      </c>
      <c r="AM4299" s="71" t="str">
        <f>INDEX(Network_Insurer_Code,MATCH(Export!AL4299,Network_insurer_Name,0))</f>
        <v>LEI3</v>
      </c>
      <c r="AN4299" t="str">
        <f t="shared" si="67"/>
        <v>D1004LEI32018</v>
      </c>
    </row>
    <row r="4300" spans="1:40" x14ac:dyDescent="0.25">
      <c r="A4300">
        <v>2019</v>
      </c>
      <c r="B4300">
        <v>4</v>
      </c>
      <c r="C4300" s="1">
        <v>43739</v>
      </c>
      <c r="D4300" s="1">
        <v>43830</v>
      </c>
      <c r="E4300">
        <v>2019</v>
      </c>
      <c r="F4300" s="71" t="str">
        <f>INDEX(Client_Name,MATCH(Export!H4300,Local_Company_Name,0))</f>
        <v>Flaimngo Tailoring</v>
      </c>
      <c r="G4300" s="71">
        <f>INDEX(Client_Code,MATCH(Export!H4300,Local_Company_Name,0))</f>
        <v>1005</v>
      </c>
      <c r="H4300" t="s">
        <v>771</v>
      </c>
      <c r="I4300" t="s">
        <v>736</v>
      </c>
      <c r="J4300" t="s">
        <v>22</v>
      </c>
      <c r="K4300" s="71" t="str">
        <f>INDEX(Line_of_Business,MATCH(Export!J4300,Name,0))</f>
        <v>A</v>
      </c>
      <c r="L4300" s="9" t="s">
        <v>97</v>
      </c>
      <c r="M4300">
        <v>92</v>
      </c>
      <c r="N4300" s="4">
        <v>-160.28</v>
      </c>
      <c r="O4300" s="4">
        <v>-80.14</v>
      </c>
      <c r="P4300" s="4">
        <v>0</v>
      </c>
      <c r="Q4300" s="4">
        <v>0</v>
      </c>
      <c r="R4300" s="4">
        <v>0</v>
      </c>
      <c r="S4300" s="4">
        <v>0</v>
      </c>
      <c r="T4300" s="4">
        <v>0</v>
      </c>
      <c r="U4300" s="4">
        <v>0</v>
      </c>
      <c r="V4300" s="4">
        <v>0</v>
      </c>
      <c r="W4300" s="4">
        <v>0</v>
      </c>
      <c r="X4300" s="4">
        <v>0</v>
      </c>
      <c r="Y4300" s="4">
        <v>-12.02</v>
      </c>
      <c r="Z4300" s="4">
        <v>0</v>
      </c>
      <c r="AA4300" s="4">
        <v>0</v>
      </c>
      <c r="AB4300" t="s">
        <v>3</v>
      </c>
      <c r="AC4300" s="4">
        <v>0</v>
      </c>
      <c r="AD4300" s="4">
        <v>0</v>
      </c>
      <c r="AE4300" s="4">
        <v>0</v>
      </c>
      <c r="AF4300" t="s">
        <v>736</v>
      </c>
      <c r="AG4300" s="4">
        <v>0</v>
      </c>
      <c r="AH4300" s="4">
        <v>0</v>
      </c>
      <c r="AI4300" s="4">
        <v>0</v>
      </c>
      <c r="AJ4300" s="4">
        <v>-68.12</v>
      </c>
      <c r="AK4300" s="4">
        <v>200000</v>
      </c>
      <c r="AL4300" t="s">
        <v>785</v>
      </c>
      <c r="AM4300" s="71" t="str">
        <f>INDEX(Network_Insurer_Code,MATCH(Export!AL4300,Network_insurer_Name,0))</f>
        <v>WAI3</v>
      </c>
      <c r="AN4300" t="str">
        <f t="shared" si="67"/>
        <v>A1005WAI32019</v>
      </c>
    </row>
    <row r="4301" spans="1:40" x14ac:dyDescent="0.25">
      <c r="A4301">
        <v>2020</v>
      </c>
      <c r="B4301">
        <v>1</v>
      </c>
      <c r="C4301" s="1">
        <v>43831</v>
      </c>
      <c r="D4301" s="1">
        <v>43921</v>
      </c>
      <c r="E4301">
        <v>2019</v>
      </c>
      <c r="F4301" s="71" t="str">
        <f>INDEX(Client_Name,MATCH(Export!H4301,Local_Company_Name,0))</f>
        <v>Zebra Workings Ltd</v>
      </c>
      <c r="G4301" s="71">
        <f>INDEX(Client_Code,MATCH(Export!H4301,Local_Company_Name,0))</f>
        <v>1001</v>
      </c>
      <c r="H4301" t="s">
        <v>750</v>
      </c>
      <c r="I4301" t="s">
        <v>704</v>
      </c>
      <c r="J4301" t="s">
        <v>8</v>
      </c>
      <c r="K4301" s="71" t="str">
        <f>INDEX(Line_of_Business,MATCH(Export!J4301,Name,0))</f>
        <v>M</v>
      </c>
      <c r="L4301" s="9" t="s">
        <v>86</v>
      </c>
      <c r="M4301">
        <v>2288</v>
      </c>
      <c r="N4301" s="4">
        <v>-336.59</v>
      </c>
      <c r="O4301" s="4">
        <v>-336.59</v>
      </c>
      <c r="P4301" s="4">
        <v>115129.93</v>
      </c>
      <c r="Q4301" s="4">
        <v>0</v>
      </c>
      <c r="R4301" s="4">
        <v>0</v>
      </c>
      <c r="S4301" s="4">
        <v>619880.55000000005</v>
      </c>
      <c r="T4301" s="4">
        <v>0</v>
      </c>
      <c r="U4301" s="4">
        <v>0</v>
      </c>
      <c r="V4301" s="4">
        <v>0</v>
      </c>
      <c r="W4301" s="4">
        <v>103313.43</v>
      </c>
      <c r="X4301" s="4">
        <v>0</v>
      </c>
      <c r="Y4301" s="4">
        <v>-187.82</v>
      </c>
      <c r="Z4301" s="4">
        <v>0</v>
      </c>
      <c r="AA4301" s="4">
        <v>0</v>
      </c>
      <c r="AB4301" t="s">
        <v>3</v>
      </c>
      <c r="AC4301" s="4">
        <v>0</v>
      </c>
      <c r="AD4301" s="4">
        <v>0</v>
      </c>
      <c r="AE4301" s="4">
        <v>-516567.12</v>
      </c>
      <c r="AF4301" t="s">
        <v>704</v>
      </c>
      <c r="AG4301" s="4">
        <v>0</v>
      </c>
      <c r="AH4301" s="4">
        <v>0</v>
      </c>
      <c r="AI4301" s="4">
        <v>0</v>
      </c>
      <c r="AJ4301" s="4">
        <v>401288.42</v>
      </c>
      <c r="AK4301" s="4">
        <v>0</v>
      </c>
      <c r="AL4301" t="s">
        <v>783</v>
      </c>
      <c r="AM4301" s="71" t="str">
        <f>INDEX(Network_Insurer_Code,MATCH(Export!AL4301,Network_insurer_Name,0))</f>
        <v>PEP1</v>
      </c>
      <c r="AN4301" t="str">
        <f t="shared" si="67"/>
        <v>M1001PEP12019</v>
      </c>
    </row>
    <row r="4302" spans="1:40" x14ac:dyDescent="0.25">
      <c r="A4302">
        <v>2019</v>
      </c>
      <c r="B4302">
        <v>1</v>
      </c>
      <c r="C4302" s="1">
        <v>43466</v>
      </c>
      <c r="D4302" s="1">
        <v>43555</v>
      </c>
      <c r="E4302">
        <v>2019</v>
      </c>
      <c r="F4302" s="71" t="str">
        <f>INDEX(Client_Name,MATCH(Export!H4302,Local_Company_Name,0))</f>
        <v>Falcon Clothing</v>
      </c>
      <c r="G4302" s="71">
        <f>INDEX(Client_Code,MATCH(Export!H4302,Local_Company_Name,0))</f>
        <v>1006</v>
      </c>
      <c r="H4302" t="s">
        <v>776</v>
      </c>
      <c r="I4302" t="s">
        <v>707</v>
      </c>
      <c r="J4302" t="s">
        <v>22</v>
      </c>
      <c r="K4302" s="71" t="str">
        <f>INDEX(Line_of_Business,MATCH(Export!J4302,Name,0))</f>
        <v>A</v>
      </c>
      <c r="L4302" s="9" t="s">
        <v>274</v>
      </c>
      <c r="M4302">
        <v>0</v>
      </c>
      <c r="N4302" s="4">
        <v>214.14444444444399</v>
      </c>
      <c r="O4302" s="4">
        <v>192.73</v>
      </c>
      <c r="P4302" s="4">
        <v>0</v>
      </c>
      <c r="Q4302" s="4">
        <v>0</v>
      </c>
      <c r="R4302" s="4">
        <v>0</v>
      </c>
      <c r="S4302" s="4">
        <v>0</v>
      </c>
      <c r="T4302" s="4">
        <v>0</v>
      </c>
      <c r="U4302" s="4">
        <v>0</v>
      </c>
      <c r="V4302" s="4">
        <v>0</v>
      </c>
      <c r="W4302" s="4">
        <v>0</v>
      </c>
      <c r="X4302" s="4">
        <v>0</v>
      </c>
      <c r="Y4302" s="4">
        <v>13.11</v>
      </c>
      <c r="Z4302" s="4">
        <v>0</v>
      </c>
      <c r="AA4302" s="4">
        <v>28.91</v>
      </c>
      <c r="AB4302" t="s">
        <v>3</v>
      </c>
      <c r="AC4302" s="4">
        <v>0</v>
      </c>
      <c r="AD4302" s="4">
        <v>0</v>
      </c>
      <c r="AE4302" s="4">
        <v>4500</v>
      </c>
      <c r="AF4302" t="s">
        <v>707</v>
      </c>
      <c r="AG4302" s="4">
        <v>0</v>
      </c>
      <c r="AH4302" s="4">
        <v>0</v>
      </c>
      <c r="AI4302" s="4">
        <v>0</v>
      </c>
      <c r="AJ4302" s="4">
        <v>150.71</v>
      </c>
      <c r="AK4302" s="4">
        <v>0</v>
      </c>
      <c r="AL4302" t="s">
        <v>784</v>
      </c>
      <c r="AM4302" s="71" t="str">
        <f>INDEX(Network_Insurer_Code,MATCH(Export!AL4302,Network_insurer_Name,0))</f>
        <v>PII1</v>
      </c>
      <c r="AN4302" t="str">
        <f t="shared" si="67"/>
        <v>A1006PII12019</v>
      </c>
    </row>
    <row r="4303" spans="1:40" x14ac:dyDescent="0.25">
      <c r="A4303">
        <v>2020</v>
      </c>
      <c r="B4303">
        <v>2</v>
      </c>
      <c r="C4303" s="1">
        <v>43922</v>
      </c>
      <c r="D4303" s="1">
        <v>44012</v>
      </c>
      <c r="E4303">
        <v>2019</v>
      </c>
      <c r="F4303" s="71" t="str">
        <f>INDEX(Client_Name,MATCH(Export!H4303,Local_Company_Name,0))</f>
        <v>Lion Manufacturing Co</v>
      </c>
      <c r="G4303" s="71">
        <f>INDEX(Client_Code,MATCH(Export!H4303,Local_Company_Name,0))</f>
        <v>1002</v>
      </c>
      <c r="H4303" t="s">
        <v>759</v>
      </c>
      <c r="I4303" t="s">
        <v>710</v>
      </c>
      <c r="J4303" t="s">
        <v>22</v>
      </c>
      <c r="K4303" s="71" t="str">
        <f>INDEX(Line_of_Business,MATCH(Export!J4303,Name,0))</f>
        <v>A</v>
      </c>
      <c r="L4303" s="9">
        <v>102966</v>
      </c>
      <c r="M4303">
        <v>185</v>
      </c>
      <c r="N4303" s="4">
        <v>-1495.64</v>
      </c>
      <c r="O4303" s="4">
        <v>-1495.64</v>
      </c>
      <c r="P4303" s="4">
        <v>0</v>
      </c>
      <c r="Q4303" s="4">
        <v>0</v>
      </c>
      <c r="R4303" s="4">
        <v>0</v>
      </c>
      <c r="S4303" s="4">
        <v>0</v>
      </c>
      <c r="T4303" s="4">
        <v>0</v>
      </c>
      <c r="U4303" s="4">
        <v>0</v>
      </c>
      <c r="V4303" s="4">
        <v>0</v>
      </c>
      <c r="W4303" s="4">
        <v>0</v>
      </c>
      <c r="X4303" s="4">
        <v>0</v>
      </c>
      <c r="Y4303" s="4">
        <v>-224.35</v>
      </c>
      <c r="Z4303" s="4">
        <v>0</v>
      </c>
      <c r="AA4303" s="4">
        <v>0</v>
      </c>
      <c r="AB4303" t="s">
        <v>3</v>
      </c>
      <c r="AC4303" s="4">
        <v>0</v>
      </c>
      <c r="AD4303" s="4">
        <v>0</v>
      </c>
      <c r="AE4303" s="4">
        <v>0</v>
      </c>
      <c r="AF4303" t="s">
        <v>710</v>
      </c>
      <c r="AG4303" s="4">
        <v>0</v>
      </c>
      <c r="AH4303" s="4">
        <v>0</v>
      </c>
      <c r="AI4303" s="4">
        <v>0</v>
      </c>
      <c r="AJ4303" s="4">
        <v>-1271.29</v>
      </c>
      <c r="AK4303" s="4">
        <v>0</v>
      </c>
      <c r="AL4303" t="s">
        <v>782</v>
      </c>
      <c r="AM4303" s="71" t="str">
        <f>INDEX(Network_Insurer_Code,MATCH(Export!AL4303,Network_insurer_Name,0))</f>
        <v>API2</v>
      </c>
      <c r="AN4303" t="str">
        <f t="shared" si="67"/>
        <v>A1002API22019</v>
      </c>
    </row>
    <row r="4304" spans="1:40" x14ac:dyDescent="0.25">
      <c r="A4304">
        <v>2020</v>
      </c>
      <c r="B4304">
        <v>3</v>
      </c>
      <c r="C4304" s="1">
        <v>44013</v>
      </c>
      <c r="D4304" s="1">
        <v>44104</v>
      </c>
      <c r="E4304">
        <v>2020</v>
      </c>
      <c r="F4304" s="71" t="str">
        <f>INDEX(Client_Name,MATCH(Export!H4304,Local_Company_Name,0))</f>
        <v>Lion Manufacturing Co</v>
      </c>
      <c r="G4304" s="71">
        <f>INDEX(Client_Code,MATCH(Export!H4304,Local_Company_Name,0))</f>
        <v>1002</v>
      </c>
      <c r="H4304" t="s">
        <v>757</v>
      </c>
      <c r="I4304" t="s">
        <v>720</v>
      </c>
      <c r="J4304" t="s">
        <v>22</v>
      </c>
      <c r="K4304" s="71" t="str">
        <f>INDEX(Line_of_Business,MATCH(Export!J4304,Name,0))</f>
        <v>A</v>
      </c>
      <c r="L4304" s="9" t="s">
        <v>172</v>
      </c>
      <c r="M4304">
        <v>232</v>
      </c>
      <c r="N4304" s="4">
        <v>0</v>
      </c>
      <c r="O4304" s="4">
        <v>0</v>
      </c>
      <c r="P4304" s="4">
        <v>160273.07999999999</v>
      </c>
      <c r="Q4304" s="4">
        <v>0</v>
      </c>
      <c r="R4304" s="4">
        <v>0</v>
      </c>
      <c r="S4304" s="4">
        <v>0</v>
      </c>
      <c r="T4304" s="4">
        <v>0</v>
      </c>
      <c r="U4304" s="4">
        <v>0</v>
      </c>
      <c r="V4304" s="4">
        <v>0</v>
      </c>
      <c r="W4304" s="4">
        <v>0</v>
      </c>
      <c r="X4304" s="4">
        <v>0</v>
      </c>
      <c r="Y4304" s="4">
        <v>0</v>
      </c>
      <c r="Z4304" s="4">
        <v>0</v>
      </c>
      <c r="AA4304" s="4">
        <v>0</v>
      </c>
      <c r="AB4304" t="s">
        <v>3</v>
      </c>
      <c r="AC4304" s="4">
        <v>0</v>
      </c>
      <c r="AD4304" s="4">
        <v>0</v>
      </c>
      <c r="AE4304" s="4">
        <v>0</v>
      </c>
      <c r="AF4304" t="s">
        <v>720</v>
      </c>
      <c r="AG4304" s="4">
        <v>0</v>
      </c>
      <c r="AH4304" s="4">
        <v>0</v>
      </c>
      <c r="AI4304" s="4">
        <v>0</v>
      </c>
      <c r="AJ4304" s="4">
        <v>-160273.07999999999</v>
      </c>
      <c r="AK4304" s="4">
        <v>0</v>
      </c>
      <c r="AL4304" t="s">
        <v>793</v>
      </c>
      <c r="AM4304" s="71" t="str">
        <f>INDEX(Network_Insurer_Code,MATCH(Export!AL4304,Network_insurer_Name,0))</f>
        <v>CAL3</v>
      </c>
      <c r="AN4304" t="str">
        <f t="shared" si="67"/>
        <v>A1002CAL32020</v>
      </c>
    </row>
    <row r="4305" spans="1:40" x14ac:dyDescent="0.25">
      <c r="A4305">
        <v>2020</v>
      </c>
      <c r="B4305">
        <v>2</v>
      </c>
      <c r="C4305" s="1">
        <v>43922</v>
      </c>
      <c r="D4305" s="1">
        <v>44012</v>
      </c>
      <c r="E4305">
        <v>2018</v>
      </c>
      <c r="F4305" s="71" t="str">
        <f>INDEX(Client_Name,MATCH(Export!H4305,Local_Company_Name,0))</f>
        <v>Flaimngo Tailoring</v>
      </c>
      <c r="G4305" s="71">
        <f>INDEX(Client_Code,MATCH(Export!H4305,Local_Company_Name,0))</f>
        <v>1005</v>
      </c>
      <c r="H4305" t="s">
        <v>770</v>
      </c>
      <c r="I4305" t="s">
        <v>719</v>
      </c>
      <c r="J4305" t="s">
        <v>5</v>
      </c>
      <c r="K4305" s="71" t="str">
        <f>INDEX(Line_of_Business,MATCH(Export!J4305,Name,0))</f>
        <v>L</v>
      </c>
      <c r="L4305" s="9" t="s">
        <v>543</v>
      </c>
      <c r="M4305">
        <v>644</v>
      </c>
      <c r="N4305" s="4">
        <v>0</v>
      </c>
      <c r="O4305" s="4">
        <v>0</v>
      </c>
      <c r="P4305" s="4">
        <v>0</v>
      </c>
      <c r="Q4305" s="4">
        <v>0</v>
      </c>
      <c r="R4305" s="4">
        <v>0</v>
      </c>
      <c r="S4305" s="4">
        <v>0</v>
      </c>
      <c r="T4305" s="4">
        <v>0</v>
      </c>
      <c r="U4305" s="4">
        <v>0</v>
      </c>
      <c r="V4305" s="4">
        <v>0</v>
      </c>
      <c r="W4305" s="4">
        <v>0</v>
      </c>
      <c r="X4305" s="4">
        <v>0</v>
      </c>
      <c r="Y4305" s="4">
        <v>0</v>
      </c>
      <c r="Z4305" s="4">
        <v>0</v>
      </c>
      <c r="AA4305" s="4">
        <v>0</v>
      </c>
      <c r="AB4305" t="s">
        <v>3</v>
      </c>
      <c r="AC4305" s="4">
        <v>0</v>
      </c>
      <c r="AD4305" s="4">
        <v>0</v>
      </c>
      <c r="AE4305" s="4">
        <v>-1325</v>
      </c>
      <c r="AF4305" t="s">
        <v>719</v>
      </c>
      <c r="AG4305" s="4">
        <v>0</v>
      </c>
      <c r="AH4305" s="4">
        <v>0</v>
      </c>
      <c r="AI4305" s="4">
        <v>0</v>
      </c>
      <c r="AJ4305" s="4">
        <v>0</v>
      </c>
      <c r="AK4305" s="4">
        <v>0</v>
      </c>
      <c r="AL4305" t="s">
        <v>790</v>
      </c>
      <c r="AM4305" s="71" t="str">
        <f>INDEX(Network_Insurer_Code,MATCH(Export!AL4305,Network_insurer_Name,0))</f>
        <v>STL1</v>
      </c>
      <c r="AN4305" t="str">
        <f t="shared" si="67"/>
        <v>L1005STL12018</v>
      </c>
    </row>
    <row r="4306" spans="1:40" x14ac:dyDescent="0.25">
      <c r="A4306">
        <v>2020</v>
      </c>
      <c r="B4306">
        <v>2</v>
      </c>
      <c r="C4306" s="1">
        <v>43922</v>
      </c>
      <c r="D4306" s="1">
        <v>44012</v>
      </c>
      <c r="E4306">
        <v>2019</v>
      </c>
      <c r="F4306" s="71" t="str">
        <f>INDEX(Client_Name,MATCH(Export!H4306,Local_Company_Name,0))</f>
        <v>Tiger Jewelcrafting Ltd</v>
      </c>
      <c r="G4306" s="71">
        <f>INDEX(Client_Code,MATCH(Export!H4306,Local_Company_Name,0))</f>
        <v>1003</v>
      </c>
      <c r="H4306" t="s">
        <v>753</v>
      </c>
      <c r="I4306" t="s">
        <v>707</v>
      </c>
      <c r="J4306" t="s">
        <v>22</v>
      </c>
      <c r="K4306" s="71" t="str">
        <f>INDEX(Line_of_Business,MATCH(Export!J4306,Name,0))</f>
        <v>A</v>
      </c>
      <c r="L4306" s="9" t="s">
        <v>498</v>
      </c>
      <c r="M4306">
        <v>826</v>
      </c>
      <c r="N4306" s="4">
        <v>0</v>
      </c>
      <c r="O4306" s="4">
        <v>0</v>
      </c>
      <c r="P4306" s="4">
        <v>5164.55</v>
      </c>
      <c r="Q4306" s="4">
        <v>0</v>
      </c>
      <c r="R4306" s="4">
        <v>0</v>
      </c>
      <c r="S4306" s="4">
        <v>0</v>
      </c>
      <c r="T4306" s="4">
        <v>0</v>
      </c>
      <c r="U4306" s="4">
        <v>0</v>
      </c>
      <c r="V4306" s="4">
        <v>0</v>
      </c>
      <c r="W4306" s="4">
        <v>0</v>
      </c>
      <c r="X4306" s="4">
        <v>0</v>
      </c>
      <c r="Y4306" s="4">
        <v>0</v>
      </c>
      <c r="Z4306" s="4">
        <v>0</v>
      </c>
      <c r="AA4306" s="4">
        <v>0</v>
      </c>
      <c r="AB4306" t="s">
        <v>3</v>
      </c>
      <c r="AC4306" s="4">
        <v>0</v>
      </c>
      <c r="AD4306" s="4">
        <v>0</v>
      </c>
      <c r="AE4306" s="4">
        <v>12000</v>
      </c>
      <c r="AF4306" t="s">
        <v>707</v>
      </c>
      <c r="AG4306" s="4">
        <v>0</v>
      </c>
      <c r="AH4306" s="4">
        <v>0</v>
      </c>
      <c r="AI4306" s="4">
        <v>0</v>
      </c>
      <c r="AJ4306" s="4">
        <v>-5164.55</v>
      </c>
      <c r="AK4306" s="4">
        <v>0</v>
      </c>
      <c r="AL4306" t="s">
        <v>794</v>
      </c>
      <c r="AM4306" s="71" t="str">
        <f>INDEX(Network_Insurer_Code,MATCH(Export!AL4306,Network_insurer_Name,0))</f>
        <v>CUI2</v>
      </c>
      <c r="AN4306" t="str">
        <f t="shared" si="67"/>
        <v>A1003CUI22019</v>
      </c>
    </row>
    <row r="4307" spans="1:40" x14ac:dyDescent="0.25">
      <c r="A4307">
        <v>2020</v>
      </c>
      <c r="B4307">
        <v>1</v>
      </c>
      <c r="C4307" s="1">
        <v>43831</v>
      </c>
      <c r="D4307" s="1">
        <v>43921</v>
      </c>
      <c r="E4307">
        <v>2019</v>
      </c>
      <c r="F4307" s="71" t="str">
        <f>INDEX(Client_Name,MATCH(Export!H4307,Local_Company_Name,0))</f>
        <v>Tiger Jewelcrafting Ltd</v>
      </c>
      <c r="G4307" s="71">
        <f>INDEX(Client_Code,MATCH(Export!H4307,Local_Company_Name,0))</f>
        <v>1003</v>
      </c>
      <c r="H4307" t="s">
        <v>764</v>
      </c>
      <c r="I4307" t="s">
        <v>736</v>
      </c>
      <c r="J4307" t="s">
        <v>14</v>
      </c>
      <c r="K4307" s="71" t="str">
        <f>INDEX(Line_of_Business,MATCH(Export!J4307,Name,0))</f>
        <v>C</v>
      </c>
      <c r="L4307" s="9" t="s">
        <v>357</v>
      </c>
      <c r="M4307">
        <v>2993</v>
      </c>
      <c r="N4307" s="4">
        <v>16151.04</v>
      </c>
      <c r="O4307" s="4">
        <v>8075.52</v>
      </c>
      <c r="P4307" s="4">
        <v>0</v>
      </c>
      <c r="Q4307" s="4">
        <v>0</v>
      </c>
      <c r="R4307" s="4">
        <v>0</v>
      </c>
      <c r="S4307" s="4">
        <v>0</v>
      </c>
      <c r="T4307" s="4">
        <v>0</v>
      </c>
      <c r="U4307" s="4">
        <v>0</v>
      </c>
      <c r="V4307" s="4">
        <v>0</v>
      </c>
      <c r="W4307" s="4">
        <v>0</v>
      </c>
      <c r="X4307" s="4">
        <v>0</v>
      </c>
      <c r="Y4307" s="4">
        <v>1211.33</v>
      </c>
      <c r="Z4307" s="4">
        <v>484.53</v>
      </c>
      <c r="AA4307" s="4">
        <v>0</v>
      </c>
      <c r="AB4307" t="s">
        <v>3</v>
      </c>
      <c r="AC4307" s="4">
        <v>0</v>
      </c>
      <c r="AD4307" s="4">
        <v>0</v>
      </c>
      <c r="AE4307" s="4">
        <v>0</v>
      </c>
      <c r="AF4307" t="s">
        <v>736</v>
      </c>
      <c r="AG4307" s="4">
        <v>0</v>
      </c>
      <c r="AH4307" s="4">
        <v>0</v>
      </c>
      <c r="AI4307" s="4">
        <v>0</v>
      </c>
      <c r="AJ4307" s="4">
        <v>6379.66</v>
      </c>
      <c r="AK4307" s="4">
        <v>0</v>
      </c>
      <c r="AL4307" t="s">
        <v>793</v>
      </c>
      <c r="AM4307" s="71" t="str">
        <f>INDEX(Network_Insurer_Code,MATCH(Export!AL4307,Network_insurer_Name,0))</f>
        <v>CAL3</v>
      </c>
      <c r="AN4307" t="str">
        <f t="shared" si="67"/>
        <v>C1003CAL32019</v>
      </c>
    </row>
    <row r="4308" spans="1:40" x14ac:dyDescent="0.25">
      <c r="A4308">
        <v>2019</v>
      </c>
      <c r="B4308">
        <v>1</v>
      </c>
      <c r="C4308" s="1">
        <v>43466</v>
      </c>
      <c r="D4308" s="1">
        <v>43555</v>
      </c>
      <c r="E4308">
        <v>2018</v>
      </c>
      <c r="F4308" s="71" t="str">
        <f>INDEX(Client_Name,MATCH(Export!H4308,Local_Company_Name,0))</f>
        <v>Lion Manufacturing Co</v>
      </c>
      <c r="G4308" s="71">
        <f>INDEX(Client_Code,MATCH(Export!H4308,Local_Company_Name,0))</f>
        <v>1002</v>
      </c>
      <c r="H4308" t="s">
        <v>752</v>
      </c>
      <c r="I4308" t="s">
        <v>704</v>
      </c>
      <c r="J4308" t="s">
        <v>0</v>
      </c>
      <c r="K4308" s="71" t="str">
        <f>INDEX(Line_of_Business,MATCH(Export!J4308,Name,0))</f>
        <v>D</v>
      </c>
      <c r="L4308" s="9" t="s">
        <v>175</v>
      </c>
      <c r="M4308">
        <v>784</v>
      </c>
      <c r="N4308" s="4">
        <v>187584.51</v>
      </c>
      <c r="O4308" s="4">
        <v>187584.51</v>
      </c>
      <c r="P4308" s="4">
        <v>0</v>
      </c>
      <c r="Q4308" s="4">
        <v>0</v>
      </c>
      <c r="R4308" s="4">
        <v>0</v>
      </c>
      <c r="S4308" s="4">
        <v>0</v>
      </c>
      <c r="T4308" s="4">
        <v>0</v>
      </c>
      <c r="U4308" s="4">
        <v>0</v>
      </c>
      <c r="V4308" s="4">
        <v>0</v>
      </c>
      <c r="W4308" s="4">
        <v>0</v>
      </c>
      <c r="X4308" s="4">
        <v>0</v>
      </c>
      <c r="Y4308" s="4">
        <v>33765.21</v>
      </c>
      <c r="Z4308" s="4">
        <v>0</v>
      </c>
      <c r="AA4308" s="4">
        <v>0</v>
      </c>
      <c r="AB4308" t="s">
        <v>3</v>
      </c>
      <c r="AC4308" s="4">
        <v>0</v>
      </c>
      <c r="AD4308" s="4">
        <v>0</v>
      </c>
      <c r="AE4308" s="4">
        <v>0</v>
      </c>
      <c r="AF4308" t="s">
        <v>704</v>
      </c>
      <c r="AG4308" s="4">
        <v>0</v>
      </c>
      <c r="AH4308" s="4">
        <v>0</v>
      </c>
      <c r="AI4308" s="4">
        <v>0</v>
      </c>
      <c r="AJ4308" s="4">
        <v>153819.29999999999</v>
      </c>
      <c r="AK4308" s="4">
        <v>0</v>
      </c>
      <c r="AL4308" t="s">
        <v>790</v>
      </c>
      <c r="AM4308" s="71" t="str">
        <f>INDEX(Network_Insurer_Code,MATCH(Export!AL4308,Network_insurer_Name,0))</f>
        <v>STL1</v>
      </c>
      <c r="AN4308" t="str">
        <f t="shared" si="67"/>
        <v>D1002STL12018</v>
      </c>
    </row>
    <row r="4309" spans="1:40" x14ac:dyDescent="0.25">
      <c r="A4309">
        <v>2020</v>
      </c>
      <c r="B4309">
        <v>3</v>
      </c>
      <c r="C4309" s="1">
        <v>44013</v>
      </c>
      <c r="D4309" s="1">
        <v>44104</v>
      </c>
      <c r="E4309">
        <v>2019</v>
      </c>
      <c r="F4309" s="71" t="str">
        <f>INDEX(Client_Name,MATCH(Export!H4309,Local_Company_Name,0))</f>
        <v>Lion Manufacturing Co</v>
      </c>
      <c r="G4309" s="71">
        <f>INDEX(Client_Code,MATCH(Export!H4309,Local_Company_Name,0))</f>
        <v>1002</v>
      </c>
      <c r="H4309" t="s">
        <v>752</v>
      </c>
      <c r="I4309" t="s">
        <v>714</v>
      </c>
      <c r="J4309" t="s">
        <v>22</v>
      </c>
      <c r="K4309" s="71" t="str">
        <f>INDEX(Line_of_Business,MATCH(Export!J4309,Name,0))</f>
        <v>A</v>
      </c>
      <c r="L4309" s="9" t="s">
        <v>269</v>
      </c>
      <c r="M4309">
        <v>127</v>
      </c>
      <c r="N4309" s="4">
        <v>411.85263157894701</v>
      </c>
      <c r="O4309" s="4">
        <v>391.26</v>
      </c>
      <c r="P4309" s="4">
        <v>0</v>
      </c>
      <c r="Q4309" s="4">
        <v>0</v>
      </c>
      <c r="R4309" s="4">
        <v>0</v>
      </c>
      <c r="S4309" s="4">
        <v>0</v>
      </c>
      <c r="T4309" s="4">
        <v>0</v>
      </c>
      <c r="U4309" s="4">
        <v>0</v>
      </c>
      <c r="V4309" s="4">
        <v>0</v>
      </c>
      <c r="W4309" s="4">
        <v>0</v>
      </c>
      <c r="X4309" s="4">
        <v>0</v>
      </c>
      <c r="Y4309" s="4">
        <v>27.38</v>
      </c>
      <c r="Z4309" s="4">
        <v>0</v>
      </c>
      <c r="AA4309" s="4">
        <v>39.130000000000003</v>
      </c>
      <c r="AB4309" t="s">
        <v>3</v>
      </c>
      <c r="AC4309" s="4">
        <v>0</v>
      </c>
      <c r="AD4309" s="4">
        <v>0</v>
      </c>
      <c r="AE4309" s="4">
        <v>0</v>
      </c>
      <c r="AF4309" t="s">
        <v>714</v>
      </c>
      <c r="AG4309" s="4">
        <v>0</v>
      </c>
      <c r="AH4309" s="4">
        <v>0</v>
      </c>
      <c r="AI4309" s="4">
        <v>0</v>
      </c>
      <c r="AJ4309" s="4">
        <v>324.75</v>
      </c>
      <c r="AK4309" s="4">
        <v>187000</v>
      </c>
      <c r="AL4309" t="s">
        <v>797</v>
      </c>
      <c r="AM4309" s="71" t="str">
        <f>INDEX(Network_Insurer_Code,MATCH(Export!AL4309,Network_insurer_Name,0))</f>
        <v>ONI3</v>
      </c>
      <c r="AN4309" t="str">
        <f t="shared" si="67"/>
        <v>A1002ONI32019</v>
      </c>
    </row>
    <row r="4310" spans="1:40" x14ac:dyDescent="0.25">
      <c r="A4310">
        <v>2019</v>
      </c>
      <c r="B4310">
        <v>3</v>
      </c>
      <c r="C4310" s="1">
        <v>43647</v>
      </c>
      <c r="D4310" s="1">
        <v>43738</v>
      </c>
      <c r="E4310">
        <v>2019</v>
      </c>
      <c r="F4310" s="71" t="str">
        <f>INDEX(Client_Name,MATCH(Export!H4310,Local_Company_Name,0))</f>
        <v>Falcon Clothing</v>
      </c>
      <c r="G4310" s="71">
        <f>INDEX(Client_Code,MATCH(Export!H4310,Local_Company_Name,0))</f>
        <v>1006</v>
      </c>
      <c r="H4310" t="s">
        <v>756</v>
      </c>
      <c r="I4310" t="s">
        <v>720</v>
      </c>
      <c r="J4310" t="s">
        <v>8</v>
      </c>
      <c r="K4310" s="71" t="str">
        <f>INDEX(Line_of_Business,MATCH(Export!J4310,Name,0))</f>
        <v>M</v>
      </c>
      <c r="L4310" s="9" t="s">
        <v>201</v>
      </c>
      <c r="M4310">
        <v>433</v>
      </c>
      <c r="N4310" s="4">
        <v>4267294.81818181</v>
      </c>
      <c r="O4310" s="4">
        <v>4224621.87</v>
      </c>
      <c r="P4310" s="4">
        <v>2328174.0699999998</v>
      </c>
      <c r="Q4310" s="4">
        <v>0</v>
      </c>
      <c r="R4310" s="4">
        <v>0</v>
      </c>
      <c r="S4310" s="4">
        <v>0</v>
      </c>
      <c r="T4310" s="4">
        <v>0</v>
      </c>
      <c r="U4310" s="4">
        <v>0</v>
      </c>
      <c r="V4310" s="4">
        <v>0</v>
      </c>
      <c r="W4310" s="4">
        <v>0</v>
      </c>
      <c r="X4310" s="4">
        <v>0</v>
      </c>
      <c r="Y4310" s="4">
        <v>506954.62</v>
      </c>
      <c r="Z4310" s="4">
        <v>0</v>
      </c>
      <c r="AA4310" s="4">
        <v>422462.19</v>
      </c>
      <c r="AB4310" t="s">
        <v>3</v>
      </c>
      <c r="AC4310" s="4">
        <v>0</v>
      </c>
      <c r="AD4310" s="4">
        <v>0</v>
      </c>
      <c r="AE4310" s="4">
        <v>0</v>
      </c>
      <c r="AF4310" t="s">
        <v>720</v>
      </c>
      <c r="AG4310" s="4">
        <v>0</v>
      </c>
      <c r="AH4310" s="4">
        <v>0</v>
      </c>
      <c r="AI4310" s="4">
        <v>0</v>
      </c>
      <c r="AJ4310" s="4">
        <v>967030.99</v>
      </c>
      <c r="AK4310" s="4">
        <v>0</v>
      </c>
      <c r="AL4310" t="s">
        <v>794</v>
      </c>
      <c r="AM4310" s="71" t="str">
        <f>INDEX(Network_Insurer_Code,MATCH(Export!AL4310,Network_insurer_Name,0))</f>
        <v>CUI2</v>
      </c>
      <c r="AN4310" t="str">
        <f t="shared" si="67"/>
        <v>M1006CUI22019</v>
      </c>
    </row>
    <row r="4311" spans="1:40" x14ac:dyDescent="0.25">
      <c r="A4311">
        <v>2019</v>
      </c>
      <c r="B4311">
        <v>2</v>
      </c>
      <c r="C4311" s="1">
        <v>43556</v>
      </c>
      <c r="D4311" s="1">
        <v>43646</v>
      </c>
      <c r="E4311">
        <v>2019</v>
      </c>
      <c r="F4311" s="71" t="str">
        <f>INDEX(Client_Name,MATCH(Export!H4311,Local_Company_Name,0))</f>
        <v>Falcon Clothing</v>
      </c>
      <c r="G4311" s="71">
        <f>INDEX(Client_Code,MATCH(Export!H4311,Local_Company_Name,0))</f>
        <v>1006</v>
      </c>
      <c r="H4311" t="s">
        <v>773</v>
      </c>
      <c r="I4311" t="s">
        <v>720</v>
      </c>
      <c r="J4311" t="s">
        <v>22</v>
      </c>
      <c r="K4311" s="71" t="str">
        <f>INDEX(Line_of_Business,MATCH(Export!J4311,Name,0))</f>
        <v>A</v>
      </c>
      <c r="L4311" s="9">
        <v>40590347</v>
      </c>
      <c r="M4311">
        <v>327</v>
      </c>
      <c r="N4311" s="4">
        <v>23906.97</v>
      </c>
      <c r="O4311" s="4">
        <v>23906.97</v>
      </c>
      <c r="P4311" s="4">
        <v>0</v>
      </c>
      <c r="Q4311" s="4">
        <v>0</v>
      </c>
      <c r="R4311" s="4">
        <v>0</v>
      </c>
      <c r="S4311" s="4">
        <v>0</v>
      </c>
      <c r="T4311" s="4">
        <v>0</v>
      </c>
      <c r="U4311" s="4">
        <v>0</v>
      </c>
      <c r="V4311" s="4">
        <v>0</v>
      </c>
      <c r="W4311" s="4">
        <v>0</v>
      </c>
      <c r="X4311" s="4">
        <v>0</v>
      </c>
      <c r="Y4311" s="4">
        <v>1602.3</v>
      </c>
      <c r="Z4311" s="4">
        <v>1016.97</v>
      </c>
      <c r="AA4311" s="4">
        <v>0</v>
      </c>
      <c r="AB4311" t="s">
        <v>3</v>
      </c>
      <c r="AC4311" s="4">
        <v>0</v>
      </c>
      <c r="AD4311" s="4">
        <v>0</v>
      </c>
      <c r="AE4311" s="4">
        <v>0</v>
      </c>
      <c r="AF4311" t="s">
        <v>720</v>
      </c>
      <c r="AG4311" s="4">
        <v>0</v>
      </c>
      <c r="AH4311" s="4">
        <v>0</v>
      </c>
      <c r="AI4311" s="4">
        <v>0</v>
      </c>
      <c r="AJ4311" s="4">
        <v>21287.7</v>
      </c>
      <c r="AK4311" s="4">
        <v>0</v>
      </c>
      <c r="AL4311" t="s">
        <v>785</v>
      </c>
      <c r="AM4311" s="71" t="str">
        <f>INDEX(Network_Insurer_Code,MATCH(Export!AL4311,Network_insurer_Name,0))</f>
        <v>WAI3</v>
      </c>
      <c r="AN4311" t="str">
        <f t="shared" si="67"/>
        <v>A1006WAI32019</v>
      </c>
    </row>
    <row r="4312" spans="1:40" x14ac:dyDescent="0.25">
      <c r="A4312">
        <v>2019</v>
      </c>
      <c r="B4312">
        <v>2</v>
      </c>
      <c r="C4312" s="1">
        <v>43556</v>
      </c>
      <c r="D4312" s="1">
        <v>43646</v>
      </c>
      <c r="E4312">
        <v>2019</v>
      </c>
      <c r="F4312" s="71" t="str">
        <f>INDEX(Client_Name,MATCH(Export!H4312,Local_Company_Name,0))</f>
        <v>Aplaca Engineering Co</v>
      </c>
      <c r="G4312" s="71">
        <f>INDEX(Client_Code,MATCH(Export!H4312,Local_Company_Name,0))</f>
        <v>1004</v>
      </c>
      <c r="H4312" t="s">
        <v>754</v>
      </c>
      <c r="I4312" t="s">
        <v>704</v>
      </c>
      <c r="J4312" t="s">
        <v>8</v>
      </c>
      <c r="K4312" s="71" t="str">
        <f>INDEX(Line_of_Business,MATCH(Export!J4312,Name,0))</f>
        <v>M</v>
      </c>
      <c r="L4312" s="9">
        <v>1301239646</v>
      </c>
      <c r="M4312">
        <v>634</v>
      </c>
      <c r="N4312" s="4">
        <v>0</v>
      </c>
      <c r="O4312" s="4">
        <v>0</v>
      </c>
      <c r="P4312" s="4">
        <v>0</v>
      </c>
      <c r="Q4312" s="4">
        <v>0</v>
      </c>
      <c r="R4312" s="4">
        <v>0</v>
      </c>
      <c r="S4312" s="4">
        <v>0</v>
      </c>
      <c r="T4312" s="4">
        <v>0</v>
      </c>
      <c r="U4312" s="4">
        <v>0</v>
      </c>
      <c r="V4312" s="4">
        <v>0</v>
      </c>
      <c r="W4312" s="4">
        <v>0</v>
      </c>
      <c r="X4312" s="4">
        <v>0</v>
      </c>
      <c r="Y4312" s="4">
        <v>0</v>
      </c>
      <c r="Z4312" s="4">
        <v>0</v>
      </c>
      <c r="AA4312" s="4">
        <v>0</v>
      </c>
      <c r="AB4312" t="s">
        <v>3</v>
      </c>
      <c r="AC4312" s="4">
        <v>0</v>
      </c>
      <c r="AD4312" s="4">
        <v>0</v>
      </c>
      <c r="AE4312" s="4">
        <v>0</v>
      </c>
      <c r="AF4312" t="s">
        <v>704</v>
      </c>
      <c r="AG4312" s="4">
        <v>0</v>
      </c>
      <c r="AH4312" s="4">
        <v>0</v>
      </c>
      <c r="AI4312" s="4">
        <v>0</v>
      </c>
      <c r="AJ4312" s="4">
        <v>0</v>
      </c>
      <c r="AK4312" s="4">
        <v>0</v>
      </c>
      <c r="AL4312" t="s">
        <v>797</v>
      </c>
      <c r="AM4312" s="71" t="str">
        <f>INDEX(Network_Insurer_Code,MATCH(Export!AL4312,Network_insurer_Name,0))</f>
        <v>ONI3</v>
      </c>
      <c r="AN4312" t="str">
        <f t="shared" si="67"/>
        <v>M1004ONI32019</v>
      </c>
    </row>
    <row r="4313" spans="1:40" x14ac:dyDescent="0.25">
      <c r="A4313">
        <v>2019</v>
      </c>
      <c r="B4313">
        <v>4</v>
      </c>
      <c r="C4313" s="1">
        <v>43739</v>
      </c>
      <c r="D4313" s="1">
        <v>43830</v>
      </c>
      <c r="E4313">
        <v>2019</v>
      </c>
      <c r="F4313" s="71" t="str">
        <f>INDEX(Client_Name,MATCH(Export!H4313,Local_Company_Name,0))</f>
        <v>Zebra Workings Ltd</v>
      </c>
      <c r="G4313" s="71">
        <f>INDEX(Client_Code,MATCH(Export!H4313,Local_Company_Name,0))</f>
        <v>1001</v>
      </c>
      <c r="H4313" t="s">
        <v>748</v>
      </c>
      <c r="I4313" t="s">
        <v>707</v>
      </c>
      <c r="J4313" t="s">
        <v>22</v>
      </c>
      <c r="K4313" s="71" t="str">
        <f>INDEX(Line_of_Business,MATCH(Export!J4313,Name,0))</f>
        <v>A</v>
      </c>
      <c r="L4313" s="9">
        <v>79267013</v>
      </c>
      <c r="M4313">
        <v>0</v>
      </c>
      <c r="N4313" s="4">
        <v>0</v>
      </c>
      <c r="O4313" s="4">
        <v>0</v>
      </c>
      <c r="P4313" s="4">
        <v>33596.92</v>
      </c>
      <c r="Q4313" s="4">
        <v>0</v>
      </c>
      <c r="R4313" s="4">
        <v>0</v>
      </c>
      <c r="S4313" s="4">
        <v>0</v>
      </c>
      <c r="T4313" s="4">
        <v>0</v>
      </c>
      <c r="U4313" s="4">
        <v>0</v>
      </c>
      <c r="V4313" s="4">
        <v>0</v>
      </c>
      <c r="W4313" s="4">
        <v>0</v>
      </c>
      <c r="X4313" s="4">
        <v>0</v>
      </c>
      <c r="Y4313" s="4">
        <v>0</v>
      </c>
      <c r="Z4313" s="4">
        <v>0</v>
      </c>
      <c r="AA4313" s="4">
        <v>0</v>
      </c>
      <c r="AB4313" t="s">
        <v>3</v>
      </c>
      <c r="AC4313" s="4">
        <v>0</v>
      </c>
      <c r="AD4313" s="4">
        <v>0</v>
      </c>
      <c r="AE4313" s="4">
        <v>0</v>
      </c>
      <c r="AF4313" t="s">
        <v>707</v>
      </c>
      <c r="AG4313" s="4">
        <v>0</v>
      </c>
      <c r="AH4313" s="4">
        <v>0</v>
      </c>
      <c r="AI4313" s="4">
        <v>0</v>
      </c>
      <c r="AJ4313" s="4">
        <v>-33596.92</v>
      </c>
      <c r="AK4313" s="4">
        <v>0</v>
      </c>
      <c r="AL4313" t="s">
        <v>785</v>
      </c>
      <c r="AM4313" s="71" t="str">
        <f>INDEX(Network_Insurer_Code,MATCH(Export!AL4313,Network_insurer_Name,0))</f>
        <v>WAI3</v>
      </c>
      <c r="AN4313" t="str">
        <f t="shared" si="67"/>
        <v>A1001WAI32019</v>
      </c>
    </row>
    <row r="4314" spans="1:40" x14ac:dyDescent="0.25">
      <c r="A4314">
        <v>2019</v>
      </c>
      <c r="B4314">
        <v>2</v>
      </c>
      <c r="C4314" s="1">
        <v>43556</v>
      </c>
      <c r="D4314" s="1">
        <v>43646</v>
      </c>
      <c r="E4314">
        <v>2019</v>
      </c>
      <c r="F4314" s="71" t="str">
        <f>INDEX(Client_Name,MATCH(Export!H4314,Local_Company_Name,0))</f>
        <v>Lion Manufacturing Co</v>
      </c>
      <c r="G4314" s="71">
        <f>INDEX(Client_Code,MATCH(Export!H4314,Local_Company_Name,0))</f>
        <v>1002</v>
      </c>
      <c r="H4314" t="s">
        <v>759</v>
      </c>
      <c r="I4314" t="s">
        <v>779</v>
      </c>
      <c r="J4314" t="s">
        <v>8</v>
      </c>
      <c r="K4314" s="71" t="str">
        <f>INDEX(Line_of_Business,MATCH(Export!J4314,Name,0))</f>
        <v>M</v>
      </c>
      <c r="L4314" s="9">
        <v>80400</v>
      </c>
      <c r="M4314">
        <v>289</v>
      </c>
      <c r="N4314" s="4">
        <v>180827.59</v>
      </c>
      <c r="O4314" s="4">
        <v>180827.59</v>
      </c>
      <c r="P4314" s="4">
        <v>214870.87</v>
      </c>
      <c r="Q4314" s="4">
        <v>0</v>
      </c>
      <c r="R4314" s="4">
        <v>0</v>
      </c>
      <c r="S4314" s="4">
        <v>0</v>
      </c>
      <c r="T4314" s="4">
        <v>0</v>
      </c>
      <c r="U4314" s="4">
        <v>0</v>
      </c>
      <c r="V4314" s="4">
        <v>0</v>
      </c>
      <c r="W4314" s="4">
        <v>0</v>
      </c>
      <c r="X4314" s="4">
        <v>0</v>
      </c>
      <c r="Y4314" s="4">
        <v>27738.95</v>
      </c>
      <c r="Z4314" s="4">
        <v>0</v>
      </c>
      <c r="AA4314" s="4">
        <v>0</v>
      </c>
      <c r="AB4314" t="s">
        <v>3</v>
      </c>
      <c r="AC4314" s="4">
        <v>0</v>
      </c>
      <c r="AD4314" s="4">
        <v>0</v>
      </c>
      <c r="AE4314" s="4">
        <v>0</v>
      </c>
      <c r="AF4314" t="s">
        <v>779</v>
      </c>
      <c r="AG4314" s="4">
        <v>0</v>
      </c>
      <c r="AH4314" s="4">
        <v>0</v>
      </c>
      <c r="AI4314" s="4">
        <v>0</v>
      </c>
      <c r="AJ4314" s="4">
        <v>-61782.229999999901</v>
      </c>
      <c r="AK4314" s="4">
        <v>0</v>
      </c>
      <c r="AL4314" t="s">
        <v>789</v>
      </c>
      <c r="AM4314" s="71" t="str">
        <f>INDEX(Network_Insurer_Code,MATCH(Export!AL4314,Network_insurer_Name,0))</f>
        <v>APL1</v>
      </c>
      <c r="AN4314" t="str">
        <f t="shared" si="67"/>
        <v>M1002APL12019</v>
      </c>
    </row>
    <row r="4315" spans="1:40" x14ac:dyDescent="0.25">
      <c r="A4315">
        <v>2020</v>
      </c>
      <c r="B4315">
        <v>3</v>
      </c>
      <c r="C4315" s="1">
        <v>44013</v>
      </c>
      <c r="D4315" s="1">
        <v>44104</v>
      </c>
      <c r="E4315">
        <v>2020</v>
      </c>
      <c r="F4315" s="71" t="str">
        <f>INDEX(Client_Name,MATCH(Export!H4315,Local_Company_Name,0))</f>
        <v>Zebra Workings Ltd</v>
      </c>
      <c r="G4315" s="71">
        <f>INDEX(Client_Code,MATCH(Export!H4315,Local_Company_Name,0))</f>
        <v>1001</v>
      </c>
      <c r="H4315" t="s">
        <v>748</v>
      </c>
      <c r="I4315" t="s">
        <v>711</v>
      </c>
      <c r="J4315" t="s">
        <v>8</v>
      </c>
      <c r="K4315" s="71" t="str">
        <f>INDEX(Line_of_Business,MATCH(Export!J4315,Name,0))</f>
        <v>M</v>
      </c>
      <c r="L4315" s="9" t="s">
        <v>33</v>
      </c>
      <c r="M4315">
        <v>955</v>
      </c>
      <c r="N4315" s="4">
        <v>3117.52</v>
      </c>
      <c r="O4315" s="4">
        <v>3117.52</v>
      </c>
      <c r="P4315" s="4">
        <v>857030.99</v>
      </c>
      <c r="Q4315" s="4">
        <v>0</v>
      </c>
      <c r="R4315" s="4">
        <v>0</v>
      </c>
      <c r="S4315" s="4">
        <v>0</v>
      </c>
      <c r="T4315" s="4">
        <v>0</v>
      </c>
      <c r="U4315" s="4">
        <v>0</v>
      </c>
      <c r="V4315" s="4">
        <v>0</v>
      </c>
      <c r="W4315" s="4">
        <v>0</v>
      </c>
      <c r="X4315" s="4">
        <v>0</v>
      </c>
      <c r="Y4315" s="4">
        <v>358.51</v>
      </c>
      <c r="Z4315" s="4">
        <v>0</v>
      </c>
      <c r="AA4315" s="4">
        <v>93.53</v>
      </c>
      <c r="AB4315" t="s">
        <v>3</v>
      </c>
      <c r="AC4315" s="4">
        <v>0</v>
      </c>
      <c r="AD4315" s="4">
        <v>0</v>
      </c>
      <c r="AE4315" s="4">
        <v>0</v>
      </c>
      <c r="AF4315" t="s">
        <v>711</v>
      </c>
      <c r="AG4315" s="4">
        <v>0</v>
      </c>
      <c r="AH4315" s="4">
        <v>0</v>
      </c>
      <c r="AI4315" s="4">
        <v>0</v>
      </c>
      <c r="AJ4315" s="4">
        <v>-854365.51</v>
      </c>
      <c r="AK4315" s="4">
        <v>0</v>
      </c>
      <c r="AL4315" t="s">
        <v>794</v>
      </c>
      <c r="AM4315" s="71" t="str">
        <f>INDEX(Network_Insurer_Code,MATCH(Export!AL4315,Network_insurer_Name,0))</f>
        <v>CUI2</v>
      </c>
      <c r="AN4315" t="str">
        <f t="shared" si="67"/>
        <v>M1001CUI22020</v>
      </c>
    </row>
    <row r="4316" spans="1:40" x14ac:dyDescent="0.25">
      <c r="A4316">
        <v>2020</v>
      </c>
      <c r="B4316">
        <v>3</v>
      </c>
      <c r="C4316" s="1">
        <v>44013</v>
      </c>
      <c r="D4316" s="1">
        <v>44104</v>
      </c>
      <c r="E4316">
        <v>2020</v>
      </c>
      <c r="F4316" s="71" t="str">
        <f>INDEX(Client_Name,MATCH(Export!H4316,Local_Company_Name,0))</f>
        <v>Lion Manufacturing Co</v>
      </c>
      <c r="G4316" s="71">
        <f>INDEX(Client_Code,MATCH(Export!H4316,Local_Company_Name,0))</f>
        <v>1002</v>
      </c>
      <c r="H4316" t="s">
        <v>752</v>
      </c>
      <c r="I4316" t="s">
        <v>704</v>
      </c>
      <c r="J4316" t="s">
        <v>8</v>
      </c>
      <c r="K4316" s="71" t="str">
        <f>INDEX(Line_of_Business,MATCH(Export!J4316,Name,0))</f>
        <v>M</v>
      </c>
      <c r="L4316" s="9" t="s">
        <v>662</v>
      </c>
      <c r="M4316">
        <v>1030</v>
      </c>
      <c r="N4316" s="4">
        <v>0</v>
      </c>
      <c r="O4316" s="4">
        <v>0</v>
      </c>
      <c r="P4316" s="4">
        <v>85740.81</v>
      </c>
      <c r="Q4316" s="4">
        <v>0</v>
      </c>
      <c r="R4316" s="4">
        <v>0</v>
      </c>
      <c r="S4316" s="4">
        <v>345545.64</v>
      </c>
      <c r="T4316" s="4">
        <v>0</v>
      </c>
      <c r="U4316" s="4">
        <v>0</v>
      </c>
      <c r="V4316" s="4">
        <v>0</v>
      </c>
      <c r="W4316" s="4">
        <v>345545.64</v>
      </c>
      <c r="X4316" s="4">
        <v>0</v>
      </c>
      <c r="Y4316" s="4">
        <v>0</v>
      </c>
      <c r="Z4316" s="4">
        <v>0</v>
      </c>
      <c r="AA4316" s="4">
        <v>0</v>
      </c>
      <c r="AB4316" t="s">
        <v>3</v>
      </c>
      <c r="AC4316" s="4">
        <v>0</v>
      </c>
      <c r="AD4316" s="4">
        <v>0</v>
      </c>
      <c r="AE4316" s="4">
        <v>0</v>
      </c>
      <c r="AF4316" t="s">
        <v>704</v>
      </c>
      <c r="AG4316" s="4">
        <v>0</v>
      </c>
      <c r="AH4316" s="4">
        <v>0</v>
      </c>
      <c r="AI4316" s="4">
        <v>0</v>
      </c>
      <c r="AJ4316" s="4">
        <v>-85740.81</v>
      </c>
      <c r="AK4316" s="4">
        <v>0</v>
      </c>
      <c r="AL4316" t="s">
        <v>792</v>
      </c>
      <c r="AM4316" s="71" t="str">
        <f>INDEX(Network_Insurer_Code,MATCH(Export!AL4316,Network_insurer_Name,0))</f>
        <v>CAL1</v>
      </c>
      <c r="AN4316" t="str">
        <f t="shared" si="67"/>
        <v>M1002CAL12020</v>
      </c>
    </row>
    <row r="4317" spans="1:40" x14ac:dyDescent="0.25">
      <c r="A4317">
        <v>2019</v>
      </c>
      <c r="B4317">
        <v>2</v>
      </c>
      <c r="C4317" s="1">
        <v>43556</v>
      </c>
      <c r="D4317" s="1">
        <v>43646</v>
      </c>
      <c r="E4317">
        <v>2018</v>
      </c>
      <c r="F4317" s="71" t="str">
        <f>INDEX(Client_Name,MATCH(Export!H4317,Local_Company_Name,0))</f>
        <v>Falcon Clothing</v>
      </c>
      <c r="G4317" s="71">
        <f>INDEX(Client_Code,MATCH(Export!H4317,Local_Company_Name,0))</f>
        <v>1006</v>
      </c>
      <c r="H4317" t="s">
        <v>776</v>
      </c>
      <c r="I4317" t="s">
        <v>710</v>
      </c>
      <c r="J4317" t="s">
        <v>8</v>
      </c>
      <c r="K4317" s="71" t="str">
        <f>INDEX(Line_of_Business,MATCH(Export!J4317,Name,0))</f>
        <v>M</v>
      </c>
      <c r="L4317" s="9" t="s">
        <v>93</v>
      </c>
      <c r="M4317">
        <v>682</v>
      </c>
      <c r="N4317" s="4">
        <v>-156872.29999999999</v>
      </c>
      <c r="O4317" s="4">
        <v>-156872.29999999999</v>
      </c>
      <c r="P4317" s="4">
        <v>2591506.96</v>
      </c>
      <c r="Q4317" s="4">
        <v>0</v>
      </c>
      <c r="R4317" s="4">
        <v>0</v>
      </c>
      <c r="S4317" s="4">
        <v>0</v>
      </c>
      <c r="T4317" s="4">
        <v>0</v>
      </c>
      <c r="U4317" s="4">
        <v>0</v>
      </c>
      <c r="V4317" s="4">
        <v>0</v>
      </c>
      <c r="W4317" s="4">
        <v>0</v>
      </c>
      <c r="X4317" s="4">
        <v>0</v>
      </c>
      <c r="Y4317" s="4">
        <v>-23530.85</v>
      </c>
      <c r="Z4317" s="4">
        <v>0</v>
      </c>
      <c r="AA4317" s="4">
        <v>0</v>
      </c>
      <c r="AB4317" t="s">
        <v>3</v>
      </c>
      <c r="AC4317" s="4">
        <v>0</v>
      </c>
      <c r="AD4317" s="4">
        <v>0</v>
      </c>
      <c r="AE4317" s="4">
        <v>0</v>
      </c>
      <c r="AF4317" t="s">
        <v>710</v>
      </c>
      <c r="AG4317" s="4">
        <v>0</v>
      </c>
      <c r="AH4317" s="4">
        <v>0</v>
      </c>
      <c r="AI4317" s="4">
        <v>0</v>
      </c>
      <c r="AJ4317" s="4">
        <v>-2724848.4099999899</v>
      </c>
      <c r="AK4317" s="4">
        <v>0</v>
      </c>
      <c r="AL4317" t="s">
        <v>786</v>
      </c>
      <c r="AM4317" s="71" t="str">
        <f>INDEX(Network_Insurer_Code,MATCH(Export!AL4317,Network_insurer_Name,0))</f>
        <v>BAL1</v>
      </c>
      <c r="AN4317" t="str">
        <f t="shared" si="67"/>
        <v>M1006BAL12018</v>
      </c>
    </row>
    <row r="4318" spans="1:40" x14ac:dyDescent="0.25">
      <c r="A4318">
        <v>2020</v>
      </c>
      <c r="B4318">
        <v>2</v>
      </c>
      <c r="C4318" s="1">
        <v>43922</v>
      </c>
      <c r="D4318" s="1">
        <v>44012</v>
      </c>
      <c r="E4318">
        <v>2020</v>
      </c>
      <c r="F4318" s="71" t="str">
        <f>INDEX(Client_Name,MATCH(Export!H4318,Local_Company_Name,0))</f>
        <v>Falcon Clothing</v>
      </c>
      <c r="G4318" s="71">
        <f>INDEX(Client_Code,MATCH(Export!H4318,Local_Company_Name,0))</f>
        <v>1006</v>
      </c>
      <c r="H4318" t="s">
        <v>776</v>
      </c>
      <c r="I4318" t="s">
        <v>710</v>
      </c>
      <c r="J4318" t="s">
        <v>8</v>
      </c>
      <c r="K4318" s="71" t="str">
        <f>INDEX(Line_of_Business,MATCH(Export!J4318,Name,0))</f>
        <v>M</v>
      </c>
      <c r="L4318" s="9" t="s">
        <v>663</v>
      </c>
      <c r="M4318">
        <v>739</v>
      </c>
      <c r="N4318" s="4">
        <v>0</v>
      </c>
      <c r="O4318" s="4">
        <v>0</v>
      </c>
      <c r="P4318" s="4">
        <v>144395</v>
      </c>
      <c r="Q4318" s="4">
        <v>0</v>
      </c>
      <c r="R4318" s="4">
        <v>0</v>
      </c>
      <c r="S4318" s="4">
        <v>0</v>
      </c>
      <c r="T4318" s="4">
        <v>0</v>
      </c>
      <c r="U4318" s="4">
        <v>0</v>
      </c>
      <c r="V4318" s="4">
        <v>0</v>
      </c>
      <c r="W4318" s="4">
        <v>0</v>
      </c>
      <c r="X4318" s="4">
        <v>0</v>
      </c>
      <c r="Y4318" s="4">
        <v>0</v>
      </c>
      <c r="Z4318" s="4">
        <v>0</v>
      </c>
      <c r="AA4318" s="4">
        <v>0</v>
      </c>
      <c r="AB4318" t="s">
        <v>3</v>
      </c>
      <c r="AC4318" s="4">
        <v>0</v>
      </c>
      <c r="AD4318" s="4">
        <v>0</v>
      </c>
      <c r="AE4318" s="4">
        <v>33712</v>
      </c>
      <c r="AF4318" t="s">
        <v>710</v>
      </c>
      <c r="AG4318" s="4">
        <v>0</v>
      </c>
      <c r="AH4318" s="4">
        <v>0</v>
      </c>
      <c r="AI4318" s="4">
        <v>0</v>
      </c>
      <c r="AJ4318" s="4">
        <v>-144395</v>
      </c>
      <c r="AK4318" s="4">
        <v>0</v>
      </c>
      <c r="AL4318" t="s">
        <v>782</v>
      </c>
      <c r="AM4318" s="71" t="str">
        <f>INDEX(Network_Insurer_Code,MATCH(Export!AL4318,Network_insurer_Name,0))</f>
        <v>API2</v>
      </c>
      <c r="AN4318" t="str">
        <f t="shared" si="67"/>
        <v>M1006API22020</v>
      </c>
    </row>
    <row r="4319" spans="1:40" x14ac:dyDescent="0.25">
      <c r="A4319">
        <v>2020</v>
      </c>
      <c r="B4319">
        <v>1</v>
      </c>
      <c r="C4319" s="1">
        <v>43831</v>
      </c>
      <c r="D4319" s="1">
        <v>43921</v>
      </c>
      <c r="E4319">
        <v>2019</v>
      </c>
      <c r="F4319" s="71" t="str">
        <f>INDEX(Client_Name,MATCH(Export!H4319,Local_Company_Name,0))</f>
        <v>Lion Manufacturing Co</v>
      </c>
      <c r="G4319" s="71">
        <f>INDEX(Client_Code,MATCH(Export!H4319,Local_Company_Name,0))</f>
        <v>1002</v>
      </c>
      <c r="H4319" t="s">
        <v>760</v>
      </c>
      <c r="I4319" t="s">
        <v>706</v>
      </c>
      <c r="J4319" t="s">
        <v>0</v>
      </c>
      <c r="K4319" s="71" t="str">
        <f>INDEX(Line_of_Business,MATCH(Export!J4319,Name,0))</f>
        <v>D</v>
      </c>
      <c r="L4319" s="9">
        <v>2267</v>
      </c>
      <c r="M4319">
        <v>71</v>
      </c>
      <c r="N4319" s="4">
        <v>0</v>
      </c>
      <c r="O4319" s="4">
        <v>0</v>
      </c>
      <c r="P4319" s="4">
        <v>0</v>
      </c>
      <c r="Q4319" s="4">
        <v>0</v>
      </c>
      <c r="R4319" s="4">
        <v>0</v>
      </c>
      <c r="S4319" s="4">
        <v>0</v>
      </c>
      <c r="T4319" s="4">
        <v>0</v>
      </c>
      <c r="U4319" s="4">
        <v>0</v>
      </c>
      <c r="V4319" s="4">
        <v>0</v>
      </c>
      <c r="W4319" s="4">
        <v>0</v>
      </c>
      <c r="X4319" s="4">
        <v>0</v>
      </c>
      <c r="Y4319" s="4">
        <v>0</v>
      </c>
      <c r="Z4319" s="4">
        <v>0</v>
      </c>
      <c r="AA4319" s="4">
        <v>0</v>
      </c>
      <c r="AB4319" t="s">
        <v>3</v>
      </c>
      <c r="AC4319" s="4">
        <v>0</v>
      </c>
      <c r="AD4319" s="4">
        <v>0</v>
      </c>
      <c r="AE4319" s="4">
        <v>0</v>
      </c>
      <c r="AF4319" t="s">
        <v>706</v>
      </c>
      <c r="AG4319" s="4">
        <v>0</v>
      </c>
      <c r="AH4319" s="4">
        <v>0</v>
      </c>
      <c r="AI4319" s="4">
        <v>0</v>
      </c>
      <c r="AJ4319" s="4">
        <v>0</v>
      </c>
      <c r="AK4319" s="4">
        <v>0</v>
      </c>
      <c r="AL4319" t="s">
        <v>792</v>
      </c>
      <c r="AM4319" s="71" t="str">
        <f>INDEX(Network_Insurer_Code,MATCH(Export!AL4319,Network_insurer_Name,0))</f>
        <v>CAL1</v>
      </c>
      <c r="AN4319" t="str">
        <f t="shared" si="67"/>
        <v>D1002CAL12019</v>
      </c>
    </row>
    <row r="4320" spans="1:40" x14ac:dyDescent="0.25">
      <c r="A4320">
        <v>2020</v>
      </c>
      <c r="B4320">
        <v>1</v>
      </c>
      <c r="C4320" s="1">
        <v>43647</v>
      </c>
      <c r="D4320" s="1">
        <v>43738</v>
      </c>
      <c r="E4320">
        <v>2019</v>
      </c>
      <c r="F4320" s="71" t="str">
        <f>INDEX(Client_Name,MATCH(Export!H4320,Local_Company_Name,0))</f>
        <v>Tiger Jewelcrafting Ltd</v>
      </c>
      <c r="G4320" s="71">
        <f>INDEX(Client_Code,MATCH(Export!H4320,Local_Company_Name,0))</f>
        <v>1003</v>
      </c>
      <c r="H4320" t="s">
        <v>763</v>
      </c>
      <c r="I4320" t="s">
        <v>725</v>
      </c>
      <c r="J4320" t="s">
        <v>5</v>
      </c>
      <c r="K4320" s="71" t="str">
        <f>INDEX(Line_of_Business,MATCH(Export!J4320,Name,0))</f>
        <v>L</v>
      </c>
      <c r="L4320" s="9" t="s">
        <v>301</v>
      </c>
      <c r="M4320">
        <v>645</v>
      </c>
      <c r="N4320" s="4">
        <v>1043.5</v>
      </c>
      <c r="O4320" s="4">
        <v>1043.5</v>
      </c>
      <c r="P4320" s="4">
        <v>0</v>
      </c>
      <c r="Q4320" s="4">
        <v>0</v>
      </c>
      <c r="R4320" s="4">
        <v>0</v>
      </c>
      <c r="S4320" s="4">
        <v>0</v>
      </c>
      <c r="T4320" s="4">
        <v>0</v>
      </c>
      <c r="U4320" s="4">
        <v>0</v>
      </c>
      <c r="V4320" s="4">
        <v>0</v>
      </c>
      <c r="W4320" s="4">
        <v>0</v>
      </c>
      <c r="X4320" s="4">
        <v>0</v>
      </c>
      <c r="Y4320" s="4">
        <v>0</v>
      </c>
      <c r="Z4320" s="4">
        <v>0</v>
      </c>
      <c r="AA4320" s="4">
        <v>106.96</v>
      </c>
      <c r="AB4320" t="s">
        <v>3</v>
      </c>
      <c r="AC4320" s="4">
        <v>0</v>
      </c>
      <c r="AD4320" s="4">
        <v>0</v>
      </c>
      <c r="AE4320" s="4">
        <v>0</v>
      </c>
      <c r="AF4320" t="s">
        <v>725</v>
      </c>
      <c r="AG4320" s="4">
        <v>0</v>
      </c>
      <c r="AH4320" s="4">
        <v>0</v>
      </c>
      <c r="AI4320" s="4">
        <v>0</v>
      </c>
      <c r="AJ4320" s="4">
        <v>936.54</v>
      </c>
      <c r="AK4320" s="4">
        <v>200000</v>
      </c>
      <c r="AL4320" t="s">
        <v>782</v>
      </c>
      <c r="AM4320" s="71" t="str">
        <f>INDEX(Network_Insurer_Code,MATCH(Export!AL4320,Network_insurer_Name,0))</f>
        <v>API2</v>
      </c>
      <c r="AN4320" t="str">
        <f t="shared" si="67"/>
        <v>L1003API22019</v>
      </c>
    </row>
    <row r="4321" spans="1:40" x14ac:dyDescent="0.25">
      <c r="A4321">
        <v>2020</v>
      </c>
      <c r="B4321">
        <v>1</v>
      </c>
      <c r="C4321" s="1">
        <v>43831</v>
      </c>
      <c r="D4321" s="1">
        <v>43921</v>
      </c>
      <c r="E4321">
        <v>2019</v>
      </c>
      <c r="F4321" s="71" t="str">
        <f>INDEX(Client_Name,MATCH(Export!H4321,Local_Company_Name,0))</f>
        <v>Flaimngo Tailoring</v>
      </c>
      <c r="G4321" s="71">
        <f>INDEX(Client_Code,MATCH(Export!H4321,Local_Company_Name,0))</f>
        <v>1005</v>
      </c>
      <c r="H4321" t="s">
        <v>771</v>
      </c>
      <c r="I4321" t="s">
        <v>724</v>
      </c>
      <c r="J4321" t="s">
        <v>8</v>
      </c>
      <c r="K4321" s="71" t="str">
        <f>INDEX(Line_of_Business,MATCH(Export!J4321,Name,0))</f>
        <v>M</v>
      </c>
      <c r="L4321" s="9">
        <v>77602</v>
      </c>
      <c r="M4321">
        <v>21</v>
      </c>
      <c r="N4321" s="4">
        <v>0</v>
      </c>
      <c r="O4321" s="4">
        <v>0</v>
      </c>
      <c r="P4321" s="4">
        <v>2957.27</v>
      </c>
      <c r="Q4321" s="4">
        <v>0</v>
      </c>
      <c r="R4321" s="4">
        <v>0</v>
      </c>
      <c r="S4321" s="4">
        <v>0</v>
      </c>
      <c r="T4321" s="4">
        <v>0</v>
      </c>
      <c r="U4321" s="4">
        <v>0</v>
      </c>
      <c r="V4321" s="4">
        <v>0</v>
      </c>
      <c r="W4321" s="4">
        <v>0</v>
      </c>
      <c r="X4321" s="4">
        <v>0</v>
      </c>
      <c r="Y4321" s="4">
        <v>0</v>
      </c>
      <c r="Z4321" s="4">
        <v>0</v>
      </c>
      <c r="AA4321" s="4">
        <v>0</v>
      </c>
      <c r="AB4321" t="s">
        <v>3</v>
      </c>
      <c r="AC4321" s="4">
        <v>0</v>
      </c>
      <c r="AD4321" s="4">
        <v>0</v>
      </c>
      <c r="AE4321" s="4">
        <v>0</v>
      </c>
      <c r="AF4321" t="s">
        <v>724</v>
      </c>
      <c r="AG4321" s="4">
        <v>0</v>
      </c>
      <c r="AH4321" s="4">
        <v>0</v>
      </c>
      <c r="AI4321" s="4">
        <v>0</v>
      </c>
      <c r="AJ4321" s="4">
        <v>-2957.27</v>
      </c>
      <c r="AK4321" s="4">
        <v>0</v>
      </c>
      <c r="AL4321" t="s">
        <v>796</v>
      </c>
      <c r="AM4321" s="71" t="str">
        <f>INDEX(Network_Insurer_Code,MATCH(Export!AL4321,Network_insurer_Name,0))</f>
        <v>POL2</v>
      </c>
      <c r="AN4321" t="str">
        <f t="shared" si="67"/>
        <v>M1005POL22019</v>
      </c>
    </row>
    <row r="4322" spans="1:40" x14ac:dyDescent="0.25">
      <c r="A4322">
        <v>2020</v>
      </c>
      <c r="B4322">
        <v>2</v>
      </c>
      <c r="C4322" s="1">
        <v>43922</v>
      </c>
      <c r="D4322" s="1">
        <v>44012</v>
      </c>
      <c r="E4322">
        <v>2020</v>
      </c>
      <c r="F4322" s="71" t="str">
        <f>INDEX(Client_Name,MATCH(Export!H4322,Local_Company_Name,0))</f>
        <v>Lion Manufacturing Co</v>
      </c>
      <c r="G4322" s="71">
        <f>INDEX(Client_Code,MATCH(Export!H4322,Local_Company_Name,0))</f>
        <v>1002</v>
      </c>
      <c r="H4322" t="s">
        <v>758</v>
      </c>
      <c r="I4322" t="s">
        <v>716</v>
      </c>
      <c r="J4322" t="s">
        <v>14</v>
      </c>
      <c r="K4322" s="71" t="str">
        <f>INDEX(Line_of_Business,MATCH(Export!J4322,Name,0))</f>
        <v>C</v>
      </c>
      <c r="L4322" s="9" t="s">
        <v>212</v>
      </c>
      <c r="M4322">
        <v>2070</v>
      </c>
      <c r="N4322" s="4">
        <v>148504.888888888</v>
      </c>
      <c r="O4322" s="4">
        <v>133654.39999999999</v>
      </c>
      <c r="P4322" s="4">
        <v>45000</v>
      </c>
      <c r="Q4322" s="4">
        <v>0</v>
      </c>
      <c r="R4322" s="4">
        <v>0</v>
      </c>
      <c r="S4322" s="4">
        <v>0</v>
      </c>
      <c r="T4322" s="4">
        <v>0</v>
      </c>
      <c r="U4322" s="4">
        <v>0</v>
      </c>
      <c r="V4322" s="4">
        <v>0</v>
      </c>
      <c r="W4322" s="4">
        <v>0</v>
      </c>
      <c r="X4322" s="4">
        <v>0</v>
      </c>
      <c r="Y4322" s="4">
        <v>15597.47</v>
      </c>
      <c r="Z4322" s="4">
        <v>1216.26</v>
      </c>
      <c r="AA4322" s="4">
        <v>10692.35</v>
      </c>
      <c r="AB4322" t="s">
        <v>3</v>
      </c>
      <c r="AC4322" s="4">
        <v>0</v>
      </c>
      <c r="AD4322" s="4">
        <v>0</v>
      </c>
      <c r="AE4322" s="4">
        <v>0</v>
      </c>
      <c r="AF4322" t="s">
        <v>716</v>
      </c>
      <c r="AG4322" s="4">
        <v>0</v>
      </c>
      <c r="AH4322" s="4">
        <v>0</v>
      </c>
      <c r="AI4322" s="4">
        <v>0</v>
      </c>
      <c r="AJ4322" s="4">
        <v>61148.32</v>
      </c>
      <c r="AK4322" s="4" t="s">
        <v>2</v>
      </c>
      <c r="AL4322" t="s">
        <v>781</v>
      </c>
      <c r="AM4322" s="71" t="str">
        <f>INDEX(Network_Insurer_Code,MATCH(Export!AL4322,Network_insurer_Name,0))</f>
        <v>ORI1</v>
      </c>
      <c r="AN4322" t="str">
        <f t="shared" si="67"/>
        <v>C1002ORI12020</v>
      </c>
    </row>
    <row r="4323" spans="1:40" x14ac:dyDescent="0.25">
      <c r="A4323">
        <v>2020</v>
      </c>
      <c r="B4323">
        <v>2</v>
      </c>
      <c r="C4323" s="1">
        <v>43922</v>
      </c>
      <c r="D4323" s="1">
        <v>44012</v>
      </c>
      <c r="E4323">
        <v>2018</v>
      </c>
      <c r="F4323" s="71" t="str">
        <f>INDEX(Client_Name,MATCH(Export!H4323,Local_Company_Name,0))</f>
        <v>Flaimngo Tailoring</v>
      </c>
      <c r="G4323" s="71">
        <f>INDEX(Client_Code,MATCH(Export!H4323,Local_Company_Name,0))</f>
        <v>1005</v>
      </c>
      <c r="H4323" t="s">
        <v>772</v>
      </c>
      <c r="I4323" t="s">
        <v>720</v>
      </c>
      <c r="J4323" t="s">
        <v>5</v>
      </c>
      <c r="K4323" s="71" t="str">
        <f>INDEX(Line_of_Business,MATCH(Export!J4323,Name,0))</f>
        <v>L</v>
      </c>
      <c r="L4323" s="9" t="s">
        <v>121</v>
      </c>
      <c r="M4323">
        <v>1130</v>
      </c>
      <c r="N4323" s="4">
        <v>-616.13</v>
      </c>
      <c r="O4323" s="4">
        <v>-616.13</v>
      </c>
      <c r="P4323" s="4">
        <v>0</v>
      </c>
      <c r="Q4323" s="4">
        <v>0</v>
      </c>
      <c r="R4323" s="4">
        <v>0</v>
      </c>
      <c r="S4323" s="4">
        <v>0</v>
      </c>
      <c r="T4323" s="4">
        <v>0</v>
      </c>
      <c r="U4323" s="4">
        <v>0</v>
      </c>
      <c r="V4323" s="4">
        <v>0</v>
      </c>
      <c r="W4323" s="4">
        <v>0</v>
      </c>
      <c r="X4323" s="4">
        <v>0</v>
      </c>
      <c r="Y4323" s="4">
        <v>-92.42</v>
      </c>
      <c r="Z4323" s="4">
        <v>0</v>
      </c>
      <c r="AA4323" s="4">
        <v>0</v>
      </c>
      <c r="AB4323" t="s">
        <v>3</v>
      </c>
      <c r="AC4323" s="4">
        <v>0</v>
      </c>
      <c r="AD4323" s="4">
        <v>0</v>
      </c>
      <c r="AE4323" s="4">
        <v>0</v>
      </c>
      <c r="AF4323" t="s">
        <v>720</v>
      </c>
      <c r="AG4323" s="4">
        <v>0</v>
      </c>
      <c r="AH4323" s="4">
        <v>0</v>
      </c>
      <c r="AI4323" s="4">
        <v>0</v>
      </c>
      <c r="AJ4323" s="4">
        <v>-523.71</v>
      </c>
      <c r="AK4323" s="4">
        <v>0</v>
      </c>
      <c r="AL4323" t="s">
        <v>796</v>
      </c>
      <c r="AM4323" s="71" t="str">
        <f>INDEX(Network_Insurer_Code,MATCH(Export!AL4323,Network_insurer_Name,0))</f>
        <v>POL2</v>
      </c>
      <c r="AN4323" t="str">
        <f t="shared" si="67"/>
        <v>L1005POL22018</v>
      </c>
    </row>
    <row r="4324" spans="1:40" x14ac:dyDescent="0.25">
      <c r="A4324">
        <v>2020</v>
      </c>
      <c r="B4324">
        <v>2</v>
      </c>
      <c r="C4324" s="1">
        <v>43922</v>
      </c>
      <c r="D4324" s="1">
        <v>44012</v>
      </c>
      <c r="E4324">
        <v>2020</v>
      </c>
      <c r="F4324" s="71" t="str">
        <f>INDEX(Client_Name,MATCH(Export!H4324,Local_Company_Name,0))</f>
        <v>Tiger Jewelcrafting Ltd</v>
      </c>
      <c r="G4324" s="71">
        <f>INDEX(Client_Code,MATCH(Export!H4324,Local_Company_Name,0))</f>
        <v>1003</v>
      </c>
      <c r="H4324" t="s">
        <v>763</v>
      </c>
      <c r="I4324" t="s">
        <v>715</v>
      </c>
      <c r="J4324" t="s">
        <v>22</v>
      </c>
      <c r="K4324" s="71" t="str">
        <f>INDEX(Line_of_Business,MATCH(Export!J4324,Name,0))</f>
        <v>A</v>
      </c>
      <c r="L4324" s="9" t="s">
        <v>195</v>
      </c>
      <c r="M4324">
        <v>2</v>
      </c>
      <c r="N4324" s="4">
        <v>898.49999999999898</v>
      </c>
      <c r="O4324" s="4">
        <v>718.8</v>
      </c>
      <c r="P4324" s="4">
        <v>0</v>
      </c>
      <c r="Q4324" s="4">
        <v>0</v>
      </c>
      <c r="R4324" s="4">
        <v>0</v>
      </c>
      <c r="S4324" s="4">
        <v>0</v>
      </c>
      <c r="T4324" s="4">
        <v>0</v>
      </c>
      <c r="U4324" s="4">
        <v>0</v>
      </c>
      <c r="V4324" s="4">
        <v>0</v>
      </c>
      <c r="W4324" s="4">
        <v>0</v>
      </c>
      <c r="X4324" s="4">
        <v>0</v>
      </c>
      <c r="Y4324" s="4">
        <v>71.88</v>
      </c>
      <c r="Z4324" s="4">
        <v>113.21</v>
      </c>
      <c r="AA4324" s="4">
        <v>0</v>
      </c>
      <c r="AB4324" t="s">
        <v>3</v>
      </c>
      <c r="AC4324" s="4">
        <v>0</v>
      </c>
      <c r="AD4324" s="4">
        <v>0</v>
      </c>
      <c r="AE4324" s="4">
        <v>0</v>
      </c>
      <c r="AF4324" t="s">
        <v>715</v>
      </c>
      <c r="AG4324" s="4">
        <v>0</v>
      </c>
      <c r="AH4324" s="4">
        <v>0</v>
      </c>
      <c r="AI4324" s="4">
        <v>0</v>
      </c>
      <c r="AJ4324" s="4">
        <v>533.70999999999901</v>
      </c>
      <c r="AK4324" s="4">
        <v>0</v>
      </c>
      <c r="AL4324" t="s">
        <v>789</v>
      </c>
      <c r="AM4324" s="71" t="str">
        <f>INDEX(Network_Insurer_Code,MATCH(Export!AL4324,Network_insurer_Name,0))</f>
        <v>APL1</v>
      </c>
      <c r="AN4324" t="str">
        <f t="shared" si="67"/>
        <v>A1003APL12020</v>
      </c>
    </row>
    <row r="4325" spans="1:40" x14ac:dyDescent="0.25">
      <c r="A4325">
        <v>2020</v>
      </c>
      <c r="B4325">
        <v>1</v>
      </c>
      <c r="C4325" s="1">
        <v>43831</v>
      </c>
      <c r="D4325" s="1">
        <v>43921</v>
      </c>
      <c r="E4325">
        <v>2019</v>
      </c>
      <c r="F4325" s="71" t="str">
        <f>INDEX(Client_Name,MATCH(Export!H4325,Local_Company_Name,0))</f>
        <v>Falcon Clothing</v>
      </c>
      <c r="G4325" s="71">
        <f>INDEX(Client_Code,MATCH(Export!H4325,Local_Company_Name,0))</f>
        <v>1006</v>
      </c>
      <c r="H4325" t="s">
        <v>756</v>
      </c>
      <c r="I4325" t="s">
        <v>720</v>
      </c>
      <c r="J4325" t="s">
        <v>8</v>
      </c>
      <c r="K4325" s="71" t="str">
        <f>INDEX(Line_of_Business,MATCH(Export!J4325,Name,0))</f>
        <v>M</v>
      </c>
      <c r="L4325" s="9" t="s">
        <v>110</v>
      </c>
      <c r="M4325">
        <v>660</v>
      </c>
      <c r="N4325" s="4">
        <v>38460.343434343398</v>
      </c>
      <c r="O4325" s="4">
        <v>38075.74</v>
      </c>
      <c r="P4325" s="4">
        <v>3218394.71</v>
      </c>
      <c r="Q4325" s="4">
        <v>0</v>
      </c>
      <c r="R4325" s="4">
        <v>0</v>
      </c>
      <c r="S4325" s="4">
        <v>0</v>
      </c>
      <c r="T4325" s="4">
        <v>0</v>
      </c>
      <c r="U4325" s="4">
        <v>0</v>
      </c>
      <c r="V4325" s="4">
        <v>0</v>
      </c>
      <c r="W4325" s="4">
        <v>0</v>
      </c>
      <c r="X4325" s="4">
        <v>0</v>
      </c>
      <c r="Y4325" s="4">
        <v>5711.36</v>
      </c>
      <c r="Z4325" s="4">
        <v>0</v>
      </c>
      <c r="AA4325" s="4">
        <v>0</v>
      </c>
      <c r="AB4325" t="s">
        <v>3</v>
      </c>
      <c r="AC4325" s="4">
        <v>0</v>
      </c>
      <c r="AD4325" s="4">
        <v>0</v>
      </c>
      <c r="AE4325" s="4">
        <v>0</v>
      </c>
      <c r="AF4325" t="s">
        <v>720</v>
      </c>
      <c r="AG4325" s="4">
        <v>0</v>
      </c>
      <c r="AH4325" s="4">
        <v>0</v>
      </c>
      <c r="AI4325" s="4">
        <v>0</v>
      </c>
      <c r="AJ4325" s="4">
        <v>-3186030.3299999898</v>
      </c>
      <c r="AK4325" s="4">
        <v>0</v>
      </c>
      <c r="AL4325" t="s">
        <v>796</v>
      </c>
      <c r="AM4325" s="71" t="str">
        <f>INDEX(Network_Insurer_Code,MATCH(Export!AL4325,Network_insurer_Name,0))</f>
        <v>POL2</v>
      </c>
      <c r="AN4325" t="str">
        <f t="shared" si="67"/>
        <v>M1006POL22019</v>
      </c>
    </row>
    <row r="4326" spans="1:40" x14ac:dyDescent="0.25">
      <c r="A4326">
        <v>2019</v>
      </c>
      <c r="B4326">
        <v>2</v>
      </c>
      <c r="C4326" s="1">
        <v>43556</v>
      </c>
      <c r="D4326" s="1">
        <v>43646</v>
      </c>
      <c r="E4326">
        <v>2018</v>
      </c>
      <c r="F4326" s="71" t="str">
        <f>INDEX(Client_Name,MATCH(Export!H4326,Local_Company_Name,0))</f>
        <v>Aplaca Engineering Co</v>
      </c>
      <c r="G4326" s="71">
        <f>INDEX(Client_Code,MATCH(Export!H4326,Local_Company_Name,0))</f>
        <v>1004</v>
      </c>
      <c r="H4326" t="s">
        <v>765</v>
      </c>
      <c r="I4326" t="s">
        <v>736</v>
      </c>
      <c r="J4326" t="s">
        <v>8</v>
      </c>
      <c r="K4326" s="71" t="str">
        <f>INDEX(Line_of_Business,MATCH(Export!J4326,Name,0))</f>
        <v>M</v>
      </c>
      <c r="L4326" s="9" t="s">
        <v>592</v>
      </c>
      <c r="M4326">
        <v>397</v>
      </c>
      <c r="N4326" s="4">
        <v>0</v>
      </c>
      <c r="O4326" s="4">
        <v>0</v>
      </c>
      <c r="P4326" s="4">
        <v>1841.9</v>
      </c>
      <c r="Q4326" s="4">
        <v>0</v>
      </c>
      <c r="R4326" s="4">
        <v>0</v>
      </c>
      <c r="S4326" s="4">
        <v>0</v>
      </c>
      <c r="T4326" s="4">
        <v>0</v>
      </c>
      <c r="U4326" s="4">
        <v>0</v>
      </c>
      <c r="V4326" s="4">
        <v>0</v>
      </c>
      <c r="W4326" s="4">
        <v>0</v>
      </c>
      <c r="X4326" s="4">
        <v>0</v>
      </c>
      <c r="Y4326" s="4">
        <v>0</v>
      </c>
      <c r="Z4326" s="4">
        <v>0</v>
      </c>
      <c r="AA4326" s="4">
        <v>0</v>
      </c>
      <c r="AB4326" t="s">
        <v>3</v>
      </c>
      <c r="AC4326" s="4">
        <v>0</v>
      </c>
      <c r="AD4326" s="4">
        <v>0</v>
      </c>
      <c r="AE4326" s="4">
        <v>0</v>
      </c>
      <c r="AF4326" t="s">
        <v>736</v>
      </c>
      <c r="AG4326" s="4">
        <v>0</v>
      </c>
      <c r="AH4326" s="4">
        <v>0</v>
      </c>
      <c r="AI4326" s="4">
        <v>0</v>
      </c>
      <c r="AJ4326" s="4">
        <v>-1841.9</v>
      </c>
      <c r="AK4326" s="4">
        <v>0</v>
      </c>
      <c r="AL4326" t="s">
        <v>787</v>
      </c>
      <c r="AM4326" s="71" t="str">
        <f>INDEX(Network_Insurer_Code,MATCH(Export!AL4326,Network_insurer_Name,0))</f>
        <v>LEI3</v>
      </c>
      <c r="AN4326" t="str">
        <f t="shared" si="67"/>
        <v>M1004LEI32018</v>
      </c>
    </row>
    <row r="4327" spans="1:40" x14ac:dyDescent="0.25">
      <c r="A4327">
        <v>2020</v>
      </c>
      <c r="B4327">
        <v>2</v>
      </c>
      <c r="C4327" s="1">
        <v>43647</v>
      </c>
      <c r="D4327" s="1">
        <v>43738</v>
      </c>
      <c r="E4327">
        <v>2019</v>
      </c>
      <c r="F4327" s="71" t="str">
        <f>INDEX(Client_Name,MATCH(Export!H4327,Local_Company_Name,0))</f>
        <v>Flaimngo Tailoring</v>
      </c>
      <c r="G4327" s="71">
        <f>INDEX(Client_Code,MATCH(Export!H4327,Local_Company_Name,0))</f>
        <v>1005</v>
      </c>
      <c r="H4327" t="s">
        <v>770</v>
      </c>
      <c r="I4327" t="s">
        <v>730</v>
      </c>
      <c r="J4327" t="s">
        <v>5</v>
      </c>
      <c r="K4327" s="71" t="str">
        <f>INDEX(Line_of_Business,MATCH(Export!J4327,Name,0))</f>
        <v>L</v>
      </c>
      <c r="L4327" s="9" t="s">
        <v>345</v>
      </c>
      <c r="M4327">
        <v>63</v>
      </c>
      <c r="N4327" s="4">
        <v>6624624</v>
      </c>
      <c r="O4327" s="4">
        <v>6624624</v>
      </c>
      <c r="P4327" s="4">
        <v>0</v>
      </c>
      <c r="Q4327" s="4">
        <v>0</v>
      </c>
      <c r="R4327" s="4">
        <v>0</v>
      </c>
      <c r="S4327" s="4">
        <v>0</v>
      </c>
      <c r="T4327" s="4">
        <v>0</v>
      </c>
      <c r="U4327" s="4">
        <v>0</v>
      </c>
      <c r="V4327" s="4">
        <v>0</v>
      </c>
      <c r="W4327" s="4">
        <v>0</v>
      </c>
      <c r="X4327" s="4">
        <v>0</v>
      </c>
      <c r="Y4327" s="4">
        <v>1954264</v>
      </c>
      <c r="Z4327" s="4">
        <v>0</v>
      </c>
      <c r="AA4327" s="4">
        <v>0</v>
      </c>
      <c r="AB4327" t="s">
        <v>3</v>
      </c>
      <c r="AC4327" s="4">
        <v>0</v>
      </c>
      <c r="AD4327" s="4">
        <v>0</v>
      </c>
      <c r="AE4327" s="4">
        <v>0</v>
      </c>
      <c r="AF4327" t="s">
        <v>730</v>
      </c>
      <c r="AG4327" s="4">
        <v>0</v>
      </c>
      <c r="AH4327" s="4">
        <v>0</v>
      </c>
      <c r="AI4327" s="4">
        <v>0</v>
      </c>
      <c r="AJ4327" s="4">
        <v>4670360</v>
      </c>
      <c r="AK4327" s="4">
        <v>0</v>
      </c>
      <c r="AL4327" t="s">
        <v>792</v>
      </c>
      <c r="AM4327" s="71" t="str">
        <f>INDEX(Network_Insurer_Code,MATCH(Export!AL4327,Network_insurer_Name,0))</f>
        <v>CAL1</v>
      </c>
      <c r="AN4327" t="str">
        <f t="shared" si="67"/>
        <v>L1005CAL12019</v>
      </c>
    </row>
    <row r="4328" spans="1:40" x14ac:dyDescent="0.25">
      <c r="A4328">
        <v>2019</v>
      </c>
      <c r="B4328">
        <v>4</v>
      </c>
      <c r="C4328" s="1">
        <v>43739</v>
      </c>
      <c r="D4328" s="1">
        <v>43830</v>
      </c>
      <c r="E4328">
        <v>2019</v>
      </c>
      <c r="F4328" s="71" t="str">
        <f>INDEX(Client_Name,MATCH(Export!H4328,Local_Company_Name,0))</f>
        <v>Falcon Clothing</v>
      </c>
      <c r="G4328" s="71">
        <f>INDEX(Client_Code,MATCH(Export!H4328,Local_Company_Name,0))</f>
        <v>1006</v>
      </c>
      <c r="H4328" t="s">
        <v>773</v>
      </c>
      <c r="I4328" t="s">
        <v>710</v>
      </c>
      <c r="J4328" t="s">
        <v>8</v>
      </c>
      <c r="K4328" s="71" t="str">
        <f>INDEX(Line_of_Business,MATCH(Export!J4328,Name,0))</f>
        <v>M</v>
      </c>
      <c r="L4328" s="9" t="s">
        <v>92</v>
      </c>
      <c r="M4328">
        <v>64</v>
      </c>
      <c r="N4328" s="4">
        <v>0</v>
      </c>
      <c r="O4328" s="4">
        <v>0</v>
      </c>
      <c r="P4328" s="4">
        <v>286572.57</v>
      </c>
      <c r="Q4328" s="4">
        <v>0</v>
      </c>
      <c r="R4328" s="4">
        <v>0</v>
      </c>
      <c r="S4328" s="4">
        <v>0</v>
      </c>
      <c r="T4328" s="4">
        <v>0</v>
      </c>
      <c r="U4328" s="4">
        <v>0</v>
      </c>
      <c r="V4328" s="4">
        <v>0</v>
      </c>
      <c r="W4328" s="4">
        <v>0</v>
      </c>
      <c r="X4328" s="4">
        <v>0</v>
      </c>
      <c r="Y4328" s="4">
        <v>0</v>
      </c>
      <c r="Z4328" s="4">
        <v>0</v>
      </c>
      <c r="AA4328" s="4">
        <v>0</v>
      </c>
      <c r="AB4328" t="s">
        <v>3</v>
      </c>
      <c r="AC4328" s="4">
        <v>0</v>
      </c>
      <c r="AD4328" s="4">
        <v>0</v>
      </c>
      <c r="AE4328" s="4">
        <v>0</v>
      </c>
      <c r="AF4328" t="s">
        <v>710</v>
      </c>
      <c r="AG4328" s="4">
        <v>0</v>
      </c>
      <c r="AH4328" s="4">
        <v>0</v>
      </c>
      <c r="AI4328" s="4">
        <v>0</v>
      </c>
      <c r="AJ4328" s="4">
        <v>-286572.57</v>
      </c>
      <c r="AK4328" s="4">
        <v>200000</v>
      </c>
      <c r="AL4328" t="s">
        <v>783</v>
      </c>
      <c r="AM4328" s="71" t="str">
        <f>INDEX(Network_Insurer_Code,MATCH(Export!AL4328,Network_insurer_Name,0))</f>
        <v>PEP1</v>
      </c>
      <c r="AN4328" t="str">
        <f t="shared" si="67"/>
        <v>M1006PEP12019</v>
      </c>
    </row>
    <row r="4329" spans="1:40" x14ac:dyDescent="0.25">
      <c r="A4329">
        <v>2020</v>
      </c>
      <c r="B4329">
        <v>1</v>
      </c>
      <c r="C4329" s="1">
        <v>43831</v>
      </c>
      <c r="D4329" s="1">
        <v>43921</v>
      </c>
      <c r="E4329">
        <v>2020</v>
      </c>
      <c r="F4329" s="71" t="str">
        <f>INDEX(Client_Name,MATCH(Export!H4329,Local_Company_Name,0))</f>
        <v>Lion Manufacturing Co</v>
      </c>
      <c r="G4329" s="71">
        <f>INDEX(Client_Code,MATCH(Export!H4329,Local_Company_Name,0))</f>
        <v>1002</v>
      </c>
      <c r="H4329" t="s">
        <v>752</v>
      </c>
      <c r="I4329" t="s">
        <v>710</v>
      </c>
      <c r="J4329" t="s">
        <v>5</v>
      </c>
      <c r="K4329" s="71" t="str">
        <f>INDEX(Line_of_Business,MATCH(Export!J4329,Name,0))</f>
        <v>L</v>
      </c>
      <c r="L4329" s="9" t="s">
        <v>349</v>
      </c>
      <c r="M4329">
        <v>1576</v>
      </c>
      <c r="N4329" s="4">
        <v>893296.1</v>
      </c>
      <c r="O4329" s="4">
        <v>893296.1</v>
      </c>
      <c r="P4329" s="4">
        <v>0</v>
      </c>
      <c r="Q4329" s="4">
        <v>0</v>
      </c>
      <c r="R4329" s="4">
        <v>0</v>
      </c>
      <c r="S4329" s="4">
        <v>0</v>
      </c>
      <c r="T4329" s="4">
        <v>0</v>
      </c>
      <c r="U4329" s="4">
        <v>0</v>
      </c>
      <c r="V4329" s="4">
        <v>0</v>
      </c>
      <c r="W4329" s="4">
        <v>0</v>
      </c>
      <c r="X4329" s="4">
        <v>0</v>
      </c>
      <c r="Y4329" s="4">
        <v>71463.69</v>
      </c>
      <c r="Z4329" s="4">
        <v>0</v>
      </c>
      <c r="AA4329" s="4">
        <v>0</v>
      </c>
      <c r="AB4329" t="s">
        <v>3</v>
      </c>
      <c r="AC4329" s="4">
        <v>0</v>
      </c>
      <c r="AD4329" s="4">
        <v>0</v>
      </c>
      <c r="AE4329" s="4">
        <v>0</v>
      </c>
      <c r="AF4329" t="s">
        <v>710</v>
      </c>
      <c r="AG4329" s="4">
        <v>0</v>
      </c>
      <c r="AH4329" s="4">
        <v>0</v>
      </c>
      <c r="AI4329" s="4">
        <v>0</v>
      </c>
      <c r="AJ4329" s="4">
        <v>821832.40999999898</v>
      </c>
      <c r="AK4329" s="4">
        <v>0</v>
      </c>
      <c r="AL4329" t="s">
        <v>781</v>
      </c>
      <c r="AM4329" s="71" t="str">
        <f>INDEX(Network_Insurer_Code,MATCH(Export!AL4329,Network_insurer_Name,0))</f>
        <v>ORI1</v>
      </c>
      <c r="AN4329" t="str">
        <f t="shared" si="67"/>
        <v>L1002ORI12020</v>
      </c>
    </row>
    <row r="4330" spans="1:40" x14ac:dyDescent="0.25">
      <c r="A4330">
        <v>2019</v>
      </c>
      <c r="B4330">
        <v>2</v>
      </c>
      <c r="C4330" s="1">
        <v>43556</v>
      </c>
      <c r="D4330" s="1">
        <v>43646</v>
      </c>
      <c r="E4330">
        <v>2019</v>
      </c>
      <c r="F4330" s="71" t="str">
        <f>INDEX(Client_Name,MATCH(Export!H4330,Local_Company_Name,0))</f>
        <v>Falcon Clothing</v>
      </c>
      <c r="G4330" s="71">
        <f>INDEX(Client_Code,MATCH(Export!H4330,Local_Company_Name,0))</f>
        <v>1006</v>
      </c>
      <c r="H4330" t="s">
        <v>773</v>
      </c>
      <c r="I4330" t="s">
        <v>726</v>
      </c>
      <c r="J4330" t="s">
        <v>0</v>
      </c>
      <c r="K4330" s="71" t="str">
        <f>INDEX(Line_of_Business,MATCH(Export!J4330,Name,0))</f>
        <v>D</v>
      </c>
      <c r="L4330" s="9">
        <v>5442515</v>
      </c>
      <c r="M4330">
        <v>100</v>
      </c>
      <c r="N4330" s="4">
        <v>2828.48</v>
      </c>
      <c r="O4330" s="4">
        <v>2828.48</v>
      </c>
      <c r="P4330" s="4">
        <v>0</v>
      </c>
      <c r="Q4330" s="4">
        <v>0</v>
      </c>
      <c r="R4330" s="4">
        <v>0</v>
      </c>
      <c r="S4330" s="4">
        <v>0</v>
      </c>
      <c r="T4330" s="4">
        <v>0</v>
      </c>
      <c r="U4330" s="4">
        <v>0</v>
      </c>
      <c r="V4330" s="4">
        <v>0</v>
      </c>
      <c r="W4330" s="4">
        <v>0</v>
      </c>
      <c r="X4330" s="4">
        <v>0</v>
      </c>
      <c r="Y4330" s="4">
        <v>848.54</v>
      </c>
      <c r="Z4330" s="4">
        <v>0</v>
      </c>
      <c r="AA4330" s="4">
        <v>0</v>
      </c>
      <c r="AB4330" t="s">
        <v>3</v>
      </c>
      <c r="AC4330" s="4">
        <v>0</v>
      </c>
      <c r="AD4330" s="4">
        <v>0</v>
      </c>
      <c r="AE4330" s="4">
        <v>0</v>
      </c>
      <c r="AF4330" t="s">
        <v>726</v>
      </c>
      <c r="AG4330" s="4">
        <v>0</v>
      </c>
      <c r="AH4330" s="4">
        <v>0</v>
      </c>
      <c r="AI4330" s="4">
        <v>0</v>
      </c>
      <c r="AJ4330" s="4">
        <v>1979.94</v>
      </c>
      <c r="AK4330" s="4">
        <v>0</v>
      </c>
      <c r="AL4330" t="s">
        <v>793</v>
      </c>
      <c r="AM4330" s="71" t="str">
        <f>INDEX(Network_Insurer_Code,MATCH(Export!AL4330,Network_insurer_Name,0))</f>
        <v>CAL3</v>
      </c>
      <c r="AN4330" t="str">
        <f t="shared" si="67"/>
        <v>D1006CAL32019</v>
      </c>
    </row>
    <row r="4331" spans="1:40" x14ac:dyDescent="0.25">
      <c r="A4331">
        <v>2019</v>
      </c>
      <c r="B4331">
        <v>3</v>
      </c>
      <c r="C4331" s="1">
        <v>43647</v>
      </c>
      <c r="D4331" s="1">
        <v>43738</v>
      </c>
      <c r="E4331">
        <v>2019</v>
      </c>
      <c r="F4331" s="71" t="str">
        <f>INDEX(Client_Name,MATCH(Export!H4331,Local_Company_Name,0))</f>
        <v>Tiger Jewelcrafting Ltd</v>
      </c>
      <c r="G4331" s="71">
        <f>INDEX(Client_Code,MATCH(Export!H4331,Local_Company_Name,0))</f>
        <v>1003</v>
      </c>
      <c r="H4331" t="s">
        <v>761</v>
      </c>
      <c r="I4331" t="s">
        <v>704</v>
      </c>
      <c r="J4331" t="s">
        <v>0</v>
      </c>
      <c r="K4331" s="71" t="str">
        <f>INDEX(Line_of_Business,MATCH(Export!J4331,Name,0))</f>
        <v>D</v>
      </c>
      <c r="L4331" s="9" t="s">
        <v>537</v>
      </c>
      <c r="M4331">
        <v>784</v>
      </c>
      <c r="N4331" s="4">
        <v>8093.02</v>
      </c>
      <c r="O4331" s="4">
        <v>8093.02</v>
      </c>
      <c r="P4331" s="4">
        <v>0</v>
      </c>
      <c r="Q4331" s="4">
        <v>0</v>
      </c>
      <c r="R4331" s="4">
        <v>0</v>
      </c>
      <c r="S4331" s="4">
        <v>0</v>
      </c>
      <c r="T4331" s="4">
        <v>0</v>
      </c>
      <c r="U4331" s="4">
        <v>0</v>
      </c>
      <c r="V4331" s="4">
        <v>0</v>
      </c>
      <c r="W4331" s="4">
        <v>0</v>
      </c>
      <c r="X4331" s="4">
        <v>0</v>
      </c>
      <c r="Y4331" s="4">
        <v>1537.67</v>
      </c>
      <c r="Z4331" s="4">
        <v>0</v>
      </c>
      <c r="AA4331" s="4">
        <v>0</v>
      </c>
      <c r="AB4331" t="s">
        <v>3</v>
      </c>
      <c r="AC4331" s="4">
        <v>0</v>
      </c>
      <c r="AD4331" s="4">
        <v>0</v>
      </c>
      <c r="AE4331" s="4">
        <v>0</v>
      </c>
      <c r="AF4331" t="s">
        <v>704</v>
      </c>
      <c r="AG4331" s="4">
        <v>0</v>
      </c>
      <c r="AH4331" s="4">
        <v>0</v>
      </c>
      <c r="AI4331" s="4">
        <v>0</v>
      </c>
      <c r="AJ4331" s="4">
        <v>6555.35</v>
      </c>
      <c r="AK4331" s="4">
        <v>0</v>
      </c>
      <c r="AL4331" t="s">
        <v>784</v>
      </c>
      <c r="AM4331" s="71" t="str">
        <f>INDEX(Network_Insurer_Code,MATCH(Export!AL4331,Network_insurer_Name,0))</f>
        <v>PII1</v>
      </c>
      <c r="AN4331" t="str">
        <f t="shared" si="67"/>
        <v>D1003PII12019</v>
      </c>
    </row>
    <row r="4332" spans="1:40" x14ac:dyDescent="0.25">
      <c r="A4332">
        <v>2020</v>
      </c>
      <c r="B4332">
        <v>1</v>
      </c>
      <c r="C4332" s="1">
        <v>43831</v>
      </c>
      <c r="D4332" s="1">
        <v>43921</v>
      </c>
      <c r="E4332">
        <v>2020</v>
      </c>
      <c r="F4332" s="71" t="str">
        <f>INDEX(Client_Name,MATCH(Export!H4332,Local_Company_Name,0))</f>
        <v>Zebra Workings Ltd</v>
      </c>
      <c r="G4332" s="71">
        <f>INDEX(Client_Code,MATCH(Export!H4332,Local_Company_Name,0))</f>
        <v>1001</v>
      </c>
      <c r="H4332" t="s">
        <v>747</v>
      </c>
      <c r="I4332" t="s">
        <v>736</v>
      </c>
      <c r="J4332" t="s">
        <v>8</v>
      </c>
      <c r="K4332" s="71" t="str">
        <f>INDEX(Line_of_Business,MATCH(Export!J4332,Name,0))</f>
        <v>M</v>
      </c>
      <c r="L4332" s="9" t="s">
        <v>441</v>
      </c>
      <c r="M4332">
        <v>22</v>
      </c>
      <c r="N4332" s="4">
        <v>0</v>
      </c>
      <c r="O4332" s="4">
        <v>0</v>
      </c>
      <c r="P4332" s="4">
        <v>0</v>
      </c>
      <c r="Q4332" s="4">
        <v>0</v>
      </c>
      <c r="R4332" s="4">
        <v>0</v>
      </c>
      <c r="S4332" s="4">
        <v>0</v>
      </c>
      <c r="T4332" s="4">
        <v>0</v>
      </c>
      <c r="U4332" s="4">
        <v>0</v>
      </c>
      <c r="V4332" s="4">
        <v>0</v>
      </c>
      <c r="W4332" s="4">
        <v>0</v>
      </c>
      <c r="X4332" s="4">
        <v>0</v>
      </c>
      <c r="Y4332" s="4">
        <v>0</v>
      </c>
      <c r="Z4332" s="4">
        <v>0</v>
      </c>
      <c r="AA4332" s="4">
        <v>0</v>
      </c>
      <c r="AB4332" t="s">
        <v>3</v>
      </c>
      <c r="AC4332" s="4">
        <v>0</v>
      </c>
      <c r="AD4332" s="4">
        <v>0</v>
      </c>
      <c r="AE4332" s="4">
        <v>0</v>
      </c>
      <c r="AF4332" t="s">
        <v>736</v>
      </c>
      <c r="AG4332" s="4">
        <v>0</v>
      </c>
      <c r="AH4332" s="4">
        <v>0</v>
      </c>
      <c r="AI4332" s="4">
        <v>0</v>
      </c>
      <c r="AJ4332" s="4">
        <v>0</v>
      </c>
      <c r="AK4332" s="4" t="s">
        <v>2</v>
      </c>
      <c r="AL4332" t="s">
        <v>788</v>
      </c>
      <c r="AM4332" s="71" t="str">
        <f>INDEX(Network_Insurer_Code,MATCH(Export!AL4332,Network_insurer_Name,0))</f>
        <v>RAI1</v>
      </c>
      <c r="AN4332" t="str">
        <f t="shared" si="67"/>
        <v>M1001RAI12020</v>
      </c>
    </row>
    <row r="4333" spans="1:40" x14ac:dyDescent="0.25">
      <c r="A4333">
        <v>2019</v>
      </c>
      <c r="B4333">
        <v>1</v>
      </c>
      <c r="C4333" s="1">
        <v>43466</v>
      </c>
      <c r="D4333" s="1">
        <v>43555</v>
      </c>
      <c r="E4333">
        <v>2018</v>
      </c>
      <c r="F4333" s="71" t="str">
        <f>INDEX(Client_Name,MATCH(Export!H4333,Local_Company_Name,0))</f>
        <v>Flaimngo Tailoring</v>
      </c>
      <c r="G4333" s="71">
        <f>INDEX(Client_Code,MATCH(Export!H4333,Local_Company_Name,0))</f>
        <v>1005</v>
      </c>
      <c r="H4333" t="s">
        <v>772</v>
      </c>
      <c r="I4333" t="s">
        <v>736</v>
      </c>
      <c r="J4333" t="s">
        <v>8</v>
      </c>
      <c r="K4333" s="71" t="str">
        <f>INDEX(Line_of_Business,MATCH(Export!J4333,Name,0))</f>
        <v>M</v>
      </c>
      <c r="L4333" s="9" t="s">
        <v>129</v>
      </c>
      <c r="M4333">
        <v>455</v>
      </c>
      <c r="N4333" s="4">
        <v>0</v>
      </c>
      <c r="O4333" s="4">
        <v>0</v>
      </c>
      <c r="P4333" s="4">
        <v>0</v>
      </c>
      <c r="Q4333" s="4">
        <v>0</v>
      </c>
      <c r="R4333" s="4">
        <v>0</v>
      </c>
      <c r="S4333" s="4">
        <v>0</v>
      </c>
      <c r="T4333" s="4">
        <v>0</v>
      </c>
      <c r="U4333" s="4">
        <v>0</v>
      </c>
      <c r="V4333" s="4">
        <v>0</v>
      </c>
      <c r="W4333" s="4">
        <v>0</v>
      </c>
      <c r="X4333" s="4">
        <v>0</v>
      </c>
      <c r="Y4333" s="4">
        <v>0</v>
      </c>
      <c r="Z4333" s="4">
        <v>0</v>
      </c>
      <c r="AA4333" s="4">
        <v>0</v>
      </c>
      <c r="AB4333" t="s">
        <v>3</v>
      </c>
      <c r="AC4333" s="4">
        <v>0</v>
      </c>
      <c r="AD4333" s="4">
        <v>0</v>
      </c>
      <c r="AE4333" s="4">
        <v>27500</v>
      </c>
      <c r="AF4333" t="s">
        <v>736</v>
      </c>
      <c r="AG4333" s="4">
        <v>0</v>
      </c>
      <c r="AH4333" s="4">
        <v>0</v>
      </c>
      <c r="AI4333" s="4">
        <v>0</v>
      </c>
      <c r="AJ4333" s="4">
        <v>0</v>
      </c>
      <c r="AK4333" s="4">
        <v>0</v>
      </c>
      <c r="AL4333" t="s">
        <v>781</v>
      </c>
      <c r="AM4333" s="71" t="str">
        <f>INDEX(Network_Insurer_Code,MATCH(Export!AL4333,Network_insurer_Name,0))</f>
        <v>ORI1</v>
      </c>
      <c r="AN4333" t="str">
        <f t="shared" si="67"/>
        <v>M1005ORI12018</v>
      </c>
    </row>
    <row r="4334" spans="1:40" x14ac:dyDescent="0.25">
      <c r="A4334">
        <v>2019</v>
      </c>
      <c r="B4334">
        <v>2</v>
      </c>
      <c r="C4334" s="1">
        <v>43556</v>
      </c>
      <c r="D4334" s="1">
        <v>43646</v>
      </c>
      <c r="E4334">
        <v>2019</v>
      </c>
      <c r="F4334" s="71" t="str">
        <f>INDEX(Client_Name,MATCH(Export!H4334,Local_Company_Name,0))</f>
        <v>Aplaca Engineering Co</v>
      </c>
      <c r="G4334" s="71">
        <f>INDEX(Client_Code,MATCH(Export!H4334,Local_Company_Name,0))</f>
        <v>1004</v>
      </c>
      <c r="H4334" t="s">
        <v>765</v>
      </c>
      <c r="I4334" t="s">
        <v>726</v>
      </c>
      <c r="J4334" t="s">
        <v>5</v>
      </c>
      <c r="K4334" s="71" t="str">
        <f>INDEX(Line_of_Business,MATCH(Export!J4334,Name,0))</f>
        <v>L</v>
      </c>
      <c r="L4334" s="9">
        <v>5442515</v>
      </c>
      <c r="M4334">
        <v>100</v>
      </c>
      <c r="N4334" s="4">
        <v>8248.27</v>
      </c>
      <c r="O4334" s="4">
        <v>8248.27</v>
      </c>
      <c r="P4334" s="4">
        <v>0</v>
      </c>
      <c r="Q4334" s="4">
        <v>0</v>
      </c>
      <c r="R4334" s="4">
        <v>0</v>
      </c>
      <c r="S4334" s="4">
        <v>0</v>
      </c>
      <c r="T4334" s="4">
        <v>0</v>
      </c>
      <c r="U4334" s="4">
        <v>0</v>
      </c>
      <c r="V4334" s="4">
        <v>0</v>
      </c>
      <c r="W4334" s="4">
        <v>0</v>
      </c>
      <c r="X4334" s="4">
        <v>0</v>
      </c>
      <c r="Y4334" s="4">
        <v>2474.47999999999</v>
      </c>
      <c r="Z4334" s="4">
        <v>0</v>
      </c>
      <c r="AA4334" s="4">
        <v>0</v>
      </c>
      <c r="AB4334" t="s">
        <v>3</v>
      </c>
      <c r="AC4334" s="4">
        <v>0</v>
      </c>
      <c r="AD4334" s="4">
        <v>0</v>
      </c>
      <c r="AE4334" s="4">
        <v>0</v>
      </c>
      <c r="AF4334" t="s">
        <v>726</v>
      </c>
      <c r="AG4334" s="4">
        <v>0</v>
      </c>
      <c r="AH4334" s="4">
        <v>0</v>
      </c>
      <c r="AI4334" s="4">
        <v>0</v>
      </c>
      <c r="AJ4334" s="4">
        <v>5773.79</v>
      </c>
      <c r="AK4334" s="4">
        <v>0</v>
      </c>
      <c r="AL4334" t="s">
        <v>782</v>
      </c>
      <c r="AM4334" s="71" t="str">
        <f>INDEX(Network_Insurer_Code,MATCH(Export!AL4334,Network_insurer_Name,0))</f>
        <v>API2</v>
      </c>
      <c r="AN4334" t="str">
        <f t="shared" si="67"/>
        <v>L1004API22019</v>
      </c>
    </row>
    <row r="4335" spans="1:40" x14ac:dyDescent="0.25">
      <c r="A4335">
        <v>2019</v>
      </c>
      <c r="B4335">
        <v>2</v>
      </c>
      <c r="C4335" s="1">
        <v>43556</v>
      </c>
      <c r="D4335" s="1">
        <v>43646</v>
      </c>
      <c r="E4335">
        <v>2017</v>
      </c>
      <c r="F4335" s="71" t="str">
        <f>INDEX(Client_Name,MATCH(Export!H4335,Local_Company_Name,0))</f>
        <v>Tiger Jewelcrafting Ltd</v>
      </c>
      <c r="G4335" s="71">
        <f>INDEX(Client_Code,MATCH(Export!H4335,Local_Company_Name,0))</f>
        <v>1003</v>
      </c>
      <c r="H4335" t="s">
        <v>753</v>
      </c>
      <c r="I4335" t="s">
        <v>714</v>
      </c>
      <c r="J4335" t="s">
        <v>22</v>
      </c>
      <c r="K4335" s="71" t="str">
        <f>INDEX(Line_of_Business,MATCH(Export!J4335,Name,0))</f>
        <v>A</v>
      </c>
      <c r="L4335" s="9" t="s">
        <v>636</v>
      </c>
      <c r="M4335">
        <v>4</v>
      </c>
      <c r="N4335" s="4">
        <v>6.0947368421052603</v>
      </c>
      <c r="O4335" s="4">
        <v>5.79</v>
      </c>
      <c r="P4335" s="4">
        <v>0</v>
      </c>
      <c r="Q4335" s="4">
        <v>0</v>
      </c>
      <c r="R4335" s="4">
        <v>0</v>
      </c>
      <c r="S4335" s="4">
        <v>0</v>
      </c>
      <c r="T4335" s="4">
        <v>0</v>
      </c>
      <c r="U4335" s="4">
        <v>0</v>
      </c>
      <c r="V4335" s="4">
        <v>0</v>
      </c>
      <c r="W4335" s="4">
        <v>0</v>
      </c>
      <c r="X4335" s="4">
        <v>0</v>
      </c>
      <c r="Y4335" s="4">
        <v>0.98</v>
      </c>
      <c r="Z4335" s="4">
        <v>0</v>
      </c>
      <c r="AA4335" s="4">
        <v>0</v>
      </c>
      <c r="AB4335" t="s">
        <v>3</v>
      </c>
      <c r="AC4335" s="4">
        <v>0</v>
      </c>
      <c r="AD4335" s="4">
        <v>0</v>
      </c>
      <c r="AE4335" s="4">
        <v>0</v>
      </c>
      <c r="AF4335" t="s">
        <v>714</v>
      </c>
      <c r="AG4335" s="4">
        <v>0</v>
      </c>
      <c r="AH4335" s="4">
        <v>0</v>
      </c>
      <c r="AI4335" s="4">
        <v>0</v>
      </c>
      <c r="AJ4335" s="4">
        <v>4.8099999999999996</v>
      </c>
      <c r="AK4335" s="4">
        <v>187000</v>
      </c>
      <c r="AL4335" t="s">
        <v>785</v>
      </c>
      <c r="AM4335" s="71" t="str">
        <f>INDEX(Network_Insurer_Code,MATCH(Export!AL4335,Network_insurer_Name,0))</f>
        <v>WAI3</v>
      </c>
      <c r="AN4335" t="str">
        <f t="shared" si="67"/>
        <v>A1003WAI32017</v>
      </c>
    </row>
    <row r="4336" spans="1:40" x14ac:dyDescent="0.25">
      <c r="A4336">
        <v>2020</v>
      </c>
      <c r="B4336">
        <v>1</v>
      </c>
      <c r="C4336" s="1">
        <v>43831</v>
      </c>
      <c r="D4336" s="1">
        <v>43921</v>
      </c>
      <c r="E4336">
        <v>2018</v>
      </c>
      <c r="F4336" s="71" t="str">
        <f>INDEX(Client_Name,MATCH(Export!H4336,Local_Company_Name,0))</f>
        <v>Flaimngo Tailoring</v>
      </c>
      <c r="G4336" s="71">
        <f>INDEX(Client_Code,MATCH(Export!H4336,Local_Company_Name,0))</f>
        <v>1005</v>
      </c>
      <c r="H4336" t="s">
        <v>769</v>
      </c>
      <c r="I4336" t="s">
        <v>702</v>
      </c>
      <c r="J4336" t="s">
        <v>5</v>
      </c>
      <c r="K4336" s="71" t="str">
        <f>INDEX(Line_of_Business,MATCH(Export!J4336,Name,0))</f>
        <v>L</v>
      </c>
      <c r="L4336" s="9" t="s">
        <v>152</v>
      </c>
      <c r="M4336">
        <v>4475</v>
      </c>
      <c r="N4336" s="4">
        <v>0</v>
      </c>
      <c r="O4336" s="4">
        <v>0</v>
      </c>
      <c r="P4336" s="4">
        <v>200000</v>
      </c>
      <c r="Q4336" s="4">
        <v>0</v>
      </c>
      <c r="R4336" s="4">
        <v>0</v>
      </c>
      <c r="S4336" s="4">
        <v>0</v>
      </c>
      <c r="T4336" s="4">
        <v>0</v>
      </c>
      <c r="U4336" s="4">
        <v>0</v>
      </c>
      <c r="V4336" s="4">
        <v>0</v>
      </c>
      <c r="W4336" s="4">
        <v>0</v>
      </c>
      <c r="X4336" s="4">
        <v>0</v>
      </c>
      <c r="Y4336" s="4">
        <v>0</v>
      </c>
      <c r="Z4336" s="4">
        <v>0</v>
      </c>
      <c r="AA4336" s="4">
        <v>0</v>
      </c>
      <c r="AB4336" t="s">
        <v>3</v>
      </c>
      <c r="AC4336" s="4">
        <v>0</v>
      </c>
      <c r="AD4336" s="4">
        <v>0</v>
      </c>
      <c r="AE4336" s="4">
        <v>91134.080000000002</v>
      </c>
      <c r="AF4336" t="s">
        <v>702</v>
      </c>
      <c r="AG4336" s="4">
        <v>0</v>
      </c>
      <c r="AH4336" s="4">
        <v>0</v>
      </c>
      <c r="AI4336" s="4">
        <v>0</v>
      </c>
      <c r="AJ4336" s="4">
        <v>-200000</v>
      </c>
      <c r="AK4336" s="4">
        <v>0</v>
      </c>
      <c r="AL4336" t="s">
        <v>789</v>
      </c>
      <c r="AM4336" s="71" t="str">
        <f>INDEX(Network_Insurer_Code,MATCH(Export!AL4336,Network_insurer_Name,0))</f>
        <v>APL1</v>
      </c>
      <c r="AN4336" t="str">
        <f t="shared" si="67"/>
        <v>L1005APL12018</v>
      </c>
    </row>
    <row r="4337" spans="1:40" x14ac:dyDescent="0.25">
      <c r="A4337">
        <v>2020</v>
      </c>
      <c r="B4337">
        <v>3</v>
      </c>
      <c r="C4337" s="1">
        <v>43922</v>
      </c>
      <c r="D4337" s="1">
        <v>44012</v>
      </c>
      <c r="E4337">
        <v>2018</v>
      </c>
      <c r="F4337" s="71" t="str">
        <f>INDEX(Client_Name,MATCH(Export!H4337,Local_Company_Name,0))</f>
        <v>Zebra Workings Ltd</v>
      </c>
      <c r="G4337" s="71">
        <f>INDEX(Client_Code,MATCH(Export!H4337,Local_Company_Name,0))</f>
        <v>1001</v>
      </c>
      <c r="H4337" t="s">
        <v>750</v>
      </c>
      <c r="I4337" t="s">
        <v>723</v>
      </c>
      <c r="J4337" t="s">
        <v>95</v>
      </c>
      <c r="K4337" s="71" t="str">
        <f>INDEX(Line_of_Business,MATCH(Export!J4337,Name,0))</f>
        <v>P</v>
      </c>
      <c r="L4337" s="9">
        <v>25723</v>
      </c>
      <c r="M4337">
        <v>306</v>
      </c>
      <c r="N4337" s="4">
        <v>0</v>
      </c>
      <c r="O4337" s="4">
        <v>0</v>
      </c>
      <c r="P4337" s="4">
        <v>-14998.91</v>
      </c>
      <c r="Q4337" s="4">
        <v>0</v>
      </c>
      <c r="R4337" s="4">
        <v>0</v>
      </c>
      <c r="S4337" s="4">
        <v>0</v>
      </c>
      <c r="T4337" s="4">
        <v>0</v>
      </c>
      <c r="U4337" s="4">
        <v>0</v>
      </c>
      <c r="V4337" s="4">
        <v>0</v>
      </c>
      <c r="W4337" s="4">
        <v>0</v>
      </c>
      <c r="X4337" s="4">
        <v>0</v>
      </c>
      <c r="Y4337" s="4">
        <v>0</v>
      </c>
      <c r="Z4337" s="4">
        <v>0</v>
      </c>
      <c r="AA4337" s="4">
        <v>0</v>
      </c>
      <c r="AB4337" t="s">
        <v>3</v>
      </c>
      <c r="AC4337" s="4">
        <v>0</v>
      </c>
      <c r="AD4337" s="4">
        <v>0</v>
      </c>
      <c r="AE4337" s="4">
        <v>0</v>
      </c>
      <c r="AF4337" t="s">
        <v>723</v>
      </c>
      <c r="AG4337" s="4">
        <v>0</v>
      </c>
      <c r="AH4337" s="4">
        <v>0</v>
      </c>
      <c r="AI4337" s="4">
        <v>0</v>
      </c>
      <c r="AJ4337" s="4">
        <v>14998.91</v>
      </c>
      <c r="AK4337" s="4">
        <v>0</v>
      </c>
      <c r="AL4337" t="s">
        <v>782</v>
      </c>
      <c r="AM4337" s="71" t="str">
        <f>INDEX(Network_Insurer_Code,MATCH(Export!AL4337,Network_insurer_Name,0))</f>
        <v>API2</v>
      </c>
      <c r="AN4337" t="str">
        <f t="shared" si="67"/>
        <v>P1001API22018</v>
      </c>
    </row>
    <row r="4338" spans="1:40" x14ac:dyDescent="0.25">
      <c r="A4338">
        <v>2020</v>
      </c>
      <c r="B4338">
        <v>3</v>
      </c>
      <c r="C4338" s="1">
        <v>44013</v>
      </c>
      <c r="D4338" s="1">
        <v>44104</v>
      </c>
      <c r="E4338">
        <v>2019</v>
      </c>
      <c r="F4338" s="71" t="str">
        <f>INDEX(Client_Name,MATCH(Export!H4338,Local_Company_Name,0))</f>
        <v>Lion Manufacturing Co</v>
      </c>
      <c r="G4338" s="71">
        <f>INDEX(Client_Code,MATCH(Export!H4338,Local_Company_Name,0))</f>
        <v>1002</v>
      </c>
      <c r="H4338" t="s">
        <v>759</v>
      </c>
      <c r="I4338" t="s">
        <v>732</v>
      </c>
      <c r="J4338" t="s">
        <v>5</v>
      </c>
      <c r="K4338" s="71" t="str">
        <f>INDEX(Line_of_Business,MATCH(Export!J4338,Name,0))</f>
        <v>L</v>
      </c>
      <c r="L4338" s="9" t="s">
        <v>299</v>
      </c>
      <c r="M4338">
        <v>1404</v>
      </c>
      <c r="N4338" s="4">
        <v>0</v>
      </c>
      <c r="O4338" s="4">
        <v>0</v>
      </c>
      <c r="P4338" s="4">
        <v>38820</v>
      </c>
      <c r="Q4338" s="4">
        <v>0</v>
      </c>
      <c r="R4338" s="4">
        <v>0</v>
      </c>
      <c r="S4338" s="4">
        <v>0</v>
      </c>
      <c r="T4338" s="4">
        <v>0</v>
      </c>
      <c r="U4338" s="4">
        <v>0</v>
      </c>
      <c r="V4338" s="4">
        <v>0</v>
      </c>
      <c r="W4338" s="4">
        <v>0</v>
      </c>
      <c r="X4338" s="4">
        <v>0</v>
      </c>
      <c r="Y4338" s="4">
        <v>0</v>
      </c>
      <c r="Z4338" s="4">
        <v>0</v>
      </c>
      <c r="AA4338" s="4">
        <v>0</v>
      </c>
      <c r="AB4338" t="s">
        <v>3</v>
      </c>
      <c r="AC4338" s="4">
        <v>0</v>
      </c>
      <c r="AD4338" s="4">
        <v>0</v>
      </c>
      <c r="AE4338" s="4">
        <v>0</v>
      </c>
      <c r="AF4338" t="s">
        <v>732</v>
      </c>
      <c r="AG4338" s="4">
        <v>0</v>
      </c>
      <c r="AH4338" s="4">
        <v>0</v>
      </c>
      <c r="AI4338" s="4">
        <v>0</v>
      </c>
      <c r="AJ4338" s="4">
        <v>-38820</v>
      </c>
      <c r="AK4338" s="4">
        <v>0</v>
      </c>
      <c r="AL4338" t="s">
        <v>788</v>
      </c>
      <c r="AM4338" s="71" t="str">
        <f>INDEX(Network_Insurer_Code,MATCH(Export!AL4338,Network_insurer_Name,0))</f>
        <v>RAI1</v>
      </c>
      <c r="AN4338" t="str">
        <f t="shared" si="67"/>
        <v>L1002RAI12019</v>
      </c>
    </row>
    <row r="4339" spans="1:40" x14ac:dyDescent="0.25">
      <c r="A4339">
        <v>2019</v>
      </c>
      <c r="B4339">
        <v>4</v>
      </c>
      <c r="C4339" s="1">
        <v>43739</v>
      </c>
      <c r="D4339" s="1">
        <v>43830</v>
      </c>
      <c r="E4339">
        <v>2019</v>
      </c>
      <c r="F4339" s="71" t="str">
        <f>INDEX(Client_Name,MATCH(Export!H4339,Local_Company_Name,0))</f>
        <v>Aplaca Engineering Co</v>
      </c>
      <c r="G4339" s="71">
        <f>INDEX(Client_Code,MATCH(Export!H4339,Local_Company_Name,0))</f>
        <v>1004</v>
      </c>
      <c r="H4339" t="s">
        <v>765</v>
      </c>
      <c r="I4339" t="s">
        <v>711</v>
      </c>
      <c r="J4339" t="s">
        <v>8</v>
      </c>
      <c r="K4339" s="71" t="str">
        <f>INDEX(Line_of_Business,MATCH(Export!J4339,Name,0))</f>
        <v>M</v>
      </c>
      <c r="L4339" s="9" t="s">
        <v>444</v>
      </c>
      <c r="M4339">
        <v>672</v>
      </c>
      <c r="N4339" s="4">
        <v>-146946.53</v>
      </c>
      <c r="O4339" s="4">
        <v>-146946.53</v>
      </c>
      <c r="P4339" s="4">
        <v>261629.37</v>
      </c>
      <c r="Q4339" s="4">
        <v>0</v>
      </c>
      <c r="R4339" s="4">
        <v>0</v>
      </c>
      <c r="S4339" s="4">
        <v>0</v>
      </c>
      <c r="T4339" s="4">
        <v>0</v>
      </c>
      <c r="U4339" s="4">
        <v>0</v>
      </c>
      <c r="V4339" s="4">
        <v>0</v>
      </c>
      <c r="W4339" s="4">
        <v>0</v>
      </c>
      <c r="X4339" s="4">
        <v>0</v>
      </c>
      <c r="Y4339" s="4">
        <v>-18368.310000000001</v>
      </c>
      <c r="Z4339" s="4">
        <v>0</v>
      </c>
      <c r="AA4339" s="4">
        <v>0</v>
      </c>
      <c r="AB4339" t="s">
        <v>3</v>
      </c>
      <c r="AC4339" s="4">
        <v>0</v>
      </c>
      <c r="AD4339" s="4">
        <v>0</v>
      </c>
      <c r="AE4339" s="4">
        <v>0</v>
      </c>
      <c r="AF4339" t="s">
        <v>711</v>
      </c>
      <c r="AG4339" s="4">
        <v>0</v>
      </c>
      <c r="AH4339" s="4">
        <v>0</v>
      </c>
      <c r="AI4339" s="4">
        <v>0</v>
      </c>
      <c r="AJ4339" s="4">
        <v>-390207.59</v>
      </c>
      <c r="AK4339" s="4">
        <v>0</v>
      </c>
      <c r="AL4339" t="s">
        <v>788</v>
      </c>
      <c r="AM4339" s="71" t="str">
        <f>INDEX(Network_Insurer_Code,MATCH(Export!AL4339,Network_insurer_Name,0))</f>
        <v>RAI1</v>
      </c>
      <c r="AN4339" t="str">
        <f t="shared" si="67"/>
        <v>M1004RAI12019</v>
      </c>
    </row>
    <row r="4340" spans="1:40" x14ac:dyDescent="0.25">
      <c r="A4340">
        <v>2020</v>
      </c>
      <c r="B4340">
        <v>3</v>
      </c>
      <c r="C4340" s="1">
        <v>44013</v>
      </c>
      <c r="D4340" s="1">
        <v>44104</v>
      </c>
      <c r="E4340">
        <v>2020</v>
      </c>
      <c r="F4340" s="71" t="str">
        <f>INDEX(Client_Name,MATCH(Export!H4340,Local_Company_Name,0))</f>
        <v>Falcon Clothing</v>
      </c>
      <c r="G4340" s="71">
        <f>INDEX(Client_Code,MATCH(Export!H4340,Local_Company_Name,0))</f>
        <v>1006</v>
      </c>
      <c r="H4340" t="s">
        <v>774</v>
      </c>
      <c r="I4340" t="s">
        <v>708</v>
      </c>
      <c r="J4340" t="s">
        <v>0</v>
      </c>
      <c r="K4340" s="71" t="str">
        <f>INDEX(Line_of_Business,MATCH(Export!J4340,Name,0))</f>
        <v>D</v>
      </c>
      <c r="L4340" s="9" t="s">
        <v>431</v>
      </c>
      <c r="M4340">
        <v>95</v>
      </c>
      <c r="N4340" s="4">
        <v>18978.18</v>
      </c>
      <c r="O4340" s="4">
        <v>18978.18</v>
      </c>
      <c r="P4340" s="4">
        <v>0</v>
      </c>
      <c r="Q4340" s="4">
        <v>0</v>
      </c>
      <c r="R4340" s="4">
        <v>0</v>
      </c>
      <c r="S4340" s="4">
        <v>0</v>
      </c>
      <c r="T4340" s="4">
        <v>0</v>
      </c>
      <c r="U4340" s="4">
        <v>0</v>
      </c>
      <c r="V4340" s="4">
        <v>0</v>
      </c>
      <c r="W4340" s="4">
        <v>0</v>
      </c>
      <c r="X4340" s="4">
        <v>0</v>
      </c>
      <c r="Y4340" s="4">
        <v>1138.69</v>
      </c>
      <c r="Z4340" s="4">
        <v>0</v>
      </c>
      <c r="AA4340" s="4">
        <v>0</v>
      </c>
      <c r="AB4340" t="s">
        <v>3</v>
      </c>
      <c r="AC4340" s="4">
        <v>0</v>
      </c>
      <c r="AD4340" s="4">
        <v>0</v>
      </c>
      <c r="AE4340" s="4">
        <v>0</v>
      </c>
      <c r="AF4340" t="s">
        <v>708</v>
      </c>
      <c r="AG4340" s="4">
        <v>0</v>
      </c>
      <c r="AH4340" s="4">
        <v>0</v>
      </c>
      <c r="AI4340" s="4">
        <v>0</v>
      </c>
      <c r="AJ4340" s="4">
        <v>17839.490000000002</v>
      </c>
      <c r="AK4340" s="4">
        <v>0</v>
      </c>
      <c r="AL4340" t="s">
        <v>793</v>
      </c>
      <c r="AM4340" s="71" t="str">
        <f>INDEX(Network_Insurer_Code,MATCH(Export!AL4340,Network_insurer_Name,0))</f>
        <v>CAL3</v>
      </c>
      <c r="AN4340" t="str">
        <f t="shared" si="67"/>
        <v>D1006CAL32020</v>
      </c>
    </row>
    <row r="4341" spans="1:40" x14ac:dyDescent="0.25">
      <c r="A4341">
        <v>2019</v>
      </c>
      <c r="B4341">
        <v>1</v>
      </c>
      <c r="C4341" s="1">
        <v>43466</v>
      </c>
      <c r="D4341" s="1">
        <v>43555</v>
      </c>
      <c r="E4341">
        <v>2018</v>
      </c>
      <c r="F4341" s="71" t="str">
        <f>INDEX(Client_Name,MATCH(Export!H4341,Local_Company_Name,0))</f>
        <v>Lion Manufacturing Co</v>
      </c>
      <c r="G4341" s="71">
        <f>INDEX(Client_Code,MATCH(Export!H4341,Local_Company_Name,0))</f>
        <v>1002</v>
      </c>
      <c r="H4341" t="s">
        <v>758</v>
      </c>
      <c r="I4341" t="s">
        <v>709</v>
      </c>
      <c r="J4341" t="s">
        <v>5</v>
      </c>
      <c r="K4341" s="71" t="str">
        <f>INDEX(Line_of_Business,MATCH(Export!J4341,Name,0))</f>
        <v>L</v>
      </c>
      <c r="L4341" s="9" t="s">
        <v>342</v>
      </c>
      <c r="M4341">
        <v>58</v>
      </c>
      <c r="N4341" s="4">
        <v>0</v>
      </c>
      <c r="O4341" s="4">
        <v>0</v>
      </c>
      <c r="P4341" s="4">
        <v>0</v>
      </c>
      <c r="Q4341" s="4">
        <v>0</v>
      </c>
      <c r="R4341" s="4">
        <v>0</v>
      </c>
      <c r="S4341" s="4">
        <v>0</v>
      </c>
      <c r="T4341" s="4">
        <v>0</v>
      </c>
      <c r="U4341" s="4">
        <v>0</v>
      </c>
      <c r="V4341" s="4">
        <v>0</v>
      </c>
      <c r="W4341" s="4">
        <v>0</v>
      </c>
      <c r="X4341" s="4">
        <v>0</v>
      </c>
      <c r="Y4341" s="4">
        <v>0</v>
      </c>
      <c r="Z4341" s="4">
        <v>0</v>
      </c>
      <c r="AA4341" s="4">
        <v>0</v>
      </c>
      <c r="AB4341" t="s">
        <v>3</v>
      </c>
      <c r="AC4341" s="4">
        <v>0</v>
      </c>
      <c r="AD4341" s="4">
        <v>0</v>
      </c>
      <c r="AE4341" s="4">
        <v>0</v>
      </c>
      <c r="AF4341" t="s">
        <v>709</v>
      </c>
      <c r="AG4341" s="4">
        <v>0</v>
      </c>
      <c r="AH4341" s="4">
        <v>0</v>
      </c>
      <c r="AI4341" s="4">
        <v>0</v>
      </c>
      <c r="AJ4341" s="4">
        <v>0</v>
      </c>
      <c r="AK4341" s="4">
        <v>0</v>
      </c>
      <c r="AL4341" t="s">
        <v>789</v>
      </c>
      <c r="AM4341" s="71" t="str">
        <f>INDEX(Network_Insurer_Code,MATCH(Export!AL4341,Network_insurer_Name,0))</f>
        <v>APL1</v>
      </c>
      <c r="AN4341" t="str">
        <f t="shared" si="67"/>
        <v>L1002APL12018</v>
      </c>
    </row>
    <row r="4342" spans="1:40" x14ac:dyDescent="0.25">
      <c r="A4342">
        <v>2019</v>
      </c>
      <c r="B4342">
        <v>2</v>
      </c>
      <c r="C4342" s="1">
        <v>43556</v>
      </c>
      <c r="D4342" s="1">
        <v>43646</v>
      </c>
      <c r="E4342">
        <v>2019</v>
      </c>
      <c r="F4342" s="71" t="str">
        <f>INDEX(Client_Name,MATCH(Export!H4342,Local_Company_Name,0))</f>
        <v>Tiger Jewelcrafting Ltd</v>
      </c>
      <c r="G4342" s="71">
        <f>INDEX(Client_Code,MATCH(Export!H4342,Local_Company_Name,0))</f>
        <v>1003</v>
      </c>
      <c r="H4342" t="s">
        <v>753</v>
      </c>
      <c r="I4342" t="s">
        <v>710</v>
      </c>
      <c r="J4342" t="s">
        <v>8</v>
      </c>
      <c r="K4342" s="71" t="str">
        <f>INDEX(Line_of_Business,MATCH(Export!J4342,Name,0))</f>
        <v>M</v>
      </c>
      <c r="L4342" s="9">
        <v>15182</v>
      </c>
      <c r="M4342">
        <v>141</v>
      </c>
      <c r="N4342" s="4">
        <v>3805560</v>
      </c>
      <c r="O4342" s="4">
        <v>3805560</v>
      </c>
      <c r="P4342" s="4">
        <v>826340</v>
      </c>
      <c r="Q4342" s="4">
        <v>0</v>
      </c>
      <c r="R4342" s="4">
        <v>0</v>
      </c>
      <c r="S4342" s="4">
        <v>0</v>
      </c>
      <c r="T4342" s="4">
        <v>0</v>
      </c>
      <c r="U4342" s="4">
        <v>0</v>
      </c>
      <c r="V4342" s="4">
        <v>0</v>
      </c>
      <c r="W4342" s="4">
        <v>0</v>
      </c>
      <c r="X4342" s="4">
        <v>0</v>
      </c>
      <c r="Y4342" s="4">
        <v>837223</v>
      </c>
      <c r="Z4342" s="4">
        <v>0</v>
      </c>
      <c r="AA4342" s="4">
        <v>570834</v>
      </c>
      <c r="AB4342" t="s">
        <v>3</v>
      </c>
      <c r="AC4342" s="4">
        <v>0</v>
      </c>
      <c r="AD4342" s="4">
        <v>0</v>
      </c>
      <c r="AE4342" s="4">
        <v>0</v>
      </c>
      <c r="AF4342" t="s">
        <v>710</v>
      </c>
      <c r="AG4342" s="4">
        <v>0</v>
      </c>
      <c r="AH4342" s="4">
        <v>0</v>
      </c>
      <c r="AI4342" s="4">
        <v>0</v>
      </c>
      <c r="AJ4342" s="4">
        <v>1571163</v>
      </c>
      <c r="AK4342" s="4">
        <v>0</v>
      </c>
      <c r="AL4342" t="s">
        <v>793</v>
      </c>
      <c r="AM4342" s="71" t="str">
        <f>INDEX(Network_Insurer_Code,MATCH(Export!AL4342,Network_insurer_Name,0))</f>
        <v>CAL3</v>
      </c>
      <c r="AN4342" t="str">
        <f t="shared" si="67"/>
        <v>M1003CAL32019</v>
      </c>
    </row>
    <row r="4343" spans="1:40" x14ac:dyDescent="0.25">
      <c r="A4343">
        <v>2019</v>
      </c>
      <c r="B4343">
        <v>3</v>
      </c>
      <c r="C4343" s="1">
        <v>43647</v>
      </c>
      <c r="D4343" s="1">
        <v>43738</v>
      </c>
      <c r="E4343">
        <v>2019</v>
      </c>
      <c r="F4343" s="71" t="str">
        <f>INDEX(Client_Name,MATCH(Export!H4343,Local_Company_Name,0))</f>
        <v>Zebra Workings Ltd</v>
      </c>
      <c r="G4343" s="71">
        <f>INDEX(Client_Code,MATCH(Export!H4343,Local_Company_Name,0))</f>
        <v>1001</v>
      </c>
      <c r="H4343" t="s">
        <v>751</v>
      </c>
      <c r="I4343" t="s">
        <v>709</v>
      </c>
      <c r="J4343" t="s">
        <v>22</v>
      </c>
      <c r="K4343" s="71" t="str">
        <f>INDEX(Line_of_Business,MATCH(Export!J4343,Name,0))</f>
        <v>A</v>
      </c>
      <c r="L4343" s="9" t="s">
        <v>402</v>
      </c>
      <c r="M4343">
        <v>4900</v>
      </c>
      <c r="N4343" s="4">
        <v>52649.599999999999</v>
      </c>
      <c r="O4343" s="4">
        <v>47384.639999999999</v>
      </c>
      <c r="P4343" s="4">
        <v>0</v>
      </c>
      <c r="Q4343" s="4">
        <v>0</v>
      </c>
      <c r="R4343" s="4">
        <v>0</v>
      </c>
      <c r="S4343" s="4">
        <v>0</v>
      </c>
      <c r="T4343" s="4">
        <v>0</v>
      </c>
      <c r="U4343" s="4">
        <v>0</v>
      </c>
      <c r="V4343" s="4">
        <v>0</v>
      </c>
      <c r="W4343" s="4">
        <v>0</v>
      </c>
      <c r="X4343" s="4">
        <v>0</v>
      </c>
      <c r="Y4343" s="4">
        <v>3790.77</v>
      </c>
      <c r="Z4343" s="4">
        <v>1042.46</v>
      </c>
      <c r="AA4343" s="4">
        <v>0</v>
      </c>
      <c r="AB4343" t="s">
        <v>3</v>
      </c>
      <c r="AC4343" s="4">
        <v>0</v>
      </c>
      <c r="AD4343" s="4">
        <v>0</v>
      </c>
      <c r="AE4343" s="4">
        <v>0</v>
      </c>
      <c r="AF4343" t="s">
        <v>709</v>
      </c>
      <c r="AG4343" s="4">
        <v>0</v>
      </c>
      <c r="AH4343" s="4">
        <v>0</v>
      </c>
      <c r="AI4343" s="4">
        <v>0</v>
      </c>
      <c r="AJ4343" s="4">
        <v>42551.41</v>
      </c>
      <c r="AK4343" s="4">
        <v>0</v>
      </c>
      <c r="AL4343" t="s">
        <v>789</v>
      </c>
      <c r="AM4343" s="71" t="str">
        <f>INDEX(Network_Insurer_Code,MATCH(Export!AL4343,Network_insurer_Name,0))</f>
        <v>APL1</v>
      </c>
      <c r="AN4343" t="str">
        <f t="shared" si="67"/>
        <v>A1001APL12019</v>
      </c>
    </row>
    <row r="4344" spans="1:40" x14ac:dyDescent="0.25">
      <c r="A4344">
        <v>2019</v>
      </c>
      <c r="B4344">
        <v>2</v>
      </c>
      <c r="C4344" s="1">
        <v>43556</v>
      </c>
      <c r="D4344" s="1">
        <v>43646</v>
      </c>
      <c r="E4344">
        <v>2017</v>
      </c>
      <c r="F4344" s="71" t="str">
        <f>INDEX(Client_Name,MATCH(Export!H4344,Local_Company_Name,0))</f>
        <v>Lion Manufacturing Co</v>
      </c>
      <c r="G4344" s="71">
        <f>INDEX(Client_Code,MATCH(Export!H4344,Local_Company_Name,0))</f>
        <v>1002</v>
      </c>
      <c r="H4344" t="s">
        <v>760</v>
      </c>
      <c r="I4344" t="s">
        <v>709</v>
      </c>
      <c r="J4344" t="s">
        <v>22</v>
      </c>
      <c r="K4344" s="71" t="str">
        <f>INDEX(Line_of_Business,MATCH(Export!J4344,Name,0))</f>
        <v>A</v>
      </c>
      <c r="L4344" s="9" t="s">
        <v>49</v>
      </c>
      <c r="M4344">
        <v>1326</v>
      </c>
      <c r="N4344" s="4">
        <v>0</v>
      </c>
      <c r="O4344" s="4">
        <v>0</v>
      </c>
      <c r="P4344" s="4">
        <v>197377</v>
      </c>
      <c r="Q4344" s="4">
        <v>0</v>
      </c>
      <c r="R4344" s="4">
        <v>0</v>
      </c>
      <c r="S4344" s="4">
        <v>0</v>
      </c>
      <c r="T4344" s="4">
        <v>0</v>
      </c>
      <c r="U4344" s="4">
        <v>0</v>
      </c>
      <c r="V4344" s="4">
        <v>0</v>
      </c>
      <c r="W4344" s="4">
        <v>0</v>
      </c>
      <c r="X4344" s="4">
        <v>0</v>
      </c>
      <c r="Y4344" s="4">
        <v>0</v>
      </c>
      <c r="Z4344" s="4">
        <v>0</v>
      </c>
      <c r="AA4344" s="4">
        <v>0</v>
      </c>
      <c r="AB4344" t="s">
        <v>3</v>
      </c>
      <c r="AC4344" s="4">
        <v>0</v>
      </c>
      <c r="AD4344" s="4">
        <v>0</v>
      </c>
      <c r="AE4344" s="4">
        <v>-218129</v>
      </c>
      <c r="AF4344" t="s">
        <v>709</v>
      </c>
      <c r="AG4344" s="4">
        <v>0</v>
      </c>
      <c r="AH4344" s="4">
        <v>0</v>
      </c>
      <c r="AI4344" s="4">
        <v>0</v>
      </c>
      <c r="AJ4344" s="4">
        <v>-197377</v>
      </c>
      <c r="AK4344" s="4">
        <v>0</v>
      </c>
      <c r="AL4344" t="s">
        <v>793</v>
      </c>
      <c r="AM4344" s="71" t="str">
        <f>INDEX(Network_Insurer_Code,MATCH(Export!AL4344,Network_insurer_Name,0))</f>
        <v>CAL3</v>
      </c>
      <c r="AN4344" t="str">
        <f t="shared" si="67"/>
        <v>A1002CAL32017</v>
      </c>
    </row>
    <row r="4345" spans="1:40" x14ac:dyDescent="0.25">
      <c r="A4345">
        <v>2019</v>
      </c>
      <c r="B4345">
        <v>4</v>
      </c>
      <c r="C4345" s="1">
        <v>43739</v>
      </c>
      <c r="D4345" s="1">
        <v>43830</v>
      </c>
      <c r="E4345">
        <v>2019</v>
      </c>
      <c r="F4345" s="71" t="str">
        <f>INDEX(Client_Name,MATCH(Export!H4345,Local_Company_Name,0))</f>
        <v>Aplaca Engineering Co</v>
      </c>
      <c r="G4345" s="71">
        <f>INDEX(Client_Code,MATCH(Export!H4345,Local_Company_Name,0))</f>
        <v>1004</v>
      </c>
      <c r="H4345" t="s">
        <v>768</v>
      </c>
      <c r="I4345" t="s">
        <v>736</v>
      </c>
      <c r="J4345" t="s">
        <v>14</v>
      </c>
      <c r="K4345" s="71" t="str">
        <f>INDEX(Line_of_Business,MATCH(Export!J4345,Name,0))</f>
        <v>C</v>
      </c>
      <c r="L4345" s="9" t="s">
        <v>357</v>
      </c>
      <c r="M4345">
        <v>2993</v>
      </c>
      <c r="N4345" s="4">
        <v>32671.52</v>
      </c>
      <c r="O4345" s="4">
        <v>16335.76</v>
      </c>
      <c r="P4345" s="4">
        <v>3500</v>
      </c>
      <c r="Q4345" s="4">
        <v>0</v>
      </c>
      <c r="R4345" s="4">
        <v>0</v>
      </c>
      <c r="S4345" s="4">
        <v>0</v>
      </c>
      <c r="T4345" s="4">
        <v>0</v>
      </c>
      <c r="U4345" s="4">
        <v>0</v>
      </c>
      <c r="V4345" s="4">
        <v>0</v>
      </c>
      <c r="W4345" s="4">
        <v>0</v>
      </c>
      <c r="X4345" s="4">
        <v>0</v>
      </c>
      <c r="Y4345" s="4">
        <v>2450.36</v>
      </c>
      <c r="Z4345" s="4">
        <v>980.15</v>
      </c>
      <c r="AA4345" s="4">
        <v>0</v>
      </c>
      <c r="AB4345" t="s">
        <v>3</v>
      </c>
      <c r="AC4345" s="4">
        <v>0</v>
      </c>
      <c r="AD4345" s="4">
        <v>0</v>
      </c>
      <c r="AE4345" s="4">
        <v>0</v>
      </c>
      <c r="AF4345" t="s">
        <v>736</v>
      </c>
      <c r="AG4345" s="4">
        <v>0</v>
      </c>
      <c r="AH4345" s="4">
        <v>0</v>
      </c>
      <c r="AI4345" s="4">
        <v>0</v>
      </c>
      <c r="AJ4345" s="4">
        <v>9405.25</v>
      </c>
      <c r="AK4345" s="4">
        <v>0</v>
      </c>
      <c r="AL4345" t="s">
        <v>786</v>
      </c>
      <c r="AM4345" s="71" t="str">
        <f>INDEX(Network_Insurer_Code,MATCH(Export!AL4345,Network_insurer_Name,0))</f>
        <v>BAL1</v>
      </c>
      <c r="AN4345" t="str">
        <f t="shared" si="67"/>
        <v>C1004BAL12019</v>
      </c>
    </row>
    <row r="4346" spans="1:40" x14ac:dyDescent="0.25">
      <c r="A4346">
        <v>2020</v>
      </c>
      <c r="B4346">
        <v>2</v>
      </c>
      <c r="C4346" s="1">
        <v>43922</v>
      </c>
      <c r="D4346" s="1">
        <v>44012</v>
      </c>
      <c r="E4346">
        <v>2020</v>
      </c>
      <c r="F4346" s="71" t="str">
        <f>INDEX(Client_Name,MATCH(Export!H4346,Local_Company_Name,0))</f>
        <v>Flaimngo Tailoring</v>
      </c>
      <c r="G4346" s="71">
        <f>INDEX(Client_Code,MATCH(Export!H4346,Local_Company_Name,0))</f>
        <v>1005</v>
      </c>
      <c r="H4346" t="s">
        <v>770</v>
      </c>
      <c r="I4346" t="s">
        <v>736</v>
      </c>
      <c r="J4346" t="s">
        <v>5</v>
      </c>
      <c r="K4346" s="71" t="str">
        <f>INDEX(Line_of_Business,MATCH(Export!J4346,Name,0))</f>
        <v>L</v>
      </c>
      <c r="L4346" s="9" t="s">
        <v>418</v>
      </c>
      <c r="M4346">
        <v>184</v>
      </c>
      <c r="N4346" s="4">
        <v>262965.25</v>
      </c>
      <c r="O4346" s="4">
        <v>262965.25</v>
      </c>
      <c r="P4346" s="4">
        <v>0</v>
      </c>
      <c r="Q4346" s="4">
        <v>0</v>
      </c>
      <c r="R4346" s="4">
        <v>0</v>
      </c>
      <c r="S4346" s="4">
        <v>0</v>
      </c>
      <c r="T4346" s="4">
        <v>0</v>
      </c>
      <c r="U4346" s="4">
        <v>0</v>
      </c>
      <c r="V4346" s="4">
        <v>0</v>
      </c>
      <c r="W4346" s="4">
        <v>0</v>
      </c>
      <c r="X4346" s="4">
        <v>0</v>
      </c>
      <c r="Y4346" s="4">
        <v>34185.480000000003</v>
      </c>
      <c r="Z4346" s="4">
        <v>0</v>
      </c>
      <c r="AA4346" s="4">
        <v>0</v>
      </c>
      <c r="AB4346" t="s">
        <v>3</v>
      </c>
      <c r="AC4346" s="4">
        <v>0</v>
      </c>
      <c r="AD4346" s="4">
        <v>0</v>
      </c>
      <c r="AE4346" s="4">
        <v>0</v>
      </c>
      <c r="AF4346" t="s">
        <v>736</v>
      </c>
      <c r="AG4346" s="4">
        <v>0</v>
      </c>
      <c r="AH4346" s="4">
        <v>0</v>
      </c>
      <c r="AI4346" s="4">
        <v>0</v>
      </c>
      <c r="AJ4346" s="4">
        <v>228779.77</v>
      </c>
      <c r="AK4346" s="4">
        <v>200000</v>
      </c>
      <c r="AL4346" t="s">
        <v>784</v>
      </c>
      <c r="AM4346" s="71" t="str">
        <f>INDEX(Network_Insurer_Code,MATCH(Export!AL4346,Network_insurer_Name,0))</f>
        <v>PII1</v>
      </c>
      <c r="AN4346" t="str">
        <f t="shared" si="67"/>
        <v>L1005PII12020</v>
      </c>
    </row>
    <row r="4347" spans="1:40" x14ac:dyDescent="0.25">
      <c r="A4347">
        <v>2020</v>
      </c>
      <c r="B4347">
        <v>1</v>
      </c>
      <c r="C4347" s="1">
        <v>43831</v>
      </c>
      <c r="D4347" s="1">
        <v>43921</v>
      </c>
      <c r="E4347">
        <v>2019</v>
      </c>
      <c r="F4347" s="71" t="str">
        <f>INDEX(Client_Name,MATCH(Export!H4347,Local_Company_Name,0))</f>
        <v>Tiger Jewelcrafting Ltd</v>
      </c>
      <c r="G4347" s="71">
        <f>INDEX(Client_Code,MATCH(Export!H4347,Local_Company_Name,0))</f>
        <v>1003</v>
      </c>
      <c r="H4347" t="s">
        <v>764</v>
      </c>
      <c r="I4347" t="s">
        <v>702</v>
      </c>
      <c r="J4347" t="s">
        <v>0</v>
      </c>
      <c r="K4347" s="71" t="str">
        <f>INDEX(Line_of_Business,MATCH(Export!J4347,Name,0))</f>
        <v>D</v>
      </c>
      <c r="L4347" s="9" t="s">
        <v>648</v>
      </c>
      <c r="M4347">
        <v>4131</v>
      </c>
      <c r="N4347" s="4">
        <v>0</v>
      </c>
      <c r="O4347" s="4">
        <v>0</v>
      </c>
      <c r="P4347" s="4">
        <v>272748.36</v>
      </c>
      <c r="Q4347" s="4">
        <v>0</v>
      </c>
      <c r="R4347" s="4">
        <v>0</v>
      </c>
      <c r="S4347" s="4">
        <v>0</v>
      </c>
      <c r="T4347" s="4">
        <v>0</v>
      </c>
      <c r="U4347" s="4">
        <v>0</v>
      </c>
      <c r="V4347" s="4">
        <v>0</v>
      </c>
      <c r="W4347" s="4">
        <v>0</v>
      </c>
      <c r="X4347" s="4">
        <v>0</v>
      </c>
      <c r="Y4347" s="4">
        <v>0</v>
      </c>
      <c r="Z4347" s="4">
        <v>0</v>
      </c>
      <c r="AA4347" s="4">
        <v>0</v>
      </c>
      <c r="AB4347" t="s">
        <v>3</v>
      </c>
      <c r="AC4347" s="4">
        <v>0</v>
      </c>
      <c r="AD4347" s="4">
        <v>0</v>
      </c>
      <c r="AE4347" s="4">
        <v>0</v>
      </c>
      <c r="AF4347" t="s">
        <v>702</v>
      </c>
      <c r="AG4347" s="4">
        <v>0</v>
      </c>
      <c r="AH4347" s="4">
        <v>0</v>
      </c>
      <c r="AI4347" s="4">
        <v>0</v>
      </c>
      <c r="AJ4347" s="4">
        <v>-272748.36</v>
      </c>
      <c r="AK4347" s="4">
        <v>0</v>
      </c>
      <c r="AL4347" t="s">
        <v>781</v>
      </c>
      <c r="AM4347" s="71" t="str">
        <f>INDEX(Network_Insurer_Code,MATCH(Export!AL4347,Network_insurer_Name,0))</f>
        <v>ORI1</v>
      </c>
      <c r="AN4347" t="str">
        <f t="shared" si="67"/>
        <v>D1003ORI12019</v>
      </c>
    </row>
    <row r="4348" spans="1:40" x14ac:dyDescent="0.25">
      <c r="A4348">
        <v>2019</v>
      </c>
      <c r="B4348">
        <v>2</v>
      </c>
      <c r="C4348" s="1">
        <v>43556</v>
      </c>
      <c r="D4348" s="1">
        <v>43646</v>
      </c>
      <c r="E4348">
        <v>2016</v>
      </c>
      <c r="F4348" s="71" t="str">
        <f>INDEX(Client_Name,MATCH(Export!H4348,Local_Company_Name,0))</f>
        <v>Lion Manufacturing Co</v>
      </c>
      <c r="G4348" s="71">
        <f>INDEX(Client_Code,MATCH(Export!H4348,Local_Company_Name,0))</f>
        <v>1002</v>
      </c>
      <c r="H4348" t="s">
        <v>760</v>
      </c>
      <c r="I4348" t="s">
        <v>717</v>
      </c>
      <c r="J4348" t="s">
        <v>8</v>
      </c>
      <c r="K4348" s="71" t="str">
        <f>INDEX(Line_of_Business,MATCH(Export!J4348,Name,0))</f>
        <v>M</v>
      </c>
      <c r="L4348" s="9" t="s">
        <v>78</v>
      </c>
      <c r="M4348">
        <v>2119</v>
      </c>
      <c r="N4348" s="4">
        <v>5.65</v>
      </c>
      <c r="O4348" s="4">
        <v>5.65</v>
      </c>
      <c r="P4348" s="4">
        <v>0</v>
      </c>
      <c r="Q4348" s="4">
        <v>0</v>
      </c>
      <c r="R4348" s="4">
        <v>0</v>
      </c>
      <c r="S4348" s="4">
        <v>0</v>
      </c>
      <c r="T4348" s="4">
        <v>0</v>
      </c>
      <c r="U4348" s="4">
        <v>0</v>
      </c>
      <c r="V4348" s="4">
        <v>0</v>
      </c>
      <c r="W4348" s="4">
        <v>0</v>
      </c>
      <c r="X4348" s="4">
        <v>0</v>
      </c>
      <c r="Y4348" s="4">
        <v>0.47</v>
      </c>
      <c r="Z4348" s="4">
        <v>0.75</v>
      </c>
      <c r="AA4348" s="4">
        <v>0</v>
      </c>
      <c r="AB4348" t="s">
        <v>3</v>
      </c>
      <c r="AC4348" s="4">
        <v>0</v>
      </c>
      <c r="AD4348" s="4">
        <v>0</v>
      </c>
      <c r="AE4348" s="4">
        <v>0</v>
      </c>
      <c r="AF4348" t="s">
        <v>717</v>
      </c>
      <c r="AG4348" s="4">
        <v>0</v>
      </c>
      <c r="AH4348" s="4">
        <v>0</v>
      </c>
      <c r="AI4348" s="4">
        <v>0</v>
      </c>
      <c r="AJ4348" s="4">
        <v>4.43</v>
      </c>
      <c r="AK4348" s="4">
        <v>0</v>
      </c>
      <c r="AL4348" t="s">
        <v>794</v>
      </c>
      <c r="AM4348" s="71" t="str">
        <f>INDEX(Network_Insurer_Code,MATCH(Export!AL4348,Network_insurer_Name,0))</f>
        <v>CUI2</v>
      </c>
      <c r="AN4348" t="str">
        <f t="shared" si="67"/>
        <v>M1002CUI22016</v>
      </c>
    </row>
    <row r="4349" spans="1:40" x14ac:dyDescent="0.25">
      <c r="A4349">
        <v>2019</v>
      </c>
      <c r="B4349">
        <v>3</v>
      </c>
      <c r="C4349" s="1">
        <v>43647</v>
      </c>
      <c r="D4349" s="1">
        <v>43738</v>
      </c>
      <c r="E4349">
        <v>2019</v>
      </c>
      <c r="F4349" s="71" t="str">
        <f>INDEX(Client_Name,MATCH(Export!H4349,Local_Company_Name,0))</f>
        <v>Tiger Jewelcrafting Ltd</v>
      </c>
      <c r="G4349" s="71">
        <f>INDEX(Client_Code,MATCH(Export!H4349,Local_Company_Name,0))</f>
        <v>1003</v>
      </c>
      <c r="H4349" t="s">
        <v>753</v>
      </c>
      <c r="I4349" t="s">
        <v>736</v>
      </c>
      <c r="J4349" t="s">
        <v>0</v>
      </c>
      <c r="K4349" s="71" t="str">
        <f>INDEX(Line_of_Business,MATCH(Export!J4349,Name,0))</f>
        <v>D</v>
      </c>
      <c r="L4349" s="9" t="s">
        <v>97</v>
      </c>
      <c r="M4349">
        <v>92</v>
      </c>
      <c r="N4349" s="4">
        <v>225.64</v>
      </c>
      <c r="O4349" s="4">
        <v>112.82</v>
      </c>
      <c r="P4349" s="4">
        <v>0</v>
      </c>
      <c r="Q4349" s="4">
        <v>0</v>
      </c>
      <c r="R4349" s="4">
        <v>0</v>
      </c>
      <c r="S4349" s="4">
        <v>0</v>
      </c>
      <c r="T4349" s="4">
        <v>0</v>
      </c>
      <c r="U4349" s="4">
        <v>0</v>
      </c>
      <c r="V4349" s="4">
        <v>0</v>
      </c>
      <c r="W4349" s="4">
        <v>0</v>
      </c>
      <c r="X4349" s="4">
        <v>0</v>
      </c>
      <c r="Y4349" s="4">
        <v>16.920000000000002</v>
      </c>
      <c r="Z4349" s="4">
        <v>0</v>
      </c>
      <c r="AA4349" s="4">
        <v>0</v>
      </c>
      <c r="AB4349" t="s">
        <v>3</v>
      </c>
      <c r="AC4349" s="4">
        <v>0</v>
      </c>
      <c r="AD4349" s="4">
        <v>0</v>
      </c>
      <c r="AE4349" s="4">
        <v>0</v>
      </c>
      <c r="AF4349" t="s">
        <v>736</v>
      </c>
      <c r="AG4349" s="4">
        <v>0</v>
      </c>
      <c r="AH4349" s="4">
        <v>0</v>
      </c>
      <c r="AI4349" s="4">
        <v>0</v>
      </c>
      <c r="AJ4349" s="4">
        <v>95.899999999999906</v>
      </c>
      <c r="AK4349" s="4">
        <v>200000</v>
      </c>
      <c r="AL4349" t="s">
        <v>789</v>
      </c>
      <c r="AM4349" s="71" t="str">
        <f>INDEX(Network_Insurer_Code,MATCH(Export!AL4349,Network_insurer_Name,0))</f>
        <v>APL1</v>
      </c>
      <c r="AN4349" t="str">
        <f t="shared" si="67"/>
        <v>D1003APL12019</v>
      </c>
    </row>
    <row r="4350" spans="1:40" x14ac:dyDescent="0.25">
      <c r="A4350">
        <v>2020</v>
      </c>
      <c r="B4350">
        <v>1</v>
      </c>
      <c r="C4350" s="1">
        <v>43831</v>
      </c>
      <c r="D4350" s="1">
        <v>43921</v>
      </c>
      <c r="E4350">
        <v>2020</v>
      </c>
      <c r="F4350" s="71" t="str">
        <f>INDEX(Client_Name,MATCH(Export!H4350,Local_Company_Name,0))</f>
        <v>Falcon Clothing</v>
      </c>
      <c r="G4350" s="71">
        <f>INDEX(Client_Code,MATCH(Export!H4350,Local_Company_Name,0))</f>
        <v>1006</v>
      </c>
      <c r="H4350" t="s">
        <v>775</v>
      </c>
      <c r="I4350" t="s">
        <v>724</v>
      </c>
      <c r="J4350" t="s">
        <v>8</v>
      </c>
      <c r="K4350" s="71" t="str">
        <f>INDEX(Line_of_Business,MATCH(Export!J4350,Name,0))</f>
        <v>M</v>
      </c>
      <c r="L4350" s="9">
        <v>74396</v>
      </c>
      <c r="M4350">
        <v>1941</v>
      </c>
      <c r="N4350" s="4">
        <v>0</v>
      </c>
      <c r="O4350" s="4">
        <v>0</v>
      </c>
      <c r="P4350" s="4">
        <v>42436.33</v>
      </c>
      <c r="Q4350" s="4">
        <v>0</v>
      </c>
      <c r="R4350" s="4">
        <v>0</v>
      </c>
      <c r="S4350" s="4">
        <v>0</v>
      </c>
      <c r="T4350" s="4">
        <v>0</v>
      </c>
      <c r="U4350" s="4">
        <v>0</v>
      </c>
      <c r="V4350" s="4">
        <v>0</v>
      </c>
      <c r="W4350" s="4">
        <v>379400</v>
      </c>
      <c r="X4350" s="4">
        <v>0</v>
      </c>
      <c r="Y4350" s="4">
        <v>0</v>
      </c>
      <c r="Z4350" s="4">
        <v>0</v>
      </c>
      <c r="AA4350" s="4">
        <v>0</v>
      </c>
      <c r="AB4350" t="s">
        <v>3</v>
      </c>
      <c r="AC4350" s="4">
        <v>0</v>
      </c>
      <c r="AD4350" s="4">
        <v>0</v>
      </c>
      <c r="AE4350" s="4">
        <v>0</v>
      </c>
      <c r="AF4350" t="s">
        <v>724</v>
      </c>
      <c r="AG4350" s="4">
        <v>0</v>
      </c>
      <c r="AH4350" s="4">
        <v>0</v>
      </c>
      <c r="AI4350" s="4">
        <v>0</v>
      </c>
      <c r="AJ4350" s="4">
        <v>-421836.33</v>
      </c>
      <c r="AK4350" s="4">
        <v>0</v>
      </c>
      <c r="AL4350" t="s">
        <v>793</v>
      </c>
      <c r="AM4350" s="71" t="str">
        <f>INDEX(Network_Insurer_Code,MATCH(Export!AL4350,Network_insurer_Name,0))</f>
        <v>CAL3</v>
      </c>
      <c r="AN4350" t="str">
        <f t="shared" si="67"/>
        <v>M1006CAL32020</v>
      </c>
    </row>
    <row r="4351" spans="1:40" x14ac:dyDescent="0.25">
      <c r="A4351">
        <v>2020</v>
      </c>
      <c r="B4351">
        <v>2</v>
      </c>
      <c r="C4351" s="1">
        <v>43922</v>
      </c>
      <c r="D4351" s="1">
        <v>44012</v>
      </c>
      <c r="E4351">
        <v>2019</v>
      </c>
      <c r="F4351" s="71" t="str">
        <f>INDEX(Client_Name,MATCH(Export!H4351,Local_Company_Name,0))</f>
        <v>Zebra Workings Ltd</v>
      </c>
      <c r="G4351" s="71">
        <f>INDEX(Client_Code,MATCH(Export!H4351,Local_Company_Name,0))</f>
        <v>1001</v>
      </c>
      <c r="H4351" t="s">
        <v>749</v>
      </c>
      <c r="I4351" t="s">
        <v>707</v>
      </c>
      <c r="J4351" t="s">
        <v>8</v>
      </c>
      <c r="K4351" s="71" t="str">
        <f>INDEX(Line_of_Business,MATCH(Export!J4351,Name,0))</f>
        <v>M</v>
      </c>
      <c r="L4351" s="9">
        <v>50561868</v>
      </c>
      <c r="M4351">
        <v>67</v>
      </c>
      <c r="N4351" s="4">
        <v>0</v>
      </c>
      <c r="O4351" s="4">
        <v>0</v>
      </c>
      <c r="P4351" s="4">
        <v>15280.76</v>
      </c>
      <c r="Q4351" s="4">
        <v>0</v>
      </c>
      <c r="R4351" s="4">
        <v>0</v>
      </c>
      <c r="S4351" s="4">
        <v>0</v>
      </c>
      <c r="T4351" s="4">
        <v>0</v>
      </c>
      <c r="U4351" s="4">
        <v>0</v>
      </c>
      <c r="V4351" s="4">
        <v>0</v>
      </c>
      <c r="W4351" s="4">
        <v>0</v>
      </c>
      <c r="X4351" s="4">
        <v>0</v>
      </c>
      <c r="Y4351" s="4">
        <v>0</v>
      </c>
      <c r="Z4351" s="4">
        <v>0</v>
      </c>
      <c r="AA4351" s="4">
        <v>0</v>
      </c>
      <c r="AB4351" t="s">
        <v>3</v>
      </c>
      <c r="AC4351" s="4">
        <v>0</v>
      </c>
      <c r="AD4351" s="4">
        <v>0</v>
      </c>
      <c r="AE4351" s="4">
        <v>-146.74</v>
      </c>
      <c r="AF4351" t="s">
        <v>707</v>
      </c>
      <c r="AG4351" s="4">
        <v>0</v>
      </c>
      <c r="AH4351" s="4">
        <v>0</v>
      </c>
      <c r="AI4351" s="4">
        <v>0</v>
      </c>
      <c r="AJ4351" s="4">
        <v>-15280.76</v>
      </c>
      <c r="AK4351" s="4">
        <v>0</v>
      </c>
      <c r="AL4351" t="s">
        <v>798</v>
      </c>
      <c r="AM4351" s="71" t="str">
        <f>INDEX(Network_Insurer_Code,MATCH(Export!AL4351,Network_insurer_Name,0))</f>
        <v>PEI2</v>
      </c>
      <c r="AN4351" t="str">
        <f t="shared" si="67"/>
        <v>M1001PEI22019</v>
      </c>
    </row>
    <row r="4352" spans="1:40" x14ac:dyDescent="0.25">
      <c r="A4352">
        <v>2020</v>
      </c>
      <c r="B4352">
        <v>1</v>
      </c>
      <c r="C4352" s="1">
        <v>43831</v>
      </c>
      <c r="D4352" s="1">
        <v>43921</v>
      </c>
      <c r="E4352">
        <v>2019</v>
      </c>
      <c r="F4352" s="71" t="str">
        <f>INDEX(Client_Name,MATCH(Export!H4352,Local_Company_Name,0))</f>
        <v>Falcon Clothing</v>
      </c>
      <c r="G4352" s="71">
        <f>INDEX(Client_Code,MATCH(Export!H4352,Local_Company_Name,0))</f>
        <v>1006</v>
      </c>
      <c r="H4352" t="s">
        <v>775</v>
      </c>
      <c r="I4352" t="s">
        <v>724</v>
      </c>
      <c r="J4352" t="s">
        <v>8</v>
      </c>
      <c r="K4352" s="71" t="str">
        <f>INDEX(Line_of_Business,MATCH(Export!J4352,Name,0))</f>
        <v>M</v>
      </c>
      <c r="L4352" s="9">
        <v>77604</v>
      </c>
      <c r="M4352">
        <v>97</v>
      </c>
      <c r="N4352" s="4">
        <v>0</v>
      </c>
      <c r="O4352" s="4">
        <v>0</v>
      </c>
      <c r="P4352" s="4">
        <v>6117.51</v>
      </c>
      <c r="Q4352" s="4">
        <v>0</v>
      </c>
      <c r="R4352" s="4">
        <v>0</v>
      </c>
      <c r="S4352" s="4">
        <v>0</v>
      </c>
      <c r="T4352" s="4">
        <v>0</v>
      </c>
      <c r="U4352" s="4">
        <v>0</v>
      </c>
      <c r="V4352" s="4">
        <v>0</v>
      </c>
      <c r="W4352" s="4">
        <v>0</v>
      </c>
      <c r="X4352" s="4">
        <v>0</v>
      </c>
      <c r="Y4352" s="4">
        <v>0</v>
      </c>
      <c r="Z4352" s="4">
        <v>0</v>
      </c>
      <c r="AA4352" s="4">
        <v>0</v>
      </c>
      <c r="AB4352" t="s">
        <v>3</v>
      </c>
      <c r="AC4352" s="4">
        <v>0</v>
      </c>
      <c r="AD4352" s="4">
        <v>0</v>
      </c>
      <c r="AE4352" s="4">
        <v>0</v>
      </c>
      <c r="AF4352" t="s">
        <v>724</v>
      </c>
      <c r="AG4352" s="4">
        <v>0</v>
      </c>
      <c r="AH4352" s="4">
        <v>0</v>
      </c>
      <c r="AI4352" s="4">
        <v>0</v>
      </c>
      <c r="AJ4352" s="4">
        <v>-6117.51</v>
      </c>
      <c r="AK4352" s="4">
        <v>0</v>
      </c>
      <c r="AL4352" t="s">
        <v>783</v>
      </c>
      <c r="AM4352" s="71" t="str">
        <f>INDEX(Network_Insurer_Code,MATCH(Export!AL4352,Network_insurer_Name,0))</f>
        <v>PEP1</v>
      </c>
      <c r="AN4352" t="str">
        <f t="shared" si="67"/>
        <v>M1006PEP12019</v>
      </c>
    </row>
    <row r="4353" spans="1:40" x14ac:dyDescent="0.25">
      <c r="A4353">
        <v>2020</v>
      </c>
      <c r="B4353">
        <v>3</v>
      </c>
      <c r="C4353" s="1">
        <v>44013</v>
      </c>
      <c r="D4353" s="1">
        <v>44104</v>
      </c>
      <c r="E4353">
        <v>2019</v>
      </c>
      <c r="F4353" s="71" t="str">
        <f>INDEX(Client_Name,MATCH(Export!H4353,Local_Company_Name,0))</f>
        <v>Aplaca Engineering Co</v>
      </c>
      <c r="G4353" s="71">
        <f>INDEX(Client_Code,MATCH(Export!H4353,Local_Company_Name,0))</f>
        <v>1004</v>
      </c>
      <c r="H4353" t="s">
        <v>766</v>
      </c>
      <c r="I4353" t="s">
        <v>737</v>
      </c>
      <c r="J4353" t="s">
        <v>8</v>
      </c>
      <c r="K4353" s="71" t="str">
        <f>INDEX(Line_of_Business,MATCH(Export!J4353,Name,0))</f>
        <v>M</v>
      </c>
      <c r="L4353" s="9" t="s">
        <v>544</v>
      </c>
      <c r="M4353">
        <v>311</v>
      </c>
      <c r="N4353" s="4">
        <v>0</v>
      </c>
      <c r="O4353" s="4">
        <v>0</v>
      </c>
      <c r="P4353" s="4">
        <v>678715.49</v>
      </c>
      <c r="Q4353" s="4">
        <v>0</v>
      </c>
      <c r="R4353" s="4">
        <v>0</v>
      </c>
      <c r="S4353" s="4">
        <v>0</v>
      </c>
      <c r="T4353" s="4">
        <v>0</v>
      </c>
      <c r="U4353" s="4">
        <v>0</v>
      </c>
      <c r="V4353" s="4">
        <v>0</v>
      </c>
      <c r="W4353" s="4">
        <v>0</v>
      </c>
      <c r="X4353" s="4">
        <v>0</v>
      </c>
      <c r="Y4353" s="4">
        <v>0</v>
      </c>
      <c r="Z4353" s="4">
        <v>0</v>
      </c>
      <c r="AA4353" s="4">
        <v>0</v>
      </c>
      <c r="AB4353" t="s">
        <v>3</v>
      </c>
      <c r="AC4353" s="4">
        <v>0</v>
      </c>
      <c r="AD4353" s="4">
        <v>0</v>
      </c>
      <c r="AE4353" s="4">
        <v>0</v>
      </c>
      <c r="AF4353" t="s">
        <v>737</v>
      </c>
      <c r="AG4353" s="4">
        <v>0</v>
      </c>
      <c r="AH4353" s="4">
        <v>0</v>
      </c>
      <c r="AI4353" s="4">
        <v>0</v>
      </c>
      <c r="AJ4353" s="4">
        <v>-678715.49</v>
      </c>
      <c r="AK4353" s="4">
        <v>0</v>
      </c>
      <c r="AL4353" t="s">
        <v>791</v>
      </c>
      <c r="AM4353" s="71" t="str">
        <f>INDEX(Network_Insurer_Code,MATCH(Export!AL4353,Network_insurer_Name,0))</f>
        <v>CHI3</v>
      </c>
      <c r="AN4353" t="str">
        <f t="shared" si="67"/>
        <v>M1004CHI32019</v>
      </c>
    </row>
    <row r="4354" spans="1:40" x14ac:dyDescent="0.25">
      <c r="A4354">
        <v>2019</v>
      </c>
      <c r="B4354">
        <v>1</v>
      </c>
      <c r="C4354" s="1">
        <v>43466</v>
      </c>
      <c r="D4354" s="1">
        <v>43555</v>
      </c>
      <c r="E4354">
        <v>2018</v>
      </c>
      <c r="F4354" s="71" t="str">
        <f>INDEX(Client_Name,MATCH(Export!H4354,Local_Company_Name,0))</f>
        <v>Flaimngo Tailoring</v>
      </c>
      <c r="G4354" s="71">
        <f>INDEX(Client_Code,MATCH(Export!H4354,Local_Company_Name,0))</f>
        <v>1005</v>
      </c>
      <c r="H4354" t="s">
        <v>755</v>
      </c>
      <c r="I4354" t="s">
        <v>779</v>
      </c>
      <c r="J4354" t="s">
        <v>5</v>
      </c>
      <c r="K4354" s="71" t="str">
        <f>INDEX(Line_of_Business,MATCH(Export!J4354,Name,0))</f>
        <v>L</v>
      </c>
      <c r="L4354" s="10">
        <v>3802238023</v>
      </c>
      <c r="M4354">
        <v>47</v>
      </c>
      <c r="N4354" s="4">
        <v>0</v>
      </c>
      <c r="O4354" s="4">
        <v>0</v>
      </c>
      <c r="P4354" s="4">
        <v>0</v>
      </c>
      <c r="Q4354" s="4">
        <v>0</v>
      </c>
      <c r="R4354" s="4">
        <v>0</v>
      </c>
      <c r="S4354" s="4">
        <v>0</v>
      </c>
      <c r="T4354" s="4">
        <v>0</v>
      </c>
      <c r="U4354" s="4">
        <v>0</v>
      </c>
      <c r="V4354" s="4">
        <v>0</v>
      </c>
      <c r="W4354" s="4">
        <v>0</v>
      </c>
      <c r="X4354" s="4">
        <v>0</v>
      </c>
      <c r="Y4354" s="4">
        <v>0</v>
      </c>
      <c r="Z4354" s="4">
        <v>0</v>
      </c>
      <c r="AA4354" s="4">
        <v>0</v>
      </c>
      <c r="AB4354" t="s">
        <v>3</v>
      </c>
      <c r="AC4354" s="4">
        <v>0</v>
      </c>
      <c r="AD4354" s="4">
        <v>0</v>
      </c>
      <c r="AE4354" s="4">
        <v>0</v>
      </c>
      <c r="AF4354" t="s">
        <v>779</v>
      </c>
      <c r="AG4354" s="4">
        <v>0</v>
      </c>
      <c r="AH4354" s="4">
        <v>0</v>
      </c>
      <c r="AI4354" s="4">
        <v>0</v>
      </c>
      <c r="AJ4354" s="4">
        <v>0</v>
      </c>
      <c r="AK4354" s="4">
        <v>0</v>
      </c>
      <c r="AL4354" t="s">
        <v>797</v>
      </c>
      <c r="AM4354" s="71" t="str">
        <f>INDEX(Network_Insurer_Code,MATCH(Export!AL4354,Network_insurer_Name,0))</f>
        <v>ONI3</v>
      </c>
      <c r="AN4354" t="str">
        <f t="shared" ref="AN4354:AN4417" si="68">_xlfn.CONCAT(K4354,G4354,AM4354,E4354)</f>
        <v>L1005ONI32018</v>
      </c>
    </row>
    <row r="4355" spans="1:40" x14ac:dyDescent="0.25">
      <c r="A4355">
        <v>2020</v>
      </c>
      <c r="B4355">
        <v>3</v>
      </c>
      <c r="C4355" s="1">
        <v>44013</v>
      </c>
      <c r="D4355" s="1">
        <v>44104</v>
      </c>
      <c r="E4355">
        <v>2020</v>
      </c>
      <c r="F4355" s="71" t="str">
        <f>INDEX(Client_Name,MATCH(Export!H4355,Local_Company_Name,0))</f>
        <v>Zebra Workings Ltd</v>
      </c>
      <c r="G4355" s="71">
        <f>INDEX(Client_Code,MATCH(Export!H4355,Local_Company_Name,0))</f>
        <v>1001</v>
      </c>
      <c r="H4355" t="s">
        <v>750</v>
      </c>
      <c r="I4355" t="s">
        <v>740</v>
      </c>
      <c r="J4355" t="s">
        <v>5</v>
      </c>
      <c r="K4355" s="71" t="str">
        <f>INDEX(Line_of_Business,MATCH(Export!J4355,Name,0))</f>
        <v>L</v>
      </c>
      <c r="L4355" s="9">
        <v>657133</v>
      </c>
      <c r="M4355">
        <v>8</v>
      </c>
      <c r="N4355" s="4">
        <v>20</v>
      </c>
      <c r="O4355" s="4">
        <v>20</v>
      </c>
      <c r="P4355" s="4">
        <v>0</v>
      </c>
      <c r="Q4355" s="4">
        <v>0</v>
      </c>
      <c r="R4355" s="4">
        <v>0</v>
      </c>
      <c r="S4355" s="4">
        <v>0</v>
      </c>
      <c r="T4355" s="4">
        <v>0</v>
      </c>
      <c r="U4355" s="4">
        <v>0</v>
      </c>
      <c r="V4355" s="4">
        <v>0</v>
      </c>
      <c r="W4355" s="4">
        <v>0</v>
      </c>
      <c r="X4355" s="4">
        <v>0</v>
      </c>
      <c r="Y4355" s="4">
        <v>2</v>
      </c>
      <c r="Z4355" s="4">
        <v>0</v>
      </c>
      <c r="AA4355" s="4">
        <v>0</v>
      </c>
      <c r="AB4355" t="s">
        <v>3</v>
      </c>
      <c r="AC4355" s="4">
        <v>0</v>
      </c>
      <c r="AD4355" s="4">
        <v>0</v>
      </c>
      <c r="AE4355" s="4">
        <v>0</v>
      </c>
      <c r="AF4355" t="s">
        <v>740</v>
      </c>
      <c r="AG4355" s="4">
        <v>0</v>
      </c>
      <c r="AH4355" s="4">
        <v>0</v>
      </c>
      <c r="AI4355" s="4">
        <v>0</v>
      </c>
      <c r="AJ4355" s="4">
        <v>18</v>
      </c>
      <c r="AK4355" s="4">
        <v>200000</v>
      </c>
      <c r="AL4355" t="s">
        <v>793</v>
      </c>
      <c r="AM4355" s="71" t="str">
        <f>INDEX(Network_Insurer_Code,MATCH(Export!AL4355,Network_insurer_Name,0))</f>
        <v>CAL3</v>
      </c>
      <c r="AN4355" t="str">
        <f t="shared" si="68"/>
        <v>L1001CAL32020</v>
      </c>
    </row>
    <row r="4356" spans="1:40" x14ac:dyDescent="0.25">
      <c r="A4356">
        <v>2019</v>
      </c>
      <c r="B4356">
        <v>4</v>
      </c>
      <c r="C4356" s="1">
        <v>43739</v>
      </c>
      <c r="D4356" s="1">
        <v>43830</v>
      </c>
      <c r="E4356">
        <v>2019</v>
      </c>
      <c r="F4356" s="71" t="str">
        <f>INDEX(Client_Name,MATCH(Export!H4356,Local_Company_Name,0))</f>
        <v>Aplaca Engineering Co</v>
      </c>
      <c r="G4356" s="71">
        <f>INDEX(Client_Code,MATCH(Export!H4356,Local_Company_Name,0))</f>
        <v>1004</v>
      </c>
      <c r="H4356" t="s">
        <v>754</v>
      </c>
      <c r="I4356" t="s">
        <v>704</v>
      </c>
      <c r="J4356" t="s">
        <v>5</v>
      </c>
      <c r="K4356" s="71" t="str">
        <f>INDEX(Line_of_Business,MATCH(Export!J4356,Name,0))</f>
        <v>L</v>
      </c>
      <c r="L4356" s="9" t="s">
        <v>491</v>
      </c>
      <c r="M4356">
        <v>3021</v>
      </c>
      <c r="N4356" s="4">
        <v>75371.960000000006</v>
      </c>
      <c r="O4356" s="4">
        <v>75371.960000000006</v>
      </c>
      <c r="P4356" s="4">
        <v>273380</v>
      </c>
      <c r="Q4356" s="4">
        <v>0</v>
      </c>
      <c r="R4356" s="4">
        <v>0</v>
      </c>
      <c r="S4356" s="4">
        <v>0</v>
      </c>
      <c r="T4356" s="4">
        <v>0</v>
      </c>
      <c r="U4356" s="4">
        <v>0</v>
      </c>
      <c r="V4356" s="4">
        <v>0</v>
      </c>
      <c r="W4356" s="4">
        <v>0</v>
      </c>
      <c r="X4356" s="4">
        <v>0</v>
      </c>
      <c r="Y4356" s="4">
        <v>7160.34</v>
      </c>
      <c r="Z4356" s="4">
        <v>0</v>
      </c>
      <c r="AA4356" s="4">
        <v>0</v>
      </c>
      <c r="AB4356" t="s">
        <v>3</v>
      </c>
      <c r="AC4356" s="4">
        <v>0</v>
      </c>
      <c r="AD4356" s="4">
        <v>0</v>
      </c>
      <c r="AE4356" s="4">
        <v>0</v>
      </c>
      <c r="AF4356" t="s">
        <v>704</v>
      </c>
      <c r="AG4356" s="4">
        <v>0</v>
      </c>
      <c r="AH4356" s="4">
        <v>0</v>
      </c>
      <c r="AI4356" s="4">
        <v>0</v>
      </c>
      <c r="AJ4356" s="4">
        <v>-205168.37999999899</v>
      </c>
      <c r="AK4356" s="4">
        <v>0</v>
      </c>
      <c r="AL4356" t="s">
        <v>797</v>
      </c>
      <c r="AM4356" s="71" t="str">
        <f>INDEX(Network_Insurer_Code,MATCH(Export!AL4356,Network_insurer_Name,0))</f>
        <v>ONI3</v>
      </c>
      <c r="AN4356" t="str">
        <f t="shared" si="68"/>
        <v>L1004ONI32019</v>
      </c>
    </row>
    <row r="4357" spans="1:40" x14ac:dyDescent="0.25">
      <c r="A4357">
        <v>2019</v>
      </c>
      <c r="B4357">
        <v>4</v>
      </c>
      <c r="C4357" s="1">
        <v>43739</v>
      </c>
      <c r="D4357" s="1">
        <v>43830</v>
      </c>
      <c r="E4357">
        <v>2018</v>
      </c>
      <c r="F4357" s="71" t="str">
        <f>INDEX(Client_Name,MATCH(Export!H4357,Local_Company_Name,0))</f>
        <v>Falcon Clothing</v>
      </c>
      <c r="G4357" s="71">
        <f>INDEX(Client_Code,MATCH(Export!H4357,Local_Company_Name,0))</f>
        <v>1006</v>
      </c>
      <c r="H4357" t="s">
        <v>756</v>
      </c>
      <c r="I4357" t="s">
        <v>704</v>
      </c>
      <c r="J4357" t="s">
        <v>8</v>
      </c>
      <c r="K4357" s="71" t="str">
        <f>INDEX(Line_of_Business,MATCH(Export!J4357,Name,0))</f>
        <v>M</v>
      </c>
      <c r="L4357" s="9" t="s">
        <v>111</v>
      </c>
      <c r="M4357">
        <v>214</v>
      </c>
      <c r="N4357" s="4">
        <v>-28328.19</v>
      </c>
      <c r="O4357" s="4">
        <v>-28328.19</v>
      </c>
      <c r="P4357" s="4">
        <v>986386.46</v>
      </c>
      <c r="Q4357" s="4">
        <v>0</v>
      </c>
      <c r="R4357" s="4">
        <v>0</v>
      </c>
      <c r="S4357" s="4">
        <v>4385207.16</v>
      </c>
      <c r="T4357" s="4">
        <v>0</v>
      </c>
      <c r="U4357" s="4">
        <v>0</v>
      </c>
      <c r="V4357" s="4">
        <v>0</v>
      </c>
      <c r="W4357" s="4">
        <v>-4385207.16</v>
      </c>
      <c r="X4357" s="4">
        <v>0</v>
      </c>
      <c r="Y4357" s="4">
        <v>-2442.09</v>
      </c>
      <c r="Z4357" s="4">
        <v>-3907.34</v>
      </c>
      <c r="AA4357" s="4">
        <v>-2014.72</v>
      </c>
      <c r="AB4357" t="s">
        <v>3</v>
      </c>
      <c r="AC4357" s="4">
        <v>0</v>
      </c>
      <c r="AD4357" s="4">
        <v>0</v>
      </c>
      <c r="AE4357" s="4">
        <v>-51190.16</v>
      </c>
      <c r="AF4357" t="s">
        <v>704</v>
      </c>
      <c r="AG4357" s="4">
        <v>0</v>
      </c>
      <c r="AH4357" s="4">
        <v>0</v>
      </c>
      <c r="AI4357" s="4">
        <v>0</v>
      </c>
      <c r="AJ4357" s="4">
        <v>7764063.8199999901</v>
      </c>
      <c r="AK4357" s="4">
        <v>0</v>
      </c>
      <c r="AL4357" t="s">
        <v>787</v>
      </c>
      <c r="AM4357" s="71" t="str">
        <f>INDEX(Network_Insurer_Code,MATCH(Export!AL4357,Network_insurer_Name,0))</f>
        <v>LEI3</v>
      </c>
      <c r="AN4357" t="str">
        <f t="shared" si="68"/>
        <v>M1006LEI32018</v>
      </c>
    </row>
    <row r="4358" spans="1:40" x14ac:dyDescent="0.25">
      <c r="A4358">
        <v>2020</v>
      </c>
      <c r="B4358">
        <v>3</v>
      </c>
      <c r="C4358" s="1">
        <v>44013</v>
      </c>
      <c r="D4358" s="1">
        <v>44104</v>
      </c>
      <c r="E4358">
        <v>2019</v>
      </c>
      <c r="F4358" s="71" t="str">
        <f>INDEX(Client_Name,MATCH(Export!H4358,Local_Company_Name,0))</f>
        <v>Falcon Clothing</v>
      </c>
      <c r="G4358" s="71">
        <f>INDEX(Client_Code,MATCH(Export!H4358,Local_Company_Name,0))</f>
        <v>1006</v>
      </c>
      <c r="H4358" t="s">
        <v>774</v>
      </c>
      <c r="I4358" t="s">
        <v>724</v>
      </c>
      <c r="J4358" t="s">
        <v>5</v>
      </c>
      <c r="K4358" s="71" t="str">
        <f>INDEX(Line_of_Business,MATCH(Export!J4358,Name,0))</f>
        <v>L</v>
      </c>
      <c r="L4358" s="9">
        <v>77616</v>
      </c>
      <c r="M4358">
        <v>7</v>
      </c>
      <c r="N4358" s="4">
        <v>1896.19</v>
      </c>
      <c r="O4358" s="4">
        <v>1896.19</v>
      </c>
      <c r="P4358" s="4">
        <v>0</v>
      </c>
      <c r="Q4358" s="4">
        <v>0</v>
      </c>
      <c r="R4358" s="4">
        <v>0</v>
      </c>
      <c r="S4358" s="4">
        <v>0</v>
      </c>
      <c r="T4358" s="4">
        <v>0</v>
      </c>
      <c r="U4358" s="4">
        <v>0</v>
      </c>
      <c r="V4358" s="4">
        <v>0</v>
      </c>
      <c r="W4358" s="4">
        <v>0</v>
      </c>
      <c r="X4358" s="4">
        <v>0</v>
      </c>
      <c r="Y4358" s="4">
        <v>303.39</v>
      </c>
      <c r="Z4358" s="4">
        <v>0</v>
      </c>
      <c r="AA4358" s="4">
        <v>0</v>
      </c>
      <c r="AB4358" t="s">
        <v>3</v>
      </c>
      <c r="AC4358" s="4">
        <v>0</v>
      </c>
      <c r="AD4358" s="4">
        <v>0</v>
      </c>
      <c r="AE4358" s="4">
        <v>0</v>
      </c>
      <c r="AF4358" t="s">
        <v>724</v>
      </c>
      <c r="AG4358" s="4">
        <v>0</v>
      </c>
      <c r="AH4358" s="4">
        <v>0</v>
      </c>
      <c r="AI4358" s="4">
        <v>0</v>
      </c>
      <c r="AJ4358" s="4">
        <v>1592.8</v>
      </c>
      <c r="AK4358" s="4">
        <v>0</v>
      </c>
      <c r="AL4358" t="s">
        <v>798</v>
      </c>
      <c r="AM4358" s="71" t="str">
        <f>INDEX(Network_Insurer_Code,MATCH(Export!AL4358,Network_insurer_Name,0))</f>
        <v>PEI2</v>
      </c>
      <c r="AN4358" t="str">
        <f t="shared" si="68"/>
        <v>L1006PEI22019</v>
      </c>
    </row>
    <row r="4359" spans="1:40" x14ac:dyDescent="0.25">
      <c r="A4359">
        <v>2020</v>
      </c>
      <c r="B4359">
        <v>3</v>
      </c>
      <c r="C4359" s="1">
        <v>44013</v>
      </c>
      <c r="D4359" s="1">
        <v>44104</v>
      </c>
      <c r="E4359">
        <v>2017</v>
      </c>
      <c r="F4359" s="71" t="str">
        <f>INDEX(Client_Name,MATCH(Export!H4359,Local_Company_Name,0))</f>
        <v>Lion Manufacturing Co</v>
      </c>
      <c r="G4359" s="71">
        <f>INDEX(Client_Code,MATCH(Export!H4359,Local_Company_Name,0))</f>
        <v>1002</v>
      </c>
      <c r="H4359" t="s">
        <v>760</v>
      </c>
      <c r="I4359" t="s">
        <v>717</v>
      </c>
      <c r="J4359" t="s">
        <v>0</v>
      </c>
      <c r="K4359" s="71" t="str">
        <f>INDEX(Line_of_Business,MATCH(Export!J4359,Name,0))</f>
        <v>D</v>
      </c>
      <c r="L4359" s="9" t="s">
        <v>161</v>
      </c>
      <c r="M4359">
        <v>1139</v>
      </c>
      <c r="N4359" s="4">
        <v>0</v>
      </c>
      <c r="O4359" s="4">
        <v>0</v>
      </c>
      <c r="P4359" s="4">
        <v>9635.94</v>
      </c>
      <c r="Q4359" s="4">
        <v>0</v>
      </c>
      <c r="R4359" s="4">
        <v>0</v>
      </c>
      <c r="S4359" s="4">
        <v>0</v>
      </c>
      <c r="T4359" s="4">
        <v>0</v>
      </c>
      <c r="U4359" s="4">
        <v>0</v>
      </c>
      <c r="V4359" s="4">
        <v>0</v>
      </c>
      <c r="W4359" s="4">
        <v>0</v>
      </c>
      <c r="X4359" s="4">
        <v>0</v>
      </c>
      <c r="Y4359" s="4">
        <v>0</v>
      </c>
      <c r="Z4359" s="4">
        <v>0</v>
      </c>
      <c r="AA4359" s="4">
        <v>0</v>
      </c>
      <c r="AB4359" t="s">
        <v>3</v>
      </c>
      <c r="AC4359" s="4">
        <v>0</v>
      </c>
      <c r="AD4359" s="4">
        <v>0</v>
      </c>
      <c r="AE4359" s="4">
        <v>36518.92</v>
      </c>
      <c r="AF4359" t="s">
        <v>717</v>
      </c>
      <c r="AG4359" s="4">
        <v>0</v>
      </c>
      <c r="AH4359" s="4">
        <v>0</v>
      </c>
      <c r="AI4359" s="4">
        <v>0</v>
      </c>
      <c r="AJ4359" s="4">
        <v>-9635.94</v>
      </c>
      <c r="AK4359" s="4">
        <v>0</v>
      </c>
      <c r="AL4359" t="s">
        <v>789</v>
      </c>
      <c r="AM4359" s="71" t="str">
        <f>INDEX(Network_Insurer_Code,MATCH(Export!AL4359,Network_insurer_Name,0))</f>
        <v>APL1</v>
      </c>
      <c r="AN4359" t="str">
        <f t="shared" si="68"/>
        <v>D1002APL12017</v>
      </c>
    </row>
    <row r="4360" spans="1:40" x14ac:dyDescent="0.25">
      <c r="A4360">
        <v>2020</v>
      </c>
      <c r="B4360">
        <v>3</v>
      </c>
      <c r="C4360" s="1">
        <v>44013</v>
      </c>
      <c r="D4360" s="1">
        <v>44104</v>
      </c>
      <c r="E4360">
        <v>2020</v>
      </c>
      <c r="F4360" s="71" t="str">
        <f>INDEX(Client_Name,MATCH(Export!H4360,Local_Company_Name,0))</f>
        <v>Flaimngo Tailoring</v>
      </c>
      <c r="G4360" s="71">
        <f>INDEX(Client_Code,MATCH(Export!H4360,Local_Company_Name,0))</f>
        <v>1005</v>
      </c>
      <c r="H4360" t="s">
        <v>769</v>
      </c>
      <c r="I4360" t="s">
        <v>736</v>
      </c>
      <c r="J4360" t="s">
        <v>0</v>
      </c>
      <c r="K4360" s="71" t="str">
        <f>INDEX(Line_of_Business,MATCH(Export!J4360,Name,0))</f>
        <v>D</v>
      </c>
      <c r="L4360" s="9" t="s">
        <v>44</v>
      </c>
      <c r="M4360">
        <v>9</v>
      </c>
      <c r="N4360" s="4">
        <v>42.5</v>
      </c>
      <c r="O4360" s="4">
        <v>21.25</v>
      </c>
      <c r="P4360" s="4">
        <v>0</v>
      </c>
      <c r="Q4360" s="4">
        <v>0</v>
      </c>
      <c r="R4360" s="4">
        <v>0</v>
      </c>
      <c r="S4360" s="4">
        <v>0</v>
      </c>
      <c r="T4360" s="4">
        <v>0</v>
      </c>
      <c r="U4360" s="4">
        <v>0</v>
      </c>
      <c r="V4360" s="4">
        <v>0</v>
      </c>
      <c r="W4360" s="4">
        <v>0</v>
      </c>
      <c r="X4360" s="4">
        <v>0</v>
      </c>
      <c r="Y4360" s="4">
        <v>3.4</v>
      </c>
      <c r="Z4360" s="4">
        <v>0</v>
      </c>
      <c r="AA4360" s="4">
        <v>1.91</v>
      </c>
      <c r="AB4360" t="s">
        <v>3</v>
      </c>
      <c r="AC4360" s="4">
        <v>0</v>
      </c>
      <c r="AD4360" s="4">
        <v>0</v>
      </c>
      <c r="AE4360" s="4">
        <v>0</v>
      </c>
      <c r="AF4360" t="s">
        <v>736</v>
      </c>
      <c r="AG4360" s="4">
        <v>0</v>
      </c>
      <c r="AH4360" s="4">
        <v>0</v>
      </c>
      <c r="AI4360" s="4">
        <v>0</v>
      </c>
      <c r="AJ4360" s="4">
        <v>15.94</v>
      </c>
      <c r="AK4360" s="4" t="s">
        <v>2</v>
      </c>
      <c r="AL4360" t="s">
        <v>793</v>
      </c>
      <c r="AM4360" s="71" t="str">
        <f>INDEX(Network_Insurer_Code,MATCH(Export!AL4360,Network_insurer_Name,0))</f>
        <v>CAL3</v>
      </c>
      <c r="AN4360" t="str">
        <f t="shared" si="68"/>
        <v>D1005CAL32020</v>
      </c>
    </row>
    <row r="4361" spans="1:40" x14ac:dyDescent="0.25">
      <c r="A4361">
        <v>2020</v>
      </c>
      <c r="B4361">
        <v>1</v>
      </c>
      <c r="C4361" s="1">
        <v>43831</v>
      </c>
      <c r="D4361" s="1">
        <v>43921</v>
      </c>
      <c r="E4361">
        <v>2020</v>
      </c>
      <c r="F4361" s="71" t="str">
        <f>INDEX(Client_Name,MATCH(Export!H4361,Local_Company_Name,0))</f>
        <v>Aplaca Engineering Co</v>
      </c>
      <c r="G4361" s="71">
        <f>INDEX(Client_Code,MATCH(Export!H4361,Local_Company_Name,0))</f>
        <v>1004</v>
      </c>
      <c r="H4361" t="s">
        <v>754</v>
      </c>
      <c r="I4361" t="s">
        <v>709</v>
      </c>
      <c r="J4361" t="s">
        <v>5</v>
      </c>
      <c r="K4361" s="71" t="str">
        <f>INDEX(Line_of_Business,MATCH(Export!J4361,Name,0))</f>
        <v>L</v>
      </c>
      <c r="L4361" s="9" t="s">
        <v>124</v>
      </c>
      <c r="M4361">
        <v>149</v>
      </c>
      <c r="N4361" s="4">
        <v>48941.599999999999</v>
      </c>
      <c r="O4361" s="4">
        <v>44047.44</v>
      </c>
      <c r="P4361" s="4">
        <v>0</v>
      </c>
      <c r="Q4361" s="4">
        <v>0</v>
      </c>
      <c r="R4361" s="4">
        <v>0</v>
      </c>
      <c r="S4361" s="4">
        <v>0</v>
      </c>
      <c r="T4361" s="4">
        <v>0</v>
      </c>
      <c r="U4361" s="4">
        <v>0</v>
      </c>
      <c r="V4361" s="4">
        <v>0</v>
      </c>
      <c r="W4361" s="4">
        <v>0</v>
      </c>
      <c r="X4361" s="4">
        <v>0</v>
      </c>
      <c r="Y4361" s="4">
        <v>5726.17</v>
      </c>
      <c r="Z4361" s="4">
        <v>969.04</v>
      </c>
      <c r="AA4361" s="4">
        <v>7399.97</v>
      </c>
      <c r="AB4361" t="s">
        <v>3</v>
      </c>
      <c r="AC4361" s="4">
        <v>0</v>
      </c>
      <c r="AD4361" s="4">
        <v>0</v>
      </c>
      <c r="AE4361" s="4">
        <v>0</v>
      </c>
      <c r="AF4361" t="s">
        <v>709</v>
      </c>
      <c r="AG4361" s="4">
        <v>0</v>
      </c>
      <c r="AH4361" s="4">
        <v>0</v>
      </c>
      <c r="AI4361" s="4">
        <v>0</v>
      </c>
      <c r="AJ4361" s="4">
        <v>29952.26</v>
      </c>
      <c r="AK4361" s="4">
        <v>0</v>
      </c>
      <c r="AL4361" t="s">
        <v>791</v>
      </c>
      <c r="AM4361" s="71" t="str">
        <f>INDEX(Network_Insurer_Code,MATCH(Export!AL4361,Network_insurer_Name,0))</f>
        <v>CHI3</v>
      </c>
      <c r="AN4361" t="str">
        <f t="shared" si="68"/>
        <v>L1004CHI32020</v>
      </c>
    </row>
    <row r="4362" spans="1:40" x14ac:dyDescent="0.25">
      <c r="A4362">
        <v>2020</v>
      </c>
      <c r="B4362">
        <v>3</v>
      </c>
      <c r="C4362" s="1">
        <v>43466</v>
      </c>
      <c r="D4362" s="1">
        <v>43555</v>
      </c>
      <c r="E4362">
        <v>2019</v>
      </c>
      <c r="F4362" s="71" t="str">
        <f>INDEX(Client_Name,MATCH(Export!H4362,Local_Company_Name,0))</f>
        <v>Aplaca Engineering Co</v>
      </c>
      <c r="G4362" s="71">
        <f>INDEX(Client_Code,MATCH(Export!H4362,Local_Company_Name,0))</f>
        <v>1004</v>
      </c>
      <c r="H4362" t="s">
        <v>754</v>
      </c>
      <c r="I4362" t="s">
        <v>709</v>
      </c>
      <c r="J4362" t="s">
        <v>22</v>
      </c>
      <c r="K4362" s="71" t="str">
        <f>INDEX(Line_of_Business,MATCH(Export!J4362,Name,0))</f>
        <v>A</v>
      </c>
      <c r="L4362" s="9" t="s">
        <v>255</v>
      </c>
      <c r="M4362">
        <v>82</v>
      </c>
      <c r="N4362" s="4">
        <v>105100.75555555501</v>
      </c>
      <c r="O4362" s="4">
        <v>94590.68</v>
      </c>
      <c r="P4362" s="4">
        <v>0</v>
      </c>
      <c r="Q4362" s="4">
        <v>0</v>
      </c>
      <c r="R4362" s="4">
        <v>0</v>
      </c>
      <c r="S4362" s="4">
        <v>0</v>
      </c>
      <c r="T4362" s="4">
        <v>0</v>
      </c>
      <c r="U4362" s="4">
        <v>0</v>
      </c>
      <c r="V4362" s="4">
        <v>0</v>
      </c>
      <c r="W4362" s="4">
        <v>0</v>
      </c>
      <c r="X4362" s="4">
        <v>0</v>
      </c>
      <c r="Y4362" s="4">
        <v>11350.88</v>
      </c>
      <c r="Z4362" s="4">
        <v>2081</v>
      </c>
      <c r="AA4362" s="4">
        <v>40.96</v>
      </c>
      <c r="AB4362" t="s">
        <v>3</v>
      </c>
      <c r="AC4362" s="4">
        <v>0</v>
      </c>
      <c r="AD4362" s="4">
        <v>0</v>
      </c>
      <c r="AE4362" s="4">
        <v>0</v>
      </c>
      <c r="AF4362" t="s">
        <v>709</v>
      </c>
      <c r="AG4362" s="4">
        <v>0</v>
      </c>
      <c r="AH4362" s="4">
        <v>0</v>
      </c>
      <c r="AI4362" s="4">
        <v>0</v>
      </c>
      <c r="AJ4362" s="4">
        <v>81117.839999999895</v>
      </c>
      <c r="AK4362" s="4">
        <v>0</v>
      </c>
      <c r="AL4362" t="s">
        <v>797</v>
      </c>
      <c r="AM4362" s="71" t="str">
        <f>INDEX(Network_Insurer_Code,MATCH(Export!AL4362,Network_insurer_Name,0))</f>
        <v>ONI3</v>
      </c>
      <c r="AN4362" t="str">
        <f t="shared" si="68"/>
        <v>A1004ONI32019</v>
      </c>
    </row>
    <row r="4363" spans="1:40" x14ac:dyDescent="0.25">
      <c r="A4363">
        <v>2019</v>
      </c>
      <c r="B4363">
        <v>3</v>
      </c>
      <c r="C4363" s="1">
        <v>43647</v>
      </c>
      <c r="D4363" s="1">
        <v>43738</v>
      </c>
      <c r="E4363">
        <v>2019</v>
      </c>
      <c r="F4363" s="71" t="str">
        <f>INDEX(Client_Name,MATCH(Export!H4363,Local_Company_Name,0))</f>
        <v>Aplaca Engineering Co</v>
      </c>
      <c r="G4363" s="71">
        <f>INDEX(Client_Code,MATCH(Export!H4363,Local_Company_Name,0))</f>
        <v>1004</v>
      </c>
      <c r="H4363" t="s">
        <v>768</v>
      </c>
      <c r="I4363" t="s">
        <v>779</v>
      </c>
      <c r="J4363" t="s">
        <v>8</v>
      </c>
      <c r="K4363" s="71" t="str">
        <f>INDEX(Line_of_Business,MATCH(Export!J4363,Name,0))</f>
        <v>M</v>
      </c>
      <c r="L4363" s="9">
        <v>78813</v>
      </c>
      <c r="M4363">
        <v>50</v>
      </c>
      <c r="N4363" s="4">
        <v>0</v>
      </c>
      <c r="O4363" s="4">
        <v>0</v>
      </c>
      <c r="P4363" s="4">
        <v>8480.25</v>
      </c>
      <c r="Q4363" s="4">
        <v>0</v>
      </c>
      <c r="R4363" s="4">
        <v>0</v>
      </c>
      <c r="S4363" s="4">
        <v>0</v>
      </c>
      <c r="T4363" s="4">
        <v>0</v>
      </c>
      <c r="U4363" s="4">
        <v>0</v>
      </c>
      <c r="V4363" s="4">
        <v>0</v>
      </c>
      <c r="W4363" s="4">
        <v>0</v>
      </c>
      <c r="X4363" s="4">
        <v>0</v>
      </c>
      <c r="Y4363" s="4">
        <v>0</v>
      </c>
      <c r="Z4363" s="4">
        <v>0</v>
      </c>
      <c r="AA4363" s="4">
        <v>0</v>
      </c>
      <c r="AB4363" t="s">
        <v>3</v>
      </c>
      <c r="AC4363" s="4">
        <v>0</v>
      </c>
      <c r="AD4363" s="4">
        <v>0</v>
      </c>
      <c r="AE4363" s="4">
        <v>0</v>
      </c>
      <c r="AF4363" t="s">
        <v>779</v>
      </c>
      <c r="AG4363" s="4">
        <v>0</v>
      </c>
      <c r="AH4363" s="4">
        <v>0</v>
      </c>
      <c r="AI4363" s="4">
        <v>0</v>
      </c>
      <c r="AJ4363" s="4">
        <v>-8480.25</v>
      </c>
      <c r="AK4363" s="4">
        <v>0</v>
      </c>
      <c r="AL4363" t="s">
        <v>792</v>
      </c>
      <c r="AM4363" s="71" t="str">
        <f>INDEX(Network_Insurer_Code,MATCH(Export!AL4363,Network_insurer_Name,0))</f>
        <v>CAL1</v>
      </c>
      <c r="AN4363" t="str">
        <f t="shared" si="68"/>
        <v>M1004CAL12019</v>
      </c>
    </row>
    <row r="4364" spans="1:40" x14ac:dyDescent="0.25">
      <c r="A4364">
        <v>2019</v>
      </c>
      <c r="B4364">
        <v>2</v>
      </c>
      <c r="C4364" s="1">
        <v>43556</v>
      </c>
      <c r="D4364" s="1">
        <v>43646</v>
      </c>
      <c r="E4364">
        <v>2019</v>
      </c>
      <c r="F4364" s="71" t="str">
        <f>INDEX(Client_Name,MATCH(Export!H4364,Local_Company_Name,0))</f>
        <v>Lion Manufacturing Co</v>
      </c>
      <c r="G4364" s="71">
        <f>INDEX(Client_Code,MATCH(Export!H4364,Local_Company_Name,0))</f>
        <v>1002</v>
      </c>
      <c r="H4364" t="s">
        <v>759</v>
      </c>
      <c r="I4364" t="s">
        <v>708</v>
      </c>
      <c r="J4364" t="s">
        <v>0</v>
      </c>
      <c r="K4364" s="71" t="str">
        <f>INDEX(Line_of_Business,MATCH(Export!J4364,Name,0))</f>
        <v>D</v>
      </c>
      <c r="L4364" s="9" t="s">
        <v>176</v>
      </c>
      <c r="M4364">
        <v>13</v>
      </c>
      <c r="N4364" s="4">
        <v>5401.61</v>
      </c>
      <c r="O4364" s="4">
        <v>5401.61</v>
      </c>
      <c r="P4364" s="4">
        <v>0</v>
      </c>
      <c r="Q4364" s="4">
        <v>0</v>
      </c>
      <c r="R4364" s="4">
        <v>0</v>
      </c>
      <c r="S4364" s="4">
        <v>0</v>
      </c>
      <c r="T4364" s="4">
        <v>0</v>
      </c>
      <c r="U4364" s="4">
        <v>0</v>
      </c>
      <c r="V4364" s="4">
        <v>0</v>
      </c>
      <c r="W4364" s="4">
        <v>0</v>
      </c>
      <c r="X4364" s="4">
        <v>0</v>
      </c>
      <c r="Y4364" s="4">
        <v>432.13</v>
      </c>
      <c r="Z4364" s="4">
        <v>0.16</v>
      </c>
      <c r="AA4364" s="4">
        <v>0</v>
      </c>
      <c r="AB4364" t="s">
        <v>3</v>
      </c>
      <c r="AC4364" s="4">
        <v>0</v>
      </c>
      <c r="AD4364" s="4">
        <v>0</v>
      </c>
      <c r="AE4364" s="4">
        <v>0</v>
      </c>
      <c r="AF4364" t="s">
        <v>708</v>
      </c>
      <c r="AG4364" s="4">
        <v>0</v>
      </c>
      <c r="AH4364" s="4">
        <v>0</v>
      </c>
      <c r="AI4364" s="4">
        <v>0</v>
      </c>
      <c r="AJ4364" s="4">
        <v>4969.32</v>
      </c>
      <c r="AK4364" s="4">
        <v>0</v>
      </c>
      <c r="AL4364" t="s">
        <v>788</v>
      </c>
      <c r="AM4364" s="71" t="str">
        <f>INDEX(Network_Insurer_Code,MATCH(Export!AL4364,Network_insurer_Name,0))</f>
        <v>RAI1</v>
      </c>
      <c r="AN4364" t="str">
        <f t="shared" si="68"/>
        <v>D1002RAI12019</v>
      </c>
    </row>
    <row r="4365" spans="1:40" x14ac:dyDescent="0.25">
      <c r="A4365">
        <v>2019</v>
      </c>
      <c r="B4365">
        <v>4</v>
      </c>
      <c r="C4365" s="1">
        <v>43739</v>
      </c>
      <c r="D4365" s="1">
        <v>43830</v>
      </c>
      <c r="E4365">
        <v>2017</v>
      </c>
      <c r="F4365" s="71" t="str">
        <f>INDEX(Client_Name,MATCH(Export!H4365,Local_Company_Name,0))</f>
        <v>Flaimngo Tailoring</v>
      </c>
      <c r="G4365" s="71">
        <f>INDEX(Client_Code,MATCH(Export!H4365,Local_Company_Name,0))</f>
        <v>1005</v>
      </c>
      <c r="H4365" t="s">
        <v>770</v>
      </c>
      <c r="I4365" t="s">
        <v>722</v>
      </c>
      <c r="J4365" t="s">
        <v>5</v>
      </c>
      <c r="K4365" s="71" t="str">
        <f>INDEX(Line_of_Business,MATCH(Export!J4365,Name,0))</f>
        <v>L</v>
      </c>
      <c r="L4365" s="9" t="s">
        <v>19</v>
      </c>
      <c r="M4365">
        <v>739</v>
      </c>
      <c r="N4365" s="4">
        <v>0</v>
      </c>
      <c r="O4365" s="4">
        <v>0</v>
      </c>
      <c r="P4365" s="4">
        <v>0</v>
      </c>
      <c r="Q4365" s="4">
        <v>0</v>
      </c>
      <c r="R4365" s="4">
        <v>0</v>
      </c>
      <c r="S4365" s="4">
        <v>0</v>
      </c>
      <c r="T4365" s="4">
        <v>0</v>
      </c>
      <c r="U4365" s="4">
        <v>0</v>
      </c>
      <c r="V4365" s="4">
        <v>0</v>
      </c>
      <c r="W4365" s="4">
        <v>0</v>
      </c>
      <c r="X4365" s="4">
        <v>0</v>
      </c>
      <c r="Y4365" s="4">
        <v>0</v>
      </c>
      <c r="Z4365" s="4">
        <v>0</v>
      </c>
      <c r="AA4365" s="4">
        <v>0</v>
      </c>
      <c r="AB4365" t="s">
        <v>3</v>
      </c>
      <c r="AC4365" s="4">
        <v>0</v>
      </c>
      <c r="AD4365" s="4">
        <v>0</v>
      </c>
      <c r="AE4365" s="4">
        <v>0</v>
      </c>
      <c r="AF4365" t="s">
        <v>722</v>
      </c>
      <c r="AG4365" s="4">
        <v>0</v>
      </c>
      <c r="AH4365" s="4">
        <v>0</v>
      </c>
      <c r="AI4365" s="4">
        <v>0</v>
      </c>
      <c r="AJ4365" s="4">
        <v>0</v>
      </c>
      <c r="AK4365" s="4">
        <v>0</v>
      </c>
      <c r="AL4365" t="s">
        <v>785</v>
      </c>
      <c r="AM4365" s="71" t="str">
        <f>INDEX(Network_Insurer_Code,MATCH(Export!AL4365,Network_insurer_Name,0))</f>
        <v>WAI3</v>
      </c>
      <c r="AN4365" t="str">
        <f t="shared" si="68"/>
        <v>L1005WAI32017</v>
      </c>
    </row>
    <row r="4366" spans="1:40" x14ac:dyDescent="0.25">
      <c r="A4366">
        <v>2020</v>
      </c>
      <c r="B4366">
        <v>3</v>
      </c>
      <c r="C4366" s="1">
        <v>43922</v>
      </c>
      <c r="D4366" s="1">
        <v>44012</v>
      </c>
      <c r="E4366">
        <v>2020</v>
      </c>
      <c r="F4366" s="71" t="str">
        <f>INDEX(Client_Name,MATCH(Export!H4366,Local_Company_Name,0))</f>
        <v>Zebra Workings Ltd</v>
      </c>
      <c r="G4366" s="71">
        <f>INDEX(Client_Code,MATCH(Export!H4366,Local_Company_Name,0))</f>
        <v>1001</v>
      </c>
      <c r="H4366" t="s">
        <v>749</v>
      </c>
      <c r="I4366" t="s">
        <v>724</v>
      </c>
      <c r="J4366" t="s">
        <v>8</v>
      </c>
      <c r="K4366" s="71" t="str">
        <f>INDEX(Line_of_Business,MATCH(Export!J4366,Name,0))</f>
        <v>M</v>
      </c>
      <c r="L4366" s="9">
        <v>77616</v>
      </c>
      <c r="M4366">
        <v>107</v>
      </c>
      <c r="N4366" s="4">
        <v>0</v>
      </c>
      <c r="O4366" s="4">
        <v>0</v>
      </c>
      <c r="P4366" s="4">
        <v>-5600.27</v>
      </c>
      <c r="Q4366" s="4">
        <v>0</v>
      </c>
      <c r="R4366" s="4">
        <v>0</v>
      </c>
      <c r="S4366" s="4">
        <v>0</v>
      </c>
      <c r="T4366" s="4">
        <v>0</v>
      </c>
      <c r="U4366" s="4">
        <v>0</v>
      </c>
      <c r="V4366" s="4">
        <v>0</v>
      </c>
      <c r="W4366" s="4">
        <v>0</v>
      </c>
      <c r="X4366" s="4">
        <v>0</v>
      </c>
      <c r="Y4366" s="4">
        <v>0</v>
      </c>
      <c r="Z4366" s="4">
        <v>0</v>
      </c>
      <c r="AA4366" s="4">
        <v>0</v>
      </c>
      <c r="AB4366" t="s">
        <v>3</v>
      </c>
      <c r="AC4366" s="4">
        <v>0</v>
      </c>
      <c r="AD4366" s="4">
        <v>0</v>
      </c>
      <c r="AE4366" s="4">
        <v>0</v>
      </c>
      <c r="AF4366" t="s">
        <v>724</v>
      </c>
      <c r="AG4366" s="4">
        <v>0</v>
      </c>
      <c r="AH4366" s="4">
        <v>0</v>
      </c>
      <c r="AI4366" s="4">
        <v>0</v>
      </c>
      <c r="AJ4366" s="4">
        <v>5600.27</v>
      </c>
      <c r="AK4366" s="4">
        <v>0</v>
      </c>
      <c r="AL4366" t="s">
        <v>797</v>
      </c>
      <c r="AM4366" s="71" t="str">
        <f>INDEX(Network_Insurer_Code,MATCH(Export!AL4366,Network_insurer_Name,0))</f>
        <v>ONI3</v>
      </c>
      <c r="AN4366" t="str">
        <f t="shared" si="68"/>
        <v>M1001ONI32020</v>
      </c>
    </row>
    <row r="4367" spans="1:40" x14ac:dyDescent="0.25">
      <c r="A4367">
        <v>2020</v>
      </c>
      <c r="B4367">
        <v>2</v>
      </c>
      <c r="C4367" s="1">
        <v>43405</v>
      </c>
      <c r="D4367" s="1">
        <v>43465</v>
      </c>
      <c r="E4367">
        <v>2018</v>
      </c>
      <c r="F4367" s="71" t="str">
        <f>INDEX(Client_Name,MATCH(Export!H4367,Local_Company_Name,0))</f>
        <v>Tiger Jewelcrafting Ltd</v>
      </c>
      <c r="G4367" s="71">
        <f>INDEX(Client_Code,MATCH(Export!H4367,Local_Company_Name,0))</f>
        <v>1003</v>
      </c>
      <c r="H4367" t="s">
        <v>761</v>
      </c>
      <c r="I4367" t="s">
        <v>724</v>
      </c>
      <c r="J4367" t="s">
        <v>0</v>
      </c>
      <c r="K4367" s="71" t="str">
        <f>INDEX(Line_of_Business,MATCH(Export!J4367,Name,0))</f>
        <v>D</v>
      </c>
      <c r="L4367" s="9">
        <v>42233908</v>
      </c>
      <c r="M4367">
        <v>8098</v>
      </c>
      <c r="N4367" s="4">
        <v>0</v>
      </c>
      <c r="O4367" s="4">
        <v>0</v>
      </c>
      <c r="P4367" s="4">
        <v>0</v>
      </c>
      <c r="Q4367" s="4">
        <v>0</v>
      </c>
      <c r="R4367" s="4">
        <v>0</v>
      </c>
      <c r="S4367" s="4">
        <v>0</v>
      </c>
      <c r="T4367" s="4">
        <v>0</v>
      </c>
      <c r="U4367" s="4">
        <v>0</v>
      </c>
      <c r="V4367" s="4">
        <v>0</v>
      </c>
      <c r="W4367" s="4">
        <v>0</v>
      </c>
      <c r="X4367" s="4">
        <v>0</v>
      </c>
      <c r="Y4367" s="4">
        <v>0</v>
      </c>
      <c r="Z4367" s="4">
        <v>0</v>
      </c>
      <c r="AA4367" s="4">
        <v>0</v>
      </c>
      <c r="AB4367" t="s">
        <v>3</v>
      </c>
      <c r="AC4367" s="4">
        <v>0</v>
      </c>
      <c r="AD4367" s="4">
        <v>0</v>
      </c>
      <c r="AE4367" s="4">
        <v>0</v>
      </c>
      <c r="AF4367" t="s">
        <v>724</v>
      </c>
      <c r="AG4367" s="4">
        <v>0</v>
      </c>
      <c r="AH4367" s="4">
        <v>0</v>
      </c>
      <c r="AI4367" s="4">
        <v>0</v>
      </c>
      <c r="AJ4367" s="4">
        <v>0</v>
      </c>
      <c r="AK4367" s="4">
        <v>187000</v>
      </c>
      <c r="AL4367" t="s">
        <v>793</v>
      </c>
      <c r="AM4367" s="71" t="str">
        <f>INDEX(Network_Insurer_Code,MATCH(Export!AL4367,Network_insurer_Name,0))</f>
        <v>CAL3</v>
      </c>
      <c r="AN4367" t="str">
        <f t="shared" si="68"/>
        <v>D1003CAL32018</v>
      </c>
    </row>
    <row r="4368" spans="1:40" x14ac:dyDescent="0.25">
      <c r="A4368">
        <v>2020</v>
      </c>
      <c r="B4368">
        <v>1</v>
      </c>
      <c r="C4368" s="1">
        <v>43831</v>
      </c>
      <c r="D4368" s="1">
        <v>43921</v>
      </c>
      <c r="E4368">
        <v>2019</v>
      </c>
      <c r="F4368" s="71" t="str">
        <f>INDEX(Client_Name,MATCH(Export!H4368,Local_Company_Name,0))</f>
        <v>Aplaca Engineering Co</v>
      </c>
      <c r="G4368" s="71">
        <f>INDEX(Client_Code,MATCH(Export!H4368,Local_Company_Name,0))</f>
        <v>1004</v>
      </c>
      <c r="H4368" t="s">
        <v>768</v>
      </c>
      <c r="I4368" t="s">
        <v>707</v>
      </c>
      <c r="J4368" t="s">
        <v>8</v>
      </c>
      <c r="K4368" s="71" t="str">
        <f>INDEX(Line_of_Business,MATCH(Export!J4368,Name,0))</f>
        <v>M</v>
      </c>
      <c r="L4368" s="9">
        <v>50576126</v>
      </c>
      <c r="M4368">
        <v>2</v>
      </c>
      <c r="N4368" s="4">
        <v>0</v>
      </c>
      <c r="O4368" s="4">
        <v>0</v>
      </c>
      <c r="P4368" s="4">
        <v>3333.17</v>
      </c>
      <c r="Q4368" s="4">
        <v>0</v>
      </c>
      <c r="R4368" s="4">
        <v>0</v>
      </c>
      <c r="S4368" s="4">
        <v>0</v>
      </c>
      <c r="T4368" s="4">
        <v>0</v>
      </c>
      <c r="U4368" s="4">
        <v>0</v>
      </c>
      <c r="V4368" s="4">
        <v>0</v>
      </c>
      <c r="W4368" s="4">
        <v>0</v>
      </c>
      <c r="X4368" s="4">
        <v>0</v>
      </c>
      <c r="Y4368" s="4">
        <v>0</v>
      </c>
      <c r="Z4368" s="4">
        <v>0</v>
      </c>
      <c r="AA4368" s="4">
        <v>0</v>
      </c>
      <c r="AB4368" t="s">
        <v>3</v>
      </c>
      <c r="AC4368" s="4">
        <v>0</v>
      </c>
      <c r="AD4368" s="4">
        <v>0</v>
      </c>
      <c r="AE4368" s="4">
        <v>0</v>
      </c>
      <c r="AF4368" t="s">
        <v>707</v>
      </c>
      <c r="AG4368" s="4">
        <v>0</v>
      </c>
      <c r="AH4368" s="4">
        <v>0</v>
      </c>
      <c r="AI4368" s="4">
        <v>0</v>
      </c>
      <c r="AJ4368" s="4">
        <v>-3333.17</v>
      </c>
      <c r="AK4368" s="4">
        <v>0</v>
      </c>
      <c r="AL4368" t="s">
        <v>788</v>
      </c>
      <c r="AM4368" s="71" t="str">
        <f>INDEX(Network_Insurer_Code,MATCH(Export!AL4368,Network_insurer_Name,0))</f>
        <v>RAI1</v>
      </c>
      <c r="AN4368" t="str">
        <f t="shared" si="68"/>
        <v>M1004RAI12019</v>
      </c>
    </row>
    <row r="4369" spans="1:40" x14ac:dyDescent="0.25">
      <c r="A4369">
        <v>2019</v>
      </c>
      <c r="B4369">
        <v>1</v>
      </c>
      <c r="C4369" s="1">
        <v>43556</v>
      </c>
      <c r="D4369" s="1">
        <v>43646</v>
      </c>
      <c r="E4369">
        <v>2018</v>
      </c>
      <c r="F4369" s="71" t="str">
        <f>INDEX(Client_Name,MATCH(Export!H4369,Local_Company_Name,0))</f>
        <v>Falcon Clothing</v>
      </c>
      <c r="G4369" s="71">
        <f>INDEX(Client_Code,MATCH(Export!H4369,Local_Company_Name,0))</f>
        <v>1006</v>
      </c>
      <c r="H4369" t="s">
        <v>756</v>
      </c>
      <c r="I4369" t="s">
        <v>707</v>
      </c>
      <c r="J4369" t="s">
        <v>22</v>
      </c>
      <c r="K4369" s="71" t="str">
        <f>INDEX(Line_of_Business,MATCH(Export!J4369,Name,0))</f>
        <v>A</v>
      </c>
      <c r="L4369" s="9">
        <v>50571811</v>
      </c>
      <c r="M4369">
        <v>0</v>
      </c>
      <c r="N4369" s="4">
        <v>43629.926315789402</v>
      </c>
      <c r="O4369" s="4">
        <v>41448.43</v>
      </c>
      <c r="P4369" s="4">
        <v>0</v>
      </c>
      <c r="Q4369" s="4">
        <v>0</v>
      </c>
      <c r="R4369" s="4">
        <v>0</v>
      </c>
      <c r="S4369" s="4">
        <v>0</v>
      </c>
      <c r="T4369" s="4">
        <v>0</v>
      </c>
      <c r="U4369" s="4">
        <v>0</v>
      </c>
      <c r="V4369" s="4">
        <v>0</v>
      </c>
      <c r="W4369" s="4">
        <v>0</v>
      </c>
      <c r="X4369" s="4">
        <v>0</v>
      </c>
      <c r="Y4369" s="4">
        <v>4642.22</v>
      </c>
      <c r="Z4369" s="4">
        <v>0</v>
      </c>
      <c r="AA4369" s="4">
        <v>9740.3799999999992</v>
      </c>
      <c r="AB4369" t="s">
        <v>3</v>
      </c>
      <c r="AC4369" s="4">
        <v>0</v>
      </c>
      <c r="AD4369" s="4">
        <v>0</v>
      </c>
      <c r="AE4369" s="4">
        <v>0</v>
      </c>
      <c r="AF4369" t="s">
        <v>707</v>
      </c>
      <c r="AG4369" s="4">
        <v>0</v>
      </c>
      <c r="AH4369" s="4">
        <v>0</v>
      </c>
      <c r="AI4369" s="4">
        <v>0</v>
      </c>
      <c r="AJ4369" s="4">
        <v>27065.83</v>
      </c>
      <c r="AK4369" s="4">
        <v>187000</v>
      </c>
      <c r="AL4369" t="s">
        <v>784</v>
      </c>
      <c r="AM4369" s="71" t="str">
        <f>INDEX(Network_Insurer_Code,MATCH(Export!AL4369,Network_insurer_Name,0))</f>
        <v>PII1</v>
      </c>
      <c r="AN4369" t="str">
        <f t="shared" si="68"/>
        <v>A1006PII12018</v>
      </c>
    </row>
    <row r="4370" spans="1:40" x14ac:dyDescent="0.25">
      <c r="A4370">
        <v>2020</v>
      </c>
      <c r="B4370">
        <v>2</v>
      </c>
      <c r="C4370" s="1">
        <v>43922</v>
      </c>
      <c r="D4370" s="1">
        <v>44012</v>
      </c>
      <c r="E4370">
        <v>2018</v>
      </c>
      <c r="F4370" s="71" t="str">
        <f>INDEX(Client_Name,MATCH(Export!H4370,Local_Company_Name,0))</f>
        <v>Falcon Clothing</v>
      </c>
      <c r="G4370" s="71">
        <f>INDEX(Client_Code,MATCH(Export!H4370,Local_Company_Name,0))</f>
        <v>1006</v>
      </c>
      <c r="H4370" t="s">
        <v>773</v>
      </c>
      <c r="I4370" t="s">
        <v>707</v>
      </c>
      <c r="J4370" t="s">
        <v>22</v>
      </c>
      <c r="K4370" s="71" t="str">
        <f>INDEX(Line_of_Business,MATCH(Export!J4370,Name,0))</f>
        <v>A</v>
      </c>
      <c r="L4370" s="9" t="s">
        <v>664</v>
      </c>
      <c r="M4370">
        <v>178</v>
      </c>
      <c r="N4370" s="4">
        <v>58956.74</v>
      </c>
      <c r="O4370" s="4">
        <v>58956.74</v>
      </c>
      <c r="P4370" s="4">
        <v>0</v>
      </c>
      <c r="Q4370" s="4">
        <v>0</v>
      </c>
      <c r="R4370" s="4">
        <v>0</v>
      </c>
      <c r="S4370" s="4">
        <v>0</v>
      </c>
      <c r="T4370" s="4">
        <v>0</v>
      </c>
      <c r="U4370" s="4">
        <v>0</v>
      </c>
      <c r="V4370" s="4">
        <v>0</v>
      </c>
      <c r="W4370" s="4">
        <v>0</v>
      </c>
      <c r="X4370" s="4">
        <v>0</v>
      </c>
      <c r="Y4370" s="4">
        <v>7074.81</v>
      </c>
      <c r="Z4370" s="4">
        <v>0</v>
      </c>
      <c r="AA4370" s="4">
        <v>0</v>
      </c>
      <c r="AB4370" t="s">
        <v>3</v>
      </c>
      <c r="AC4370" s="4">
        <v>0</v>
      </c>
      <c r="AD4370" s="4">
        <v>0</v>
      </c>
      <c r="AE4370" s="4">
        <v>0</v>
      </c>
      <c r="AF4370" t="s">
        <v>707</v>
      </c>
      <c r="AG4370" s="4">
        <v>0</v>
      </c>
      <c r="AH4370" s="4">
        <v>0</v>
      </c>
      <c r="AI4370" s="4">
        <v>0</v>
      </c>
      <c r="AJ4370" s="4">
        <v>51881.93</v>
      </c>
      <c r="AK4370" s="4">
        <v>200000</v>
      </c>
      <c r="AL4370" t="s">
        <v>795</v>
      </c>
      <c r="AM4370" s="71" t="str">
        <f>INDEX(Network_Insurer_Code,MATCH(Export!AL4370,Network_insurer_Name,0))</f>
        <v>TOL1</v>
      </c>
      <c r="AN4370" t="str">
        <f t="shared" si="68"/>
        <v>A1006TOL12018</v>
      </c>
    </row>
    <row r="4371" spans="1:40" x14ac:dyDescent="0.25">
      <c r="A4371">
        <v>2019</v>
      </c>
      <c r="B4371">
        <v>2</v>
      </c>
      <c r="C4371" s="1">
        <v>43556</v>
      </c>
      <c r="D4371" s="1">
        <v>43646</v>
      </c>
      <c r="E4371">
        <v>2017</v>
      </c>
      <c r="F4371" s="71" t="str">
        <f>INDEX(Client_Name,MATCH(Export!H4371,Local_Company_Name,0))</f>
        <v>Zebra Workings Ltd</v>
      </c>
      <c r="G4371" s="71">
        <f>INDEX(Client_Code,MATCH(Export!H4371,Local_Company_Name,0))</f>
        <v>1001</v>
      </c>
      <c r="H4371" t="s">
        <v>750</v>
      </c>
      <c r="I4371" t="s">
        <v>708</v>
      </c>
      <c r="J4371" t="s">
        <v>0</v>
      </c>
      <c r="K4371" s="71" t="str">
        <f>INDEX(Line_of_Business,MATCH(Export!J4371,Name,0))</f>
        <v>D</v>
      </c>
      <c r="L4371" s="9" t="s">
        <v>287</v>
      </c>
      <c r="M4371">
        <v>4796</v>
      </c>
      <c r="N4371" s="4">
        <v>0</v>
      </c>
      <c r="O4371" s="4">
        <v>0</v>
      </c>
      <c r="P4371" s="4">
        <v>0</v>
      </c>
      <c r="Q4371" s="4">
        <v>0</v>
      </c>
      <c r="R4371" s="4">
        <v>0</v>
      </c>
      <c r="S4371" s="4">
        <v>880000</v>
      </c>
      <c r="T4371" s="4">
        <v>0</v>
      </c>
      <c r="U4371" s="4">
        <v>0</v>
      </c>
      <c r="V4371" s="4">
        <v>0</v>
      </c>
      <c r="W4371" s="4">
        <v>-1931853</v>
      </c>
      <c r="X4371" s="4">
        <v>0</v>
      </c>
      <c r="Y4371" s="4">
        <v>0</v>
      </c>
      <c r="Z4371" s="4">
        <v>0</v>
      </c>
      <c r="AA4371" s="4">
        <v>0</v>
      </c>
      <c r="AB4371" t="s">
        <v>3</v>
      </c>
      <c r="AC4371" s="4">
        <v>0</v>
      </c>
      <c r="AD4371" s="4">
        <v>0</v>
      </c>
      <c r="AE4371" s="4">
        <v>-1051853</v>
      </c>
      <c r="AF4371" t="s">
        <v>708</v>
      </c>
      <c r="AG4371" s="4">
        <v>0</v>
      </c>
      <c r="AH4371" s="4">
        <v>0</v>
      </c>
      <c r="AI4371" s="4">
        <v>0</v>
      </c>
      <c r="AJ4371" s="4">
        <v>2811853</v>
      </c>
      <c r="AK4371" s="4">
        <v>0</v>
      </c>
      <c r="AL4371" t="s">
        <v>789</v>
      </c>
      <c r="AM4371" s="71" t="str">
        <f>INDEX(Network_Insurer_Code,MATCH(Export!AL4371,Network_insurer_Name,0))</f>
        <v>APL1</v>
      </c>
      <c r="AN4371" t="str">
        <f t="shared" si="68"/>
        <v>D1001APL12017</v>
      </c>
    </row>
    <row r="4372" spans="1:40" x14ac:dyDescent="0.25">
      <c r="A4372">
        <v>2019</v>
      </c>
      <c r="B4372">
        <v>4</v>
      </c>
      <c r="C4372" s="1">
        <v>43739</v>
      </c>
      <c r="D4372" s="1">
        <v>43830</v>
      </c>
      <c r="E4372">
        <v>2019</v>
      </c>
      <c r="F4372" s="71" t="str">
        <f>INDEX(Client_Name,MATCH(Export!H4372,Local_Company_Name,0))</f>
        <v>Zebra Workings Ltd</v>
      </c>
      <c r="G4372" s="71">
        <f>INDEX(Client_Code,MATCH(Export!H4372,Local_Company_Name,0))</f>
        <v>1001</v>
      </c>
      <c r="H4372" t="s">
        <v>749</v>
      </c>
      <c r="I4372" t="s">
        <v>719</v>
      </c>
      <c r="J4372" t="s">
        <v>5</v>
      </c>
      <c r="K4372" s="71" t="str">
        <f>INDEX(Line_of_Business,MATCH(Export!J4372,Name,0))</f>
        <v>L</v>
      </c>
      <c r="L4372" s="9" t="s">
        <v>665</v>
      </c>
      <c r="M4372">
        <v>113</v>
      </c>
      <c r="N4372" s="4">
        <v>630</v>
      </c>
      <c r="O4372" s="4">
        <v>630</v>
      </c>
      <c r="P4372" s="4">
        <v>0</v>
      </c>
      <c r="Q4372" s="4">
        <v>0</v>
      </c>
      <c r="R4372" s="4">
        <v>0</v>
      </c>
      <c r="S4372" s="4">
        <v>0</v>
      </c>
      <c r="T4372" s="4">
        <v>0</v>
      </c>
      <c r="U4372" s="4">
        <v>0</v>
      </c>
      <c r="V4372" s="4">
        <v>0</v>
      </c>
      <c r="W4372" s="4">
        <v>0</v>
      </c>
      <c r="X4372" s="4">
        <v>0</v>
      </c>
      <c r="Y4372" s="4">
        <v>39.69</v>
      </c>
      <c r="Z4372" s="4">
        <v>4.41</v>
      </c>
      <c r="AA4372" s="4">
        <v>0</v>
      </c>
      <c r="AB4372" t="s">
        <v>3</v>
      </c>
      <c r="AC4372" s="4">
        <v>0</v>
      </c>
      <c r="AD4372" s="4">
        <v>0</v>
      </c>
      <c r="AE4372" s="4">
        <v>0</v>
      </c>
      <c r="AF4372" t="s">
        <v>719</v>
      </c>
      <c r="AG4372" s="4">
        <v>0</v>
      </c>
      <c r="AH4372" s="4">
        <v>0</v>
      </c>
      <c r="AI4372" s="4">
        <v>0</v>
      </c>
      <c r="AJ4372" s="4">
        <v>585.9</v>
      </c>
      <c r="AK4372" s="4">
        <v>0</v>
      </c>
      <c r="AL4372" t="s">
        <v>783</v>
      </c>
      <c r="AM4372" s="71" t="str">
        <f>INDEX(Network_Insurer_Code,MATCH(Export!AL4372,Network_insurer_Name,0))</f>
        <v>PEP1</v>
      </c>
      <c r="AN4372" t="str">
        <f t="shared" si="68"/>
        <v>L1001PEP12019</v>
      </c>
    </row>
    <row r="4373" spans="1:40" x14ac:dyDescent="0.25">
      <c r="A4373">
        <v>2019</v>
      </c>
      <c r="B4373">
        <v>2</v>
      </c>
      <c r="C4373" s="1">
        <v>43556</v>
      </c>
      <c r="D4373" s="1">
        <v>43646</v>
      </c>
      <c r="E4373">
        <v>2018</v>
      </c>
      <c r="F4373" s="71" t="str">
        <f>INDEX(Client_Name,MATCH(Export!H4373,Local_Company_Name,0))</f>
        <v>Zebra Workings Ltd</v>
      </c>
      <c r="G4373" s="71">
        <f>INDEX(Client_Code,MATCH(Export!H4373,Local_Company_Name,0))</f>
        <v>1001</v>
      </c>
      <c r="H4373" t="s">
        <v>751</v>
      </c>
      <c r="I4373" t="s">
        <v>736</v>
      </c>
      <c r="J4373" t="s">
        <v>8</v>
      </c>
      <c r="K4373" s="71" t="str">
        <f>INDEX(Line_of_Business,MATCH(Export!J4373,Name,0))</f>
        <v>M</v>
      </c>
      <c r="L4373" s="9" t="s">
        <v>236</v>
      </c>
      <c r="M4373">
        <v>92</v>
      </c>
      <c r="N4373" s="4">
        <v>0</v>
      </c>
      <c r="O4373" s="4">
        <v>0</v>
      </c>
      <c r="P4373" s="4">
        <v>5903.37</v>
      </c>
      <c r="Q4373" s="4">
        <v>0</v>
      </c>
      <c r="R4373" s="4">
        <v>0</v>
      </c>
      <c r="S4373" s="4">
        <v>0</v>
      </c>
      <c r="T4373" s="4">
        <v>0</v>
      </c>
      <c r="U4373" s="4">
        <v>0</v>
      </c>
      <c r="V4373" s="4">
        <v>0</v>
      </c>
      <c r="W4373" s="4">
        <v>0</v>
      </c>
      <c r="X4373" s="4">
        <v>0</v>
      </c>
      <c r="Y4373" s="4">
        <v>0</v>
      </c>
      <c r="Z4373" s="4">
        <v>0</v>
      </c>
      <c r="AA4373" s="4">
        <v>0</v>
      </c>
      <c r="AB4373" t="s">
        <v>3</v>
      </c>
      <c r="AC4373" s="4">
        <v>0</v>
      </c>
      <c r="AD4373" s="4">
        <v>0</v>
      </c>
      <c r="AE4373" s="4">
        <v>0</v>
      </c>
      <c r="AF4373" t="s">
        <v>736</v>
      </c>
      <c r="AG4373" s="4">
        <v>0</v>
      </c>
      <c r="AH4373" s="4">
        <v>0</v>
      </c>
      <c r="AI4373" s="4">
        <v>0</v>
      </c>
      <c r="AJ4373" s="4">
        <v>-5903.37</v>
      </c>
      <c r="AK4373" s="4">
        <v>0</v>
      </c>
      <c r="AL4373" t="s">
        <v>793</v>
      </c>
      <c r="AM4373" s="71" t="str">
        <f>INDEX(Network_Insurer_Code,MATCH(Export!AL4373,Network_insurer_Name,0))</f>
        <v>CAL3</v>
      </c>
      <c r="AN4373" t="str">
        <f t="shared" si="68"/>
        <v>M1001CAL32018</v>
      </c>
    </row>
    <row r="4374" spans="1:40" x14ac:dyDescent="0.25">
      <c r="A4374">
        <v>2020</v>
      </c>
      <c r="B4374">
        <v>2</v>
      </c>
      <c r="C4374" s="1">
        <v>44013</v>
      </c>
      <c r="D4374" s="1">
        <v>44104</v>
      </c>
      <c r="E4374">
        <v>2013</v>
      </c>
      <c r="F4374" s="71" t="str">
        <f>INDEX(Client_Name,MATCH(Export!H4374,Local_Company_Name,0))</f>
        <v>Falcon Clothing</v>
      </c>
      <c r="G4374" s="71">
        <f>INDEX(Client_Code,MATCH(Export!H4374,Local_Company_Name,0))</f>
        <v>1006</v>
      </c>
      <c r="H4374" t="s">
        <v>775</v>
      </c>
      <c r="I4374" t="s">
        <v>717</v>
      </c>
      <c r="J4374" t="s">
        <v>5</v>
      </c>
      <c r="K4374" s="71" t="str">
        <f>INDEX(Line_of_Business,MATCH(Export!J4374,Name,0))</f>
        <v>L</v>
      </c>
      <c r="L4374" s="9" t="s">
        <v>77</v>
      </c>
      <c r="M4374">
        <v>2700</v>
      </c>
      <c r="N4374" s="4">
        <v>0</v>
      </c>
      <c r="O4374" s="4">
        <v>0</v>
      </c>
      <c r="P4374" s="4">
        <v>0</v>
      </c>
      <c r="Q4374" s="4">
        <v>0</v>
      </c>
      <c r="R4374" s="4">
        <v>0</v>
      </c>
      <c r="S4374" s="4">
        <v>-1478640.72</v>
      </c>
      <c r="T4374" s="4">
        <v>0</v>
      </c>
      <c r="U4374" s="4">
        <v>0</v>
      </c>
      <c r="V4374" s="4">
        <v>0</v>
      </c>
      <c r="W4374" s="4">
        <v>-1539462.93</v>
      </c>
      <c r="X4374" s="4">
        <v>0</v>
      </c>
      <c r="Y4374" s="4">
        <v>0</v>
      </c>
      <c r="Z4374" s="4">
        <v>0</v>
      </c>
      <c r="AA4374" s="4">
        <v>0</v>
      </c>
      <c r="AB4374" t="s">
        <v>3</v>
      </c>
      <c r="AC4374" s="4">
        <v>0</v>
      </c>
      <c r="AD4374" s="4">
        <v>0</v>
      </c>
      <c r="AE4374" s="4">
        <v>0</v>
      </c>
      <c r="AF4374" t="s">
        <v>717</v>
      </c>
      <c r="AG4374" s="4">
        <v>0</v>
      </c>
      <c r="AH4374" s="4">
        <v>0</v>
      </c>
      <c r="AI4374" s="4">
        <v>0</v>
      </c>
      <c r="AJ4374" s="4">
        <v>60822.209999999897</v>
      </c>
      <c r="AK4374" s="4">
        <v>200000</v>
      </c>
      <c r="AL4374" t="s">
        <v>790</v>
      </c>
      <c r="AM4374" s="71" t="str">
        <f>INDEX(Network_Insurer_Code,MATCH(Export!AL4374,Network_insurer_Name,0))</f>
        <v>STL1</v>
      </c>
      <c r="AN4374" t="str">
        <f t="shared" si="68"/>
        <v>L1006STL12013</v>
      </c>
    </row>
    <row r="4375" spans="1:40" x14ac:dyDescent="0.25">
      <c r="A4375">
        <v>2019</v>
      </c>
      <c r="B4375">
        <v>2</v>
      </c>
      <c r="C4375" s="1">
        <v>43556</v>
      </c>
      <c r="D4375" s="1">
        <v>43646</v>
      </c>
      <c r="E4375">
        <v>2018</v>
      </c>
      <c r="F4375" s="71" t="str">
        <f>INDEX(Client_Name,MATCH(Export!H4375,Local_Company_Name,0))</f>
        <v>Aplaca Engineering Co</v>
      </c>
      <c r="G4375" s="71">
        <f>INDEX(Client_Code,MATCH(Export!H4375,Local_Company_Name,0))</f>
        <v>1004</v>
      </c>
      <c r="H4375" t="s">
        <v>768</v>
      </c>
      <c r="I4375" t="s">
        <v>704</v>
      </c>
      <c r="J4375" t="s">
        <v>8</v>
      </c>
      <c r="K4375" s="71" t="str">
        <f>INDEX(Line_of_Business,MATCH(Export!J4375,Name,0))</f>
        <v>M</v>
      </c>
      <c r="L4375" s="9" t="s">
        <v>36</v>
      </c>
      <c r="M4375">
        <v>703</v>
      </c>
      <c r="N4375" s="4">
        <v>-153.33000000000001</v>
      </c>
      <c r="O4375" s="4">
        <v>-153.33000000000001</v>
      </c>
      <c r="P4375" s="4">
        <v>26052.880000000001</v>
      </c>
      <c r="Q4375" s="4">
        <v>0</v>
      </c>
      <c r="R4375" s="4">
        <v>0</v>
      </c>
      <c r="S4375" s="4">
        <v>0</v>
      </c>
      <c r="T4375" s="4">
        <v>0</v>
      </c>
      <c r="U4375" s="4">
        <v>0</v>
      </c>
      <c r="V4375" s="4">
        <v>0</v>
      </c>
      <c r="W4375" s="4">
        <v>-198781.68</v>
      </c>
      <c r="X4375" s="4">
        <v>0</v>
      </c>
      <c r="Y4375" s="4">
        <v>302.37</v>
      </c>
      <c r="Z4375" s="4">
        <v>-16.43</v>
      </c>
      <c r="AA4375" s="4">
        <v>0</v>
      </c>
      <c r="AB4375" t="s">
        <v>3</v>
      </c>
      <c r="AC4375" s="4">
        <v>0</v>
      </c>
      <c r="AD4375" s="4">
        <v>0</v>
      </c>
      <c r="AE4375" s="4">
        <v>-198781.68</v>
      </c>
      <c r="AF4375" t="s">
        <v>704</v>
      </c>
      <c r="AG4375" s="4">
        <v>0</v>
      </c>
      <c r="AH4375" s="4">
        <v>0</v>
      </c>
      <c r="AI4375" s="4">
        <v>0</v>
      </c>
      <c r="AJ4375" s="4">
        <v>172289.53</v>
      </c>
      <c r="AK4375" s="4">
        <v>0</v>
      </c>
      <c r="AL4375" t="s">
        <v>786</v>
      </c>
      <c r="AM4375" s="71" t="str">
        <f>INDEX(Network_Insurer_Code,MATCH(Export!AL4375,Network_insurer_Name,0))</f>
        <v>BAL1</v>
      </c>
      <c r="AN4375" t="str">
        <f t="shared" si="68"/>
        <v>M1004BAL12018</v>
      </c>
    </row>
    <row r="4376" spans="1:40" x14ac:dyDescent="0.25">
      <c r="A4376">
        <v>2020</v>
      </c>
      <c r="B4376">
        <v>2</v>
      </c>
      <c r="C4376" s="1">
        <v>43922</v>
      </c>
      <c r="D4376" s="1">
        <v>44012</v>
      </c>
      <c r="E4376">
        <v>2019</v>
      </c>
      <c r="F4376" s="71" t="str">
        <f>INDEX(Client_Name,MATCH(Export!H4376,Local_Company_Name,0))</f>
        <v>Lion Manufacturing Co</v>
      </c>
      <c r="G4376" s="71">
        <f>INDEX(Client_Code,MATCH(Export!H4376,Local_Company_Name,0))</f>
        <v>1002</v>
      </c>
      <c r="H4376" t="s">
        <v>758</v>
      </c>
      <c r="I4376" t="s">
        <v>710</v>
      </c>
      <c r="J4376" t="s">
        <v>5</v>
      </c>
      <c r="K4376" s="71" t="str">
        <f>INDEX(Line_of_Business,MATCH(Export!J4376,Name,0))</f>
        <v>L</v>
      </c>
      <c r="L4376" s="9">
        <v>102966</v>
      </c>
      <c r="M4376">
        <v>185</v>
      </c>
      <c r="N4376" s="4">
        <v>-1621.5</v>
      </c>
      <c r="O4376" s="4">
        <v>-1621.5</v>
      </c>
      <c r="P4376" s="4">
        <v>0</v>
      </c>
      <c r="Q4376" s="4">
        <v>0</v>
      </c>
      <c r="R4376" s="4">
        <v>0</v>
      </c>
      <c r="S4376" s="4">
        <v>0</v>
      </c>
      <c r="T4376" s="4">
        <v>0</v>
      </c>
      <c r="U4376" s="4">
        <v>0</v>
      </c>
      <c r="V4376" s="4">
        <v>0</v>
      </c>
      <c r="W4376" s="4">
        <v>0</v>
      </c>
      <c r="X4376" s="4">
        <v>0</v>
      </c>
      <c r="Y4376" s="4">
        <v>-243.23</v>
      </c>
      <c r="Z4376" s="4">
        <v>0</v>
      </c>
      <c r="AA4376" s="4">
        <v>0</v>
      </c>
      <c r="AB4376" t="s">
        <v>3</v>
      </c>
      <c r="AC4376" s="4">
        <v>0</v>
      </c>
      <c r="AD4376" s="4">
        <v>0</v>
      </c>
      <c r="AE4376" s="4">
        <v>0</v>
      </c>
      <c r="AF4376" t="s">
        <v>710</v>
      </c>
      <c r="AG4376" s="4">
        <v>0</v>
      </c>
      <c r="AH4376" s="4">
        <v>0</v>
      </c>
      <c r="AI4376" s="4">
        <v>0</v>
      </c>
      <c r="AJ4376" s="4">
        <v>-1378.27</v>
      </c>
      <c r="AK4376" s="4">
        <v>0</v>
      </c>
      <c r="AL4376" t="s">
        <v>781</v>
      </c>
      <c r="AM4376" s="71" t="str">
        <f>INDEX(Network_Insurer_Code,MATCH(Export!AL4376,Network_insurer_Name,0))</f>
        <v>ORI1</v>
      </c>
      <c r="AN4376" t="str">
        <f t="shared" si="68"/>
        <v>L1002ORI12019</v>
      </c>
    </row>
    <row r="4377" spans="1:40" x14ac:dyDescent="0.25">
      <c r="A4377">
        <v>2019</v>
      </c>
      <c r="B4377">
        <v>1</v>
      </c>
      <c r="C4377" s="1">
        <v>43466</v>
      </c>
      <c r="D4377" s="1">
        <v>43555</v>
      </c>
      <c r="E4377">
        <v>2016</v>
      </c>
      <c r="F4377" s="71" t="str">
        <f>INDEX(Client_Name,MATCH(Export!H4377,Local_Company_Name,0))</f>
        <v>Lion Manufacturing Co</v>
      </c>
      <c r="G4377" s="71">
        <f>INDEX(Client_Code,MATCH(Export!H4377,Local_Company_Name,0))</f>
        <v>1002</v>
      </c>
      <c r="H4377" t="s">
        <v>759</v>
      </c>
      <c r="I4377" t="s">
        <v>716</v>
      </c>
      <c r="J4377" t="s">
        <v>8</v>
      </c>
      <c r="K4377" s="71" t="str">
        <f>INDEX(Line_of_Business,MATCH(Export!J4377,Name,0))</f>
        <v>M</v>
      </c>
      <c r="L4377" s="9" t="s">
        <v>666</v>
      </c>
      <c r="M4377">
        <v>137</v>
      </c>
      <c r="N4377" s="4">
        <v>0</v>
      </c>
      <c r="O4377" s="4">
        <v>0</v>
      </c>
      <c r="P4377" s="4">
        <v>47182.93</v>
      </c>
      <c r="Q4377" s="4">
        <v>0</v>
      </c>
      <c r="R4377" s="4">
        <v>0</v>
      </c>
      <c r="S4377" s="4">
        <v>0</v>
      </c>
      <c r="T4377" s="4">
        <v>0</v>
      </c>
      <c r="U4377" s="4">
        <v>0</v>
      </c>
      <c r="V4377" s="4">
        <v>0</v>
      </c>
      <c r="W4377" s="4">
        <v>0</v>
      </c>
      <c r="X4377" s="4">
        <v>0</v>
      </c>
      <c r="Y4377" s="4">
        <v>95.21</v>
      </c>
      <c r="Z4377" s="4">
        <v>-106.4</v>
      </c>
      <c r="AA4377" s="4">
        <v>0</v>
      </c>
      <c r="AB4377" t="s">
        <v>3</v>
      </c>
      <c r="AC4377" s="4">
        <v>0</v>
      </c>
      <c r="AD4377" s="4">
        <v>0</v>
      </c>
      <c r="AE4377" s="4">
        <v>0</v>
      </c>
      <c r="AF4377" t="s">
        <v>716</v>
      </c>
      <c r="AG4377" s="4">
        <v>0</v>
      </c>
      <c r="AH4377" s="4">
        <v>0</v>
      </c>
      <c r="AI4377" s="4">
        <v>0</v>
      </c>
      <c r="AJ4377" s="4">
        <v>-47171.74</v>
      </c>
      <c r="AK4377" s="4">
        <v>200000</v>
      </c>
      <c r="AL4377" t="s">
        <v>796</v>
      </c>
      <c r="AM4377" s="71" t="str">
        <f>INDEX(Network_Insurer_Code,MATCH(Export!AL4377,Network_insurer_Name,0))</f>
        <v>POL2</v>
      </c>
      <c r="AN4377" t="str">
        <f t="shared" si="68"/>
        <v>M1002POL22016</v>
      </c>
    </row>
    <row r="4378" spans="1:40" x14ac:dyDescent="0.25">
      <c r="A4378">
        <v>2019</v>
      </c>
      <c r="B4378">
        <v>1</v>
      </c>
      <c r="C4378" s="1">
        <v>43466</v>
      </c>
      <c r="D4378" s="1">
        <v>43555</v>
      </c>
      <c r="E4378">
        <v>2018</v>
      </c>
      <c r="F4378" s="71" t="str">
        <f>INDEX(Client_Name,MATCH(Export!H4378,Local_Company_Name,0))</f>
        <v>Lion Manufacturing Co</v>
      </c>
      <c r="G4378" s="71">
        <f>INDEX(Client_Code,MATCH(Export!H4378,Local_Company_Name,0))</f>
        <v>1002</v>
      </c>
      <c r="H4378" t="s">
        <v>752</v>
      </c>
      <c r="I4378" t="s">
        <v>723</v>
      </c>
      <c r="J4378" t="s">
        <v>5</v>
      </c>
      <c r="K4378" s="71" t="str">
        <f>INDEX(Line_of_Business,MATCH(Export!J4378,Name,0))</f>
        <v>L</v>
      </c>
      <c r="L4378" s="9">
        <v>21341</v>
      </c>
      <c r="M4378">
        <v>25</v>
      </c>
      <c r="N4378" s="4">
        <v>0</v>
      </c>
      <c r="O4378" s="4">
        <v>0</v>
      </c>
      <c r="P4378" s="4">
        <v>0</v>
      </c>
      <c r="Q4378" s="4">
        <v>0</v>
      </c>
      <c r="R4378" s="4">
        <v>0</v>
      </c>
      <c r="S4378" s="4">
        <v>0</v>
      </c>
      <c r="T4378" s="4">
        <v>0</v>
      </c>
      <c r="U4378" s="4">
        <v>0</v>
      </c>
      <c r="V4378" s="4">
        <v>0</v>
      </c>
      <c r="W4378" s="4">
        <v>0</v>
      </c>
      <c r="X4378" s="4">
        <v>0</v>
      </c>
      <c r="Y4378" s="4">
        <v>0</v>
      </c>
      <c r="Z4378" s="4">
        <v>0</v>
      </c>
      <c r="AA4378" s="4">
        <v>0</v>
      </c>
      <c r="AB4378" t="s">
        <v>3</v>
      </c>
      <c r="AC4378" s="4">
        <v>0</v>
      </c>
      <c r="AD4378" s="4">
        <v>0</v>
      </c>
      <c r="AE4378" s="4">
        <v>0</v>
      </c>
      <c r="AF4378" t="s">
        <v>723</v>
      </c>
      <c r="AG4378" s="4">
        <v>0</v>
      </c>
      <c r="AH4378" s="4">
        <v>0</v>
      </c>
      <c r="AI4378" s="4">
        <v>0</v>
      </c>
      <c r="AJ4378" s="4">
        <v>0</v>
      </c>
      <c r="AK4378" s="4">
        <v>0</v>
      </c>
      <c r="AL4378" t="s">
        <v>791</v>
      </c>
      <c r="AM4378" s="71" t="str">
        <f>INDEX(Network_Insurer_Code,MATCH(Export!AL4378,Network_insurer_Name,0))</f>
        <v>CHI3</v>
      </c>
      <c r="AN4378" t="str">
        <f t="shared" si="68"/>
        <v>L1002CHI32018</v>
      </c>
    </row>
    <row r="4379" spans="1:40" x14ac:dyDescent="0.25">
      <c r="A4379">
        <v>2020</v>
      </c>
      <c r="B4379">
        <v>1</v>
      </c>
      <c r="C4379" s="1">
        <v>43831</v>
      </c>
      <c r="D4379" s="1">
        <v>43921</v>
      </c>
      <c r="E4379">
        <v>2015</v>
      </c>
      <c r="F4379" s="71" t="str">
        <f>INDEX(Client_Name,MATCH(Export!H4379,Local_Company_Name,0))</f>
        <v>Aplaca Engineering Co</v>
      </c>
      <c r="G4379" s="71">
        <f>INDEX(Client_Code,MATCH(Export!H4379,Local_Company_Name,0))</f>
        <v>1004</v>
      </c>
      <c r="H4379" t="s">
        <v>765</v>
      </c>
      <c r="I4379" t="s">
        <v>704</v>
      </c>
      <c r="J4379" t="s">
        <v>8</v>
      </c>
      <c r="K4379" s="71" t="str">
        <f>INDEX(Line_of_Business,MATCH(Export!J4379,Name,0))</f>
        <v>M</v>
      </c>
      <c r="L4379" s="9">
        <v>80383</v>
      </c>
      <c r="M4379">
        <v>3685</v>
      </c>
      <c r="N4379" s="4">
        <v>0</v>
      </c>
      <c r="O4379" s="4">
        <v>0</v>
      </c>
      <c r="P4379" s="4">
        <v>1240.78</v>
      </c>
      <c r="Q4379" s="4">
        <v>0</v>
      </c>
      <c r="R4379" s="4">
        <v>0</v>
      </c>
      <c r="S4379" s="4">
        <v>0</v>
      </c>
      <c r="T4379" s="4">
        <v>0</v>
      </c>
      <c r="U4379" s="4">
        <v>0</v>
      </c>
      <c r="V4379" s="4">
        <v>0</v>
      </c>
      <c r="W4379" s="4">
        <v>0</v>
      </c>
      <c r="X4379" s="4">
        <v>0</v>
      </c>
      <c r="Y4379" s="4">
        <v>0</v>
      </c>
      <c r="Z4379" s="4">
        <v>0</v>
      </c>
      <c r="AA4379" s="4">
        <v>0</v>
      </c>
      <c r="AB4379" t="s">
        <v>3</v>
      </c>
      <c r="AC4379" s="4">
        <v>0</v>
      </c>
      <c r="AD4379" s="4">
        <v>0</v>
      </c>
      <c r="AE4379" s="4">
        <v>0</v>
      </c>
      <c r="AF4379" t="s">
        <v>704</v>
      </c>
      <c r="AG4379" s="4">
        <v>0</v>
      </c>
      <c r="AH4379" s="4">
        <v>0</v>
      </c>
      <c r="AI4379" s="4">
        <v>0</v>
      </c>
      <c r="AJ4379" s="4">
        <v>-1240.78</v>
      </c>
      <c r="AK4379" s="4">
        <v>0</v>
      </c>
      <c r="AL4379" t="s">
        <v>797</v>
      </c>
      <c r="AM4379" s="71" t="str">
        <f>INDEX(Network_Insurer_Code,MATCH(Export!AL4379,Network_insurer_Name,0))</f>
        <v>ONI3</v>
      </c>
      <c r="AN4379" t="str">
        <f t="shared" si="68"/>
        <v>M1004ONI32015</v>
      </c>
    </row>
    <row r="4380" spans="1:40" x14ac:dyDescent="0.25">
      <c r="A4380">
        <v>2020</v>
      </c>
      <c r="B4380">
        <v>2</v>
      </c>
      <c r="C4380" s="1">
        <v>43922</v>
      </c>
      <c r="D4380" s="1">
        <v>44012</v>
      </c>
      <c r="E4380">
        <v>2017</v>
      </c>
      <c r="F4380" s="71" t="str">
        <f>INDEX(Client_Name,MATCH(Export!H4380,Local_Company_Name,0))</f>
        <v>Tiger Jewelcrafting Ltd</v>
      </c>
      <c r="G4380" s="71">
        <f>INDEX(Client_Code,MATCH(Export!H4380,Local_Company_Name,0))</f>
        <v>1003</v>
      </c>
      <c r="H4380" t="s">
        <v>753</v>
      </c>
      <c r="I4380" t="s">
        <v>723</v>
      </c>
      <c r="J4380" t="s">
        <v>0</v>
      </c>
      <c r="K4380" s="71" t="str">
        <f>INDEX(Line_of_Business,MATCH(Export!J4380,Name,0))</f>
        <v>D</v>
      </c>
      <c r="L4380" s="9">
        <v>21341</v>
      </c>
      <c r="M4380">
        <v>24</v>
      </c>
      <c r="N4380" s="4">
        <v>0</v>
      </c>
      <c r="O4380" s="4">
        <v>0</v>
      </c>
      <c r="P4380" s="4">
        <v>9465.76</v>
      </c>
      <c r="Q4380" s="4">
        <v>0</v>
      </c>
      <c r="R4380" s="4">
        <v>0</v>
      </c>
      <c r="S4380" s="4">
        <v>0</v>
      </c>
      <c r="T4380" s="4">
        <v>0</v>
      </c>
      <c r="U4380" s="4">
        <v>0</v>
      </c>
      <c r="V4380" s="4">
        <v>0</v>
      </c>
      <c r="W4380" s="4">
        <v>0</v>
      </c>
      <c r="X4380" s="4">
        <v>0</v>
      </c>
      <c r="Y4380" s="4">
        <v>0</v>
      </c>
      <c r="Z4380" s="4">
        <v>0</v>
      </c>
      <c r="AA4380" s="4">
        <v>0</v>
      </c>
      <c r="AB4380" t="s">
        <v>3</v>
      </c>
      <c r="AC4380" s="4">
        <v>0</v>
      </c>
      <c r="AD4380" s="4">
        <v>0</v>
      </c>
      <c r="AE4380" s="4">
        <v>0</v>
      </c>
      <c r="AF4380" t="s">
        <v>723</v>
      </c>
      <c r="AG4380" s="4">
        <v>0</v>
      </c>
      <c r="AH4380" s="4">
        <v>0</v>
      </c>
      <c r="AI4380" s="4">
        <v>0</v>
      </c>
      <c r="AJ4380" s="4">
        <v>-9465.76</v>
      </c>
      <c r="AK4380" s="4">
        <v>0</v>
      </c>
      <c r="AL4380" t="s">
        <v>789</v>
      </c>
      <c r="AM4380" s="71" t="str">
        <f>INDEX(Network_Insurer_Code,MATCH(Export!AL4380,Network_insurer_Name,0))</f>
        <v>APL1</v>
      </c>
      <c r="AN4380" t="str">
        <f t="shared" si="68"/>
        <v>D1003APL12017</v>
      </c>
    </row>
    <row r="4381" spans="1:40" x14ac:dyDescent="0.25">
      <c r="A4381">
        <v>2020</v>
      </c>
      <c r="B4381">
        <v>2</v>
      </c>
      <c r="C4381" s="1">
        <v>43922</v>
      </c>
      <c r="D4381" s="1">
        <v>44012</v>
      </c>
      <c r="E4381">
        <v>2019</v>
      </c>
      <c r="F4381" s="71" t="str">
        <f>INDEX(Client_Name,MATCH(Export!H4381,Local_Company_Name,0))</f>
        <v>Lion Manufacturing Co</v>
      </c>
      <c r="G4381" s="71">
        <f>INDEX(Client_Code,MATCH(Export!H4381,Local_Company_Name,0))</f>
        <v>1002</v>
      </c>
      <c r="H4381" t="s">
        <v>760</v>
      </c>
      <c r="I4381" t="s">
        <v>725</v>
      </c>
      <c r="J4381" t="s">
        <v>5</v>
      </c>
      <c r="K4381" s="71" t="str">
        <f>INDEX(Line_of_Business,MATCH(Export!J4381,Name,0))</f>
        <v>L</v>
      </c>
      <c r="L4381" s="9" t="s">
        <v>301</v>
      </c>
      <c r="M4381">
        <v>645</v>
      </c>
      <c r="N4381" s="4">
        <v>160.47</v>
      </c>
      <c r="O4381" s="4">
        <v>160.47</v>
      </c>
      <c r="P4381" s="4">
        <v>0</v>
      </c>
      <c r="Q4381" s="4">
        <v>0</v>
      </c>
      <c r="R4381" s="4">
        <v>0</v>
      </c>
      <c r="S4381" s="4">
        <v>0</v>
      </c>
      <c r="T4381" s="4">
        <v>0</v>
      </c>
      <c r="U4381" s="4">
        <v>0</v>
      </c>
      <c r="V4381" s="4">
        <v>0</v>
      </c>
      <c r="W4381" s="4">
        <v>0</v>
      </c>
      <c r="X4381" s="4">
        <v>0</v>
      </c>
      <c r="Y4381" s="4">
        <v>16.45</v>
      </c>
      <c r="Z4381" s="4">
        <v>0</v>
      </c>
      <c r="AA4381" s="4">
        <v>0</v>
      </c>
      <c r="AB4381" t="s">
        <v>3</v>
      </c>
      <c r="AC4381" s="4">
        <v>0</v>
      </c>
      <c r="AD4381" s="4">
        <v>0</v>
      </c>
      <c r="AE4381" s="4">
        <v>0</v>
      </c>
      <c r="AF4381" t="s">
        <v>725</v>
      </c>
      <c r="AG4381" s="4">
        <v>0</v>
      </c>
      <c r="AH4381" s="4">
        <v>0</v>
      </c>
      <c r="AI4381" s="4">
        <v>0</v>
      </c>
      <c r="AJ4381" s="4">
        <v>144.02000000000001</v>
      </c>
      <c r="AK4381" s="4">
        <v>200000</v>
      </c>
      <c r="AL4381" t="s">
        <v>798</v>
      </c>
      <c r="AM4381" s="71" t="str">
        <f>INDEX(Network_Insurer_Code,MATCH(Export!AL4381,Network_insurer_Name,0))</f>
        <v>PEI2</v>
      </c>
      <c r="AN4381" t="str">
        <f t="shared" si="68"/>
        <v>L1002PEI22019</v>
      </c>
    </row>
    <row r="4382" spans="1:40" x14ac:dyDescent="0.25">
      <c r="A4382">
        <v>2019</v>
      </c>
      <c r="B4382">
        <v>2</v>
      </c>
      <c r="C4382" s="1">
        <v>43556</v>
      </c>
      <c r="D4382" s="1">
        <v>43646</v>
      </c>
      <c r="E4382">
        <v>2018</v>
      </c>
      <c r="F4382" s="71" t="str">
        <f>INDEX(Client_Name,MATCH(Export!H4382,Local_Company_Name,0))</f>
        <v>Aplaca Engineering Co</v>
      </c>
      <c r="G4382" s="71">
        <f>INDEX(Client_Code,MATCH(Export!H4382,Local_Company_Name,0))</f>
        <v>1004</v>
      </c>
      <c r="H4382" t="s">
        <v>767</v>
      </c>
      <c r="I4382" t="s">
        <v>711</v>
      </c>
      <c r="J4382" t="s">
        <v>8</v>
      </c>
      <c r="K4382" s="71" t="str">
        <f>INDEX(Line_of_Business,MATCH(Export!J4382,Name,0))</f>
        <v>M</v>
      </c>
      <c r="L4382" s="9" t="s">
        <v>243</v>
      </c>
      <c r="M4382">
        <v>2076</v>
      </c>
      <c r="N4382" s="4">
        <v>149953.79</v>
      </c>
      <c r="O4382" s="4">
        <v>149953.79</v>
      </c>
      <c r="P4382" s="4">
        <v>1021186.73</v>
      </c>
      <c r="Q4382" s="4">
        <v>0</v>
      </c>
      <c r="R4382" s="4">
        <v>0</v>
      </c>
      <c r="S4382" s="4">
        <v>0</v>
      </c>
      <c r="T4382" s="4">
        <v>0</v>
      </c>
      <c r="U4382" s="4">
        <v>0</v>
      </c>
      <c r="V4382" s="4">
        <v>0</v>
      </c>
      <c r="W4382" s="4">
        <v>0</v>
      </c>
      <c r="X4382" s="4">
        <v>0</v>
      </c>
      <c r="Y4382" s="4">
        <v>14995.38</v>
      </c>
      <c r="Z4382" s="4">
        <v>0</v>
      </c>
      <c r="AA4382" s="4">
        <v>0</v>
      </c>
      <c r="AB4382" t="s">
        <v>3</v>
      </c>
      <c r="AC4382" s="4">
        <v>0</v>
      </c>
      <c r="AD4382" s="4">
        <v>0</v>
      </c>
      <c r="AE4382" s="4">
        <v>0</v>
      </c>
      <c r="AF4382" t="s">
        <v>711</v>
      </c>
      <c r="AG4382" s="4">
        <v>0</v>
      </c>
      <c r="AH4382" s="4">
        <v>0</v>
      </c>
      <c r="AI4382" s="4">
        <v>0</v>
      </c>
      <c r="AJ4382" s="4">
        <v>-886228.32</v>
      </c>
      <c r="AK4382" s="4">
        <v>0</v>
      </c>
      <c r="AL4382" t="s">
        <v>797</v>
      </c>
      <c r="AM4382" s="71" t="str">
        <f>INDEX(Network_Insurer_Code,MATCH(Export!AL4382,Network_insurer_Name,0))</f>
        <v>ONI3</v>
      </c>
      <c r="AN4382" t="str">
        <f t="shared" si="68"/>
        <v>M1004ONI32018</v>
      </c>
    </row>
    <row r="4383" spans="1:40" x14ac:dyDescent="0.25">
      <c r="A4383">
        <v>2020</v>
      </c>
      <c r="B4383">
        <v>2</v>
      </c>
      <c r="C4383" s="1">
        <v>43922</v>
      </c>
      <c r="D4383" s="1">
        <v>44012</v>
      </c>
      <c r="E4383">
        <v>2016</v>
      </c>
      <c r="F4383" s="71" t="str">
        <f>INDEX(Client_Name,MATCH(Export!H4383,Local_Company_Name,0))</f>
        <v>Lion Manufacturing Co</v>
      </c>
      <c r="G4383" s="71">
        <f>INDEX(Client_Code,MATCH(Export!H4383,Local_Company_Name,0))</f>
        <v>1002</v>
      </c>
      <c r="H4383" t="s">
        <v>760</v>
      </c>
      <c r="I4383" t="s">
        <v>724</v>
      </c>
      <c r="J4383" t="s">
        <v>8</v>
      </c>
      <c r="K4383" s="71" t="str">
        <f>INDEX(Line_of_Business,MATCH(Export!J4383,Name,0))</f>
        <v>M</v>
      </c>
      <c r="L4383" s="9">
        <v>74396</v>
      </c>
      <c r="M4383">
        <v>2468</v>
      </c>
      <c r="N4383" s="4">
        <v>0</v>
      </c>
      <c r="O4383" s="4">
        <v>0</v>
      </c>
      <c r="P4383" s="4">
        <v>-2291.8200000000002</v>
      </c>
      <c r="Q4383" s="4">
        <v>0</v>
      </c>
      <c r="R4383" s="4">
        <v>0</v>
      </c>
      <c r="S4383" s="4">
        <v>0</v>
      </c>
      <c r="T4383" s="4">
        <v>0</v>
      </c>
      <c r="U4383" s="4">
        <v>0</v>
      </c>
      <c r="V4383" s="4">
        <v>0</v>
      </c>
      <c r="W4383" s="4">
        <v>0</v>
      </c>
      <c r="X4383" s="4">
        <v>0</v>
      </c>
      <c r="Y4383" s="4">
        <v>0</v>
      </c>
      <c r="Z4383" s="4">
        <v>0</v>
      </c>
      <c r="AA4383" s="4">
        <v>0</v>
      </c>
      <c r="AB4383" t="s">
        <v>3</v>
      </c>
      <c r="AC4383" s="4">
        <v>0</v>
      </c>
      <c r="AD4383" s="4">
        <v>0</v>
      </c>
      <c r="AE4383" s="4">
        <v>0</v>
      </c>
      <c r="AF4383" t="s">
        <v>724</v>
      </c>
      <c r="AG4383" s="4">
        <v>0</v>
      </c>
      <c r="AH4383" s="4">
        <v>0</v>
      </c>
      <c r="AI4383" s="4">
        <v>0</v>
      </c>
      <c r="AJ4383" s="4">
        <v>2291.8200000000002</v>
      </c>
      <c r="AK4383" s="4">
        <v>0</v>
      </c>
      <c r="AL4383" t="s">
        <v>791</v>
      </c>
      <c r="AM4383" s="71" t="str">
        <f>INDEX(Network_Insurer_Code,MATCH(Export!AL4383,Network_insurer_Name,0))</f>
        <v>CHI3</v>
      </c>
      <c r="AN4383" t="str">
        <f t="shared" si="68"/>
        <v>M1002CHI32016</v>
      </c>
    </row>
    <row r="4384" spans="1:40" x14ac:dyDescent="0.25">
      <c r="A4384">
        <v>2019</v>
      </c>
      <c r="B4384">
        <v>4</v>
      </c>
      <c r="C4384" s="1">
        <v>43739</v>
      </c>
      <c r="D4384" s="1">
        <v>43830</v>
      </c>
      <c r="E4384">
        <v>2019</v>
      </c>
      <c r="F4384" s="71" t="str">
        <f>INDEX(Client_Name,MATCH(Export!H4384,Local_Company_Name,0))</f>
        <v>Flaimngo Tailoring</v>
      </c>
      <c r="G4384" s="71">
        <f>INDEX(Client_Code,MATCH(Export!H4384,Local_Company_Name,0))</f>
        <v>1005</v>
      </c>
      <c r="H4384" t="s">
        <v>755</v>
      </c>
      <c r="I4384" t="s">
        <v>708</v>
      </c>
      <c r="J4384" t="s">
        <v>5</v>
      </c>
      <c r="K4384" s="71" t="str">
        <f>INDEX(Line_of_Business,MATCH(Export!J4384,Name,0))</f>
        <v>L</v>
      </c>
      <c r="L4384" s="9" t="s">
        <v>76</v>
      </c>
      <c r="M4384">
        <v>5580</v>
      </c>
      <c r="N4384" s="4">
        <v>165507</v>
      </c>
      <c r="O4384" s="4">
        <v>165507</v>
      </c>
      <c r="P4384" s="4">
        <v>0</v>
      </c>
      <c r="Q4384" s="4">
        <v>0</v>
      </c>
      <c r="R4384" s="4">
        <v>0</v>
      </c>
      <c r="S4384" s="4">
        <v>0</v>
      </c>
      <c r="T4384" s="4">
        <v>0</v>
      </c>
      <c r="U4384" s="4">
        <v>0</v>
      </c>
      <c r="V4384" s="4">
        <v>0</v>
      </c>
      <c r="W4384" s="4">
        <v>0</v>
      </c>
      <c r="X4384" s="4">
        <v>0</v>
      </c>
      <c r="Y4384" s="4">
        <v>13240</v>
      </c>
      <c r="Z4384" s="4">
        <v>0</v>
      </c>
      <c r="AA4384" s="4">
        <v>0</v>
      </c>
      <c r="AB4384" t="s">
        <v>3</v>
      </c>
      <c r="AC4384" s="4">
        <v>0</v>
      </c>
      <c r="AD4384" s="4">
        <v>0</v>
      </c>
      <c r="AE4384" s="4">
        <v>0</v>
      </c>
      <c r="AF4384" t="s">
        <v>708</v>
      </c>
      <c r="AG4384" s="4">
        <v>0</v>
      </c>
      <c r="AH4384" s="4">
        <v>0</v>
      </c>
      <c r="AI4384" s="4">
        <v>0</v>
      </c>
      <c r="AJ4384" s="4">
        <v>152267</v>
      </c>
      <c r="AK4384" s="4">
        <v>0</v>
      </c>
      <c r="AL4384" t="s">
        <v>797</v>
      </c>
      <c r="AM4384" s="71" t="str">
        <f>INDEX(Network_Insurer_Code,MATCH(Export!AL4384,Network_insurer_Name,0))</f>
        <v>ONI3</v>
      </c>
      <c r="AN4384" t="str">
        <f t="shared" si="68"/>
        <v>L1005ONI32019</v>
      </c>
    </row>
    <row r="4385" spans="1:40" x14ac:dyDescent="0.25">
      <c r="A4385">
        <v>2020</v>
      </c>
      <c r="B4385">
        <v>2</v>
      </c>
      <c r="C4385" s="1">
        <v>43922</v>
      </c>
      <c r="D4385" s="1">
        <v>44012</v>
      </c>
      <c r="E4385">
        <v>2019</v>
      </c>
      <c r="F4385" s="71" t="str">
        <f>INDEX(Client_Name,MATCH(Export!H4385,Local_Company_Name,0))</f>
        <v>Falcon Clothing</v>
      </c>
      <c r="G4385" s="71">
        <f>INDEX(Client_Code,MATCH(Export!H4385,Local_Company_Name,0))</f>
        <v>1006</v>
      </c>
      <c r="H4385" t="s">
        <v>773</v>
      </c>
      <c r="I4385" t="s">
        <v>718</v>
      </c>
      <c r="J4385" t="s">
        <v>5</v>
      </c>
      <c r="K4385" s="71" t="str">
        <f>INDEX(Line_of_Business,MATCH(Export!J4385,Name,0))</f>
        <v>L</v>
      </c>
      <c r="L4385" s="9" t="s">
        <v>20</v>
      </c>
      <c r="M4385">
        <v>1032</v>
      </c>
      <c r="N4385" s="4">
        <v>4386.26</v>
      </c>
      <c r="O4385" s="4">
        <v>4386.26</v>
      </c>
      <c r="P4385" s="4">
        <v>0</v>
      </c>
      <c r="Q4385" s="4">
        <v>0</v>
      </c>
      <c r="R4385" s="4">
        <v>0</v>
      </c>
      <c r="S4385" s="4">
        <v>0</v>
      </c>
      <c r="T4385" s="4">
        <v>0</v>
      </c>
      <c r="U4385" s="4">
        <v>0</v>
      </c>
      <c r="V4385" s="4">
        <v>0</v>
      </c>
      <c r="W4385" s="4">
        <v>0</v>
      </c>
      <c r="X4385" s="4">
        <v>0</v>
      </c>
      <c r="Y4385" s="4">
        <v>745.67</v>
      </c>
      <c r="Z4385" s="4">
        <v>0</v>
      </c>
      <c r="AA4385" s="4">
        <v>0</v>
      </c>
      <c r="AB4385" t="s">
        <v>3</v>
      </c>
      <c r="AC4385" s="4">
        <v>0</v>
      </c>
      <c r="AD4385" s="4">
        <v>0</v>
      </c>
      <c r="AE4385" s="4">
        <v>0</v>
      </c>
      <c r="AF4385" t="s">
        <v>718</v>
      </c>
      <c r="AG4385" s="4">
        <v>0</v>
      </c>
      <c r="AH4385" s="4">
        <v>0</v>
      </c>
      <c r="AI4385" s="4">
        <v>0</v>
      </c>
      <c r="AJ4385" s="4">
        <v>3640.59</v>
      </c>
      <c r="AK4385" s="4">
        <v>0</v>
      </c>
      <c r="AL4385" t="s">
        <v>796</v>
      </c>
      <c r="AM4385" s="71" t="str">
        <f>INDEX(Network_Insurer_Code,MATCH(Export!AL4385,Network_insurer_Name,0))</f>
        <v>POL2</v>
      </c>
      <c r="AN4385" t="str">
        <f t="shared" si="68"/>
        <v>L1006POL22019</v>
      </c>
    </row>
    <row r="4386" spans="1:40" x14ac:dyDescent="0.25">
      <c r="A4386">
        <v>2019</v>
      </c>
      <c r="B4386">
        <v>4</v>
      </c>
      <c r="C4386" s="1">
        <v>43739</v>
      </c>
      <c r="D4386" s="1">
        <v>43830</v>
      </c>
      <c r="E4386">
        <v>2019</v>
      </c>
      <c r="F4386" s="71" t="str">
        <f>INDEX(Client_Name,MATCH(Export!H4386,Local_Company_Name,0))</f>
        <v>Flaimngo Tailoring</v>
      </c>
      <c r="G4386" s="71">
        <f>INDEX(Client_Code,MATCH(Export!H4386,Local_Company_Name,0))</f>
        <v>1005</v>
      </c>
      <c r="H4386" t="s">
        <v>772</v>
      </c>
      <c r="I4386" t="s">
        <v>724</v>
      </c>
      <c r="J4386" t="s">
        <v>8</v>
      </c>
      <c r="K4386" s="71" t="str">
        <f>INDEX(Line_of_Business,MATCH(Export!J4386,Name,0))</f>
        <v>M</v>
      </c>
      <c r="L4386" s="9">
        <v>80022999</v>
      </c>
      <c r="M4386">
        <v>46</v>
      </c>
      <c r="N4386" s="4">
        <v>293.63</v>
      </c>
      <c r="O4386" s="4">
        <v>293.63</v>
      </c>
      <c r="P4386" s="4">
        <v>11999.07</v>
      </c>
      <c r="Q4386" s="4">
        <v>0</v>
      </c>
      <c r="R4386" s="4">
        <v>0</v>
      </c>
      <c r="S4386" s="4">
        <v>10518.56</v>
      </c>
      <c r="T4386" s="4">
        <v>0</v>
      </c>
      <c r="U4386" s="4">
        <v>0</v>
      </c>
      <c r="V4386" s="4">
        <v>0</v>
      </c>
      <c r="W4386" s="4">
        <v>-2842.51</v>
      </c>
      <c r="X4386" s="4">
        <v>0</v>
      </c>
      <c r="Y4386" s="4">
        <v>29.36</v>
      </c>
      <c r="Z4386" s="4">
        <v>0</v>
      </c>
      <c r="AA4386" s="4">
        <v>0</v>
      </c>
      <c r="AB4386" t="s">
        <v>3</v>
      </c>
      <c r="AC4386" s="4">
        <v>0</v>
      </c>
      <c r="AD4386" s="4">
        <v>0</v>
      </c>
      <c r="AE4386" s="4">
        <v>7875.52</v>
      </c>
      <c r="AF4386" t="s">
        <v>724</v>
      </c>
      <c r="AG4386" s="4">
        <v>0</v>
      </c>
      <c r="AH4386" s="4">
        <v>0</v>
      </c>
      <c r="AI4386" s="4">
        <v>0</v>
      </c>
      <c r="AJ4386" s="4">
        <v>1626.27</v>
      </c>
      <c r="AK4386" s="4">
        <v>0</v>
      </c>
      <c r="AL4386" t="s">
        <v>785</v>
      </c>
      <c r="AM4386" s="71" t="str">
        <f>INDEX(Network_Insurer_Code,MATCH(Export!AL4386,Network_insurer_Name,0))</f>
        <v>WAI3</v>
      </c>
      <c r="AN4386" t="str">
        <f t="shared" si="68"/>
        <v>M1005WAI32019</v>
      </c>
    </row>
    <row r="4387" spans="1:40" x14ac:dyDescent="0.25">
      <c r="A4387">
        <v>2019</v>
      </c>
      <c r="B4387">
        <v>3</v>
      </c>
      <c r="C4387" s="1">
        <v>43647</v>
      </c>
      <c r="D4387" s="1">
        <v>43738</v>
      </c>
      <c r="E4387">
        <v>2019</v>
      </c>
      <c r="F4387" s="71" t="str">
        <f>INDEX(Client_Name,MATCH(Export!H4387,Local_Company_Name,0))</f>
        <v>Falcon Clothing</v>
      </c>
      <c r="G4387" s="71">
        <f>INDEX(Client_Code,MATCH(Export!H4387,Local_Company_Name,0))</f>
        <v>1006</v>
      </c>
      <c r="H4387" t="s">
        <v>774</v>
      </c>
      <c r="I4387" t="s">
        <v>710</v>
      </c>
      <c r="J4387" t="s">
        <v>0</v>
      </c>
      <c r="K4387" s="71" t="str">
        <f>INDEX(Line_of_Business,MATCH(Export!J4387,Name,0))</f>
        <v>D</v>
      </c>
      <c r="L4387" s="9" t="s">
        <v>169</v>
      </c>
      <c r="M4387">
        <v>479</v>
      </c>
      <c r="N4387" s="4">
        <v>1604.32</v>
      </c>
      <c r="O4387" s="4">
        <v>1604.32</v>
      </c>
      <c r="P4387" s="4">
        <v>0</v>
      </c>
      <c r="Q4387" s="4">
        <v>0</v>
      </c>
      <c r="R4387" s="4">
        <v>0</v>
      </c>
      <c r="S4387" s="4">
        <v>0</v>
      </c>
      <c r="T4387" s="4">
        <v>0</v>
      </c>
      <c r="U4387" s="4">
        <v>0</v>
      </c>
      <c r="V4387" s="4">
        <v>0</v>
      </c>
      <c r="W4387" s="4">
        <v>0</v>
      </c>
      <c r="X4387" s="4">
        <v>0</v>
      </c>
      <c r="Y4387" s="4">
        <v>192.52</v>
      </c>
      <c r="Z4387" s="4">
        <v>0</v>
      </c>
      <c r="AA4387" s="4">
        <v>0</v>
      </c>
      <c r="AB4387" t="s">
        <v>3</v>
      </c>
      <c r="AC4387" s="4">
        <v>0</v>
      </c>
      <c r="AD4387" s="4">
        <v>0</v>
      </c>
      <c r="AE4387" s="4">
        <v>0</v>
      </c>
      <c r="AF4387" t="s">
        <v>710</v>
      </c>
      <c r="AG4387" s="4">
        <v>0</v>
      </c>
      <c r="AH4387" s="4">
        <v>0</v>
      </c>
      <c r="AI4387" s="4">
        <v>0</v>
      </c>
      <c r="AJ4387" s="4">
        <v>1411.8</v>
      </c>
      <c r="AK4387" s="4">
        <v>0</v>
      </c>
      <c r="AL4387" t="s">
        <v>784</v>
      </c>
      <c r="AM4387" s="71" t="str">
        <f>INDEX(Network_Insurer_Code,MATCH(Export!AL4387,Network_insurer_Name,0))</f>
        <v>PII1</v>
      </c>
      <c r="AN4387" t="str">
        <f t="shared" si="68"/>
        <v>D1006PII12019</v>
      </c>
    </row>
    <row r="4388" spans="1:40" x14ac:dyDescent="0.25">
      <c r="A4388">
        <v>2019</v>
      </c>
      <c r="B4388">
        <v>1</v>
      </c>
      <c r="C4388" s="1">
        <v>43466</v>
      </c>
      <c r="D4388" s="1">
        <v>43555</v>
      </c>
      <c r="E4388">
        <v>2018</v>
      </c>
      <c r="F4388" s="71" t="str">
        <f>INDEX(Client_Name,MATCH(Export!H4388,Local_Company_Name,0))</f>
        <v>Tiger Jewelcrafting Ltd</v>
      </c>
      <c r="G4388" s="71">
        <f>INDEX(Client_Code,MATCH(Export!H4388,Local_Company_Name,0))</f>
        <v>1003</v>
      </c>
      <c r="H4388" t="s">
        <v>762</v>
      </c>
      <c r="I4388" t="s">
        <v>711</v>
      </c>
      <c r="J4388" t="s">
        <v>8</v>
      </c>
      <c r="K4388" s="71" t="str">
        <f>INDEX(Line_of_Business,MATCH(Export!J4388,Name,0))</f>
        <v>M</v>
      </c>
      <c r="L4388" s="9">
        <v>1171006127168</v>
      </c>
      <c r="M4388">
        <v>1038</v>
      </c>
      <c r="N4388" s="4">
        <v>3784.83</v>
      </c>
      <c r="O4388" s="4">
        <v>3784.83</v>
      </c>
      <c r="P4388" s="4">
        <v>606361.12</v>
      </c>
      <c r="Q4388" s="4">
        <v>0</v>
      </c>
      <c r="R4388" s="4">
        <v>0</v>
      </c>
      <c r="S4388" s="4">
        <v>0</v>
      </c>
      <c r="T4388" s="4">
        <v>0</v>
      </c>
      <c r="U4388" s="4">
        <v>0</v>
      </c>
      <c r="V4388" s="4">
        <v>0</v>
      </c>
      <c r="W4388" s="4">
        <v>0</v>
      </c>
      <c r="X4388" s="4">
        <v>0</v>
      </c>
      <c r="Y4388" s="4">
        <v>397.41</v>
      </c>
      <c r="Z4388" s="4">
        <v>0</v>
      </c>
      <c r="AA4388" s="4">
        <v>0</v>
      </c>
      <c r="AB4388" t="s">
        <v>3</v>
      </c>
      <c r="AC4388" s="4">
        <v>0</v>
      </c>
      <c r="AD4388" s="4">
        <v>0</v>
      </c>
      <c r="AE4388" s="4">
        <v>0</v>
      </c>
      <c r="AF4388" t="s">
        <v>711</v>
      </c>
      <c r="AG4388" s="4">
        <v>0</v>
      </c>
      <c r="AH4388" s="4">
        <v>0</v>
      </c>
      <c r="AI4388" s="4">
        <v>0</v>
      </c>
      <c r="AJ4388" s="4">
        <v>-602973.69999999995</v>
      </c>
      <c r="AK4388" s="4">
        <v>0</v>
      </c>
      <c r="AL4388" t="s">
        <v>798</v>
      </c>
      <c r="AM4388" s="71" t="str">
        <f>INDEX(Network_Insurer_Code,MATCH(Export!AL4388,Network_insurer_Name,0))</f>
        <v>PEI2</v>
      </c>
      <c r="AN4388" t="str">
        <f t="shared" si="68"/>
        <v>M1003PEI22018</v>
      </c>
    </row>
    <row r="4389" spans="1:40" x14ac:dyDescent="0.25">
      <c r="A4389">
        <v>2020</v>
      </c>
      <c r="B4389">
        <v>2</v>
      </c>
      <c r="C4389" s="1">
        <v>43922</v>
      </c>
      <c r="D4389" s="1">
        <v>44012</v>
      </c>
      <c r="E4389">
        <v>2020</v>
      </c>
      <c r="F4389" s="71" t="str">
        <f>INDEX(Client_Name,MATCH(Export!H4389,Local_Company_Name,0))</f>
        <v>Lion Manufacturing Co</v>
      </c>
      <c r="G4389" s="71">
        <f>INDEX(Client_Code,MATCH(Export!H4389,Local_Company_Name,0))</f>
        <v>1002</v>
      </c>
      <c r="H4389" t="s">
        <v>758</v>
      </c>
      <c r="I4389" t="s">
        <v>708</v>
      </c>
      <c r="J4389" t="s">
        <v>22</v>
      </c>
      <c r="K4389" s="71" t="str">
        <f>INDEX(Line_of_Business,MATCH(Export!J4389,Name,0))</f>
        <v>A</v>
      </c>
      <c r="L4389" s="9" t="s">
        <v>312</v>
      </c>
      <c r="M4389">
        <v>0</v>
      </c>
      <c r="N4389" s="4">
        <v>1166.75</v>
      </c>
      <c r="O4389" s="4">
        <v>1166.75</v>
      </c>
      <c r="P4389" s="4">
        <v>0</v>
      </c>
      <c r="Q4389" s="4">
        <v>0</v>
      </c>
      <c r="R4389" s="4">
        <v>0</v>
      </c>
      <c r="S4389" s="4">
        <v>0</v>
      </c>
      <c r="T4389" s="4">
        <v>0</v>
      </c>
      <c r="U4389" s="4">
        <v>0</v>
      </c>
      <c r="V4389" s="4">
        <v>0</v>
      </c>
      <c r="W4389" s="4">
        <v>0</v>
      </c>
      <c r="X4389" s="4">
        <v>0</v>
      </c>
      <c r="Y4389" s="4">
        <v>93.34</v>
      </c>
      <c r="Z4389" s="4">
        <v>0</v>
      </c>
      <c r="AA4389" s="4">
        <v>0</v>
      </c>
      <c r="AB4389" t="s">
        <v>3</v>
      </c>
      <c r="AC4389" s="4">
        <v>0</v>
      </c>
      <c r="AD4389" s="4">
        <v>0</v>
      </c>
      <c r="AE4389" s="4">
        <v>0</v>
      </c>
      <c r="AF4389" t="s">
        <v>708</v>
      </c>
      <c r="AG4389" s="4">
        <v>0</v>
      </c>
      <c r="AH4389" s="4">
        <v>0</v>
      </c>
      <c r="AI4389" s="4">
        <v>0</v>
      </c>
      <c r="AJ4389" s="4">
        <v>1073.4100000000001</v>
      </c>
      <c r="AK4389" s="4">
        <v>0</v>
      </c>
      <c r="AL4389" t="s">
        <v>789</v>
      </c>
      <c r="AM4389" s="71" t="str">
        <f>INDEX(Network_Insurer_Code,MATCH(Export!AL4389,Network_insurer_Name,0))</f>
        <v>APL1</v>
      </c>
      <c r="AN4389" t="str">
        <f t="shared" si="68"/>
        <v>A1002APL12020</v>
      </c>
    </row>
    <row r="4390" spans="1:40" x14ac:dyDescent="0.25">
      <c r="A4390">
        <v>2019</v>
      </c>
      <c r="B4390">
        <v>3</v>
      </c>
      <c r="C4390" s="1">
        <v>43647</v>
      </c>
      <c r="D4390" s="1">
        <v>43738</v>
      </c>
      <c r="E4390">
        <v>2019</v>
      </c>
      <c r="F4390" s="71" t="str">
        <f>INDEX(Client_Name,MATCH(Export!H4390,Local_Company_Name,0))</f>
        <v>Falcon Clothing</v>
      </c>
      <c r="G4390" s="71">
        <f>INDEX(Client_Code,MATCH(Export!H4390,Local_Company_Name,0))</f>
        <v>1006</v>
      </c>
      <c r="H4390" t="s">
        <v>773</v>
      </c>
      <c r="I4390" t="s">
        <v>724</v>
      </c>
      <c r="J4390" t="s">
        <v>8</v>
      </c>
      <c r="K4390" s="71" t="str">
        <f>INDEX(Line_of_Business,MATCH(Export!J4390,Name,0))</f>
        <v>M</v>
      </c>
      <c r="L4390" s="9">
        <v>60506</v>
      </c>
      <c r="M4390">
        <v>793</v>
      </c>
      <c r="N4390" s="4">
        <v>0</v>
      </c>
      <c r="O4390" s="4">
        <v>0</v>
      </c>
      <c r="P4390" s="4">
        <v>38980.61</v>
      </c>
      <c r="Q4390" s="4">
        <v>0</v>
      </c>
      <c r="R4390" s="4">
        <v>0</v>
      </c>
      <c r="S4390" s="4">
        <v>0</v>
      </c>
      <c r="T4390" s="4">
        <v>0</v>
      </c>
      <c r="U4390" s="4">
        <v>0</v>
      </c>
      <c r="V4390" s="4">
        <v>0</v>
      </c>
      <c r="W4390" s="4">
        <v>0</v>
      </c>
      <c r="X4390" s="4">
        <v>0</v>
      </c>
      <c r="Y4390" s="4">
        <v>0</v>
      </c>
      <c r="Z4390" s="4">
        <v>0</v>
      </c>
      <c r="AA4390" s="4">
        <v>0</v>
      </c>
      <c r="AB4390" t="s">
        <v>3</v>
      </c>
      <c r="AC4390" s="4">
        <v>0</v>
      </c>
      <c r="AD4390" s="4">
        <v>0</v>
      </c>
      <c r="AE4390" s="4">
        <v>0</v>
      </c>
      <c r="AF4390" t="s">
        <v>724</v>
      </c>
      <c r="AG4390" s="4">
        <v>0</v>
      </c>
      <c r="AH4390" s="4">
        <v>0</v>
      </c>
      <c r="AI4390" s="4">
        <v>0</v>
      </c>
      <c r="AJ4390" s="4">
        <v>-38980.61</v>
      </c>
      <c r="AK4390" s="4">
        <v>0</v>
      </c>
      <c r="AL4390" t="s">
        <v>781</v>
      </c>
      <c r="AM4390" s="71" t="str">
        <f>INDEX(Network_Insurer_Code,MATCH(Export!AL4390,Network_insurer_Name,0))</f>
        <v>ORI1</v>
      </c>
      <c r="AN4390" t="str">
        <f t="shared" si="68"/>
        <v>M1006ORI12019</v>
      </c>
    </row>
    <row r="4391" spans="1:40" x14ac:dyDescent="0.25">
      <c r="A4391">
        <v>2019</v>
      </c>
      <c r="B4391">
        <v>1</v>
      </c>
      <c r="C4391" s="1">
        <v>43497</v>
      </c>
      <c r="D4391" s="1">
        <v>43555</v>
      </c>
      <c r="E4391">
        <v>2019</v>
      </c>
      <c r="F4391" s="71" t="str">
        <f>INDEX(Client_Name,MATCH(Export!H4391,Local_Company_Name,0))</f>
        <v>Zebra Workings Ltd</v>
      </c>
      <c r="G4391" s="71">
        <f>INDEX(Client_Code,MATCH(Export!H4391,Local_Company_Name,0))</f>
        <v>1001</v>
      </c>
      <c r="H4391" t="s">
        <v>747</v>
      </c>
      <c r="I4391" t="s">
        <v>720</v>
      </c>
      <c r="J4391" t="s">
        <v>0</v>
      </c>
      <c r="K4391" s="71" t="str">
        <f>INDEX(Line_of_Business,MATCH(Export!J4391,Name,0))</f>
        <v>D</v>
      </c>
      <c r="L4391" s="9" t="s">
        <v>177</v>
      </c>
      <c r="M4391">
        <v>9</v>
      </c>
      <c r="N4391" s="4">
        <v>1493.0606060606001</v>
      </c>
      <c r="O4391" s="4">
        <v>1478.13</v>
      </c>
      <c r="P4391" s="4">
        <v>0</v>
      </c>
      <c r="Q4391" s="4">
        <v>0</v>
      </c>
      <c r="R4391" s="4">
        <v>0</v>
      </c>
      <c r="S4391" s="4">
        <v>0</v>
      </c>
      <c r="T4391" s="4">
        <v>0</v>
      </c>
      <c r="U4391" s="4">
        <v>0</v>
      </c>
      <c r="V4391" s="4">
        <v>0</v>
      </c>
      <c r="W4391" s="4">
        <v>0</v>
      </c>
      <c r="X4391" s="4">
        <v>0</v>
      </c>
      <c r="Y4391" s="4">
        <v>221.72</v>
      </c>
      <c r="Z4391" s="4">
        <v>0</v>
      </c>
      <c r="AA4391" s="4">
        <v>0</v>
      </c>
      <c r="AB4391" t="s">
        <v>3</v>
      </c>
      <c r="AC4391" s="4">
        <v>0</v>
      </c>
      <c r="AD4391" s="4">
        <v>0</v>
      </c>
      <c r="AE4391" s="4">
        <v>0</v>
      </c>
      <c r="AF4391" t="s">
        <v>720</v>
      </c>
      <c r="AG4391" s="4">
        <v>0</v>
      </c>
      <c r="AH4391" s="4">
        <v>0</v>
      </c>
      <c r="AI4391" s="4">
        <v>0</v>
      </c>
      <c r="AJ4391" s="4">
        <v>1256.4100000000001</v>
      </c>
      <c r="AK4391" s="4">
        <v>0</v>
      </c>
      <c r="AL4391" t="s">
        <v>797</v>
      </c>
      <c r="AM4391" s="71" t="str">
        <f>INDEX(Network_Insurer_Code,MATCH(Export!AL4391,Network_insurer_Name,0))</f>
        <v>ONI3</v>
      </c>
      <c r="AN4391" t="str">
        <f t="shared" si="68"/>
        <v>D1001ONI32019</v>
      </c>
    </row>
    <row r="4392" spans="1:40" x14ac:dyDescent="0.25">
      <c r="A4392">
        <v>2020</v>
      </c>
      <c r="B4392">
        <v>3</v>
      </c>
      <c r="C4392" s="1">
        <v>43922</v>
      </c>
      <c r="D4392" s="1">
        <v>44012</v>
      </c>
      <c r="E4392">
        <v>2020</v>
      </c>
      <c r="F4392" s="71" t="str">
        <f>INDEX(Client_Name,MATCH(Export!H4392,Local_Company_Name,0))</f>
        <v>Flaimngo Tailoring</v>
      </c>
      <c r="G4392" s="71">
        <f>INDEX(Client_Code,MATCH(Export!H4392,Local_Company_Name,0))</f>
        <v>1005</v>
      </c>
      <c r="H4392" t="s">
        <v>770</v>
      </c>
      <c r="I4392" t="s">
        <v>712</v>
      </c>
      <c r="J4392" t="s">
        <v>22</v>
      </c>
      <c r="K4392" s="71" t="str">
        <f>INDEX(Line_of_Business,MATCH(Export!J4392,Name,0))</f>
        <v>A</v>
      </c>
      <c r="L4392" s="9" t="s">
        <v>371</v>
      </c>
      <c r="M4392">
        <v>7711</v>
      </c>
      <c r="N4392" s="4">
        <v>0</v>
      </c>
      <c r="O4392" s="4">
        <v>0</v>
      </c>
      <c r="P4392" s="4">
        <v>562.5</v>
      </c>
      <c r="Q4392" s="4">
        <v>0</v>
      </c>
      <c r="R4392" s="4">
        <v>0</v>
      </c>
      <c r="S4392" s="4">
        <v>0</v>
      </c>
      <c r="T4392" s="4">
        <v>0</v>
      </c>
      <c r="U4392" s="4">
        <v>0</v>
      </c>
      <c r="V4392" s="4">
        <v>0</v>
      </c>
      <c r="W4392" s="4">
        <v>0</v>
      </c>
      <c r="X4392" s="4">
        <v>0</v>
      </c>
      <c r="Y4392" s="4">
        <v>0</v>
      </c>
      <c r="Z4392" s="4">
        <v>0</v>
      </c>
      <c r="AA4392" s="4">
        <v>0</v>
      </c>
      <c r="AB4392" t="s">
        <v>3</v>
      </c>
      <c r="AC4392" s="4">
        <v>0</v>
      </c>
      <c r="AD4392" s="4">
        <v>0</v>
      </c>
      <c r="AE4392" s="4">
        <v>41155</v>
      </c>
      <c r="AF4392" t="s">
        <v>712</v>
      </c>
      <c r="AG4392" s="4">
        <v>0</v>
      </c>
      <c r="AH4392" s="4">
        <v>0</v>
      </c>
      <c r="AI4392" s="4">
        <v>0</v>
      </c>
      <c r="AJ4392" s="4">
        <v>-562.5</v>
      </c>
      <c r="AK4392" s="4">
        <v>0</v>
      </c>
      <c r="AL4392" t="s">
        <v>785</v>
      </c>
      <c r="AM4392" s="71" t="str">
        <f>INDEX(Network_Insurer_Code,MATCH(Export!AL4392,Network_insurer_Name,0))</f>
        <v>WAI3</v>
      </c>
      <c r="AN4392" t="str">
        <f t="shared" si="68"/>
        <v>A1005WAI32020</v>
      </c>
    </row>
    <row r="4393" spans="1:40" x14ac:dyDescent="0.25">
      <c r="A4393">
        <v>2020</v>
      </c>
      <c r="B4393">
        <v>2</v>
      </c>
      <c r="C4393" s="1">
        <v>43922</v>
      </c>
      <c r="D4393" s="1">
        <v>44012</v>
      </c>
      <c r="E4393">
        <v>2020</v>
      </c>
      <c r="F4393" s="71" t="str">
        <f>INDEX(Client_Name,MATCH(Export!H4393,Local_Company_Name,0))</f>
        <v>Flaimngo Tailoring</v>
      </c>
      <c r="G4393" s="71">
        <f>INDEX(Client_Code,MATCH(Export!H4393,Local_Company_Name,0))</f>
        <v>1005</v>
      </c>
      <c r="H4393" t="s">
        <v>772</v>
      </c>
      <c r="I4393" t="s">
        <v>716</v>
      </c>
      <c r="J4393" t="s">
        <v>22</v>
      </c>
      <c r="K4393" s="71" t="str">
        <f>INDEX(Line_of_Business,MATCH(Export!J4393,Name,0))</f>
        <v>A</v>
      </c>
      <c r="L4393" s="9" t="s">
        <v>212</v>
      </c>
      <c r="M4393">
        <v>4540</v>
      </c>
      <c r="N4393" s="4">
        <v>230572.76666666599</v>
      </c>
      <c r="O4393" s="4">
        <v>207515.49</v>
      </c>
      <c r="P4393" s="4">
        <v>0</v>
      </c>
      <c r="Q4393" s="4">
        <v>0</v>
      </c>
      <c r="R4393" s="4">
        <v>0</v>
      </c>
      <c r="S4393" s="4">
        <v>0</v>
      </c>
      <c r="T4393" s="4">
        <v>0</v>
      </c>
      <c r="U4393" s="4">
        <v>0</v>
      </c>
      <c r="V4393" s="4">
        <v>0</v>
      </c>
      <c r="W4393" s="4">
        <v>0</v>
      </c>
      <c r="X4393" s="4">
        <v>0</v>
      </c>
      <c r="Y4393" s="4">
        <v>24217.06</v>
      </c>
      <c r="Z4393" s="4">
        <v>14339.32</v>
      </c>
      <c r="AA4393" s="4">
        <v>16601.2399999999</v>
      </c>
      <c r="AB4393" t="s">
        <v>3</v>
      </c>
      <c r="AC4393" s="4">
        <v>0</v>
      </c>
      <c r="AD4393" s="4">
        <v>0</v>
      </c>
      <c r="AE4393" s="4">
        <v>0</v>
      </c>
      <c r="AF4393" t="s">
        <v>716</v>
      </c>
      <c r="AG4393" s="4">
        <v>0</v>
      </c>
      <c r="AH4393" s="4">
        <v>0</v>
      </c>
      <c r="AI4393" s="4">
        <v>0</v>
      </c>
      <c r="AJ4393" s="4">
        <v>152357.87</v>
      </c>
      <c r="AK4393" s="4" t="s">
        <v>2</v>
      </c>
      <c r="AL4393" t="s">
        <v>793</v>
      </c>
      <c r="AM4393" s="71" t="str">
        <f>INDEX(Network_Insurer_Code,MATCH(Export!AL4393,Network_insurer_Name,0))</f>
        <v>CAL3</v>
      </c>
      <c r="AN4393" t="str">
        <f t="shared" si="68"/>
        <v>A1005CAL32020</v>
      </c>
    </row>
    <row r="4394" spans="1:40" x14ac:dyDescent="0.25">
      <c r="A4394">
        <v>2020</v>
      </c>
      <c r="B4394">
        <v>2</v>
      </c>
      <c r="C4394" s="1">
        <v>43922</v>
      </c>
      <c r="D4394" s="1">
        <v>44012</v>
      </c>
      <c r="E4394">
        <v>2019</v>
      </c>
      <c r="F4394" s="71" t="str">
        <f>INDEX(Client_Name,MATCH(Export!H4394,Local_Company_Name,0))</f>
        <v>Falcon Clothing</v>
      </c>
      <c r="G4394" s="71">
        <f>INDEX(Client_Code,MATCH(Export!H4394,Local_Company_Name,0))</f>
        <v>1006</v>
      </c>
      <c r="H4394" t="s">
        <v>775</v>
      </c>
      <c r="I4394" t="s">
        <v>704</v>
      </c>
      <c r="J4394" t="s">
        <v>5</v>
      </c>
      <c r="K4394" s="71" t="str">
        <f>INDEX(Line_of_Business,MATCH(Export!J4394,Name,0))</f>
        <v>L</v>
      </c>
      <c r="L4394" s="9" t="s">
        <v>158</v>
      </c>
      <c r="M4394">
        <v>16904</v>
      </c>
      <c r="N4394" s="4">
        <v>0</v>
      </c>
      <c r="O4394" s="4">
        <v>0</v>
      </c>
      <c r="P4394" s="4">
        <v>1549085.72</v>
      </c>
      <c r="Q4394" s="4">
        <v>0</v>
      </c>
      <c r="R4394" s="4">
        <v>0</v>
      </c>
      <c r="S4394" s="4">
        <v>0</v>
      </c>
      <c r="T4394" s="4">
        <v>0</v>
      </c>
      <c r="U4394" s="4">
        <v>0</v>
      </c>
      <c r="V4394" s="4">
        <v>0</v>
      </c>
      <c r="W4394" s="4">
        <v>0</v>
      </c>
      <c r="X4394" s="4">
        <v>0</v>
      </c>
      <c r="Y4394" s="4">
        <v>0</v>
      </c>
      <c r="Z4394" s="4">
        <v>0</v>
      </c>
      <c r="AA4394" s="4">
        <v>0</v>
      </c>
      <c r="AB4394" t="s">
        <v>3</v>
      </c>
      <c r="AC4394" s="4">
        <v>0</v>
      </c>
      <c r="AD4394" s="4">
        <v>0</v>
      </c>
      <c r="AE4394" s="4">
        <v>0</v>
      </c>
      <c r="AF4394" t="s">
        <v>704</v>
      </c>
      <c r="AG4394" s="4">
        <v>0</v>
      </c>
      <c r="AH4394" s="4">
        <v>0</v>
      </c>
      <c r="AI4394" s="4">
        <v>0</v>
      </c>
      <c r="AJ4394" s="4">
        <v>-1549085.72</v>
      </c>
      <c r="AK4394" s="4">
        <v>0</v>
      </c>
      <c r="AL4394" t="s">
        <v>795</v>
      </c>
      <c r="AM4394" s="71" t="str">
        <f>INDEX(Network_Insurer_Code,MATCH(Export!AL4394,Network_insurer_Name,0))</f>
        <v>TOL1</v>
      </c>
      <c r="AN4394" t="str">
        <f t="shared" si="68"/>
        <v>L1006TOL12019</v>
      </c>
    </row>
    <row r="4395" spans="1:40" x14ac:dyDescent="0.25">
      <c r="A4395">
        <v>2019</v>
      </c>
      <c r="B4395">
        <v>4</v>
      </c>
      <c r="C4395" s="1">
        <v>43739</v>
      </c>
      <c r="D4395" s="1">
        <v>43830</v>
      </c>
      <c r="E4395">
        <v>2019</v>
      </c>
      <c r="F4395" s="71" t="str">
        <f>INDEX(Client_Name,MATCH(Export!H4395,Local_Company_Name,0))</f>
        <v>Zebra Workings Ltd</v>
      </c>
      <c r="G4395" s="71">
        <f>INDEX(Client_Code,MATCH(Export!H4395,Local_Company_Name,0))</f>
        <v>1001</v>
      </c>
      <c r="H4395" t="s">
        <v>748</v>
      </c>
      <c r="I4395" t="s">
        <v>713</v>
      </c>
      <c r="J4395" t="s">
        <v>8</v>
      </c>
      <c r="K4395" s="71" t="str">
        <f>INDEX(Line_of_Business,MATCH(Export!J4395,Name,0))</f>
        <v>M</v>
      </c>
      <c r="L4395" s="9" t="s">
        <v>364</v>
      </c>
      <c r="M4395">
        <v>0</v>
      </c>
      <c r="N4395" s="4">
        <v>0</v>
      </c>
      <c r="O4395" s="4">
        <v>0</v>
      </c>
      <c r="P4395" s="4">
        <v>75287</v>
      </c>
      <c r="Q4395" s="4">
        <v>0</v>
      </c>
      <c r="R4395" s="4">
        <v>0</v>
      </c>
      <c r="S4395" s="4">
        <v>0</v>
      </c>
      <c r="T4395" s="4">
        <v>0</v>
      </c>
      <c r="U4395" s="4">
        <v>0</v>
      </c>
      <c r="V4395" s="4">
        <v>0</v>
      </c>
      <c r="W4395" s="4">
        <v>0</v>
      </c>
      <c r="X4395" s="4">
        <v>0</v>
      </c>
      <c r="Y4395" s="4">
        <v>73480.83</v>
      </c>
      <c r="Z4395" s="4">
        <v>0</v>
      </c>
      <c r="AA4395" s="4">
        <v>-73480.83</v>
      </c>
      <c r="AB4395" t="s">
        <v>3</v>
      </c>
      <c r="AC4395" s="4">
        <v>0</v>
      </c>
      <c r="AD4395" s="4">
        <v>0</v>
      </c>
      <c r="AE4395" s="4">
        <v>62080.6</v>
      </c>
      <c r="AF4395" t="s">
        <v>713</v>
      </c>
      <c r="AG4395" s="4">
        <v>0</v>
      </c>
      <c r="AH4395" s="4">
        <v>0</v>
      </c>
      <c r="AI4395" s="4">
        <v>0</v>
      </c>
      <c r="AJ4395" s="4">
        <v>-75287</v>
      </c>
      <c r="AK4395" s="4">
        <v>0</v>
      </c>
      <c r="AL4395" t="s">
        <v>788</v>
      </c>
      <c r="AM4395" s="71" t="str">
        <f>INDEX(Network_Insurer_Code,MATCH(Export!AL4395,Network_insurer_Name,0))</f>
        <v>RAI1</v>
      </c>
      <c r="AN4395" t="str">
        <f t="shared" si="68"/>
        <v>M1001RAI12019</v>
      </c>
    </row>
    <row r="4396" spans="1:40" x14ac:dyDescent="0.25">
      <c r="A4396">
        <v>2020</v>
      </c>
      <c r="B4396">
        <v>1</v>
      </c>
      <c r="C4396" s="1">
        <v>43831</v>
      </c>
      <c r="D4396" s="1">
        <v>43921</v>
      </c>
      <c r="E4396">
        <v>2018</v>
      </c>
      <c r="F4396" s="71" t="str">
        <f>INDEX(Client_Name,MATCH(Export!H4396,Local_Company_Name,0))</f>
        <v>Flaimngo Tailoring</v>
      </c>
      <c r="G4396" s="71">
        <f>INDEX(Client_Code,MATCH(Export!H4396,Local_Company_Name,0))</f>
        <v>1005</v>
      </c>
      <c r="H4396" t="s">
        <v>772</v>
      </c>
      <c r="I4396" t="s">
        <v>704</v>
      </c>
      <c r="J4396" t="s">
        <v>0</v>
      </c>
      <c r="K4396" s="71" t="str">
        <f>INDEX(Line_of_Business,MATCH(Export!J4396,Name,0))</f>
        <v>D</v>
      </c>
      <c r="L4396" s="9" t="s">
        <v>406</v>
      </c>
      <c r="M4396">
        <v>14435</v>
      </c>
      <c r="N4396" s="4">
        <v>0</v>
      </c>
      <c r="O4396" s="4">
        <v>0</v>
      </c>
      <c r="P4396" s="4">
        <v>11296.65</v>
      </c>
      <c r="Q4396" s="4">
        <v>0</v>
      </c>
      <c r="R4396" s="4">
        <v>0</v>
      </c>
      <c r="S4396" s="4">
        <v>0</v>
      </c>
      <c r="T4396" s="4">
        <v>0</v>
      </c>
      <c r="U4396" s="4">
        <v>0</v>
      </c>
      <c r="V4396" s="4">
        <v>0</v>
      </c>
      <c r="W4396" s="4">
        <v>0</v>
      </c>
      <c r="X4396" s="4">
        <v>0</v>
      </c>
      <c r="Y4396" s="4">
        <v>0</v>
      </c>
      <c r="Z4396" s="4">
        <v>0</v>
      </c>
      <c r="AA4396" s="4">
        <v>0</v>
      </c>
      <c r="AB4396" t="s">
        <v>3</v>
      </c>
      <c r="AC4396" s="4">
        <v>0</v>
      </c>
      <c r="AD4396" s="4">
        <v>0</v>
      </c>
      <c r="AE4396" s="4">
        <v>-15312.99</v>
      </c>
      <c r="AF4396" t="s">
        <v>704</v>
      </c>
      <c r="AG4396" s="4">
        <v>0</v>
      </c>
      <c r="AH4396" s="4">
        <v>0</v>
      </c>
      <c r="AI4396" s="4">
        <v>0</v>
      </c>
      <c r="AJ4396" s="4">
        <v>-11296.65</v>
      </c>
      <c r="AK4396" s="4">
        <v>0</v>
      </c>
      <c r="AL4396" t="s">
        <v>788</v>
      </c>
      <c r="AM4396" s="71" t="str">
        <f>INDEX(Network_Insurer_Code,MATCH(Export!AL4396,Network_insurer_Name,0))</f>
        <v>RAI1</v>
      </c>
      <c r="AN4396" t="str">
        <f t="shared" si="68"/>
        <v>D1005RAI12018</v>
      </c>
    </row>
    <row r="4397" spans="1:40" x14ac:dyDescent="0.25">
      <c r="A4397">
        <v>2020</v>
      </c>
      <c r="B4397">
        <v>2</v>
      </c>
      <c r="C4397" s="1">
        <v>43922</v>
      </c>
      <c r="D4397" s="1">
        <v>44012</v>
      </c>
      <c r="E4397">
        <v>2018</v>
      </c>
      <c r="F4397" s="71" t="str">
        <f>INDEX(Client_Name,MATCH(Export!H4397,Local_Company_Name,0))</f>
        <v>Lion Manufacturing Co</v>
      </c>
      <c r="G4397" s="71">
        <f>INDEX(Client_Code,MATCH(Export!H4397,Local_Company_Name,0))</f>
        <v>1002</v>
      </c>
      <c r="H4397" t="s">
        <v>757</v>
      </c>
      <c r="I4397" t="s">
        <v>704</v>
      </c>
      <c r="J4397" t="s">
        <v>0</v>
      </c>
      <c r="K4397" s="71" t="str">
        <f>INDEX(Line_of_Business,MATCH(Export!J4397,Name,0))</f>
        <v>D</v>
      </c>
      <c r="L4397" s="9" t="s">
        <v>375</v>
      </c>
      <c r="M4397">
        <v>678</v>
      </c>
      <c r="N4397" s="4">
        <v>0</v>
      </c>
      <c r="O4397" s="4">
        <v>0</v>
      </c>
      <c r="P4397" s="4">
        <v>4172.5</v>
      </c>
      <c r="Q4397" s="4">
        <v>0</v>
      </c>
      <c r="R4397" s="4">
        <v>0</v>
      </c>
      <c r="S4397" s="4">
        <v>0</v>
      </c>
      <c r="T4397" s="4">
        <v>0</v>
      </c>
      <c r="U4397" s="4">
        <v>0</v>
      </c>
      <c r="V4397" s="4">
        <v>0</v>
      </c>
      <c r="W4397" s="4">
        <v>0</v>
      </c>
      <c r="X4397" s="4">
        <v>0</v>
      </c>
      <c r="Y4397" s="4">
        <v>0</v>
      </c>
      <c r="Z4397" s="4">
        <v>0</v>
      </c>
      <c r="AA4397" s="4">
        <v>0</v>
      </c>
      <c r="AB4397" t="s">
        <v>3</v>
      </c>
      <c r="AC4397" s="4">
        <v>0</v>
      </c>
      <c r="AD4397" s="4">
        <v>0</v>
      </c>
      <c r="AE4397" s="4">
        <v>0</v>
      </c>
      <c r="AF4397" t="s">
        <v>704</v>
      </c>
      <c r="AG4397" s="4">
        <v>0</v>
      </c>
      <c r="AH4397" s="4">
        <v>0</v>
      </c>
      <c r="AI4397" s="4">
        <v>0</v>
      </c>
      <c r="AJ4397" s="4">
        <v>-4172.5</v>
      </c>
      <c r="AK4397" s="4">
        <v>0</v>
      </c>
      <c r="AL4397" t="s">
        <v>792</v>
      </c>
      <c r="AM4397" s="71" t="str">
        <f>INDEX(Network_Insurer_Code,MATCH(Export!AL4397,Network_insurer_Name,0))</f>
        <v>CAL1</v>
      </c>
      <c r="AN4397" t="str">
        <f t="shared" si="68"/>
        <v>D1002CAL12018</v>
      </c>
    </row>
    <row r="4398" spans="1:40" x14ac:dyDescent="0.25">
      <c r="A4398">
        <v>2020</v>
      </c>
      <c r="B4398">
        <v>3</v>
      </c>
      <c r="C4398" s="1">
        <v>44013</v>
      </c>
      <c r="D4398" s="1">
        <v>44104</v>
      </c>
      <c r="E4398">
        <v>2020</v>
      </c>
      <c r="F4398" s="71" t="str">
        <f>INDEX(Client_Name,MATCH(Export!H4398,Local_Company_Name,0))</f>
        <v>Lion Manufacturing Co</v>
      </c>
      <c r="G4398" s="71">
        <f>INDEX(Client_Code,MATCH(Export!H4398,Local_Company_Name,0))</f>
        <v>1002</v>
      </c>
      <c r="H4398" t="s">
        <v>758</v>
      </c>
      <c r="I4398" t="s">
        <v>717</v>
      </c>
      <c r="J4398" t="s">
        <v>8</v>
      </c>
      <c r="K4398" s="71" t="str">
        <f>INDEX(Line_of_Business,MATCH(Export!J4398,Name,0))</f>
        <v>M</v>
      </c>
      <c r="L4398" s="9" t="s">
        <v>583</v>
      </c>
      <c r="M4398">
        <v>4357</v>
      </c>
      <c r="N4398" s="4">
        <v>0</v>
      </c>
      <c r="O4398" s="4">
        <v>0</v>
      </c>
      <c r="P4398" s="4">
        <v>256380.51</v>
      </c>
      <c r="Q4398" s="4">
        <v>0</v>
      </c>
      <c r="R4398" s="4">
        <v>0</v>
      </c>
      <c r="S4398" s="4">
        <v>0</v>
      </c>
      <c r="T4398" s="4">
        <v>0</v>
      </c>
      <c r="U4398" s="4">
        <v>0</v>
      </c>
      <c r="V4398" s="4">
        <v>0</v>
      </c>
      <c r="W4398" s="4">
        <v>0</v>
      </c>
      <c r="X4398" s="4">
        <v>0</v>
      </c>
      <c r="Y4398" s="4">
        <v>0</v>
      </c>
      <c r="Z4398" s="4">
        <v>0</v>
      </c>
      <c r="AA4398" s="4">
        <v>0</v>
      </c>
      <c r="AB4398" t="s">
        <v>3</v>
      </c>
      <c r="AC4398" s="4">
        <v>0</v>
      </c>
      <c r="AD4398" s="4">
        <v>0</v>
      </c>
      <c r="AE4398" s="4">
        <v>0</v>
      </c>
      <c r="AF4398" t="s">
        <v>717</v>
      </c>
      <c r="AG4398" s="4">
        <v>0</v>
      </c>
      <c r="AH4398" s="4">
        <v>0</v>
      </c>
      <c r="AI4398" s="4">
        <v>0</v>
      </c>
      <c r="AJ4398" s="4">
        <v>-256380.51</v>
      </c>
      <c r="AK4398" s="4">
        <v>0</v>
      </c>
      <c r="AL4398" t="s">
        <v>781</v>
      </c>
      <c r="AM4398" s="71" t="str">
        <f>INDEX(Network_Insurer_Code,MATCH(Export!AL4398,Network_insurer_Name,0))</f>
        <v>ORI1</v>
      </c>
      <c r="AN4398" t="str">
        <f t="shared" si="68"/>
        <v>M1002ORI12020</v>
      </c>
    </row>
    <row r="4399" spans="1:40" x14ac:dyDescent="0.25">
      <c r="A4399">
        <v>2019</v>
      </c>
      <c r="B4399">
        <v>1</v>
      </c>
      <c r="C4399" s="1">
        <v>43466</v>
      </c>
      <c r="D4399" s="1">
        <v>43555</v>
      </c>
      <c r="E4399">
        <v>2016</v>
      </c>
      <c r="F4399" s="71" t="str">
        <f>INDEX(Client_Name,MATCH(Export!H4399,Local_Company_Name,0))</f>
        <v>Lion Manufacturing Co</v>
      </c>
      <c r="G4399" s="71">
        <f>INDEX(Client_Code,MATCH(Export!H4399,Local_Company_Name,0))</f>
        <v>1002</v>
      </c>
      <c r="H4399" t="s">
        <v>752</v>
      </c>
      <c r="I4399" t="s">
        <v>704</v>
      </c>
      <c r="J4399" t="s">
        <v>8</v>
      </c>
      <c r="K4399" s="71" t="str">
        <f>INDEX(Line_of_Business,MATCH(Export!J4399,Name,0))</f>
        <v>M</v>
      </c>
      <c r="L4399" s="9" t="s">
        <v>335</v>
      </c>
      <c r="M4399">
        <v>1041</v>
      </c>
      <c r="N4399" s="4">
        <v>0</v>
      </c>
      <c r="O4399" s="4">
        <v>0</v>
      </c>
      <c r="P4399" s="4">
        <v>305.64999999999998</v>
      </c>
      <c r="Q4399" s="4">
        <v>0</v>
      </c>
      <c r="R4399" s="4">
        <v>0</v>
      </c>
      <c r="S4399" s="4">
        <v>0</v>
      </c>
      <c r="T4399" s="4">
        <v>0</v>
      </c>
      <c r="U4399" s="4">
        <v>0</v>
      </c>
      <c r="V4399" s="4">
        <v>0</v>
      </c>
      <c r="W4399" s="4">
        <v>0</v>
      </c>
      <c r="X4399" s="4">
        <v>0</v>
      </c>
      <c r="Y4399" s="4">
        <v>0</v>
      </c>
      <c r="Z4399" s="4">
        <v>0</v>
      </c>
      <c r="AA4399" s="4">
        <v>0</v>
      </c>
      <c r="AB4399" t="s">
        <v>3</v>
      </c>
      <c r="AC4399" s="4">
        <v>0</v>
      </c>
      <c r="AD4399" s="4">
        <v>0</v>
      </c>
      <c r="AE4399" s="4">
        <v>0</v>
      </c>
      <c r="AF4399" t="s">
        <v>704</v>
      </c>
      <c r="AG4399" s="4">
        <v>0</v>
      </c>
      <c r="AH4399" s="4">
        <v>0</v>
      </c>
      <c r="AI4399" s="4">
        <v>0</v>
      </c>
      <c r="AJ4399" s="4">
        <v>-305.64999999999998</v>
      </c>
      <c r="AK4399" s="4">
        <v>0</v>
      </c>
      <c r="AL4399" t="s">
        <v>785</v>
      </c>
      <c r="AM4399" s="71" t="str">
        <f>INDEX(Network_Insurer_Code,MATCH(Export!AL4399,Network_insurer_Name,0))</f>
        <v>WAI3</v>
      </c>
      <c r="AN4399" t="str">
        <f t="shared" si="68"/>
        <v>M1002WAI32016</v>
      </c>
    </row>
    <row r="4400" spans="1:40" x14ac:dyDescent="0.25">
      <c r="A4400">
        <v>2020</v>
      </c>
      <c r="B4400">
        <v>2</v>
      </c>
      <c r="C4400" s="1">
        <v>43831</v>
      </c>
      <c r="D4400" s="1">
        <v>43921</v>
      </c>
      <c r="E4400">
        <v>2019</v>
      </c>
      <c r="F4400" s="71" t="str">
        <f>INDEX(Client_Name,MATCH(Export!H4400,Local_Company_Name,0))</f>
        <v>Tiger Jewelcrafting Ltd</v>
      </c>
      <c r="G4400" s="71">
        <f>INDEX(Client_Code,MATCH(Export!H4400,Local_Company_Name,0))</f>
        <v>1003</v>
      </c>
      <c r="H4400" t="s">
        <v>764</v>
      </c>
      <c r="I4400" t="s">
        <v>744</v>
      </c>
      <c r="J4400" t="s">
        <v>5</v>
      </c>
      <c r="K4400" s="71" t="str">
        <f>INDEX(Line_of_Business,MATCH(Export!J4400,Name,0))</f>
        <v>L</v>
      </c>
      <c r="L4400" s="9" t="s">
        <v>531</v>
      </c>
      <c r="M4400">
        <v>14</v>
      </c>
      <c r="N4400" s="4">
        <v>-22730.06</v>
      </c>
      <c r="O4400" s="4">
        <v>-11365.03</v>
      </c>
      <c r="P4400" s="4">
        <v>-1065.77</v>
      </c>
      <c r="Q4400" s="4">
        <v>0</v>
      </c>
      <c r="R4400" s="4">
        <v>0</v>
      </c>
      <c r="S4400" s="4">
        <v>0</v>
      </c>
      <c r="T4400" s="4">
        <v>0</v>
      </c>
      <c r="U4400" s="4">
        <v>0</v>
      </c>
      <c r="V4400" s="4">
        <v>0</v>
      </c>
      <c r="W4400" s="4">
        <v>0</v>
      </c>
      <c r="X4400" s="4">
        <v>0</v>
      </c>
      <c r="Y4400" s="4">
        <v>0</v>
      </c>
      <c r="Z4400" s="4">
        <v>0</v>
      </c>
      <c r="AA4400" s="4">
        <v>0</v>
      </c>
      <c r="AB4400" t="s">
        <v>3</v>
      </c>
      <c r="AC4400" s="4">
        <v>0</v>
      </c>
      <c r="AD4400" s="4">
        <v>0</v>
      </c>
      <c r="AE4400" s="4">
        <v>0</v>
      </c>
      <c r="AF4400" t="s">
        <v>744</v>
      </c>
      <c r="AG4400" s="4">
        <v>0</v>
      </c>
      <c r="AH4400" s="4">
        <v>0</v>
      </c>
      <c r="AI4400" s="4">
        <v>0</v>
      </c>
      <c r="AJ4400" s="4">
        <v>-10299.26</v>
      </c>
      <c r="AK4400" s="4">
        <v>0</v>
      </c>
      <c r="AL4400" t="s">
        <v>781</v>
      </c>
      <c r="AM4400" s="71" t="str">
        <f>INDEX(Network_Insurer_Code,MATCH(Export!AL4400,Network_insurer_Name,0))</f>
        <v>ORI1</v>
      </c>
      <c r="AN4400" t="str">
        <f t="shared" si="68"/>
        <v>L1003ORI12019</v>
      </c>
    </row>
    <row r="4401" spans="1:40" x14ac:dyDescent="0.25">
      <c r="A4401">
        <v>2019</v>
      </c>
      <c r="B4401">
        <v>3</v>
      </c>
      <c r="C4401" s="1">
        <v>43647</v>
      </c>
      <c r="D4401" s="1">
        <v>43738</v>
      </c>
      <c r="E4401">
        <v>2018</v>
      </c>
      <c r="F4401" s="71" t="str">
        <f>INDEX(Client_Name,MATCH(Export!H4401,Local_Company_Name,0))</f>
        <v>Aplaca Engineering Co</v>
      </c>
      <c r="G4401" s="71">
        <f>INDEX(Client_Code,MATCH(Export!H4401,Local_Company_Name,0))</f>
        <v>1004</v>
      </c>
      <c r="H4401" t="s">
        <v>767</v>
      </c>
      <c r="I4401" t="s">
        <v>710</v>
      </c>
      <c r="J4401" t="s">
        <v>0</v>
      </c>
      <c r="K4401" s="71" t="str">
        <f>INDEX(Line_of_Business,MATCH(Export!J4401,Name,0))</f>
        <v>D</v>
      </c>
      <c r="L4401" s="9" t="s">
        <v>35</v>
      </c>
      <c r="M4401">
        <v>428</v>
      </c>
      <c r="N4401" s="4">
        <v>0</v>
      </c>
      <c r="O4401" s="4">
        <v>0</v>
      </c>
      <c r="P4401" s="4">
        <v>0</v>
      </c>
      <c r="Q4401" s="4">
        <v>0</v>
      </c>
      <c r="R4401" s="4">
        <v>0</v>
      </c>
      <c r="S4401" s="4">
        <v>0</v>
      </c>
      <c r="T4401" s="4">
        <v>0</v>
      </c>
      <c r="U4401" s="4">
        <v>0</v>
      </c>
      <c r="V4401" s="4">
        <v>0</v>
      </c>
      <c r="W4401" s="4">
        <v>0</v>
      </c>
      <c r="X4401" s="4">
        <v>0</v>
      </c>
      <c r="Y4401" s="4">
        <v>0</v>
      </c>
      <c r="Z4401" s="4">
        <v>0</v>
      </c>
      <c r="AA4401" s="4">
        <v>0</v>
      </c>
      <c r="AB4401" t="s">
        <v>3</v>
      </c>
      <c r="AC4401" s="4">
        <v>0</v>
      </c>
      <c r="AD4401" s="4">
        <v>0</v>
      </c>
      <c r="AE4401" s="4">
        <v>0</v>
      </c>
      <c r="AF4401" t="s">
        <v>710</v>
      </c>
      <c r="AG4401" s="4">
        <v>0</v>
      </c>
      <c r="AH4401" s="4">
        <v>0</v>
      </c>
      <c r="AI4401" s="4">
        <v>0</v>
      </c>
      <c r="AJ4401" s="4">
        <v>0</v>
      </c>
      <c r="AK4401" s="4">
        <v>0</v>
      </c>
      <c r="AL4401" t="s">
        <v>793</v>
      </c>
      <c r="AM4401" s="71" t="str">
        <f>INDEX(Network_Insurer_Code,MATCH(Export!AL4401,Network_insurer_Name,0))</f>
        <v>CAL3</v>
      </c>
      <c r="AN4401" t="str">
        <f t="shared" si="68"/>
        <v>D1004CAL32018</v>
      </c>
    </row>
    <row r="4402" spans="1:40" x14ac:dyDescent="0.25">
      <c r="A4402">
        <v>2020</v>
      </c>
      <c r="B4402">
        <v>3</v>
      </c>
      <c r="C4402" s="1">
        <v>44013</v>
      </c>
      <c r="D4402" s="1">
        <v>44104</v>
      </c>
      <c r="E4402">
        <v>2019</v>
      </c>
      <c r="F4402" s="71" t="str">
        <f>INDEX(Client_Name,MATCH(Export!H4402,Local_Company_Name,0))</f>
        <v>Lion Manufacturing Co</v>
      </c>
      <c r="G4402" s="71">
        <f>INDEX(Client_Code,MATCH(Export!H4402,Local_Company_Name,0))</f>
        <v>1002</v>
      </c>
      <c r="H4402" t="s">
        <v>752</v>
      </c>
      <c r="I4402" t="s">
        <v>722</v>
      </c>
      <c r="J4402" t="s">
        <v>8</v>
      </c>
      <c r="K4402" s="71" t="str">
        <f>INDEX(Line_of_Business,MATCH(Export!J4402,Name,0))</f>
        <v>M</v>
      </c>
      <c r="L4402" s="9" t="s">
        <v>118</v>
      </c>
      <c r="M4402">
        <v>4164</v>
      </c>
      <c r="N4402" s="4">
        <v>0</v>
      </c>
      <c r="O4402" s="4">
        <v>0</v>
      </c>
      <c r="P4402" s="4">
        <v>0</v>
      </c>
      <c r="Q4402" s="4">
        <v>0</v>
      </c>
      <c r="R4402" s="4">
        <v>0</v>
      </c>
      <c r="S4402" s="4">
        <v>0</v>
      </c>
      <c r="T4402" s="4">
        <v>0</v>
      </c>
      <c r="U4402" s="4">
        <v>0</v>
      </c>
      <c r="V4402" s="4">
        <v>0</v>
      </c>
      <c r="W4402" s="4">
        <v>0</v>
      </c>
      <c r="X4402" s="4">
        <v>0</v>
      </c>
      <c r="Y4402" s="4">
        <v>0</v>
      </c>
      <c r="Z4402" s="4">
        <v>0</v>
      </c>
      <c r="AA4402" s="4">
        <v>0</v>
      </c>
      <c r="AB4402" t="s">
        <v>3</v>
      </c>
      <c r="AC4402" s="4">
        <v>0</v>
      </c>
      <c r="AD4402" s="4">
        <v>0</v>
      </c>
      <c r="AE4402" s="4">
        <v>0</v>
      </c>
      <c r="AF4402" t="s">
        <v>722</v>
      </c>
      <c r="AG4402" s="4">
        <v>0</v>
      </c>
      <c r="AH4402" s="4">
        <v>0</v>
      </c>
      <c r="AI4402" s="4">
        <v>0</v>
      </c>
      <c r="AJ4402" s="4">
        <v>0</v>
      </c>
      <c r="AK4402" s="4">
        <v>0</v>
      </c>
      <c r="AL4402" t="s">
        <v>784</v>
      </c>
      <c r="AM4402" s="71" t="str">
        <f>INDEX(Network_Insurer_Code,MATCH(Export!AL4402,Network_insurer_Name,0))</f>
        <v>PII1</v>
      </c>
      <c r="AN4402" t="str">
        <f t="shared" si="68"/>
        <v>M1002PII12019</v>
      </c>
    </row>
    <row r="4403" spans="1:40" x14ac:dyDescent="0.25">
      <c r="A4403">
        <v>2020</v>
      </c>
      <c r="B4403">
        <v>1</v>
      </c>
      <c r="C4403" s="1">
        <v>43831</v>
      </c>
      <c r="D4403" s="1">
        <v>43921</v>
      </c>
      <c r="E4403">
        <v>2020</v>
      </c>
      <c r="F4403" s="71" t="str">
        <f>INDEX(Client_Name,MATCH(Export!H4403,Local_Company_Name,0))</f>
        <v>Lion Manufacturing Co</v>
      </c>
      <c r="G4403" s="71">
        <f>INDEX(Client_Code,MATCH(Export!H4403,Local_Company_Name,0))</f>
        <v>1002</v>
      </c>
      <c r="H4403" t="s">
        <v>758</v>
      </c>
      <c r="I4403" t="s">
        <v>724</v>
      </c>
      <c r="J4403" t="s">
        <v>8</v>
      </c>
      <c r="K4403" s="71" t="str">
        <f>INDEX(Line_of_Business,MATCH(Export!J4403,Name,0))</f>
        <v>M</v>
      </c>
      <c r="L4403" s="9">
        <v>75076</v>
      </c>
      <c r="M4403">
        <v>681</v>
      </c>
      <c r="N4403" s="4">
        <v>0</v>
      </c>
      <c r="O4403" s="4">
        <v>0</v>
      </c>
      <c r="P4403" s="4">
        <v>6969.46</v>
      </c>
      <c r="Q4403" s="4">
        <v>0</v>
      </c>
      <c r="R4403" s="4">
        <v>0</v>
      </c>
      <c r="S4403" s="4">
        <v>0</v>
      </c>
      <c r="T4403" s="4">
        <v>0</v>
      </c>
      <c r="U4403" s="4">
        <v>0</v>
      </c>
      <c r="V4403" s="4">
        <v>0</v>
      </c>
      <c r="W4403" s="4">
        <v>0</v>
      </c>
      <c r="X4403" s="4">
        <v>0</v>
      </c>
      <c r="Y4403" s="4">
        <v>0</v>
      </c>
      <c r="Z4403" s="4">
        <v>0</v>
      </c>
      <c r="AA4403" s="4">
        <v>0</v>
      </c>
      <c r="AB4403" t="s">
        <v>3</v>
      </c>
      <c r="AC4403" s="4">
        <v>0</v>
      </c>
      <c r="AD4403" s="4">
        <v>0</v>
      </c>
      <c r="AE4403" s="4">
        <v>0</v>
      </c>
      <c r="AF4403" t="s">
        <v>724</v>
      </c>
      <c r="AG4403" s="4">
        <v>0</v>
      </c>
      <c r="AH4403" s="4">
        <v>0</v>
      </c>
      <c r="AI4403" s="4">
        <v>0</v>
      </c>
      <c r="AJ4403" s="4">
        <v>-6969.46</v>
      </c>
      <c r="AK4403" s="4">
        <v>0</v>
      </c>
      <c r="AL4403" t="s">
        <v>783</v>
      </c>
      <c r="AM4403" s="71" t="str">
        <f>INDEX(Network_Insurer_Code,MATCH(Export!AL4403,Network_insurer_Name,0))</f>
        <v>PEP1</v>
      </c>
      <c r="AN4403" t="str">
        <f t="shared" si="68"/>
        <v>M1002PEP12020</v>
      </c>
    </row>
    <row r="4404" spans="1:40" x14ac:dyDescent="0.25">
      <c r="A4404">
        <v>2020</v>
      </c>
      <c r="B4404">
        <v>2</v>
      </c>
      <c r="C4404" s="1">
        <v>43922</v>
      </c>
      <c r="D4404" s="1">
        <v>44012</v>
      </c>
      <c r="E4404">
        <v>2020</v>
      </c>
      <c r="F4404" s="71" t="str">
        <f>INDEX(Client_Name,MATCH(Export!H4404,Local_Company_Name,0))</f>
        <v>Aplaca Engineering Co</v>
      </c>
      <c r="G4404" s="71">
        <f>INDEX(Client_Code,MATCH(Export!H4404,Local_Company_Name,0))</f>
        <v>1004</v>
      </c>
      <c r="H4404" t="s">
        <v>754</v>
      </c>
      <c r="I4404" t="s">
        <v>719</v>
      </c>
      <c r="J4404" t="s">
        <v>5</v>
      </c>
      <c r="K4404" s="71" t="str">
        <f>INDEX(Line_of_Business,MATCH(Export!J4404,Name,0))</f>
        <v>L</v>
      </c>
      <c r="L4404" s="9" t="s">
        <v>667</v>
      </c>
      <c r="M4404">
        <v>113</v>
      </c>
      <c r="N4404" s="4">
        <v>1261</v>
      </c>
      <c r="O4404" s="4">
        <v>1261</v>
      </c>
      <c r="P4404" s="4">
        <v>0</v>
      </c>
      <c r="Q4404" s="4">
        <v>0</v>
      </c>
      <c r="R4404" s="4">
        <v>0</v>
      </c>
      <c r="S4404" s="4">
        <v>0</v>
      </c>
      <c r="T4404" s="4">
        <v>0</v>
      </c>
      <c r="U4404" s="4">
        <v>0</v>
      </c>
      <c r="V4404" s="4">
        <v>0</v>
      </c>
      <c r="W4404" s="4">
        <v>0</v>
      </c>
      <c r="X4404" s="4">
        <v>0</v>
      </c>
      <c r="Y4404" s="4">
        <v>79.44</v>
      </c>
      <c r="Z4404" s="4">
        <v>8.83</v>
      </c>
      <c r="AA4404" s="4">
        <v>0</v>
      </c>
      <c r="AB4404" t="s">
        <v>3</v>
      </c>
      <c r="AC4404" s="4">
        <v>0</v>
      </c>
      <c r="AD4404" s="4">
        <v>0</v>
      </c>
      <c r="AE4404" s="4">
        <v>0</v>
      </c>
      <c r="AF4404" t="s">
        <v>719</v>
      </c>
      <c r="AG4404" s="4">
        <v>0</v>
      </c>
      <c r="AH4404" s="4">
        <v>0</v>
      </c>
      <c r="AI4404" s="4">
        <v>0</v>
      </c>
      <c r="AJ4404" s="4">
        <v>1172.73</v>
      </c>
      <c r="AK4404" s="4">
        <v>0</v>
      </c>
      <c r="AL4404" t="s">
        <v>798</v>
      </c>
      <c r="AM4404" s="71" t="str">
        <f>INDEX(Network_Insurer_Code,MATCH(Export!AL4404,Network_insurer_Name,0))</f>
        <v>PEI2</v>
      </c>
      <c r="AN4404" t="str">
        <f t="shared" si="68"/>
        <v>L1004PEI22020</v>
      </c>
    </row>
    <row r="4405" spans="1:40" x14ac:dyDescent="0.25">
      <c r="A4405">
        <v>2019</v>
      </c>
      <c r="B4405">
        <v>1</v>
      </c>
      <c r="C4405" s="1">
        <v>43466</v>
      </c>
      <c r="D4405" s="1">
        <v>43555</v>
      </c>
      <c r="E4405">
        <v>2017</v>
      </c>
      <c r="F4405" s="71" t="str">
        <f>INDEX(Client_Name,MATCH(Export!H4405,Local_Company_Name,0))</f>
        <v>Lion Manufacturing Co</v>
      </c>
      <c r="G4405" s="71">
        <f>INDEX(Client_Code,MATCH(Export!H4405,Local_Company_Name,0))</f>
        <v>1002</v>
      </c>
      <c r="H4405" t="s">
        <v>758</v>
      </c>
      <c r="I4405" t="s">
        <v>707</v>
      </c>
      <c r="J4405" t="s">
        <v>8</v>
      </c>
      <c r="K4405" s="71" t="str">
        <f>INDEX(Line_of_Business,MATCH(Export!J4405,Name,0))</f>
        <v>M</v>
      </c>
      <c r="L4405" s="9">
        <v>50561868</v>
      </c>
      <c r="M4405">
        <v>55</v>
      </c>
      <c r="N4405" s="4">
        <v>0</v>
      </c>
      <c r="O4405" s="4">
        <v>0</v>
      </c>
      <c r="P4405" s="4">
        <v>3100.8</v>
      </c>
      <c r="Q4405" s="4">
        <v>0</v>
      </c>
      <c r="R4405" s="4">
        <v>0</v>
      </c>
      <c r="S4405" s="4">
        <v>0</v>
      </c>
      <c r="T4405" s="4">
        <v>0</v>
      </c>
      <c r="U4405" s="4">
        <v>0</v>
      </c>
      <c r="V4405" s="4">
        <v>0</v>
      </c>
      <c r="W4405" s="4">
        <v>0</v>
      </c>
      <c r="X4405" s="4">
        <v>0</v>
      </c>
      <c r="Y4405" s="4">
        <v>0</v>
      </c>
      <c r="Z4405" s="4">
        <v>0</v>
      </c>
      <c r="AA4405" s="4">
        <v>0</v>
      </c>
      <c r="AB4405" t="s">
        <v>3</v>
      </c>
      <c r="AC4405" s="4">
        <v>0</v>
      </c>
      <c r="AD4405" s="4">
        <v>0</v>
      </c>
      <c r="AE4405" s="4">
        <v>320.42</v>
      </c>
      <c r="AF4405" t="s">
        <v>707</v>
      </c>
      <c r="AG4405" s="4">
        <v>0</v>
      </c>
      <c r="AH4405" s="4">
        <v>0</v>
      </c>
      <c r="AI4405" s="4">
        <v>0</v>
      </c>
      <c r="AJ4405" s="4">
        <v>-3100.8</v>
      </c>
      <c r="AK4405" s="4">
        <v>0</v>
      </c>
      <c r="AL4405" t="s">
        <v>786</v>
      </c>
      <c r="AM4405" s="71" t="str">
        <f>INDEX(Network_Insurer_Code,MATCH(Export!AL4405,Network_insurer_Name,0))</f>
        <v>BAL1</v>
      </c>
      <c r="AN4405" t="str">
        <f t="shared" si="68"/>
        <v>M1002BAL12017</v>
      </c>
    </row>
    <row r="4406" spans="1:40" x14ac:dyDescent="0.25">
      <c r="A4406">
        <v>2020</v>
      </c>
      <c r="B4406">
        <v>1</v>
      </c>
      <c r="C4406" s="1">
        <v>43831</v>
      </c>
      <c r="D4406" s="1">
        <v>43921</v>
      </c>
      <c r="E4406">
        <v>2019</v>
      </c>
      <c r="F4406" s="71" t="str">
        <f>INDEX(Client_Name,MATCH(Export!H4406,Local_Company_Name,0))</f>
        <v>Aplaca Engineering Co</v>
      </c>
      <c r="G4406" s="71">
        <f>INDEX(Client_Code,MATCH(Export!H4406,Local_Company_Name,0))</f>
        <v>1004</v>
      </c>
      <c r="H4406" t="s">
        <v>767</v>
      </c>
      <c r="I4406" t="s">
        <v>707</v>
      </c>
      <c r="J4406" t="s">
        <v>22</v>
      </c>
      <c r="K4406" s="71" t="str">
        <f>INDEX(Line_of_Business,MATCH(Export!J4406,Name,0))</f>
        <v>A</v>
      </c>
      <c r="L4406" s="9">
        <v>50571817</v>
      </c>
      <c r="M4406">
        <v>0</v>
      </c>
      <c r="N4406" s="4">
        <v>0</v>
      </c>
      <c r="O4406" s="4">
        <v>0</v>
      </c>
      <c r="P4406" s="4">
        <v>0</v>
      </c>
      <c r="Q4406" s="4">
        <v>0</v>
      </c>
      <c r="R4406" s="4">
        <v>0</v>
      </c>
      <c r="S4406" s="4">
        <v>0</v>
      </c>
      <c r="T4406" s="4">
        <v>0</v>
      </c>
      <c r="U4406" s="4">
        <v>0</v>
      </c>
      <c r="V4406" s="4">
        <v>0</v>
      </c>
      <c r="W4406" s="4">
        <v>0</v>
      </c>
      <c r="X4406" s="4">
        <v>0</v>
      </c>
      <c r="Y4406" s="4">
        <v>0</v>
      </c>
      <c r="Z4406" s="4">
        <v>0</v>
      </c>
      <c r="AA4406" s="4">
        <v>0</v>
      </c>
      <c r="AB4406" t="s">
        <v>3</v>
      </c>
      <c r="AC4406" s="4">
        <v>0</v>
      </c>
      <c r="AD4406" s="4">
        <v>0</v>
      </c>
      <c r="AE4406" s="4">
        <v>0</v>
      </c>
      <c r="AF4406" t="s">
        <v>707</v>
      </c>
      <c r="AG4406" s="4">
        <v>0</v>
      </c>
      <c r="AH4406" s="4">
        <v>0</v>
      </c>
      <c r="AI4406" s="4">
        <v>0</v>
      </c>
      <c r="AJ4406" s="4">
        <v>0</v>
      </c>
      <c r="AK4406" s="4">
        <v>187000</v>
      </c>
      <c r="AL4406" t="s">
        <v>790</v>
      </c>
      <c r="AM4406" s="71" t="str">
        <f>INDEX(Network_Insurer_Code,MATCH(Export!AL4406,Network_insurer_Name,0))</f>
        <v>STL1</v>
      </c>
      <c r="AN4406" t="str">
        <f t="shared" si="68"/>
        <v>A1004STL12019</v>
      </c>
    </row>
    <row r="4407" spans="1:40" x14ac:dyDescent="0.25">
      <c r="A4407">
        <v>2019</v>
      </c>
      <c r="B4407">
        <v>3</v>
      </c>
      <c r="C4407" s="1">
        <v>43647</v>
      </c>
      <c r="D4407" s="1">
        <v>43738</v>
      </c>
      <c r="E4407">
        <v>2017</v>
      </c>
      <c r="F4407" s="71" t="str">
        <f>INDEX(Client_Name,MATCH(Export!H4407,Local_Company_Name,0))</f>
        <v>Lion Manufacturing Co</v>
      </c>
      <c r="G4407" s="71">
        <f>INDEX(Client_Code,MATCH(Export!H4407,Local_Company_Name,0))</f>
        <v>1002</v>
      </c>
      <c r="H4407" t="s">
        <v>759</v>
      </c>
      <c r="I4407" t="s">
        <v>717</v>
      </c>
      <c r="J4407" t="s">
        <v>5</v>
      </c>
      <c r="K4407" s="71" t="str">
        <f>INDEX(Line_of_Business,MATCH(Export!J4407,Name,0))</f>
        <v>L</v>
      </c>
      <c r="L4407" s="9" t="s">
        <v>21</v>
      </c>
      <c r="M4407">
        <v>2700</v>
      </c>
      <c r="N4407" s="4">
        <v>0</v>
      </c>
      <c r="O4407" s="4">
        <v>0</v>
      </c>
      <c r="P4407" s="4">
        <v>4174.9799999999996</v>
      </c>
      <c r="Q4407" s="4">
        <v>0</v>
      </c>
      <c r="R4407" s="4">
        <v>0</v>
      </c>
      <c r="S4407" s="4">
        <v>102137.53</v>
      </c>
      <c r="T4407" s="4">
        <v>0</v>
      </c>
      <c r="U4407" s="4">
        <v>0</v>
      </c>
      <c r="V4407" s="4">
        <v>0</v>
      </c>
      <c r="W4407" s="4">
        <v>-401947</v>
      </c>
      <c r="X4407" s="4">
        <v>0</v>
      </c>
      <c r="Y4407" s="4">
        <v>0</v>
      </c>
      <c r="Z4407" s="4">
        <v>0</v>
      </c>
      <c r="AA4407" s="4">
        <v>0</v>
      </c>
      <c r="AB4407" t="s">
        <v>3</v>
      </c>
      <c r="AC4407" s="4">
        <v>0</v>
      </c>
      <c r="AD4407" s="4">
        <v>0</v>
      </c>
      <c r="AE4407" s="4">
        <v>0</v>
      </c>
      <c r="AF4407" t="s">
        <v>717</v>
      </c>
      <c r="AG4407" s="4">
        <v>0</v>
      </c>
      <c r="AH4407" s="4">
        <v>0</v>
      </c>
      <c r="AI4407" s="4">
        <v>0</v>
      </c>
      <c r="AJ4407" s="4">
        <v>499909.55</v>
      </c>
      <c r="AK4407" s="4">
        <v>200000</v>
      </c>
      <c r="AL4407" t="s">
        <v>788</v>
      </c>
      <c r="AM4407" s="71" t="str">
        <f>INDEX(Network_Insurer_Code,MATCH(Export!AL4407,Network_insurer_Name,0))</f>
        <v>RAI1</v>
      </c>
      <c r="AN4407" t="str">
        <f t="shared" si="68"/>
        <v>L1002RAI12017</v>
      </c>
    </row>
    <row r="4408" spans="1:40" x14ac:dyDescent="0.25">
      <c r="A4408">
        <v>2020</v>
      </c>
      <c r="B4408">
        <v>2</v>
      </c>
      <c r="C4408" s="1">
        <v>43922</v>
      </c>
      <c r="D4408" s="1">
        <v>44012</v>
      </c>
      <c r="E4408">
        <v>2020</v>
      </c>
      <c r="F4408" s="71" t="str">
        <f>INDEX(Client_Name,MATCH(Export!H4408,Local_Company_Name,0))</f>
        <v>Lion Manufacturing Co</v>
      </c>
      <c r="G4408" s="71">
        <f>INDEX(Client_Code,MATCH(Export!H4408,Local_Company_Name,0))</f>
        <v>1002</v>
      </c>
      <c r="H4408" t="s">
        <v>760</v>
      </c>
      <c r="I4408" t="s">
        <v>717</v>
      </c>
      <c r="J4408" t="s">
        <v>8</v>
      </c>
      <c r="K4408" s="71" t="str">
        <f>INDEX(Line_of_Business,MATCH(Export!J4408,Name,0))</f>
        <v>M</v>
      </c>
      <c r="L4408" s="9" t="s">
        <v>583</v>
      </c>
      <c r="M4408">
        <v>4357</v>
      </c>
      <c r="N4408" s="4">
        <v>425148.82</v>
      </c>
      <c r="O4408" s="4">
        <v>425148.82</v>
      </c>
      <c r="P4408" s="4">
        <v>501016.3</v>
      </c>
      <c r="Q4408" s="4">
        <v>0</v>
      </c>
      <c r="R4408" s="4">
        <v>0</v>
      </c>
      <c r="S4408" s="4">
        <v>0</v>
      </c>
      <c r="T4408" s="4">
        <v>0</v>
      </c>
      <c r="U4408" s="4">
        <v>0</v>
      </c>
      <c r="V4408" s="4">
        <v>0</v>
      </c>
      <c r="W4408" s="4">
        <v>0</v>
      </c>
      <c r="X4408" s="4">
        <v>0</v>
      </c>
      <c r="Y4408" s="4">
        <v>36137.65</v>
      </c>
      <c r="Z4408" s="4">
        <v>0</v>
      </c>
      <c r="AA4408" s="4">
        <v>10628.71</v>
      </c>
      <c r="AB4408" t="s">
        <v>3</v>
      </c>
      <c r="AC4408" s="4">
        <v>0</v>
      </c>
      <c r="AD4408" s="4">
        <v>0</v>
      </c>
      <c r="AE4408" s="4">
        <v>0</v>
      </c>
      <c r="AF4408" t="s">
        <v>717</v>
      </c>
      <c r="AG4408" s="4">
        <v>0</v>
      </c>
      <c r="AH4408" s="4">
        <v>0</v>
      </c>
      <c r="AI4408" s="4">
        <v>0</v>
      </c>
      <c r="AJ4408" s="4">
        <v>-122633.83999999901</v>
      </c>
      <c r="AK4408" s="4">
        <v>0</v>
      </c>
      <c r="AL4408" t="s">
        <v>794</v>
      </c>
      <c r="AM4408" s="71" t="str">
        <f>INDEX(Network_Insurer_Code,MATCH(Export!AL4408,Network_insurer_Name,0))</f>
        <v>CUI2</v>
      </c>
      <c r="AN4408" t="str">
        <f t="shared" si="68"/>
        <v>M1002CUI22020</v>
      </c>
    </row>
    <row r="4409" spans="1:40" x14ac:dyDescent="0.25">
      <c r="A4409">
        <v>2020</v>
      </c>
      <c r="B4409">
        <v>2</v>
      </c>
      <c r="C4409" s="1">
        <v>43922</v>
      </c>
      <c r="D4409" s="1">
        <v>44012</v>
      </c>
      <c r="E4409">
        <v>2019</v>
      </c>
      <c r="F4409" s="71" t="str">
        <f>INDEX(Client_Name,MATCH(Export!H4409,Local_Company_Name,0))</f>
        <v>Tiger Jewelcrafting Ltd</v>
      </c>
      <c r="G4409" s="71">
        <f>INDEX(Client_Code,MATCH(Export!H4409,Local_Company_Name,0))</f>
        <v>1003</v>
      </c>
      <c r="H4409" t="s">
        <v>753</v>
      </c>
      <c r="I4409" t="s">
        <v>717</v>
      </c>
      <c r="J4409" t="s">
        <v>8</v>
      </c>
      <c r="K4409" s="71" t="str">
        <f>INDEX(Line_of_Business,MATCH(Export!J4409,Name,0))</f>
        <v>M</v>
      </c>
      <c r="L4409" s="9" t="s">
        <v>105</v>
      </c>
      <c r="M4409">
        <v>176</v>
      </c>
      <c r="N4409" s="4">
        <v>-11566.696969696901</v>
      </c>
      <c r="O4409" s="4">
        <v>-11451.03</v>
      </c>
      <c r="P4409" s="4">
        <v>577.87</v>
      </c>
      <c r="Q4409" s="4">
        <v>0</v>
      </c>
      <c r="R4409" s="4">
        <v>0</v>
      </c>
      <c r="S4409" s="4">
        <v>0</v>
      </c>
      <c r="T4409" s="4">
        <v>0</v>
      </c>
      <c r="U4409" s="4">
        <v>0</v>
      </c>
      <c r="V4409" s="4">
        <v>0</v>
      </c>
      <c r="W4409" s="4">
        <v>-52599.81</v>
      </c>
      <c r="X4409" s="4">
        <v>0</v>
      </c>
      <c r="Y4409" s="4">
        <v>-2862.76</v>
      </c>
      <c r="Z4409" s="4">
        <v>-15.72</v>
      </c>
      <c r="AA4409" s="4">
        <v>0</v>
      </c>
      <c r="AB4409" t="s">
        <v>3</v>
      </c>
      <c r="AC4409" s="4">
        <v>0</v>
      </c>
      <c r="AD4409" s="4">
        <v>0</v>
      </c>
      <c r="AE4409" s="4">
        <v>0</v>
      </c>
      <c r="AF4409" t="s">
        <v>717</v>
      </c>
      <c r="AG4409" s="4">
        <v>0</v>
      </c>
      <c r="AH4409" s="4">
        <v>0</v>
      </c>
      <c r="AI4409" s="4">
        <v>0</v>
      </c>
      <c r="AJ4409" s="4">
        <v>43449.39</v>
      </c>
      <c r="AK4409" s="4">
        <v>0</v>
      </c>
      <c r="AL4409" t="s">
        <v>797</v>
      </c>
      <c r="AM4409" s="71" t="str">
        <f>INDEX(Network_Insurer_Code,MATCH(Export!AL4409,Network_insurer_Name,0))</f>
        <v>ONI3</v>
      </c>
      <c r="AN4409" t="str">
        <f t="shared" si="68"/>
        <v>M1003ONI32019</v>
      </c>
    </row>
    <row r="4410" spans="1:40" x14ac:dyDescent="0.25">
      <c r="A4410">
        <v>2019</v>
      </c>
      <c r="B4410">
        <v>4</v>
      </c>
      <c r="C4410" s="1">
        <v>43739</v>
      </c>
      <c r="D4410" s="1">
        <v>43830</v>
      </c>
      <c r="E4410">
        <v>2019</v>
      </c>
      <c r="F4410" s="71" t="str">
        <f>INDEX(Client_Name,MATCH(Export!H4410,Local_Company_Name,0))</f>
        <v>Aplaca Engineering Co</v>
      </c>
      <c r="G4410" s="71">
        <f>INDEX(Client_Code,MATCH(Export!H4410,Local_Company_Name,0))</f>
        <v>1004</v>
      </c>
      <c r="H4410" t="s">
        <v>768</v>
      </c>
      <c r="I4410" t="s">
        <v>709</v>
      </c>
      <c r="J4410" t="s">
        <v>14</v>
      </c>
      <c r="K4410" s="71" t="str">
        <f>INDEX(Line_of_Business,MATCH(Export!J4410,Name,0))</f>
        <v>C</v>
      </c>
      <c r="L4410" s="9" t="s">
        <v>124</v>
      </c>
      <c r="M4410">
        <v>124</v>
      </c>
      <c r="N4410" s="4">
        <v>65254.322222222203</v>
      </c>
      <c r="O4410" s="4">
        <v>58728.89</v>
      </c>
      <c r="P4410" s="4">
        <v>0</v>
      </c>
      <c r="Q4410" s="4">
        <v>0</v>
      </c>
      <c r="R4410" s="4">
        <v>0</v>
      </c>
      <c r="S4410" s="4">
        <v>0</v>
      </c>
      <c r="T4410" s="4">
        <v>0</v>
      </c>
      <c r="U4410" s="4">
        <v>0</v>
      </c>
      <c r="V4410" s="4">
        <v>0</v>
      </c>
      <c r="W4410" s="4">
        <v>0</v>
      </c>
      <c r="X4410" s="4">
        <v>0</v>
      </c>
      <c r="Y4410" s="4">
        <v>8809.33</v>
      </c>
      <c r="Z4410" s="4">
        <v>1292.04</v>
      </c>
      <c r="AA4410" s="4">
        <v>9866.4500000000007</v>
      </c>
      <c r="AB4410" t="s">
        <v>3</v>
      </c>
      <c r="AC4410" s="4">
        <v>0</v>
      </c>
      <c r="AD4410" s="4">
        <v>0</v>
      </c>
      <c r="AE4410" s="4">
        <v>0</v>
      </c>
      <c r="AF4410" t="s">
        <v>709</v>
      </c>
      <c r="AG4410" s="4">
        <v>0</v>
      </c>
      <c r="AH4410" s="4">
        <v>0</v>
      </c>
      <c r="AI4410" s="4">
        <v>0</v>
      </c>
      <c r="AJ4410" s="4">
        <v>38761.069999999898</v>
      </c>
      <c r="AK4410" s="4">
        <v>0</v>
      </c>
      <c r="AL4410" t="s">
        <v>794</v>
      </c>
      <c r="AM4410" s="71" t="str">
        <f>INDEX(Network_Insurer_Code,MATCH(Export!AL4410,Network_insurer_Name,0))</f>
        <v>CUI2</v>
      </c>
      <c r="AN4410" t="str">
        <f t="shared" si="68"/>
        <v>C1004CUI22019</v>
      </c>
    </row>
    <row r="4411" spans="1:40" x14ac:dyDescent="0.25">
      <c r="A4411">
        <v>2019</v>
      </c>
      <c r="B4411">
        <v>3</v>
      </c>
      <c r="C4411" s="1">
        <v>43466</v>
      </c>
      <c r="D4411" s="1">
        <v>43555</v>
      </c>
      <c r="E4411">
        <v>2018</v>
      </c>
      <c r="F4411" s="71" t="str">
        <f>INDEX(Client_Name,MATCH(Export!H4411,Local_Company_Name,0))</f>
        <v>Zebra Workings Ltd</v>
      </c>
      <c r="G4411" s="71">
        <f>INDEX(Client_Code,MATCH(Export!H4411,Local_Company_Name,0))</f>
        <v>1001</v>
      </c>
      <c r="H4411" t="s">
        <v>747</v>
      </c>
      <c r="I4411" t="s">
        <v>720</v>
      </c>
      <c r="J4411" t="s">
        <v>8</v>
      </c>
      <c r="K4411" s="71" t="str">
        <f>INDEX(Line_of_Business,MATCH(Export!J4411,Name,0))</f>
        <v>M</v>
      </c>
      <c r="L4411" s="9" t="s">
        <v>367</v>
      </c>
      <c r="M4411">
        <v>1226</v>
      </c>
      <c r="N4411" s="4">
        <v>644829.87</v>
      </c>
      <c r="O4411" s="4">
        <v>644829.87</v>
      </c>
      <c r="P4411" s="4">
        <v>84502.44</v>
      </c>
      <c r="Q4411" s="4">
        <v>0</v>
      </c>
      <c r="R4411" s="4">
        <v>0</v>
      </c>
      <c r="S4411" s="4">
        <v>0</v>
      </c>
      <c r="T4411" s="4">
        <v>0</v>
      </c>
      <c r="U4411" s="4">
        <v>0</v>
      </c>
      <c r="V4411" s="4">
        <v>0</v>
      </c>
      <c r="W4411" s="4">
        <v>0</v>
      </c>
      <c r="X4411" s="4">
        <v>0</v>
      </c>
      <c r="Y4411" s="4">
        <v>96724.479999999996</v>
      </c>
      <c r="Z4411" s="4">
        <v>0</v>
      </c>
      <c r="AA4411" s="4">
        <v>0</v>
      </c>
      <c r="AB4411" t="s">
        <v>3</v>
      </c>
      <c r="AC4411" s="4">
        <v>0</v>
      </c>
      <c r="AD4411" s="4">
        <v>0</v>
      </c>
      <c r="AE4411" s="4">
        <v>0</v>
      </c>
      <c r="AF4411" t="s">
        <v>720</v>
      </c>
      <c r="AG4411" s="4">
        <v>0</v>
      </c>
      <c r="AH4411" s="4">
        <v>0</v>
      </c>
      <c r="AI4411" s="4">
        <v>0</v>
      </c>
      <c r="AJ4411" s="4">
        <v>463602.94999999902</v>
      </c>
      <c r="AK4411" s="4">
        <v>0</v>
      </c>
      <c r="AL4411" t="s">
        <v>796</v>
      </c>
      <c r="AM4411" s="71" t="str">
        <f>INDEX(Network_Insurer_Code,MATCH(Export!AL4411,Network_insurer_Name,0))</f>
        <v>POL2</v>
      </c>
      <c r="AN4411" t="str">
        <f t="shared" si="68"/>
        <v>M1001POL22018</v>
      </c>
    </row>
    <row r="4412" spans="1:40" x14ac:dyDescent="0.25">
      <c r="A4412">
        <v>2020</v>
      </c>
      <c r="B4412">
        <v>3</v>
      </c>
      <c r="C4412" s="1">
        <v>44013</v>
      </c>
      <c r="D4412" s="1">
        <v>44104</v>
      </c>
      <c r="E4412">
        <v>2013</v>
      </c>
      <c r="F4412" s="71" t="str">
        <f>INDEX(Client_Name,MATCH(Export!H4412,Local_Company_Name,0))</f>
        <v>Aplaca Engineering Co</v>
      </c>
      <c r="G4412" s="71">
        <f>INDEX(Client_Code,MATCH(Export!H4412,Local_Company_Name,0))</f>
        <v>1004</v>
      </c>
      <c r="H4412" t="s">
        <v>767</v>
      </c>
      <c r="I4412" t="s">
        <v>702</v>
      </c>
      <c r="J4412" t="s">
        <v>0</v>
      </c>
      <c r="K4412" s="71" t="str">
        <f>INDEX(Line_of_Business,MATCH(Export!J4412,Name,0))</f>
        <v>D</v>
      </c>
      <c r="L4412" s="9" t="s">
        <v>436</v>
      </c>
      <c r="M4412">
        <v>32</v>
      </c>
      <c r="N4412" s="4">
        <v>0</v>
      </c>
      <c r="O4412" s="4">
        <v>0</v>
      </c>
      <c r="P4412" s="4">
        <v>54800</v>
      </c>
      <c r="Q4412" s="4">
        <v>0</v>
      </c>
      <c r="R4412" s="4">
        <v>0</v>
      </c>
      <c r="S4412" s="4">
        <v>0</v>
      </c>
      <c r="T4412" s="4">
        <v>0</v>
      </c>
      <c r="U4412" s="4">
        <v>0</v>
      </c>
      <c r="V4412" s="4">
        <v>0</v>
      </c>
      <c r="W4412" s="4">
        <v>0</v>
      </c>
      <c r="X4412" s="4">
        <v>0</v>
      </c>
      <c r="Y4412" s="4">
        <v>0</v>
      </c>
      <c r="Z4412" s="4">
        <v>0</v>
      </c>
      <c r="AA4412" s="4">
        <v>0</v>
      </c>
      <c r="AB4412" t="s">
        <v>3</v>
      </c>
      <c r="AC4412" s="4">
        <v>0</v>
      </c>
      <c r="AD4412" s="4">
        <v>0</v>
      </c>
      <c r="AE4412" s="4">
        <v>0</v>
      </c>
      <c r="AF4412" t="s">
        <v>702</v>
      </c>
      <c r="AG4412" s="4">
        <v>0</v>
      </c>
      <c r="AH4412" s="4">
        <v>0</v>
      </c>
      <c r="AI4412" s="4">
        <v>0</v>
      </c>
      <c r="AJ4412" s="4">
        <v>-54800</v>
      </c>
      <c r="AK4412" s="4">
        <v>0</v>
      </c>
      <c r="AL4412" t="s">
        <v>781</v>
      </c>
      <c r="AM4412" s="71" t="str">
        <f>INDEX(Network_Insurer_Code,MATCH(Export!AL4412,Network_insurer_Name,0))</f>
        <v>ORI1</v>
      </c>
      <c r="AN4412" t="str">
        <f t="shared" si="68"/>
        <v>D1004ORI12013</v>
      </c>
    </row>
    <row r="4413" spans="1:40" x14ac:dyDescent="0.25">
      <c r="A4413">
        <v>2019</v>
      </c>
      <c r="B4413">
        <v>1</v>
      </c>
      <c r="C4413" s="1">
        <v>43466</v>
      </c>
      <c r="D4413" s="1">
        <v>43555</v>
      </c>
      <c r="E4413">
        <v>2017</v>
      </c>
      <c r="F4413" s="71" t="str">
        <f>INDEX(Client_Name,MATCH(Export!H4413,Local_Company_Name,0))</f>
        <v>Falcon Clothing</v>
      </c>
      <c r="G4413" s="71">
        <f>INDEX(Client_Code,MATCH(Export!H4413,Local_Company_Name,0))</f>
        <v>1006</v>
      </c>
      <c r="H4413" t="s">
        <v>773</v>
      </c>
      <c r="I4413" t="s">
        <v>737</v>
      </c>
      <c r="J4413" t="s">
        <v>22</v>
      </c>
      <c r="K4413" s="71" t="str">
        <f>INDEX(Line_of_Business,MATCH(Export!J4413,Name,0))</f>
        <v>A</v>
      </c>
      <c r="L4413" s="9" t="s">
        <v>668</v>
      </c>
      <c r="M4413">
        <v>2933</v>
      </c>
      <c r="N4413" s="4">
        <v>0</v>
      </c>
      <c r="O4413" s="4">
        <v>0</v>
      </c>
      <c r="P4413" s="4">
        <v>30000.61</v>
      </c>
      <c r="Q4413" s="4">
        <v>0</v>
      </c>
      <c r="R4413" s="4">
        <v>0</v>
      </c>
      <c r="S4413" s="4">
        <v>0</v>
      </c>
      <c r="T4413" s="4">
        <v>0</v>
      </c>
      <c r="U4413" s="4">
        <v>0</v>
      </c>
      <c r="V4413" s="4">
        <v>0</v>
      </c>
      <c r="W4413" s="4">
        <v>0</v>
      </c>
      <c r="X4413" s="4">
        <v>0</v>
      </c>
      <c r="Y4413" s="4">
        <v>0</v>
      </c>
      <c r="Z4413" s="4">
        <v>0</v>
      </c>
      <c r="AA4413" s="4">
        <v>0</v>
      </c>
      <c r="AB4413" t="s">
        <v>3</v>
      </c>
      <c r="AC4413" s="4">
        <v>0</v>
      </c>
      <c r="AD4413" s="4">
        <v>0</v>
      </c>
      <c r="AE4413" s="4">
        <v>0</v>
      </c>
      <c r="AF4413" t="s">
        <v>737</v>
      </c>
      <c r="AG4413" s="4">
        <v>0</v>
      </c>
      <c r="AH4413" s="4">
        <v>0</v>
      </c>
      <c r="AI4413" s="4">
        <v>0</v>
      </c>
      <c r="AJ4413" s="4">
        <v>-30000.61</v>
      </c>
      <c r="AK4413" s="4">
        <v>0</v>
      </c>
      <c r="AL4413" t="s">
        <v>798</v>
      </c>
      <c r="AM4413" s="71" t="str">
        <f>INDEX(Network_Insurer_Code,MATCH(Export!AL4413,Network_insurer_Name,0))</f>
        <v>PEI2</v>
      </c>
      <c r="AN4413" t="str">
        <f t="shared" si="68"/>
        <v>A1006PEI22017</v>
      </c>
    </row>
    <row r="4414" spans="1:40" x14ac:dyDescent="0.25">
      <c r="A4414">
        <v>2020</v>
      </c>
      <c r="B4414">
        <v>1</v>
      </c>
      <c r="C4414" s="1">
        <v>43831</v>
      </c>
      <c r="D4414" s="1">
        <v>43921</v>
      </c>
      <c r="E4414">
        <v>2018</v>
      </c>
      <c r="F4414" s="71" t="str">
        <f>INDEX(Client_Name,MATCH(Export!H4414,Local_Company_Name,0))</f>
        <v>Tiger Jewelcrafting Ltd</v>
      </c>
      <c r="G4414" s="71">
        <f>INDEX(Client_Code,MATCH(Export!H4414,Local_Company_Name,0))</f>
        <v>1003</v>
      </c>
      <c r="H4414" t="s">
        <v>761</v>
      </c>
      <c r="I4414" t="s">
        <v>779</v>
      </c>
      <c r="J4414" t="s">
        <v>0</v>
      </c>
      <c r="K4414" s="71" t="str">
        <f>INDEX(Line_of_Business,MATCH(Export!J4414,Name,0))</f>
        <v>D</v>
      </c>
      <c r="L4414" s="9" t="s">
        <v>561</v>
      </c>
      <c r="M4414">
        <v>62</v>
      </c>
      <c r="N4414" s="4">
        <v>3942.65</v>
      </c>
      <c r="O4414" s="4">
        <v>3942.65</v>
      </c>
      <c r="P4414" s="4">
        <v>0</v>
      </c>
      <c r="Q4414" s="4">
        <v>0</v>
      </c>
      <c r="R4414" s="4">
        <v>0</v>
      </c>
      <c r="S4414" s="4">
        <v>0</v>
      </c>
      <c r="T4414" s="4">
        <v>0</v>
      </c>
      <c r="U4414" s="4">
        <v>0</v>
      </c>
      <c r="V4414" s="4">
        <v>0</v>
      </c>
      <c r="W4414" s="4">
        <v>0</v>
      </c>
      <c r="X4414" s="4">
        <v>0</v>
      </c>
      <c r="Y4414" s="4">
        <v>197.13</v>
      </c>
      <c r="Z4414" s="4">
        <v>0</v>
      </c>
      <c r="AA4414" s="4">
        <v>0</v>
      </c>
      <c r="AB4414" t="s">
        <v>3</v>
      </c>
      <c r="AC4414" s="4">
        <v>0</v>
      </c>
      <c r="AD4414" s="4">
        <v>0</v>
      </c>
      <c r="AE4414" s="4">
        <v>0</v>
      </c>
      <c r="AF4414" t="s">
        <v>779</v>
      </c>
      <c r="AG4414" s="4">
        <v>0</v>
      </c>
      <c r="AH4414" s="4">
        <v>0</v>
      </c>
      <c r="AI4414" s="4">
        <v>0</v>
      </c>
      <c r="AJ4414" s="4">
        <v>3745.52</v>
      </c>
      <c r="AK4414" s="4">
        <v>0</v>
      </c>
      <c r="AL4414" t="s">
        <v>788</v>
      </c>
      <c r="AM4414" s="71" t="str">
        <f>INDEX(Network_Insurer_Code,MATCH(Export!AL4414,Network_insurer_Name,0))</f>
        <v>RAI1</v>
      </c>
      <c r="AN4414" t="str">
        <f t="shared" si="68"/>
        <v>D1003RAI12018</v>
      </c>
    </row>
    <row r="4415" spans="1:40" x14ac:dyDescent="0.25">
      <c r="A4415">
        <v>2020</v>
      </c>
      <c r="B4415">
        <v>1</v>
      </c>
      <c r="C4415" s="1">
        <v>43831</v>
      </c>
      <c r="D4415" s="1">
        <v>43921</v>
      </c>
      <c r="E4415">
        <v>2020</v>
      </c>
      <c r="F4415" s="71" t="str">
        <f>INDEX(Client_Name,MATCH(Export!H4415,Local_Company_Name,0))</f>
        <v>Flaimngo Tailoring</v>
      </c>
      <c r="G4415" s="71">
        <f>INDEX(Client_Code,MATCH(Export!H4415,Local_Company_Name,0))</f>
        <v>1005</v>
      </c>
      <c r="H4415" t="s">
        <v>771</v>
      </c>
      <c r="I4415" t="s">
        <v>723</v>
      </c>
      <c r="J4415" t="s">
        <v>95</v>
      </c>
      <c r="K4415" s="71" t="str">
        <f>INDEX(Line_of_Business,MATCH(Export!J4415,Name,0))</f>
        <v>P</v>
      </c>
      <c r="L4415" s="9">
        <v>25702</v>
      </c>
      <c r="M4415">
        <v>337</v>
      </c>
      <c r="N4415" s="4">
        <v>232924.21</v>
      </c>
      <c r="O4415" s="4">
        <v>232924.21</v>
      </c>
      <c r="P4415" s="4">
        <v>0</v>
      </c>
      <c r="Q4415" s="4">
        <v>0</v>
      </c>
      <c r="R4415" s="4">
        <v>0</v>
      </c>
      <c r="S4415" s="4">
        <v>0</v>
      </c>
      <c r="T4415" s="4">
        <v>0</v>
      </c>
      <c r="U4415" s="4">
        <v>0</v>
      </c>
      <c r="V4415" s="4">
        <v>0</v>
      </c>
      <c r="W4415" s="4">
        <v>0</v>
      </c>
      <c r="X4415" s="4">
        <v>0</v>
      </c>
      <c r="Y4415" s="4">
        <v>10351.9</v>
      </c>
      <c r="Z4415" s="4">
        <v>0</v>
      </c>
      <c r="AA4415" s="4">
        <v>0</v>
      </c>
      <c r="AB4415" t="s">
        <v>3</v>
      </c>
      <c r="AC4415" s="4">
        <v>0</v>
      </c>
      <c r="AD4415" s="4">
        <v>0</v>
      </c>
      <c r="AE4415" s="4">
        <v>0</v>
      </c>
      <c r="AF4415" t="s">
        <v>723</v>
      </c>
      <c r="AG4415" s="4">
        <v>0</v>
      </c>
      <c r="AH4415" s="4">
        <v>0</v>
      </c>
      <c r="AI4415" s="4">
        <v>0</v>
      </c>
      <c r="AJ4415" s="4">
        <v>222572.31</v>
      </c>
      <c r="AK4415" s="4">
        <v>0</v>
      </c>
      <c r="AL4415" t="s">
        <v>794</v>
      </c>
      <c r="AM4415" s="71" t="str">
        <f>INDEX(Network_Insurer_Code,MATCH(Export!AL4415,Network_insurer_Name,0))</f>
        <v>CUI2</v>
      </c>
      <c r="AN4415" t="str">
        <f t="shared" si="68"/>
        <v>P1005CUI22020</v>
      </c>
    </row>
    <row r="4416" spans="1:40" x14ac:dyDescent="0.25">
      <c r="A4416">
        <v>2019</v>
      </c>
      <c r="B4416">
        <v>1</v>
      </c>
      <c r="C4416" s="1">
        <v>43466</v>
      </c>
      <c r="D4416" s="1">
        <v>43555</v>
      </c>
      <c r="E4416">
        <v>2018</v>
      </c>
      <c r="F4416" s="71" t="str">
        <f>INDEX(Client_Name,MATCH(Export!H4416,Local_Company_Name,0))</f>
        <v>Aplaca Engineering Co</v>
      </c>
      <c r="G4416" s="71">
        <f>INDEX(Client_Code,MATCH(Export!H4416,Local_Company_Name,0))</f>
        <v>1004</v>
      </c>
      <c r="H4416" t="s">
        <v>768</v>
      </c>
      <c r="I4416" t="s">
        <v>736</v>
      </c>
      <c r="J4416" t="s">
        <v>8</v>
      </c>
      <c r="K4416" s="71" t="str">
        <f>INDEX(Line_of_Business,MATCH(Export!J4416,Name,0))</f>
        <v>M</v>
      </c>
      <c r="L4416" s="9" t="s">
        <v>386</v>
      </c>
      <c r="M4416">
        <v>99</v>
      </c>
      <c r="N4416" s="4">
        <v>-4.67</v>
      </c>
      <c r="O4416" s="4">
        <v>-4.67</v>
      </c>
      <c r="P4416" s="4">
        <v>9102.83</v>
      </c>
      <c r="Q4416" s="4">
        <v>0</v>
      </c>
      <c r="R4416" s="4">
        <v>0</v>
      </c>
      <c r="S4416" s="4">
        <v>0</v>
      </c>
      <c r="T4416" s="4">
        <v>0</v>
      </c>
      <c r="U4416" s="4">
        <v>0</v>
      </c>
      <c r="V4416" s="4">
        <v>0</v>
      </c>
      <c r="W4416" s="4">
        <v>0</v>
      </c>
      <c r="X4416" s="4">
        <v>0</v>
      </c>
      <c r="Y4416" s="4">
        <v>-0.37</v>
      </c>
      <c r="Z4416" s="4">
        <v>-0.28000000000000003</v>
      </c>
      <c r="AA4416" s="4">
        <v>0</v>
      </c>
      <c r="AB4416" t="s">
        <v>3</v>
      </c>
      <c r="AC4416" s="4">
        <v>0</v>
      </c>
      <c r="AD4416" s="4">
        <v>0</v>
      </c>
      <c r="AE4416" s="4">
        <v>0</v>
      </c>
      <c r="AF4416" t="s">
        <v>736</v>
      </c>
      <c r="AG4416" s="4">
        <v>0</v>
      </c>
      <c r="AH4416" s="4">
        <v>0</v>
      </c>
      <c r="AI4416" s="4">
        <v>0</v>
      </c>
      <c r="AJ4416" s="4">
        <v>-9106.8499999999894</v>
      </c>
      <c r="AK4416" s="4">
        <v>0</v>
      </c>
      <c r="AL4416" t="s">
        <v>783</v>
      </c>
      <c r="AM4416" s="71" t="str">
        <f>INDEX(Network_Insurer_Code,MATCH(Export!AL4416,Network_insurer_Name,0))</f>
        <v>PEP1</v>
      </c>
      <c r="AN4416" t="str">
        <f t="shared" si="68"/>
        <v>M1004PEP12018</v>
      </c>
    </row>
    <row r="4417" spans="1:40" x14ac:dyDescent="0.25">
      <c r="A4417">
        <v>2020</v>
      </c>
      <c r="B4417">
        <v>2</v>
      </c>
      <c r="C4417" s="1">
        <v>43922</v>
      </c>
      <c r="D4417" s="1">
        <v>44012</v>
      </c>
      <c r="E4417">
        <v>2020</v>
      </c>
      <c r="F4417" s="71" t="str">
        <f>INDEX(Client_Name,MATCH(Export!H4417,Local_Company_Name,0))</f>
        <v>Aplaca Engineering Co</v>
      </c>
      <c r="G4417" s="71">
        <f>INDEX(Client_Code,MATCH(Export!H4417,Local_Company_Name,0))</f>
        <v>1004</v>
      </c>
      <c r="H4417" t="s">
        <v>766</v>
      </c>
      <c r="I4417" t="s">
        <v>730</v>
      </c>
      <c r="J4417" t="s">
        <v>22</v>
      </c>
      <c r="K4417" s="71" t="str">
        <f>INDEX(Line_of_Business,MATCH(Export!J4417,Name,0))</f>
        <v>A</v>
      </c>
      <c r="L4417" s="9" t="s">
        <v>610</v>
      </c>
      <c r="M4417">
        <v>69</v>
      </c>
      <c r="N4417" s="4">
        <v>0</v>
      </c>
      <c r="O4417" s="4">
        <v>0</v>
      </c>
      <c r="P4417" s="4">
        <v>0</v>
      </c>
      <c r="Q4417" s="4">
        <v>0</v>
      </c>
      <c r="R4417" s="4">
        <v>0</v>
      </c>
      <c r="S4417" s="4">
        <v>0</v>
      </c>
      <c r="T4417" s="4">
        <v>0</v>
      </c>
      <c r="U4417" s="4">
        <v>0</v>
      </c>
      <c r="V4417" s="4">
        <v>0</v>
      </c>
      <c r="W4417" s="4">
        <v>0</v>
      </c>
      <c r="X4417" s="4">
        <v>0</v>
      </c>
      <c r="Y4417" s="4">
        <v>0</v>
      </c>
      <c r="Z4417" s="4">
        <v>0</v>
      </c>
      <c r="AA4417" s="4">
        <v>0</v>
      </c>
      <c r="AB4417" t="s">
        <v>3</v>
      </c>
      <c r="AC4417" s="4">
        <v>0</v>
      </c>
      <c r="AD4417" s="4">
        <v>0</v>
      </c>
      <c r="AE4417" s="4">
        <v>0</v>
      </c>
      <c r="AF4417" t="s">
        <v>730</v>
      </c>
      <c r="AG4417" s="4">
        <v>0</v>
      </c>
      <c r="AH4417" s="4">
        <v>0</v>
      </c>
      <c r="AI4417" s="4">
        <v>0</v>
      </c>
      <c r="AJ4417" s="4">
        <v>0</v>
      </c>
      <c r="AK4417" s="4">
        <v>0</v>
      </c>
      <c r="AL4417" t="s">
        <v>795</v>
      </c>
      <c r="AM4417" s="71" t="str">
        <f>INDEX(Network_Insurer_Code,MATCH(Export!AL4417,Network_insurer_Name,0))</f>
        <v>TOL1</v>
      </c>
      <c r="AN4417" t="str">
        <f t="shared" si="68"/>
        <v>A1004TOL12020</v>
      </c>
    </row>
    <row r="4418" spans="1:40" x14ac:dyDescent="0.25">
      <c r="A4418">
        <v>2020</v>
      </c>
      <c r="B4418">
        <v>1</v>
      </c>
      <c r="C4418" s="1">
        <v>43831</v>
      </c>
      <c r="D4418" s="1">
        <v>43921</v>
      </c>
      <c r="E4418">
        <v>2017</v>
      </c>
      <c r="F4418" s="71" t="str">
        <f>INDEX(Client_Name,MATCH(Export!H4418,Local_Company_Name,0))</f>
        <v>Lion Manufacturing Co</v>
      </c>
      <c r="G4418" s="71">
        <f>INDEX(Client_Code,MATCH(Export!H4418,Local_Company_Name,0))</f>
        <v>1002</v>
      </c>
      <c r="H4418" t="s">
        <v>760</v>
      </c>
      <c r="I4418" t="s">
        <v>711</v>
      </c>
      <c r="J4418" t="s">
        <v>8</v>
      </c>
      <c r="K4418" s="71" t="str">
        <f>INDEX(Line_of_Business,MATCH(Export!J4418,Name,0))</f>
        <v>M</v>
      </c>
      <c r="L4418" s="9" t="s">
        <v>207</v>
      </c>
      <c r="M4418">
        <v>5089</v>
      </c>
      <c r="N4418" s="4">
        <v>38.950000000000003</v>
      </c>
      <c r="O4418" s="4">
        <v>38.950000000000003</v>
      </c>
      <c r="P4418" s="4">
        <v>1064.1199999999999</v>
      </c>
      <c r="Q4418" s="4">
        <v>0</v>
      </c>
      <c r="R4418" s="4">
        <v>0</v>
      </c>
      <c r="S4418" s="4">
        <v>0</v>
      </c>
      <c r="T4418" s="4">
        <v>0</v>
      </c>
      <c r="U4418" s="4">
        <v>0</v>
      </c>
      <c r="V4418" s="4">
        <v>0</v>
      </c>
      <c r="W4418" s="4">
        <v>0</v>
      </c>
      <c r="X4418" s="4">
        <v>0</v>
      </c>
      <c r="Y4418" s="4">
        <v>3.7</v>
      </c>
      <c r="Z4418" s="4">
        <v>0</v>
      </c>
      <c r="AA4418" s="4">
        <v>0</v>
      </c>
      <c r="AB4418" t="s">
        <v>3</v>
      </c>
      <c r="AC4418" s="4">
        <v>0</v>
      </c>
      <c r="AD4418" s="4">
        <v>0</v>
      </c>
      <c r="AE4418" s="4">
        <v>0</v>
      </c>
      <c r="AF4418" t="s">
        <v>711</v>
      </c>
      <c r="AG4418" s="4">
        <v>0</v>
      </c>
      <c r="AH4418" s="4">
        <v>0</v>
      </c>
      <c r="AI4418" s="4">
        <v>0</v>
      </c>
      <c r="AJ4418" s="4">
        <v>-1028.8699999999999</v>
      </c>
      <c r="AK4418" s="4">
        <v>0</v>
      </c>
      <c r="AL4418" t="s">
        <v>797</v>
      </c>
      <c r="AM4418" s="71" t="str">
        <f>INDEX(Network_Insurer_Code,MATCH(Export!AL4418,Network_insurer_Name,0))</f>
        <v>ONI3</v>
      </c>
      <c r="AN4418" t="str">
        <f t="shared" ref="AN4418:AN4481" si="69">_xlfn.CONCAT(K4418,G4418,AM4418,E4418)</f>
        <v>M1002ONI32017</v>
      </c>
    </row>
    <row r="4419" spans="1:40" x14ac:dyDescent="0.25">
      <c r="A4419">
        <v>2019</v>
      </c>
      <c r="B4419">
        <v>2</v>
      </c>
      <c r="C4419" s="1">
        <v>43556</v>
      </c>
      <c r="D4419" s="1">
        <v>43646</v>
      </c>
      <c r="E4419">
        <v>2019</v>
      </c>
      <c r="F4419" s="71" t="str">
        <f>INDEX(Client_Name,MATCH(Export!H4419,Local_Company_Name,0))</f>
        <v>Flaimngo Tailoring</v>
      </c>
      <c r="G4419" s="71">
        <f>INDEX(Client_Code,MATCH(Export!H4419,Local_Company_Name,0))</f>
        <v>1005</v>
      </c>
      <c r="H4419" t="s">
        <v>772</v>
      </c>
      <c r="I4419" t="s">
        <v>710</v>
      </c>
      <c r="J4419" t="s">
        <v>5</v>
      </c>
      <c r="K4419" s="71" t="str">
        <f>INDEX(Line_of_Business,MATCH(Export!J4419,Name,0))</f>
        <v>L</v>
      </c>
      <c r="L4419" s="9">
        <v>15182</v>
      </c>
      <c r="M4419">
        <v>87</v>
      </c>
      <c r="N4419" s="4">
        <v>45050</v>
      </c>
      <c r="O4419" s="4">
        <v>45050</v>
      </c>
      <c r="P4419" s="4">
        <v>0</v>
      </c>
      <c r="Q4419" s="4">
        <v>0</v>
      </c>
      <c r="R4419" s="4">
        <v>0</v>
      </c>
      <c r="S4419" s="4">
        <v>0</v>
      </c>
      <c r="T4419" s="4">
        <v>0</v>
      </c>
      <c r="U4419" s="4">
        <v>0</v>
      </c>
      <c r="V4419" s="4">
        <v>0</v>
      </c>
      <c r="W4419" s="4">
        <v>0</v>
      </c>
      <c r="X4419" s="4">
        <v>0</v>
      </c>
      <c r="Y4419" s="4">
        <v>9010</v>
      </c>
      <c r="Z4419" s="4">
        <v>0</v>
      </c>
      <c r="AA4419" s="4">
        <v>4505</v>
      </c>
      <c r="AB4419" t="s">
        <v>3</v>
      </c>
      <c r="AC4419" s="4">
        <v>0</v>
      </c>
      <c r="AD4419" s="4">
        <v>0</v>
      </c>
      <c r="AE4419" s="4">
        <v>0</v>
      </c>
      <c r="AF4419" t="s">
        <v>710</v>
      </c>
      <c r="AG4419" s="4">
        <v>0</v>
      </c>
      <c r="AH4419" s="4">
        <v>0</v>
      </c>
      <c r="AI4419" s="4">
        <v>0</v>
      </c>
      <c r="AJ4419" s="4">
        <v>31535</v>
      </c>
      <c r="AK4419" s="4">
        <v>0</v>
      </c>
      <c r="AL4419" t="s">
        <v>793</v>
      </c>
      <c r="AM4419" s="71" t="str">
        <f>INDEX(Network_Insurer_Code,MATCH(Export!AL4419,Network_insurer_Name,0))</f>
        <v>CAL3</v>
      </c>
      <c r="AN4419" t="str">
        <f t="shared" si="69"/>
        <v>L1005CAL32019</v>
      </c>
    </row>
    <row r="4420" spans="1:40" x14ac:dyDescent="0.25">
      <c r="A4420">
        <v>2020</v>
      </c>
      <c r="B4420">
        <v>3</v>
      </c>
      <c r="C4420" s="1">
        <v>44013</v>
      </c>
      <c r="D4420" s="1">
        <v>44104</v>
      </c>
      <c r="E4420">
        <v>2019</v>
      </c>
      <c r="F4420" s="71" t="str">
        <f>INDEX(Client_Name,MATCH(Export!H4420,Local_Company_Name,0))</f>
        <v>Flaimngo Tailoring</v>
      </c>
      <c r="G4420" s="71">
        <f>INDEX(Client_Code,MATCH(Export!H4420,Local_Company_Name,0))</f>
        <v>1005</v>
      </c>
      <c r="H4420" t="s">
        <v>770</v>
      </c>
      <c r="I4420" t="s">
        <v>724</v>
      </c>
      <c r="J4420" t="s">
        <v>8</v>
      </c>
      <c r="K4420" s="71" t="str">
        <f>INDEX(Line_of_Business,MATCH(Export!J4420,Name,0))</f>
        <v>M</v>
      </c>
      <c r="L4420" s="9">
        <v>80007199</v>
      </c>
      <c r="M4420">
        <v>458</v>
      </c>
      <c r="N4420" s="4">
        <v>0</v>
      </c>
      <c r="O4420" s="4">
        <v>0</v>
      </c>
      <c r="P4420" s="4">
        <v>23125.62</v>
      </c>
      <c r="Q4420" s="4">
        <v>0</v>
      </c>
      <c r="R4420" s="4">
        <v>0</v>
      </c>
      <c r="S4420" s="4">
        <v>0</v>
      </c>
      <c r="T4420" s="4">
        <v>0</v>
      </c>
      <c r="U4420" s="4">
        <v>0</v>
      </c>
      <c r="V4420" s="4">
        <v>0</v>
      </c>
      <c r="W4420" s="4">
        <v>0</v>
      </c>
      <c r="X4420" s="4">
        <v>0</v>
      </c>
      <c r="Y4420" s="4">
        <v>0</v>
      </c>
      <c r="Z4420" s="4">
        <v>0</v>
      </c>
      <c r="AA4420" s="4">
        <v>0</v>
      </c>
      <c r="AB4420" t="s">
        <v>3</v>
      </c>
      <c r="AC4420" s="4">
        <v>0</v>
      </c>
      <c r="AD4420" s="4">
        <v>0</v>
      </c>
      <c r="AE4420" s="4">
        <v>0</v>
      </c>
      <c r="AF4420" t="s">
        <v>724</v>
      </c>
      <c r="AG4420" s="4">
        <v>0</v>
      </c>
      <c r="AH4420" s="4">
        <v>0</v>
      </c>
      <c r="AI4420" s="4">
        <v>0</v>
      </c>
      <c r="AJ4420" s="4">
        <v>-23125.62</v>
      </c>
      <c r="AK4420" s="4">
        <v>200000</v>
      </c>
      <c r="AL4420" t="s">
        <v>796</v>
      </c>
      <c r="AM4420" s="71" t="str">
        <f>INDEX(Network_Insurer_Code,MATCH(Export!AL4420,Network_insurer_Name,0))</f>
        <v>POL2</v>
      </c>
      <c r="AN4420" t="str">
        <f t="shared" si="69"/>
        <v>M1005POL22019</v>
      </c>
    </row>
    <row r="4421" spans="1:40" x14ac:dyDescent="0.25">
      <c r="A4421">
        <v>2020</v>
      </c>
      <c r="B4421">
        <v>2</v>
      </c>
      <c r="C4421" s="1">
        <v>43922</v>
      </c>
      <c r="D4421" s="1">
        <v>44012</v>
      </c>
      <c r="E4421">
        <v>2020</v>
      </c>
      <c r="F4421" s="71" t="str">
        <f>INDEX(Client_Name,MATCH(Export!H4421,Local_Company_Name,0))</f>
        <v>Falcon Clothing</v>
      </c>
      <c r="G4421" s="71">
        <f>INDEX(Client_Code,MATCH(Export!H4421,Local_Company_Name,0))</f>
        <v>1006</v>
      </c>
      <c r="H4421" t="s">
        <v>775</v>
      </c>
      <c r="I4421" t="s">
        <v>724</v>
      </c>
      <c r="J4421" t="s">
        <v>22</v>
      </c>
      <c r="K4421" s="71" t="str">
        <f>INDEX(Line_of_Business,MATCH(Export!J4421,Name,0))</f>
        <v>A</v>
      </c>
      <c r="L4421" s="9">
        <v>26943736</v>
      </c>
      <c r="M4421">
        <v>8</v>
      </c>
      <c r="N4421" s="4">
        <v>258.2</v>
      </c>
      <c r="O4421" s="4">
        <v>258.2</v>
      </c>
      <c r="P4421" s="4">
        <v>0</v>
      </c>
      <c r="Q4421" s="4">
        <v>0</v>
      </c>
      <c r="R4421" s="4">
        <v>0</v>
      </c>
      <c r="S4421" s="4">
        <v>0</v>
      </c>
      <c r="T4421" s="4">
        <v>0</v>
      </c>
      <c r="U4421" s="4">
        <v>0</v>
      </c>
      <c r="V4421" s="4">
        <v>0</v>
      </c>
      <c r="W4421" s="4">
        <v>0</v>
      </c>
      <c r="X4421" s="4">
        <v>0</v>
      </c>
      <c r="Y4421" s="4">
        <v>14.17</v>
      </c>
      <c r="Z4421" s="4">
        <v>0.35</v>
      </c>
      <c r="AA4421" s="4">
        <v>0</v>
      </c>
      <c r="AB4421" t="s">
        <v>3</v>
      </c>
      <c r="AC4421" s="4">
        <v>0</v>
      </c>
      <c r="AD4421" s="4">
        <v>0</v>
      </c>
      <c r="AE4421" s="4">
        <v>0</v>
      </c>
      <c r="AF4421" t="s">
        <v>724</v>
      </c>
      <c r="AG4421" s="4">
        <v>0</v>
      </c>
      <c r="AH4421" s="4">
        <v>0</v>
      </c>
      <c r="AI4421" s="4">
        <v>0</v>
      </c>
      <c r="AJ4421" s="4">
        <v>243.68</v>
      </c>
      <c r="AK4421" s="4">
        <v>0</v>
      </c>
      <c r="AL4421" t="s">
        <v>784</v>
      </c>
      <c r="AM4421" s="71" t="str">
        <f>INDEX(Network_Insurer_Code,MATCH(Export!AL4421,Network_insurer_Name,0))</f>
        <v>PII1</v>
      </c>
      <c r="AN4421" t="str">
        <f t="shared" si="69"/>
        <v>A1006PII12020</v>
      </c>
    </row>
    <row r="4422" spans="1:40" x14ac:dyDescent="0.25">
      <c r="A4422">
        <v>2020</v>
      </c>
      <c r="B4422">
        <v>2</v>
      </c>
      <c r="C4422" s="1">
        <v>43922</v>
      </c>
      <c r="D4422" s="1">
        <v>44012</v>
      </c>
      <c r="E4422">
        <v>2020</v>
      </c>
      <c r="F4422" s="71" t="str">
        <f>INDEX(Client_Name,MATCH(Export!H4422,Local_Company_Name,0))</f>
        <v>Aplaca Engineering Co</v>
      </c>
      <c r="G4422" s="71">
        <f>INDEX(Client_Code,MATCH(Export!H4422,Local_Company_Name,0))</f>
        <v>1004</v>
      </c>
      <c r="H4422" t="s">
        <v>754</v>
      </c>
      <c r="I4422" t="s">
        <v>719</v>
      </c>
      <c r="J4422" t="s">
        <v>5</v>
      </c>
      <c r="K4422" s="71" t="str">
        <f>INDEX(Line_of_Business,MATCH(Export!J4422,Name,0))</f>
        <v>L</v>
      </c>
      <c r="L4422" s="9" t="s">
        <v>669</v>
      </c>
      <c r="M4422">
        <v>270</v>
      </c>
      <c r="N4422" s="4">
        <v>13249</v>
      </c>
      <c r="O4422" s="4">
        <v>13249</v>
      </c>
      <c r="P4422" s="4">
        <v>719</v>
      </c>
      <c r="Q4422" s="4">
        <v>0</v>
      </c>
      <c r="R4422" s="4">
        <v>0</v>
      </c>
      <c r="S4422" s="4">
        <v>0</v>
      </c>
      <c r="T4422" s="4">
        <v>0</v>
      </c>
      <c r="U4422" s="4">
        <v>0</v>
      </c>
      <c r="V4422" s="4">
        <v>0</v>
      </c>
      <c r="W4422" s="4">
        <v>0</v>
      </c>
      <c r="X4422" s="4">
        <v>0</v>
      </c>
      <c r="Y4422" s="4">
        <v>834.69</v>
      </c>
      <c r="Z4422" s="4">
        <v>92.74</v>
      </c>
      <c r="AA4422" s="4">
        <v>0</v>
      </c>
      <c r="AB4422" t="s">
        <v>3</v>
      </c>
      <c r="AC4422" s="4">
        <v>0</v>
      </c>
      <c r="AD4422" s="4">
        <v>0</v>
      </c>
      <c r="AE4422" s="4">
        <v>0</v>
      </c>
      <c r="AF4422" t="s">
        <v>719</v>
      </c>
      <c r="AG4422" s="4">
        <v>0</v>
      </c>
      <c r="AH4422" s="4">
        <v>0</v>
      </c>
      <c r="AI4422" s="4">
        <v>0</v>
      </c>
      <c r="AJ4422" s="4">
        <v>11602.57</v>
      </c>
      <c r="AK4422" s="4">
        <v>0</v>
      </c>
      <c r="AL4422" t="s">
        <v>792</v>
      </c>
      <c r="AM4422" s="71" t="str">
        <f>INDEX(Network_Insurer_Code,MATCH(Export!AL4422,Network_insurer_Name,0))</f>
        <v>CAL1</v>
      </c>
      <c r="AN4422" t="str">
        <f t="shared" si="69"/>
        <v>L1004CAL12020</v>
      </c>
    </row>
    <row r="4423" spans="1:40" x14ac:dyDescent="0.25">
      <c r="A4423">
        <v>2020</v>
      </c>
      <c r="B4423">
        <v>1</v>
      </c>
      <c r="C4423" s="1">
        <v>43831</v>
      </c>
      <c r="D4423" s="1">
        <v>43921</v>
      </c>
      <c r="E4423">
        <v>2019</v>
      </c>
      <c r="F4423" s="71" t="str">
        <f>INDEX(Client_Name,MATCH(Export!H4423,Local_Company_Name,0))</f>
        <v>Flaimngo Tailoring</v>
      </c>
      <c r="G4423" s="71">
        <f>INDEX(Client_Code,MATCH(Export!H4423,Local_Company_Name,0))</f>
        <v>1005</v>
      </c>
      <c r="H4423" t="s">
        <v>771</v>
      </c>
      <c r="I4423" t="s">
        <v>724</v>
      </c>
      <c r="J4423" t="s">
        <v>8</v>
      </c>
      <c r="K4423" s="71" t="str">
        <f>INDEX(Line_of_Business,MATCH(Export!J4423,Name,0))</f>
        <v>M</v>
      </c>
      <c r="L4423" s="9">
        <v>77601</v>
      </c>
      <c r="M4423">
        <v>2032</v>
      </c>
      <c r="N4423" s="4">
        <v>183.26</v>
      </c>
      <c r="O4423" s="4">
        <v>183.26</v>
      </c>
      <c r="P4423" s="4">
        <v>172365.01</v>
      </c>
      <c r="Q4423" s="4">
        <v>0</v>
      </c>
      <c r="R4423" s="4">
        <v>0</v>
      </c>
      <c r="S4423" s="4">
        <v>0</v>
      </c>
      <c r="T4423" s="4">
        <v>0</v>
      </c>
      <c r="U4423" s="4">
        <v>0</v>
      </c>
      <c r="V4423" s="4">
        <v>0</v>
      </c>
      <c r="W4423" s="4">
        <v>0</v>
      </c>
      <c r="X4423" s="4">
        <v>0</v>
      </c>
      <c r="Y4423" s="4">
        <v>18.329999999999998</v>
      </c>
      <c r="Z4423" s="4">
        <v>0</v>
      </c>
      <c r="AA4423" s="4">
        <v>14.66</v>
      </c>
      <c r="AB4423" t="s">
        <v>3</v>
      </c>
      <c r="AC4423" s="4">
        <v>0</v>
      </c>
      <c r="AD4423" s="4">
        <v>0</v>
      </c>
      <c r="AE4423" s="4">
        <v>0</v>
      </c>
      <c r="AF4423" t="s">
        <v>724</v>
      </c>
      <c r="AG4423" s="4">
        <v>0</v>
      </c>
      <c r="AH4423" s="4">
        <v>0</v>
      </c>
      <c r="AI4423" s="4">
        <v>0</v>
      </c>
      <c r="AJ4423" s="4">
        <v>-172214.74</v>
      </c>
      <c r="AK4423" s="4">
        <v>0</v>
      </c>
      <c r="AL4423" t="s">
        <v>793</v>
      </c>
      <c r="AM4423" s="71" t="str">
        <f>INDEX(Network_Insurer_Code,MATCH(Export!AL4423,Network_insurer_Name,0))</f>
        <v>CAL3</v>
      </c>
      <c r="AN4423" t="str">
        <f t="shared" si="69"/>
        <v>M1005CAL32019</v>
      </c>
    </row>
    <row r="4424" spans="1:40" x14ac:dyDescent="0.25">
      <c r="A4424">
        <v>2020</v>
      </c>
      <c r="B4424">
        <v>1</v>
      </c>
      <c r="C4424" s="1">
        <v>43831</v>
      </c>
      <c r="D4424" s="1">
        <v>43921</v>
      </c>
      <c r="E4424">
        <v>2019</v>
      </c>
      <c r="F4424" s="71" t="str">
        <f>INDEX(Client_Name,MATCH(Export!H4424,Local_Company_Name,0))</f>
        <v>Falcon Clothing</v>
      </c>
      <c r="G4424" s="71">
        <f>INDEX(Client_Code,MATCH(Export!H4424,Local_Company_Name,0))</f>
        <v>1006</v>
      </c>
      <c r="H4424" t="s">
        <v>773</v>
      </c>
      <c r="I4424" t="s">
        <v>733</v>
      </c>
      <c r="J4424" t="s">
        <v>5</v>
      </c>
      <c r="K4424" s="71" t="str">
        <f>INDEX(Line_of_Business,MATCH(Export!J4424,Name,0))</f>
        <v>L</v>
      </c>
      <c r="L4424" s="9" t="s">
        <v>153</v>
      </c>
      <c r="M4424">
        <v>175</v>
      </c>
      <c r="N4424" s="4">
        <v>908.42</v>
      </c>
      <c r="O4424" s="4">
        <v>908.42</v>
      </c>
      <c r="P4424" s="4">
        <v>0</v>
      </c>
      <c r="Q4424" s="4">
        <v>0</v>
      </c>
      <c r="R4424" s="4">
        <v>0</v>
      </c>
      <c r="S4424" s="4">
        <v>0</v>
      </c>
      <c r="T4424" s="4">
        <v>0</v>
      </c>
      <c r="U4424" s="4">
        <v>0</v>
      </c>
      <c r="V4424" s="4">
        <v>0</v>
      </c>
      <c r="W4424" s="4">
        <v>0</v>
      </c>
      <c r="X4424" s="4">
        <v>0</v>
      </c>
      <c r="Y4424" s="4">
        <v>68.13</v>
      </c>
      <c r="Z4424" s="4">
        <v>22.71</v>
      </c>
      <c r="AA4424" s="4">
        <v>0</v>
      </c>
      <c r="AB4424" t="s">
        <v>3</v>
      </c>
      <c r="AC4424" s="4">
        <v>0</v>
      </c>
      <c r="AD4424" s="4">
        <v>0</v>
      </c>
      <c r="AE4424" s="4">
        <v>0</v>
      </c>
      <c r="AF4424" t="s">
        <v>733</v>
      </c>
      <c r="AG4424" s="4">
        <v>0</v>
      </c>
      <c r="AH4424" s="4">
        <v>0</v>
      </c>
      <c r="AI4424" s="4">
        <v>0</v>
      </c>
      <c r="AJ4424" s="4">
        <v>817.57999999999902</v>
      </c>
      <c r="AK4424" s="4">
        <v>0</v>
      </c>
      <c r="AL4424" t="s">
        <v>798</v>
      </c>
      <c r="AM4424" s="71" t="str">
        <f>INDEX(Network_Insurer_Code,MATCH(Export!AL4424,Network_insurer_Name,0))</f>
        <v>PEI2</v>
      </c>
      <c r="AN4424" t="str">
        <f t="shared" si="69"/>
        <v>L1006PEI22019</v>
      </c>
    </row>
    <row r="4425" spans="1:40" x14ac:dyDescent="0.25">
      <c r="A4425">
        <v>2019</v>
      </c>
      <c r="B4425">
        <v>4</v>
      </c>
      <c r="C4425" s="1">
        <v>43739</v>
      </c>
      <c r="D4425" s="1">
        <v>43830</v>
      </c>
      <c r="E4425">
        <v>2019</v>
      </c>
      <c r="F4425" s="71" t="str">
        <f>INDEX(Client_Name,MATCH(Export!H4425,Local_Company_Name,0))</f>
        <v>Aplaca Engineering Co</v>
      </c>
      <c r="G4425" s="71">
        <f>INDEX(Client_Code,MATCH(Export!H4425,Local_Company_Name,0))</f>
        <v>1004</v>
      </c>
      <c r="H4425" t="s">
        <v>765</v>
      </c>
      <c r="I4425" t="s">
        <v>733</v>
      </c>
      <c r="J4425" t="s">
        <v>5</v>
      </c>
      <c r="K4425" s="71" t="str">
        <f>INDEX(Line_of_Business,MATCH(Export!J4425,Name,0))</f>
        <v>L</v>
      </c>
      <c r="L4425" s="9">
        <v>325202081</v>
      </c>
      <c r="M4425">
        <v>1366</v>
      </c>
      <c r="N4425" s="4">
        <v>18327713</v>
      </c>
      <c r="O4425" s="4">
        <v>18327713</v>
      </c>
      <c r="P4425" s="4">
        <v>0</v>
      </c>
      <c r="Q4425" s="4">
        <v>0</v>
      </c>
      <c r="R4425" s="4">
        <v>0</v>
      </c>
      <c r="S4425" s="4">
        <v>0</v>
      </c>
      <c r="T4425" s="4">
        <v>0</v>
      </c>
      <c r="U4425" s="4">
        <v>0</v>
      </c>
      <c r="V4425" s="4">
        <v>0</v>
      </c>
      <c r="W4425" s="4">
        <v>0</v>
      </c>
      <c r="X4425" s="4">
        <v>0</v>
      </c>
      <c r="Y4425" s="4">
        <v>2382602.69</v>
      </c>
      <c r="Z4425" s="4">
        <v>0</v>
      </c>
      <c r="AA4425" s="4">
        <v>0</v>
      </c>
      <c r="AB4425" t="s">
        <v>3</v>
      </c>
      <c r="AC4425" s="4">
        <v>0</v>
      </c>
      <c r="AD4425" s="4">
        <v>0</v>
      </c>
      <c r="AE4425" s="4">
        <v>0</v>
      </c>
      <c r="AF4425" t="s">
        <v>733</v>
      </c>
      <c r="AG4425" s="4">
        <v>0</v>
      </c>
      <c r="AH4425" s="4">
        <v>0</v>
      </c>
      <c r="AI4425" s="4">
        <v>0</v>
      </c>
      <c r="AJ4425" s="4">
        <v>15945110.310000001</v>
      </c>
      <c r="AK4425" s="4">
        <v>0</v>
      </c>
      <c r="AL4425" t="s">
        <v>791</v>
      </c>
      <c r="AM4425" s="71" t="str">
        <f>INDEX(Network_Insurer_Code,MATCH(Export!AL4425,Network_insurer_Name,0))</f>
        <v>CHI3</v>
      </c>
      <c r="AN4425" t="str">
        <f t="shared" si="69"/>
        <v>L1004CHI32019</v>
      </c>
    </row>
    <row r="4426" spans="1:40" x14ac:dyDescent="0.25">
      <c r="A4426">
        <v>2019</v>
      </c>
      <c r="B4426">
        <v>3</v>
      </c>
      <c r="C4426" s="1">
        <v>43647</v>
      </c>
      <c r="D4426" s="1">
        <v>43738</v>
      </c>
      <c r="E4426">
        <v>2019</v>
      </c>
      <c r="F4426" s="71" t="str">
        <f>INDEX(Client_Name,MATCH(Export!H4426,Local_Company_Name,0))</f>
        <v>Zebra Workings Ltd</v>
      </c>
      <c r="G4426" s="71">
        <f>INDEX(Client_Code,MATCH(Export!H4426,Local_Company_Name,0))</f>
        <v>1001</v>
      </c>
      <c r="H4426" t="s">
        <v>748</v>
      </c>
      <c r="I4426" t="s">
        <v>706</v>
      </c>
      <c r="J4426" t="s">
        <v>14</v>
      </c>
      <c r="K4426" s="71" t="str">
        <f>INDEX(Line_of_Business,MATCH(Export!J4426,Name,0))</f>
        <v>C</v>
      </c>
      <c r="L4426" s="9">
        <v>2267</v>
      </c>
      <c r="M4426">
        <v>71</v>
      </c>
      <c r="N4426" s="4">
        <v>17778.919999999998</v>
      </c>
      <c r="O4426" s="4">
        <v>17778.919999999998</v>
      </c>
      <c r="P4426" s="4">
        <v>0</v>
      </c>
      <c r="Q4426" s="4">
        <v>0</v>
      </c>
      <c r="R4426" s="4">
        <v>0</v>
      </c>
      <c r="S4426" s="4">
        <v>0</v>
      </c>
      <c r="T4426" s="4">
        <v>0</v>
      </c>
      <c r="U4426" s="4">
        <v>0</v>
      </c>
      <c r="V4426" s="4">
        <v>0</v>
      </c>
      <c r="W4426" s="4">
        <v>0</v>
      </c>
      <c r="X4426" s="4">
        <v>4712.53</v>
      </c>
      <c r="Y4426" s="4">
        <v>824.88</v>
      </c>
      <c r="Z4426" s="4">
        <v>0</v>
      </c>
      <c r="AA4426" s="4">
        <v>355.58</v>
      </c>
      <c r="AB4426" t="s">
        <v>3</v>
      </c>
      <c r="AC4426" s="4">
        <v>0</v>
      </c>
      <c r="AD4426" s="4">
        <v>0</v>
      </c>
      <c r="AE4426" s="4">
        <v>0</v>
      </c>
      <c r="AF4426" t="s">
        <v>706</v>
      </c>
      <c r="AG4426" s="4">
        <v>0</v>
      </c>
      <c r="AH4426" s="4">
        <v>0</v>
      </c>
      <c r="AI4426" s="4">
        <v>0</v>
      </c>
      <c r="AJ4426" s="4">
        <v>11885.9299999999</v>
      </c>
      <c r="AK4426" s="4">
        <v>0</v>
      </c>
      <c r="AL4426" t="s">
        <v>785</v>
      </c>
      <c r="AM4426" s="71" t="str">
        <f>INDEX(Network_Insurer_Code,MATCH(Export!AL4426,Network_insurer_Name,0))</f>
        <v>WAI3</v>
      </c>
      <c r="AN4426" t="str">
        <f t="shared" si="69"/>
        <v>C1001WAI32019</v>
      </c>
    </row>
    <row r="4427" spans="1:40" x14ac:dyDescent="0.25">
      <c r="A4427">
        <v>2019</v>
      </c>
      <c r="B4427">
        <v>3</v>
      </c>
      <c r="C4427" s="1">
        <v>43647</v>
      </c>
      <c r="D4427" s="1">
        <v>43738</v>
      </c>
      <c r="E4427">
        <v>2019</v>
      </c>
      <c r="F4427" s="71" t="str">
        <f>INDEX(Client_Name,MATCH(Export!H4427,Local_Company_Name,0))</f>
        <v>Falcon Clothing</v>
      </c>
      <c r="G4427" s="71">
        <f>INDEX(Client_Code,MATCH(Export!H4427,Local_Company_Name,0))</f>
        <v>1006</v>
      </c>
      <c r="H4427" t="s">
        <v>756</v>
      </c>
      <c r="I4427" t="s">
        <v>715</v>
      </c>
      <c r="J4427" t="s">
        <v>5</v>
      </c>
      <c r="K4427" s="71" t="str">
        <f>INDEX(Line_of_Business,MATCH(Export!J4427,Name,0))</f>
        <v>L</v>
      </c>
      <c r="L4427" s="9" t="s">
        <v>38</v>
      </c>
      <c r="M4427">
        <v>23</v>
      </c>
      <c r="N4427" s="4">
        <v>0</v>
      </c>
      <c r="O4427" s="4">
        <v>0</v>
      </c>
      <c r="P4427" s="4">
        <v>0</v>
      </c>
      <c r="Q4427" s="4">
        <v>0</v>
      </c>
      <c r="R4427" s="4">
        <v>0</v>
      </c>
      <c r="S4427" s="4">
        <v>0</v>
      </c>
      <c r="T4427" s="4">
        <v>0</v>
      </c>
      <c r="U4427" s="4">
        <v>-1.81898940354585E-12</v>
      </c>
      <c r="V4427" s="4">
        <v>0</v>
      </c>
      <c r="W4427" s="4">
        <v>0</v>
      </c>
      <c r="X4427" s="4">
        <v>0</v>
      </c>
      <c r="Y4427" s="4">
        <v>0</v>
      </c>
      <c r="Z4427" s="4">
        <v>32.979999999999997</v>
      </c>
      <c r="AA4427" s="4">
        <v>0</v>
      </c>
      <c r="AB4427" t="s">
        <v>3</v>
      </c>
      <c r="AC4427" s="4">
        <v>-990.24</v>
      </c>
      <c r="AD4427" s="4">
        <v>0</v>
      </c>
      <c r="AE4427" s="4">
        <v>0</v>
      </c>
      <c r="AF4427" t="s">
        <v>715</v>
      </c>
      <c r="AG4427" s="4">
        <v>0</v>
      </c>
      <c r="AH4427" s="4">
        <v>0</v>
      </c>
      <c r="AI4427" s="4">
        <v>0</v>
      </c>
      <c r="AJ4427" s="4">
        <v>-32.9799999999981</v>
      </c>
      <c r="AK4427" s="4">
        <v>200000</v>
      </c>
      <c r="AL4427" t="s">
        <v>791</v>
      </c>
      <c r="AM4427" s="71" t="str">
        <f>INDEX(Network_Insurer_Code,MATCH(Export!AL4427,Network_insurer_Name,0))</f>
        <v>CHI3</v>
      </c>
      <c r="AN4427" t="str">
        <f t="shared" si="69"/>
        <v>L1006CHI32019</v>
      </c>
    </row>
    <row r="4428" spans="1:40" x14ac:dyDescent="0.25">
      <c r="A4428">
        <v>2020</v>
      </c>
      <c r="B4428">
        <v>1</v>
      </c>
      <c r="C4428" s="1">
        <v>43831</v>
      </c>
      <c r="D4428" s="1">
        <v>43921</v>
      </c>
      <c r="E4428">
        <v>2020</v>
      </c>
      <c r="F4428" s="71" t="str">
        <f>INDEX(Client_Name,MATCH(Export!H4428,Local_Company_Name,0))</f>
        <v>Aplaca Engineering Co</v>
      </c>
      <c r="G4428" s="71">
        <f>INDEX(Client_Code,MATCH(Export!H4428,Local_Company_Name,0))</f>
        <v>1004</v>
      </c>
      <c r="H4428" t="s">
        <v>768</v>
      </c>
      <c r="I4428" t="s">
        <v>709</v>
      </c>
      <c r="J4428" t="s">
        <v>8</v>
      </c>
      <c r="K4428" s="71" t="str">
        <f>INDEX(Line_of_Business,MATCH(Export!J4428,Name,0))</f>
        <v>M</v>
      </c>
      <c r="L4428" s="9" t="s">
        <v>645</v>
      </c>
      <c r="M4428">
        <v>129</v>
      </c>
      <c r="N4428" s="4">
        <v>3311141.41</v>
      </c>
      <c r="O4428" s="4">
        <v>3311141.41</v>
      </c>
      <c r="P4428" s="4">
        <v>0</v>
      </c>
      <c r="Q4428" s="4">
        <v>0</v>
      </c>
      <c r="R4428" s="4">
        <v>0</v>
      </c>
      <c r="S4428" s="4">
        <v>0</v>
      </c>
      <c r="T4428" s="4">
        <v>0</v>
      </c>
      <c r="U4428" s="4">
        <v>0</v>
      </c>
      <c r="V4428" s="4">
        <v>0</v>
      </c>
      <c r="W4428" s="4">
        <v>1158899.49</v>
      </c>
      <c r="X4428" s="4">
        <v>0</v>
      </c>
      <c r="Y4428" s="4">
        <v>115889.95</v>
      </c>
      <c r="Z4428" s="4">
        <v>72845.11</v>
      </c>
      <c r="AA4428" s="4">
        <v>0</v>
      </c>
      <c r="AB4428" t="s">
        <v>3</v>
      </c>
      <c r="AC4428" s="4">
        <v>0</v>
      </c>
      <c r="AD4428" s="4">
        <v>0</v>
      </c>
      <c r="AE4428" s="4">
        <v>1158899.49</v>
      </c>
      <c r="AF4428" t="s">
        <v>709</v>
      </c>
      <c r="AG4428" s="4">
        <v>0</v>
      </c>
      <c r="AH4428" s="4">
        <v>0</v>
      </c>
      <c r="AI4428" s="4">
        <v>0</v>
      </c>
      <c r="AJ4428" s="4">
        <v>1963506.8599999901</v>
      </c>
      <c r="AK4428" s="4">
        <v>0</v>
      </c>
      <c r="AL4428" t="s">
        <v>793</v>
      </c>
      <c r="AM4428" s="71" t="str">
        <f>INDEX(Network_Insurer_Code,MATCH(Export!AL4428,Network_insurer_Name,0))</f>
        <v>CAL3</v>
      </c>
      <c r="AN4428" t="str">
        <f t="shared" si="69"/>
        <v>M1004CAL32020</v>
      </c>
    </row>
    <row r="4429" spans="1:40" x14ac:dyDescent="0.25">
      <c r="A4429">
        <v>2019</v>
      </c>
      <c r="B4429">
        <v>4</v>
      </c>
      <c r="C4429" s="1">
        <v>43739</v>
      </c>
      <c r="D4429" s="1">
        <v>43830</v>
      </c>
      <c r="E4429">
        <v>2018</v>
      </c>
      <c r="F4429" s="71" t="str">
        <f>INDEX(Client_Name,MATCH(Export!H4429,Local_Company_Name,0))</f>
        <v>Lion Manufacturing Co</v>
      </c>
      <c r="G4429" s="71">
        <f>INDEX(Client_Code,MATCH(Export!H4429,Local_Company_Name,0))</f>
        <v>1002</v>
      </c>
      <c r="H4429" t="s">
        <v>760</v>
      </c>
      <c r="I4429" t="s">
        <v>707</v>
      </c>
      <c r="J4429" t="s">
        <v>0</v>
      </c>
      <c r="K4429" s="71" t="str">
        <f>INDEX(Line_of_Business,MATCH(Export!J4429,Name,0))</f>
        <v>D</v>
      </c>
      <c r="L4429" s="9">
        <v>76557511</v>
      </c>
      <c r="M4429">
        <v>148</v>
      </c>
      <c r="N4429" s="4">
        <v>0</v>
      </c>
      <c r="O4429" s="4">
        <v>0</v>
      </c>
      <c r="P4429" s="4">
        <v>109.6</v>
      </c>
      <c r="Q4429" s="4">
        <v>0</v>
      </c>
      <c r="R4429" s="4">
        <v>0</v>
      </c>
      <c r="S4429" s="4">
        <v>0</v>
      </c>
      <c r="T4429" s="4">
        <v>0</v>
      </c>
      <c r="U4429" s="4">
        <v>0</v>
      </c>
      <c r="V4429" s="4">
        <v>0</v>
      </c>
      <c r="W4429" s="4">
        <v>0</v>
      </c>
      <c r="X4429" s="4">
        <v>0</v>
      </c>
      <c r="Y4429" s="4">
        <v>0</v>
      </c>
      <c r="Z4429" s="4">
        <v>0</v>
      </c>
      <c r="AA4429" s="4">
        <v>0</v>
      </c>
      <c r="AB4429" t="s">
        <v>3</v>
      </c>
      <c r="AC4429" s="4">
        <v>0</v>
      </c>
      <c r="AD4429" s="4">
        <v>0</v>
      </c>
      <c r="AE4429" s="4">
        <v>0</v>
      </c>
      <c r="AF4429" t="s">
        <v>707</v>
      </c>
      <c r="AG4429" s="4">
        <v>0</v>
      </c>
      <c r="AH4429" s="4">
        <v>0</v>
      </c>
      <c r="AI4429" s="4">
        <v>0</v>
      </c>
      <c r="AJ4429" s="4">
        <v>-109.6</v>
      </c>
      <c r="AK4429" s="4">
        <v>0</v>
      </c>
      <c r="AL4429" t="s">
        <v>798</v>
      </c>
      <c r="AM4429" s="71" t="str">
        <f>INDEX(Network_Insurer_Code,MATCH(Export!AL4429,Network_insurer_Name,0))</f>
        <v>PEI2</v>
      </c>
      <c r="AN4429" t="str">
        <f t="shared" si="69"/>
        <v>D1002PEI22018</v>
      </c>
    </row>
    <row r="4430" spans="1:40" x14ac:dyDescent="0.25">
      <c r="A4430">
        <v>2020</v>
      </c>
      <c r="B4430">
        <v>2</v>
      </c>
      <c r="C4430" s="1">
        <v>43922</v>
      </c>
      <c r="D4430" s="1">
        <v>44012</v>
      </c>
      <c r="E4430">
        <v>2020</v>
      </c>
      <c r="F4430" s="71" t="str">
        <f>INDEX(Client_Name,MATCH(Export!H4430,Local_Company_Name,0))</f>
        <v>Lion Manufacturing Co</v>
      </c>
      <c r="G4430" s="71">
        <f>INDEX(Client_Code,MATCH(Export!H4430,Local_Company_Name,0))</f>
        <v>1002</v>
      </c>
      <c r="H4430" t="s">
        <v>759</v>
      </c>
      <c r="I4430" t="s">
        <v>707</v>
      </c>
      <c r="J4430" t="s">
        <v>0</v>
      </c>
      <c r="K4430" s="71" t="str">
        <f>INDEX(Line_of_Business,MATCH(Export!J4430,Name,0))</f>
        <v>D</v>
      </c>
      <c r="L4430" s="9">
        <v>500007572</v>
      </c>
      <c r="M4430">
        <v>5</v>
      </c>
      <c r="N4430" s="4">
        <v>3775.61</v>
      </c>
      <c r="O4430" s="4">
        <v>3775.61</v>
      </c>
      <c r="P4430" s="4">
        <v>0</v>
      </c>
      <c r="Q4430" s="4">
        <v>0</v>
      </c>
      <c r="R4430" s="4">
        <v>0</v>
      </c>
      <c r="S4430" s="4">
        <v>0</v>
      </c>
      <c r="T4430" s="4">
        <v>0</v>
      </c>
      <c r="U4430" s="4">
        <v>0</v>
      </c>
      <c r="V4430" s="4">
        <v>0</v>
      </c>
      <c r="W4430" s="4">
        <v>0</v>
      </c>
      <c r="X4430" s="4">
        <v>0</v>
      </c>
      <c r="Y4430" s="4">
        <v>362.46</v>
      </c>
      <c r="Z4430" s="4">
        <v>0</v>
      </c>
      <c r="AA4430" s="4">
        <v>906.15</v>
      </c>
      <c r="AB4430" t="s">
        <v>3</v>
      </c>
      <c r="AC4430" s="4">
        <v>0</v>
      </c>
      <c r="AD4430" s="4">
        <v>0</v>
      </c>
      <c r="AE4430" s="4">
        <v>0</v>
      </c>
      <c r="AF4430" t="s">
        <v>707</v>
      </c>
      <c r="AG4430" s="4">
        <v>0</v>
      </c>
      <c r="AH4430" s="4">
        <v>0</v>
      </c>
      <c r="AI4430" s="4">
        <v>0</v>
      </c>
      <c r="AJ4430" s="4">
        <v>2507</v>
      </c>
      <c r="AK4430" s="4">
        <v>0</v>
      </c>
      <c r="AL4430" t="s">
        <v>785</v>
      </c>
      <c r="AM4430" s="71" t="str">
        <f>INDEX(Network_Insurer_Code,MATCH(Export!AL4430,Network_insurer_Name,0))</f>
        <v>WAI3</v>
      </c>
      <c r="AN4430" t="str">
        <f t="shared" si="69"/>
        <v>D1002WAI32020</v>
      </c>
    </row>
    <row r="4431" spans="1:40" x14ac:dyDescent="0.25">
      <c r="A4431">
        <v>2019</v>
      </c>
      <c r="B4431">
        <v>1</v>
      </c>
      <c r="C4431" s="1">
        <v>43466</v>
      </c>
      <c r="D4431" s="1">
        <v>43555</v>
      </c>
      <c r="E4431">
        <v>2019</v>
      </c>
      <c r="F4431" s="71" t="str">
        <f>INDEX(Client_Name,MATCH(Export!H4431,Local_Company_Name,0))</f>
        <v>Lion Manufacturing Co</v>
      </c>
      <c r="G4431" s="71">
        <f>INDEX(Client_Code,MATCH(Export!H4431,Local_Company_Name,0))</f>
        <v>1002</v>
      </c>
      <c r="H4431" t="s">
        <v>758</v>
      </c>
      <c r="I4431" t="s">
        <v>711</v>
      </c>
      <c r="J4431" t="s">
        <v>8</v>
      </c>
      <c r="K4431" s="71" t="str">
        <f>INDEX(Line_of_Business,MATCH(Export!J4431,Name,0))</f>
        <v>M</v>
      </c>
      <c r="L4431" s="9">
        <v>1171006128048</v>
      </c>
      <c r="M4431">
        <v>1117</v>
      </c>
      <c r="N4431" s="4">
        <v>1202281</v>
      </c>
      <c r="O4431" s="4">
        <v>1202281</v>
      </c>
      <c r="P4431" s="4">
        <v>372450</v>
      </c>
      <c r="Q4431" s="4">
        <v>0</v>
      </c>
      <c r="R4431" s="4">
        <v>0</v>
      </c>
      <c r="S4431" s="4">
        <v>0</v>
      </c>
      <c r="T4431" s="4">
        <v>0</v>
      </c>
      <c r="U4431" s="4">
        <v>0</v>
      </c>
      <c r="V4431" s="4">
        <v>0</v>
      </c>
      <c r="W4431" s="4">
        <v>0</v>
      </c>
      <c r="X4431" s="4">
        <v>0</v>
      </c>
      <c r="Y4431" s="4">
        <v>138262</v>
      </c>
      <c r="Z4431" s="4">
        <v>0</v>
      </c>
      <c r="AA4431" s="4">
        <v>36068.400000000001</v>
      </c>
      <c r="AB4431" t="s">
        <v>3</v>
      </c>
      <c r="AC4431" s="4">
        <v>0</v>
      </c>
      <c r="AD4431" s="4">
        <v>0</v>
      </c>
      <c r="AE4431" s="4">
        <v>0</v>
      </c>
      <c r="AF4431" t="s">
        <v>711</v>
      </c>
      <c r="AG4431" s="4">
        <v>0</v>
      </c>
      <c r="AH4431" s="4">
        <v>0</v>
      </c>
      <c r="AI4431" s="4">
        <v>0</v>
      </c>
      <c r="AJ4431" s="4">
        <v>655500.6</v>
      </c>
      <c r="AK4431" s="4">
        <v>0</v>
      </c>
      <c r="AL4431" t="s">
        <v>789</v>
      </c>
      <c r="AM4431" s="71" t="str">
        <f>INDEX(Network_Insurer_Code,MATCH(Export!AL4431,Network_insurer_Name,0))</f>
        <v>APL1</v>
      </c>
      <c r="AN4431" t="str">
        <f t="shared" si="69"/>
        <v>M1002APL12019</v>
      </c>
    </row>
    <row r="4432" spans="1:40" x14ac:dyDescent="0.25">
      <c r="A4432">
        <v>2020</v>
      </c>
      <c r="B4432">
        <v>2</v>
      </c>
      <c r="C4432" s="1">
        <v>43922</v>
      </c>
      <c r="D4432" s="1">
        <v>44012</v>
      </c>
      <c r="E4432">
        <v>2020</v>
      </c>
      <c r="F4432" s="71" t="str">
        <f>INDEX(Client_Name,MATCH(Export!H4432,Local_Company_Name,0))</f>
        <v>Zebra Workings Ltd</v>
      </c>
      <c r="G4432" s="71">
        <f>INDEX(Client_Code,MATCH(Export!H4432,Local_Company_Name,0))</f>
        <v>1001</v>
      </c>
      <c r="H4432" t="s">
        <v>748</v>
      </c>
      <c r="I4432" t="s">
        <v>722</v>
      </c>
      <c r="J4432" t="s">
        <v>22</v>
      </c>
      <c r="K4432" s="71" t="str">
        <f>INDEX(Line_of_Business,MATCH(Export!J4432,Name,0))</f>
        <v>A</v>
      </c>
      <c r="L4432" s="9" t="s">
        <v>230</v>
      </c>
      <c r="M4432">
        <v>0</v>
      </c>
      <c r="N4432" s="4">
        <v>199366.64</v>
      </c>
      <c r="O4432" s="4">
        <v>199366.64</v>
      </c>
      <c r="P4432" s="4">
        <v>22656.52</v>
      </c>
      <c r="Q4432" s="4">
        <v>0</v>
      </c>
      <c r="R4432" s="4">
        <v>0</v>
      </c>
      <c r="S4432" s="4">
        <v>0</v>
      </c>
      <c r="T4432" s="4">
        <v>0</v>
      </c>
      <c r="U4432" s="4">
        <v>0</v>
      </c>
      <c r="V4432" s="4">
        <v>0</v>
      </c>
      <c r="W4432" s="4">
        <v>0</v>
      </c>
      <c r="X4432" s="4">
        <v>0</v>
      </c>
      <c r="Y4432" s="4">
        <v>28960.880000000001</v>
      </c>
      <c r="Z4432" s="4">
        <v>6294.16</v>
      </c>
      <c r="AA4432" s="4">
        <v>0</v>
      </c>
      <c r="AB4432" t="s">
        <v>3</v>
      </c>
      <c r="AC4432" s="4">
        <v>0</v>
      </c>
      <c r="AD4432" s="4">
        <v>0</v>
      </c>
      <c r="AE4432" s="4">
        <v>506295.72</v>
      </c>
      <c r="AF4432" t="s">
        <v>722</v>
      </c>
      <c r="AG4432" s="4">
        <v>0</v>
      </c>
      <c r="AH4432" s="4">
        <v>0</v>
      </c>
      <c r="AI4432" s="4">
        <v>0</v>
      </c>
      <c r="AJ4432" s="4">
        <v>141455.07999999999</v>
      </c>
      <c r="AK4432" s="4">
        <v>0</v>
      </c>
      <c r="AL4432" t="s">
        <v>794</v>
      </c>
      <c r="AM4432" s="71" t="str">
        <f>INDEX(Network_Insurer_Code,MATCH(Export!AL4432,Network_insurer_Name,0))</f>
        <v>CUI2</v>
      </c>
      <c r="AN4432" t="str">
        <f t="shared" si="69"/>
        <v>A1001CUI22020</v>
      </c>
    </row>
    <row r="4433" spans="1:40" x14ac:dyDescent="0.25">
      <c r="A4433">
        <v>2019</v>
      </c>
      <c r="B4433">
        <v>1</v>
      </c>
      <c r="C4433" s="1">
        <v>43466</v>
      </c>
      <c r="D4433" s="1">
        <v>43555</v>
      </c>
      <c r="E4433">
        <v>2018</v>
      </c>
      <c r="F4433" s="71" t="str">
        <f>INDEX(Client_Name,MATCH(Export!H4433,Local_Company_Name,0))</f>
        <v>Flaimngo Tailoring</v>
      </c>
      <c r="G4433" s="71">
        <f>INDEX(Client_Code,MATCH(Export!H4433,Local_Company_Name,0))</f>
        <v>1005</v>
      </c>
      <c r="H4433" t="s">
        <v>770</v>
      </c>
      <c r="I4433" t="s">
        <v>722</v>
      </c>
      <c r="J4433" t="s">
        <v>0</v>
      </c>
      <c r="K4433" s="71" t="str">
        <f>INDEX(Line_of_Business,MATCH(Export!J4433,Name,0))</f>
        <v>D</v>
      </c>
      <c r="L4433" s="9">
        <v>40599101</v>
      </c>
      <c r="M4433">
        <v>233</v>
      </c>
      <c r="N4433" s="4">
        <v>36.770000000000003</v>
      </c>
      <c r="O4433" s="4">
        <v>36.770000000000003</v>
      </c>
      <c r="P4433" s="4">
        <v>0</v>
      </c>
      <c r="Q4433" s="4">
        <v>0</v>
      </c>
      <c r="R4433" s="4">
        <v>0</v>
      </c>
      <c r="S4433" s="4">
        <v>0</v>
      </c>
      <c r="T4433" s="4">
        <v>0</v>
      </c>
      <c r="U4433" s="4">
        <v>0</v>
      </c>
      <c r="V4433" s="4">
        <v>0</v>
      </c>
      <c r="W4433" s="4">
        <v>0</v>
      </c>
      <c r="X4433" s="4">
        <v>0</v>
      </c>
      <c r="Y4433" s="4">
        <v>2.57</v>
      </c>
      <c r="Z4433" s="4">
        <v>0</v>
      </c>
      <c r="AA4433" s="4">
        <v>0</v>
      </c>
      <c r="AB4433" t="s">
        <v>3</v>
      </c>
      <c r="AC4433" s="4">
        <v>0</v>
      </c>
      <c r="AD4433" s="4">
        <v>0</v>
      </c>
      <c r="AE4433" s="4">
        <v>0</v>
      </c>
      <c r="AF4433" t="s">
        <v>722</v>
      </c>
      <c r="AG4433" s="4">
        <v>0</v>
      </c>
      <c r="AH4433" s="4">
        <v>0</v>
      </c>
      <c r="AI4433" s="4">
        <v>0</v>
      </c>
      <c r="AJ4433" s="4">
        <v>34.200000000000003</v>
      </c>
      <c r="AK4433" s="4">
        <v>0</v>
      </c>
      <c r="AL4433" t="s">
        <v>782</v>
      </c>
      <c r="AM4433" s="71" t="str">
        <f>INDEX(Network_Insurer_Code,MATCH(Export!AL4433,Network_insurer_Name,0))</f>
        <v>API2</v>
      </c>
      <c r="AN4433" t="str">
        <f t="shared" si="69"/>
        <v>D1005API22018</v>
      </c>
    </row>
    <row r="4434" spans="1:40" x14ac:dyDescent="0.25">
      <c r="A4434">
        <v>2019</v>
      </c>
      <c r="B4434">
        <v>2</v>
      </c>
      <c r="C4434" s="1">
        <v>43556</v>
      </c>
      <c r="D4434" s="1">
        <v>43646</v>
      </c>
      <c r="E4434">
        <v>2019</v>
      </c>
      <c r="F4434" s="71" t="str">
        <f>INDEX(Client_Name,MATCH(Export!H4434,Local_Company_Name,0))</f>
        <v>Lion Manufacturing Co</v>
      </c>
      <c r="G4434" s="71">
        <f>INDEX(Client_Code,MATCH(Export!H4434,Local_Company_Name,0))</f>
        <v>1002</v>
      </c>
      <c r="H4434" t="s">
        <v>760</v>
      </c>
      <c r="I4434" t="s">
        <v>707</v>
      </c>
      <c r="J4434" t="s">
        <v>22</v>
      </c>
      <c r="K4434" s="71" t="str">
        <f>INDEX(Line_of_Business,MATCH(Export!J4434,Name,0))</f>
        <v>A</v>
      </c>
      <c r="L4434" s="9">
        <v>76557499</v>
      </c>
      <c r="M4434">
        <v>0</v>
      </c>
      <c r="N4434" s="4">
        <v>0</v>
      </c>
      <c r="O4434" s="4">
        <v>0</v>
      </c>
      <c r="P4434" s="4">
        <v>0</v>
      </c>
      <c r="Q4434" s="4">
        <v>0</v>
      </c>
      <c r="R4434" s="4">
        <v>0</v>
      </c>
      <c r="S4434" s="4">
        <v>0</v>
      </c>
      <c r="T4434" s="4">
        <v>0</v>
      </c>
      <c r="U4434" s="4">
        <v>0</v>
      </c>
      <c r="V4434" s="4">
        <v>0</v>
      </c>
      <c r="W4434" s="4">
        <v>0</v>
      </c>
      <c r="X4434" s="4">
        <v>0</v>
      </c>
      <c r="Y4434" s="4">
        <v>0</v>
      </c>
      <c r="Z4434" s="4">
        <v>0</v>
      </c>
      <c r="AA4434" s="4">
        <v>0</v>
      </c>
      <c r="AB4434" t="s">
        <v>3</v>
      </c>
      <c r="AC4434" s="4">
        <v>0</v>
      </c>
      <c r="AD4434" s="4">
        <v>0</v>
      </c>
      <c r="AE4434" s="4">
        <v>16000</v>
      </c>
      <c r="AF4434" t="s">
        <v>707</v>
      </c>
      <c r="AG4434" s="4">
        <v>0</v>
      </c>
      <c r="AH4434" s="4">
        <v>0</v>
      </c>
      <c r="AI4434" s="4">
        <v>0</v>
      </c>
      <c r="AJ4434" s="4">
        <v>0</v>
      </c>
      <c r="AK4434" s="4">
        <v>0</v>
      </c>
      <c r="AL4434" t="s">
        <v>788</v>
      </c>
      <c r="AM4434" s="71" t="str">
        <f>INDEX(Network_Insurer_Code,MATCH(Export!AL4434,Network_insurer_Name,0))</f>
        <v>RAI1</v>
      </c>
      <c r="AN4434" t="str">
        <f t="shared" si="69"/>
        <v>A1002RAI12019</v>
      </c>
    </row>
    <row r="4435" spans="1:40" x14ac:dyDescent="0.25">
      <c r="A4435">
        <v>2019</v>
      </c>
      <c r="B4435">
        <v>1</v>
      </c>
      <c r="C4435" s="1">
        <v>43466</v>
      </c>
      <c r="D4435" s="1">
        <v>43555</v>
      </c>
      <c r="E4435">
        <v>2018</v>
      </c>
      <c r="F4435" s="71" t="str">
        <f>INDEX(Client_Name,MATCH(Export!H4435,Local_Company_Name,0))</f>
        <v>Flaimngo Tailoring</v>
      </c>
      <c r="G4435" s="71">
        <f>INDEX(Client_Code,MATCH(Export!H4435,Local_Company_Name,0))</f>
        <v>1005</v>
      </c>
      <c r="H4435" t="s">
        <v>771</v>
      </c>
      <c r="I4435" t="s">
        <v>715</v>
      </c>
      <c r="J4435" t="s">
        <v>8</v>
      </c>
      <c r="K4435" s="71" t="str">
        <f>INDEX(Line_of_Business,MATCH(Export!J4435,Name,0))</f>
        <v>M</v>
      </c>
      <c r="L4435" s="9" t="s">
        <v>419</v>
      </c>
      <c r="M4435">
        <v>21</v>
      </c>
      <c r="N4435" s="4">
        <v>-83.12</v>
      </c>
      <c r="O4435" s="4">
        <v>-83.12</v>
      </c>
      <c r="P4435" s="4">
        <v>3099.65</v>
      </c>
      <c r="Q4435" s="4">
        <v>0</v>
      </c>
      <c r="R4435" s="4">
        <v>0</v>
      </c>
      <c r="S4435" s="4">
        <v>0</v>
      </c>
      <c r="T4435" s="4">
        <v>0</v>
      </c>
      <c r="U4435" s="4">
        <v>0</v>
      </c>
      <c r="V4435" s="4">
        <v>0</v>
      </c>
      <c r="W4435" s="4">
        <v>0</v>
      </c>
      <c r="X4435" s="4">
        <v>0</v>
      </c>
      <c r="Y4435" s="4">
        <v>-8.31</v>
      </c>
      <c r="Z4435" s="4">
        <v>-10.84</v>
      </c>
      <c r="AA4435" s="4">
        <v>0</v>
      </c>
      <c r="AB4435" t="s">
        <v>3</v>
      </c>
      <c r="AC4435" s="4">
        <v>0</v>
      </c>
      <c r="AD4435" s="4">
        <v>0</v>
      </c>
      <c r="AE4435" s="4">
        <v>4973.58</v>
      </c>
      <c r="AF4435" t="s">
        <v>715</v>
      </c>
      <c r="AG4435" s="4">
        <v>0</v>
      </c>
      <c r="AH4435" s="4">
        <v>0</v>
      </c>
      <c r="AI4435" s="4">
        <v>0</v>
      </c>
      <c r="AJ4435" s="4">
        <v>-3163.62</v>
      </c>
      <c r="AK4435" s="4">
        <v>200000</v>
      </c>
      <c r="AL4435" t="s">
        <v>794</v>
      </c>
      <c r="AM4435" s="71" t="str">
        <f>INDEX(Network_Insurer_Code,MATCH(Export!AL4435,Network_insurer_Name,0))</f>
        <v>CUI2</v>
      </c>
      <c r="AN4435" t="str">
        <f t="shared" si="69"/>
        <v>M1005CUI22018</v>
      </c>
    </row>
    <row r="4436" spans="1:40" x14ac:dyDescent="0.25">
      <c r="A4436">
        <v>2020</v>
      </c>
      <c r="B4436">
        <v>2</v>
      </c>
      <c r="C4436" s="1">
        <v>43922</v>
      </c>
      <c r="D4436" s="1">
        <v>44012</v>
      </c>
      <c r="E4436">
        <v>2019</v>
      </c>
      <c r="F4436" s="71" t="str">
        <f>INDEX(Client_Name,MATCH(Export!H4436,Local_Company_Name,0))</f>
        <v>Flaimngo Tailoring</v>
      </c>
      <c r="G4436" s="71">
        <f>INDEX(Client_Code,MATCH(Export!H4436,Local_Company_Name,0))</f>
        <v>1005</v>
      </c>
      <c r="H4436" t="s">
        <v>771</v>
      </c>
      <c r="I4436" t="s">
        <v>724</v>
      </c>
      <c r="J4436" t="s">
        <v>8</v>
      </c>
      <c r="K4436" s="71" t="str">
        <f>INDEX(Line_of_Business,MATCH(Export!J4436,Name,0))</f>
        <v>M</v>
      </c>
      <c r="L4436" s="9">
        <v>76472</v>
      </c>
      <c r="M4436">
        <v>5643</v>
      </c>
      <c r="N4436" s="4">
        <v>194030</v>
      </c>
      <c r="O4436" s="4">
        <v>194030</v>
      </c>
      <c r="P4436" s="4">
        <v>250090.41</v>
      </c>
      <c r="Q4436" s="4">
        <v>0</v>
      </c>
      <c r="R4436" s="4">
        <v>0</v>
      </c>
      <c r="S4436" s="4">
        <v>0</v>
      </c>
      <c r="T4436" s="4">
        <v>0</v>
      </c>
      <c r="U4436" s="4">
        <v>0</v>
      </c>
      <c r="V4436" s="4">
        <v>0</v>
      </c>
      <c r="W4436" s="4">
        <v>0</v>
      </c>
      <c r="X4436" s="4">
        <v>0</v>
      </c>
      <c r="Y4436" s="4">
        <v>15522.4</v>
      </c>
      <c r="Z4436" s="4">
        <v>0</v>
      </c>
      <c r="AA4436" s="4">
        <v>0</v>
      </c>
      <c r="AB4436" t="s">
        <v>3</v>
      </c>
      <c r="AC4436" s="4">
        <v>0</v>
      </c>
      <c r="AD4436" s="4">
        <v>0</v>
      </c>
      <c r="AE4436" s="4">
        <v>0</v>
      </c>
      <c r="AF4436" t="s">
        <v>724</v>
      </c>
      <c r="AG4436" s="4">
        <v>0</v>
      </c>
      <c r="AH4436" s="4">
        <v>0</v>
      </c>
      <c r="AI4436" s="4">
        <v>0</v>
      </c>
      <c r="AJ4436" s="4">
        <v>-71582.81</v>
      </c>
      <c r="AK4436" s="4">
        <v>0</v>
      </c>
      <c r="AL4436" t="s">
        <v>788</v>
      </c>
      <c r="AM4436" s="71" t="str">
        <f>INDEX(Network_Insurer_Code,MATCH(Export!AL4436,Network_insurer_Name,0))</f>
        <v>RAI1</v>
      </c>
      <c r="AN4436" t="str">
        <f t="shared" si="69"/>
        <v>M1005RAI12019</v>
      </c>
    </row>
    <row r="4437" spans="1:40" x14ac:dyDescent="0.25">
      <c r="A4437">
        <v>2020</v>
      </c>
      <c r="B4437">
        <v>2</v>
      </c>
      <c r="C4437" s="1">
        <v>43922</v>
      </c>
      <c r="D4437" s="1">
        <v>44012</v>
      </c>
      <c r="E4437">
        <v>2019</v>
      </c>
      <c r="F4437" s="71" t="str">
        <f>INDEX(Client_Name,MATCH(Export!H4437,Local_Company_Name,0))</f>
        <v>Lion Manufacturing Co</v>
      </c>
      <c r="G4437" s="71">
        <f>INDEX(Client_Code,MATCH(Export!H4437,Local_Company_Name,0))</f>
        <v>1002</v>
      </c>
      <c r="H4437" t="s">
        <v>760</v>
      </c>
      <c r="I4437" t="s">
        <v>724</v>
      </c>
      <c r="J4437" t="s">
        <v>5</v>
      </c>
      <c r="K4437" s="71" t="str">
        <f>INDEX(Line_of_Business,MATCH(Export!J4437,Name,0))</f>
        <v>L</v>
      </c>
      <c r="L4437" s="9" t="s">
        <v>311</v>
      </c>
      <c r="M4437">
        <v>2461</v>
      </c>
      <c r="N4437" s="4">
        <v>0</v>
      </c>
      <c r="O4437" s="4">
        <v>0</v>
      </c>
      <c r="P4437" s="4">
        <v>411595</v>
      </c>
      <c r="Q4437" s="4">
        <v>0</v>
      </c>
      <c r="R4437" s="4">
        <v>0</v>
      </c>
      <c r="S4437" s="4">
        <v>0</v>
      </c>
      <c r="T4437" s="4">
        <v>0</v>
      </c>
      <c r="U4437" s="4">
        <v>0</v>
      </c>
      <c r="V4437" s="4">
        <v>0</v>
      </c>
      <c r="W4437" s="4">
        <v>0</v>
      </c>
      <c r="X4437" s="4">
        <v>0</v>
      </c>
      <c r="Y4437" s="4">
        <v>0</v>
      </c>
      <c r="Z4437" s="4">
        <v>0</v>
      </c>
      <c r="AA4437" s="4">
        <v>0</v>
      </c>
      <c r="AB4437" t="s">
        <v>3</v>
      </c>
      <c r="AC4437" s="4">
        <v>0</v>
      </c>
      <c r="AD4437" s="4">
        <v>0</v>
      </c>
      <c r="AE4437" s="4">
        <v>411595</v>
      </c>
      <c r="AF4437" t="s">
        <v>724</v>
      </c>
      <c r="AG4437" s="4">
        <v>0</v>
      </c>
      <c r="AH4437" s="4">
        <v>0</v>
      </c>
      <c r="AI4437" s="4">
        <v>0</v>
      </c>
      <c r="AJ4437" s="4">
        <v>-411595</v>
      </c>
      <c r="AK4437" s="4">
        <v>0</v>
      </c>
      <c r="AL4437" t="s">
        <v>794</v>
      </c>
      <c r="AM4437" s="71" t="str">
        <f>INDEX(Network_Insurer_Code,MATCH(Export!AL4437,Network_insurer_Name,0))</f>
        <v>CUI2</v>
      </c>
      <c r="AN4437" t="str">
        <f t="shared" si="69"/>
        <v>L1002CUI22019</v>
      </c>
    </row>
    <row r="4438" spans="1:40" x14ac:dyDescent="0.25">
      <c r="A4438">
        <v>2020</v>
      </c>
      <c r="B4438">
        <v>1</v>
      </c>
      <c r="C4438" s="1">
        <v>43831</v>
      </c>
      <c r="D4438" s="1">
        <v>43921</v>
      </c>
      <c r="E4438">
        <v>2020</v>
      </c>
      <c r="F4438" s="71" t="str">
        <f>INDEX(Client_Name,MATCH(Export!H4438,Local_Company_Name,0))</f>
        <v>Aplaca Engineering Co</v>
      </c>
      <c r="G4438" s="71">
        <f>INDEX(Client_Code,MATCH(Export!H4438,Local_Company_Name,0))</f>
        <v>1004</v>
      </c>
      <c r="H4438" t="s">
        <v>766</v>
      </c>
      <c r="I4438" t="s">
        <v>720</v>
      </c>
      <c r="J4438" t="s">
        <v>8</v>
      </c>
      <c r="K4438" s="71" t="str">
        <f>INDEX(Line_of_Business,MATCH(Export!J4438,Name,0))</f>
        <v>M</v>
      </c>
      <c r="L4438" s="9" t="s">
        <v>106</v>
      </c>
      <c r="M4438">
        <v>287</v>
      </c>
      <c r="N4438" s="4">
        <v>14948012.6969696</v>
      </c>
      <c r="O4438" s="4">
        <v>14798532.57</v>
      </c>
      <c r="P4438" s="4">
        <v>1541414.67</v>
      </c>
      <c r="Q4438" s="4">
        <v>0</v>
      </c>
      <c r="R4438" s="4">
        <v>0</v>
      </c>
      <c r="S4438" s="4">
        <v>0</v>
      </c>
      <c r="T4438" s="4">
        <v>0</v>
      </c>
      <c r="U4438" s="4">
        <v>0</v>
      </c>
      <c r="V4438" s="4">
        <v>0</v>
      </c>
      <c r="W4438" s="4">
        <v>0</v>
      </c>
      <c r="X4438" s="4">
        <v>0</v>
      </c>
      <c r="Y4438" s="4">
        <v>1775823.91</v>
      </c>
      <c r="Z4438" s="4">
        <v>0</v>
      </c>
      <c r="AA4438" s="4">
        <v>0</v>
      </c>
      <c r="AB4438" t="s">
        <v>3</v>
      </c>
      <c r="AC4438" s="4">
        <v>0</v>
      </c>
      <c r="AD4438" s="4">
        <v>0</v>
      </c>
      <c r="AE4438" s="4">
        <v>0</v>
      </c>
      <c r="AF4438" t="s">
        <v>720</v>
      </c>
      <c r="AG4438" s="4">
        <v>0</v>
      </c>
      <c r="AH4438" s="4">
        <v>0</v>
      </c>
      <c r="AI4438" s="4">
        <v>0</v>
      </c>
      <c r="AJ4438" s="4">
        <v>11481293.99</v>
      </c>
      <c r="AK4438" s="4" t="s">
        <v>2</v>
      </c>
      <c r="AL4438" t="s">
        <v>788</v>
      </c>
      <c r="AM4438" s="71" t="str">
        <f>INDEX(Network_Insurer_Code,MATCH(Export!AL4438,Network_insurer_Name,0))</f>
        <v>RAI1</v>
      </c>
      <c r="AN4438" t="str">
        <f t="shared" si="69"/>
        <v>M1004RAI12020</v>
      </c>
    </row>
    <row r="4439" spans="1:40" x14ac:dyDescent="0.25">
      <c r="A4439">
        <v>2020</v>
      </c>
      <c r="B4439">
        <v>2</v>
      </c>
      <c r="C4439" s="1">
        <v>43922</v>
      </c>
      <c r="D4439" s="1">
        <v>44012</v>
      </c>
      <c r="E4439">
        <v>2020</v>
      </c>
      <c r="F4439" s="71" t="str">
        <f>INDEX(Client_Name,MATCH(Export!H4439,Local_Company_Name,0))</f>
        <v>Aplaca Engineering Co</v>
      </c>
      <c r="G4439" s="71">
        <f>INDEX(Client_Code,MATCH(Export!H4439,Local_Company_Name,0))</f>
        <v>1004</v>
      </c>
      <c r="H4439" t="s">
        <v>765</v>
      </c>
      <c r="I4439" t="s">
        <v>709</v>
      </c>
      <c r="J4439" t="s">
        <v>22</v>
      </c>
      <c r="K4439" s="71" t="str">
        <f>INDEX(Line_of_Business,MATCH(Export!J4439,Name,0))</f>
        <v>A</v>
      </c>
      <c r="L4439" s="9" t="s">
        <v>306</v>
      </c>
      <c r="M4439">
        <v>567</v>
      </c>
      <c r="N4439" s="4">
        <v>10807.711111111101</v>
      </c>
      <c r="O4439" s="4">
        <v>9726.94</v>
      </c>
      <c r="P4439" s="4">
        <v>0</v>
      </c>
      <c r="Q4439" s="4">
        <v>0</v>
      </c>
      <c r="R4439" s="4">
        <v>0</v>
      </c>
      <c r="S4439" s="4">
        <v>0</v>
      </c>
      <c r="T4439" s="4">
        <v>0</v>
      </c>
      <c r="U4439" s="4">
        <v>0</v>
      </c>
      <c r="V4439" s="4">
        <v>0</v>
      </c>
      <c r="W4439" s="4">
        <v>0</v>
      </c>
      <c r="X4439" s="4">
        <v>0</v>
      </c>
      <c r="Y4439" s="4">
        <v>1459.04</v>
      </c>
      <c r="Z4439" s="4">
        <v>213.99</v>
      </c>
      <c r="AA4439" s="4">
        <v>0</v>
      </c>
      <c r="AB4439" t="s">
        <v>3</v>
      </c>
      <c r="AC4439" s="4">
        <v>0</v>
      </c>
      <c r="AD4439" s="4">
        <v>0</v>
      </c>
      <c r="AE4439" s="4">
        <v>0</v>
      </c>
      <c r="AF4439" t="s">
        <v>709</v>
      </c>
      <c r="AG4439" s="4">
        <v>0</v>
      </c>
      <c r="AH4439" s="4">
        <v>0</v>
      </c>
      <c r="AI4439" s="4">
        <v>0</v>
      </c>
      <c r="AJ4439" s="4">
        <v>8053.91</v>
      </c>
      <c r="AK4439" s="4">
        <v>0</v>
      </c>
      <c r="AL4439" t="s">
        <v>784</v>
      </c>
      <c r="AM4439" s="71" t="str">
        <f>INDEX(Network_Insurer_Code,MATCH(Export!AL4439,Network_insurer_Name,0))</f>
        <v>PII1</v>
      </c>
      <c r="AN4439" t="str">
        <f t="shared" si="69"/>
        <v>A1004PII12020</v>
      </c>
    </row>
    <row r="4440" spans="1:40" x14ac:dyDescent="0.25">
      <c r="A4440">
        <v>2019</v>
      </c>
      <c r="B4440">
        <v>4</v>
      </c>
      <c r="C4440" s="1">
        <v>43831</v>
      </c>
      <c r="D4440" s="1">
        <v>43921</v>
      </c>
      <c r="E4440">
        <v>2019</v>
      </c>
      <c r="F4440" s="71" t="str">
        <f>INDEX(Client_Name,MATCH(Export!H4440,Local_Company_Name,0))</f>
        <v>Flaimngo Tailoring</v>
      </c>
      <c r="G4440" s="71">
        <f>INDEX(Client_Code,MATCH(Export!H4440,Local_Company_Name,0))</f>
        <v>1005</v>
      </c>
      <c r="H4440" t="s">
        <v>772</v>
      </c>
      <c r="I4440" t="s">
        <v>718</v>
      </c>
      <c r="J4440" t="s">
        <v>8</v>
      </c>
      <c r="K4440" s="71" t="str">
        <f>INDEX(Line_of_Business,MATCH(Export!J4440,Name,0))</f>
        <v>M</v>
      </c>
      <c r="L4440" s="9">
        <v>11469</v>
      </c>
      <c r="M4440">
        <v>18</v>
      </c>
      <c r="N4440" s="4">
        <v>0</v>
      </c>
      <c r="O4440" s="4">
        <v>0</v>
      </c>
      <c r="P4440" s="4">
        <v>16020</v>
      </c>
      <c r="Q4440" s="4">
        <v>0</v>
      </c>
      <c r="R4440" s="4">
        <v>0</v>
      </c>
      <c r="S4440" s="4">
        <v>0</v>
      </c>
      <c r="T4440" s="4">
        <v>0</v>
      </c>
      <c r="U4440" s="4">
        <v>0</v>
      </c>
      <c r="V4440" s="4">
        <v>0</v>
      </c>
      <c r="W4440" s="4">
        <v>0</v>
      </c>
      <c r="X4440" s="4">
        <v>0</v>
      </c>
      <c r="Y4440" s="4">
        <v>0</v>
      </c>
      <c r="Z4440" s="4">
        <v>0</v>
      </c>
      <c r="AA4440" s="4">
        <v>0</v>
      </c>
      <c r="AB4440" t="s">
        <v>3</v>
      </c>
      <c r="AC4440" s="4">
        <v>0</v>
      </c>
      <c r="AD4440" s="4">
        <v>0</v>
      </c>
      <c r="AE4440" s="4">
        <v>0</v>
      </c>
      <c r="AF4440" t="s">
        <v>718</v>
      </c>
      <c r="AG4440" s="4">
        <v>0</v>
      </c>
      <c r="AH4440" s="4">
        <v>0</v>
      </c>
      <c r="AI4440" s="4">
        <v>0</v>
      </c>
      <c r="AJ4440" s="4">
        <v>-16020</v>
      </c>
      <c r="AK4440" s="4">
        <v>0</v>
      </c>
      <c r="AL4440" t="s">
        <v>783</v>
      </c>
      <c r="AM4440" s="71" t="str">
        <f>INDEX(Network_Insurer_Code,MATCH(Export!AL4440,Network_insurer_Name,0))</f>
        <v>PEP1</v>
      </c>
      <c r="AN4440" t="str">
        <f t="shared" si="69"/>
        <v>M1005PEP12019</v>
      </c>
    </row>
    <row r="4441" spans="1:40" x14ac:dyDescent="0.25">
      <c r="A4441">
        <v>2019</v>
      </c>
      <c r="B4441">
        <v>2</v>
      </c>
      <c r="C4441" s="1">
        <v>43556</v>
      </c>
      <c r="D4441" s="1">
        <v>43646</v>
      </c>
      <c r="E4441">
        <v>2019</v>
      </c>
      <c r="F4441" s="71" t="str">
        <f>INDEX(Client_Name,MATCH(Export!H4441,Local_Company_Name,0))</f>
        <v>Falcon Clothing</v>
      </c>
      <c r="G4441" s="71">
        <f>INDEX(Client_Code,MATCH(Export!H4441,Local_Company_Name,0))</f>
        <v>1006</v>
      </c>
      <c r="H4441" t="s">
        <v>774</v>
      </c>
      <c r="I4441" t="s">
        <v>718</v>
      </c>
      <c r="J4441" t="s">
        <v>5</v>
      </c>
      <c r="K4441" s="71" t="str">
        <f>INDEX(Line_of_Business,MATCH(Export!J4441,Name,0))</f>
        <v>L</v>
      </c>
      <c r="L4441" s="9" t="s">
        <v>411</v>
      </c>
      <c r="M4441">
        <v>277</v>
      </c>
      <c r="N4441" s="4">
        <v>0</v>
      </c>
      <c r="O4441" s="4">
        <v>0</v>
      </c>
      <c r="P4441" s="4">
        <v>0</v>
      </c>
      <c r="Q4441" s="4">
        <v>0</v>
      </c>
      <c r="R4441" s="4">
        <v>0</v>
      </c>
      <c r="S4441" s="4">
        <v>0</v>
      </c>
      <c r="T4441" s="4">
        <v>0</v>
      </c>
      <c r="U4441" s="4">
        <v>0</v>
      </c>
      <c r="V4441" s="4">
        <v>0</v>
      </c>
      <c r="W4441" s="4">
        <v>0</v>
      </c>
      <c r="X4441" s="4">
        <v>0</v>
      </c>
      <c r="Y4441" s="4">
        <v>0</v>
      </c>
      <c r="Z4441" s="4">
        <v>0</v>
      </c>
      <c r="AA4441" s="4">
        <v>0</v>
      </c>
      <c r="AB4441" t="s">
        <v>3</v>
      </c>
      <c r="AC4441" s="4">
        <v>0</v>
      </c>
      <c r="AD4441" s="4">
        <v>0</v>
      </c>
      <c r="AE4441" s="4">
        <v>0</v>
      </c>
      <c r="AF4441" t="s">
        <v>718</v>
      </c>
      <c r="AG4441" s="4">
        <v>0</v>
      </c>
      <c r="AH4441" s="4">
        <v>0</v>
      </c>
      <c r="AI4441" s="4">
        <v>0</v>
      </c>
      <c r="AJ4441" s="4">
        <v>0</v>
      </c>
      <c r="AK4441" s="4">
        <v>0</v>
      </c>
      <c r="AL4441" t="s">
        <v>797</v>
      </c>
      <c r="AM4441" s="71" t="str">
        <f>INDEX(Network_Insurer_Code,MATCH(Export!AL4441,Network_insurer_Name,0))</f>
        <v>ONI3</v>
      </c>
      <c r="AN4441" t="str">
        <f t="shared" si="69"/>
        <v>L1006ONI32019</v>
      </c>
    </row>
    <row r="4442" spans="1:40" x14ac:dyDescent="0.25">
      <c r="A4442">
        <v>2020</v>
      </c>
      <c r="B4442">
        <v>3</v>
      </c>
      <c r="C4442" s="1">
        <v>44013</v>
      </c>
      <c r="D4442" s="1">
        <v>44104</v>
      </c>
      <c r="E4442">
        <v>2020</v>
      </c>
      <c r="F4442" s="71" t="str">
        <f>INDEX(Client_Name,MATCH(Export!H4442,Local_Company_Name,0))</f>
        <v>Falcon Clothing</v>
      </c>
      <c r="G4442" s="71">
        <f>INDEX(Client_Code,MATCH(Export!H4442,Local_Company_Name,0))</f>
        <v>1006</v>
      </c>
      <c r="H4442" t="s">
        <v>756</v>
      </c>
      <c r="I4442" t="s">
        <v>724</v>
      </c>
      <c r="J4442" t="s">
        <v>8</v>
      </c>
      <c r="K4442" s="71" t="str">
        <f>INDEX(Line_of_Business,MATCH(Export!J4442,Name,0))</f>
        <v>M</v>
      </c>
      <c r="L4442" s="9">
        <v>77614</v>
      </c>
      <c r="M4442">
        <v>7</v>
      </c>
      <c r="N4442" s="4">
        <v>0</v>
      </c>
      <c r="O4442" s="4">
        <v>0</v>
      </c>
      <c r="P4442" s="4">
        <v>276.35000000000002</v>
      </c>
      <c r="Q4442" s="4">
        <v>0</v>
      </c>
      <c r="R4442" s="4">
        <v>0</v>
      </c>
      <c r="S4442" s="4">
        <v>0</v>
      </c>
      <c r="T4442" s="4">
        <v>0</v>
      </c>
      <c r="U4442" s="4">
        <v>0</v>
      </c>
      <c r="V4442" s="4">
        <v>0</v>
      </c>
      <c r="W4442" s="4">
        <v>0</v>
      </c>
      <c r="X4442" s="4">
        <v>0</v>
      </c>
      <c r="Y4442" s="4">
        <v>0</v>
      </c>
      <c r="Z4442" s="4">
        <v>0</v>
      </c>
      <c r="AA4442" s="4">
        <v>0</v>
      </c>
      <c r="AB4442" t="s">
        <v>3</v>
      </c>
      <c r="AC4442" s="4">
        <v>0</v>
      </c>
      <c r="AD4442" s="4">
        <v>0</v>
      </c>
      <c r="AE4442" s="4">
        <v>0</v>
      </c>
      <c r="AF4442" t="s">
        <v>724</v>
      </c>
      <c r="AG4442" s="4">
        <v>0</v>
      </c>
      <c r="AH4442" s="4">
        <v>0</v>
      </c>
      <c r="AI4442" s="4">
        <v>0</v>
      </c>
      <c r="AJ4442" s="4">
        <v>-276.35000000000002</v>
      </c>
      <c r="AK4442" s="4">
        <v>0</v>
      </c>
      <c r="AL4442" t="s">
        <v>793</v>
      </c>
      <c r="AM4442" s="71" t="str">
        <f>INDEX(Network_Insurer_Code,MATCH(Export!AL4442,Network_insurer_Name,0))</f>
        <v>CAL3</v>
      </c>
      <c r="AN4442" t="str">
        <f t="shared" si="69"/>
        <v>M1006CAL32020</v>
      </c>
    </row>
    <row r="4443" spans="1:40" x14ac:dyDescent="0.25">
      <c r="A4443">
        <v>2019</v>
      </c>
      <c r="B4443">
        <v>2</v>
      </c>
      <c r="C4443" s="1">
        <v>43556</v>
      </c>
      <c r="D4443" s="1">
        <v>43646</v>
      </c>
      <c r="E4443">
        <v>2019</v>
      </c>
      <c r="F4443" s="71" t="str">
        <f>INDEX(Client_Name,MATCH(Export!H4443,Local_Company_Name,0))</f>
        <v>Falcon Clothing</v>
      </c>
      <c r="G4443" s="71">
        <f>INDEX(Client_Code,MATCH(Export!H4443,Local_Company_Name,0))</f>
        <v>1006</v>
      </c>
      <c r="H4443" t="s">
        <v>774</v>
      </c>
      <c r="I4443" t="s">
        <v>726</v>
      </c>
      <c r="J4443" t="s">
        <v>22</v>
      </c>
      <c r="K4443" s="71" t="str">
        <f>INDEX(Line_of_Business,MATCH(Export!J4443,Name,0))</f>
        <v>A</v>
      </c>
      <c r="L4443" s="9">
        <v>5442515</v>
      </c>
      <c r="M4443">
        <v>100</v>
      </c>
      <c r="N4443" s="4">
        <v>2584</v>
      </c>
      <c r="O4443" s="4">
        <v>2584</v>
      </c>
      <c r="P4443" s="4">
        <v>0</v>
      </c>
      <c r="Q4443" s="4">
        <v>0</v>
      </c>
      <c r="R4443" s="4">
        <v>0</v>
      </c>
      <c r="S4443" s="4">
        <v>0</v>
      </c>
      <c r="T4443" s="4">
        <v>0</v>
      </c>
      <c r="U4443" s="4">
        <v>0</v>
      </c>
      <c r="V4443" s="4">
        <v>0</v>
      </c>
      <c r="W4443" s="4">
        <v>0</v>
      </c>
      <c r="X4443" s="4">
        <v>0</v>
      </c>
      <c r="Y4443" s="4">
        <v>775.2</v>
      </c>
      <c r="Z4443" s="4">
        <v>0</v>
      </c>
      <c r="AA4443" s="4">
        <v>0</v>
      </c>
      <c r="AB4443" t="s">
        <v>3</v>
      </c>
      <c r="AC4443" s="4">
        <v>0</v>
      </c>
      <c r="AD4443" s="4">
        <v>0</v>
      </c>
      <c r="AE4443" s="4">
        <v>0</v>
      </c>
      <c r="AF4443" t="s">
        <v>726</v>
      </c>
      <c r="AG4443" s="4">
        <v>0</v>
      </c>
      <c r="AH4443" s="4">
        <v>0</v>
      </c>
      <c r="AI4443" s="4">
        <v>0</v>
      </c>
      <c r="AJ4443" s="4">
        <v>1808.8</v>
      </c>
      <c r="AK4443" s="4">
        <v>0</v>
      </c>
      <c r="AL4443" t="s">
        <v>784</v>
      </c>
      <c r="AM4443" s="71" t="str">
        <f>INDEX(Network_Insurer_Code,MATCH(Export!AL4443,Network_insurer_Name,0))</f>
        <v>PII1</v>
      </c>
      <c r="AN4443" t="str">
        <f t="shared" si="69"/>
        <v>A1006PII12019</v>
      </c>
    </row>
    <row r="4444" spans="1:40" x14ac:dyDescent="0.25">
      <c r="A4444">
        <v>2020</v>
      </c>
      <c r="B4444">
        <v>3</v>
      </c>
      <c r="C4444" s="1">
        <v>43282</v>
      </c>
      <c r="D4444" s="1">
        <v>43373</v>
      </c>
      <c r="E4444">
        <v>2018</v>
      </c>
      <c r="F4444" s="71" t="str">
        <f>INDEX(Client_Name,MATCH(Export!H4444,Local_Company_Name,0))</f>
        <v>Lion Manufacturing Co</v>
      </c>
      <c r="G4444" s="71">
        <f>INDEX(Client_Code,MATCH(Export!H4444,Local_Company_Name,0))</f>
        <v>1002</v>
      </c>
      <c r="H4444" t="s">
        <v>757</v>
      </c>
      <c r="I4444" t="s">
        <v>737</v>
      </c>
      <c r="J4444" t="s">
        <v>8</v>
      </c>
      <c r="K4444" s="71" t="str">
        <f>INDEX(Line_of_Business,MATCH(Export!J4444,Name,0))</f>
        <v>M</v>
      </c>
      <c r="L4444" s="9" t="s">
        <v>344</v>
      </c>
      <c r="M4444">
        <v>2306</v>
      </c>
      <c r="N4444" s="4">
        <v>70096000</v>
      </c>
      <c r="O4444" s="4">
        <v>49067200</v>
      </c>
      <c r="P4444" s="4">
        <v>9018968.1199999992</v>
      </c>
      <c r="Q4444" s="4">
        <v>0</v>
      </c>
      <c r="R4444" s="4">
        <v>0</v>
      </c>
      <c r="S4444" s="4">
        <v>0</v>
      </c>
      <c r="T4444" s="4">
        <v>0</v>
      </c>
      <c r="U4444" s="4">
        <v>0</v>
      </c>
      <c r="V4444" s="4">
        <v>0</v>
      </c>
      <c r="W4444" s="4">
        <v>0</v>
      </c>
      <c r="X4444" s="4">
        <v>0</v>
      </c>
      <c r="Y4444" s="4">
        <v>6624072</v>
      </c>
      <c r="Z4444" s="4">
        <v>0</v>
      </c>
      <c r="AA4444" s="4">
        <v>0</v>
      </c>
      <c r="AB4444" t="s">
        <v>3</v>
      </c>
      <c r="AC4444" s="4">
        <v>0</v>
      </c>
      <c r="AD4444" s="4">
        <v>0</v>
      </c>
      <c r="AE4444" s="4">
        <v>0</v>
      </c>
      <c r="AF4444" t="s">
        <v>737</v>
      </c>
      <c r="AG4444" s="4">
        <v>0</v>
      </c>
      <c r="AH4444" s="4">
        <v>0</v>
      </c>
      <c r="AI4444" s="4">
        <v>0</v>
      </c>
      <c r="AJ4444" s="4">
        <v>33424159.879999999</v>
      </c>
      <c r="AK4444" s="4">
        <v>0</v>
      </c>
      <c r="AL4444" t="s">
        <v>792</v>
      </c>
      <c r="AM4444" s="71" t="str">
        <f>INDEX(Network_Insurer_Code,MATCH(Export!AL4444,Network_insurer_Name,0))</f>
        <v>CAL1</v>
      </c>
      <c r="AN4444" t="str">
        <f t="shared" si="69"/>
        <v>M1002CAL12018</v>
      </c>
    </row>
    <row r="4445" spans="1:40" x14ac:dyDescent="0.25">
      <c r="A4445">
        <v>2020</v>
      </c>
      <c r="B4445">
        <v>2</v>
      </c>
      <c r="C4445" s="1">
        <v>44013</v>
      </c>
      <c r="D4445" s="1">
        <v>44104</v>
      </c>
      <c r="E4445">
        <v>2018</v>
      </c>
      <c r="F4445" s="71" t="str">
        <f>INDEX(Client_Name,MATCH(Export!H4445,Local_Company_Name,0))</f>
        <v>Zebra Workings Ltd</v>
      </c>
      <c r="G4445" s="71">
        <f>INDEX(Client_Code,MATCH(Export!H4445,Local_Company_Name,0))</f>
        <v>1001</v>
      </c>
      <c r="H4445" t="s">
        <v>749</v>
      </c>
      <c r="I4445" t="s">
        <v>717</v>
      </c>
      <c r="J4445" t="s">
        <v>5</v>
      </c>
      <c r="K4445" s="71" t="str">
        <f>INDEX(Line_of_Business,MATCH(Export!J4445,Name,0))</f>
        <v>L</v>
      </c>
      <c r="L4445" s="9" t="s">
        <v>21</v>
      </c>
      <c r="M4445">
        <v>2700</v>
      </c>
      <c r="N4445" s="4">
        <v>0</v>
      </c>
      <c r="O4445" s="4">
        <v>0</v>
      </c>
      <c r="P4445" s="4">
        <v>0</v>
      </c>
      <c r="Q4445" s="4">
        <v>0</v>
      </c>
      <c r="R4445" s="4">
        <v>0</v>
      </c>
      <c r="S4445" s="4">
        <v>0</v>
      </c>
      <c r="T4445" s="4">
        <v>0</v>
      </c>
      <c r="U4445" s="4">
        <v>0</v>
      </c>
      <c r="V4445" s="4">
        <v>0</v>
      </c>
      <c r="W4445" s="4">
        <v>-173099.22</v>
      </c>
      <c r="X4445" s="4">
        <v>0</v>
      </c>
      <c r="Y4445" s="4">
        <v>0</v>
      </c>
      <c r="Z4445" s="4">
        <v>0</v>
      </c>
      <c r="AA4445" s="4">
        <v>0</v>
      </c>
      <c r="AB4445" t="s">
        <v>3</v>
      </c>
      <c r="AC4445" s="4">
        <v>0</v>
      </c>
      <c r="AD4445" s="4">
        <v>0</v>
      </c>
      <c r="AE4445" s="4">
        <v>0</v>
      </c>
      <c r="AF4445" t="s">
        <v>717</v>
      </c>
      <c r="AG4445" s="4">
        <v>0</v>
      </c>
      <c r="AH4445" s="4">
        <v>0</v>
      </c>
      <c r="AI4445" s="4">
        <v>0</v>
      </c>
      <c r="AJ4445" s="4">
        <v>173099.22</v>
      </c>
      <c r="AK4445" s="4">
        <v>200000</v>
      </c>
      <c r="AL4445" t="s">
        <v>789</v>
      </c>
      <c r="AM4445" s="71" t="str">
        <f>INDEX(Network_Insurer_Code,MATCH(Export!AL4445,Network_insurer_Name,0))</f>
        <v>APL1</v>
      </c>
      <c r="AN4445" t="str">
        <f t="shared" si="69"/>
        <v>L1001APL12018</v>
      </c>
    </row>
    <row r="4446" spans="1:40" x14ac:dyDescent="0.25">
      <c r="A4446">
        <v>2020</v>
      </c>
      <c r="B4446">
        <v>2</v>
      </c>
      <c r="C4446" s="1">
        <v>43922</v>
      </c>
      <c r="D4446" s="1">
        <v>44012</v>
      </c>
      <c r="E4446">
        <v>2020</v>
      </c>
      <c r="F4446" s="71" t="str">
        <f>INDEX(Client_Name,MATCH(Export!H4446,Local_Company_Name,0))</f>
        <v>Falcon Clothing</v>
      </c>
      <c r="G4446" s="71">
        <f>INDEX(Client_Code,MATCH(Export!H4446,Local_Company_Name,0))</f>
        <v>1006</v>
      </c>
      <c r="H4446" t="s">
        <v>756</v>
      </c>
      <c r="I4446" t="s">
        <v>722</v>
      </c>
      <c r="J4446" t="s">
        <v>5</v>
      </c>
      <c r="K4446" s="71" t="str">
        <f>INDEX(Line_of_Business,MATCH(Export!J4446,Name,0))</f>
        <v>L</v>
      </c>
      <c r="L4446" s="9" t="s">
        <v>19</v>
      </c>
      <c r="M4446">
        <v>1119</v>
      </c>
      <c r="N4446" s="4">
        <v>0</v>
      </c>
      <c r="O4446" s="4">
        <v>0</v>
      </c>
      <c r="P4446" s="4">
        <v>209699</v>
      </c>
      <c r="Q4446" s="4">
        <v>0</v>
      </c>
      <c r="R4446" s="4">
        <v>0</v>
      </c>
      <c r="S4446" s="4">
        <v>0</v>
      </c>
      <c r="T4446" s="4">
        <v>0</v>
      </c>
      <c r="U4446" s="4">
        <v>0</v>
      </c>
      <c r="V4446" s="4">
        <v>0</v>
      </c>
      <c r="W4446" s="4">
        <v>0</v>
      </c>
      <c r="X4446" s="4">
        <v>0</v>
      </c>
      <c r="Y4446" s="4">
        <v>0</v>
      </c>
      <c r="Z4446" s="4">
        <v>0</v>
      </c>
      <c r="AA4446" s="4">
        <v>0</v>
      </c>
      <c r="AB4446" t="s">
        <v>3</v>
      </c>
      <c r="AC4446" s="4">
        <v>0</v>
      </c>
      <c r="AD4446" s="4">
        <v>0</v>
      </c>
      <c r="AE4446" s="4">
        <v>0</v>
      </c>
      <c r="AF4446" t="s">
        <v>722</v>
      </c>
      <c r="AG4446" s="4">
        <v>0</v>
      </c>
      <c r="AH4446" s="4">
        <v>0</v>
      </c>
      <c r="AI4446" s="4">
        <v>0</v>
      </c>
      <c r="AJ4446" s="4">
        <v>-209699</v>
      </c>
      <c r="AK4446" s="4">
        <v>0</v>
      </c>
      <c r="AL4446" t="s">
        <v>793</v>
      </c>
      <c r="AM4446" s="71" t="str">
        <f>INDEX(Network_Insurer_Code,MATCH(Export!AL4446,Network_insurer_Name,0))</f>
        <v>CAL3</v>
      </c>
      <c r="AN4446" t="str">
        <f t="shared" si="69"/>
        <v>L1006CAL32020</v>
      </c>
    </row>
    <row r="4447" spans="1:40" x14ac:dyDescent="0.25">
      <c r="A4447">
        <v>2019</v>
      </c>
      <c r="B4447">
        <v>3</v>
      </c>
      <c r="C4447" s="1">
        <v>43647</v>
      </c>
      <c r="D4447" s="1">
        <v>43738</v>
      </c>
      <c r="E4447">
        <v>2019</v>
      </c>
      <c r="F4447" s="71" t="str">
        <f>INDEX(Client_Name,MATCH(Export!H4447,Local_Company_Name,0))</f>
        <v>Flaimngo Tailoring</v>
      </c>
      <c r="G4447" s="71">
        <f>INDEX(Client_Code,MATCH(Export!H4447,Local_Company_Name,0))</f>
        <v>1005</v>
      </c>
      <c r="H4447" t="s">
        <v>755</v>
      </c>
      <c r="I4447" t="s">
        <v>721</v>
      </c>
      <c r="J4447" t="s">
        <v>8</v>
      </c>
      <c r="K4447" s="71" t="str">
        <f>INDEX(Line_of_Business,MATCH(Export!J4447,Name,0))</f>
        <v>M</v>
      </c>
      <c r="L4447" s="9" t="s">
        <v>64</v>
      </c>
      <c r="M4447">
        <v>728</v>
      </c>
      <c r="N4447" s="4">
        <v>1087804</v>
      </c>
      <c r="O4447" s="4">
        <v>1087804</v>
      </c>
      <c r="P4447" s="4">
        <v>277598</v>
      </c>
      <c r="Q4447" s="4">
        <v>0</v>
      </c>
      <c r="R4447" s="4">
        <v>0</v>
      </c>
      <c r="S4447" s="4">
        <v>0</v>
      </c>
      <c r="T4447" s="4">
        <v>0</v>
      </c>
      <c r="U4447" s="4">
        <v>0</v>
      </c>
      <c r="V4447" s="4">
        <v>0</v>
      </c>
      <c r="W4447" s="4">
        <v>0</v>
      </c>
      <c r="X4447" s="4">
        <v>0</v>
      </c>
      <c r="Y4447" s="4">
        <v>163171</v>
      </c>
      <c r="Z4447" s="4">
        <v>9246</v>
      </c>
      <c r="AA4447" s="4">
        <v>0</v>
      </c>
      <c r="AB4447" t="s">
        <v>3</v>
      </c>
      <c r="AC4447" s="4">
        <v>0</v>
      </c>
      <c r="AD4447" s="4">
        <v>0</v>
      </c>
      <c r="AE4447" s="4">
        <v>0</v>
      </c>
      <c r="AF4447" t="s">
        <v>721</v>
      </c>
      <c r="AG4447" s="4">
        <v>0</v>
      </c>
      <c r="AH4447" s="4">
        <v>0</v>
      </c>
      <c r="AI4447" s="4">
        <v>0</v>
      </c>
      <c r="AJ4447" s="4">
        <v>637789</v>
      </c>
      <c r="AK4447" s="4">
        <v>200000</v>
      </c>
      <c r="AL4447" t="s">
        <v>797</v>
      </c>
      <c r="AM4447" s="71" t="str">
        <f>INDEX(Network_Insurer_Code,MATCH(Export!AL4447,Network_insurer_Name,0))</f>
        <v>ONI3</v>
      </c>
      <c r="AN4447" t="str">
        <f t="shared" si="69"/>
        <v>M1005ONI32019</v>
      </c>
    </row>
    <row r="4448" spans="1:40" x14ac:dyDescent="0.25">
      <c r="A4448">
        <v>2019</v>
      </c>
      <c r="B4448">
        <v>4</v>
      </c>
      <c r="C4448" s="1">
        <v>43739</v>
      </c>
      <c r="D4448" s="1">
        <v>43830</v>
      </c>
      <c r="E4448">
        <v>2019</v>
      </c>
      <c r="F4448" s="71" t="str">
        <f>INDEX(Client_Name,MATCH(Export!H4448,Local_Company_Name,0))</f>
        <v>Aplaca Engineering Co</v>
      </c>
      <c r="G4448" s="71">
        <f>INDEX(Client_Code,MATCH(Export!H4448,Local_Company_Name,0))</f>
        <v>1004</v>
      </c>
      <c r="H4448" t="s">
        <v>767</v>
      </c>
      <c r="I4448" t="s">
        <v>707</v>
      </c>
      <c r="J4448" t="s">
        <v>5</v>
      </c>
      <c r="K4448" s="71" t="str">
        <f>INDEX(Line_of_Business,MATCH(Export!J4448,Name,0))</f>
        <v>L</v>
      </c>
      <c r="L4448" s="9" t="s">
        <v>493</v>
      </c>
      <c r="M4448">
        <v>896</v>
      </c>
      <c r="N4448" s="4">
        <v>0</v>
      </c>
      <c r="O4448" s="4">
        <v>0</v>
      </c>
      <c r="P4448" s="4">
        <v>0</v>
      </c>
      <c r="Q4448" s="4">
        <v>0</v>
      </c>
      <c r="R4448" s="4">
        <v>0</v>
      </c>
      <c r="S4448" s="4">
        <v>0</v>
      </c>
      <c r="T4448" s="4">
        <v>0</v>
      </c>
      <c r="U4448" s="4">
        <v>0</v>
      </c>
      <c r="V4448" s="4">
        <v>0</v>
      </c>
      <c r="W4448" s="4">
        <v>0</v>
      </c>
      <c r="X4448" s="4">
        <v>0</v>
      </c>
      <c r="Y4448" s="4">
        <v>0</v>
      </c>
      <c r="Z4448" s="4">
        <v>0</v>
      </c>
      <c r="AA4448" s="4">
        <v>0</v>
      </c>
      <c r="AB4448" t="s">
        <v>3</v>
      </c>
      <c r="AC4448" s="4">
        <v>0</v>
      </c>
      <c r="AD4448" s="4">
        <v>0</v>
      </c>
      <c r="AE4448" s="4">
        <v>0</v>
      </c>
      <c r="AF4448" t="s">
        <v>707</v>
      </c>
      <c r="AG4448" s="4">
        <v>0</v>
      </c>
      <c r="AH4448" s="4">
        <v>0</v>
      </c>
      <c r="AI4448" s="4">
        <v>0</v>
      </c>
      <c r="AJ4448" s="4">
        <v>0</v>
      </c>
      <c r="AK4448" s="4">
        <v>0</v>
      </c>
      <c r="AL4448" t="s">
        <v>786</v>
      </c>
      <c r="AM4448" s="71" t="str">
        <f>INDEX(Network_Insurer_Code,MATCH(Export!AL4448,Network_insurer_Name,0))</f>
        <v>BAL1</v>
      </c>
      <c r="AN4448" t="str">
        <f t="shared" si="69"/>
        <v>L1004BAL12019</v>
      </c>
    </row>
    <row r="4449" spans="1:40" x14ac:dyDescent="0.25">
      <c r="A4449">
        <v>2020</v>
      </c>
      <c r="B4449">
        <v>2</v>
      </c>
      <c r="C4449" s="1">
        <v>43739</v>
      </c>
      <c r="D4449" s="1">
        <v>43830</v>
      </c>
      <c r="E4449">
        <v>2017</v>
      </c>
      <c r="F4449" s="71" t="str">
        <f>INDEX(Client_Name,MATCH(Export!H4449,Local_Company_Name,0))</f>
        <v>Aplaca Engineering Co</v>
      </c>
      <c r="G4449" s="71">
        <f>INDEX(Client_Code,MATCH(Export!H4449,Local_Company_Name,0))</f>
        <v>1004</v>
      </c>
      <c r="H4449" t="s">
        <v>767</v>
      </c>
      <c r="I4449" t="s">
        <v>704</v>
      </c>
      <c r="J4449" t="s">
        <v>8</v>
      </c>
      <c r="K4449" s="71" t="str">
        <f>INDEX(Line_of_Business,MATCH(Export!J4449,Name,0))</f>
        <v>M</v>
      </c>
      <c r="L4449" s="9" t="s">
        <v>86</v>
      </c>
      <c r="M4449">
        <v>1023</v>
      </c>
      <c r="N4449" s="4">
        <v>0</v>
      </c>
      <c r="O4449" s="4">
        <v>0</v>
      </c>
      <c r="P4449" s="4">
        <v>1000.05</v>
      </c>
      <c r="Q4449" s="4">
        <v>0</v>
      </c>
      <c r="R4449" s="4">
        <v>0</v>
      </c>
      <c r="S4449" s="4">
        <v>0</v>
      </c>
      <c r="T4449" s="4">
        <v>0</v>
      </c>
      <c r="U4449" s="4">
        <v>0</v>
      </c>
      <c r="V4449" s="4">
        <v>0</v>
      </c>
      <c r="W4449" s="4">
        <v>0</v>
      </c>
      <c r="X4449" s="4">
        <v>0</v>
      </c>
      <c r="Y4449" s="4">
        <v>0</v>
      </c>
      <c r="Z4449" s="4">
        <v>0</v>
      </c>
      <c r="AA4449" s="4">
        <v>0</v>
      </c>
      <c r="AB4449" t="s">
        <v>3</v>
      </c>
      <c r="AC4449" s="4">
        <v>0</v>
      </c>
      <c r="AD4449" s="4">
        <v>0</v>
      </c>
      <c r="AE4449" s="4">
        <v>0</v>
      </c>
      <c r="AF4449" t="s">
        <v>704</v>
      </c>
      <c r="AG4449" s="4">
        <v>0</v>
      </c>
      <c r="AH4449" s="4">
        <v>0</v>
      </c>
      <c r="AI4449" s="4">
        <v>0</v>
      </c>
      <c r="AJ4449" s="4">
        <v>-1000.05</v>
      </c>
      <c r="AK4449" s="4">
        <v>0</v>
      </c>
      <c r="AL4449" t="s">
        <v>785</v>
      </c>
      <c r="AM4449" s="71" t="str">
        <f>INDEX(Network_Insurer_Code,MATCH(Export!AL4449,Network_insurer_Name,0))</f>
        <v>WAI3</v>
      </c>
      <c r="AN4449" t="str">
        <f t="shared" si="69"/>
        <v>M1004WAI32017</v>
      </c>
    </row>
    <row r="4450" spans="1:40" x14ac:dyDescent="0.25">
      <c r="A4450">
        <v>2019</v>
      </c>
      <c r="B4450">
        <v>2</v>
      </c>
      <c r="C4450" s="1">
        <v>43556</v>
      </c>
      <c r="D4450" s="1">
        <v>43646</v>
      </c>
      <c r="E4450">
        <v>2016</v>
      </c>
      <c r="F4450" s="71" t="str">
        <f>INDEX(Client_Name,MATCH(Export!H4450,Local_Company_Name,0))</f>
        <v>Aplaca Engineering Co</v>
      </c>
      <c r="G4450" s="71">
        <f>INDEX(Client_Code,MATCH(Export!H4450,Local_Company_Name,0))</f>
        <v>1004</v>
      </c>
      <c r="H4450" t="s">
        <v>765</v>
      </c>
      <c r="I4450" t="s">
        <v>722</v>
      </c>
      <c r="J4450" t="s">
        <v>0</v>
      </c>
      <c r="K4450" s="71" t="str">
        <f>INDEX(Line_of_Business,MATCH(Export!J4450,Name,0))</f>
        <v>D</v>
      </c>
      <c r="L4450" s="9" t="s">
        <v>280</v>
      </c>
      <c r="M4450">
        <v>174</v>
      </c>
      <c r="N4450" s="4">
        <v>0</v>
      </c>
      <c r="O4450" s="4">
        <v>0</v>
      </c>
      <c r="P4450" s="4">
        <v>0</v>
      </c>
      <c r="Q4450" s="4">
        <v>0</v>
      </c>
      <c r="R4450" s="4">
        <v>0</v>
      </c>
      <c r="S4450" s="4">
        <v>0</v>
      </c>
      <c r="T4450" s="4">
        <v>0</v>
      </c>
      <c r="U4450" s="4">
        <v>0</v>
      </c>
      <c r="V4450" s="4">
        <v>0</v>
      </c>
      <c r="W4450" s="4">
        <v>0</v>
      </c>
      <c r="X4450" s="4">
        <v>0</v>
      </c>
      <c r="Y4450" s="4">
        <v>0</v>
      </c>
      <c r="Z4450" s="4">
        <v>0</v>
      </c>
      <c r="AA4450" s="4">
        <v>0</v>
      </c>
      <c r="AB4450" t="s">
        <v>3</v>
      </c>
      <c r="AC4450" s="4">
        <v>0</v>
      </c>
      <c r="AD4450" s="4">
        <v>0</v>
      </c>
      <c r="AE4450" s="4">
        <v>-18002.8</v>
      </c>
      <c r="AF4450" t="s">
        <v>722</v>
      </c>
      <c r="AG4450" s="4">
        <v>0</v>
      </c>
      <c r="AH4450" s="4">
        <v>0</v>
      </c>
      <c r="AI4450" s="4">
        <v>0</v>
      </c>
      <c r="AJ4450" s="4">
        <v>0</v>
      </c>
      <c r="AK4450" s="4">
        <v>0</v>
      </c>
      <c r="AL4450" t="s">
        <v>789</v>
      </c>
      <c r="AM4450" s="71" t="str">
        <f>INDEX(Network_Insurer_Code,MATCH(Export!AL4450,Network_insurer_Name,0))</f>
        <v>APL1</v>
      </c>
      <c r="AN4450" t="str">
        <f t="shared" si="69"/>
        <v>D1004APL12016</v>
      </c>
    </row>
    <row r="4451" spans="1:40" x14ac:dyDescent="0.25">
      <c r="A4451">
        <v>2020</v>
      </c>
      <c r="B4451">
        <v>2</v>
      </c>
      <c r="C4451" s="1">
        <v>43922</v>
      </c>
      <c r="D4451" s="1">
        <v>44012</v>
      </c>
      <c r="E4451">
        <v>2018</v>
      </c>
      <c r="F4451" s="71" t="str">
        <f>INDEX(Client_Name,MATCH(Export!H4451,Local_Company_Name,0))</f>
        <v>Lion Manufacturing Co</v>
      </c>
      <c r="G4451" s="71">
        <f>INDEX(Client_Code,MATCH(Export!H4451,Local_Company_Name,0))</f>
        <v>1002</v>
      </c>
      <c r="H4451" t="s">
        <v>758</v>
      </c>
      <c r="I4451" t="s">
        <v>719</v>
      </c>
      <c r="J4451" t="s">
        <v>5</v>
      </c>
      <c r="K4451" s="71" t="str">
        <f>INDEX(Line_of_Business,MATCH(Export!J4451,Name,0))</f>
        <v>L</v>
      </c>
      <c r="L4451" s="9" t="s">
        <v>223</v>
      </c>
      <c r="M4451">
        <v>2535</v>
      </c>
      <c r="N4451" s="4">
        <v>0</v>
      </c>
      <c r="O4451" s="4">
        <v>0</v>
      </c>
      <c r="P4451" s="4">
        <v>0</v>
      </c>
      <c r="Q4451" s="4">
        <v>0</v>
      </c>
      <c r="R4451" s="4">
        <v>0</v>
      </c>
      <c r="S4451" s="4">
        <v>0</v>
      </c>
      <c r="T4451" s="4">
        <v>0</v>
      </c>
      <c r="U4451" s="4">
        <v>0</v>
      </c>
      <c r="V4451" s="4">
        <v>0</v>
      </c>
      <c r="W4451" s="4">
        <v>0</v>
      </c>
      <c r="X4451" s="4">
        <v>0</v>
      </c>
      <c r="Y4451" s="4">
        <v>0</v>
      </c>
      <c r="Z4451" s="4">
        <v>0</v>
      </c>
      <c r="AA4451" s="4">
        <v>0</v>
      </c>
      <c r="AB4451" t="s">
        <v>3</v>
      </c>
      <c r="AC4451" s="4">
        <v>0</v>
      </c>
      <c r="AD4451" s="4">
        <v>0</v>
      </c>
      <c r="AE4451" s="4">
        <v>0</v>
      </c>
      <c r="AF4451" t="s">
        <v>719</v>
      </c>
      <c r="AG4451" s="4">
        <v>0</v>
      </c>
      <c r="AH4451" s="4">
        <v>0</v>
      </c>
      <c r="AI4451" s="4">
        <v>0</v>
      </c>
      <c r="AJ4451" s="4">
        <v>0</v>
      </c>
      <c r="AK4451" s="4">
        <v>0</v>
      </c>
      <c r="AL4451" t="s">
        <v>790</v>
      </c>
      <c r="AM4451" s="71" t="str">
        <f>INDEX(Network_Insurer_Code,MATCH(Export!AL4451,Network_insurer_Name,0))</f>
        <v>STL1</v>
      </c>
      <c r="AN4451" t="str">
        <f t="shared" si="69"/>
        <v>L1002STL12018</v>
      </c>
    </row>
    <row r="4452" spans="1:40" x14ac:dyDescent="0.25">
      <c r="A4452">
        <v>2020</v>
      </c>
      <c r="B4452">
        <v>2</v>
      </c>
      <c r="C4452" s="1">
        <v>43922</v>
      </c>
      <c r="D4452" s="1">
        <v>44012</v>
      </c>
      <c r="E4452">
        <v>2020</v>
      </c>
      <c r="F4452" s="71" t="str">
        <f>INDEX(Client_Name,MATCH(Export!H4452,Local_Company_Name,0))</f>
        <v>Tiger Jewelcrafting Ltd</v>
      </c>
      <c r="G4452" s="71">
        <f>INDEX(Client_Code,MATCH(Export!H4452,Local_Company_Name,0))</f>
        <v>1003</v>
      </c>
      <c r="H4452" t="s">
        <v>762</v>
      </c>
      <c r="I4452" t="s">
        <v>733</v>
      </c>
      <c r="J4452" t="s">
        <v>5</v>
      </c>
      <c r="K4452" s="71" t="str">
        <f>INDEX(Line_of_Business,MATCH(Export!J4452,Name,0))</f>
        <v>L</v>
      </c>
      <c r="L4452" s="9">
        <v>200847238</v>
      </c>
      <c r="M4452">
        <v>13</v>
      </c>
      <c r="N4452" s="4">
        <v>2993.89</v>
      </c>
      <c r="O4452" s="4">
        <v>2993.89</v>
      </c>
      <c r="P4452" s="4">
        <v>0</v>
      </c>
      <c r="Q4452" s="4">
        <v>0</v>
      </c>
      <c r="R4452" s="4">
        <v>0</v>
      </c>
      <c r="S4452" s="4">
        <v>0</v>
      </c>
      <c r="T4452" s="4">
        <v>0</v>
      </c>
      <c r="U4452" s="4">
        <v>0</v>
      </c>
      <c r="V4452" s="4">
        <v>0</v>
      </c>
      <c r="W4452" s="4">
        <v>0</v>
      </c>
      <c r="X4452" s="4">
        <v>0</v>
      </c>
      <c r="Y4452" s="4">
        <v>269.45</v>
      </c>
      <c r="Z4452" s="4">
        <v>74.849999999999994</v>
      </c>
      <c r="AA4452" s="4">
        <v>194.6</v>
      </c>
      <c r="AB4452" t="s">
        <v>3</v>
      </c>
      <c r="AC4452" s="4">
        <v>0</v>
      </c>
      <c r="AD4452" s="4">
        <v>0</v>
      </c>
      <c r="AE4452" s="4">
        <v>0</v>
      </c>
      <c r="AF4452" t="s">
        <v>733</v>
      </c>
      <c r="AG4452" s="4">
        <v>0</v>
      </c>
      <c r="AH4452" s="4">
        <v>0</v>
      </c>
      <c r="AI4452" s="4">
        <v>0</v>
      </c>
      <c r="AJ4452" s="4">
        <v>2454.9899999999998</v>
      </c>
      <c r="AK4452" s="4">
        <v>200000</v>
      </c>
      <c r="AL4452" t="s">
        <v>796</v>
      </c>
      <c r="AM4452" s="71" t="str">
        <f>INDEX(Network_Insurer_Code,MATCH(Export!AL4452,Network_insurer_Name,0))</f>
        <v>POL2</v>
      </c>
      <c r="AN4452" t="str">
        <f t="shared" si="69"/>
        <v>L1003POL22020</v>
      </c>
    </row>
    <row r="4453" spans="1:40" x14ac:dyDescent="0.25">
      <c r="A4453">
        <v>2020</v>
      </c>
      <c r="B4453">
        <v>2</v>
      </c>
      <c r="C4453" s="1">
        <v>43922</v>
      </c>
      <c r="D4453" s="1">
        <v>44012</v>
      </c>
      <c r="E4453">
        <v>2019</v>
      </c>
      <c r="F4453" s="71" t="str">
        <f>INDEX(Client_Name,MATCH(Export!H4453,Local_Company_Name,0))</f>
        <v>Lion Manufacturing Co</v>
      </c>
      <c r="G4453" s="71">
        <f>INDEX(Client_Code,MATCH(Export!H4453,Local_Company_Name,0))</f>
        <v>1002</v>
      </c>
      <c r="H4453" t="s">
        <v>757</v>
      </c>
      <c r="I4453" t="s">
        <v>736</v>
      </c>
      <c r="J4453" t="s">
        <v>14</v>
      </c>
      <c r="K4453" s="71" t="str">
        <f>INDEX(Line_of_Business,MATCH(Export!J4453,Name,0))</f>
        <v>C</v>
      </c>
      <c r="L4453" s="9" t="s">
        <v>15</v>
      </c>
      <c r="M4453">
        <v>805</v>
      </c>
      <c r="N4453" s="4">
        <v>187.52</v>
      </c>
      <c r="O4453" s="4">
        <v>93.76</v>
      </c>
      <c r="P4453" s="4">
        <v>0</v>
      </c>
      <c r="Q4453" s="4">
        <v>0</v>
      </c>
      <c r="R4453" s="4">
        <v>0</v>
      </c>
      <c r="S4453" s="4">
        <v>0</v>
      </c>
      <c r="T4453" s="4">
        <v>0</v>
      </c>
      <c r="U4453" s="4">
        <v>0</v>
      </c>
      <c r="V4453" s="4">
        <v>0</v>
      </c>
      <c r="W4453" s="4">
        <v>0</v>
      </c>
      <c r="X4453" s="4">
        <v>0</v>
      </c>
      <c r="Y4453" s="4">
        <v>14.06</v>
      </c>
      <c r="Z4453" s="4">
        <v>5.63</v>
      </c>
      <c r="AA4453" s="4">
        <v>0</v>
      </c>
      <c r="AB4453" t="s">
        <v>3</v>
      </c>
      <c r="AC4453" s="4">
        <v>0</v>
      </c>
      <c r="AD4453" s="4">
        <v>0</v>
      </c>
      <c r="AE4453" s="4">
        <v>0</v>
      </c>
      <c r="AF4453" t="s">
        <v>736</v>
      </c>
      <c r="AG4453" s="4">
        <v>0</v>
      </c>
      <c r="AH4453" s="4">
        <v>0</v>
      </c>
      <c r="AI4453" s="4">
        <v>0</v>
      </c>
      <c r="AJ4453" s="4">
        <v>74.069999999999993</v>
      </c>
      <c r="AK4453" s="4">
        <v>0</v>
      </c>
      <c r="AL4453" t="s">
        <v>786</v>
      </c>
      <c r="AM4453" s="71" t="str">
        <f>INDEX(Network_Insurer_Code,MATCH(Export!AL4453,Network_insurer_Name,0))</f>
        <v>BAL1</v>
      </c>
      <c r="AN4453" t="str">
        <f t="shared" si="69"/>
        <v>C1002BAL12019</v>
      </c>
    </row>
    <row r="4454" spans="1:40" x14ac:dyDescent="0.25">
      <c r="A4454">
        <v>2019</v>
      </c>
      <c r="B4454">
        <v>4</v>
      </c>
      <c r="C4454" s="1">
        <v>43647</v>
      </c>
      <c r="D4454" s="1">
        <v>43738</v>
      </c>
      <c r="E4454">
        <v>2019</v>
      </c>
      <c r="F4454" s="71" t="str">
        <f>INDEX(Client_Name,MATCH(Export!H4454,Local_Company_Name,0))</f>
        <v>Tiger Jewelcrafting Ltd</v>
      </c>
      <c r="G4454" s="71">
        <f>INDEX(Client_Code,MATCH(Export!H4454,Local_Company_Name,0))</f>
        <v>1003</v>
      </c>
      <c r="H4454" t="s">
        <v>764</v>
      </c>
      <c r="I4454" t="s">
        <v>736</v>
      </c>
      <c r="J4454" t="s">
        <v>5</v>
      </c>
      <c r="K4454" s="71" t="str">
        <f>INDEX(Line_of_Business,MATCH(Export!J4454,Name,0))</f>
        <v>L</v>
      </c>
      <c r="L4454" s="9">
        <v>29130715</v>
      </c>
      <c r="M4454">
        <v>103</v>
      </c>
      <c r="N4454" s="4">
        <v>-8111.66</v>
      </c>
      <c r="O4454" s="4">
        <v>-8111.66</v>
      </c>
      <c r="P4454" s="4">
        <v>0</v>
      </c>
      <c r="Q4454" s="4">
        <v>0</v>
      </c>
      <c r="R4454" s="4">
        <v>0</v>
      </c>
      <c r="S4454" s="4">
        <v>0</v>
      </c>
      <c r="T4454" s="4">
        <v>0</v>
      </c>
      <c r="U4454" s="4">
        <v>0</v>
      </c>
      <c r="V4454" s="4">
        <v>0</v>
      </c>
      <c r="W4454" s="4">
        <v>0</v>
      </c>
      <c r="X4454" s="4">
        <v>0</v>
      </c>
      <c r="Y4454" s="4">
        <v>-567.76</v>
      </c>
      <c r="Z4454" s="4">
        <v>-0.51</v>
      </c>
      <c r="AA4454" s="4">
        <v>0</v>
      </c>
      <c r="AB4454" t="s">
        <v>3</v>
      </c>
      <c r="AC4454" s="4">
        <v>0</v>
      </c>
      <c r="AD4454" s="4">
        <v>0</v>
      </c>
      <c r="AE4454" s="4">
        <v>0</v>
      </c>
      <c r="AF4454" t="s">
        <v>736</v>
      </c>
      <c r="AG4454" s="4">
        <v>0</v>
      </c>
      <c r="AH4454" s="4">
        <v>0</v>
      </c>
      <c r="AI4454" s="4">
        <v>0</v>
      </c>
      <c r="AJ4454" s="4">
        <v>-7543.3899999999903</v>
      </c>
      <c r="AK4454" s="4">
        <v>200000</v>
      </c>
      <c r="AL4454" t="s">
        <v>788</v>
      </c>
      <c r="AM4454" s="71" t="str">
        <f>INDEX(Network_Insurer_Code,MATCH(Export!AL4454,Network_insurer_Name,0))</f>
        <v>RAI1</v>
      </c>
      <c r="AN4454" t="str">
        <f t="shared" si="69"/>
        <v>L1003RAI12019</v>
      </c>
    </row>
    <row r="4455" spans="1:40" x14ac:dyDescent="0.25">
      <c r="A4455">
        <v>2020</v>
      </c>
      <c r="B4455">
        <v>1</v>
      </c>
      <c r="C4455" s="1">
        <v>43831</v>
      </c>
      <c r="D4455" s="1">
        <v>43921</v>
      </c>
      <c r="E4455">
        <v>2018</v>
      </c>
      <c r="F4455" s="71" t="str">
        <f>INDEX(Client_Name,MATCH(Export!H4455,Local_Company_Name,0))</f>
        <v>Falcon Clothing</v>
      </c>
      <c r="G4455" s="71">
        <f>INDEX(Client_Code,MATCH(Export!H4455,Local_Company_Name,0))</f>
        <v>1006</v>
      </c>
      <c r="H4455" t="s">
        <v>775</v>
      </c>
      <c r="I4455" t="s">
        <v>717</v>
      </c>
      <c r="J4455" t="s">
        <v>5</v>
      </c>
      <c r="K4455" s="71" t="str">
        <f>INDEX(Line_of_Business,MATCH(Export!J4455,Name,0))</f>
        <v>L</v>
      </c>
      <c r="L4455" s="9" t="s">
        <v>161</v>
      </c>
      <c r="M4455">
        <v>1139</v>
      </c>
      <c r="N4455" s="4">
        <v>0</v>
      </c>
      <c r="O4455" s="4">
        <v>0</v>
      </c>
      <c r="P4455" s="4">
        <v>0</v>
      </c>
      <c r="Q4455" s="4">
        <v>0</v>
      </c>
      <c r="R4455" s="4">
        <v>0</v>
      </c>
      <c r="S4455" s="4">
        <v>0</v>
      </c>
      <c r="T4455" s="4">
        <v>0</v>
      </c>
      <c r="U4455" s="4">
        <v>0</v>
      </c>
      <c r="V4455" s="4">
        <v>0</v>
      </c>
      <c r="W4455" s="4">
        <v>0</v>
      </c>
      <c r="X4455" s="4">
        <v>0</v>
      </c>
      <c r="Y4455" s="4">
        <v>0</v>
      </c>
      <c r="Z4455" s="4">
        <v>0</v>
      </c>
      <c r="AA4455" s="4">
        <v>0</v>
      </c>
      <c r="AB4455" t="s">
        <v>3</v>
      </c>
      <c r="AC4455" s="4">
        <v>0</v>
      </c>
      <c r="AD4455" s="4">
        <v>0</v>
      </c>
      <c r="AE4455" s="4">
        <v>0</v>
      </c>
      <c r="AF4455" t="s">
        <v>717</v>
      </c>
      <c r="AG4455" s="4">
        <v>0</v>
      </c>
      <c r="AH4455" s="4">
        <v>0</v>
      </c>
      <c r="AI4455" s="4">
        <v>0</v>
      </c>
      <c r="AJ4455" s="4">
        <v>0</v>
      </c>
      <c r="AK4455" s="4">
        <v>0</v>
      </c>
      <c r="AL4455" t="s">
        <v>797</v>
      </c>
      <c r="AM4455" s="71" t="str">
        <f>INDEX(Network_Insurer_Code,MATCH(Export!AL4455,Network_insurer_Name,0))</f>
        <v>ONI3</v>
      </c>
      <c r="AN4455" t="str">
        <f t="shared" si="69"/>
        <v>L1006ONI32018</v>
      </c>
    </row>
    <row r="4456" spans="1:40" x14ac:dyDescent="0.25">
      <c r="A4456">
        <v>2019</v>
      </c>
      <c r="B4456">
        <v>2</v>
      </c>
      <c r="C4456" s="1">
        <v>43556</v>
      </c>
      <c r="D4456" s="1">
        <v>43646</v>
      </c>
      <c r="E4456">
        <v>2019</v>
      </c>
      <c r="F4456" s="71" t="str">
        <f>INDEX(Client_Name,MATCH(Export!H4456,Local_Company_Name,0))</f>
        <v>Zebra Workings Ltd</v>
      </c>
      <c r="G4456" s="71">
        <f>INDEX(Client_Code,MATCH(Export!H4456,Local_Company_Name,0))</f>
        <v>1001</v>
      </c>
      <c r="H4456" t="s">
        <v>748</v>
      </c>
      <c r="I4456" t="s">
        <v>707</v>
      </c>
      <c r="J4456" t="s">
        <v>14</v>
      </c>
      <c r="K4456" s="71" t="str">
        <f>INDEX(Line_of_Business,MATCH(Export!J4456,Name,0))</f>
        <v>C</v>
      </c>
      <c r="L4456" s="9" t="s">
        <v>247</v>
      </c>
      <c r="M4456">
        <v>16</v>
      </c>
      <c r="N4456" s="4">
        <v>796</v>
      </c>
      <c r="O4456" s="4">
        <v>796</v>
      </c>
      <c r="P4456" s="4">
        <v>0</v>
      </c>
      <c r="Q4456" s="4">
        <v>0</v>
      </c>
      <c r="R4456" s="4">
        <v>0</v>
      </c>
      <c r="S4456" s="4">
        <v>0</v>
      </c>
      <c r="T4456" s="4">
        <v>0</v>
      </c>
      <c r="U4456" s="4">
        <v>0</v>
      </c>
      <c r="V4456" s="4">
        <v>0</v>
      </c>
      <c r="W4456" s="4">
        <v>0</v>
      </c>
      <c r="X4456" s="4">
        <v>0</v>
      </c>
      <c r="Y4456" s="4">
        <v>79.599999999999994</v>
      </c>
      <c r="Z4456" s="4">
        <v>0</v>
      </c>
      <c r="AA4456" s="4">
        <v>63.68</v>
      </c>
      <c r="AB4456" t="s">
        <v>3</v>
      </c>
      <c r="AC4456" s="4">
        <v>0</v>
      </c>
      <c r="AD4456" s="4">
        <v>0</v>
      </c>
      <c r="AE4456" s="4">
        <v>0</v>
      </c>
      <c r="AF4456" t="s">
        <v>707</v>
      </c>
      <c r="AG4456" s="4">
        <v>0</v>
      </c>
      <c r="AH4456" s="4">
        <v>0</v>
      </c>
      <c r="AI4456" s="4">
        <v>0</v>
      </c>
      <c r="AJ4456" s="4">
        <v>652.72</v>
      </c>
      <c r="AK4456" s="4">
        <v>0</v>
      </c>
      <c r="AL4456" t="s">
        <v>785</v>
      </c>
      <c r="AM4456" s="71" t="str">
        <f>INDEX(Network_Insurer_Code,MATCH(Export!AL4456,Network_insurer_Name,0))</f>
        <v>WAI3</v>
      </c>
      <c r="AN4456" t="str">
        <f t="shared" si="69"/>
        <v>C1001WAI32019</v>
      </c>
    </row>
    <row r="4457" spans="1:40" x14ac:dyDescent="0.25">
      <c r="A4457">
        <v>2020</v>
      </c>
      <c r="B4457">
        <v>2</v>
      </c>
      <c r="C4457" s="1">
        <v>43466</v>
      </c>
      <c r="D4457" s="1">
        <v>43555</v>
      </c>
      <c r="E4457">
        <v>2018</v>
      </c>
      <c r="F4457" s="71" t="str">
        <f>INDEX(Client_Name,MATCH(Export!H4457,Local_Company_Name,0))</f>
        <v>Aplaca Engineering Co</v>
      </c>
      <c r="G4457" s="71">
        <f>INDEX(Client_Code,MATCH(Export!H4457,Local_Company_Name,0))</f>
        <v>1004</v>
      </c>
      <c r="H4457" t="s">
        <v>754</v>
      </c>
      <c r="I4457" t="s">
        <v>722</v>
      </c>
      <c r="J4457" t="s">
        <v>5</v>
      </c>
      <c r="K4457" s="71" t="str">
        <f>INDEX(Line_of_Business,MATCH(Export!J4457,Name,0))</f>
        <v>L</v>
      </c>
      <c r="L4457" s="9" t="s">
        <v>31</v>
      </c>
      <c r="M4457">
        <v>35</v>
      </c>
      <c r="N4457" s="4">
        <v>2017.38</v>
      </c>
      <c r="O4457" s="4">
        <v>2017.38</v>
      </c>
      <c r="P4457" s="4">
        <v>0</v>
      </c>
      <c r="Q4457" s="4">
        <v>0</v>
      </c>
      <c r="R4457" s="4">
        <v>0</v>
      </c>
      <c r="S4457" s="4">
        <v>0</v>
      </c>
      <c r="T4457" s="4">
        <v>0</v>
      </c>
      <c r="U4457" s="4">
        <v>0</v>
      </c>
      <c r="V4457" s="4">
        <v>0</v>
      </c>
      <c r="W4457" s="4">
        <v>0</v>
      </c>
      <c r="X4457" s="4">
        <v>0</v>
      </c>
      <c r="Y4457" s="4">
        <v>192.86</v>
      </c>
      <c r="Z4457" s="4">
        <v>88.76</v>
      </c>
      <c r="AA4457" s="4">
        <v>0</v>
      </c>
      <c r="AB4457" t="s">
        <v>3</v>
      </c>
      <c r="AC4457" s="4">
        <v>0</v>
      </c>
      <c r="AD4457" s="4">
        <v>0</v>
      </c>
      <c r="AE4457" s="4">
        <v>0</v>
      </c>
      <c r="AF4457" t="s">
        <v>722</v>
      </c>
      <c r="AG4457" s="4">
        <v>0</v>
      </c>
      <c r="AH4457" s="4">
        <v>0</v>
      </c>
      <c r="AI4457" s="4">
        <v>0</v>
      </c>
      <c r="AJ4457" s="4">
        <v>1735.76</v>
      </c>
      <c r="AK4457" s="4">
        <v>200000</v>
      </c>
      <c r="AL4457" t="s">
        <v>787</v>
      </c>
      <c r="AM4457" s="71" t="str">
        <f>INDEX(Network_Insurer_Code,MATCH(Export!AL4457,Network_insurer_Name,0))</f>
        <v>LEI3</v>
      </c>
      <c r="AN4457" t="str">
        <f t="shared" si="69"/>
        <v>L1004LEI32018</v>
      </c>
    </row>
    <row r="4458" spans="1:40" x14ac:dyDescent="0.25">
      <c r="A4458">
        <v>2020</v>
      </c>
      <c r="B4458">
        <v>1</v>
      </c>
      <c r="C4458" s="1">
        <v>43831</v>
      </c>
      <c r="D4458" s="1">
        <v>43921</v>
      </c>
      <c r="E4458">
        <v>2020</v>
      </c>
      <c r="F4458" s="71" t="str">
        <f>INDEX(Client_Name,MATCH(Export!H4458,Local_Company_Name,0))</f>
        <v>Aplaca Engineering Co</v>
      </c>
      <c r="G4458" s="71">
        <f>INDEX(Client_Code,MATCH(Export!H4458,Local_Company_Name,0))</f>
        <v>1004</v>
      </c>
      <c r="H4458" t="s">
        <v>754</v>
      </c>
      <c r="I4458" t="s">
        <v>706</v>
      </c>
      <c r="J4458" t="s">
        <v>14</v>
      </c>
      <c r="K4458" s="71" t="str">
        <f>INDEX(Line_of_Business,MATCH(Export!J4458,Name,0))</f>
        <v>C</v>
      </c>
      <c r="L4458" s="9" t="s">
        <v>1</v>
      </c>
      <c r="M4458">
        <v>77</v>
      </c>
      <c r="N4458" s="4">
        <v>17817.62</v>
      </c>
      <c r="O4458" s="4">
        <v>17817.62</v>
      </c>
      <c r="P4458" s="4">
        <v>0</v>
      </c>
      <c r="Q4458" s="4">
        <v>0</v>
      </c>
      <c r="R4458" s="4">
        <v>0</v>
      </c>
      <c r="S4458" s="4">
        <v>0</v>
      </c>
      <c r="T4458" s="4">
        <v>0</v>
      </c>
      <c r="U4458" s="4">
        <v>0</v>
      </c>
      <c r="V4458" s="4">
        <v>0</v>
      </c>
      <c r="W4458" s="4">
        <v>0</v>
      </c>
      <c r="X4458" s="4">
        <v>0</v>
      </c>
      <c r="Y4458" s="4">
        <v>1107.9100000000001</v>
      </c>
      <c r="Z4458" s="4">
        <v>0</v>
      </c>
      <c r="AA4458" s="4">
        <v>534.53</v>
      </c>
      <c r="AB4458" t="s">
        <v>3</v>
      </c>
      <c r="AC4458" s="4">
        <v>0</v>
      </c>
      <c r="AD4458" s="4">
        <v>0</v>
      </c>
      <c r="AE4458" s="4">
        <v>0</v>
      </c>
      <c r="AF4458" t="s">
        <v>706</v>
      </c>
      <c r="AG4458" s="4">
        <v>0</v>
      </c>
      <c r="AH4458" s="4">
        <v>0</v>
      </c>
      <c r="AI4458" s="4">
        <v>0</v>
      </c>
      <c r="AJ4458" s="4">
        <v>16175.1799999999</v>
      </c>
      <c r="AK4458" s="4">
        <v>0</v>
      </c>
      <c r="AL4458" t="s">
        <v>781</v>
      </c>
      <c r="AM4458" s="71" t="str">
        <f>INDEX(Network_Insurer_Code,MATCH(Export!AL4458,Network_insurer_Name,0))</f>
        <v>ORI1</v>
      </c>
      <c r="AN4458" t="str">
        <f t="shared" si="69"/>
        <v>C1004ORI12020</v>
      </c>
    </row>
    <row r="4459" spans="1:40" x14ac:dyDescent="0.25">
      <c r="A4459">
        <v>2020</v>
      </c>
      <c r="B4459">
        <v>3</v>
      </c>
      <c r="C4459" s="1">
        <v>44013</v>
      </c>
      <c r="D4459" s="1">
        <v>44104</v>
      </c>
      <c r="E4459">
        <v>2020</v>
      </c>
      <c r="F4459" s="71" t="str">
        <f>INDEX(Client_Name,MATCH(Export!H4459,Local_Company_Name,0))</f>
        <v>Flaimngo Tailoring</v>
      </c>
      <c r="G4459" s="71">
        <f>INDEX(Client_Code,MATCH(Export!H4459,Local_Company_Name,0))</f>
        <v>1005</v>
      </c>
      <c r="H4459" t="s">
        <v>769</v>
      </c>
      <c r="I4459" t="s">
        <v>722</v>
      </c>
      <c r="J4459" t="s">
        <v>8</v>
      </c>
      <c r="K4459" s="71" t="str">
        <f>INDEX(Line_of_Business,MATCH(Export!J4459,Name,0))</f>
        <v>M</v>
      </c>
      <c r="L4459" s="9" t="s">
        <v>370</v>
      </c>
      <c r="M4459">
        <v>249</v>
      </c>
      <c r="N4459" s="4">
        <v>10791.16</v>
      </c>
      <c r="O4459" s="4">
        <v>10791.16</v>
      </c>
      <c r="P4459" s="4">
        <v>0</v>
      </c>
      <c r="Q4459" s="4">
        <v>0</v>
      </c>
      <c r="R4459" s="4">
        <v>0</v>
      </c>
      <c r="S4459" s="4">
        <v>0</v>
      </c>
      <c r="T4459" s="4">
        <v>0</v>
      </c>
      <c r="U4459" s="4">
        <v>0</v>
      </c>
      <c r="V4459" s="4">
        <v>0</v>
      </c>
      <c r="W4459" s="4">
        <v>0</v>
      </c>
      <c r="X4459" s="4">
        <v>0</v>
      </c>
      <c r="Y4459" s="4">
        <v>1349.55</v>
      </c>
      <c r="Z4459" s="4">
        <v>1703.3</v>
      </c>
      <c r="AA4459" s="4">
        <v>0</v>
      </c>
      <c r="AB4459" t="s">
        <v>3</v>
      </c>
      <c r="AC4459" s="4">
        <v>0</v>
      </c>
      <c r="AD4459" s="4">
        <v>0</v>
      </c>
      <c r="AE4459" s="4">
        <v>0</v>
      </c>
      <c r="AF4459" t="s">
        <v>722</v>
      </c>
      <c r="AG4459" s="4">
        <v>0</v>
      </c>
      <c r="AH4459" s="4">
        <v>0</v>
      </c>
      <c r="AI4459" s="4">
        <v>0</v>
      </c>
      <c r="AJ4459" s="4">
        <v>7738.31</v>
      </c>
      <c r="AK4459" s="4">
        <v>0</v>
      </c>
      <c r="AL4459" t="s">
        <v>786</v>
      </c>
      <c r="AM4459" s="71" t="str">
        <f>INDEX(Network_Insurer_Code,MATCH(Export!AL4459,Network_insurer_Name,0))</f>
        <v>BAL1</v>
      </c>
      <c r="AN4459" t="str">
        <f t="shared" si="69"/>
        <v>M1005BAL12020</v>
      </c>
    </row>
    <row r="4460" spans="1:40" x14ac:dyDescent="0.25">
      <c r="A4460">
        <v>2019</v>
      </c>
      <c r="B4460">
        <v>4</v>
      </c>
      <c r="C4460" s="1">
        <v>43739</v>
      </c>
      <c r="D4460" s="1">
        <v>43830</v>
      </c>
      <c r="E4460">
        <v>2019</v>
      </c>
      <c r="F4460" s="71" t="str">
        <f>INDEX(Client_Name,MATCH(Export!H4460,Local_Company_Name,0))</f>
        <v>Falcon Clothing</v>
      </c>
      <c r="G4460" s="71">
        <f>INDEX(Client_Code,MATCH(Export!H4460,Local_Company_Name,0))</f>
        <v>1006</v>
      </c>
      <c r="H4460" t="s">
        <v>776</v>
      </c>
      <c r="I4460" t="s">
        <v>709</v>
      </c>
      <c r="J4460" t="s">
        <v>5</v>
      </c>
      <c r="K4460" s="71" t="str">
        <f>INDEX(Line_of_Business,MATCH(Export!J4460,Name,0))</f>
        <v>L</v>
      </c>
      <c r="L4460" s="9" t="s">
        <v>302</v>
      </c>
      <c r="M4460">
        <v>292</v>
      </c>
      <c r="N4460" s="4">
        <v>0</v>
      </c>
      <c r="O4460" s="4">
        <v>0</v>
      </c>
      <c r="P4460" s="4">
        <v>0</v>
      </c>
      <c r="Q4460" s="4">
        <v>0</v>
      </c>
      <c r="R4460" s="4">
        <v>0</v>
      </c>
      <c r="S4460" s="4">
        <v>0</v>
      </c>
      <c r="T4460" s="4">
        <v>0</v>
      </c>
      <c r="U4460" s="4">
        <v>0</v>
      </c>
      <c r="V4460" s="4">
        <v>0</v>
      </c>
      <c r="W4460" s="4">
        <v>0</v>
      </c>
      <c r="X4460" s="4">
        <v>0</v>
      </c>
      <c r="Y4460" s="4">
        <v>0</v>
      </c>
      <c r="Z4460" s="4">
        <v>0</v>
      </c>
      <c r="AA4460" s="4">
        <v>0</v>
      </c>
      <c r="AB4460" t="s">
        <v>3</v>
      </c>
      <c r="AC4460" s="4">
        <v>0</v>
      </c>
      <c r="AD4460" s="4">
        <v>0</v>
      </c>
      <c r="AE4460" s="4">
        <v>0</v>
      </c>
      <c r="AF4460" t="s">
        <v>709</v>
      </c>
      <c r="AG4460" s="4">
        <v>0</v>
      </c>
      <c r="AH4460" s="4">
        <v>0</v>
      </c>
      <c r="AI4460" s="4">
        <v>0</v>
      </c>
      <c r="AJ4460" s="4">
        <v>0</v>
      </c>
      <c r="AK4460" s="4">
        <v>0</v>
      </c>
      <c r="AL4460" t="s">
        <v>785</v>
      </c>
      <c r="AM4460" s="71" t="str">
        <f>INDEX(Network_Insurer_Code,MATCH(Export!AL4460,Network_insurer_Name,0))</f>
        <v>WAI3</v>
      </c>
      <c r="AN4460" t="str">
        <f t="shared" si="69"/>
        <v>L1006WAI32019</v>
      </c>
    </row>
    <row r="4461" spans="1:40" x14ac:dyDescent="0.25">
      <c r="A4461">
        <v>2020</v>
      </c>
      <c r="B4461">
        <v>1</v>
      </c>
      <c r="C4461" s="1">
        <v>43831</v>
      </c>
      <c r="D4461" s="1">
        <v>43921</v>
      </c>
      <c r="E4461">
        <v>2020</v>
      </c>
      <c r="F4461" s="71" t="str">
        <f>INDEX(Client_Name,MATCH(Export!H4461,Local_Company_Name,0))</f>
        <v>Lion Manufacturing Co</v>
      </c>
      <c r="G4461" s="71">
        <f>INDEX(Client_Code,MATCH(Export!H4461,Local_Company_Name,0))</f>
        <v>1002</v>
      </c>
      <c r="H4461" t="s">
        <v>760</v>
      </c>
      <c r="I4461" t="s">
        <v>722</v>
      </c>
      <c r="J4461" t="s">
        <v>8</v>
      </c>
      <c r="K4461" s="71" t="str">
        <f>INDEX(Line_of_Business,MATCH(Export!J4461,Name,0))</f>
        <v>M</v>
      </c>
      <c r="L4461" s="9" t="s">
        <v>61</v>
      </c>
      <c r="M4461">
        <v>527</v>
      </c>
      <c r="N4461" s="4">
        <v>24697.5</v>
      </c>
      <c r="O4461" s="4">
        <v>24697.5</v>
      </c>
      <c r="P4461" s="4">
        <v>435.64</v>
      </c>
      <c r="Q4461" s="4">
        <v>0</v>
      </c>
      <c r="R4461" s="4">
        <v>0</v>
      </c>
      <c r="S4461" s="4">
        <v>0</v>
      </c>
      <c r="T4461" s="4">
        <v>0</v>
      </c>
      <c r="U4461" s="4">
        <v>0</v>
      </c>
      <c r="V4461" s="4">
        <v>0</v>
      </c>
      <c r="W4461" s="4">
        <v>0</v>
      </c>
      <c r="X4461" s="4">
        <v>0</v>
      </c>
      <c r="Y4461" s="4">
        <v>1839.51</v>
      </c>
      <c r="Z4461" s="4">
        <v>3912.12</v>
      </c>
      <c r="AA4461" s="4">
        <v>0</v>
      </c>
      <c r="AB4461" t="s">
        <v>3</v>
      </c>
      <c r="AC4461" s="4">
        <v>0</v>
      </c>
      <c r="AD4461" s="4">
        <v>0</v>
      </c>
      <c r="AE4461" s="4">
        <v>0</v>
      </c>
      <c r="AF4461" t="s">
        <v>722</v>
      </c>
      <c r="AG4461" s="4">
        <v>0</v>
      </c>
      <c r="AH4461" s="4">
        <v>0</v>
      </c>
      <c r="AI4461" s="4">
        <v>0</v>
      </c>
      <c r="AJ4461" s="4">
        <v>18510.23</v>
      </c>
      <c r="AK4461" s="4">
        <v>0</v>
      </c>
      <c r="AL4461" t="s">
        <v>788</v>
      </c>
      <c r="AM4461" s="71" t="str">
        <f>INDEX(Network_Insurer_Code,MATCH(Export!AL4461,Network_insurer_Name,0))</f>
        <v>RAI1</v>
      </c>
      <c r="AN4461" t="str">
        <f t="shared" si="69"/>
        <v>M1002RAI12020</v>
      </c>
    </row>
    <row r="4462" spans="1:40" x14ac:dyDescent="0.25">
      <c r="A4462">
        <v>2019</v>
      </c>
      <c r="B4462">
        <v>1</v>
      </c>
      <c r="C4462" s="1">
        <v>43466</v>
      </c>
      <c r="D4462" s="1">
        <v>43555</v>
      </c>
      <c r="E4462">
        <v>2019</v>
      </c>
      <c r="F4462" s="71" t="str">
        <f>INDEX(Client_Name,MATCH(Export!H4462,Local_Company_Name,0))</f>
        <v>Zebra Workings Ltd</v>
      </c>
      <c r="G4462" s="71">
        <f>INDEX(Client_Code,MATCH(Export!H4462,Local_Company_Name,0))</f>
        <v>1001</v>
      </c>
      <c r="H4462" t="s">
        <v>750</v>
      </c>
      <c r="I4462" t="s">
        <v>723</v>
      </c>
      <c r="J4462" t="s">
        <v>95</v>
      </c>
      <c r="K4462" s="71" t="str">
        <f>INDEX(Line_of_Business,MATCH(Export!J4462,Name,0))</f>
        <v>P</v>
      </c>
      <c r="L4462" s="9" t="s">
        <v>331</v>
      </c>
      <c r="M4462">
        <v>337</v>
      </c>
      <c r="N4462" s="4">
        <v>0</v>
      </c>
      <c r="O4462" s="4">
        <v>0</v>
      </c>
      <c r="P4462" s="4">
        <v>0</v>
      </c>
      <c r="Q4462" s="4">
        <v>0</v>
      </c>
      <c r="R4462" s="4">
        <v>0</v>
      </c>
      <c r="S4462" s="4">
        <v>0</v>
      </c>
      <c r="T4462" s="4">
        <v>0</v>
      </c>
      <c r="U4462" s="4">
        <v>0</v>
      </c>
      <c r="V4462" s="4">
        <v>0</v>
      </c>
      <c r="W4462" s="4">
        <v>0</v>
      </c>
      <c r="X4462" s="4">
        <v>0</v>
      </c>
      <c r="Y4462" s="4">
        <v>0</v>
      </c>
      <c r="Z4462" s="4">
        <v>0</v>
      </c>
      <c r="AA4462" s="4">
        <v>0</v>
      </c>
      <c r="AB4462" t="s">
        <v>3</v>
      </c>
      <c r="AC4462" s="4">
        <v>0</v>
      </c>
      <c r="AD4462" s="4">
        <v>0</v>
      </c>
      <c r="AE4462" s="4">
        <v>0</v>
      </c>
      <c r="AF4462" t="s">
        <v>723</v>
      </c>
      <c r="AG4462" s="4">
        <v>0</v>
      </c>
      <c r="AH4462" s="4">
        <v>0</v>
      </c>
      <c r="AI4462" s="4">
        <v>0</v>
      </c>
      <c r="AJ4462" s="4">
        <v>0</v>
      </c>
      <c r="AK4462" s="4">
        <v>0</v>
      </c>
      <c r="AL4462" t="s">
        <v>788</v>
      </c>
      <c r="AM4462" s="71" t="str">
        <f>INDEX(Network_Insurer_Code,MATCH(Export!AL4462,Network_insurer_Name,0))</f>
        <v>RAI1</v>
      </c>
      <c r="AN4462" t="str">
        <f t="shared" si="69"/>
        <v>P1001RAI12019</v>
      </c>
    </row>
    <row r="4463" spans="1:40" x14ac:dyDescent="0.25">
      <c r="A4463">
        <v>2019</v>
      </c>
      <c r="B4463">
        <v>3</v>
      </c>
      <c r="C4463" s="1">
        <v>43647</v>
      </c>
      <c r="D4463" s="1">
        <v>43738</v>
      </c>
      <c r="E4463">
        <v>2018</v>
      </c>
      <c r="F4463" s="71" t="str">
        <f>INDEX(Client_Name,MATCH(Export!H4463,Local_Company_Name,0))</f>
        <v>Lion Manufacturing Co</v>
      </c>
      <c r="G4463" s="71">
        <f>INDEX(Client_Code,MATCH(Export!H4463,Local_Company_Name,0))</f>
        <v>1002</v>
      </c>
      <c r="H4463" t="s">
        <v>757</v>
      </c>
      <c r="I4463" t="s">
        <v>722</v>
      </c>
      <c r="J4463" t="s">
        <v>0</v>
      </c>
      <c r="K4463" s="71" t="str">
        <f>INDEX(Line_of_Business,MATCH(Export!J4463,Name,0))</f>
        <v>D</v>
      </c>
      <c r="L4463" s="9" t="s">
        <v>19</v>
      </c>
      <c r="M4463">
        <v>861</v>
      </c>
      <c r="N4463" s="4">
        <v>10321.23</v>
      </c>
      <c r="O4463" s="4">
        <v>10321.23</v>
      </c>
      <c r="P4463" s="4">
        <v>0</v>
      </c>
      <c r="Q4463" s="4">
        <v>0</v>
      </c>
      <c r="R4463" s="4">
        <v>0</v>
      </c>
      <c r="S4463" s="4">
        <v>0</v>
      </c>
      <c r="T4463" s="4">
        <v>0</v>
      </c>
      <c r="U4463" s="4">
        <v>0</v>
      </c>
      <c r="V4463" s="4">
        <v>0</v>
      </c>
      <c r="W4463" s="4">
        <v>0</v>
      </c>
      <c r="X4463" s="4">
        <v>0</v>
      </c>
      <c r="Y4463" s="4">
        <v>1238.55</v>
      </c>
      <c r="Z4463" s="4">
        <v>0</v>
      </c>
      <c r="AA4463" s="4">
        <v>0</v>
      </c>
      <c r="AB4463" t="s">
        <v>3</v>
      </c>
      <c r="AC4463" s="4">
        <v>0</v>
      </c>
      <c r="AD4463" s="4">
        <v>0</v>
      </c>
      <c r="AE4463" s="4">
        <v>0</v>
      </c>
      <c r="AF4463" t="s">
        <v>722</v>
      </c>
      <c r="AG4463" s="4">
        <v>0</v>
      </c>
      <c r="AH4463" s="4">
        <v>0</v>
      </c>
      <c r="AI4463" s="4">
        <v>0</v>
      </c>
      <c r="AJ4463" s="4">
        <v>9082.68</v>
      </c>
      <c r="AK4463" s="4">
        <v>0</v>
      </c>
      <c r="AL4463" t="s">
        <v>796</v>
      </c>
      <c r="AM4463" s="71" t="str">
        <f>INDEX(Network_Insurer_Code,MATCH(Export!AL4463,Network_insurer_Name,0))</f>
        <v>POL2</v>
      </c>
      <c r="AN4463" t="str">
        <f t="shared" si="69"/>
        <v>D1002POL22018</v>
      </c>
    </row>
    <row r="4464" spans="1:40" x14ac:dyDescent="0.25">
      <c r="A4464">
        <v>2019</v>
      </c>
      <c r="B4464">
        <v>4</v>
      </c>
      <c r="C4464" s="1">
        <v>43739</v>
      </c>
      <c r="D4464" s="1">
        <v>43830</v>
      </c>
      <c r="E4464">
        <v>2019</v>
      </c>
      <c r="F4464" s="71" t="str">
        <f>INDEX(Client_Name,MATCH(Export!H4464,Local_Company_Name,0))</f>
        <v>Falcon Clothing</v>
      </c>
      <c r="G4464" s="71">
        <f>INDEX(Client_Code,MATCH(Export!H4464,Local_Company_Name,0))</f>
        <v>1006</v>
      </c>
      <c r="H4464" t="s">
        <v>773</v>
      </c>
      <c r="I4464" t="s">
        <v>716</v>
      </c>
      <c r="J4464" t="s">
        <v>22</v>
      </c>
      <c r="K4464" s="71" t="str">
        <f>INDEX(Line_of_Business,MATCH(Export!J4464,Name,0))</f>
        <v>A</v>
      </c>
      <c r="L4464" s="9">
        <v>900000008738</v>
      </c>
      <c r="M4464">
        <v>664</v>
      </c>
      <c r="N4464" s="4">
        <v>1170969.48749999</v>
      </c>
      <c r="O4464" s="4">
        <v>936775.59</v>
      </c>
      <c r="P4464" s="4">
        <v>0</v>
      </c>
      <c r="Q4464" s="4">
        <v>0</v>
      </c>
      <c r="R4464" s="4">
        <v>0</v>
      </c>
      <c r="S4464" s="4">
        <v>0</v>
      </c>
      <c r="T4464" s="4">
        <v>0</v>
      </c>
      <c r="U4464" s="4">
        <v>0</v>
      </c>
      <c r="V4464" s="4">
        <v>0</v>
      </c>
      <c r="W4464" s="4">
        <v>0</v>
      </c>
      <c r="X4464" s="4">
        <v>0</v>
      </c>
      <c r="Y4464" s="4">
        <v>177985.21</v>
      </c>
      <c r="Z4464" s="4">
        <v>68197.259999999995</v>
      </c>
      <c r="AA4464" s="4">
        <v>0</v>
      </c>
      <c r="AB4464" t="s">
        <v>3</v>
      </c>
      <c r="AC4464" s="4">
        <v>0</v>
      </c>
      <c r="AD4464" s="4">
        <v>0</v>
      </c>
      <c r="AE4464" s="4">
        <v>0</v>
      </c>
      <c r="AF4464" t="s">
        <v>716</v>
      </c>
      <c r="AG4464" s="4">
        <v>0</v>
      </c>
      <c r="AH4464" s="4">
        <v>0</v>
      </c>
      <c r="AI4464" s="4">
        <v>0</v>
      </c>
      <c r="AJ4464" s="4">
        <v>690593.12</v>
      </c>
      <c r="AK4464" s="4">
        <v>200000</v>
      </c>
      <c r="AL4464" t="s">
        <v>796</v>
      </c>
      <c r="AM4464" s="71" t="str">
        <f>INDEX(Network_Insurer_Code,MATCH(Export!AL4464,Network_insurer_Name,0))</f>
        <v>POL2</v>
      </c>
      <c r="AN4464" t="str">
        <f t="shared" si="69"/>
        <v>A1006POL22019</v>
      </c>
    </row>
    <row r="4465" spans="1:40" x14ac:dyDescent="0.25">
      <c r="A4465">
        <v>2020</v>
      </c>
      <c r="B4465">
        <v>2</v>
      </c>
      <c r="C4465" s="1">
        <v>43922</v>
      </c>
      <c r="D4465" s="1">
        <v>44012</v>
      </c>
      <c r="E4465">
        <v>2020</v>
      </c>
      <c r="F4465" s="71" t="str">
        <f>INDEX(Client_Name,MATCH(Export!H4465,Local_Company_Name,0))</f>
        <v>Falcon Clothing</v>
      </c>
      <c r="G4465" s="71">
        <f>INDEX(Client_Code,MATCH(Export!H4465,Local_Company_Name,0))</f>
        <v>1006</v>
      </c>
      <c r="H4465" t="s">
        <v>774</v>
      </c>
      <c r="I4465" t="s">
        <v>709</v>
      </c>
      <c r="J4465" t="s">
        <v>8</v>
      </c>
      <c r="K4465" s="71" t="str">
        <f>INDEX(Line_of_Business,MATCH(Export!J4465,Name,0))</f>
        <v>M</v>
      </c>
      <c r="L4465" s="9" t="s">
        <v>258</v>
      </c>
      <c r="M4465">
        <v>568</v>
      </c>
      <c r="N4465" s="4">
        <v>5457342.6399999997</v>
      </c>
      <c r="O4465" s="4">
        <v>5457342.6399999997</v>
      </c>
      <c r="P4465" s="4">
        <v>798232.52</v>
      </c>
      <c r="Q4465" s="4">
        <v>0</v>
      </c>
      <c r="R4465" s="4">
        <v>0</v>
      </c>
      <c r="S4465" s="4">
        <v>0</v>
      </c>
      <c r="T4465" s="4">
        <v>0</v>
      </c>
      <c r="U4465" s="4">
        <v>0</v>
      </c>
      <c r="V4465" s="4">
        <v>0</v>
      </c>
      <c r="W4465" s="4">
        <v>0</v>
      </c>
      <c r="X4465" s="4">
        <v>0</v>
      </c>
      <c r="Y4465" s="4">
        <v>307438.15000000002</v>
      </c>
      <c r="Z4465" s="4">
        <v>215573.44</v>
      </c>
      <c r="AA4465" s="4">
        <v>0</v>
      </c>
      <c r="AB4465" t="s">
        <v>3</v>
      </c>
      <c r="AC4465" s="4">
        <v>0</v>
      </c>
      <c r="AD4465" s="4">
        <v>0</v>
      </c>
      <c r="AE4465" s="4">
        <v>0</v>
      </c>
      <c r="AF4465" t="s">
        <v>709</v>
      </c>
      <c r="AG4465" s="4">
        <v>0</v>
      </c>
      <c r="AH4465" s="4">
        <v>0</v>
      </c>
      <c r="AI4465" s="4">
        <v>0</v>
      </c>
      <c r="AJ4465" s="4">
        <v>4136098.52999999</v>
      </c>
      <c r="AK4465" s="4">
        <v>0</v>
      </c>
      <c r="AL4465" t="s">
        <v>784</v>
      </c>
      <c r="AM4465" s="71" t="str">
        <f>INDEX(Network_Insurer_Code,MATCH(Export!AL4465,Network_insurer_Name,0))</f>
        <v>PII1</v>
      </c>
      <c r="AN4465" t="str">
        <f t="shared" si="69"/>
        <v>M1006PII12020</v>
      </c>
    </row>
    <row r="4466" spans="1:40" x14ac:dyDescent="0.25">
      <c r="A4466">
        <v>2019</v>
      </c>
      <c r="B4466">
        <v>3</v>
      </c>
      <c r="C4466" s="1">
        <v>43647</v>
      </c>
      <c r="D4466" s="1">
        <v>43738</v>
      </c>
      <c r="E4466">
        <v>2018</v>
      </c>
      <c r="F4466" s="71" t="str">
        <f>INDEX(Client_Name,MATCH(Export!H4466,Local_Company_Name,0))</f>
        <v>Zebra Workings Ltd</v>
      </c>
      <c r="G4466" s="71">
        <f>INDEX(Client_Code,MATCH(Export!H4466,Local_Company_Name,0))</f>
        <v>1001</v>
      </c>
      <c r="H4466" t="s">
        <v>749</v>
      </c>
      <c r="I4466" t="s">
        <v>722</v>
      </c>
      <c r="J4466" t="s">
        <v>0</v>
      </c>
      <c r="K4466" s="71" t="str">
        <f>INDEX(Line_of_Business,MATCH(Export!J4466,Name,0))</f>
        <v>D</v>
      </c>
      <c r="L4466" s="9" t="s">
        <v>19</v>
      </c>
      <c r="M4466">
        <v>554</v>
      </c>
      <c r="N4466" s="4">
        <v>0</v>
      </c>
      <c r="O4466" s="4">
        <v>0</v>
      </c>
      <c r="P4466" s="4">
        <v>0</v>
      </c>
      <c r="Q4466" s="4">
        <v>0</v>
      </c>
      <c r="R4466" s="4">
        <v>0</v>
      </c>
      <c r="S4466" s="4">
        <v>0</v>
      </c>
      <c r="T4466" s="4">
        <v>0</v>
      </c>
      <c r="U4466" s="4">
        <v>0</v>
      </c>
      <c r="V4466" s="4">
        <v>0</v>
      </c>
      <c r="W4466" s="4">
        <v>0</v>
      </c>
      <c r="X4466" s="4">
        <v>0</v>
      </c>
      <c r="Y4466" s="4">
        <v>0</v>
      </c>
      <c r="Z4466" s="4">
        <v>0</v>
      </c>
      <c r="AA4466" s="4">
        <v>0</v>
      </c>
      <c r="AB4466" t="s">
        <v>3</v>
      </c>
      <c r="AC4466" s="4">
        <v>0</v>
      </c>
      <c r="AD4466" s="4">
        <v>0</v>
      </c>
      <c r="AE4466" s="4">
        <v>0</v>
      </c>
      <c r="AF4466" t="s">
        <v>722</v>
      </c>
      <c r="AG4466" s="4">
        <v>0</v>
      </c>
      <c r="AH4466" s="4">
        <v>0</v>
      </c>
      <c r="AI4466" s="4">
        <v>0</v>
      </c>
      <c r="AJ4466" s="4">
        <v>0</v>
      </c>
      <c r="AK4466" s="4">
        <v>0</v>
      </c>
      <c r="AL4466" t="s">
        <v>790</v>
      </c>
      <c r="AM4466" s="71" t="str">
        <f>INDEX(Network_Insurer_Code,MATCH(Export!AL4466,Network_insurer_Name,0))</f>
        <v>STL1</v>
      </c>
      <c r="AN4466" t="str">
        <f t="shared" si="69"/>
        <v>D1001STL12018</v>
      </c>
    </row>
    <row r="4467" spans="1:40" x14ac:dyDescent="0.25">
      <c r="A4467">
        <v>2020</v>
      </c>
      <c r="B4467">
        <v>2</v>
      </c>
      <c r="C4467" s="1">
        <v>43647</v>
      </c>
      <c r="D4467" s="1">
        <v>43738</v>
      </c>
      <c r="E4467">
        <v>2019</v>
      </c>
      <c r="F4467" s="71" t="str">
        <f>INDEX(Client_Name,MATCH(Export!H4467,Local_Company_Name,0))</f>
        <v>Flaimngo Tailoring</v>
      </c>
      <c r="G4467" s="71">
        <f>INDEX(Client_Code,MATCH(Export!H4467,Local_Company_Name,0))</f>
        <v>1005</v>
      </c>
      <c r="H4467" t="s">
        <v>755</v>
      </c>
      <c r="I4467" t="s">
        <v>715</v>
      </c>
      <c r="J4467" t="s">
        <v>5</v>
      </c>
      <c r="K4467" s="71" t="str">
        <f>INDEX(Line_of_Business,MATCH(Export!J4467,Name,0))</f>
        <v>L</v>
      </c>
      <c r="L4467" s="9" t="s">
        <v>59</v>
      </c>
      <c r="M4467">
        <v>122</v>
      </c>
      <c r="N4467" s="4">
        <v>-1338.37</v>
      </c>
      <c r="O4467" s="4">
        <v>-1338.37</v>
      </c>
      <c r="P4467" s="4">
        <v>0</v>
      </c>
      <c r="Q4467" s="4">
        <v>0</v>
      </c>
      <c r="R4467" s="4">
        <v>0</v>
      </c>
      <c r="S4467" s="4">
        <v>0</v>
      </c>
      <c r="T4467" s="4">
        <v>0</v>
      </c>
      <c r="U4467" s="4">
        <v>0</v>
      </c>
      <c r="V4467" s="4">
        <v>0</v>
      </c>
      <c r="W4467" s="4">
        <v>0</v>
      </c>
      <c r="X4467" s="4">
        <v>0</v>
      </c>
      <c r="Y4467" s="4">
        <v>-133.84</v>
      </c>
      <c r="Z4467" s="4">
        <v>-9.94</v>
      </c>
      <c r="AA4467" s="4">
        <v>0</v>
      </c>
      <c r="AB4467" t="s">
        <v>3</v>
      </c>
      <c r="AC4467" s="4">
        <v>0</v>
      </c>
      <c r="AD4467" s="4">
        <v>0</v>
      </c>
      <c r="AE4467" s="4">
        <v>0</v>
      </c>
      <c r="AF4467" t="s">
        <v>715</v>
      </c>
      <c r="AG4467" s="4">
        <v>0</v>
      </c>
      <c r="AH4467" s="4">
        <v>0</v>
      </c>
      <c r="AI4467" s="4">
        <v>0</v>
      </c>
      <c r="AJ4467" s="4">
        <v>-1194.5899999999999</v>
      </c>
      <c r="AK4467" s="4">
        <v>0</v>
      </c>
      <c r="AL4467" t="s">
        <v>791</v>
      </c>
      <c r="AM4467" s="71" t="str">
        <f>INDEX(Network_Insurer_Code,MATCH(Export!AL4467,Network_insurer_Name,0))</f>
        <v>CHI3</v>
      </c>
      <c r="AN4467" t="str">
        <f t="shared" si="69"/>
        <v>L1005CHI32019</v>
      </c>
    </row>
    <row r="4468" spans="1:40" x14ac:dyDescent="0.25">
      <c r="A4468">
        <v>2019</v>
      </c>
      <c r="B4468">
        <v>1</v>
      </c>
      <c r="C4468" s="1">
        <v>43466</v>
      </c>
      <c r="D4468" s="1">
        <v>43555</v>
      </c>
      <c r="E4468">
        <v>2015</v>
      </c>
      <c r="F4468" s="71" t="str">
        <f>INDEX(Client_Name,MATCH(Export!H4468,Local_Company_Name,0))</f>
        <v>Tiger Jewelcrafting Ltd</v>
      </c>
      <c r="G4468" s="71">
        <f>INDEX(Client_Code,MATCH(Export!H4468,Local_Company_Name,0))</f>
        <v>1003</v>
      </c>
      <c r="H4468" t="s">
        <v>753</v>
      </c>
      <c r="I4468" t="s">
        <v>704</v>
      </c>
      <c r="J4468" t="s">
        <v>0</v>
      </c>
      <c r="K4468" s="71" t="str">
        <f>INDEX(Line_of_Business,MATCH(Export!J4468,Name,0))</f>
        <v>D</v>
      </c>
      <c r="L4468" s="9" t="s">
        <v>43</v>
      </c>
      <c r="M4468">
        <v>3931</v>
      </c>
      <c r="N4468" s="4">
        <v>0</v>
      </c>
      <c r="O4468" s="4">
        <v>0</v>
      </c>
      <c r="P4468" s="4">
        <v>16275</v>
      </c>
      <c r="Q4468" s="4">
        <v>0</v>
      </c>
      <c r="R4468" s="4">
        <v>0</v>
      </c>
      <c r="S4468" s="4">
        <v>0</v>
      </c>
      <c r="T4468" s="4">
        <v>0</v>
      </c>
      <c r="U4468" s="4">
        <v>0</v>
      </c>
      <c r="V4468" s="4">
        <v>0</v>
      </c>
      <c r="W4468" s="4">
        <v>0</v>
      </c>
      <c r="X4468" s="4">
        <v>0</v>
      </c>
      <c r="Y4468" s="4">
        <v>0</v>
      </c>
      <c r="Z4468" s="4">
        <v>0</v>
      </c>
      <c r="AA4468" s="4">
        <v>0</v>
      </c>
      <c r="AB4468" t="s">
        <v>3</v>
      </c>
      <c r="AC4468" s="4">
        <v>0</v>
      </c>
      <c r="AD4468" s="4">
        <v>0</v>
      </c>
      <c r="AE4468" s="4">
        <v>-12541.93</v>
      </c>
      <c r="AF4468" t="s">
        <v>704</v>
      </c>
      <c r="AG4468" s="4">
        <v>0</v>
      </c>
      <c r="AH4468" s="4">
        <v>0</v>
      </c>
      <c r="AI4468" s="4">
        <v>0</v>
      </c>
      <c r="AJ4468" s="4">
        <v>-16275</v>
      </c>
      <c r="AK4468" s="4">
        <v>0</v>
      </c>
      <c r="AL4468" t="s">
        <v>786</v>
      </c>
      <c r="AM4468" s="71" t="str">
        <f>INDEX(Network_Insurer_Code,MATCH(Export!AL4468,Network_insurer_Name,0))</f>
        <v>BAL1</v>
      </c>
      <c r="AN4468" t="str">
        <f t="shared" si="69"/>
        <v>D1003BAL12015</v>
      </c>
    </row>
    <row r="4469" spans="1:40" x14ac:dyDescent="0.25">
      <c r="A4469">
        <v>2020</v>
      </c>
      <c r="B4469">
        <v>2</v>
      </c>
      <c r="C4469" s="1">
        <v>43922</v>
      </c>
      <c r="D4469" s="1">
        <v>44012</v>
      </c>
      <c r="E4469">
        <v>2019</v>
      </c>
      <c r="F4469" s="71" t="str">
        <f>INDEX(Client_Name,MATCH(Export!H4469,Local_Company_Name,0))</f>
        <v>Flaimngo Tailoring</v>
      </c>
      <c r="G4469" s="71">
        <f>INDEX(Client_Code,MATCH(Export!H4469,Local_Company_Name,0))</f>
        <v>1005</v>
      </c>
      <c r="H4469" t="s">
        <v>772</v>
      </c>
      <c r="I4469" t="s">
        <v>702</v>
      </c>
      <c r="J4469" t="s">
        <v>0</v>
      </c>
      <c r="K4469" s="71" t="str">
        <f>INDEX(Line_of_Business,MATCH(Export!J4469,Name,0))</f>
        <v>D</v>
      </c>
      <c r="L4469" s="9" t="s">
        <v>259</v>
      </c>
      <c r="M4469">
        <v>392</v>
      </c>
      <c r="N4469" s="4">
        <v>0</v>
      </c>
      <c r="O4469" s="4">
        <v>0</v>
      </c>
      <c r="P4469" s="4">
        <v>24518.91</v>
      </c>
      <c r="Q4469" s="4">
        <v>0</v>
      </c>
      <c r="R4469" s="4">
        <v>0</v>
      </c>
      <c r="S4469" s="4">
        <v>0</v>
      </c>
      <c r="T4469" s="4">
        <v>0</v>
      </c>
      <c r="U4469" s="4">
        <v>0</v>
      </c>
      <c r="V4469" s="4">
        <v>0</v>
      </c>
      <c r="W4469" s="4">
        <v>0</v>
      </c>
      <c r="X4469" s="4">
        <v>0</v>
      </c>
      <c r="Y4469" s="4">
        <v>0</v>
      </c>
      <c r="Z4469" s="4">
        <v>0</v>
      </c>
      <c r="AA4469" s="4">
        <v>0</v>
      </c>
      <c r="AB4469" t="s">
        <v>3</v>
      </c>
      <c r="AC4469" s="4">
        <v>0</v>
      </c>
      <c r="AD4469" s="4">
        <v>0</v>
      </c>
      <c r="AE4469" s="4">
        <v>0</v>
      </c>
      <c r="AF4469" t="s">
        <v>702</v>
      </c>
      <c r="AG4469" s="4">
        <v>0</v>
      </c>
      <c r="AH4469" s="4">
        <v>0</v>
      </c>
      <c r="AI4469" s="4">
        <v>0</v>
      </c>
      <c r="AJ4469" s="4">
        <v>-24518.91</v>
      </c>
      <c r="AK4469" s="4">
        <v>0</v>
      </c>
      <c r="AL4469" t="s">
        <v>783</v>
      </c>
      <c r="AM4469" s="71" t="str">
        <f>INDEX(Network_Insurer_Code,MATCH(Export!AL4469,Network_insurer_Name,0))</f>
        <v>PEP1</v>
      </c>
      <c r="AN4469" t="str">
        <f t="shared" si="69"/>
        <v>D1005PEP12019</v>
      </c>
    </row>
    <row r="4470" spans="1:40" x14ac:dyDescent="0.25">
      <c r="A4470">
        <v>2020</v>
      </c>
      <c r="B4470">
        <v>1</v>
      </c>
      <c r="C4470" s="1">
        <v>43831</v>
      </c>
      <c r="D4470" s="1">
        <v>43921</v>
      </c>
      <c r="E4470">
        <v>2019</v>
      </c>
      <c r="F4470" s="71" t="str">
        <f>INDEX(Client_Name,MATCH(Export!H4470,Local_Company_Name,0))</f>
        <v>Falcon Clothing</v>
      </c>
      <c r="G4470" s="71">
        <f>INDEX(Client_Code,MATCH(Export!H4470,Local_Company_Name,0))</f>
        <v>1006</v>
      </c>
      <c r="H4470" t="s">
        <v>756</v>
      </c>
      <c r="I4470" t="s">
        <v>711</v>
      </c>
      <c r="J4470" t="s">
        <v>5</v>
      </c>
      <c r="K4470" s="71" t="str">
        <f>INDEX(Line_of_Business,MATCH(Export!J4470,Name,0))</f>
        <v>L</v>
      </c>
      <c r="L4470" s="9" t="s">
        <v>318</v>
      </c>
      <c r="M4470">
        <v>3233</v>
      </c>
      <c r="N4470" s="4">
        <v>-117.77</v>
      </c>
      <c r="O4470" s="4">
        <v>-117.77</v>
      </c>
      <c r="P4470" s="4">
        <v>66000</v>
      </c>
      <c r="Q4470" s="4">
        <v>0</v>
      </c>
      <c r="R4470" s="4">
        <v>0</v>
      </c>
      <c r="S4470" s="4">
        <v>0</v>
      </c>
      <c r="T4470" s="4">
        <v>0</v>
      </c>
      <c r="U4470" s="4">
        <v>0</v>
      </c>
      <c r="V4470" s="4">
        <v>0</v>
      </c>
      <c r="W4470" s="4">
        <v>0</v>
      </c>
      <c r="X4470" s="4">
        <v>0</v>
      </c>
      <c r="Y4470" s="4">
        <v>-5.3</v>
      </c>
      <c r="Z4470" s="4">
        <v>0</v>
      </c>
      <c r="AA4470" s="4">
        <v>-5.89</v>
      </c>
      <c r="AB4470" t="s">
        <v>3</v>
      </c>
      <c r="AC4470" s="4">
        <v>0</v>
      </c>
      <c r="AD4470" s="4">
        <v>0</v>
      </c>
      <c r="AE4470" s="4">
        <v>0</v>
      </c>
      <c r="AF4470" t="s">
        <v>711</v>
      </c>
      <c r="AG4470" s="4">
        <v>0</v>
      </c>
      <c r="AH4470" s="4">
        <v>0</v>
      </c>
      <c r="AI4470" s="4">
        <v>0</v>
      </c>
      <c r="AJ4470" s="4">
        <v>-66106.58</v>
      </c>
      <c r="AK4470" s="4">
        <v>0</v>
      </c>
      <c r="AL4470" t="s">
        <v>791</v>
      </c>
      <c r="AM4470" s="71" t="str">
        <f>INDEX(Network_Insurer_Code,MATCH(Export!AL4470,Network_insurer_Name,0))</f>
        <v>CHI3</v>
      </c>
      <c r="AN4470" t="str">
        <f t="shared" si="69"/>
        <v>L1006CHI32019</v>
      </c>
    </row>
    <row r="4471" spans="1:40" x14ac:dyDescent="0.25">
      <c r="A4471">
        <v>2020</v>
      </c>
      <c r="B4471">
        <v>2</v>
      </c>
      <c r="C4471" s="1">
        <v>43922</v>
      </c>
      <c r="D4471" s="1">
        <v>44012</v>
      </c>
      <c r="E4471">
        <v>2020</v>
      </c>
      <c r="F4471" s="71" t="str">
        <f>INDEX(Client_Name,MATCH(Export!H4471,Local_Company_Name,0))</f>
        <v>Flaimngo Tailoring</v>
      </c>
      <c r="G4471" s="71">
        <f>INDEX(Client_Code,MATCH(Export!H4471,Local_Company_Name,0))</f>
        <v>1005</v>
      </c>
      <c r="H4471" t="s">
        <v>769</v>
      </c>
      <c r="I4471" t="s">
        <v>722</v>
      </c>
      <c r="J4471" t="s">
        <v>0</v>
      </c>
      <c r="K4471" s="71" t="str">
        <f>INDEX(Line_of_Business,MATCH(Export!J4471,Name,0))</f>
        <v>D</v>
      </c>
      <c r="L4471" s="9" t="s">
        <v>278</v>
      </c>
      <c r="M4471">
        <v>153</v>
      </c>
      <c r="N4471" s="4">
        <v>177404.81</v>
      </c>
      <c r="O4471" s="4">
        <v>177404.81</v>
      </c>
      <c r="P4471" s="4">
        <v>0</v>
      </c>
      <c r="Q4471" s="4">
        <v>0</v>
      </c>
      <c r="R4471" s="4">
        <v>0</v>
      </c>
      <c r="S4471" s="4">
        <v>0</v>
      </c>
      <c r="T4471" s="4">
        <v>0</v>
      </c>
      <c r="U4471" s="4">
        <v>0</v>
      </c>
      <c r="V4471" s="4">
        <v>0</v>
      </c>
      <c r="W4471" s="4">
        <v>0</v>
      </c>
      <c r="X4471" s="4">
        <v>0</v>
      </c>
      <c r="Y4471" s="4">
        <v>23789.919999999998</v>
      </c>
      <c r="Z4471" s="4">
        <v>7476.83</v>
      </c>
      <c r="AA4471" s="4">
        <v>0</v>
      </c>
      <c r="AB4471" t="s">
        <v>3</v>
      </c>
      <c r="AC4471" s="4">
        <v>0</v>
      </c>
      <c r="AD4471" s="4">
        <v>0</v>
      </c>
      <c r="AE4471" s="4">
        <v>0</v>
      </c>
      <c r="AF4471" t="s">
        <v>722</v>
      </c>
      <c r="AG4471" s="4">
        <v>0</v>
      </c>
      <c r="AH4471" s="4">
        <v>0</v>
      </c>
      <c r="AI4471" s="4">
        <v>0</v>
      </c>
      <c r="AJ4471" s="4">
        <v>146138.06</v>
      </c>
      <c r="AK4471" s="4">
        <v>0</v>
      </c>
      <c r="AL4471" t="s">
        <v>786</v>
      </c>
      <c r="AM4471" s="71" t="str">
        <f>INDEX(Network_Insurer_Code,MATCH(Export!AL4471,Network_insurer_Name,0))</f>
        <v>BAL1</v>
      </c>
      <c r="AN4471" t="str">
        <f t="shared" si="69"/>
        <v>D1005BAL12020</v>
      </c>
    </row>
    <row r="4472" spans="1:40" x14ac:dyDescent="0.25">
      <c r="A4472">
        <v>2019</v>
      </c>
      <c r="B4472">
        <v>3</v>
      </c>
      <c r="C4472" s="1">
        <v>43647</v>
      </c>
      <c r="D4472" s="1">
        <v>43738</v>
      </c>
      <c r="E4472">
        <v>2018</v>
      </c>
      <c r="F4472" s="71" t="str">
        <f>INDEX(Client_Name,MATCH(Export!H4472,Local_Company_Name,0))</f>
        <v>Aplaca Engineering Co</v>
      </c>
      <c r="G4472" s="71">
        <f>INDEX(Client_Code,MATCH(Export!H4472,Local_Company_Name,0))</f>
        <v>1004</v>
      </c>
      <c r="H4472" t="s">
        <v>768</v>
      </c>
      <c r="I4472" t="s">
        <v>717</v>
      </c>
      <c r="J4472" t="s">
        <v>8</v>
      </c>
      <c r="K4472" s="71" t="str">
        <f>INDEX(Line_of_Business,MATCH(Export!J4472,Name,0))</f>
        <v>M</v>
      </c>
      <c r="L4472" s="9" t="s">
        <v>21</v>
      </c>
      <c r="M4472">
        <v>2700</v>
      </c>
      <c r="N4472" s="4">
        <v>121858.39</v>
      </c>
      <c r="O4472" s="4">
        <v>121858.39</v>
      </c>
      <c r="P4472" s="4">
        <v>84932.65</v>
      </c>
      <c r="Q4472" s="4">
        <v>0</v>
      </c>
      <c r="R4472" s="4">
        <v>0</v>
      </c>
      <c r="S4472" s="4">
        <v>0</v>
      </c>
      <c r="T4472" s="4">
        <v>0</v>
      </c>
      <c r="U4472" s="4">
        <v>0</v>
      </c>
      <c r="V4472" s="4">
        <v>0</v>
      </c>
      <c r="W4472" s="4">
        <v>0</v>
      </c>
      <c r="X4472" s="4">
        <v>0</v>
      </c>
      <c r="Y4472" s="4">
        <v>2421.4899999999998</v>
      </c>
      <c r="Z4472" s="4">
        <v>14236.41</v>
      </c>
      <c r="AA4472" s="4">
        <v>8609.76</v>
      </c>
      <c r="AB4472" t="s">
        <v>3</v>
      </c>
      <c r="AC4472" s="4">
        <v>0</v>
      </c>
      <c r="AD4472" s="4">
        <v>0</v>
      </c>
      <c r="AE4472" s="4">
        <v>0</v>
      </c>
      <c r="AF4472" t="s">
        <v>717</v>
      </c>
      <c r="AG4472" s="4">
        <v>0</v>
      </c>
      <c r="AH4472" s="4">
        <v>0</v>
      </c>
      <c r="AI4472" s="4">
        <v>0</v>
      </c>
      <c r="AJ4472" s="4">
        <v>11658.08</v>
      </c>
      <c r="AK4472" s="4">
        <v>200000</v>
      </c>
      <c r="AL4472" t="s">
        <v>792</v>
      </c>
      <c r="AM4472" s="71" t="str">
        <f>INDEX(Network_Insurer_Code,MATCH(Export!AL4472,Network_insurer_Name,0))</f>
        <v>CAL1</v>
      </c>
      <c r="AN4472" t="str">
        <f t="shared" si="69"/>
        <v>M1004CAL12018</v>
      </c>
    </row>
    <row r="4473" spans="1:40" x14ac:dyDescent="0.25">
      <c r="A4473">
        <v>2020</v>
      </c>
      <c r="B4473">
        <v>1</v>
      </c>
      <c r="C4473" s="1">
        <v>43831</v>
      </c>
      <c r="D4473" s="1">
        <v>43921</v>
      </c>
      <c r="E4473">
        <v>2018</v>
      </c>
      <c r="F4473" s="71" t="str">
        <f>INDEX(Client_Name,MATCH(Export!H4473,Local_Company_Name,0))</f>
        <v>Aplaca Engineering Co</v>
      </c>
      <c r="G4473" s="71">
        <f>INDEX(Client_Code,MATCH(Export!H4473,Local_Company_Name,0))</f>
        <v>1004</v>
      </c>
      <c r="H4473" t="s">
        <v>766</v>
      </c>
      <c r="I4473" t="s">
        <v>707</v>
      </c>
      <c r="J4473" t="s">
        <v>22</v>
      </c>
      <c r="K4473" s="71" t="str">
        <f>INDEX(Line_of_Business,MATCH(Export!J4473,Name,0))</f>
        <v>A</v>
      </c>
      <c r="L4473" s="9" t="s">
        <v>274</v>
      </c>
      <c r="M4473">
        <v>0</v>
      </c>
      <c r="N4473" s="4">
        <v>0</v>
      </c>
      <c r="O4473" s="4">
        <v>0</v>
      </c>
      <c r="P4473" s="4">
        <v>0</v>
      </c>
      <c r="Q4473" s="4">
        <v>0</v>
      </c>
      <c r="R4473" s="4">
        <v>0</v>
      </c>
      <c r="S4473" s="4">
        <v>0</v>
      </c>
      <c r="T4473" s="4">
        <v>0</v>
      </c>
      <c r="U4473" s="4">
        <v>0</v>
      </c>
      <c r="V4473" s="4">
        <v>0</v>
      </c>
      <c r="W4473" s="4">
        <v>0</v>
      </c>
      <c r="X4473" s="4">
        <v>0</v>
      </c>
      <c r="Y4473" s="4">
        <v>0</v>
      </c>
      <c r="Z4473" s="4">
        <v>0</v>
      </c>
      <c r="AA4473" s="4">
        <v>0</v>
      </c>
      <c r="AB4473" t="s">
        <v>3</v>
      </c>
      <c r="AC4473" s="4">
        <v>0</v>
      </c>
      <c r="AD4473" s="4">
        <v>0</v>
      </c>
      <c r="AE4473" s="4">
        <v>-240300</v>
      </c>
      <c r="AF4473" t="s">
        <v>707</v>
      </c>
      <c r="AG4473" s="4">
        <v>0</v>
      </c>
      <c r="AH4473" s="4">
        <v>0</v>
      </c>
      <c r="AI4473" s="4">
        <v>0</v>
      </c>
      <c r="AJ4473" s="4">
        <v>0</v>
      </c>
      <c r="AK4473" s="4">
        <v>0</v>
      </c>
      <c r="AL4473" t="s">
        <v>796</v>
      </c>
      <c r="AM4473" s="71" t="str">
        <f>INDEX(Network_Insurer_Code,MATCH(Export!AL4473,Network_insurer_Name,0))</f>
        <v>POL2</v>
      </c>
      <c r="AN4473" t="str">
        <f t="shared" si="69"/>
        <v>A1004POL22018</v>
      </c>
    </row>
    <row r="4474" spans="1:40" x14ac:dyDescent="0.25">
      <c r="A4474">
        <v>2020</v>
      </c>
      <c r="B4474">
        <v>2</v>
      </c>
      <c r="C4474" s="1">
        <v>43922</v>
      </c>
      <c r="D4474" s="1">
        <v>44012</v>
      </c>
      <c r="E4474">
        <v>2018</v>
      </c>
      <c r="F4474" s="71" t="str">
        <f>INDEX(Client_Name,MATCH(Export!H4474,Local_Company_Name,0))</f>
        <v>Lion Manufacturing Co</v>
      </c>
      <c r="G4474" s="71">
        <f>INDEX(Client_Code,MATCH(Export!H4474,Local_Company_Name,0))</f>
        <v>1002</v>
      </c>
      <c r="H4474" t="s">
        <v>760</v>
      </c>
      <c r="I4474" t="s">
        <v>723</v>
      </c>
      <c r="J4474" t="s">
        <v>95</v>
      </c>
      <c r="K4474" s="71" t="str">
        <f>INDEX(Line_of_Business,MATCH(Export!J4474,Name,0))</f>
        <v>P</v>
      </c>
      <c r="L4474" s="9">
        <v>25723</v>
      </c>
      <c r="M4474">
        <v>306</v>
      </c>
      <c r="N4474" s="4">
        <v>0</v>
      </c>
      <c r="O4474" s="4">
        <v>0</v>
      </c>
      <c r="P4474" s="4">
        <v>14998.91</v>
      </c>
      <c r="Q4474" s="4">
        <v>0</v>
      </c>
      <c r="R4474" s="4">
        <v>0</v>
      </c>
      <c r="S4474" s="4">
        <v>0</v>
      </c>
      <c r="T4474" s="4">
        <v>0</v>
      </c>
      <c r="U4474" s="4">
        <v>0</v>
      </c>
      <c r="V4474" s="4">
        <v>0</v>
      </c>
      <c r="W4474" s="4">
        <v>0</v>
      </c>
      <c r="X4474" s="4">
        <v>0</v>
      </c>
      <c r="Y4474" s="4">
        <v>0</v>
      </c>
      <c r="Z4474" s="4">
        <v>0</v>
      </c>
      <c r="AA4474" s="4">
        <v>0</v>
      </c>
      <c r="AB4474" t="s">
        <v>3</v>
      </c>
      <c r="AC4474" s="4">
        <v>0</v>
      </c>
      <c r="AD4474" s="4">
        <v>0</v>
      </c>
      <c r="AE4474" s="4">
        <v>14724</v>
      </c>
      <c r="AF4474" t="s">
        <v>723</v>
      </c>
      <c r="AG4474" s="4">
        <v>0</v>
      </c>
      <c r="AH4474" s="4">
        <v>0</v>
      </c>
      <c r="AI4474" s="4">
        <v>0</v>
      </c>
      <c r="AJ4474" s="4">
        <v>-14998.91</v>
      </c>
      <c r="AK4474" s="4">
        <v>0</v>
      </c>
      <c r="AL4474" t="s">
        <v>790</v>
      </c>
      <c r="AM4474" s="71" t="str">
        <f>INDEX(Network_Insurer_Code,MATCH(Export!AL4474,Network_insurer_Name,0))</f>
        <v>STL1</v>
      </c>
      <c r="AN4474" t="str">
        <f t="shared" si="69"/>
        <v>P1002STL12018</v>
      </c>
    </row>
    <row r="4475" spans="1:40" x14ac:dyDescent="0.25">
      <c r="A4475">
        <v>2020</v>
      </c>
      <c r="B4475">
        <v>2</v>
      </c>
      <c r="C4475" s="1">
        <v>43922</v>
      </c>
      <c r="D4475" s="1">
        <v>44012</v>
      </c>
      <c r="E4475">
        <v>2017</v>
      </c>
      <c r="F4475" s="71" t="str">
        <f>INDEX(Client_Name,MATCH(Export!H4475,Local_Company_Name,0))</f>
        <v>Aplaca Engineering Co</v>
      </c>
      <c r="G4475" s="71">
        <f>INDEX(Client_Code,MATCH(Export!H4475,Local_Company_Name,0))</f>
        <v>1004</v>
      </c>
      <c r="H4475" t="s">
        <v>765</v>
      </c>
      <c r="I4475" t="s">
        <v>704</v>
      </c>
      <c r="J4475" t="s">
        <v>0</v>
      </c>
      <c r="K4475" s="71" t="str">
        <f>INDEX(Line_of_Business,MATCH(Export!J4475,Name,0))</f>
        <v>D</v>
      </c>
      <c r="L4475" s="9" t="s">
        <v>175</v>
      </c>
      <c r="M4475">
        <v>774</v>
      </c>
      <c r="N4475" s="4">
        <v>0</v>
      </c>
      <c r="O4475" s="4">
        <v>0</v>
      </c>
      <c r="P4475" s="4">
        <v>27192</v>
      </c>
      <c r="Q4475" s="4">
        <v>0</v>
      </c>
      <c r="R4475" s="4">
        <v>0</v>
      </c>
      <c r="S4475" s="4">
        <v>0</v>
      </c>
      <c r="T4475" s="4">
        <v>0</v>
      </c>
      <c r="U4475" s="4">
        <v>0</v>
      </c>
      <c r="V4475" s="4">
        <v>0</v>
      </c>
      <c r="W4475" s="4">
        <v>0</v>
      </c>
      <c r="X4475" s="4">
        <v>0</v>
      </c>
      <c r="Y4475" s="4">
        <v>0</v>
      </c>
      <c r="Z4475" s="4">
        <v>0</v>
      </c>
      <c r="AA4475" s="4">
        <v>0</v>
      </c>
      <c r="AB4475" t="s">
        <v>3</v>
      </c>
      <c r="AC4475" s="4">
        <v>0</v>
      </c>
      <c r="AD4475" s="4">
        <v>0</v>
      </c>
      <c r="AE4475" s="4">
        <v>-17425.47</v>
      </c>
      <c r="AF4475" t="s">
        <v>704</v>
      </c>
      <c r="AG4475" s="4">
        <v>0</v>
      </c>
      <c r="AH4475" s="4">
        <v>0</v>
      </c>
      <c r="AI4475" s="4">
        <v>0</v>
      </c>
      <c r="AJ4475" s="4">
        <v>-27192</v>
      </c>
      <c r="AK4475" s="4">
        <v>0</v>
      </c>
      <c r="AL4475" t="s">
        <v>786</v>
      </c>
      <c r="AM4475" s="71" t="str">
        <f>INDEX(Network_Insurer_Code,MATCH(Export!AL4475,Network_insurer_Name,0))</f>
        <v>BAL1</v>
      </c>
      <c r="AN4475" t="str">
        <f t="shared" si="69"/>
        <v>D1004BAL12017</v>
      </c>
    </row>
    <row r="4476" spans="1:40" x14ac:dyDescent="0.25">
      <c r="A4476">
        <v>2019</v>
      </c>
      <c r="B4476">
        <v>3</v>
      </c>
      <c r="C4476" s="1">
        <v>43647</v>
      </c>
      <c r="D4476" s="1">
        <v>43738</v>
      </c>
      <c r="E4476">
        <v>2017</v>
      </c>
      <c r="F4476" s="71" t="str">
        <f>INDEX(Client_Name,MATCH(Export!H4476,Local_Company_Name,0))</f>
        <v>Tiger Jewelcrafting Ltd</v>
      </c>
      <c r="G4476" s="71">
        <f>INDEX(Client_Code,MATCH(Export!H4476,Local_Company_Name,0))</f>
        <v>1003</v>
      </c>
      <c r="H4476" t="s">
        <v>764</v>
      </c>
      <c r="I4476" t="s">
        <v>707</v>
      </c>
      <c r="J4476" t="s">
        <v>22</v>
      </c>
      <c r="K4476" s="71" t="str">
        <f>INDEX(Line_of_Business,MATCH(Export!J4476,Name,0))</f>
        <v>A</v>
      </c>
      <c r="L4476" s="9" t="s">
        <v>219</v>
      </c>
      <c r="M4476">
        <v>0</v>
      </c>
      <c r="N4476" s="4">
        <v>1476.9</v>
      </c>
      <c r="O4476" s="4">
        <v>1476.9</v>
      </c>
      <c r="P4476" s="4">
        <v>115.26</v>
      </c>
      <c r="Q4476" s="4">
        <v>0</v>
      </c>
      <c r="R4476" s="4">
        <v>0</v>
      </c>
      <c r="S4476" s="4">
        <v>0</v>
      </c>
      <c r="T4476" s="4">
        <v>0</v>
      </c>
      <c r="U4476" s="4">
        <v>0</v>
      </c>
      <c r="V4476" s="4">
        <v>0</v>
      </c>
      <c r="W4476" s="4">
        <v>0</v>
      </c>
      <c r="X4476" s="4">
        <v>0</v>
      </c>
      <c r="Y4476" s="4">
        <v>100.43</v>
      </c>
      <c r="Z4476" s="4">
        <v>0</v>
      </c>
      <c r="AA4476" s="4">
        <v>221.54</v>
      </c>
      <c r="AB4476" t="s">
        <v>3</v>
      </c>
      <c r="AC4476" s="4">
        <v>0</v>
      </c>
      <c r="AD4476" s="4">
        <v>0</v>
      </c>
      <c r="AE4476" s="4">
        <v>0</v>
      </c>
      <c r="AF4476" t="s">
        <v>707</v>
      </c>
      <c r="AG4476" s="4">
        <v>0</v>
      </c>
      <c r="AH4476" s="4">
        <v>0</v>
      </c>
      <c r="AI4476" s="4">
        <v>0</v>
      </c>
      <c r="AJ4476" s="4">
        <v>1039.67</v>
      </c>
      <c r="AK4476" s="4">
        <v>0</v>
      </c>
      <c r="AL4476" t="s">
        <v>797</v>
      </c>
      <c r="AM4476" s="71" t="str">
        <f>INDEX(Network_Insurer_Code,MATCH(Export!AL4476,Network_insurer_Name,0))</f>
        <v>ONI3</v>
      </c>
      <c r="AN4476" t="str">
        <f t="shared" si="69"/>
        <v>A1003ONI32017</v>
      </c>
    </row>
    <row r="4477" spans="1:40" x14ac:dyDescent="0.25">
      <c r="A4477">
        <v>2020</v>
      </c>
      <c r="B4477">
        <v>3</v>
      </c>
      <c r="C4477" s="1">
        <v>44013</v>
      </c>
      <c r="D4477" s="1">
        <v>44104</v>
      </c>
      <c r="E4477">
        <v>2018</v>
      </c>
      <c r="F4477" s="71" t="str">
        <f>INDEX(Client_Name,MATCH(Export!H4477,Local_Company_Name,0))</f>
        <v>Aplaca Engineering Co</v>
      </c>
      <c r="G4477" s="71">
        <f>INDEX(Client_Code,MATCH(Export!H4477,Local_Company_Name,0))</f>
        <v>1004</v>
      </c>
      <c r="H4477" t="s">
        <v>766</v>
      </c>
      <c r="I4477" t="s">
        <v>717</v>
      </c>
      <c r="J4477" t="s">
        <v>5</v>
      </c>
      <c r="K4477" s="71" t="str">
        <f>INDEX(Line_of_Business,MATCH(Export!J4477,Name,0))</f>
        <v>L</v>
      </c>
      <c r="L4477" s="9" t="s">
        <v>161</v>
      </c>
      <c r="M4477">
        <v>1139</v>
      </c>
      <c r="N4477" s="4">
        <v>0</v>
      </c>
      <c r="O4477" s="4">
        <v>0</v>
      </c>
      <c r="P4477" s="4">
        <v>0</v>
      </c>
      <c r="Q4477" s="4">
        <v>0</v>
      </c>
      <c r="R4477" s="4">
        <v>0</v>
      </c>
      <c r="S4477" s="4">
        <v>0</v>
      </c>
      <c r="T4477" s="4">
        <v>0</v>
      </c>
      <c r="U4477" s="4">
        <v>0</v>
      </c>
      <c r="V4477" s="4">
        <v>0</v>
      </c>
      <c r="W4477" s="4">
        <v>0</v>
      </c>
      <c r="X4477" s="4">
        <v>0</v>
      </c>
      <c r="Y4477" s="4">
        <v>0</v>
      </c>
      <c r="Z4477" s="4">
        <v>0</v>
      </c>
      <c r="AA4477" s="4">
        <v>0</v>
      </c>
      <c r="AB4477" t="s">
        <v>3</v>
      </c>
      <c r="AC4477" s="4">
        <v>0</v>
      </c>
      <c r="AD4477" s="4">
        <v>0</v>
      </c>
      <c r="AE4477" s="4">
        <v>1210.82</v>
      </c>
      <c r="AF4477" t="s">
        <v>717</v>
      </c>
      <c r="AG4477" s="4">
        <v>0</v>
      </c>
      <c r="AH4477" s="4">
        <v>0</v>
      </c>
      <c r="AI4477" s="4">
        <v>0</v>
      </c>
      <c r="AJ4477" s="4">
        <v>0</v>
      </c>
      <c r="AK4477" s="4">
        <v>0</v>
      </c>
      <c r="AL4477" t="s">
        <v>781</v>
      </c>
      <c r="AM4477" s="71" t="str">
        <f>INDEX(Network_Insurer_Code,MATCH(Export!AL4477,Network_insurer_Name,0))</f>
        <v>ORI1</v>
      </c>
      <c r="AN4477" t="str">
        <f t="shared" si="69"/>
        <v>L1004ORI12018</v>
      </c>
    </row>
    <row r="4478" spans="1:40" x14ac:dyDescent="0.25">
      <c r="A4478">
        <v>2020</v>
      </c>
      <c r="B4478">
        <v>1</v>
      </c>
      <c r="C4478" s="1">
        <v>43647</v>
      </c>
      <c r="D4478" s="1">
        <v>43738</v>
      </c>
      <c r="E4478">
        <v>2018</v>
      </c>
      <c r="F4478" s="71" t="str">
        <f>INDEX(Client_Name,MATCH(Export!H4478,Local_Company_Name,0))</f>
        <v>Lion Manufacturing Co</v>
      </c>
      <c r="G4478" s="71">
        <f>INDEX(Client_Code,MATCH(Export!H4478,Local_Company_Name,0))</f>
        <v>1002</v>
      </c>
      <c r="H4478" t="s">
        <v>757</v>
      </c>
      <c r="I4478" t="s">
        <v>702</v>
      </c>
      <c r="J4478" t="s">
        <v>0</v>
      </c>
      <c r="K4478" s="71" t="str">
        <f>INDEX(Line_of_Business,MATCH(Export!J4478,Name,0))</f>
        <v>D</v>
      </c>
      <c r="L4478" s="9" t="s">
        <v>9</v>
      </c>
      <c r="M4478">
        <v>30</v>
      </c>
      <c r="N4478" s="4">
        <v>-14126.9</v>
      </c>
      <c r="O4478" s="4">
        <v>-14126.9</v>
      </c>
      <c r="P4478" s="4">
        <v>0</v>
      </c>
      <c r="Q4478" s="4">
        <v>0</v>
      </c>
      <c r="R4478" s="4">
        <v>0</v>
      </c>
      <c r="S4478" s="4">
        <v>0</v>
      </c>
      <c r="T4478" s="4">
        <v>0</v>
      </c>
      <c r="U4478" s="4">
        <v>0</v>
      </c>
      <c r="V4478" s="4">
        <v>0</v>
      </c>
      <c r="W4478" s="4">
        <v>0</v>
      </c>
      <c r="X4478" s="4">
        <v>0</v>
      </c>
      <c r="Y4478" s="4">
        <v>-1765.86</v>
      </c>
      <c r="Z4478" s="4">
        <v>-1356.18</v>
      </c>
      <c r="AA4478" s="4">
        <v>0</v>
      </c>
      <c r="AB4478" t="s">
        <v>3</v>
      </c>
      <c r="AC4478" s="4">
        <v>0</v>
      </c>
      <c r="AD4478" s="4">
        <v>0</v>
      </c>
      <c r="AE4478" s="4">
        <v>0</v>
      </c>
      <c r="AF4478" t="s">
        <v>702</v>
      </c>
      <c r="AG4478" s="4">
        <v>0</v>
      </c>
      <c r="AH4478" s="4">
        <v>0</v>
      </c>
      <c r="AI4478" s="4">
        <v>0</v>
      </c>
      <c r="AJ4478" s="4">
        <v>-11004.859999999901</v>
      </c>
      <c r="AK4478" s="4">
        <v>0</v>
      </c>
      <c r="AL4478" t="s">
        <v>787</v>
      </c>
      <c r="AM4478" s="71" t="str">
        <f>INDEX(Network_Insurer_Code,MATCH(Export!AL4478,Network_insurer_Name,0))</f>
        <v>LEI3</v>
      </c>
      <c r="AN4478" t="str">
        <f t="shared" si="69"/>
        <v>D1002LEI32018</v>
      </c>
    </row>
    <row r="4479" spans="1:40" x14ac:dyDescent="0.25">
      <c r="A4479">
        <v>2019</v>
      </c>
      <c r="B4479">
        <v>4</v>
      </c>
      <c r="C4479" s="1">
        <v>43739</v>
      </c>
      <c r="D4479" s="1">
        <v>43830</v>
      </c>
      <c r="E4479">
        <v>2019</v>
      </c>
      <c r="F4479" s="71" t="str">
        <f>INDEX(Client_Name,MATCH(Export!H4479,Local_Company_Name,0))</f>
        <v>Tiger Jewelcrafting Ltd</v>
      </c>
      <c r="G4479" s="71">
        <f>INDEX(Client_Code,MATCH(Export!H4479,Local_Company_Name,0))</f>
        <v>1003</v>
      </c>
      <c r="H4479" t="s">
        <v>753</v>
      </c>
      <c r="I4479" t="s">
        <v>733</v>
      </c>
      <c r="J4479" t="s">
        <v>8</v>
      </c>
      <c r="K4479" s="71" t="str">
        <f>INDEX(Line_of_Business,MATCH(Export!J4479,Name,0))</f>
        <v>M</v>
      </c>
      <c r="L4479" s="9">
        <v>203996776</v>
      </c>
      <c r="M4479">
        <v>11</v>
      </c>
      <c r="N4479" s="4">
        <v>2407.52</v>
      </c>
      <c r="O4479" s="4">
        <v>2407.52</v>
      </c>
      <c r="P4479" s="4">
        <v>343.86</v>
      </c>
      <c r="Q4479" s="4">
        <v>0</v>
      </c>
      <c r="R4479" s="4">
        <v>0</v>
      </c>
      <c r="S4479" s="4">
        <v>0</v>
      </c>
      <c r="T4479" s="4">
        <v>0</v>
      </c>
      <c r="U4479" s="4">
        <v>0</v>
      </c>
      <c r="V4479" s="4">
        <v>0</v>
      </c>
      <c r="W4479" s="4">
        <v>0</v>
      </c>
      <c r="X4479" s="4">
        <v>0</v>
      </c>
      <c r="Y4479" s="4">
        <v>282.88</v>
      </c>
      <c r="Z4479" s="4">
        <v>180.56</v>
      </c>
      <c r="AA4479" s="4">
        <v>300.94</v>
      </c>
      <c r="AB4479" t="s">
        <v>3</v>
      </c>
      <c r="AC4479" s="4">
        <v>0</v>
      </c>
      <c r="AD4479" s="4">
        <v>0</v>
      </c>
      <c r="AE4479" s="4">
        <v>0</v>
      </c>
      <c r="AF4479" t="s">
        <v>733</v>
      </c>
      <c r="AG4479" s="4">
        <v>0</v>
      </c>
      <c r="AH4479" s="4">
        <v>0</v>
      </c>
      <c r="AI4479" s="4">
        <v>0</v>
      </c>
      <c r="AJ4479" s="4">
        <v>1299.27999999999</v>
      </c>
      <c r="AK4479" s="4">
        <v>200000</v>
      </c>
      <c r="AL4479" t="s">
        <v>783</v>
      </c>
      <c r="AM4479" s="71" t="str">
        <f>INDEX(Network_Insurer_Code,MATCH(Export!AL4479,Network_insurer_Name,0))</f>
        <v>PEP1</v>
      </c>
      <c r="AN4479" t="str">
        <f t="shared" si="69"/>
        <v>M1003PEP12019</v>
      </c>
    </row>
    <row r="4480" spans="1:40" x14ac:dyDescent="0.25">
      <c r="A4480">
        <v>2020</v>
      </c>
      <c r="B4480">
        <v>2</v>
      </c>
      <c r="C4480" s="1">
        <v>43922</v>
      </c>
      <c r="D4480" s="1">
        <v>44012</v>
      </c>
      <c r="E4480">
        <v>2020</v>
      </c>
      <c r="F4480" s="71" t="str">
        <f>INDEX(Client_Name,MATCH(Export!H4480,Local_Company_Name,0))</f>
        <v>Falcon Clothing</v>
      </c>
      <c r="G4480" s="71">
        <f>INDEX(Client_Code,MATCH(Export!H4480,Local_Company_Name,0))</f>
        <v>1006</v>
      </c>
      <c r="H4480" t="s">
        <v>775</v>
      </c>
      <c r="I4480" t="s">
        <v>707</v>
      </c>
      <c r="J4480" t="s">
        <v>5</v>
      </c>
      <c r="K4480" s="71" t="str">
        <f>INDEX(Line_of_Business,MATCH(Export!J4480,Name,0))</f>
        <v>L</v>
      </c>
      <c r="L4480" s="9" t="s">
        <v>612</v>
      </c>
      <c r="M4480">
        <v>66</v>
      </c>
      <c r="N4480" s="4">
        <v>66496.2</v>
      </c>
      <c r="O4480" s="4">
        <v>66496.2</v>
      </c>
      <c r="P4480" s="4">
        <v>0</v>
      </c>
      <c r="Q4480" s="4">
        <v>0</v>
      </c>
      <c r="R4480" s="4">
        <v>0</v>
      </c>
      <c r="S4480" s="4">
        <v>0</v>
      </c>
      <c r="T4480" s="4">
        <v>0</v>
      </c>
      <c r="U4480" s="4">
        <v>0</v>
      </c>
      <c r="V4480" s="4">
        <v>0</v>
      </c>
      <c r="W4480" s="4">
        <v>0</v>
      </c>
      <c r="X4480" s="4">
        <v>0</v>
      </c>
      <c r="Y4480" s="4">
        <v>6649.62</v>
      </c>
      <c r="Z4480" s="4">
        <v>0</v>
      </c>
      <c r="AA4480" s="4">
        <v>0</v>
      </c>
      <c r="AB4480" t="s">
        <v>3</v>
      </c>
      <c r="AC4480" s="4">
        <v>0</v>
      </c>
      <c r="AD4480" s="4">
        <v>0</v>
      </c>
      <c r="AE4480" s="4">
        <v>0</v>
      </c>
      <c r="AF4480" t="s">
        <v>707</v>
      </c>
      <c r="AG4480" s="4">
        <v>0</v>
      </c>
      <c r="AH4480" s="4">
        <v>0</v>
      </c>
      <c r="AI4480" s="4">
        <v>0</v>
      </c>
      <c r="AJ4480" s="4">
        <v>59846.5799999999</v>
      </c>
      <c r="AK4480" s="4">
        <v>0</v>
      </c>
      <c r="AL4480" t="s">
        <v>797</v>
      </c>
      <c r="AM4480" s="71" t="str">
        <f>INDEX(Network_Insurer_Code,MATCH(Export!AL4480,Network_insurer_Name,0))</f>
        <v>ONI3</v>
      </c>
      <c r="AN4480" t="str">
        <f t="shared" si="69"/>
        <v>L1006ONI32020</v>
      </c>
    </row>
    <row r="4481" spans="1:40" x14ac:dyDescent="0.25">
      <c r="A4481">
        <v>2020</v>
      </c>
      <c r="B4481">
        <v>1</v>
      </c>
      <c r="C4481" s="1">
        <v>43831</v>
      </c>
      <c r="D4481" s="1">
        <v>43921</v>
      </c>
      <c r="E4481">
        <v>2019</v>
      </c>
      <c r="F4481" s="71" t="str">
        <f>INDEX(Client_Name,MATCH(Export!H4481,Local_Company_Name,0))</f>
        <v>Flaimngo Tailoring</v>
      </c>
      <c r="G4481" s="71">
        <f>INDEX(Client_Code,MATCH(Export!H4481,Local_Company_Name,0))</f>
        <v>1005</v>
      </c>
      <c r="H4481" t="s">
        <v>769</v>
      </c>
      <c r="I4481" t="s">
        <v>718</v>
      </c>
      <c r="J4481" t="s">
        <v>8</v>
      </c>
      <c r="K4481" s="71" t="str">
        <f>INDEX(Line_of_Business,MATCH(Export!J4481,Name,0))</f>
        <v>M</v>
      </c>
      <c r="L4481" s="9" t="s">
        <v>18</v>
      </c>
      <c r="M4481">
        <v>15</v>
      </c>
      <c r="N4481" s="4">
        <v>9871.25</v>
      </c>
      <c r="O4481" s="4">
        <v>9871.25</v>
      </c>
      <c r="P4481" s="4">
        <v>758</v>
      </c>
      <c r="Q4481" s="4">
        <v>0</v>
      </c>
      <c r="R4481" s="4">
        <v>0</v>
      </c>
      <c r="S4481" s="4">
        <v>0</v>
      </c>
      <c r="T4481" s="4">
        <v>0</v>
      </c>
      <c r="U4481" s="4">
        <v>0</v>
      </c>
      <c r="V4481" s="4">
        <v>0</v>
      </c>
      <c r="W4481" s="4">
        <v>0</v>
      </c>
      <c r="X4481" s="4">
        <v>0</v>
      </c>
      <c r="Y4481" s="4">
        <v>2221.0300000000002</v>
      </c>
      <c r="Z4481" s="4">
        <v>0</v>
      </c>
      <c r="AA4481" s="4">
        <v>987.13</v>
      </c>
      <c r="AB4481" t="s">
        <v>3</v>
      </c>
      <c r="AC4481" s="4">
        <v>0</v>
      </c>
      <c r="AD4481" s="4">
        <v>0</v>
      </c>
      <c r="AE4481" s="4">
        <v>0</v>
      </c>
      <c r="AF4481" t="s">
        <v>718</v>
      </c>
      <c r="AG4481" s="4">
        <v>0</v>
      </c>
      <c r="AH4481" s="4">
        <v>0</v>
      </c>
      <c r="AI4481" s="4">
        <v>0</v>
      </c>
      <c r="AJ4481" s="4">
        <v>5905.0899999999901</v>
      </c>
      <c r="AK4481" s="4" t="s">
        <v>2</v>
      </c>
      <c r="AL4481" t="s">
        <v>790</v>
      </c>
      <c r="AM4481" s="71" t="str">
        <f>INDEX(Network_Insurer_Code,MATCH(Export!AL4481,Network_insurer_Name,0))</f>
        <v>STL1</v>
      </c>
      <c r="AN4481" t="str">
        <f t="shared" si="69"/>
        <v>M1005STL12019</v>
      </c>
    </row>
    <row r="4482" spans="1:40" x14ac:dyDescent="0.25">
      <c r="A4482">
        <v>2020</v>
      </c>
      <c r="B4482">
        <v>3</v>
      </c>
      <c r="C4482" s="1">
        <v>44013</v>
      </c>
      <c r="D4482" s="1">
        <v>44104</v>
      </c>
      <c r="E4482">
        <v>2020</v>
      </c>
      <c r="F4482" s="71" t="str">
        <f>INDEX(Client_Name,MATCH(Export!H4482,Local_Company_Name,0))</f>
        <v>Lion Manufacturing Co</v>
      </c>
      <c r="G4482" s="71">
        <f>INDEX(Client_Code,MATCH(Export!H4482,Local_Company_Name,0))</f>
        <v>1002</v>
      </c>
      <c r="H4482" t="s">
        <v>759</v>
      </c>
      <c r="I4482" t="s">
        <v>736</v>
      </c>
      <c r="J4482" t="s">
        <v>8</v>
      </c>
      <c r="K4482" s="71" t="str">
        <f>INDEX(Line_of_Business,MATCH(Export!J4482,Name,0))</f>
        <v>M</v>
      </c>
      <c r="L4482" s="9" t="s">
        <v>441</v>
      </c>
      <c r="M4482">
        <v>22</v>
      </c>
      <c r="N4482" s="4">
        <v>891.4</v>
      </c>
      <c r="O4482" s="4">
        <v>445.7</v>
      </c>
      <c r="P4482" s="4">
        <v>0</v>
      </c>
      <c r="Q4482" s="4">
        <v>0</v>
      </c>
      <c r="R4482" s="4">
        <v>0</v>
      </c>
      <c r="S4482" s="4">
        <v>0</v>
      </c>
      <c r="T4482" s="4">
        <v>0</v>
      </c>
      <c r="U4482" s="4">
        <v>0</v>
      </c>
      <c r="V4482" s="4">
        <v>0</v>
      </c>
      <c r="W4482" s="4">
        <v>0</v>
      </c>
      <c r="X4482" s="4">
        <v>0</v>
      </c>
      <c r="Y4482" s="4">
        <v>71.31</v>
      </c>
      <c r="Z4482" s="4">
        <v>0</v>
      </c>
      <c r="AA4482" s="4">
        <v>40.11</v>
      </c>
      <c r="AB4482" t="s">
        <v>3</v>
      </c>
      <c r="AC4482" s="4">
        <v>0</v>
      </c>
      <c r="AD4482" s="4">
        <v>0</v>
      </c>
      <c r="AE4482" s="4">
        <v>0</v>
      </c>
      <c r="AF4482" t="s">
        <v>736</v>
      </c>
      <c r="AG4482" s="4">
        <v>0</v>
      </c>
      <c r="AH4482" s="4">
        <v>0</v>
      </c>
      <c r="AI4482" s="4">
        <v>0</v>
      </c>
      <c r="AJ4482" s="4">
        <v>334.28</v>
      </c>
      <c r="AK4482" s="4" t="s">
        <v>2</v>
      </c>
      <c r="AL4482" t="s">
        <v>781</v>
      </c>
      <c r="AM4482" s="71" t="str">
        <f>INDEX(Network_Insurer_Code,MATCH(Export!AL4482,Network_insurer_Name,0))</f>
        <v>ORI1</v>
      </c>
      <c r="AN4482" t="str">
        <f t="shared" ref="AN4482:AN4545" si="70">_xlfn.CONCAT(K4482,G4482,AM4482,E4482)</f>
        <v>M1002ORI12020</v>
      </c>
    </row>
    <row r="4483" spans="1:40" x14ac:dyDescent="0.25">
      <c r="A4483">
        <v>2020</v>
      </c>
      <c r="B4483">
        <v>3</v>
      </c>
      <c r="C4483" s="1">
        <v>44013</v>
      </c>
      <c r="D4483" s="1">
        <v>44104</v>
      </c>
      <c r="E4483">
        <v>2019</v>
      </c>
      <c r="F4483" s="71" t="str">
        <f>INDEX(Client_Name,MATCH(Export!H4483,Local_Company_Name,0))</f>
        <v>Lion Manufacturing Co</v>
      </c>
      <c r="G4483" s="71">
        <f>INDEX(Client_Code,MATCH(Export!H4483,Local_Company_Name,0))</f>
        <v>1002</v>
      </c>
      <c r="H4483" t="s">
        <v>752</v>
      </c>
      <c r="I4483" t="s">
        <v>724</v>
      </c>
      <c r="J4483" t="s">
        <v>8</v>
      </c>
      <c r="K4483" s="71" t="str">
        <f>INDEX(Line_of_Business,MATCH(Export!J4483,Name,0))</f>
        <v>M</v>
      </c>
      <c r="L4483" s="9">
        <v>76472</v>
      </c>
      <c r="M4483">
        <v>5643</v>
      </c>
      <c r="N4483" s="4">
        <v>0</v>
      </c>
      <c r="O4483" s="4">
        <v>0</v>
      </c>
      <c r="P4483" s="4">
        <v>43696.85</v>
      </c>
      <c r="Q4483" s="4">
        <v>0</v>
      </c>
      <c r="R4483" s="4">
        <v>0</v>
      </c>
      <c r="S4483" s="4">
        <v>0</v>
      </c>
      <c r="T4483" s="4">
        <v>0</v>
      </c>
      <c r="U4483" s="4">
        <v>0</v>
      </c>
      <c r="V4483" s="4">
        <v>0</v>
      </c>
      <c r="W4483" s="4">
        <v>0</v>
      </c>
      <c r="X4483" s="4">
        <v>0</v>
      </c>
      <c r="Y4483" s="4">
        <v>0</v>
      </c>
      <c r="Z4483" s="4">
        <v>0</v>
      </c>
      <c r="AA4483" s="4">
        <v>0</v>
      </c>
      <c r="AB4483" t="s">
        <v>3</v>
      </c>
      <c r="AC4483" s="4">
        <v>0</v>
      </c>
      <c r="AD4483" s="4">
        <v>0</v>
      </c>
      <c r="AE4483" s="4">
        <v>0</v>
      </c>
      <c r="AF4483" t="s">
        <v>724</v>
      </c>
      <c r="AG4483" s="4">
        <v>0</v>
      </c>
      <c r="AH4483" s="4">
        <v>0</v>
      </c>
      <c r="AI4483" s="4">
        <v>0</v>
      </c>
      <c r="AJ4483" s="4">
        <v>-43696.85</v>
      </c>
      <c r="AK4483" s="4">
        <v>0</v>
      </c>
      <c r="AL4483" t="s">
        <v>789</v>
      </c>
      <c r="AM4483" s="71" t="str">
        <f>INDEX(Network_Insurer_Code,MATCH(Export!AL4483,Network_insurer_Name,0))</f>
        <v>APL1</v>
      </c>
      <c r="AN4483" t="str">
        <f t="shared" si="70"/>
        <v>M1002APL12019</v>
      </c>
    </row>
    <row r="4484" spans="1:40" x14ac:dyDescent="0.25">
      <c r="A4484">
        <v>2019</v>
      </c>
      <c r="B4484">
        <v>1</v>
      </c>
      <c r="C4484" s="1">
        <v>43466</v>
      </c>
      <c r="D4484" s="1">
        <v>43555</v>
      </c>
      <c r="E4484">
        <v>2018</v>
      </c>
      <c r="F4484" s="71" t="str">
        <f>INDEX(Client_Name,MATCH(Export!H4484,Local_Company_Name,0))</f>
        <v>Zebra Workings Ltd</v>
      </c>
      <c r="G4484" s="71">
        <f>INDEX(Client_Code,MATCH(Export!H4484,Local_Company_Name,0))</f>
        <v>1001</v>
      </c>
      <c r="H4484" t="s">
        <v>749</v>
      </c>
      <c r="I4484" t="s">
        <v>707</v>
      </c>
      <c r="J4484" t="s">
        <v>22</v>
      </c>
      <c r="K4484" s="71" t="str">
        <f>INDEX(Line_of_Business,MATCH(Export!J4484,Name,0))</f>
        <v>A</v>
      </c>
      <c r="L4484" s="9" t="s">
        <v>226</v>
      </c>
      <c r="M4484">
        <v>0</v>
      </c>
      <c r="N4484" s="4">
        <v>0</v>
      </c>
      <c r="O4484" s="4">
        <v>0</v>
      </c>
      <c r="P4484" s="4">
        <v>37624.400000000001</v>
      </c>
      <c r="Q4484" s="4">
        <v>0</v>
      </c>
      <c r="R4484" s="4">
        <v>0</v>
      </c>
      <c r="S4484" s="4">
        <v>0</v>
      </c>
      <c r="T4484" s="4">
        <v>0</v>
      </c>
      <c r="U4484" s="4">
        <v>0</v>
      </c>
      <c r="V4484" s="4">
        <v>0</v>
      </c>
      <c r="W4484" s="4">
        <v>0</v>
      </c>
      <c r="X4484" s="4">
        <v>0</v>
      </c>
      <c r="Y4484" s="4">
        <v>0</v>
      </c>
      <c r="Z4484" s="4">
        <v>0</v>
      </c>
      <c r="AA4484" s="4">
        <v>0</v>
      </c>
      <c r="AB4484" t="s">
        <v>3</v>
      </c>
      <c r="AC4484" s="4">
        <v>0</v>
      </c>
      <c r="AD4484" s="4">
        <v>0</v>
      </c>
      <c r="AE4484" s="4">
        <v>50250</v>
      </c>
      <c r="AF4484" t="s">
        <v>707</v>
      </c>
      <c r="AG4484" s="4">
        <v>0</v>
      </c>
      <c r="AH4484" s="4">
        <v>0</v>
      </c>
      <c r="AI4484" s="4">
        <v>0</v>
      </c>
      <c r="AJ4484" s="4">
        <v>-37624.400000000001</v>
      </c>
      <c r="AK4484" s="4">
        <v>0</v>
      </c>
      <c r="AL4484" t="s">
        <v>797</v>
      </c>
      <c r="AM4484" s="71" t="str">
        <f>INDEX(Network_Insurer_Code,MATCH(Export!AL4484,Network_insurer_Name,0))</f>
        <v>ONI3</v>
      </c>
      <c r="AN4484" t="str">
        <f t="shared" si="70"/>
        <v>A1001ONI32018</v>
      </c>
    </row>
    <row r="4485" spans="1:40" x14ac:dyDescent="0.25">
      <c r="A4485">
        <v>2020</v>
      </c>
      <c r="B4485">
        <v>3</v>
      </c>
      <c r="C4485" s="1">
        <v>44013</v>
      </c>
      <c r="D4485" s="1">
        <v>44104</v>
      </c>
      <c r="E4485">
        <v>2019</v>
      </c>
      <c r="F4485" s="71" t="str">
        <f>INDEX(Client_Name,MATCH(Export!H4485,Local_Company_Name,0))</f>
        <v>Zebra Workings Ltd</v>
      </c>
      <c r="G4485" s="71">
        <f>INDEX(Client_Code,MATCH(Export!H4485,Local_Company_Name,0))</f>
        <v>1001</v>
      </c>
      <c r="H4485" t="s">
        <v>750</v>
      </c>
      <c r="I4485" t="s">
        <v>724</v>
      </c>
      <c r="J4485" t="s">
        <v>8</v>
      </c>
      <c r="K4485" s="71" t="str">
        <f>INDEX(Line_of_Business,MATCH(Export!J4485,Name,0))</f>
        <v>M</v>
      </c>
      <c r="L4485" s="9">
        <v>77601</v>
      </c>
      <c r="M4485">
        <v>2032</v>
      </c>
      <c r="N4485" s="4">
        <v>316.14999999999998</v>
      </c>
      <c r="O4485" s="4">
        <v>316.14999999999998</v>
      </c>
      <c r="P4485" s="4">
        <v>191.099999999998</v>
      </c>
      <c r="Q4485" s="4">
        <v>0</v>
      </c>
      <c r="R4485" s="4">
        <v>0</v>
      </c>
      <c r="S4485" s="4">
        <v>0</v>
      </c>
      <c r="T4485" s="4">
        <v>0</v>
      </c>
      <c r="U4485" s="4">
        <v>0</v>
      </c>
      <c r="V4485" s="4">
        <v>0</v>
      </c>
      <c r="W4485" s="4">
        <v>0</v>
      </c>
      <c r="X4485" s="4">
        <v>0</v>
      </c>
      <c r="Y4485" s="4">
        <v>31.61</v>
      </c>
      <c r="Z4485" s="4">
        <v>0</v>
      </c>
      <c r="AA4485" s="4">
        <v>25.28</v>
      </c>
      <c r="AB4485" t="s">
        <v>3</v>
      </c>
      <c r="AC4485" s="4">
        <v>0</v>
      </c>
      <c r="AD4485" s="4">
        <v>0</v>
      </c>
      <c r="AE4485" s="4">
        <v>0</v>
      </c>
      <c r="AF4485" t="s">
        <v>724</v>
      </c>
      <c r="AG4485" s="4">
        <v>0</v>
      </c>
      <c r="AH4485" s="4">
        <v>0</v>
      </c>
      <c r="AI4485" s="4">
        <v>0</v>
      </c>
      <c r="AJ4485" s="4">
        <v>68.160000000001403</v>
      </c>
      <c r="AK4485" s="4">
        <v>0</v>
      </c>
      <c r="AL4485" t="s">
        <v>798</v>
      </c>
      <c r="AM4485" s="71" t="str">
        <f>INDEX(Network_Insurer_Code,MATCH(Export!AL4485,Network_insurer_Name,0))</f>
        <v>PEI2</v>
      </c>
      <c r="AN4485" t="str">
        <f t="shared" si="70"/>
        <v>M1001PEI22019</v>
      </c>
    </row>
    <row r="4486" spans="1:40" x14ac:dyDescent="0.25">
      <c r="A4486">
        <v>2019</v>
      </c>
      <c r="B4486">
        <v>3</v>
      </c>
      <c r="C4486" s="1">
        <v>43647</v>
      </c>
      <c r="D4486" s="1">
        <v>43738</v>
      </c>
      <c r="E4486">
        <v>2019</v>
      </c>
      <c r="F4486" s="71" t="str">
        <f>INDEX(Client_Name,MATCH(Export!H4486,Local_Company_Name,0))</f>
        <v>Tiger Jewelcrafting Ltd</v>
      </c>
      <c r="G4486" s="71">
        <f>INDEX(Client_Code,MATCH(Export!H4486,Local_Company_Name,0))</f>
        <v>1003</v>
      </c>
      <c r="H4486" t="s">
        <v>761</v>
      </c>
      <c r="I4486" t="s">
        <v>711</v>
      </c>
      <c r="J4486" t="s">
        <v>5</v>
      </c>
      <c r="K4486" s="71" t="str">
        <f>INDEX(Line_of_Business,MATCH(Export!J4486,Name,0))</f>
        <v>L</v>
      </c>
      <c r="L4486" s="9">
        <v>1371000004319</v>
      </c>
      <c r="M4486">
        <v>401</v>
      </c>
      <c r="N4486" s="4">
        <v>279680.15999999997</v>
      </c>
      <c r="O4486" s="4">
        <v>279680.15999999997</v>
      </c>
      <c r="P4486" s="4">
        <v>0</v>
      </c>
      <c r="Q4486" s="4">
        <v>0</v>
      </c>
      <c r="R4486" s="4">
        <v>0</v>
      </c>
      <c r="S4486" s="4">
        <v>0</v>
      </c>
      <c r="T4486" s="4">
        <v>0</v>
      </c>
      <c r="U4486" s="4">
        <v>0</v>
      </c>
      <c r="V4486" s="4">
        <v>0</v>
      </c>
      <c r="W4486" s="4">
        <v>0</v>
      </c>
      <c r="X4486" s="4">
        <v>0</v>
      </c>
      <c r="Y4486" s="4">
        <v>0</v>
      </c>
      <c r="Z4486" s="4">
        <v>0</v>
      </c>
      <c r="AA4486" s="4">
        <v>27968.01</v>
      </c>
      <c r="AB4486" t="s">
        <v>3</v>
      </c>
      <c r="AC4486" s="4">
        <v>0</v>
      </c>
      <c r="AD4486" s="4">
        <v>0</v>
      </c>
      <c r="AE4486" s="4">
        <v>70000</v>
      </c>
      <c r="AF4486" t="s">
        <v>711</v>
      </c>
      <c r="AG4486" s="4">
        <v>0</v>
      </c>
      <c r="AH4486" s="4">
        <v>0</v>
      </c>
      <c r="AI4486" s="4">
        <v>0</v>
      </c>
      <c r="AJ4486" s="4">
        <v>251712.149999999</v>
      </c>
      <c r="AK4486" s="4">
        <v>0</v>
      </c>
      <c r="AL4486" t="s">
        <v>789</v>
      </c>
      <c r="AM4486" s="71" t="str">
        <f>INDEX(Network_Insurer_Code,MATCH(Export!AL4486,Network_insurer_Name,0))</f>
        <v>APL1</v>
      </c>
      <c r="AN4486" t="str">
        <f t="shared" si="70"/>
        <v>L1003APL12019</v>
      </c>
    </row>
    <row r="4487" spans="1:40" x14ac:dyDescent="0.25">
      <c r="A4487">
        <v>2020</v>
      </c>
      <c r="B4487">
        <v>3</v>
      </c>
      <c r="C4487" s="1">
        <v>44013</v>
      </c>
      <c r="D4487" s="1">
        <v>44104</v>
      </c>
      <c r="E4487">
        <v>2020</v>
      </c>
      <c r="F4487" s="71" t="str">
        <f>INDEX(Client_Name,MATCH(Export!H4487,Local_Company_Name,0))</f>
        <v>Zebra Workings Ltd</v>
      </c>
      <c r="G4487" s="71">
        <f>INDEX(Client_Code,MATCH(Export!H4487,Local_Company_Name,0))</f>
        <v>1001</v>
      </c>
      <c r="H4487" t="s">
        <v>751</v>
      </c>
      <c r="I4487" t="s">
        <v>709</v>
      </c>
      <c r="J4487" t="s">
        <v>22</v>
      </c>
      <c r="K4487" s="71" t="str">
        <f>INDEX(Line_of_Business,MATCH(Export!J4487,Name,0))</f>
        <v>A</v>
      </c>
      <c r="L4487" s="9" t="s">
        <v>124</v>
      </c>
      <c r="M4487">
        <v>149</v>
      </c>
      <c r="N4487" s="4">
        <v>8727.4333333333307</v>
      </c>
      <c r="O4487" s="4">
        <v>7854.69</v>
      </c>
      <c r="P4487" s="4">
        <v>0</v>
      </c>
      <c r="Q4487" s="4">
        <v>0</v>
      </c>
      <c r="R4487" s="4">
        <v>0</v>
      </c>
      <c r="S4487" s="4">
        <v>0</v>
      </c>
      <c r="T4487" s="4">
        <v>0</v>
      </c>
      <c r="U4487" s="4">
        <v>0</v>
      </c>
      <c r="V4487" s="4">
        <v>0</v>
      </c>
      <c r="W4487" s="4">
        <v>0</v>
      </c>
      <c r="X4487" s="4">
        <v>0</v>
      </c>
      <c r="Y4487" s="4">
        <v>1021.11</v>
      </c>
      <c r="Z4487" s="4">
        <v>172.8</v>
      </c>
      <c r="AA4487" s="4">
        <v>1319.59</v>
      </c>
      <c r="AB4487" t="s">
        <v>3</v>
      </c>
      <c r="AC4487" s="4">
        <v>0</v>
      </c>
      <c r="AD4487" s="4">
        <v>0</v>
      </c>
      <c r="AE4487" s="4">
        <v>0</v>
      </c>
      <c r="AF4487" t="s">
        <v>709</v>
      </c>
      <c r="AG4487" s="4">
        <v>0</v>
      </c>
      <c r="AH4487" s="4">
        <v>0</v>
      </c>
      <c r="AI4487" s="4">
        <v>0</v>
      </c>
      <c r="AJ4487" s="4">
        <v>5341.19</v>
      </c>
      <c r="AK4487" s="4">
        <v>0</v>
      </c>
      <c r="AL4487" t="s">
        <v>789</v>
      </c>
      <c r="AM4487" s="71" t="str">
        <f>INDEX(Network_Insurer_Code,MATCH(Export!AL4487,Network_insurer_Name,0))</f>
        <v>APL1</v>
      </c>
      <c r="AN4487" t="str">
        <f t="shared" si="70"/>
        <v>A1001APL12020</v>
      </c>
    </row>
    <row r="4488" spans="1:40" x14ac:dyDescent="0.25">
      <c r="A4488">
        <v>2020</v>
      </c>
      <c r="B4488">
        <v>1</v>
      </c>
      <c r="C4488" s="1">
        <v>43831</v>
      </c>
      <c r="D4488" s="1">
        <v>43921</v>
      </c>
      <c r="E4488">
        <v>2019</v>
      </c>
      <c r="F4488" s="71" t="str">
        <f>INDEX(Client_Name,MATCH(Export!H4488,Local_Company_Name,0))</f>
        <v>Zebra Workings Ltd</v>
      </c>
      <c r="G4488" s="71">
        <f>INDEX(Client_Code,MATCH(Export!H4488,Local_Company_Name,0))</f>
        <v>1001</v>
      </c>
      <c r="H4488" t="s">
        <v>749</v>
      </c>
      <c r="I4488" t="s">
        <v>704</v>
      </c>
      <c r="J4488" t="s">
        <v>8</v>
      </c>
      <c r="K4488" s="71" t="str">
        <f>INDEX(Line_of_Business,MATCH(Export!J4488,Name,0))</f>
        <v>M</v>
      </c>
      <c r="L4488" s="9" t="s">
        <v>383</v>
      </c>
      <c r="M4488">
        <v>1301</v>
      </c>
      <c r="N4488" s="4">
        <v>0</v>
      </c>
      <c r="O4488" s="4">
        <v>0</v>
      </c>
      <c r="P4488" s="4">
        <v>43175.18</v>
      </c>
      <c r="Q4488" s="4">
        <v>0</v>
      </c>
      <c r="R4488" s="4">
        <v>0</v>
      </c>
      <c r="S4488" s="4">
        <v>117676.04</v>
      </c>
      <c r="T4488" s="4">
        <v>0</v>
      </c>
      <c r="U4488" s="4">
        <v>0</v>
      </c>
      <c r="V4488" s="4">
        <v>0</v>
      </c>
      <c r="W4488" s="4">
        <v>117676.04</v>
      </c>
      <c r="X4488" s="4">
        <v>0</v>
      </c>
      <c r="Y4488" s="4">
        <v>0</v>
      </c>
      <c r="Z4488" s="4">
        <v>0</v>
      </c>
      <c r="AA4488" s="4">
        <v>0</v>
      </c>
      <c r="AB4488" t="s">
        <v>3</v>
      </c>
      <c r="AC4488" s="4">
        <v>0</v>
      </c>
      <c r="AD4488" s="4">
        <v>0</v>
      </c>
      <c r="AE4488" s="4">
        <v>-19059.599999999999</v>
      </c>
      <c r="AF4488" t="s">
        <v>704</v>
      </c>
      <c r="AG4488" s="4">
        <v>0</v>
      </c>
      <c r="AH4488" s="4">
        <v>0</v>
      </c>
      <c r="AI4488" s="4">
        <v>0</v>
      </c>
      <c r="AJ4488" s="4">
        <v>-43175.18</v>
      </c>
      <c r="AK4488" s="4">
        <v>0</v>
      </c>
      <c r="AL4488" t="s">
        <v>789</v>
      </c>
      <c r="AM4488" s="71" t="str">
        <f>INDEX(Network_Insurer_Code,MATCH(Export!AL4488,Network_insurer_Name,0))</f>
        <v>APL1</v>
      </c>
      <c r="AN4488" t="str">
        <f t="shared" si="70"/>
        <v>M1001APL12019</v>
      </c>
    </row>
    <row r="4489" spans="1:40" x14ac:dyDescent="0.25">
      <c r="A4489">
        <v>2019</v>
      </c>
      <c r="B4489">
        <v>2</v>
      </c>
      <c r="C4489" s="1">
        <v>43556</v>
      </c>
      <c r="D4489" s="1">
        <v>43646</v>
      </c>
      <c r="E4489">
        <v>2018</v>
      </c>
      <c r="F4489" s="71" t="str">
        <f>INDEX(Client_Name,MATCH(Export!H4489,Local_Company_Name,0))</f>
        <v>Aplaca Engineering Co</v>
      </c>
      <c r="G4489" s="71">
        <f>INDEX(Client_Code,MATCH(Export!H4489,Local_Company_Name,0))</f>
        <v>1004</v>
      </c>
      <c r="H4489" t="s">
        <v>765</v>
      </c>
      <c r="I4489" t="s">
        <v>724</v>
      </c>
      <c r="J4489" t="s">
        <v>8</v>
      </c>
      <c r="K4489" s="71" t="str">
        <f>INDEX(Line_of_Business,MATCH(Export!J4489,Name,0))</f>
        <v>M</v>
      </c>
      <c r="L4489" s="9">
        <v>80022999</v>
      </c>
      <c r="M4489">
        <v>47</v>
      </c>
      <c r="N4489" s="4">
        <v>0</v>
      </c>
      <c r="O4489" s="4">
        <v>0</v>
      </c>
      <c r="P4489" s="4">
        <v>0</v>
      </c>
      <c r="Q4489" s="4">
        <v>0</v>
      </c>
      <c r="R4489" s="4">
        <v>0</v>
      </c>
      <c r="S4489" s="4">
        <v>0</v>
      </c>
      <c r="T4489" s="4">
        <v>0</v>
      </c>
      <c r="U4489" s="4">
        <v>0</v>
      </c>
      <c r="V4489" s="4">
        <v>0</v>
      </c>
      <c r="W4489" s="4">
        <v>0</v>
      </c>
      <c r="X4489" s="4">
        <v>0</v>
      </c>
      <c r="Y4489" s="4">
        <v>0</v>
      </c>
      <c r="Z4489" s="4">
        <v>0</v>
      </c>
      <c r="AA4489" s="4">
        <v>0</v>
      </c>
      <c r="AB4489" t="s">
        <v>3</v>
      </c>
      <c r="AC4489" s="4">
        <v>0</v>
      </c>
      <c r="AD4489" s="4">
        <v>0</v>
      </c>
      <c r="AE4489" s="4">
        <v>-311.82</v>
      </c>
      <c r="AF4489" t="s">
        <v>724</v>
      </c>
      <c r="AG4489" s="4">
        <v>0</v>
      </c>
      <c r="AH4489" s="4">
        <v>0</v>
      </c>
      <c r="AI4489" s="4">
        <v>0</v>
      </c>
      <c r="AJ4489" s="4">
        <v>0</v>
      </c>
      <c r="AK4489" s="4">
        <v>0</v>
      </c>
      <c r="AL4489" t="s">
        <v>784</v>
      </c>
      <c r="AM4489" s="71" t="str">
        <f>INDEX(Network_Insurer_Code,MATCH(Export!AL4489,Network_insurer_Name,0))</f>
        <v>PII1</v>
      </c>
      <c r="AN4489" t="str">
        <f t="shared" si="70"/>
        <v>M1004PII12018</v>
      </c>
    </row>
    <row r="4490" spans="1:40" x14ac:dyDescent="0.25">
      <c r="A4490">
        <v>2019</v>
      </c>
      <c r="B4490">
        <v>2</v>
      </c>
      <c r="C4490" s="1">
        <v>43556</v>
      </c>
      <c r="D4490" s="1">
        <v>43646</v>
      </c>
      <c r="E4490">
        <v>2019</v>
      </c>
      <c r="F4490" s="71" t="str">
        <f>INDEX(Client_Name,MATCH(Export!H4490,Local_Company_Name,0))</f>
        <v>Tiger Jewelcrafting Ltd</v>
      </c>
      <c r="G4490" s="71">
        <f>INDEX(Client_Code,MATCH(Export!H4490,Local_Company_Name,0))</f>
        <v>1003</v>
      </c>
      <c r="H4490" t="s">
        <v>761</v>
      </c>
      <c r="I4490" t="s">
        <v>708</v>
      </c>
      <c r="J4490" t="s">
        <v>22</v>
      </c>
      <c r="K4490" s="71" t="str">
        <f>INDEX(Line_of_Business,MATCH(Export!J4490,Name,0))</f>
        <v>A</v>
      </c>
      <c r="L4490" s="9" t="s">
        <v>116</v>
      </c>
      <c r="M4490">
        <v>69</v>
      </c>
      <c r="N4490" s="4">
        <v>9405.5</v>
      </c>
      <c r="O4490" s="4">
        <v>9405.5</v>
      </c>
      <c r="P4490" s="4">
        <v>0</v>
      </c>
      <c r="Q4490" s="4">
        <v>0</v>
      </c>
      <c r="R4490" s="4">
        <v>0</v>
      </c>
      <c r="S4490" s="4">
        <v>0</v>
      </c>
      <c r="T4490" s="4">
        <v>0</v>
      </c>
      <c r="U4490" s="4">
        <v>0</v>
      </c>
      <c r="V4490" s="4">
        <v>0</v>
      </c>
      <c r="W4490" s="4">
        <v>0</v>
      </c>
      <c r="X4490" s="4">
        <v>0</v>
      </c>
      <c r="Y4490" s="4">
        <v>940.55</v>
      </c>
      <c r="Z4490" s="4">
        <v>0</v>
      </c>
      <c r="AA4490" s="4">
        <v>0</v>
      </c>
      <c r="AB4490" t="s">
        <v>3</v>
      </c>
      <c r="AC4490" s="4">
        <v>0</v>
      </c>
      <c r="AD4490" s="4">
        <v>0</v>
      </c>
      <c r="AE4490" s="4">
        <v>0</v>
      </c>
      <c r="AF4490" t="s">
        <v>708</v>
      </c>
      <c r="AG4490" s="4">
        <v>0</v>
      </c>
      <c r="AH4490" s="4">
        <v>0</v>
      </c>
      <c r="AI4490" s="4">
        <v>0</v>
      </c>
      <c r="AJ4490" s="4">
        <v>8464.9500000000007</v>
      </c>
      <c r="AK4490" s="4">
        <v>0</v>
      </c>
      <c r="AL4490" t="s">
        <v>797</v>
      </c>
      <c r="AM4490" s="71" t="str">
        <f>INDEX(Network_Insurer_Code,MATCH(Export!AL4490,Network_insurer_Name,0))</f>
        <v>ONI3</v>
      </c>
      <c r="AN4490" t="str">
        <f t="shared" si="70"/>
        <v>A1003ONI32019</v>
      </c>
    </row>
    <row r="4491" spans="1:40" x14ac:dyDescent="0.25">
      <c r="A4491">
        <v>2019</v>
      </c>
      <c r="B4491">
        <v>1</v>
      </c>
      <c r="C4491" s="1">
        <v>43466</v>
      </c>
      <c r="D4491" s="1">
        <v>43555</v>
      </c>
      <c r="E4491">
        <v>2017</v>
      </c>
      <c r="F4491" s="71" t="str">
        <f>INDEX(Client_Name,MATCH(Export!H4491,Local_Company_Name,0))</f>
        <v>Aplaca Engineering Co</v>
      </c>
      <c r="G4491" s="71">
        <f>INDEX(Client_Code,MATCH(Export!H4491,Local_Company_Name,0))</f>
        <v>1004</v>
      </c>
      <c r="H4491" t="s">
        <v>754</v>
      </c>
      <c r="I4491" t="s">
        <v>721</v>
      </c>
      <c r="J4491" t="s">
        <v>22</v>
      </c>
      <c r="K4491" s="71" t="str">
        <f>INDEX(Line_of_Business,MATCH(Export!J4491,Name,0))</f>
        <v>A</v>
      </c>
      <c r="L4491" s="9" t="s">
        <v>64</v>
      </c>
      <c r="M4491">
        <v>437</v>
      </c>
      <c r="N4491" s="4">
        <v>0</v>
      </c>
      <c r="O4491" s="4">
        <v>0</v>
      </c>
      <c r="P4491" s="4">
        <v>20000</v>
      </c>
      <c r="Q4491" s="4">
        <v>0</v>
      </c>
      <c r="R4491" s="4">
        <v>0</v>
      </c>
      <c r="S4491" s="4">
        <v>0</v>
      </c>
      <c r="T4491" s="4">
        <v>0</v>
      </c>
      <c r="U4491" s="4">
        <v>0</v>
      </c>
      <c r="V4491" s="4">
        <v>0</v>
      </c>
      <c r="W4491" s="4">
        <v>0</v>
      </c>
      <c r="X4491" s="4">
        <v>0</v>
      </c>
      <c r="Y4491" s="4">
        <v>0</v>
      </c>
      <c r="Z4491" s="4">
        <v>0</v>
      </c>
      <c r="AA4491" s="4">
        <v>0</v>
      </c>
      <c r="AB4491" t="s">
        <v>3</v>
      </c>
      <c r="AC4491" s="4">
        <v>0</v>
      </c>
      <c r="AD4491" s="4">
        <v>0</v>
      </c>
      <c r="AE4491" s="4">
        <v>0</v>
      </c>
      <c r="AF4491" t="s">
        <v>721</v>
      </c>
      <c r="AG4491" s="4">
        <v>0</v>
      </c>
      <c r="AH4491" s="4">
        <v>0</v>
      </c>
      <c r="AI4491" s="4">
        <v>0</v>
      </c>
      <c r="AJ4491" s="4">
        <v>-20000</v>
      </c>
      <c r="AK4491" s="4">
        <v>200000</v>
      </c>
      <c r="AL4491" t="s">
        <v>782</v>
      </c>
      <c r="AM4491" s="71" t="str">
        <f>INDEX(Network_Insurer_Code,MATCH(Export!AL4491,Network_insurer_Name,0))</f>
        <v>API2</v>
      </c>
      <c r="AN4491" t="str">
        <f t="shared" si="70"/>
        <v>A1004API22017</v>
      </c>
    </row>
    <row r="4492" spans="1:40" x14ac:dyDescent="0.25">
      <c r="A4492">
        <v>2020</v>
      </c>
      <c r="B4492">
        <v>3</v>
      </c>
      <c r="C4492" s="1">
        <v>44013</v>
      </c>
      <c r="D4492" s="1">
        <v>44104</v>
      </c>
      <c r="E4492">
        <v>2020</v>
      </c>
      <c r="F4492" s="71" t="str">
        <f>INDEX(Client_Name,MATCH(Export!H4492,Local_Company_Name,0))</f>
        <v>Zebra Workings Ltd</v>
      </c>
      <c r="G4492" s="71">
        <f>INDEX(Client_Code,MATCH(Export!H4492,Local_Company_Name,0))</f>
        <v>1001</v>
      </c>
      <c r="H4492" t="s">
        <v>749</v>
      </c>
      <c r="I4492" t="s">
        <v>780</v>
      </c>
      <c r="J4492" t="s">
        <v>5</v>
      </c>
      <c r="K4492" s="71" t="str">
        <f>INDEX(Line_of_Business,MATCH(Export!J4492,Name,0))</f>
        <v>L</v>
      </c>
      <c r="L4492" s="9" t="s">
        <v>204</v>
      </c>
      <c r="M4492">
        <v>119</v>
      </c>
      <c r="N4492" s="4">
        <v>14741.85</v>
      </c>
      <c r="O4492" s="4">
        <v>14741.85</v>
      </c>
      <c r="P4492" s="4">
        <v>0</v>
      </c>
      <c r="Q4492" s="4">
        <v>0</v>
      </c>
      <c r="R4492" s="4">
        <v>0</v>
      </c>
      <c r="S4492" s="4">
        <v>0</v>
      </c>
      <c r="T4492" s="4">
        <v>0</v>
      </c>
      <c r="U4492" s="4">
        <v>0</v>
      </c>
      <c r="V4492" s="4">
        <v>0</v>
      </c>
      <c r="W4492" s="4">
        <v>0</v>
      </c>
      <c r="X4492" s="4">
        <v>0</v>
      </c>
      <c r="Y4492" s="4">
        <v>1577.38</v>
      </c>
      <c r="Z4492" s="4">
        <v>498.6</v>
      </c>
      <c r="AA4492" s="4">
        <v>0</v>
      </c>
      <c r="AB4492" t="s">
        <v>3</v>
      </c>
      <c r="AC4492" s="4">
        <v>0</v>
      </c>
      <c r="AD4492" s="4">
        <v>0</v>
      </c>
      <c r="AE4492" s="4">
        <v>0</v>
      </c>
      <c r="AF4492" t="s">
        <v>780</v>
      </c>
      <c r="AG4492" s="4">
        <v>0</v>
      </c>
      <c r="AH4492" s="4">
        <v>0</v>
      </c>
      <c r="AI4492" s="4">
        <v>0</v>
      </c>
      <c r="AJ4492" s="4">
        <v>12665.87</v>
      </c>
      <c r="AK4492" s="4" t="s">
        <v>2</v>
      </c>
      <c r="AL4492" t="s">
        <v>788</v>
      </c>
      <c r="AM4492" s="71" t="str">
        <f>INDEX(Network_Insurer_Code,MATCH(Export!AL4492,Network_insurer_Name,0))</f>
        <v>RAI1</v>
      </c>
      <c r="AN4492" t="str">
        <f t="shared" si="70"/>
        <v>L1001RAI12020</v>
      </c>
    </row>
    <row r="4493" spans="1:40" x14ac:dyDescent="0.25">
      <c r="A4493">
        <v>2020</v>
      </c>
      <c r="B4493">
        <v>3</v>
      </c>
      <c r="C4493" s="1">
        <v>44013</v>
      </c>
      <c r="D4493" s="1">
        <v>44104</v>
      </c>
      <c r="E4493">
        <v>2020</v>
      </c>
      <c r="F4493" s="71" t="str">
        <f>INDEX(Client_Name,MATCH(Export!H4493,Local_Company_Name,0))</f>
        <v>Zebra Workings Ltd</v>
      </c>
      <c r="G4493" s="71">
        <f>INDEX(Client_Code,MATCH(Export!H4493,Local_Company_Name,0))</f>
        <v>1001</v>
      </c>
      <c r="H4493" t="s">
        <v>749</v>
      </c>
      <c r="I4493" t="s">
        <v>724</v>
      </c>
      <c r="J4493" t="s">
        <v>8</v>
      </c>
      <c r="K4493" s="71" t="str">
        <f>INDEX(Line_of_Business,MATCH(Export!J4493,Name,0))</f>
        <v>M</v>
      </c>
      <c r="L4493" s="9">
        <v>74396</v>
      </c>
      <c r="M4493">
        <v>1941</v>
      </c>
      <c r="N4493" s="4">
        <v>0</v>
      </c>
      <c r="O4493" s="4">
        <v>0</v>
      </c>
      <c r="P4493" s="4">
        <v>243313.43</v>
      </c>
      <c r="Q4493" s="4">
        <v>0</v>
      </c>
      <c r="R4493" s="4">
        <v>0</v>
      </c>
      <c r="S4493" s="4">
        <v>400509.88</v>
      </c>
      <c r="T4493" s="4">
        <v>0</v>
      </c>
      <c r="U4493" s="4">
        <v>0</v>
      </c>
      <c r="V4493" s="4">
        <v>0</v>
      </c>
      <c r="W4493" s="4">
        <v>400509.88</v>
      </c>
      <c r="X4493" s="4">
        <v>0</v>
      </c>
      <c r="Y4493" s="4">
        <v>0</v>
      </c>
      <c r="Z4493" s="4">
        <v>0</v>
      </c>
      <c r="AA4493" s="4">
        <v>0</v>
      </c>
      <c r="AB4493" t="s">
        <v>3</v>
      </c>
      <c r="AC4493" s="4">
        <v>0</v>
      </c>
      <c r="AD4493" s="4">
        <v>0</v>
      </c>
      <c r="AE4493" s="4">
        <v>0</v>
      </c>
      <c r="AF4493" t="s">
        <v>724</v>
      </c>
      <c r="AG4493" s="4">
        <v>0</v>
      </c>
      <c r="AH4493" s="4">
        <v>0</v>
      </c>
      <c r="AI4493" s="4">
        <v>0</v>
      </c>
      <c r="AJ4493" s="4">
        <v>-243313.43</v>
      </c>
      <c r="AK4493" s="4">
        <v>0</v>
      </c>
      <c r="AL4493" t="s">
        <v>798</v>
      </c>
      <c r="AM4493" s="71" t="str">
        <f>INDEX(Network_Insurer_Code,MATCH(Export!AL4493,Network_insurer_Name,0))</f>
        <v>PEI2</v>
      </c>
      <c r="AN4493" t="str">
        <f t="shared" si="70"/>
        <v>M1001PEI22020</v>
      </c>
    </row>
    <row r="4494" spans="1:40" x14ac:dyDescent="0.25">
      <c r="A4494">
        <v>2020</v>
      </c>
      <c r="B4494">
        <v>1</v>
      </c>
      <c r="C4494" s="1">
        <v>43831</v>
      </c>
      <c r="D4494" s="1">
        <v>43921</v>
      </c>
      <c r="E4494">
        <v>2019</v>
      </c>
      <c r="F4494" s="71" t="str">
        <f>INDEX(Client_Name,MATCH(Export!H4494,Local_Company_Name,0))</f>
        <v>Aplaca Engineering Co</v>
      </c>
      <c r="G4494" s="71">
        <f>INDEX(Client_Code,MATCH(Export!H4494,Local_Company_Name,0))</f>
        <v>1004</v>
      </c>
      <c r="H4494" t="s">
        <v>754</v>
      </c>
      <c r="I4494" t="s">
        <v>732</v>
      </c>
      <c r="J4494" t="s">
        <v>5</v>
      </c>
      <c r="K4494" s="71" t="str">
        <f>INDEX(Line_of_Business,MATCH(Export!J4494,Name,0))</f>
        <v>L</v>
      </c>
      <c r="L4494" s="9" t="s">
        <v>299</v>
      </c>
      <c r="M4494">
        <v>1404</v>
      </c>
      <c r="N4494" s="4">
        <v>289601</v>
      </c>
      <c r="O4494" s="4">
        <v>289601</v>
      </c>
      <c r="P4494" s="4">
        <v>172790</v>
      </c>
      <c r="Q4494" s="4">
        <v>0</v>
      </c>
      <c r="R4494" s="4">
        <v>0</v>
      </c>
      <c r="S4494" s="4">
        <v>0</v>
      </c>
      <c r="T4494" s="4">
        <v>0</v>
      </c>
      <c r="U4494" s="4">
        <v>0</v>
      </c>
      <c r="V4494" s="4">
        <v>0</v>
      </c>
      <c r="W4494" s="4">
        <v>0</v>
      </c>
      <c r="X4494" s="4">
        <v>0</v>
      </c>
      <c r="Y4494" s="4">
        <v>8688.0300000000007</v>
      </c>
      <c r="Z4494" s="4">
        <v>0</v>
      </c>
      <c r="AA4494" s="4">
        <v>7848.26</v>
      </c>
      <c r="AB4494" t="s">
        <v>3</v>
      </c>
      <c r="AC4494" s="4">
        <v>0</v>
      </c>
      <c r="AD4494" s="4">
        <v>0</v>
      </c>
      <c r="AE4494" s="4">
        <v>0</v>
      </c>
      <c r="AF4494" t="s">
        <v>732</v>
      </c>
      <c r="AG4494" s="4">
        <v>0</v>
      </c>
      <c r="AH4494" s="4">
        <v>0</v>
      </c>
      <c r="AI4494" s="4">
        <v>0</v>
      </c>
      <c r="AJ4494" s="4">
        <v>100274.71</v>
      </c>
      <c r="AK4494" s="4">
        <v>0</v>
      </c>
      <c r="AL4494" t="s">
        <v>797</v>
      </c>
      <c r="AM4494" s="71" t="str">
        <f>INDEX(Network_Insurer_Code,MATCH(Export!AL4494,Network_insurer_Name,0))</f>
        <v>ONI3</v>
      </c>
      <c r="AN4494" t="str">
        <f t="shared" si="70"/>
        <v>L1004ONI32019</v>
      </c>
    </row>
    <row r="4495" spans="1:40" x14ac:dyDescent="0.25">
      <c r="A4495">
        <v>2020</v>
      </c>
      <c r="B4495">
        <v>2</v>
      </c>
      <c r="C4495" s="1">
        <v>43922</v>
      </c>
      <c r="D4495" s="1">
        <v>44012</v>
      </c>
      <c r="E4495">
        <v>2018</v>
      </c>
      <c r="F4495" s="71" t="str">
        <f>INDEX(Client_Name,MATCH(Export!H4495,Local_Company_Name,0))</f>
        <v>Lion Manufacturing Co</v>
      </c>
      <c r="G4495" s="71">
        <f>INDEX(Client_Code,MATCH(Export!H4495,Local_Company_Name,0))</f>
        <v>1002</v>
      </c>
      <c r="H4495" t="s">
        <v>760</v>
      </c>
      <c r="I4495" t="s">
        <v>707</v>
      </c>
      <c r="J4495" t="s">
        <v>8</v>
      </c>
      <c r="K4495" s="71" t="str">
        <f>INDEX(Line_of_Business,MATCH(Export!J4495,Name,0))</f>
        <v>M</v>
      </c>
      <c r="L4495" s="9">
        <v>79268083</v>
      </c>
      <c r="M4495">
        <v>1</v>
      </c>
      <c r="N4495" s="4">
        <v>0</v>
      </c>
      <c r="O4495" s="4">
        <v>0</v>
      </c>
      <c r="P4495" s="4">
        <v>1505.5</v>
      </c>
      <c r="Q4495" s="4">
        <v>0</v>
      </c>
      <c r="R4495" s="4">
        <v>0</v>
      </c>
      <c r="S4495" s="4">
        <v>0</v>
      </c>
      <c r="T4495" s="4">
        <v>0</v>
      </c>
      <c r="U4495" s="4">
        <v>0</v>
      </c>
      <c r="V4495" s="4">
        <v>0</v>
      </c>
      <c r="W4495" s="4">
        <v>0</v>
      </c>
      <c r="X4495" s="4">
        <v>0</v>
      </c>
      <c r="Y4495" s="4">
        <v>0</v>
      </c>
      <c r="Z4495" s="4">
        <v>0</v>
      </c>
      <c r="AA4495" s="4">
        <v>0</v>
      </c>
      <c r="AB4495" t="s">
        <v>3</v>
      </c>
      <c r="AC4495" s="4">
        <v>0</v>
      </c>
      <c r="AD4495" s="4">
        <v>0</v>
      </c>
      <c r="AE4495" s="4">
        <v>0</v>
      </c>
      <c r="AF4495" t="s">
        <v>707</v>
      </c>
      <c r="AG4495" s="4">
        <v>0</v>
      </c>
      <c r="AH4495" s="4">
        <v>0</v>
      </c>
      <c r="AI4495" s="4">
        <v>0</v>
      </c>
      <c r="AJ4495" s="4">
        <v>-1505.5</v>
      </c>
      <c r="AK4495" s="4">
        <v>0</v>
      </c>
      <c r="AL4495" t="s">
        <v>783</v>
      </c>
      <c r="AM4495" s="71" t="str">
        <f>INDEX(Network_Insurer_Code,MATCH(Export!AL4495,Network_insurer_Name,0))</f>
        <v>PEP1</v>
      </c>
      <c r="AN4495" t="str">
        <f t="shared" si="70"/>
        <v>M1002PEP12018</v>
      </c>
    </row>
    <row r="4496" spans="1:40" x14ac:dyDescent="0.25">
      <c r="A4496">
        <v>2019</v>
      </c>
      <c r="B4496">
        <v>1</v>
      </c>
      <c r="C4496" s="1">
        <v>43556</v>
      </c>
      <c r="D4496" s="1">
        <v>43646</v>
      </c>
      <c r="E4496">
        <v>2018</v>
      </c>
      <c r="F4496" s="71" t="str">
        <f>INDEX(Client_Name,MATCH(Export!H4496,Local_Company_Name,0))</f>
        <v>Flaimngo Tailoring</v>
      </c>
      <c r="G4496" s="71">
        <f>INDEX(Client_Code,MATCH(Export!H4496,Local_Company_Name,0))</f>
        <v>1005</v>
      </c>
      <c r="H4496" t="s">
        <v>755</v>
      </c>
      <c r="I4496" t="s">
        <v>723</v>
      </c>
      <c r="J4496" t="s">
        <v>0</v>
      </c>
      <c r="K4496" s="71" t="str">
        <f>INDEX(Line_of_Business,MATCH(Export!J4496,Name,0))</f>
        <v>D</v>
      </c>
      <c r="L4496" s="9">
        <v>9116</v>
      </c>
      <c r="M4496">
        <v>768</v>
      </c>
      <c r="N4496" s="4">
        <v>0</v>
      </c>
      <c r="O4496" s="4">
        <v>0</v>
      </c>
      <c r="P4496" s="4">
        <v>0</v>
      </c>
      <c r="Q4496" s="4">
        <v>0</v>
      </c>
      <c r="R4496" s="4">
        <v>0</v>
      </c>
      <c r="S4496" s="4">
        <v>0</v>
      </c>
      <c r="T4496" s="4">
        <v>0</v>
      </c>
      <c r="U4496" s="4">
        <v>0</v>
      </c>
      <c r="V4496" s="4">
        <v>0</v>
      </c>
      <c r="W4496" s="4">
        <v>0</v>
      </c>
      <c r="X4496" s="4">
        <v>0</v>
      </c>
      <c r="Y4496" s="4">
        <v>0</v>
      </c>
      <c r="Z4496" s="4">
        <v>0</v>
      </c>
      <c r="AA4496" s="4">
        <v>0</v>
      </c>
      <c r="AB4496" t="s">
        <v>3</v>
      </c>
      <c r="AC4496" s="4">
        <v>0</v>
      </c>
      <c r="AD4496" s="4">
        <v>0</v>
      </c>
      <c r="AE4496" s="4">
        <v>0</v>
      </c>
      <c r="AF4496" t="s">
        <v>723</v>
      </c>
      <c r="AG4496" s="4">
        <v>0</v>
      </c>
      <c r="AH4496" s="4">
        <v>0</v>
      </c>
      <c r="AI4496" s="4">
        <v>0</v>
      </c>
      <c r="AJ4496" s="4">
        <v>0</v>
      </c>
      <c r="AK4496" s="4">
        <v>0</v>
      </c>
      <c r="AL4496" t="s">
        <v>795</v>
      </c>
      <c r="AM4496" s="71" t="str">
        <f>INDEX(Network_Insurer_Code,MATCH(Export!AL4496,Network_insurer_Name,0))</f>
        <v>TOL1</v>
      </c>
      <c r="AN4496" t="str">
        <f t="shared" si="70"/>
        <v>D1005TOL12018</v>
      </c>
    </row>
    <row r="4497" spans="1:40" x14ac:dyDescent="0.25">
      <c r="A4497">
        <v>2020</v>
      </c>
      <c r="B4497">
        <v>3</v>
      </c>
      <c r="C4497" s="1">
        <v>44013</v>
      </c>
      <c r="D4497" s="1">
        <v>44104</v>
      </c>
      <c r="E4497">
        <v>2020</v>
      </c>
      <c r="F4497" s="71" t="str">
        <f>INDEX(Client_Name,MATCH(Export!H4497,Local_Company_Name,0))</f>
        <v>Aplaca Engineering Co</v>
      </c>
      <c r="G4497" s="71">
        <f>INDEX(Client_Code,MATCH(Export!H4497,Local_Company_Name,0))</f>
        <v>1004</v>
      </c>
      <c r="H4497" t="s">
        <v>768</v>
      </c>
      <c r="I4497" t="s">
        <v>717</v>
      </c>
      <c r="J4497" t="s">
        <v>5</v>
      </c>
      <c r="K4497" s="71" t="str">
        <f>INDEX(Line_of_Business,MATCH(Export!J4497,Name,0))</f>
        <v>L</v>
      </c>
      <c r="L4497" s="9" t="s">
        <v>660</v>
      </c>
      <c r="M4497">
        <v>334</v>
      </c>
      <c r="N4497" s="4">
        <v>41454.129999999997</v>
      </c>
      <c r="O4497" s="4">
        <v>41454.129999999997</v>
      </c>
      <c r="P4497" s="4">
        <v>601235.18000000005</v>
      </c>
      <c r="Q4497" s="4">
        <v>0</v>
      </c>
      <c r="R4497" s="4">
        <v>0</v>
      </c>
      <c r="S4497" s="4">
        <v>0</v>
      </c>
      <c r="T4497" s="4">
        <v>0</v>
      </c>
      <c r="U4497" s="4">
        <v>0</v>
      </c>
      <c r="V4497" s="4">
        <v>0</v>
      </c>
      <c r="W4497" s="4">
        <v>0</v>
      </c>
      <c r="X4497" s="4">
        <v>0</v>
      </c>
      <c r="Y4497" s="4">
        <v>3399.22999999999</v>
      </c>
      <c r="Z4497" s="4">
        <v>0</v>
      </c>
      <c r="AA4497" s="4">
        <v>1243.6199999999999</v>
      </c>
      <c r="AB4497" t="s">
        <v>3</v>
      </c>
      <c r="AC4497" s="4">
        <v>0</v>
      </c>
      <c r="AD4497" s="4">
        <v>0</v>
      </c>
      <c r="AE4497" s="4">
        <v>0</v>
      </c>
      <c r="AF4497" t="s">
        <v>717</v>
      </c>
      <c r="AG4497" s="4">
        <v>0</v>
      </c>
      <c r="AH4497" s="4">
        <v>0</v>
      </c>
      <c r="AI4497" s="4">
        <v>0</v>
      </c>
      <c r="AJ4497" s="4">
        <v>-564423.9</v>
      </c>
      <c r="AK4497" s="4">
        <v>0</v>
      </c>
      <c r="AL4497" t="s">
        <v>796</v>
      </c>
      <c r="AM4497" s="71" t="str">
        <f>INDEX(Network_Insurer_Code,MATCH(Export!AL4497,Network_insurer_Name,0))</f>
        <v>POL2</v>
      </c>
      <c r="AN4497" t="str">
        <f t="shared" si="70"/>
        <v>L1004POL22020</v>
      </c>
    </row>
    <row r="4498" spans="1:40" x14ac:dyDescent="0.25">
      <c r="A4498">
        <v>2019</v>
      </c>
      <c r="B4498">
        <v>1</v>
      </c>
      <c r="C4498" s="1">
        <v>43466</v>
      </c>
      <c r="D4498" s="1">
        <v>43646</v>
      </c>
      <c r="E4498">
        <v>2019</v>
      </c>
      <c r="F4498" s="71" t="str">
        <f>INDEX(Client_Name,MATCH(Export!H4498,Local_Company_Name,0))</f>
        <v>Lion Manufacturing Co</v>
      </c>
      <c r="G4498" s="71">
        <f>INDEX(Client_Code,MATCH(Export!H4498,Local_Company_Name,0))</f>
        <v>1002</v>
      </c>
      <c r="H4498" t="s">
        <v>759</v>
      </c>
      <c r="I4498" t="s">
        <v>727</v>
      </c>
      <c r="J4498" t="s">
        <v>8</v>
      </c>
      <c r="K4498" s="71" t="str">
        <f>INDEX(Line_of_Business,MATCH(Export!J4498,Name,0))</f>
        <v>M</v>
      </c>
      <c r="L4498" s="9">
        <v>22380751</v>
      </c>
      <c r="M4498">
        <v>62</v>
      </c>
      <c r="N4498" s="4">
        <v>0</v>
      </c>
      <c r="O4498" s="4">
        <v>0</v>
      </c>
      <c r="P4498" s="4">
        <v>0</v>
      </c>
      <c r="Q4498" s="4">
        <v>0</v>
      </c>
      <c r="R4498" s="4">
        <v>0</v>
      </c>
      <c r="S4498" s="4">
        <v>257983196</v>
      </c>
      <c r="T4498" s="4">
        <v>0</v>
      </c>
      <c r="U4498" s="4">
        <v>0</v>
      </c>
      <c r="V4498" s="4">
        <v>0</v>
      </c>
      <c r="W4498" s="4">
        <v>0</v>
      </c>
      <c r="X4498" s="4">
        <v>0</v>
      </c>
      <c r="Y4498" s="4">
        <v>0</v>
      </c>
      <c r="Z4498" s="4">
        <v>0</v>
      </c>
      <c r="AA4498" s="4">
        <v>0</v>
      </c>
      <c r="AB4498" t="s">
        <v>3</v>
      </c>
      <c r="AC4498" s="4">
        <v>0</v>
      </c>
      <c r="AD4498" s="4">
        <v>0</v>
      </c>
      <c r="AE4498" s="4">
        <v>0</v>
      </c>
      <c r="AF4498" t="s">
        <v>727</v>
      </c>
      <c r="AG4498" s="4">
        <v>0</v>
      </c>
      <c r="AH4498" s="4">
        <v>0</v>
      </c>
      <c r="AI4498" s="4">
        <v>0</v>
      </c>
      <c r="AJ4498" s="4">
        <v>257983196</v>
      </c>
      <c r="AK4498" s="4">
        <v>0</v>
      </c>
      <c r="AL4498" t="s">
        <v>792</v>
      </c>
      <c r="AM4498" s="71" t="str">
        <f>INDEX(Network_Insurer_Code,MATCH(Export!AL4498,Network_insurer_Name,0))</f>
        <v>CAL1</v>
      </c>
      <c r="AN4498" t="str">
        <f t="shared" si="70"/>
        <v>M1002CAL12019</v>
      </c>
    </row>
    <row r="4499" spans="1:40" x14ac:dyDescent="0.25">
      <c r="A4499">
        <v>2020</v>
      </c>
      <c r="B4499">
        <v>1</v>
      </c>
      <c r="C4499" s="1">
        <v>43831</v>
      </c>
      <c r="D4499" s="1">
        <v>43921</v>
      </c>
      <c r="E4499">
        <v>2019</v>
      </c>
      <c r="F4499" s="71" t="str">
        <f>INDEX(Client_Name,MATCH(Export!H4499,Local_Company_Name,0))</f>
        <v>Lion Manufacturing Co</v>
      </c>
      <c r="G4499" s="71">
        <f>INDEX(Client_Code,MATCH(Export!H4499,Local_Company_Name,0))</f>
        <v>1002</v>
      </c>
      <c r="H4499" t="s">
        <v>759</v>
      </c>
      <c r="I4499" t="s">
        <v>727</v>
      </c>
      <c r="J4499" t="s">
        <v>22</v>
      </c>
      <c r="K4499" s="71" t="str">
        <f>INDEX(Line_of_Business,MATCH(Export!J4499,Name,0))</f>
        <v>A</v>
      </c>
      <c r="L4499" s="9">
        <v>42290284</v>
      </c>
      <c r="M4499">
        <v>7634</v>
      </c>
      <c r="N4499" s="4">
        <v>62659.977777777698</v>
      </c>
      <c r="O4499" s="4">
        <v>56393.98</v>
      </c>
      <c r="P4499" s="4">
        <v>0</v>
      </c>
      <c r="Q4499" s="4">
        <v>0</v>
      </c>
      <c r="R4499" s="4">
        <v>0</v>
      </c>
      <c r="S4499" s="4">
        <v>0</v>
      </c>
      <c r="T4499" s="4">
        <v>0</v>
      </c>
      <c r="U4499" s="4">
        <v>0</v>
      </c>
      <c r="V4499" s="4">
        <v>0</v>
      </c>
      <c r="W4499" s="4">
        <v>0</v>
      </c>
      <c r="X4499" s="4">
        <v>0</v>
      </c>
      <c r="Y4499" s="4">
        <v>6595.79</v>
      </c>
      <c r="Z4499" s="4">
        <v>648.59</v>
      </c>
      <c r="AA4499" s="4">
        <v>0</v>
      </c>
      <c r="AB4499" t="s">
        <v>3</v>
      </c>
      <c r="AC4499" s="4">
        <v>0</v>
      </c>
      <c r="AD4499" s="4">
        <v>0</v>
      </c>
      <c r="AE4499" s="4">
        <v>0</v>
      </c>
      <c r="AF4499" t="s">
        <v>727</v>
      </c>
      <c r="AG4499" s="4">
        <v>0</v>
      </c>
      <c r="AH4499" s="4">
        <v>0</v>
      </c>
      <c r="AI4499" s="4">
        <v>0</v>
      </c>
      <c r="AJ4499" s="4">
        <v>49149.599999999999</v>
      </c>
      <c r="AK4499" s="4">
        <v>187000</v>
      </c>
      <c r="AL4499" t="s">
        <v>786</v>
      </c>
      <c r="AM4499" s="71" t="str">
        <f>INDEX(Network_Insurer_Code,MATCH(Export!AL4499,Network_insurer_Name,0))</f>
        <v>BAL1</v>
      </c>
      <c r="AN4499" t="str">
        <f t="shared" si="70"/>
        <v>A1002BAL12019</v>
      </c>
    </row>
    <row r="4500" spans="1:40" x14ac:dyDescent="0.25">
      <c r="A4500">
        <v>2019</v>
      </c>
      <c r="B4500">
        <v>1</v>
      </c>
      <c r="C4500" s="1">
        <v>43466</v>
      </c>
      <c r="D4500" s="1">
        <v>43555</v>
      </c>
      <c r="E4500">
        <v>2018</v>
      </c>
      <c r="F4500" s="71" t="str">
        <f>INDEX(Client_Name,MATCH(Export!H4500,Local_Company_Name,0))</f>
        <v>Flaimngo Tailoring</v>
      </c>
      <c r="G4500" s="71">
        <f>INDEX(Client_Code,MATCH(Export!H4500,Local_Company_Name,0))</f>
        <v>1005</v>
      </c>
      <c r="H4500" t="s">
        <v>772</v>
      </c>
      <c r="I4500" t="s">
        <v>709</v>
      </c>
      <c r="J4500" t="s">
        <v>0</v>
      </c>
      <c r="K4500" s="71" t="str">
        <f>INDEX(Line_of_Business,MATCH(Export!J4500,Name,0))</f>
        <v>D</v>
      </c>
      <c r="L4500" s="9" t="s">
        <v>275</v>
      </c>
      <c r="M4500">
        <v>57</v>
      </c>
      <c r="N4500" s="4">
        <v>0</v>
      </c>
      <c r="O4500" s="4">
        <v>0</v>
      </c>
      <c r="P4500" s="4">
        <v>0</v>
      </c>
      <c r="Q4500" s="4">
        <v>0</v>
      </c>
      <c r="R4500" s="4">
        <v>0</v>
      </c>
      <c r="S4500" s="4">
        <v>0</v>
      </c>
      <c r="T4500" s="4">
        <v>0</v>
      </c>
      <c r="U4500" s="4">
        <v>0</v>
      </c>
      <c r="V4500" s="4">
        <v>0</v>
      </c>
      <c r="W4500" s="4">
        <v>0</v>
      </c>
      <c r="X4500" s="4">
        <v>0</v>
      </c>
      <c r="Y4500" s="4">
        <v>0</v>
      </c>
      <c r="Z4500" s="4">
        <v>0</v>
      </c>
      <c r="AA4500" s="4">
        <v>0</v>
      </c>
      <c r="AB4500" t="s">
        <v>3</v>
      </c>
      <c r="AC4500" s="4">
        <v>0</v>
      </c>
      <c r="AD4500" s="4">
        <v>0</v>
      </c>
      <c r="AE4500" s="4">
        <v>0</v>
      </c>
      <c r="AF4500" t="s">
        <v>709</v>
      </c>
      <c r="AG4500" s="4">
        <v>0</v>
      </c>
      <c r="AH4500" s="4">
        <v>0</v>
      </c>
      <c r="AI4500" s="4">
        <v>0</v>
      </c>
      <c r="AJ4500" s="4">
        <v>0</v>
      </c>
      <c r="AK4500" s="4">
        <v>0</v>
      </c>
      <c r="AL4500" t="s">
        <v>795</v>
      </c>
      <c r="AM4500" s="71" t="str">
        <f>INDEX(Network_Insurer_Code,MATCH(Export!AL4500,Network_insurer_Name,0))</f>
        <v>TOL1</v>
      </c>
      <c r="AN4500" t="str">
        <f t="shared" si="70"/>
        <v>D1005TOL12018</v>
      </c>
    </row>
    <row r="4501" spans="1:40" x14ac:dyDescent="0.25">
      <c r="A4501">
        <v>2019</v>
      </c>
      <c r="B4501">
        <v>2</v>
      </c>
      <c r="C4501" s="1">
        <v>43617</v>
      </c>
      <c r="D4501" s="1">
        <v>43646</v>
      </c>
      <c r="E4501">
        <v>2017</v>
      </c>
      <c r="F4501" s="71" t="str">
        <f>INDEX(Client_Name,MATCH(Export!H4501,Local_Company_Name,0))</f>
        <v>Lion Manufacturing Co</v>
      </c>
      <c r="G4501" s="71">
        <f>INDEX(Client_Code,MATCH(Export!H4501,Local_Company_Name,0))</f>
        <v>1002</v>
      </c>
      <c r="H4501" t="s">
        <v>760</v>
      </c>
      <c r="I4501" t="s">
        <v>725</v>
      </c>
      <c r="J4501" t="s">
        <v>8</v>
      </c>
      <c r="K4501" s="71" t="str">
        <f>INDEX(Line_of_Business,MATCH(Export!J4501,Name,0))</f>
        <v>M</v>
      </c>
      <c r="L4501" s="9">
        <v>80383</v>
      </c>
      <c r="M4501">
        <v>3085</v>
      </c>
      <c r="N4501" s="4">
        <v>0</v>
      </c>
      <c r="O4501" s="4">
        <v>0</v>
      </c>
      <c r="P4501" s="4">
        <v>9103.0400000000009</v>
      </c>
      <c r="Q4501" s="4">
        <v>0</v>
      </c>
      <c r="R4501" s="4">
        <v>0</v>
      </c>
      <c r="S4501" s="4">
        <v>0</v>
      </c>
      <c r="T4501" s="4">
        <v>0</v>
      </c>
      <c r="U4501" s="4">
        <v>0</v>
      </c>
      <c r="V4501" s="4">
        <v>0</v>
      </c>
      <c r="W4501" s="4">
        <v>0</v>
      </c>
      <c r="X4501" s="4">
        <v>0</v>
      </c>
      <c r="Y4501" s="4">
        <v>0</v>
      </c>
      <c r="Z4501" s="4">
        <v>0</v>
      </c>
      <c r="AA4501" s="4">
        <v>0</v>
      </c>
      <c r="AB4501" t="s">
        <v>3</v>
      </c>
      <c r="AC4501" s="4">
        <v>0</v>
      </c>
      <c r="AD4501" s="4">
        <v>0</v>
      </c>
      <c r="AE4501" s="4">
        <v>0</v>
      </c>
      <c r="AF4501" t="s">
        <v>725</v>
      </c>
      <c r="AG4501" s="4">
        <v>0</v>
      </c>
      <c r="AH4501" s="4">
        <v>0</v>
      </c>
      <c r="AI4501" s="4">
        <v>0</v>
      </c>
      <c r="AJ4501" s="4">
        <v>-9103.0400000000009</v>
      </c>
      <c r="AK4501" s="4">
        <v>0</v>
      </c>
      <c r="AL4501" t="s">
        <v>781</v>
      </c>
      <c r="AM4501" s="71" t="str">
        <f>INDEX(Network_Insurer_Code,MATCH(Export!AL4501,Network_insurer_Name,0))</f>
        <v>ORI1</v>
      </c>
      <c r="AN4501" t="str">
        <f t="shared" si="70"/>
        <v>M1002ORI12017</v>
      </c>
    </row>
    <row r="4502" spans="1:40" x14ac:dyDescent="0.25">
      <c r="A4502">
        <v>2020</v>
      </c>
      <c r="B4502">
        <v>2</v>
      </c>
      <c r="C4502" s="1">
        <v>43922</v>
      </c>
      <c r="D4502" s="1">
        <v>44012</v>
      </c>
      <c r="E4502">
        <v>2020</v>
      </c>
      <c r="F4502" s="71" t="str">
        <f>INDEX(Client_Name,MATCH(Export!H4502,Local_Company_Name,0))</f>
        <v>Falcon Clothing</v>
      </c>
      <c r="G4502" s="71">
        <f>INDEX(Client_Code,MATCH(Export!H4502,Local_Company_Name,0))</f>
        <v>1006</v>
      </c>
      <c r="H4502" t="s">
        <v>756</v>
      </c>
      <c r="I4502" t="s">
        <v>746</v>
      </c>
      <c r="J4502" t="s">
        <v>0</v>
      </c>
      <c r="K4502" s="71" t="str">
        <f>INDEX(Line_of_Business,MATCH(Export!J4502,Name,0))</f>
        <v>D</v>
      </c>
      <c r="L4502" s="9" t="s">
        <v>464</v>
      </c>
      <c r="M4502">
        <v>562</v>
      </c>
      <c r="N4502" s="4">
        <v>411745</v>
      </c>
      <c r="O4502" s="4">
        <v>411745</v>
      </c>
      <c r="P4502" s="4">
        <v>0</v>
      </c>
      <c r="Q4502" s="4">
        <v>0</v>
      </c>
      <c r="R4502" s="4">
        <v>0</v>
      </c>
      <c r="S4502" s="4">
        <v>0</v>
      </c>
      <c r="T4502" s="4">
        <v>0</v>
      </c>
      <c r="U4502" s="4">
        <v>0</v>
      </c>
      <c r="V4502" s="4">
        <v>0</v>
      </c>
      <c r="W4502" s="4">
        <v>0</v>
      </c>
      <c r="X4502" s="4">
        <v>0</v>
      </c>
      <c r="Y4502" s="4">
        <v>41175</v>
      </c>
      <c r="Z4502" s="4">
        <v>0</v>
      </c>
      <c r="AA4502" s="4">
        <v>0</v>
      </c>
      <c r="AB4502" t="s">
        <v>3</v>
      </c>
      <c r="AC4502" s="4">
        <v>0</v>
      </c>
      <c r="AD4502" s="4">
        <v>0</v>
      </c>
      <c r="AE4502" s="4">
        <v>0</v>
      </c>
      <c r="AF4502" t="s">
        <v>746</v>
      </c>
      <c r="AG4502" s="4">
        <v>0</v>
      </c>
      <c r="AH4502" s="4">
        <v>0</v>
      </c>
      <c r="AI4502" s="4">
        <v>0</v>
      </c>
      <c r="AJ4502" s="4">
        <v>370570</v>
      </c>
      <c r="AK4502" s="4">
        <v>0</v>
      </c>
      <c r="AL4502" t="s">
        <v>787</v>
      </c>
      <c r="AM4502" s="71" t="str">
        <f>INDEX(Network_Insurer_Code,MATCH(Export!AL4502,Network_insurer_Name,0))</f>
        <v>LEI3</v>
      </c>
      <c r="AN4502" t="str">
        <f t="shared" si="70"/>
        <v>D1006LEI32020</v>
      </c>
    </row>
    <row r="4503" spans="1:40" x14ac:dyDescent="0.25">
      <c r="A4503">
        <v>2020</v>
      </c>
      <c r="B4503">
        <v>1</v>
      </c>
      <c r="C4503" s="1">
        <v>43831</v>
      </c>
      <c r="D4503" s="1">
        <v>43921</v>
      </c>
      <c r="E4503">
        <v>2016</v>
      </c>
      <c r="F4503" s="71" t="str">
        <f>INDEX(Client_Name,MATCH(Export!H4503,Local_Company_Name,0))</f>
        <v>Aplaca Engineering Co</v>
      </c>
      <c r="G4503" s="71">
        <f>INDEX(Client_Code,MATCH(Export!H4503,Local_Company_Name,0))</f>
        <v>1004</v>
      </c>
      <c r="H4503" t="s">
        <v>768</v>
      </c>
      <c r="I4503" t="s">
        <v>704</v>
      </c>
      <c r="J4503" t="s">
        <v>8</v>
      </c>
      <c r="K4503" s="71" t="str">
        <f>INDEX(Line_of_Business,MATCH(Export!J4503,Name,0))</f>
        <v>M</v>
      </c>
      <c r="L4503" s="9" t="s">
        <v>335</v>
      </c>
      <c r="M4503">
        <v>1041</v>
      </c>
      <c r="N4503" s="4">
        <v>0</v>
      </c>
      <c r="O4503" s="4">
        <v>0</v>
      </c>
      <c r="P4503" s="4">
        <v>222</v>
      </c>
      <c r="Q4503" s="4">
        <v>0</v>
      </c>
      <c r="R4503" s="4">
        <v>0</v>
      </c>
      <c r="S4503" s="4">
        <v>0</v>
      </c>
      <c r="T4503" s="4">
        <v>0</v>
      </c>
      <c r="U4503" s="4">
        <v>0</v>
      </c>
      <c r="V4503" s="4">
        <v>0</v>
      </c>
      <c r="W4503" s="4">
        <v>0</v>
      </c>
      <c r="X4503" s="4">
        <v>0</v>
      </c>
      <c r="Y4503" s="4">
        <v>0</v>
      </c>
      <c r="Z4503" s="4">
        <v>0</v>
      </c>
      <c r="AA4503" s="4">
        <v>0</v>
      </c>
      <c r="AB4503" t="s">
        <v>3</v>
      </c>
      <c r="AC4503" s="4">
        <v>0</v>
      </c>
      <c r="AD4503" s="4">
        <v>0</v>
      </c>
      <c r="AE4503" s="4">
        <v>0</v>
      </c>
      <c r="AF4503" t="s">
        <v>704</v>
      </c>
      <c r="AG4503" s="4">
        <v>0</v>
      </c>
      <c r="AH4503" s="4">
        <v>0</v>
      </c>
      <c r="AI4503" s="4">
        <v>0</v>
      </c>
      <c r="AJ4503" s="4">
        <v>-222</v>
      </c>
      <c r="AK4503" s="4">
        <v>0</v>
      </c>
      <c r="AL4503" t="s">
        <v>781</v>
      </c>
      <c r="AM4503" s="71" t="str">
        <f>INDEX(Network_Insurer_Code,MATCH(Export!AL4503,Network_insurer_Name,0))</f>
        <v>ORI1</v>
      </c>
      <c r="AN4503" t="str">
        <f t="shared" si="70"/>
        <v>M1004ORI12016</v>
      </c>
    </row>
    <row r="4504" spans="1:40" x14ac:dyDescent="0.25">
      <c r="A4504">
        <v>2020</v>
      </c>
      <c r="B4504">
        <v>2</v>
      </c>
      <c r="C4504" s="1">
        <v>43922</v>
      </c>
      <c r="D4504" s="1">
        <v>44012</v>
      </c>
      <c r="E4504">
        <v>2020</v>
      </c>
      <c r="F4504" s="71" t="str">
        <f>INDEX(Client_Name,MATCH(Export!H4504,Local_Company_Name,0))</f>
        <v>Zebra Workings Ltd</v>
      </c>
      <c r="G4504" s="71">
        <f>INDEX(Client_Code,MATCH(Export!H4504,Local_Company_Name,0))</f>
        <v>1001</v>
      </c>
      <c r="H4504" t="s">
        <v>750</v>
      </c>
      <c r="I4504" t="s">
        <v>780</v>
      </c>
      <c r="J4504" t="s">
        <v>5</v>
      </c>
      <c r="K4504" s="71" t="str">
        <f>INDEX(Line_of_Business,MATCH(Export!J4504,Name,0))</f>
        <v>L</v>
      </c>
      <c r="L4504" s="9" t="s">
        <v>204</v>
      </c>
      <c r="M4504">
        <v>119</v>
      </c>
      <c r="N4504" s="4">
        <v>15054.43</v>
      </c>
      <c r="O4504" s="4">
        <v>15054.43</v>
      </c>
      <c r="P4504" s="4">
        <v>0</v>
      </c>
      <c r="Q4504" s="4">
        <v>0</v>
      </c>
      <c r="R4504" s="4">
        <v>0</v>
      </c>
      <c r="S4504" s="4">
        <v>0</v>
      </c>
      <c r="T4504" s="4">
        <v>0</v>
      </c>
      <c r="U4504" s="4">
        <v>0</v>
      </c>
      <c r="V4504" s="4">
        <v>0</v>
      </c>
      <c r="W4504" s="4">
        <v>0</v>
      </c>
      <c r="X4504" s="4">
        <v>0</v>
      </c>
      <c r="Y4504" s="4">
        <v>1610.82</v>
      </c>
      <c r="Z4504" s="4">
        <v>509.23</v>
      </c>
      <c r="AA4504" s="4">
        <v>0</v>
      </c>
      <c r="AB4504" t="s">
        <v>3</v>
      </c>
      <c r="AC4504" s="4">
        <v>0</v>
      </c>
      <c r="AD4504" s="4">
        <v>0</v>
      </c>
      <c r="AE4504" s="4">
        <v>0</v>
      </c>
      <c r="AF4504" t="s">
        <v>780</v>
      </c>
      <c r="AG4504" s="4">
        <v>0</v>
      </c>
      <c r="AH4504" s="4">
        <v>0</v>
      </c>
      <c r="AI4504" s="4">
        <v>0</v>
      </c>
      <c r="AJ4504" s="4">
        <v>12934.38</v>
      </c>
      <c r="AK4504" s="4" t="s">
        <v>2</v>
      </c>
      <c r="AL4504" t="s">
        <v>786</v>
      </c>
      <c r="AM4504" s="71" t="str">
        <f>INDEX(Network_Insurer_Code,MATCH(Export!AL4504,Network_insurer_Name,0))</f>
        <v>BAL1</v>
      </c>
      <c r="AN4504" t="str">
        <f t="shared" si="70"/>
        <v>L1001BAL12020</v>
      </c>
    </row>
    <row r="4505" spans="1:40" x14ac:dyDescent="0.25">
      <c r="A4505">
        <v>2020</v>
      </c>
      <c r="B4505">
        <v>2</v>
      </c>
      <c r="C4505" s="1">
        <v>43922</v>
      </c>
      <c r="D4505" s="1">
        <v>44012</v>
      </c>
      <c r="E4505">
        <v>2019</v>
      </c>
      <c r="F4505" s="71" t="str">
        <f>INDEX(Client_Name,MATCH(Export!H4505,Local_Company_Name,0))</f>
        <v>Tiger Jewelcrafting Ltd</v>
      </c>
      <c r="G4505" s="71">
        <f>INDEX(Client_Code,MATCH(Export!H4505,Local_Company_Name,0))</f>
        <v>1003</v>
      </c>
      <c r="H4505" t="s">
        <v>764</v>
      </c>
      <c r="I4505" t="s">
        <v>718</v>
      </c>
      <c r="J4505" t="s">
        <v>5</v>
      </c>
      <c r="K4505" s="71" t="str">
        <f>INDEX(Line_of_Business,MATCH(Export!J4505,Name,0))</f>
        <v>L</v>
      </c>
      <c r="L4505" s="9" t="s">
        <v>670</v>
      </c>
      <c r="M4505">
        <v>6</v>
      </c>
      <c r="N4505" s="4">
        <v>-1455.5</v>
      </c>
      <c r="O4505" s="4">
        <v>-1455.5</v>
      </c>
      <c r="P4505" s="4">
        <v>0</v>
      </c>
      <c r="Q4505" s="4">
        <v>0</v>
      </c>
      <c r="R4505" s="4">
        <v>0</v>
      </c>
      <c r="S4505" s="4">
        <v>0</v>
      </c>
      <c r="T4505" s="4">
        <v>0</v>
      </c>
      <c r="U4505" s="4">
        <v>0</v>
      </c>
      <c r="V4505" s="4">
        <v>0</v>
      </c>
      <c r="W4505" s="4">
        <v>0</v>
      </c>
      <c r="X4505" s="4">
        <v>0</v>
      </c>
      <c r="Y4505" s="4">
        <v>-261.99</v>
      </c>
      <c r="Z4505" s="4">
        <v>0</v>
      </c>
      <c r="AA4505" s="4">
        <v>-145.55000000000001</v>
      </c>
      <c r="AB4505" t="s">
        <v>3</v>
      </c>
      <c r="AC4505" s="4">
        <v>0</v>
      </c>
      <c r="AD4505" s="4">
        <v>0</v>
      </c>
      <c r="AE4505" s="4">
        <v>0</v>
      </c>
      <c r="AF4505" t="s">
        <v>718</v>
      </c>
      <c r="AG4505" s="4">
        <v>0</v>
      </c>
      <c r="AH4505" s="4">
        <v>0</v>
      </c>
      <c r="AI4505" s="4">
        <v>0</v>
      </c>
      <c r="AJ4505" s="4">
        <v>-1047.96</v>
      </c>
      <c r="AK4505" s="4" t="s">
        <v>2</v>
      </c>
      <c r="AL4505" t="s">
        <v>798</v>
      </c>
      <c r="AM4505" s="71" t="str">
        <f>INDEX(Network_Insurer_Code,MATCH(Export!AL4505,Network_insurer_Name,0))</f>
        <v>PEI2</v>
      </c>
      <c r="AN4505" t="str">
        <f t="shared" si="70"/>
        <v>L1003PEI22019</v>
      </c>
    </row>
    <row r="4506" spans="1:40" x14ac:dyDescent="0.25">
      <c r="A4506">
        <v>2020</v>
      </c>
      <c r="B4506">
        <v>2</v>
      </c>
      <c r="C4506" s="1">
        <v>43922</v>
      </c>
      <c r="D4506" s="1">
        <v>44012</v>
      </c>
      <c r="E4506">
        <v>2020</v>
      </c>
      <c r="F4506" s="71" t="str">
        <f>INDEX(Client_Name,MATCH(Export!H4506,Local_Company_Name,0))</f>
        <v>Zebra Workings Ltd</v>
      </c>
      <c r="G4506" s="71">
        <f>INDEX(Client_Code,MATCH(Export!H4506,Local_Company_Name,0))</f>
        <v>1001</v>
      </c>
      <c r="H4506" t="s">
        <v>748</v>
      </c>
      <c r="I4506" t="s">
        <v>708</v>
      </c>
      <c r="J4506" t="s">
        <v>5</v>
      </c>
      <c r="K4506" s="71" t="str">
        <f>INDEX(Line_of_Business,MATCH(Export!J4506,Name,0))</f>
        <v>L</v>
      </c>
      <c r="L4506" s="9" t="s">
        <v>76</v>
      </c>
      <c r="M4506">
        <v>5441</v>
      </c>
      <c r="N4506" s="4">
        <v>179678.75</v>
      </c>
      <c r="O4506" s="4">
        <v>179678.75</v>
      </c>
      <c r="P4506" s="4">
        <v>0</v>
      </c>
      <c r="Q4506" s="4">
        <v>0</v>
      </c>
      <c r="R4506" s="4">
        <v>0</v>
      </c>
      <c r="S4506" s="4">
        <v>0</v>
      </c>
      <c r="T4506" s="4">
        <v>0</v>
      </c>
      <c r="U4506" s="4">
        <v>0</v>
      </c>
      <c r="V4506" s="4">
        <v>0</v>
      </c>
      <c r="W4506" s="4">
        <v>0</v>
      </c>
      <c r="X4506" s="4">
        <v>0</v>
      </c>
      <c r="Y4506" s="4">
        <v>14374.3</v>
      </c>
      <c r="Z4506" s="4">
        <v>0</v>
      </c>
      <c r="AA4506" s="4">
        <v>0</v>
      </c>
      <c r="AB4506" t="s">
        <v>3</v>
      </c>
      <c r="AC4506" s="4">
        <v>0</v>
      </c>
      <c r="AD4506" s="4">
        <v>0</v>
      </c>
      <c r="AE4506" s="4">
        <v>0</v>
      </c>
      <c r="AF4506" t="s">
        <v>708</v>
      </c>
      <c r="AG4506" s="4">
        <v>0</v>
      </c>
      <c r="AH4506" s="4">
        <v>0</v>
      </c>
      <c r="AI4506" s="4">
        <v>0</v>
      </c>
      <c r="AJ4506" s="4">
        <v>165304.45000000001</v>
      </c>
      <c r="AK4506" s="4">
        <v>0</v>
      </c>
      <c r="AL4506" t="s">
        <v>791</v>
      </c>
      <c r="AM4506" s="71" t="str">
        <f>INDEX(Network_Insurer_Code,MATCH(Export!AL4506,Network_insurer_Name,0))</f>
        <v>CHI3</v>
      </c>
      <c r="AN4506" t="str">
        <f t="shared" si="70"/>
        <v>L1001CHI32020</v>
      </c>
    </row>
    <row r="4507" spans="1:40" x14ac:dyDescent="0.25">
      <c r="A4507">
        <v>2020</v>
      </c>
      <c r="B4507">
        <v>3</v>
      </c>
      <c r="C4507" s="1">
        <v>44013</v>
      </c>
      <c r="D4507" s="1">
        <v>44104</v>
      </c>
      <c r="E4507">
        <v>2020</v>
      </c>
      <c r="F4507" s="71" t="str">
        <f>INDEX(Client_Name,MATCH(Export!H4507,Local_Company_Name,0))</f>
        <v>Tiger Jewelcrafting Ltd</v>
      </c>
      <c r="G4507" s="71">
        <f>INDEX(Client_Code,MATCH(Export!H4507,Local_Company_Name,0))</f>
        <v>1003</v>
      </c>
      <c r="H4507" t="s">
        <v>764</v>
      </c>
      <c r="I4507" t="s">
        <v>708</v>
      </c>
      <c r="J4507" t="s">
        <v>8</v>
      </c>
      <c r="K4507" s="71" t="str">
        <f>INDEX(Line_of_Business,MATCH(Export!J4507,Name,0))</f>
        <v>M</v>
      </c>
      <c r="L4507" s="9" t="s">
        <v>663</v>
      </c>
      <c r="M4507">
        <v>739</v>
      </c>
      <c r="N4507" s="4">
        <v>18854.64</v>
      </c>
      <c r="O4507" s="4">
        <v>18854.64</v>
      </c>
      <c r="P4507" s="4">
        <v>144622</v>
      </c>
      <c r="Q4507" s="4">
        <v>0</v>
      </c>
      <c r="R4507" s="4">
        <v>0</v>
      </c>
      <c r="S4507" s="4">
        <v>1118833.31</v>
      </c>
      <c r="T4507" s="4">
        <v>0</v>
      </c>
      <c r="U4507" s="4">
        <v>0</v>
      </c>
      <c r="V4507" s="4">
        <v>0</v>
      </c>
      <c r="W4507" s="4">
        <v>1118833.31</v>
      </c>
      <c r="X4507" s="4">
        <v>0</v>
      </c>
      <c r="Y4507" s="4">
        <v>1787.94</v>
      </c>
      <c r="Z4507" s="4">
        <v>2600.64</v>
      </c>
      <c r="AA4507" s="4">
        <v>0</v>
      </c>
      <c r="AB4507" t="s">
        <v>3</v>
      </c>
      <c r="AC4507" s="4">
        <v>0</v>
      </c>
      <c r="AD4507" s="4">
        <v>0</v>
      </c>
      <c r="AE4507" s="4">
        <v>0</v>
      </c>
      <c r="AF4507" t="s">
        <v>708</v>
      </c>
      <c r="AG4507" s="4">
        <v>0</v>
      </c>
      <c r="AH4507" s="4">
        <v>0</v>
      </c>
      <c r="AI4507" s="4">
        <v>0</v>
      </c>
      <c r="AJ4507" s="4">
        <v>-130155.939999999</v>
      </c>
      <c r="AK4507" s="4">
        <v>0</v>
      </c>
      <c r="AL4507" t="s">
        <v>791</v>
      </c>
      <c r="AM4507" s="71" t="str">
        <f>INDEX(Network_Insurer_Code,MATCH(Export!AL4507,Network_insurer_Name,0))</f>
        <v>CHI3</v>
      </c>
      <c r="AN4507" t="str">
        <f t="shared" si="70"/>
        <v>M1003CHI32020</v>
      </c>
    </row>
    <row r="4508" spans="1:40" x14ac:dyDescent="0.25">
      <c r="A4508">
        <v>2020</v>
      </c>
      <c r="B4508">
        <v>1</v>
      </c>
      <c r="C4508" s="1">
        <v>43831</v>
      </c>
      <c r="D4508" s="1">
        <v>43921</v>
      </c>
      <c r="E4508">
        <v>2018</v>
      </c>
      <c r="F4508" s="71" t="str">
        <f>INDEX(Client_Name,MATCH(Export!H4508,Local_Company_Name,0))</f>
        <v>Zebra Workings Ltd</v>
      </c>
      <c r="G4508" s="71">
        <f>INDEX(Client_Code,MATCH(Export!H4508,Local_Company_Name,0))</f>
        <v>1001</v>
      </c>
      <c r="H4508" t="s">
        <v>748</v>
      </c>
      <c r="I4508" t="s">
        <v>702</v>
      </c>
      <c r="J4508" t="s">
        <v>0</v>
      </c>
      <c r="K4508" s="71" t="str">
        <f>INDEX(Line_of_Business,MATCH(Export!J4508,Name,0))</f>
        <v>D</v>
      </c>
      <c r="L4508" s="9" t="s">
        <v>225</v>
      </c>
      <c r="M4508">
        <v>392</v>
      </c>
      <c r="N4508" s="4">
        <v>0</v>
      </c>
      <c r="O4508" s="4">
        <v>0</v>
      </c>
      <c r="P4508" s="4">
        <v>10443.450000000001</v>
      </c>
      <c r="Q4508" s="4">
        <v>0</v>
      </c>
      <c r="R4508" s="4">
        <v>0</v>
      </c>
      <c r="S4508" s="4">
        <v>0</v>
      </c>
      <c r="T4508" s="4">
        <v>0</v>
      </c>
      <c r="U4508" s="4">
        <v>0</v>
      </c>
      <c r="V4508" s="4">
        <v>0</v>
      </c>
      <c r="W4508" s="4">
        <v>0</v>
      </c>
      <c r="X4508" s="4">
        <v>0</v>
      </c>
      <c r="Y4508" s="4">
        <v>0</v>
      </c>
      <c r="Z4508" s="4">
        <v>0</v>
      </c>
      <c r="AA4508" s="4">
        <v>0</v>
      </c>
      <c r="AB4508" t="s">
        <v>3</v>
      </c>
      <c r="AC4508" s="4">
        <v>0</v>
      </c>
      <c r="AD4508" s="4">
        <v>0</v>
      </c>
      <c r="AE4508" s="4">
        <v>0</v>
      </c>
      <c r="AF4508" t="s">
        <v>702</v>
      </c>
      <c r="AG4508" s="4">
        <v>0</v>
      </c>
      <c r="AH4508" s="4">
        <v>0</v>
      </c>
      <c r="AI4508" s="4">
        <v>0</v>
      </c>
      <c r="AJ4508" s="4">
        <v>-10443.450000000001</v>
      </c>
      <c r="AK4508" s="4">
        <v>0</v>
      </c>
      <c r="AL4508" t="s">
        <v>785</v>
      </c>
      <c r="AM4508" s="71" t="str">
        <f>INDEX(Network_Insurer_Code,MATCH(Export!AL4508,Network_insurer_Name,0))</f>
        <v>WAI3</v>
      </c>
      <c r="AN4508" t="str">
        <f t="shared" si="70"/>
        <v>D1001WAI32018</v>
      </c>
    </row>
    <row r="4509" spans="1:40" x14ac:dyDescent="0.25">
      <c r="A4509">
        <v>2020</v>
      </c>
      <c r="B4509">
        <v>3</v>
      </c>
      <c r="C4509" s="1">
        <v>44013</v>
      </c>
      <c r="D4509" s="1">
        <v>44104</v>
      </c>
      <c r="E4509">
        <v>2019</v>
      </c>
      <c r="F4509" s="71" t="str">
        <f>INDEX(Client_Name,MATCH(Export!H4509,Local_Company_Name,0))</f>
        <v>Tiger Jewelcrafting Ltd</v>
      </c>
      <c r="G4509" s="71">
        <f>INDEX(Client_Code,MATCH(Export!H4509,Local_Company_Name,0))</f>
        <v>1003</v>
      </c>
      <c r="H4509" t="s">
        <v>763</v>
      </c>
      <c r="I4509" t="s">
        <v>727</v>
      </c>
      <c r="J4509" t="s">
        <v>8</v>
      </c>
      <c r="K4509" s="71" t="str">
        <f>INDEX(Line_of_Business,MATCH(Export!J4509,Name,0))</f>
        <v>M</v>
      </c>
      <c r="L4509" s="9">
        <v>22380751</v>
      </c>
      <c r="M4509">
        <v>62</v>
      </c>
      <c r="N4509" s="4">
        <v>0</v>
      </c>
      <c r="O4509" s="4">
        <v>0</v>
      </c>
      <c r="P4509" s="4">
        <v>0</v>
      </c>
      <c r="Q4509" s="4">
        <v>0</v>
      </c>
      <c r="R4509" s="4">
        <v>0</v>
      </c>
      <c r="S4509" s="4">
        <v>0</v>
      </c>
      <c r="T4509" s="4">
        <v>0</v>
      </c>
      <c r="U4509" s="4">
        <v>0</v>
      </c>
      <c r="V4509" s="4">
        <v>0</v>
      </c>
      <c r="W4509" s="4">
        <v>0</v>
      </c>
      <c r="X4509" s="4">
        <v>0</v>
      </c>
      <c r="Y4509" s="4">
        <v>0</v>
      </c>
      <c r="Z4509" s="4">
        <v>0</v>
      </c>
      <c r="AA4509" s="4">
        <v>0</v>
      </c>
      <c r="AB4509" t="s">
        <v>3</v>
      </c>
      <c r="AC4509" s="4">
        <v>0</v>
      </c>
      <c r="AD4509" s="4">
        <v>0</v>
      </c>
      <c r="AE4509" s="4">
        <v>0</v>
      </c>
      <c r="AF4509" t="s">
        <v>727</v>
      </c>
      <c r="AG4509" s="4">
        <v>0</v>
      </c>
      <c r="AH4509" s="4">
        <v>0</v>
      </c>
      <c r="AI4509" s="4">
        <v>0</v>
      </c>
      <c r="AJ4509" s="4">
        <v>0</v>
      </c>
      <c r="AK4509" s="4">
        <v>0</v>
      </c>
      <c r="AL4509" t="s">
        <v>798</v>
      </c>
      <c r="AM4509" s="71" t="str">
        <f>INDEX(Network_Insurer_Code,MATCH(Export!AL4509,Network_insurer_Name,0))</f>
        <v>PEI2</v>
      </c>
      <c r="AN4509" t="str">
        <f t="shared" si="70"/>
        <v>M1003PEI22019</v>
      </c>
    </row>
    <row r="4510" spans="1:40" x14ac:dyDescent="0.25">
      <c r="A4510">
        <v>2020</v>
      </c>
      <c r="B4510">
        <v>3</v>
      </c>
      <c r="C4510" s="1">
        <v>44013</v>
      </c>
      <c r="D4510" s="1">
        <v>44104</v>
      </c>
      <c r="E4510">
        <v>2018</v>
      </c>
      <c r="F4510" s="71" t="str">
        <f>INDEX(Client_Name,MATCH(Export!H4510,Local_Company_Name,0))</f>
        <v>Zebra Workings Ltd</v>
      </c>
      <c r="G4510" s="71">
        <f>INDEX(Client_Code,MATCH(Export!H4510,Local_Company_Name,0))</f>
        <v>1001</v>
      </c>
      <c r="H4510" t="s">
        <v>749</v>
      </c>
      <c r="I4510" t="s">
        <v>721</v>
      </c>
      <c r="J4510" t="s">
        <v>8</v>
      </c>
      <c r="K4510" s="71" t="str">
        <f>INDEX(Line_of_Business,MATCH(Export!J4510,Name,0))</f>
        <v>M</v>
      </c>
      <c r="L4510" s="9" t="s">
        <v>64</v>
      </c>
      <c r="M4510">
        <v>720</v>
      </c>
      <c r="N4510" s="4">
        <v>0</v>
      </c>
      <c r="O4510" s="4">
        <v>0</v>
      </c>
      <c r="P4510" s="4">
        <v>173080</v>
      </c>
      <c r="Q4510" s="4">
        <v>0</v>
      </c>
      <c r="R4510" s="4">
        <v>0</v>
      </c>
      <c r="S4510" s="4">
        <v>0</v>
      </c>
      <c r="T4510" s="4">
        <v>0</v>
      </c>
      <c r="U4510" s="4">
        <v>0</v>
      </c>
      <c r="V4510" s="4">
        <v>0</v>
      </c>
      <c r="W4510" s="4">
        <v>0</v>
      </c>
      <c r="X4510" s="4">
        <v>0</v>
      </c>
      <c r="Y4510" s="4">
        <v>0</v>
      </c>
      <c r="Z4510" s="4">
        <v>0</v>
      </c>
      <c r="AA4510" s="4">
        <v>0</v>
      </c>
      <c r="AB4510" t="s">
        <v>3</v>
      </c>
      <c r="AC4510" s="4">
        <v>0</v>
      </c>
      <c r="AD4510" s="4">
        <v>0</v>
      </c>
      <c r="AE4510" s="4">
        <v>0</v>
      </c>
      <c r="AF4510" t="s">
        <v>721</v>
      </c>
      <c r="AG4510" s="4">
        <v>0</v>
      </c>
      <c r="AH4510" s="4">
        <v>0</v>
      </c>
      <c r="AI4510" s="4">
        <v>0</v>
      </c>
      <c r="AJ4510" s="4">
        <v>-173080</v>
      </c>
      <c r="AK4510" s="4">
        <v>200000</v>
      </c>
      <c r="AL4510" t="s">
        <v>790</v>
      </c>
      <c r="AM4510" s="71" t="str">
        <f>INDEX(Network_Insurer_Code,MATCH(Export!AL4510,Network_insurer_Name,0))</f>
        <v>STL1</v>
      </c>
      <c r="AN4510" t="str">
        <f t="shared" si="70"/>
        <v>M1001STL12018</v>
      </c>
    </row>
    <row r="4511" spans="1:40" x14ac:dyDescent="0.25">
      <c r="A4511">
        <v>2019</v>
      </c>
      <c r="B4511">
        <v>4</v>
      </c>
      <c r="C4511" s="1">
        <v>43739</v>
      </c>
      <c r="D4511" s="1">
        <v>43830</v>
      </c>
      <c r="E4511">
        <v>2019</v>
      </c>
      <c r="F4511" s="71" t="str">
        <f>INDEX(Client_Name,MATCH(Export!H4511,Local_Company_Name,0))</f>
        <v>Falcon Clothing</v>
      </c>
      <c r="G4511" s="71">
        <f>INDEX(Client_Code,MATCH(Export!H4511,Local_Company_Name,0))</f>
        <v>1006</v>
      </c>
      <c r="H4511" t="s">
        <v>773</v>
      </c>
      <c r="I4511" t="s">
        <v>723</v>
      </c>
      <c r="J4511" t="s">
        <v>95</v>
      </c>
      <c r="K4511" s="71" t="str">
        <f>INDEX(Line_of_Business,MATCH(Export!J4511,Name,0))</f>
        <v>P</v>
      </c>
      <c r="L4511" s="9" t="s">
        <v>331</v>
      </c>
      <c r="M4511">
        <v>337</v>
      </c>
      <c r="N4511" s="4">
        <v>301165.88</v>
      </c>
      <c r="O4511" s="4">
        <v>301165.88</v>
      </c>
      <c r="P4511" s="4">
        <v>2660.44</v>
      </c>
      <c r="Q4511" s="4">
        <v>0</v>
      </c>
      <c r="R4511" s="4">
        <v>0</v>
      </c>
      <c r="S4511" s="4">
        <v>0</v>
      </c>
      <c r="T4511" s="4">
        <v>0</v>
      </c>
      <c r="U4511" s="4">
        <v>0</v>
      </c>
      <c r="V4511" s="4">
        <v>0</v>
      </c>
      <c r="W4511" s="4">
        <v>0</v>
      </c>
      <c r="X4511" s="4">
        <v>0</v>
      </c>
      <c r="Y4511" s="4">
        <v>13381.94</v>
      </c>
      <c r="Z4511" s="4">
        <v>0</v>
      </c>
      <c r="AA4511" s="4">
        <v>0</v>
      </c>
      <c r="AB4511" t="s">
        <v>3</v>
      </c>
      <c r="AC4511" s="4">
        <v>0</v>
      </c>
      <c r="AD4511" s="4">
        <v>0</v>
      </c>
      <c r="AE4511" s="4">
        <v>0</v>
      </c>
      <c r="AF4511" t="s">
        <v>723</v>
      </c>
      <c r="AG4511" s="4">
        <v>0</v>
      </c>
      <c r="AH4511" s="4">
        <v>0</v>
      </c>
      <c r="AI4511" s="4">
        <v>0</v>
      </c>
      <c r="AJ4511" s="4">
        <v>285123.5</v>
      </c>
      <c r="AK4511" s="4">
        <v>0</v>
      </c>
      <c r="AL4511" t="s">
        <v>792</v>
      </c>
      <c r="AM4511" s="71" t="str">
        <f>INDEX(Network_Insurer_Code,MATCH(Export!AL4511,Network_insurer_Name,0))</f>
        <v>CAL1</v>
      </c>
      <c r="AN4511" t="str">
        <f t="shared" si="70"/>
        <v>P1006CAL12019</v>
      </c>
    </row>
    <row r="4512" spans="1:40" x14ac:dyDescent="0.25">
      <c r="A4512">
        <v>2019</v>
      </c>
      <c r="B4512">
        <v>4</v>
      </c>
      <c r="C4512" s="1">
        <v>43709</v>
      </c>
      <c r="D4512" s="1">
        <v>43738</v>
      </c>
      <c r="E4512">
        <v>2019</v>
      </c>
      <c r="F4512" s="71" t="str">
        <f>INDEX(Client_Name,MATCH(Export!H4512,Local_Company_Name,0))</f>
        <v>Aplaca Engineering Co</v>
      </c>
      <c r="G4512" s="71">
        <f>INDEX(Client_Code,MATCH(Export!H4512,Local_Company_Name,0))</f>
        <v>1004</v>
      </c>
      <c r="H4512" t="s">
        <v>768</v>
      </c>
      <c r="I4512" t="s">
        <v>739</v>
      </c>
      <c r="J4512" t="s">
        <v>22</v>
      </c>
      <c r="K4512" s="71" t="str">
        <f>INDEX(Line_of_Business,MATCH(Export!J4512,Name,0))</f>
        <v>A</v>
      </c>
      <c r="L4512" s="9" t="s">
        <v>125</v>
      </c>
      <c r="M4512">
        <v>235</v>
      </c>
      <c r="N4512" s="4">
        <v>0</v>
      </c>
      <c r="O4512" s="4">
        <v>0</v>
      </c>
      <c r="P4512" s="4">
        <v>0</v>
      </c>
      <c r="Q4512" s="4">
        <v>0</v>
      </c>
      <c r="R4512" s="4">
        <v>0</v>
      </c>
      <c r="S4512" s="4">
        <v>0</v>
      </c>
      <c r="T4512" s="4">
        <v>0</v>
      </c>
      <c r="U4512" s="4">
        <v>0</v>
      </c>
      <c r="V4512" s="4">
        <v>0</v>
      </c>
      <c r="W4512" s="4">
        <v>0</v>
      </c>
      <c r="X4512" s="4">
        <v>0</v>
      </c>
      <c r="Y4512" s="4">
        <v>467.74</v>
      </c>
      <c r="Z4512" s="4">
        <v>0</v>
      </c>
      <c r="AA4512" s="4">
        <v>0</v>
      </c>
      <c r="AB4512" t="s">
        <v>3</v>
      </c>
      <c r="AC4512" s="4">
        <v>0</v>
      </c>
      <c r="AD4512" s="4">
        <v>0</v>
      </c>
      <c r="AE4512" s="4">
        <v>0</v>
      </c>
      <c r="AF4512" t="s">
        <v>739</v>
      </c>
      <c r="AG4512" s="4">
        <v>0</v>
      </c>
      <c r="AH4512" s="4">
        <v>0</v>
      </c>
      <c r="AI4512" s="4">
        <v>0</v>
      </c>
      <c r="AJ4512" s="4">
        <v>-467.74</v>
      </c>
      <c r="AK4512" s="4">
        <v>187000</v>
      </c>
      <c r="AL4512" t="s">
        <v>798</v>
      </c>
      <c r="AM4512" s="71" t="str">
        <f>INDEX(Network_Insurer_Code,MATCH(Export!AL4512,Network_insurer_Name,0))</f>
        <v>PEI2</v>
      </c>
      <c r="AN4512" t="str">
        <f t="shared" si="70"/>
        <v>A1004PEI22019</v>
      </c>
    </row>
    <row r="4513" spans="1:40" x14ac:dyDescent="0.25">
      <c r="A4513">
        <v>2020</v>
      </c>
      <c r="B4513">
        <v>3</v>
      </c>
      <c r="C4513" s="1">
        <v>44013</v>
      </c>
      <c r="D4513" s="1">
        <v>44104</v>
      </c>
      <c r="E4513">
        <v>2020</v>
      </c>
      <c r="F4513" s="71" t="str">
        <f>INDEX(Client_Name,MATCH(Export!H4513,Local_Company_Name,0))</f>
        <v>Lion Manufacturing Co</v>
      </c>
      <c r="G4513" s="71">
        <f>INDEX(Client_Code,MATCH(Export!H4513,Local_Company_Name,0))</f>
        <v>1002</v>
      </c>
      <c r="H4513" t="s">
        <v>759</v>
      </c>
      <c r="I4513" t="s">
        <v>780</v>
      </c>
      <c r="J4513" t="s">
        <v>0</v>
      </c>
      <c r="K4513" s="71" t="str">
        <f>INDEX(Line_of_Business,MATCH(Export!J4513,Name,0))</f>
        <v>D</v>
      </c>
      <c r="L4513" s="9" t="s">
        <v>282</v>
      </c>
      <c r="M4513">
        <v>143</v>
      </c>
      <c r="N4513" s="4">
        <v>20742.7</v>
      </c>
      <c r="O4513" s="4">
        <v>20742.7</v>
      </c>
      <c r="P4513" s="4">
        <v>0</v>
      </c>
      <c r="Q4513" s="4">
        <v>0</v>
      </c>
      <c r="R4513" s="4">
        <v>0</v>
      </c>
      <c r="S4513" s="4">
        <v>0</v>
      </c>
      <c r="T4513" s="4">
        <v>0</v>
      </c>
      <c r="U4513" s="4">
        <v>0</v>
      </c>
      <c r="V4513" s="4">
        <v>0</v>
      </c>
      <c r="W4513" s="4">
        <v>0</v>
      </c>
      <c r="X4513" s="4">
        <v>0</v>
      </c>
      <c r="Y4513" s="4">
        <v>2219.4699999999998</v>
      </c>
      <c r="Z4513" s="4">
        <v>0</v>
      </c>
      <c r="AA4513" s="4">
        <v>0</v>
      </c>
      <c r="AB4513" t="s">
        <v>3</v>
      </c>
      <c r="AC4513" s="4">
        <v>0</v>
      </c>
      <c r="AD4513" s="4">
        <v>0</v>
      </c>
      <c r="AE4513" s="4">
        <v>0</v>
      </c>
      <c r="AF4513" t="s">
        <v>780</v>
      </c>
      <c r="AG4513" s="4">
        <v>0</v>
      </c>
      <c r="AH4513" s="4">
        <v>0</v>
      </c>
      <c r="AI4513" s="4">
        <v>0</v>
      </c>
      <c r="AJ4513" s="4">
        <v>18523.23</v>
      </c>
      <c r="AK4513" s="4" t="s">
        <v>2</v>
      </c>
      <c r="AL4513" t="s">
        <v>786</v>
      </c>
      <c r="AM4513" s="71" t="str">
        <f>INDEX(Network_Insurer_Code,MATCH(Export!AL4513,Network_insurer_Name,0))</f>
        <v>BAL1</v>
      </c>
      <c r="AN4513" t="str">
        <f t="shared" si="70"/>
        <v>D1002BAL12020</v>
      </c>
    </row>
    <row r="4514" spans="1:40" x14ac:dyDescent="0.25">
      <c r="A4514">
        <v>2019</v>
      </c>
      <c r="B4514">
        <v>2</v>
      </c>
      <c r="C4514" s="1">
        <v>43556</v>
      </c>
      <c r="D4514" s="1">
        <v>43646</v>
      </c>
      <c r="E4514">
        <v>2018</v>
      </c>
      <c r="F4514" s="71" t="str">
        <f>INDEX(Client_Name,MATCH(Export!H4514,Local_Company_Name,0))</f>
        <v>Lion Manufacturing Co</v>
      </c>
      <c r="G4514" s="71">
        <f>INDEX(Client_Code,MATCH(Export!H4514,Local_Company_Name,0))</f>
        <v>1002</v>
      </c>
      <c r="H4514" t="s">
        <v>752</v>
      </c>
      <c r="I4514" t="s">
        <v>722</v>
      </c>
      <c r="J4514" t="s">
        <v>0</v>
      </c>
      <c r="K4514" s="71" t="str">
        <f>INDEX(Line_of_Business,MATCH(Export!J4514,Name,0))</f>
        <v>D</v>
      </c>
      <c r="L4514" s="9" t="s">
        <v>246</v>
      </c>
      <c r="M4514">
        <v>141</v>
      </c>
      <c r="N4514" s="4">
        <v>0</v>
      </c>
      <c r="O4514" s="4">
        <v>0</v>
      </c>
      <c r="P4514" s="4">
        <v>5264.83</v>
      </c>
      <c r="Q4514" s="4">
        <v>0</v>
      </c>
      <c r="R4514" s="4">
        <v>0</v>
      </c>
      <c r="S4514" s="4">
        <v>0</v>
      </c>
      <c r="T4514" s="4">
        <v>0</v>
      </c>
      <c r="U4514" s="4">
        <v>0</v>
      </c>
      <c r="V4514" s="4">
        <v>0</v>
      </c>
      <c r="W4514" s="4">
        <v>0</v>
      </c>
      <c r="X4514" s="4">
        <v>0</v>
      </c>
      <c r="Y4514" s="4">
        <v>0</v>
      </c>
      <c r="Z4514" s="4">
        <v>0</v>
      </c>
      <c r="AA4514" s="4">
        <v>0</v>
      </c>
      <c r="AB4514" t="s">
        <v>3</v>
      </c>
      <c r="AC4514" s="4">
        <v>0</v>
      </c>
      <c r="AD4514" s="4">
        <v>0</v>
      </c>
      <c r="AE4514" s="4">
        <v>0</v>
      </c>
      <c r="AF4514" t="s">
        <v>722</v>
      </c>
      <c r="AG4514" s="4">
        <v>0</v>
      </c>
      <c r="AH4514" s="4">
        <v>0</v>
      </c>
      <c r="AI4514" s="4">
        <v>0</v>
      </c>
      <c r="AJ4514" s="4">
        <v>-5264.83</v>
      </c>
      <c r="AK4514" s="4">
        <v>0</v>
      </c>
      <c r="AL4514" t="s">
        <v>798</v>
      </c>
      <c r="AM4514" s="71" t="str">
        <f>INDEX(Network_Insurer_Code,MATCH(Export!AL4514,Network_insurer_Name,0))</f>
        <v>PEI2</v>
      </c>
      <c r="AN4514" t="str">
        <f t="shared" si="70"/>
        <v>D1002PEI22018</v>
      </c>
    </row>
    <row r="4515" spans="1:40" x14ac:dyDescent="0.25">
      <c r="A4515">
        <v>2020</v>
      </c>
      <c r="B4515">
        <v>1</v>
      </c>
      <c r="C4515" s="1">
        <v>43831</v>
      </c>
      <c r="D4515" s="1">
        <v>43921</v>
      </c>
      <c r="E4515">
        <v>2020</v>
      </c>
      <c r="F4515" s="71" t="str">
        <f>INDEX(Client_Name,MATCH(Export!H4515,Local_Company_Name,0))</f>
        <v>Aplaca Engineering Co</v>
      </c>
      <c r="G4515" s="71">
        <f>INDEX(Client_Code,MATCH(Export!H4515,Local_Company_Name,0))</f>
        <v>1004</v>
      </c>
      <c r="H4515" t="s">
        <v>754</v>
      </c>
      <c r="I4515" t="s">
        <v>709</v>
      </c>
      <c r="J4515" t="s">
        <v>22</v>
      </c>
      <c r="K4515" s="71" t="str">
        <f>INDEX(Line_of_Business,MATCH(Export!J4515,Name,0))</f>
        <v>A</v>
      </c>
      <c r="L4515" s="9" t="s">
        <v>124</v>
      </c>
      <c r="M4515">
        <v>149</v>
      </c>
      <c r="N4515" s="4">
        <v>37890.266666666597</v>
      </c>
      <c r="O4515" s="4">
        <v>34101.24</v>
      </c>
      <c r="P4515" s="4">
        <v>0</v>
      </c>
      <c r="Q4515" s="4">
        <v>0</v>
      </c>
      <c r="R4515" s="4">
        <v>0</v>
      </c>
      <c r="S4515" s="4">
        <v>0</v>
      </c>
      <c r="T4515" s="4">
        <v>0</v>
      </c>
      <c r="U4515" s="4">
        <v>0</v>
      </c>
      <c r="V4515" s="4">
        <v>0</v>
      </c>
      <c r="W4515" s="4">
        <v>0</v>
      </c>
      <c r="X4515" s="4">
        <v>0</v>
      </c>
      <c r="Y4515" s="4">
        <v>4433.16</v>
      </c>
      <c r="Z4515" s="4">
        <v>750.23</v>
      </c>
      <c r="AA4515" s="4">
        <v>5729.01</v>
      </c>
      <c r="AB4515" t="s">
        <v>3</v>
      </c>
      <c r="AC4515" s="4">
        <v>0</v>
      </c>
      <c r="AD4515" s="4">
        <v>0</v>
      </c>
      <c r="AE4515" s="4">
        <v>0</v>
      </c>
      <c r="AF4515" t="s">
        <v>709</v>
      </c>
      <c r="AG4515" s="4">
        <v>0</v>
      </c>
      <c r="AH4515" s="4">
        <v>0</v>
      </c>
      <c r="AI4515" s="4">
        <v>0</v>
      </c>
      <c r="AJ4515" s="4">
        <v>23188.839999999898</v>
      </c>
      <c r="AK4515" s="4">
        <v>0</v>
      </c>
      <c r="AL4515" t="s">
        <v>782</v>
      </c>
      <c r="AM4515" s="71" t="str">
        <f>INDEX(Network_Insurer_Code,MATCH(Export!AL4515,Network_insurer_Name,0))</f>
        <v>API2</v>
      </c>
      <c r="AN4515" t="str">
        <f t="shared" si="70"/>
        <v>A1004API22020</v>
      </c>
    </row>
    <row r="4516" spans="1:40" x14ac:dyDescent="0.25">
      <c r="A4516">
        <v>2019</v>
      </c>
      <c r="B4516">
        <v>1</v>
      </c>
      <c r="C4516" s="1">
        <v>43282</v>
      </c>
      <c r="D4516" s="1">
        <v>43373</v>
      </c>
      <c r="E4516">
        <v>2017</v>
      </c>
      <c r="F4516" s="71" t="str">
        <f>INDEX(Client_Name,MATCH(Export!H4516,Local_Company_Name,0))</f>
        <v>Flaimngo Tailoring</v>
      </c>
      <c r="G4516" s="71">
        <f>INDEX(Client_Code,MATCH(Export!H4516,Local_Company_Name,0))</f>
        <v>1005</v>
      </c>
      <c r="H4516" t="s">
        <v>769</v>
      </c>
      <c r="I4516" t="s">
        <v>709</v>
      </c>
      <c r="J4516" t="s">
        <v>22</v>
      </c>
      <c r="K4516" s="71" t="str">
        <f>INDEX(Line_of_Business,MATCH(Export!J4516,Name,0))</f>
        <v>A</v>
      </c>
      <c r="L4516" s="9">
        <v>42062535</v>
      </c>
      <c r="M4516">
        <v>38</v>
      </c>
      <c r="N4516" s="4">
        <v>-316.7</v>
      </c>
      <c r="O4516" s="4">
        <v>-316.7</v>
      </c>
      <c r="P4516" s="4">
        <v>0</v>
      </c>
      <c r="Q4516" s="4">
        <v>0</v>
      </c>
      <c r="R4516" s="4">
        <v>0</v>
      </c>
      <c r="S4516" s="4">
        <v>0</v>
      </c>
      <c r="T4516" s="4">
        <v>0</v>
      </c>
      <c r="U4516" s="4">
        <v>0</v>
      </c>
      <c r="V4516" s="4">
        <v>0</v>
      </c>
      <c r="W4516" s="4">
        <v>0</v>
      </c>
      <c r="X4516" s="4">
        <v>0</v>
      </c>
      <c r="Y4516" s="4">
        <v>-31.67</v>
      </c>
      <c r="Z4516" s="4">
        <v>-6.33</v>
      </c>
      <c r="AA4516" s="4">
        <v>0</v>
      </c>
      <c r="AB4516" t="s">
        <v>3</v>
      </c>
      <c r="AC4516" s="4">
        <v>0</v>
      </c>
      <c r="AD4516" s="4">
        <v>0</v>
      </c>
      <c r="AE4516" s="4">
        <v>0</v>
      </c>
      <c r="AF4516" t="s">
        <v>709</v>
      </c>
      <c r="AG4516" s="4">
        <v>0</v>
      </c>
      <c r="AH4516" s="4">
        <v>0</v>
      </c>
      <c r="AI4516" s="4">
        <v>0</v>
      </c>
      <c r="AJ4516" s="4">
        <v>-278.7</v>
      </c>
      <c r="AK4516" s="4">
        <v>187000</v>
      </c>
      <c r="AL4516" t="s">
        <v>782</v>
      </c>
      <c r="AM4516" s="71" t="str">
        <f>INDEX(Network_Insurer_Code,MATCH(Export!AL4516,Network_insurer_Name,0))</f>
        <v>API2</v>
      </c>
      <c r="AN4516" t="str">
        <f t="shared" si="70"/>
        <v>A1005API22017</v>
      </c>
    </row>
    <row r="4517" spans="1:40" x14ac:dyDescent="0.25">
      <c r="A4517">
        <v>2020</v>
      </c>
      <c r="B4517">
        <v>2</v>
      </c>
      <c r="C4517" s="1">
        <v>43922</v>
      </c>
      <c r="D4517" s="1">
        <v>44012</v>
      </c>
      <c r="E4517">
        <v>2020</v>
      </c>
      <c r="F4517" s="71" t="str">
        <f>INDEX(Client_Name,MATCH(Export!H4517,Local_Company_Name,0))</f>
        <v>Flaimngo Tailoring</v>
      </c>
      <c r="G4517" s="71">
        <f>INDEX(Client_Code,MATCH(Export!H4517,Local_Company_Name,0))</f>
        <v>1005</v>
      </c>
      <c r="H4517" t="s">
        <v>770</v>
      </c>
      <c r="I4517" t="s">
        <v>716</v>
      </c>
      <c r="J4517" t="s">
        <v>5</v>
      </c>
      <c r="K4517" s="71" t="str">
        <f>INDEX(Line_of_Business,MATCH(Export!J4517,Name,0))</f>
        <v>L</v>
      </c>
      <c r="L4517" s="9" t="s">
        <v>91</v>
      </c>
      <c r="M4517">
        <v>10491</v>
      </c>
      <c r="N4517" s="4">
        <v>190753.64444444401</v>
      </c>
      <c r="O4517" s="4">
        <v>171678.28</v>
      </c>
      <c r="P4517" s="4">
        <v>411156.95</v>
      </c>
      <c r="Q4517" s="4">
        <v>0</v>
      </c>
      <c r="R4517" s="4">
        <v>0</v>
      </c>
      <c r="S4517" s="4">
        <v>0</v>
      </c>
      <c r="T4517" s="4">
        <v>0</v>
      </c>
      <c r="U4517" s="4">
        <v>0</v>
      </c>
      <c r="V4517" s="4">
        <v>0</v>
      </c>
      <c r="W4517" s="4">
        <v>0</v>
      </c>
      <c r="X4517" s="4">
        <v>0</v>
      </c>
      <c r="Y4517" s="4">
        <v>18712.93</v>
      </c>
      <c r="Z4517" s="4">
        <v>1562.27</v>
      </c>
      <c r="AA4517" s="4">
        <v>0</v>
      </c>
      <c r="AB4517" t="s">
        <v>3</v>
      </c>
      <c r="AC4517" s="4">
        <v>0</v>
      </c>
      <c r="AD4517" s="4">
        <v>0</v>
      </c>
      <c r="AE4517" s="4">
        <v>0</v>
      </c>
      <c r="AF4517" t="s">
        <v>716</v>
      </c>
      <c r="AG4517" s="4">
        <v>0</v>
      </c>
      <c r="AH4517" s="4">
        <v>0</v>
      </c>
      <c r="AI4517" s="4">
        <v>0</v>
      </c>
      <c r="AJ4517" s="4">
        <v>-259753.87</v>
      </c>
      <c r="AK4517" s="4" t="s">
        <v>2</v>
      </c>
      <c r="AL4517" t="s">
        <v>782</v>
      </c>
      <c r="AM4517" s="71" t="str">
        <f>INDEX(Network_Insurer_Code,MATCH(Export!AL4517,Network_insurer_Name,0))</f>
        <v>API2</v>
      </c>
      <c r="AN4517" t="str">
        <f t="shared" si="70"/>
        <v>L1005API22020</v>
      </c>
    </row>
    <row r="4518" spans="1:40" x14ac:dyDescent="0.25">
      <c r="A4518">
        <v>2019</v>
      </c>
      <c r="B4518">
        <v>2</v>
      </c>
      <c r="C4518" s="1">
        <v>43556</v>
      </c>
      <c r="D4518" s="1">
        <v>43646</v>
      </c>
      <c r="E4518">
        <v>2018</v>
      </c>
      <c r="F4518" s="71" t="str">
        <f>INDEX(Client_Name,MATCH(Export!H4518,Local_Company_Name,0))</f>
        <v>Flaimngo Tailoring</v>
      </c>
      <c r="G4518" s="71">
        <f>INDEX(Client_Code,MATCH(Export!H4518,Local_Company_Name,0))</f>
        <v>1005</v>
      </c>
      <c r="H4518" t="s">
        <v>755</v>
      </c>
      <c r="I4518" t="s">
        <v>720</v>
      </c>
      <c r="J4518" t="s">
        <v>5</v>
      </c>
      <c r="K4518" s="71" t="str">
        <f>INDEX(Line_of_Business,MATCH(Export!J4518,Name,0))</f>
        <v>L</v>
      </c>
      <c r="L4518" s="9" t="s">
        <v>238</v>
      </c>
      <c r="M4518">
        <v>284</v>
      </c>
      <c r="N4518" s="4">
        <v>151561.84</v>
      </c>
      <c r="O4518" s="4">
        <v>151561.84</v>
      </c>
      <c r="P4518" s="4">
        <v>0</v>
      </c>
      <c r="Q4518" s="4">
        <v>0</v>
      </c>
      <c r="R4518" s="4">
        <v>0</v>
      </c>
      <c r="S4518" s="4">
        <v>0</v>
      </c>
      <c r="T4518" s="4">
        <v>0</v>
      </c>
      <c r="U4518" s="4">
        <v>0</v>
      </c>
      <c r="V4518" s="4">
        <v>0</v>
      </c>
      <c r="W4518" s="4">
        <v>0</v>
      </c>
      <c r="X4518" s="4">
        <v>0</v>
      </c>
      <c r="Y4518" s="4">
        <v>18187.419999999998</v>
      </c>
      <c r="Z4518" s="4">
        <v>0</v>
      </c>
      <c r="AA4518" s="4">
        <v>0</v>
      </c>
      <c r="AB4518" t="s">
        <v>3</v>
      </c>
      <c r="AC4518" s="4">
        <v>0</v>
      </c>
      <c r="AD4518" s="4">
        <v>0</v>
      </c>
      <c r="AE4518" s="4">
        <v>0</v>
      </c>
      <c r="AF4518" t="s">
        <v>720</v>
      </c>
      <c r="AG4518" s="4">
        <v>0</v>
      </c>
      <c r="AH4518" s="4">
        <v>0</v>
      </c>
      <c r="AI4518" s="4">
        <v>0</v>
      </c>
      <c r="AJ4518" s="4">
        <v>133374.41999999899</v>
      </c>
      <c r="AK4518" s="4">
        <v>200000</v>
      </c>
      <c r="AL4518" t="s">
        <v>793</v>
      </c>
      <c r="AM4518" s="71" t="str">
        <f>INDEX(Network_Insurer_Code,MATCH(Export!AL4518,Network_insurer_Name,0))</f>
        <v>CAL3</v>
      </c>
      <c r="AN4518" t="str">
        <f t="shared" si="70"/>
        <v>L1005CAL32018</v>
      </c>
    </row>
    <row r="4519" spans="1:40" x14ac:dyDescent="0.25">
      <c r="A4519">
        <v>2019</v>
      </c>
      <c r="B4519">
        <v>3</v>
      </c>
      <c r="C4519" s="1">
        <v>43647</v>
      </c>
      <c r="D4519" s="1">
        <v>43738</v>
      </c>
      <c r="E4519">
        <v>2019</v>
      </c>
      <c r="F4519" s="71" t="str">
        <f>INDEX(Client_Name,MATCH(Export!H4519,Local_Company_Name,0))</f>
        <v>Zebra Workings Ltd</v>
      </c>
      <c r="G4519" s="71">
        <f>INDEX(Client_Code,MATCH(Export!H4519,Local_Company_Name,0))</f>
        <v>1001</v>
      </c>
      <c r="H4519" t="s">
        <v>748</v>
      </c>
      <c r="I4519" t="s">
        <v>710</v>
      </c>
      <c r="J4519" t="s">
        <v>5</v>
      </c>
      <c r="K4519" s="71" t="str">
        <f>INDEX(Line_of_Business,MATCH(Export!J4519,Name,0))</f>
        <v>L</v>
      </c>
      <c r="L4519" s="9" t="s">
        <v>231</v>
      </c>
      <c r="M4519">
        <v>103</v>
      </c>
      <c r="N4519" s="4">
        <v>1033844.2</v>
      </c>
      <c r="O4519" s="4">
        <v>1033844.2</v>
      </c>
      <c r="P4519" s="4">
        <v>0</v>
      </c>
      <c r="Q4519" s="4">
        <v>0</v>
      </c>
      <c r="R4519" s="4">
        <v>0</v>
      </c>
      <c r="S4519" s="4">
        <v>0</v>
      </c>
      <c r="T4519" s="4">
        <v>0</v>
      </c>
      <c r="U4519" s="4">
        <v>0</v>
      </c>
      <c r="V4519" s="4">
        <v>0</v>
      </c>
      <c r="W4519" s="4">
        <v>0</v>
      </c>
      <c r="X4519" s="4">
        <v>0</v>
      </c>
      <c r="Y4519" s="4">
        <v>155076.63</v>
      </c>
      <c r="Z4519" s="4">
        <v>0</v>
      </c>
      <c r="AA4519" s="4">
        <v>124061.29</v>
      </c>
      <c r="AB4519" t="s">
        <v>3</v>
      </c>
      <c r="AC4519" s="4">
        <v>0</v>
      </c>
      <c r="AD4519" s="4">
        <v>0</v>
      </c>
      <c r="AE4519" s="4">
        <v>0</v>
      </c>
      <c r="AF4519" t="s">
        <v>710</v>
      </c>
      <c r="AG4519" s="4">
        <v>0</v>
      </c>
      <c r="AH4519" s="4">
        <v>0</v>
      </c>
      <c r="AI4519" s="4">
        <v>0</v>
      </c>
      <c r="AJ4519" s="4">
        <v>754706.27999999898</v>
      </c>
      <c r="AK4519" s="4">
        <v>0</v>
      </c>
      <c r="AL4519" t="s">
        <v>782</v>
      </c>
      <c r="AM4519" s="71" t="str">
        <f>INDEX(Network_Insurer_Code,MATCH(Export!AL4519,Network_insurer_Name,0))</f>
        <v>API2</v>
      </c>
      <c r="AN4519" t="str">
        <f t="shared" si="70"/>
        <v>L1001API22019</v>
      </c>
    </row>
    <row r="4520" spans="1:40" x14ac:dyDescent="0.25">
      <c r="A4520">
        <v>2019</v>
      </c>
      <c r="B4520">
        <v>3</v>
      </c>
      <c r="C4520" s="1">
        <v>43647</v>
      </c>
      <c r="D4520" s="1">
        <v>43738</v>
      </c>
      <c r="E4520">
        <v>2018</v>
      </c>
      <c r="F4520" s="71" t="str">
        <f>INDEX(Client_Name,MATCH(Export!H4520,Local_Company_Name,0))</f>
        <v>Falcon Clothing</v>
      </c>
      <c r="G4520" s="71">
        <f>INDEX(Client_Code,MATCH(Export!H4520,Local_Company_Name,0))</f>
        <v>1006</v>
      </c>
      <c r="H4520" t="s">
        <v>756</v>
      </c>
      <c r="I4520" t="s">
        <v>731</v>
      </c>
      <c r="J4520" t="s">
        <v>0</v>
      </c>
      <c r="K4520" s="71" t="str">
        <f>INDEX(Line_of_Business,MATCH(Export!J4520,Name,0))</f>
        <v>D</v>
      </c>
      <c r="L4520" s="9">
        <v>100001</v>
      </c>
      <c r="M4520">
        <v>0</v>
      </c>
      <c r="N4520" s="4">
        <v>32565.56</v>
      </c>
      <c r="O4520" s="4">
        <v>32565.56</v>
      </c>
      <c r="P4520" s="4">
        <v>0</v>
      </c>
      <c r="Q4520" s="4">
        <v>0</v>
      </c>
      <c r="R4520" s="4">
        <v>0</v>
      </c>
      <c r="S4520" s="4">
        <v>0</v>
      </c>
      <c r="T4520" s="4">
        <v>0</v>
      </c>
      <c r="U4520" s="4">
        <v>0</v>
      </c>
      <c r="V4520" s="4">
        <v>0</v>
      </c>
      <c r="W4520" s="4">
        <v>0</v>
      </c>
      <c r="X4520" s="4">
        <v>0</v>
      </c>
      <c r="Y4520" s="4">
        <v>-7503.57</v>
      </c>
      <c r="Z4520" s="4">
        <v>34623.24</v>
      </c>
      <c r="AA4520" s="4">
        <v>-255.64</v>
      </c>
      <c r="AB4520" t="s">
        <v>3</v>
      </c>
      <c r="AC4520" s="4">
        <v>0</v>
      </c>
      <c r="AD4520" s="4">
        <v>0</v>
      </c>
      <c r="AE4520" s="4">
        <v>0</v>
      </c>
      <c r="AF4520" t="s">
        <v>731</v>
      </c>
      <c r="AG4520" s="4">
        <v>0</v>
      </c>
      <c r="AH4520" s="4">
        <v>0</v>
      </c>
      <c r="AI4520" s="4">
        <v>0</v>
      </c>
      <c r="AJ4520" s="4">
        <v>5701.53</v>
      </c>
      <c r="AK4520" s="4">
        <v>0</v>
      </c>
      <c r="AL4520" t="s">
        <v>796</v>
      </c>
      <c r="AM4520" s="71" t="str">
        <f>INDEX(Network_Insurer_Code,MATCH(Export!AL4520,Network_insurer_Name,0))</f>
        <v>POL2</v>
      </c>
      <c r="AN4520" t="str">
        <f t="shared" si="70"/>
        <v>D1006POL22018</v>
      </c>
    </row>
    <row r="4521" spans="1:40" x14ac:dyDescent="0.25">
      <c r="A4521">
        <v>2019</v>
      </c>
      <c r="B4521">
        <v>4</v>
      </c>
      <c r="C4521" s="1">
        <v>43739</v>
      </c>
      <c r="D4521" s="1">
        <v>43830</v>
      </c>
      <c r="E4521">
        <v>2017</v>
      </c>
      <c r="F4521" s="71" t="str">
        <f>INDEX(Client_Name,MATCH(Export!H4521,Local_Company_Name,0))</f>
        <v>Tiger Jewelcrafting Ltd</v>
      </c>
      <c r="G4521" s="71">
        <f>INDEX(Client_Code,MATCH(Export!H4521,Local_Company_Name,0))</f>
        <v>1003</v>
      </c>
      <c r="H4521" t="s">
        <v>764</v>
      </c>
      <c r="I4521" t="s">
        <v>707</v>
      </c>
      <c r="J4521" t="s">
        <v>22</v>
      </c>
      <c r="K4521" s="71" t="str">
        <f>INDEX(Line_of_Business,MATCH(Export!J4521,Name,0))</f>
        <v>A</v>
      </c>
      <c r="L4521" s="9" t="s">
        <v>219</v>
      </c>
      <c r="M4521">
        <v>0</v>
      </c>
      <c r="N4521" s="4">
        <v>0</v>
      </c>
      <c r="O4521" s="4">
        <v>0</v>
      </c>
      <c r="P4521" s="4">
        <v>32129.24</v>
      </c>
      <c r="Q4521" s="4">
        <v>0</v>
      </c>
      <c r="R4521" s="4">
        <v>0</v>
      </c>
      <c r="S4521" s="4">
        <v>0</v>
      </c>
      <c r="T4521" s="4">
        <v>0</v>
      </c>
      <c r="U4521" s="4">
        <v>0</v>
      </c>
      <c r="V4521" s="4">
        <v>0</v>
      </c>
      <c r="W4521" s="4">
        <v>0</v>
      </c>
      <c r="X4521" s="4">
        <v>0</v>
      </c>
      <c r="Y4521" s="4">
        <v>0</v>
      </c>
      <c r="Z4521" s="4">
        <v>0</v>
      </c>
      <c r="AA4521" s="4">
        <v>0</v>
      </c>
      <c r="AB4521" t="s">
        <v>3</v>
      </c>
      <c r="AC4521" s="4">
        <v>0</v>
      </c>
      <c r="AD4521" s="4">
        <v>0</v>
      </c>
      <c r="AE4521" s="4">
        <v>0</v>
      </c>
      <c r="AF4521" t="s">
        <v>707</v>
      </c>
      <c r="AG4521" s="4">
        <v>0</v>
      </c>
      <c r="AH4521" s="4">
        <v>0</v>
      </c>
      <c r="AI4521" s="4">
        <v>0</v>
      </c>
      <c r="AJ4521" s="4">
        <v>-32129.24</v>
      </c>
      <c r="AK4521" s="4">
        <v>0</v>
      </c>
      <c r="AL4521" t="s">
        <v>788</v>
      </c>
      <c r="AM4521" s="71" t="str">
        <f>INDEX(Network_Insurer_Code,MATCH(Export!AL4521,Network_insurer_Name,0))</f>
        <v>RAI1</v>
      </c>
      <c r="AN4521" t="str">
        <f t="shared" si="70"/>
        <v>A1003RAI12017</v>
      </c>
    </row>
    <row r="4522" spans="1:40" x14ac:dyDescent="0.25">
      <c r="A4522">
        <v>2019</v>
      </c>
      <c r="B4522">
        <v>3</v>
      </c>
      <c r="C4522" s="1">
        <v>43647</v>
      </c>
      <c r="D4522" s="1">
        <v>43738</v>
      </c>
      <c r="E4522">
        <v>2018</v>
      </c>
      <c r="F4522" s="71" t="str">
        <f>INDEX(Client_Name,MATCH(Export!H4522,Local_Company_Name,0))</f>
        <v>Falcon Clothing</v>
      </c>
      <c r="G4522" s="71">
        <f>INDEX(Client_Code,MATCH(Export!H4522,Local_Company_Name,0))</f>
        <v>1006</v>
      </c>
      <c r="H4522" t="s">
        <v>774</v>
      </c>
      <c r="I4522" t="s">
        <v>714</v>
      </c>
      <c r="J4522" t="s">
        <v>22</v>
      </c>
      <c r="K4522" s="71" t="str">
        <f>INDEX(Line_of_Business,MATCH(Export!J4522,Name,0))</f>
        <v>A</v>
      </c>
      <c r="L4522" s="9" t="s">
        <v>253</v>
      </c>
      <c r="M4522">
        <v>1034</v>
      </c>
      <c r="N4522" s="4">
        <v>10283.9052631578</v>
      </c>
      <c r="O4522" s="4">
        <v>9769.7099999999991</v>
      </c>
      <c r="P4522" s="4">
        <v>0</v>
      </c>
      <c r="Q4522" s="4">
        <v>0</v>
      </c>
      <c r="R4522" s="4">
        <v>0</v>
      </c>
      <c r="S4522" s="4">
        <v>0</v>
      </c>
      <c r="T4522" s="4">
        <v>0</v>
      </c>
      <c r="U4522" s="4">
        <v>0</v>
      </c>
      <c r="V4522" s="4">
        <v>0</v>
      </c>
      <c r="W4522" s="4">
        <v>0</v>
      </c>
      <c r="X4522" s="4">
        <v>0</v>
      </c>
      <c r="Y4522" s="4">
        <v>0</v>
      </c>
      <c r="Z4522" s="4">
        <v>0</v>
      </c>
      <c r="AA4522" s="4">
        <v>1660.85</v>
      </c>
      <c r="AB4522" t="s">
        <v>3</v>
      </c>
      <c r="AC4522" s="4">
        <v>0</v>
      </c>
      <c r="AD4522" s="4">
        <v>0</v>
      </c>
      <c r="AE4522" s="4">
        <v>0</v>
      </c>
      <c r="AF4522" t="s">
        <v>714</v>
      </c>
      <c r="AG4522" s="4">
        <v>0</v>
      </c>
      <c r="AH4522" s="4">
        <v>0</v>
      </c>
      <c r="AI4522" s="4">
        <v>0</v>
      </c>
      <c r="AJ4522" s="4">
        <v>8108.8599999999897</v>
      </c>
      <c r="AK4522" s="4">
        <v>187000</v>
      </c>
      <c r="AL4522" t="s">
        <v>790</v>
      </c>
      <c r="AM4522" s="71" t="str">
        <f>INDEX(Network_Insurer_Code,MATCH(Export!AL4522,Network_insurer_Name,0))</f>
        <v>STL1</v>
      </c>
      <c r="AN4522" t="str">
        <f t="shared" si="70"/>
        <v>A1006STL12018</v>
      </c>
    </row>
    <row r="4523" spans="1:40" x14ac:dyDescent="0.25">
      <c r="A4523">
        <v>2019</v>
      </c>
      <c r="B4523">
        <v>4</v>
      </c>
      <c r="C4523" s="1">
        <v>43739</v>
      </c>
      <c r="D4523" s="1">
        <v>43830</v>
      </c>
      <c r="E4523">
        <v>2018</v>
      </c>
      <c r="F4523" s="71" t="str">
        <f>INDEX(Client_Name,MATCH(Export!H4523,Local_Company_Name,0))</f>
        <v>Tiger Jewelcrafting Ltd</v>
      </c>
      <c r="G4523" s="71">
        <f>INDEX(Client_Code,MATCH(Export!H4523,Local_Company_Name,0))</f>
        <v>1003</v>
      </c>
      <c r="H4523" t="s">
        <v>761</v>
      </c>
      <c r="I4523" t="s">
        <v>702</v>
      </c>
      <c r="J4523" t="s">
        <v>0</v>
      </c>
      <c r="K4523" s="71" t="str">
        <f>INDEX(Line_of_Business,MATCH(Export!J4523,Name,0))</f>
        <v>D</v>
      </c>
      <c r="L4523" s="9" t="s">
        <v>227</v>
      </c>
      <c r="M4523">
        <v>1813</v>
      </c>
      <c r="N4523" s="4">
        <v>187354.06</v>
      </c>
      <c r="O4523" s="4">
        <v>187354.06</v>
      </c>
      <c r="P4523" s="4">
        <v>0</v>
      </c>
      <c r="Q4523" s="4">
        <v>0</v>
      </c>
      <c r="R4523" s="4">
        <v>0</v>
      </c>
      <c r="S4523" s="4">
        <v>0</v>
      </c>
      <c r="T4523" s="4">
        <v>0</v>
      </c>
      <c r="U4523" s="4">
        <v>0</v>
      </c>
      <c r="V4523" s="4">
        <v>0</v>
      </c>
      <c r="W4523" s="4">
        <v>0</v>
      </c>
      <c r="X4523" s="4">
        <v>0</v>
      </c>
      <c r="Y4523" s="4">
        <v>13114.78</v>
      </c>
      <c r="Z4523" s="4">
        <v>5620.62</v>
      </c>
      <c r="AA4523" s="4">
        <v>0</v>
      </c>
      <c r="AB4523" t="s">
        <v>3</v>
      </c>
      <c r="AC4523" s="4">
        <v>0</v>
      </c>
      <c r="AD4523" s="4">
        <v>0</v>
      </c>
      <c r="AE4523" s="4">
        <v>0</v>
      </c>
      <c r="AF4523" t="s">
        <v>702</v>
      </c>
      <c r="AG4523" s="4">
        <v>0</v>
      </c>
      <c r="AH4523" s="4">
        <v>0</v>
      </c>
      <c r="AI4523" s="4">
        <v>0</v>
      </c>
      <c r="AJ4523" s="4">
        <v>168618.66</v>
      </c>
      <c r="AK4523" s="4">
        <v>0</v>
      </c>
      <c r="AL4523" t="s">
        <v>791</v>
      </c>
      <c r="AM4523" s="71" t="str">
        <f>INDEX(Network_Insurer_Code,MATCH(Export!AL4523,Network_insurer_Name,0))</f>
        <v>CHI3</v>
      </c>
      <c r="AN4523" t="str">
        <f t="shared" si="70"/>
        <v>D1003CHI32018</v>
      </c>
    </row>
    <row r="4524" spans="1:40" x14ac:dyDescent="0.25">
      <c r="A4524">
        <v>2019</v>
      </c>
      <c r="B4524">
        <v>2</v>
      </c>
      <c r="C4524" s="1">
        <v>43556</v>
      </c>
      <c r="D4524" s="1">
        <v>43646</v>
      </c>
      <c r="E4524">
        <v>2019</v>
      </c>
      <c r="F4524" s="71" t="str">
        <f>INDEX(Client_Name,MATCH(Export!H4524,Local_Company_Name,0))</f>
        <v>Flaimngo Tailoring</v>
      </c>
      <c r="G4524" s="71">
        <f>INDEX(Client_Code,MATCH(Export!H4524,Local_Company_Name,0))</f>
        <v>1005</v>
      </c>
      <c r="H4524" t="s">
        <v>769</v>
      </c>
      <c r="I4524" t="s">
        <v>710</v>
      </c>
      <c r="J4524" t="s">
        <v>22</v>
      </c>
      <c r="K4524" s="71" t="str">
        <f>INDEX(Line_of_Business,MATCH(Export!J4524,Name,0))</f>
        <v>A</v>
      </c>
      <c r="L4524" s="9" t="s">
        <v>169</v>
      </c>
      <c r="M4524">
        <v>479</v>
      </c>
      <c r="N4524" s="4">
        <v>-19371.72</v>
      </c>
      <c r="O4524" s="4">
        <v>-19371.72</v>
      </c>
      <c r="P4524" s="4">
        <v>0</v>
      </c>
      <c r="Q4524" s="4">
        <v>0</v>
      </c>
      <c r="R4524" s="4">
        <v>0</v>
      </c>
      <c r="S4524" s="4">
        <v>0</v>
      </c>
      <c r="T4524" s="4">
        <v>0</v>
      </c>
      <c r="U4524" s="4">
        <v>0</v>
      </c>
      <c r="V4524" s="4">
        <v>0</v>
      </c>
      <c r="W4524" s="4">
        <v>0</v>
      </c>
      <c r="X4524" s="4">
        <v>0</v>
      </c>
      <c r="Y4524" s="4">
        <v>-2324.61</v>
      </c>
      <c r="Z4524" s="4">
        <v>0</v>
      </c>
      <c r="AA4524" s="4">
        <v>0</v>
      </c>
      <c r="AB4524" t="s">
        <v>3</v>
      </c>
      <c r="AC4524" s="4">
        <v>0</v>
      </c>
      <c r="AD4524" s="4">
        <v>0</v>
      </c>
      <c r="AE4524" s="4">
        <v>0</v>
      </c>
      <c r="AF4524" t="s">
        <v>710</v>
      </c>
      <c r="AG4524" s="4">
        <v>0</v>
      </c>
      <c r="AH4524" s="4">
        <v>0</v>
      </c>
      <c r="AI4524" s="4">
        <v>0</v>
      </c>
      <c r="AJ4524" s="4">
        <v>-17047.11</v>
      </c>
      <c r="AK4524" s="4">
        <v>0</v>
      </c>
      <c r="AL4524" t="s">
        <v>786</v>
      </c>
      <c r="AM4524" s="71" t="str">
        <f>INDEX(Network_Insurer_Code,MATCH(Export!AL4524,Network_insurer_Name,0))</f>
        <v>BAL1</v>
      </c>
      <c r="AN4524" t="str">
        <f t="shared" si="70"/>
        <v>A1005BAL12019</v>
      </c>
    </row>
    <row r="4525" spans="1:40" x14ac:dyDescent="0.25">
      <c r="A4525">
        <v>2019</v>
      </c>
      <c r="B4525">
        <v>1</v>
      </c>
      <c r="C4525" s="1">
        <v>43466</v>
      </c>
      <c r="D4525" s="1">
        <v>43555</v>
      </c>
      <c r="E4525">
        <v>2018</v>
      </c>
      <c r="F4525" s="71" t="str">
        <f>INDEX(Client_Name,MATCH(Export!H4525,Local_Company_Name,0))</f>
        <v>Falcon Clothing</v>
      </c>
      <c r="G4525" s="71">
        <f>INDEX(Client_Code,MATCH(Export!H4525,Local_Company_Name,0))</f>
        <v>1006</v>
      </c>
      <c r="H4525" t="s">
        <v>774</v>
      </c>
      <c r="I4525" t="s">
        <v>710</v>
      </c>
      <c r="J4525" t="s">
        <v>8</v>
      </c>
      <c r="K4525" s="71" t="str">
        <f>INDEX(Line_of_Business,MATCH(Export!J4525,Name,0))</f>
        <v>M</v>
      </c>
      <c r="L4525" s="9" t="s">
        <v>67</v>
      </c>
      <c r="M4525">
        <v>223</v>
      </c>
      <c r="N4525" s="4">
        <v>37143.1</v>
      </c>
      <c r="O4525" s="4">
        <v>37143.1</v>
      </c>
      <c r="P4525" s="4">
        <v>1486886</v>
      </c>
      <c r="Q4525" s="4">
        <v>0</v>
      </c>
      <c r="R4525" s="4">
        <v>0</v>
      </c>
      <c r="S4525" s="4">
        <v>0</v>
      </c>
      <c r="T4525" s="4">
        <v>0</v>
      </c>
      <c r="U4525" s="4">
        <v>0</v>
      </c>
      <c r="V4525" s="4">
        <v>0</v>
      </c>
      <c r="W4525" s="4">
        <v>0</v>
      </c>
      <c r="X4525" s="4">
        <v>0</v>
      </c>
      <c r="Y4525" s="4">
        <v>5571.46</v>
      </c>
      <c r="Z4525" s="4">
        <v>0</v>
      </c>
      <c r="AA4525" s="4">
        <v>0</v>
      </c>
      <c r="AB4525" t="s">
        <v>3</v>
      </c>
      <c r="AC4525" s="4">
        <v>0</v>
      </c>
      <c r="AD4525" s="4">
        <v>0</v>
      </c>
      <c r="AE4525" s="4">
        <v>0</v>
      </c>
      <c r="AF4525" t="s">
        <v>710</v>
      </c>
      <c r="AG4525" s="4">
        <v>0</v>
      </c>
      <c r="AH4525" s="4">
        <v>0</v>
      </c>
      <c r="AI4525" s="4">
        <v>0</v>
      </c>
      <c r="AJ4525" s="4">
        <v>-1455314.3599999901</v>
      </c>
      <c r="AK4525" s="4">
        <v>0</v>
      </c>
      <c r="AL4525" t="s">
        <v>795</v>
      </c>
      <c r="AM4525" s="71" t="str">
        <f>INDEX(Network_Insurer_Code,MATCH(Export!AL4525,Network_insurer_Name,0))</f>
        <v>TOL1</v>
      </c>
      <c r="AN4525" t="str">
        <f t="shared" si="70"/>
        <v>M1006TOL12018</v>
      </c>
    </row>
    <row r="4526" spans="1:40" x14ac:dyDescent="0.25">
      <c r="A4526">
        <v>2019</v>
      </c>
      <c r="B4526">
        <v>4</v>
      </c>
      <c r="C4526" s="1">
        <v>43739</v>
      </c>
      <c r="D4526" s="1">
        <v>43830</v>
      </c>
      <c r="E4526">
        <v>2019</v>
      </c>
      <c r="F4526" s="71" t="str">
        <f>INDEX(Client_Name,MATCH(Export!H4526,Local_Company_Name,0))</f>
        <v>Aplaca Engineering Co</v>
      </c>
      <c r="G4526" s="71">
        <f>INDEX(Client_Code,MATCH(Export!H4526,Local_Company_Name,0))</f>
        <v>1004</v>
      </c>
      <c r="H4526" t="s">
        <v>767</v>
      </c>
      <c r="I4526" t="s">
        <v>721</v>
      </c>
      <c r="J4526" t="s">
        <v>8</v>
      </c>
      <c r="K4526" s="71" t="str">
        <f>INDEX(Line_of_Business,MATCH(Export!J4526,Name,0))</f>
        <v>M</v>
      </c>
      <c r="L4526" s="9" t="s">
        <v>99</v>
      </c>
      <c r="M4526">
        <v>7</v>
      </c>
      <c r="N4526" s="4">
        <v>6643</v>
      </c>
      <c r="O4526" s="4">
        <v>6643</v>
      </c>
      <c r="P4526" s="4">
        <v>0</v>
      </c>
      <c r="Q4526" s="4">
        <v>0</v>
      </c>
      <c r="R4526" s="4">
        <v>0</v>
      </c>
      <c r="S4526" s="4">
        <v>0</v>
      </c>
      <c r="T4526" s="4">
        <v>0</v>
      </c>
      <c r="U4526" s="4">
        <v>0</v>
      </c>
      <c r="V4526" s="4">
        <v>0</v>
      </c>
      <c r="W4526" s="4">
        <v>0</v>
      </c>
      <c r="X4526" s="4">
        <v>0</v>
      </c>
      <c r="Y4526" s="4">
        <v>996</v>
      </c>
      <c r="Z4526" s="4">
        <v>56</v>
      </c>
      <c r="AA4526" s="4">
        <v>0</v>
      </c>
      <c r="AB4526" t="s">
        <v>3</v>
      </c>
      <c r="AC4526" s="4">
        <v>0</v>
      </c>
      <c r="AD4526" s="4">
        <v>0</v>
      </c>
      <c r="AE4526" s="4">
        <v>0</v>
      </c>
      <c r="AF4526" t="s">
        <v>721</v>
      </c>
      <c r="AG4526" s="4">
        <v>0</v>
      </c>
      <c r="AH4526" s="4">
        <v>0</v>
      </c>
      <c r="AI4526" s="4">
        <v>0</v>
      </c>
      <c r="AJ4526" s="4">
        <v>5591</v>
      </c>
      <c r="AK4526" s="4">
        <v>0</v>
      </c>
      <c r="AL4526" t="s">
        <v>797</v>
      </c>
      <c r="AM4526" s="71" t="str">
        <f>INDEX(Network_Insurer_Code,MATCH(Export!AL4526,Network_insurer_Name,0))</f>
        <v>ONI3</v>
      </c>
      <c r="AN4526" t="str">
        <f t="shared" si="70"/>
        <v>M1004ONI32019</v>
      </c>
    </row>
    <row r="4527" spans="1:40" x14ac:dyDescent="0.25">
      <c r="A4527">
        <v>2020</v>
      </c>
      <c r="B4527">
        <v>2</v>
      </c>
      <c r="C4527" s="1">
        <v>43922</v>
      </c>
      <c r="D4527" s="1">
        <v>44012</v>
      </c>
      <c r="E4527">
        <v>2020</v>
      </c>
      <c r="F4527" s="71" t="str">
        <f>INDEX(Client_Name,MATCH(Export!H4527,Local_Company_Name,0))</f>
        <v>Flaimngo Tailoring</v>
      </c>
      <c r="G4527" s="71">
        <f>INDEX(Client_Code,MATCH(Export!H4527,Local_Company_Name,0))</f>
        <v>1005</v>
      </c>
      <c r="H4527" t="s">
        <v>772</v>
      </c>
      <c r="I4527" t="s">
        <v>779</v>
      </c>
      <c r="J4527" t="s">
        <v>8</v>
      </c>
      <c r="K4527" s="71" t="str">
        <f>INDEX(Line_of_Business,MATCH(Export!J4527,Name,0))</f>
        <v>M</v>
      </c>
      <c r="L4527" s="9" t="s">
        <v>83</v>
      </c>
      <c r="M4527">
        <v>563</v>
      </c>
      <c r="N4527" s="4">
        <v>2251448.61</v>
      </c>
      <c r="O4527" s="4">
        <v>2251448.61</v>
      </c>
      <c r="P4527" s="4">
        <v>147435.76</v>
      </c>
      <c r="Q4527" s="4">
        <v>0</v>
      </c>
      <c r="R4527" s="4">
        <v>0</v>
      </c>
      <c r="S4527" s="4">
        <v>0</v>
      </c>
      <c r="T4527" s="4">
        <v>0</v>
      </c>
      <c r="U4527" s="4">
        <v>0</v>
      </c>
      <c r="V4527" s="4">
        <v>0</v>
      </c>
      <c r="W4527" s="4">
        <v>504636.23</v>
      </c>
      <c r="X4527" s="4">
        <v>0</v>
      </c>
      <c r="Y4527" s="4">
        <v>232903.7</v>
      </c>
      <c r="Z4527" s="4">
        <v>0</v>
      </c>
      <c r="AA4527" s="4">
        <v>0</v>
      </c>
      <c r="AB4527" t="s">
        <v>3</v>
      </c>
      <c r="AC4527" s="4">
        <v>0</v>
      </c>
      <c r="AD4527" s="4">
        <v>0</v>
      </c>
      <c r="AE4527" s="4">
        <v>0</v>
      </c>
      <c r="AF4527" t="s">
        <v>779</v>
      </c>
      <c r="AG4527" s="4">
        <v>0</v>
      </c>
      <c r="AH4527" s="4">
        <v>0</v>
      </c>
      <c r="AI4527" s="4">
        <v>0</v>
      </c>
      <c r="AJ4527" s="4">
        <v>1366472.9199999899</v>
      </c>
      <c r="AK4527" s="4">
        <v>200000</v>
      </c>
      <c r="AL4527" t="s">
        <v>796</v>
      </c>
      <c r="AM4527" s="71" t="str">
        <f>INDEX(Network_Insurer_Code,MATCH(Export!AL4527,Network_insurer_Name,0))</f>
        <v>POL2</v>
      </c>
      <c r="AN4527" t="str">
        <f t="shared" si="70"/>
        <v>M1005POL22020</v>
      </c>
    </row>
    <row r="4528" spans="1:40" x14ac:dyDescent="0.25">
      <c r="A4528">
        <v>2019</v>
      </c>
      <c r="B4528">
        <v>1</v>
      </c>
      <c r="C4528" s="1">
        <v>43466</v>
      </c>
      <c r="D4528" s="1">
        <v>43555</v>
      </c>
      <c r="E4528">
        <v>2018</v>
      </c>
      <c r="F4528" s="71" t="str">
        <f>INDEX(Client_Name,MATCH(Export!H4528,Local_Company_Name,0))</f>
        <v>Zebra Workings Ltd</v>
      </c>
      <c r="G4528" s="71">
        <f>INDEX(Client_Code,MATCH(Export!H4528,Local_Company_Name,0))</f>
        <v>1001</v>
      </c>
      <c r="H4528" t="s">
        <v>749</v>
      </c>
      <c r="I4528" t="s">
        <v>727</v>
      </c>
      <c r="J4528" t="s">
        <v>8</v>
      </c>
      <c r="K4528" s="71" t="str">
        <f>INDEX(Line_of_Business,MATCH(Export!J4528,Name,0))</f>
        <v>M</v>
      </c>
      <c r="L4528" s="9">
        <v>22365139</v>
      </c>
      <c r="M4528">
        <v>226</v>
      </c>
      <c r="N4528" s="4">
        <v>0</v>
      </c>
      <c r="O4528" s="4">
        <v>0</v>
      </c>
      <c r="P4528" s="4">
        <v>0</v>
      </c>
      <c r="Q4528" s="4">
        <v>0</v>
      </c>
      <c r="R4528" s="4">
        <v>0</v>
      </c>
      <c r="S4528" s="4">
        <v>0</v>
      </c>
      <c r="T4528" s="4">
        <v>0</v>
      </c>
      <c r="U4528" s="4">
        <v>0</v>
      </c>
      <c r="V4528" s="4">
        <v>0</v>
      </c>
      <c r="W4528" s="4">
        <v>0</v>
      </c>
      <c r="X4528" s="4">
        <v>0</v>
      </c>
      <c r="Y4528" s="4">
        <v>0</v>
      </c>
      <c r="Z4528" s="4">
        <v>0</v>
      </c>
      <c r="AA4528" s="4">
        <v>0</v>
      </c>
      <c r="AB4528" t="s">
        <v>3</v>
      </c>
      <c r="AC4528" s="4">
        <v>0</v>
      </c>
      <c r="AD4528" s="4">
        <v>0</v>
      </c>
      <c r="AE4528" s="4">
        <v>0</v>
      </c>
      <c r="AF4528" t="s">
        <v>727</v>
      </c>
      <c r="AG4528" s="4">
        <v>0</v>
      </c>
      <c r="AH4528" s="4">
        <v>0</v>
      </c>
      <c r="AI4528" s="4">
        <v>0</v>
      </c>
      <c r="AJ4528" s="4">
        <v>0</v>
      </c>
      <c r="AK4528" s="4">
        <v>0</v>
      </c>
      <c r="AL4528" t="s">
        <v>786</v>
      </c>
      <c r="AM4528" s="71" t="str">
        <f>INDEX(Network_Insurer_Code,MATCH(Export!AL4528,Network_insurer_Name,0))</f>
        <v>BAL1</v>
      </c>
      <c r="AN4528" t="str">
        <f t="shared" si="70"/>
        <v>M1001BAL12018</v>
      </c>
    </row>
    <row r="4529" spans="1:40" x14ac:dyDescent="0.25">
      <c r="A4529">
        <v>2019</v>
      </c>
      <c r="B4529">
        <v>2</v>
      </c>
      <c r="C4529" s="1">
        <v>43556</v>
      </c>
      <c r="D4529" s="1">
        <v>43646</v>
      </c>
      <c r="E4529">
        <v>2019</v>
      </c>
      <c r="F4529" s="71" t="str">
        <f>INDEX(Client_Name,MATCH(Export!H4529,Local_Company_Name,0))</f>
        <v>Tiger Jewelcrafting Ltd</v>
      </c>
      <c r="G4529" s="71">
        <f>INDEX(Client_Code,MATCH(Export!H4529,Local_Company_Name,0))</f>
        <v>1003</v>
      </c>
      <c r="H4529" t="s">
        <v>761</v>
      </c>
      <c r="I4529" t="s">
        <v>714</v>
      </c>
      <c r="J4529" t="s">
        <v>0</v>
      </c>
      <c r="K4529" s="71" t="str">
        <f>INDEX(Line_of_Business,MATCH(Export!J4529,Name,0))</f>
        <v>D</v>
      </c>
      <c r="L4529" s="9" t="s">
        <v>286</v>
      </c>
      <c r="M4529">
        <v>51</v>
      </c>
      <c r="N4529" s="4">
        <v>40217.1</v>
      </c>
      <c r="O4529" s="4">
        <v>40217.1</v>
      </c>
      <c r="P4529" s="4">
        <v>0</v>
      </c>
      <c r="Q4529" s="4">
        <v>0</v>
      </c>
      <c r="R4529" s="4">
        <v>0</v>
      </c>
      <c r="S4529" s="4">
        <v>0</v>
      </c>
      <c r="T4529" s="4">
        <v>0</v>
      </c>
      <c r="U4529" s="4">
        <v>0</v>
      </c>
      <c r="V4529" s="4">
        <v>0</v>
      </c>
      <c r="W4529" s="4">
        <v>0</v>
      </c>
      <c r="X4529" s="4">
        <v>0</v>
      </c>
      <c r="Y4529" s="4">
        <v>0</v>
      </c>
      <c r="Z4529" s="4">
        <v>0</v>
      </c>
      <c r="AA4529" s="4">
        <v>4021.71</v>
      </c>
      <c r="AB4529" t="s">
        <v>3</v>
      </c>
      <c r="AC4529" s="4">
        <v>0</v>
      </c>
      <c r="AD4529" s="4">
        <v>0</v>
      </c>
      <c r="AE4529" s="4">
        <v>0</v>
      </c>
      <c r="AF4529" t="s">
        <v>714</v>
      </c>
      <c r="AG4529" s="4">
        <v>0</v>
      </c>
      <c r="AH4529" s="4">
        <v>0</v>
      </c>
      <c r="AI4529" s="4">
        <v>0</v>
      </c>
      <c r="AJ4529" s="4">
        <v>36195.39</v>
      </c>
      <c r="AK4529" s="4">
        <v>200000</v>
      </c>
      <c r="AL4529" t="s">
        <v>793</v>
      </c>
      <c r="AM4529" s="71" t="str">
        <f>INDEX(Network_Insurer_Code,MATCH(Export!AL4529,Network_insurer_Name,0))</f>
        <v>CAL3</v>
      </c>
      <c r="AN4529" t="str">
        <f t="shared" si="70"/>
        <v>D1003CAL32019</v>
      </c>
    </row>
    <row r="4530" spans="1:40" x14ac:dyDescent="0.25">
      <c r="A4530">
        <v>2019</v>
      </c>
      <c r="B4530">
        <v>4</v>
      </c>
      <c r="C4530" s="1">
        <v>43739</v>
      </c>
      <c r="D4530" s="1">
        <v>43830</v>
      </c>
      <c r="E4530">
        <v>2019</v>
      </c>
      <c r="F4530" s="71" t="str">
        <f>INDEX(Client_Name,MATCH(Export!H4530,Local_Company_Name,0))</f>
        <v>Aplaca Engineering Co</v>
      </c>
      <c r="G4530" s="71">
        <f>INDEX(Client_Code,MATCH(Export!H4530,Local_Company_Name,0))</f>
        <v>1004</v>
      </c>
      <c r="H4530" t="s">
        <v>754</v>
      </c>
      <c r="I4530" t="s">
        <v>736</v>
      </c>
      <c r="J4530" t="s">
        <v>22</v>
      </c>
      <c r="K4530" s="71" t="str">
        <f>INDEX(Line_of_Business,MATCH(Export!J4530,Name,0))</f>
        <v>A</v>
      </c>
      <c r="L4530" s="9" t="s">
        <v>357</v>
      </c>
      <c r="M4530">
        <v>2993</v>
      </c>
      <c r="N4530" s="4">
        <v>61306.34</v>
      </c>
      <c r="O4530" s="4">
        <v>30653.17</v>
      </c>
      <c r="P4530" s="4">
        <v>0</v>
      </c>
      <c r="Q4530" s="4">
        <v>0</v>
      </c>
      <c r="R4530" s="4">
        <v>0</v>
      </c>
      <c r="S4530" s="4">
        <v>0</v>
      </c>
      <c r="T4530" s="4">
        <v>0</v>
      </c>
      <c r="U4530" s="4">
        <v>0</v>
      </c>
      <c r="V4530" s="4">
        <v>0</v>
      </c>
      <c r="W4530" s="4">
        <v>0</v>
      </c>
      <c r="X4530" s="4">
        <v>0</v>
      </c>
      <c r="Y4530" s="4">
        <v>4597.9799999999996</v>
      </c>
      <c r="Z4530" s="4">
        <v>1839.19</v>
      </c>
      <c r="AA4530" s="4">
        <v>0</v>
      </c>
      <c r="AB4530" t="s">
        <v>3</v>
      </c>
      <c r="AC4530" s="4">
        <v>0</v>
      </c>
      <c r="AD4530" s="4">
        <v>0</v>
      </c>
      <c r="AE4530" s="4">
        <v>0</v>
      </c>
      <c r="AF4530" t="s">
        <v>736</v>
      </c>
      <c r="AG4530" s="4">
        <v>0</v>
      </c>
      <c r="AH4530" s="4">
        <v>0</v>
      </c>
      <c r="AI4530" s="4">
        <v>0</v>
      </c>
      <c r="AJ4530" s="4">
        <v>24216</v>
      </c>
      <c r="AK4530" s="4">
        <v>0</v>
      </c>
      <c r="AL4530" t="s">
        <v>793</v>
      </c>
      <c r="AM4530" s="71" t="str">
        <f>INDEX(Network_Insurer_Code,MATCH(Export!AL4530,Network_insurer_Name,0))</f>
        <v>CAL3</v>
      </c>
      <c r="AN4530" t="str">
        <f t="shared" si="70"/>
        <v>A1004CAL32019</v>
      </c>
    </row>
    <row r="4531" spans="1:40" x14ac:dyDescent="0.25">
      <c r="A4531">
        <v>2019</v>
      </c>
      <c r="B4531">
        <v>4</v>
      </c>
      <c r="C4531" s="1">
        <v>43739</v>
      </c>
      <c r="D4531" s="1">
        <v>43830</v>
      </c>
      <c r="E4531">
        <v>2015</v>
      </c>
      <c r="F4531" s="71" t="str">
        <f>INDEX(Client_Name,MATCH(Export!H4531,Local_Company_Name,0))</f>
        <v>Falcon Clothing</v>
      </c>
      <c r="G4531" s="71">
        <f>INDEX(Client_Code,MATCH(Export!H4531,Local_Company_Name,0))</f>
        <v>1006</v>
      </c>
      <c r="H4531" t="s">
        <v>774</v>
      </c>
      <c r="I4531" t="s">
        <v>704</v>
      </c>
      <c r="J4531" t="s">
        <v>0</v>
      </c>
      <c r="K4531" s="71" t="str">
        <f>INDEX(Line_of_Business,MATCH(Export!J4531,Name,0))</f>
        <v>D</v>
      </c>
      <c r="L4531" s="9" t="s">
        <v>375</v>
      </c>
      <c r="M4531">
        <v>576</v>
      </c>
      <c r="N4531" s="4">
        <v>0</v>
      </c>
      <c r="O4531" s="4">
        <v>0</v>
      </c>
      <c r="P4531" s="4">
        <v>3229.65</v>
      </c>
      <c r="Q4531" s="4">
        <v>0</v>
      </c>
      <c r="R4531" s="4">
        <v>0</v>
      </c>
      <c r="S4531" s="4">
        <v>0</v>
      </c>
      <c r="T4531" s="4">
        <v>0</v>
      </c>
      <c r="U4531" s="4">
        <v>0</v>
      </c>
      <c r="V4531" s="4">
        <v>0</v>
      </c>
      <c r="W4531" s="4">
        <v>0</v>
      </c>
      <c r="X4531" s="4">
        <v>0</v>
      </c>
      <c r="Y4531" s="4">
        <v>0</v>
      </c>
      <c r="Z4531" s="4">
        <v>0</v>
      </c>
      <c r="AA4531" s="4">
        <v>0</v>
      </c>
      <c r="AB4531" t="s">
        <v>3</v>
      </c>
      <c r="AC4531" s="4">
        <v>0</v>
      </c>
      <c r="AD4531" s="4">
        <v>0</v>
      </c>
      <c r="AE4531" s="4">
        <v>-3081.36</v>
      </c>
      <c r="AF4531" t="s">
        <v>704</v>
      </c>
      <c r="AG4531" s="4">
        <v>0</v>
      </c>
      <c r="AH4531" s="4">
        <v>0</v>
      </c>
      <c r="AI4531" s="4">
        <v>0</v>
      </c>
      <c r="AJ4531" s="4">
        <v>-3229.65</v>
      </c>
      <c r="AK4531" s="4">
        <v>0</v>
      </c>
      <c r="AL4531" t="s">
        <v>797</v>
      </c>
      <c r="AM4531" s="71" t="str">
        <f>INDEX(Network_Insurer_Code,MATCH(Export!AL4531,Network_insurer_Name,0))</f>
        <v>ONI3</v>
      </c>
      <c r="AN4531" t="str">
        <f t="shared" si="70"/>
        <v>D1006ONI32015</v>
      </c>
    </row>
    <row r="4532" spans="1:40" x14ac:dyDescent="0.25">
      <c r="A4532">
        <v>2019</v>
      </c>
      <c r="B4532">
        <v>4</v>
      </c>
      <c r="C4532" s="1">
        <v>43739</v>
      </c>
      <c r="D4532" s="1">
        <v>43830</v>
      </c>
      <c r="E4532">
        <v>2018</v>
      </c>
      <c r="F4532" s="71" t="str">
        <f>INDEX(Client_Name,MATCH(Export!H4532,Local_Company_Name,0))</f>
        <v>Falcon Clothing</v>
      </c>
      <c r="G4532" s="71">
        <f>INDEX(Client_Code,MATCH(Export!H4532,Local_Company_Name,0))</f>
        <v>1006</v>
      </c>
      <c r="H4532" t="s">
        <v>775</v>
      </c>
      <c r="I4532" t="s">
        <v>704</v>
      </c>
      <c r="J4532" t="s">
        <v>8</v>
      </c>
      <c r="K4532" s="71" t="str">
        <f>INDEX(Line_of_Business,MATCH(Export!J4532,Name,0))</f>
        <v>M</v>
      </c>
      <c r="L4532" s="9" t="s">
        <v>10</v>
      </c>
      <c r="M4532">
        <v>344</v>
      </c>
      <c r="N4532" s="4">
        <v>0</v>
      </c>
      <c r="O4532" s="4">
        <v>0</v>
      </c>
      <c r="P4532" s="4">
        <v>0</v>
      </c>
      <c r="Q4532" s="4">
        <v>0</v>
      </c>
      <c r="R4532" s="4">
        <v>0</v>
      </c>
      <c r="S4532" s="4">
        <v>319584.63</v>
      </c>
      <c r="T4532" s="4">
        <v>0</v>
      </c>
      <c r="U4532" s="4">
        <v>0</v>
      </c>
      <c r="V4532" s="4">
        <v>0</v>
      </c>
      <c r="W4532" s="4">
        <v>-319584.63</v>
      </c>
      <c r="X4532" s="4">
        <v>0</v>
      </c>
      <c r="Y4532" s="4">
        <v>0</v>
      </c>
      <c r="Z4532" s="4">
        <v>0</v>
      </c>
      <c r="AA4532" s="4">
        <v>0</v>
      </c>
      <c r="AB4532" t="s">
        <v>3</v>
      </c>
      <c r="AC4532" s="4">
        <v>0</v>
      </c>
      <c r="AD4532" s="4">
        <v>0</v>
      </c>
      <c r="AE4532" s="4">
        <v>0</v>
      </c>
      <c r="AF4532" t="s">
        <v>704</v>
      </c>
      <c r="AG4532" s="4">
        <v>0</v>
      </c>
      <c r="AH4532" s="4">
        <v>0</v>
      </c>
      <c r="AI4532" s="4">
        <v>0</v>
      </c>
      <c r="AJ4532" s="4">
        <v>639169.26</v>
      </c>
      <c r="AK4532" s="4">
        <v>0</v>
      </c>
      <c r="AL4532" t="s">
        <v>794</v>
      </c>
      <c r="AM4532" s="71" t="str">
        <f>INDEX(Network_Insurer_Code,MATCH(Export!AL4532,Network_insurer_Name,0))</f>
        <v>CUI2</v>
      </c>
      <c r="AN4532" t="str">
        <f t="shared" si="70"/>
        <v>M1006CUI22018</v>
      </c>
    </row>
    <row r="4533" spans="1:40" x14ac:dyDescent="0.25">
      <c r="A4533">
        <v>2019</v>
      </c>
      <c r="B4533">
        <v>3</v>
      </c>
      <c r="C4533" s="1">
        <v>43647</v>
      </c>
      <c r="D4533" s="1">
        <v>43738</v>
      </c>
      <c r="E4533">
        <v>2018</v>
      </c>
      <c r="F4533" s="71" t="str">
        <f>INDEX(Client_Name,MATCH(Export!H4533,Local_Company_Name,0))</f>
        <v>Falcon Clothing</v>
      </c>
      <c r="G4533" s="71">
        <f>INDEX(Client_Code,MATCH(Export!H4533,Local_Company_Name,0))</f>
        <v>1006</v>
      </c>
      <c r="H4533" t="s">
        <v>774</v>
      </c>
      <c r="I4533" t="s">
        <v>710</v>
      </c>
      <c r="J4533" t="s">
        <v>5</v>
      </c>
      <c r="K4533" s="71" t="str">
        <f>INDEX(Line_of_Business,MATCH(Export!J4533,Name,0))</f>
        <v>L</v>
      </c>
      <c r="L4533" s="9" t="s">
        <v>81</v>
      </c>
      <c r="M4533">
        <v>1396</v>
      </c>
      <c r="N4533" s="4">
        <v>0</v>
      </c>
      <c r="O4533" s="4">
        <v>0</v>
      </c>
      <c r="P4533" s="4">
        <v>50000</v>
      </c>
      <c r="Q4533" s="4">
        <v>0</v>
      </c>
      <c r="R4533" s="4">
        <v>0</v>
      </c>
      <c r="S4533" s="4">
        <v>0</v>
      </c>
      <c r="T4533" s="4">
        <v>0</v>
      </c>
      <c r="U4533" s="4">
        <v>0</v>
      </c>
      <c r="V4533" s="4">
        <v>0</v>
      </c>
      <c r="W4533" s="4">
        <v>0</v>
      </c>
      <c r="X4533" s="4">
        <v>0</v>
      </c>
      <c r="Y4533" s="4">
        <v>0</v>
      </c>
      <c r="Z4533" s="4">
        <v>0</v>
      </c>
      <c r="AA4533" s="4">
        <v>0</v>
      </c>
      <c r="AB4533" t="s">
        <v>3</v>
      </c>
      <c r="AC4533" s="4">
        <v>0</v>
      </c>
      <c r="AD4533" s="4">
        <v>0</v>
      </c>
      <c r="AE4533" s="4">
        <v>0</v>
      </c>
      <c r="AF4533" t="s">
        <v>710</v>
      </c>
      <c r="AG4533" s="4">
        <v>0</v>
      </c>
      <c r="AH4533" s="4">
        <v>0</v>
      </c>
      <c r="AI4533" s="4">
        <v>0</v>
      </c>
      <c r="AJ4533" s="4">
        <v>-50000</v>
      </c>
      <c r="AK4533" s="4">
        <v>0</v>
      </c>
      <c r="AL4533" t="s">
        <v>787</v>
      </c>
      <c r="AM4533" s="71" t="str">
        <f>INDEX(Network_Insurer_Code,MATCH(Export!AL4533,Network_insurer_Name,0))</f>
        <v>LEI3</v>
      </c>
      <c r="AN4533" t="str">
        <f t="shared" si="70"/>
        <v>L1006LEI32018</v>
      </c>
    </row>
    <row r="4534" spans="1:40" x14ac:dyDescent="0.25">
      <c r="A4534">
        <v>2019</v>
      </c>
      <c r="B4534">
        <v>3</v>
      </c>
      <c r="C4534" s="1">
        <v>43647</v>
      </c>
      <c r="D4534" s="1">
        <v>43738</v>
      </c>
      <c r="E4534">
        <v>2015</v>
      </c>
      <c r="F4534" s="71" t="str">
        <f>INDEX(Client_Name,MATCH(Export!H4534,Local_Company_Name,0))</f>
        <v>Flaimngo Tailoring</v>
      </c>
      <c r="G4534" s="71">
        <f>INDEX(Client_Code,MATCH(Export!H4534,Local_Company_Name,0))</f>
        <v>1005</v>
      </c>
      <c r="H4534" t="s">
        <v>769</v>
      </c>
      <c r="I4534" t="s">
        <v>704</v>
      </c>
      <c r="J4534" t="s">
        <v>0</v>
      </c>
      <c r="K4534" s="71" t="str">
        <f>INDEX(Line_of_Business,MATCH(Export!J4534,Name,0))</f>
        <v>D</v>
      </c>
      <c r="L4534" s="9" t="s">
        <v>37</v>
      </c>
      <c r="M4534">
        <v>14435</v>
      </c>
      <c r="N4534" s="4">
        <v>0</v>
      </c>
      <c r="O4534" s="4">
        <v>0</v>
      </c>
      <c r="P4534" s="4">
        <v>75432.34</v>
      </c>
      <c r="Q4534" s="4">
        <v>0</v>
      </c>
      <c r="R4534" s="4">
        <v>0</v>
      </c>
      <c r="S4534" s="4">
        <v>0</v>
      </c>
      <c r="T4534" s="4">
        <v>0</v>
      </c>
      <c r="U4534" s="4">
        <v>0</v>
      </c>
      <c r="V4534" s="4">
        <v>0</v>
      </c>
      <c r="W4534" s="4">
        <v>0</v>
      </c>
      <c r="X4534" s="4">
        <v>0</v>
      </c>
      <c r="Y4534" s="4">
        <v>0</v>
      </c>
      <c r="Z4534" s="4">
        <v>0</v>
      </c>
      <c r="AA4534" s="4">
        <v>0</v>
      </c>
      <c r="AB4534" t="s">
        <v>3</v>
      </c>
      <c r="AC4534" s="4">
        <v>0</v>
      </c>
      <c r="AD4534" s="4">
        <v>0</v>
      </c>
      <c r="AE4534" s="4">
        <v>467368.85</v>
      </c>
      <c r="AF4534" t="s">
        <v>704</v>
      </c>
      <c r="AG4534" s="4">
        <v>0</v>
      </c>
      <c r="AH4534" s="4">
        <v>0</v>
      </c>
      <c r="AI4534" s="4">
        <v>0</v>
      </c>
      <c r="AJ4534" s="4">
        <v>-75432.34</v>
      </c>
      <c r="AK4534" s="4">
        <v>0</v>
      </c>
      <c r="AL4534" t="s">
        <v>794</v>
      </c>
      <c r="AM4534" s="71" t="str">
        <f>INDEX(Network_Insurer_Code,MATCH(Export!AL4534,Network_insurer_Name,0))</f>
        <v>CUI2</v>
      </c>
      <c r="AN4534" t="str">
        <f t="shared" si="70"/>
        <v>D1005CUI22015</v>
      </c>
    </row>
    <row r="4535" spans="1:40" x14ac:dyDescent="0.25">
      <c r="A4535">
        <v>2019</v>
      </c>
      <c r="B4535">
        <v>1</v>
      </c>
      <c r="C4535" s="1">
        <v>43709</v>
      </c>
      <c r="D4535" s="1">
        <v>43738</v>
      </c>
      <c r="E4535">
        <v>2019</v>
      </c>
      <c r="F4535" s="71" t="str">
        <f>INDEX(Client_Name,MATCH(Export!H4535,Local_Company_Name,0))</f>
        <v>Tiger Jewelcrafting Ltd</v>
      </c>
      <c r="G4535" s="71">
        <f>INDEX(Client_Code,MATCH(Export!H4535,Local_Company_Name,0))</f>
        <v>1003</v>
      </c>
      <c r="H4535" t="s">
        <v>753</v>
      </c>
      <c r="I4535" t="s">
        <v>739</v>
      </c>
      <c r="J4535" t="s">
        <v>22</v>
      </c>
      <c r="K4535" s="71" t="str">
        <f>INDEX(Line_of_Business,MATCH(Export!J4535,Name,0))</f>
        <v>A</v>
      </c>
      <c r="L4535" s="9" t="s">
        <v>631</v>
      </c>
      <c r="M4535">
        <v>11</v>
      </c>
      <c r="N4535" s="4">
        <v>1407.3555555555499</v>
      </c>
      <c r="O4535" s="4">
        <v>1266.6199999999999</v>
      </c>
      <c r="P4535" s="4">
        <v>0</v>
      </c>
      <c r="Q4535" s="4">
        <v>0</v>
      </c>
      <c r="R4535" s="4">
        <v>0</v>
      </c>
      <c r="S4535" s="4">
        <v>0</v>
      </c>
      <c r="T4535" s="4">
        <v>0</v>
      </c>
      <c r="U4535" s="4">
        <v>0</v>
      </c>
      <c r="V4535" s="4">
        <v>0</v>
      </c>
      <c r="W4535" s="4">
        <v>0</v>
      </c>
      <c r="X4535" s="4">
        <v>0</v>
      </c>
      <c r="Y4535" s="4">
        <v>0</v>
      </c>
      <c r="Z4535" s="4">
        <v>0</v>
      </c>
      <c r="AA4535" s="4">
        <v>214.06</v>
      </c>
      <c r="AB4535" t="s">
        <v>3</v>
      </c>
      <c r="AC4535" s="4">
        <v>0</v>
      </c>
      <c r="AD4535" s="4">
        <v>0</v>
      </c>
      <c r="AE4535" s="4">
        <v>0</v>
      </c>
      <c r="AF4535" t="s">
        <v>739</v>
      </c>
      <c r="AG4535" s="4">
        <v>0</v>
      </c>
      <c r="AH4535" s="4">
        <v>0</v>
      </c>
      <c r="AI4535" s="4">
        <v>0</v>
      </c>
      <c r="AJ4535" s="4">
        <v>1052.56</v>
      </c>
      <c r="AK4535" s="4">
        <v>187000</v>
      </c>
      <c r="AL4535" t="s">
        <v>783</v>
      </c>
      <c r="AM4535" s="71" t="str">
        <f>INDEX(Network_Insurer_Code,MATCH(Export!AL4535,Network_insurer_Name,0))</f>
        <v>PEP1</v>
      </c>
      <c r="AN4535" t="str">
        <f t="shared" si="70"/>
        <v>A1003PEP12019</v>
      </c>
    </row>
    <row r="4536" spans="1:40" x14ac:dyDescent="0.25">
      <c r="A4536">
        <v>2019</v>
      </c>
      <c r="B4536">
        <v>4</v>
      </c>
      <c r="C4536" s="1">
        <v>43739</v>
      </c>
      <c r="D4536" s="1">
        <v>43830</v>
      </c>
      <c r="E4536">
        <v>2016</v>
      </c>
      <c r="F4536" s="71" t="str">
        <f>INDEX(Client_Name,MATCH(Export!H4536,Local_Company_Name,0))</f>
        <v>Tiger Jewelcrafting Ltd</v>
      </c>
      <c r="G4536" s="71">
        <f>INDEX(Client_Code,MATCH(Export!H4536,Local_Company_Name,0))</f>
        <v>1003</v>
      </c>
      <c r="H4536" t="s">
        <v>762</v>
      </c>
      <c r="I4536" t="s">
        <v>720</v>
      </c>
      <c r="J4536" t="s">
        <v>8</v>
      </c>
      <c r="K4536" s="71" t="str">
        <f>INDEX(Line_of_Business,MATCH(Export!J4536,Name,0))</f>
        <v>M</v>
      </c>
      <c r="L4536" s="9" t="s">
        <v>425</v>
      </c>
      <c r="M4536">
        <v>612</v>
      </c>
      <c r="N4536" s="4">
        <v>0</v>
      </c>
      <c r="O4536" s="4">
        <v>0</v>
      </c>
      <c r="P4536" s="4">
        <v>0</v>
      </c>
      <c r="Q4536" s="4">
        <v>0</v>
      </c>
      <c r="R4536" s="4">
        <v>0</v>
      </c>
      <c r="S4536" s="4">
        <v>0</v>
      </c>
      <c r="T4536" s="4">
        <v>0</v>
      </c>
      <c r="U4536" s="4">
        <v>0</v>
      </c>
      <c r="V4536" s="4">
        <v>0</v>
      </c>
      <c r="W4536" s="4">
        <v>0</v>
      </c>
      <c r="X4536" s="4">
        <v>0</v>
      </c>
      <c r="Y4536" s="4">
        <v>0</v>
      </c>
      <c r="Z4536" s="4">
        <v>0</v>
      </c>
      <c r="AA4536" s="4">
        <v>0</v>
      </c>
      <c r="AB4536" t="s">
        <v>3</v>
      </c>
      <c r="AC4536" s="4">
        <v>0</v>
      </c>
      <c r="AD4536" s="4">
        <v>0</v>
      </c>
      <c r="AE4536" s="4">
        <v>0</v>
      </c>
      <c r="AF4536" t="s">
        <v>720</v>
      </c>
      <c r="AG4536" s="4">
        <v>0</v>
      </c>
      <c r="AH4536" s="4">
        <v>0</v>
      </c>
      <c r="AI4536" s="4">
        <v>0</v>
      </c>
      <c r="AJ4536" s="4">
        <v>0</v>
      </c>
      <c r="AK4536" s="4">
        <v>0</v>
      </c>
      <c r="AL4536" t="s">
        <v>797</v>
      </c>
      <c r="AM4536" s="71" t="str">
        <f>INDEX(Network_Insurer_Code,MATCH(Export!AL4536,Network_insurer_Name,0))</f>
        <v>ONI3</v>
      </c>
      <c r="AN4536" t="str">
        <f t="shared" si="70"/>
        <v>M1003ONI32016</v>
      </c>
    </row>
    <row r="4537" spans="1:40" x14ac:dyDescent="0.25">
      <c r="A4537">
        <v>2019</v>
      </c>
      <c r="B4537">
        <v>4</v>
      </c>
      <c r="C4537" s="1">
        <v>43739</v>
      </c>
      <c r="D4537" s="1">
        <v>43830</v>
      </c>
      <c r="E4537">
        <v>2019</v>
      </c>
      <c r="F4537" s="71" t="str">
        <f>INDEX(Client_Name,MATCH(Export!H4537,Local_Company_Name,0))</f>
        <v>Aplaca Engineering Co</v>
      </c>
      <c r="G4537" s="71">
        <f>INDEX(Client_Code,MATCH(Export!H4537,Local_Company_Name,0))</f>
        <v>1004</v>
      </c>
      <c r="H4537" t="s">
        <v>766</v>
      </c>
      <c r="I4537" t="s">
        <v>734</v>
      </c>
      <c r="J4537" t="s">
        <v>5</v>
      </c>
      <c r="K4537" s="71" t="str">
        <f>INDEX(Line_of_Business,MATCH(Export!J4537,Name,0))</f>
        <v>L</v>
      </c>
      <c r="L4537" s="9" t="s">
        <v>186</v>
      </c>
      <c r="M4537">
        <v>286</v>
      </c>
      <c r="N4537" s="4">
        <v>171374.65</v>
      </c>
      <c r="O4537" s="4">
        <v>171374.65</v>
      </c>
      <c r="P4537" s="4">
        <v>20000</v>
      </c>
      <c r="Q4537" s="4">
        <v>0</v>
      </c>
      <c r="R4537" s="4">
        <v>0</v>
      </c>
      <c r="S4537" s="4">
        <v>0</v>
      </c>
      <c r="T4537" s="4">
        <v>0</v>
      </c>
      <c r="U4537" s="4">
        <v>0</v>
      </c>
      <c r="V4537" s="4">
        <v>0</v>
      </c>
      <c r="W4537" s="4">
        <v>0</v>
      </c>
      <c r="X4537" s="4">
        <v>0</v>
      </c>
      <c r="Y4537" s="4">
        <v>25706.2</v>
      </c>
      <c r="Z4537" s="4">
        <v>0</v>
      </c>
      <c r="AA4537" s="4">
        <v>0</v>
      </c>
      <c r="AB4537" t="s">
        <v>3</v>
      </c>
      <c r="AC4537" s="4">
        <v>0</v>
      </c>
      <c r="AD4537" s="4">
        <v>0</v>
      </c>
      <c r="AE4537" s="4">
        <v>0</v>
      </c>
      <c r="AF4537" t="s">
        <v>734</v>
      </c>
      <c r="AG4537" s="4">
        <v>0</v>
      </c>
      <c r="AH4537" s="4">
        <v>0</v>
      </c>
      <c r="AI4537" s="4">
        <v>0</v>
      </c>
      <c r="AJ4537" s="4">
        <v>125668.45</v>
      </c>
      <c r="AK4537" s="4">
        <v>0</v>
      </c>
      <c r="AL4537" t="s">
        <v>796</v>
      </c>
      <c r="AM4537" s="71" t="str">
        <f>INDEX(Network_Insurer_Code,MATCH(Export!AL4537,Network_insurer_Name,0))</f>
        <v>POL2</v>
      </c>
      <c r="AN4537" t="str">
        <f t="shared" si="70"/>
        <v>L1004POL22019</v>
      </c>
    </row>
    <row r="4538" spans="1:40" x14ac:dyDescent="0.25">
      <c r="A4538">
        <v>2020</v>
      </c>
      <c r="B4538">
        <v>1</v>
      </c>
      <c r="C4538" s="1">
        <v>43831</v>
      </c>
      <c r="D4538" s="1">
        <v>43921</v>
      </c>
      <c r="E4538">
        <v>2020</v>
      </c>
      <c r="F4538" s="71" t="str">
        <f>INDEX(Client_Name,MATCH(Export!H4538,Local_Company_Name,0))</f>
        <v>Falcon Clothing</v>
      </c>
      <c r="G4538" s="71">
        <f>INDEX(Client_Code,MATCH(Export!H4538,Local_Company_Name,0))</f>
        <v>1006</v>
      </c>
      <c r="H4538" t="s">
        <v>775</v>
      </c>
      <c r="I4538" t="s">
        <v>711</v>
      </c>
      <c r="J4538" t="s">
        <v>8</v>
      </c>
      <c r="K4538" s="71" t="str">
        <f>INDEX(Line_of_Business,MATCH(Export!J4538,Name,0))</f>
        <v>M</v>
      </c>
      <c r="L4538" s="9">
        <v>1171006130534</v>
      </c>
      <c r="M4538">
        <v>139</v>
      </c>
      <c r="N4538" s="4">
        <v>0</v>
      </c>
      <c r="O4538" s="4">
        <v>0</v>
      </c>
      <c r="P4538" s="4">
        <v>0</v>
      </c>
      <c r="Q4538" s="4">
        <v>0</v>
      </c>
      <c r="R4538" s="4">
        <v>0</v>
      </c>
      <c r="S4538" s="4">
        <v>0</v>
      </c>
      <c r="T4538" s="4">
        <v>0</v>
      </c>
      <c r="U4538" s="4">
        <v>0</v>
      </c>
      <c r="V4538" s="4">
        <v>0</v>
      </c>
      <c r="W4538" s="4">
        <v>0</v>
      </c>
      <c r="X4538" s="4">
        <v>0</v>
      </c>
      <c r="Y4538" s="4">
        <v>0</v>
      </c>
      <c r="Z4538" s="4">
        <v>0</v>
      </c>
      <c r="AA4538" s="4">
        <v>0</v>
      </c>
      <c r="AB4538" t="s">
        <v>3</v>
      </c>
      <c r="AC4538" s="4">
        <v>0</v>
      </c>
      <c r="AD4538" s="4">
        <v>0</v>
      </c>
      <c r="AE4538" s="4">
        <v>0</v>
      </c>
      <c r="AF4538" t="s">
        <v>711</v>
      </c>
      <c r="AG4538" s="4">
        <v>0</v>
      </c>
      <c r="AH4538" s="4">
        <v>0</v>
      </c>
      <c r="AI4538" s="4">
        <v>0</v>
      </c>
      <c r="AJ4538" s="4">
        <v>0</v>
      </c>
      <c r="AK4538" s="4">
        <v>0</v>
      </c>
      <c r="AL4538" t="s">
        <v>797</v>
      </c>
      <c r="AM4538" s="71" t="str">
        <f>INDEX(Network_Insurer_Code,MATCH(Export!AL4538,Network_insurer_Name,0))</f>
        <v>ONI3</v>
      </c>
      <c r="AN4538" t="str">
        <f t="shared" si="70"/>
        <v>M1006ONI32020</v>
      </c>
    </row>
    <row r="4539" spans="1:40" x14ac:dyDescent="0.25">
      <c r="A4539">
        <v>2019</v>
      </c>
      <c r="B4539">
        <v>1</v>
      </c>
      <c r="C4539" s="1">
        <v>43466</v>
      </c>
      <c r="D4539" s="1">
        <v>43555</v>
      </c>
      <c r="E4539">
        <v>2018</v>
      </c>
      <c r="F4539" s="71" t="str">
        <f>INDEX(Client_Name,MATCH(Export!H4539,Local_Company_Name,0))</f>
        <v>Flaimngo Tailoring</v>
      </c>
      <c r="G4539" s="71">
        <f>INDEX(Client_Code,MATCH(Export!H4539,Local_Company_Name,0))</f>
        <v>1005</v>
      </c>
      <c r="H4539" t="s">
        <v>772</v>
      </c>
      <c r="I4539" t="s">
        <v>711</v>
      </c>
      <c r="J4539" t="s">
        <v>5</v>
      </c>
      <c r="K4539" s="71" t="str">
        <f>INDEX(Line_of_Business,MATCH(Export!J4539,Name,0))</f>
        <v>L</v>
      </c>
      <c r="L4539" s="9">
        <v>1361001923496</v>
      </c>
      <c r="M4539">
        <v>37</v>
      </c>
      <c r="N4539" s="4">
        <v>1963.57</v>
      </c>
      <c r="O4539" s="4">
        <v>1963.57</v>
      </c>
      <c r="P4539" s="4">
        <v>0</v>
      </c>
      <c r="Q4539" s="4">
        <v>0</v>
      </c>
      <c r="R4539" s="4">
        <v>0</v>
      </c>
      <c r="S4539" s="4">
        <v>0</v>
      </c>
      <c r="T4539" s="4">
        <v>0</v>
      </c>
      <c r="U4539" s="4">
        <v>0</v>
      </c>
      <c r="V4539" s="4">
        <v>0</v>
      </c>
      <c r="W4539" s="4">
        <v>0</v>
      </c>
      <c r="X4539" s="4">
        <v>0</v>
      </c>
      <c r="Y4539" s="4">
        <v>196.35</v>
      </c>
      <c r="Z4539" s="4">
        <v>0</v>
      </c>
      <c r="AA4539" s="4">
        <v>196.35</v>
      </c>
      <c r="AB4539" t="s">
        <v>3</v>
      </c>
      <c r="AC4539" s="4">
        <v>0</v>
      </c>
      <c r="AD4539" s="4">
        <v>0</v>
      </c>
      <c r="AE4539" s="4">
        <v>0</v>
      </c>
      <c r="AF4539" t="s">
        <v>711</v>
      </c>
      <c r="AG4539" s="4">
        <v>0</v>
      </c>
      <c r="AH4539" s="4">
        <v>0</v>
      </c>
      <c r="AI4539" s="4">
        <v>0</v>
      </c>
      <c r="AJ4539" s="4">
        <v>1570.87</v>
      </c>
      <c r="AK4539" s="4">
        <v>200000</v>
      </c>
      <c r="AL4539" t="s">
        <v>794</v>
      </c>
      <c r="AM4539" s="71" t="str">
        <f>INDEX(Network_Insurer_Code,MATCH(Export!AL4539,Network_insurer_Name,0))</f>
        <v>CUI2</v>
      </c>
      <c r="AN4539" t="str">
        <f t="shared" si="70"/>
        <v>L1005CUI22018</v>
      </c>
    </row>
    <row r="4540" spans="1:40" x14ac:dyDescent="0.25">
      <c r="A4540">
        <v>2019</v>
      </c>
      <c r="B4540">
        <v>1</v>
      </c>
      <c r="C4540" s="1">
        <v>43466</v>
      </c>
      <c r="D4540" s="1">
        <v>43555</v>
      </c>
      <c r="E4540">
        <v>2019</v>
      </c>
      <c r="F4540" s="71" t="str">
        <f>INDEX(Client_Name,MATCH(Export!H4540,Local_Company_Name,0))</f>
        <v>Flaimngo Tailoring</v>
      </c>
      <c r="G4540" s="71">
        <f>INDEX(Client_Code,MATCH(Export!H4540,Local_Company_Name,0))</f>
        <v>1005</v>
      </c>
      <c r="H4540" t="s">
        <v>769</v>
      </c>
      <c r="I4540" t="s">
        <v>710</v>
      </c>
      <c r="J4540" t="s">
        <v>5</v>
      </c>
      <c r="K4540" s="71" t="str">
        <f>INDEX(Line_of_Business,MATCH(Export!J4540,Name,0))</f>
        <v>L</v>
      </c>
      <c r="L4540" s="9" t="s">
        <v>35</v>
      </c>
      <c r="M4540">
        <v>497</v>
      </c>
      <c r="N4540" s="4">
        <v>4079736.29</v>
      </c>
      <c r="O4540" s="4">
        <v>4079736.29</v>
      </c>
      <c r="P4540" s="4">
        <v>0</v>
      </c>
      <c r="Q4540" s="4">
        <v>0</v>
      </c>
      <c r="R4540" s="4">
        <v>0</v>
      </c>
      <c r="S4540" s="4">
        <v>0</v>
      </c>
      <c r="T4540" s="4">
        <v>0</v>
      </c>
      <c r="U4540" s="4">
        <v>0</v>
      </c>
      <c r="V4540" s="4">
        <v>0</v>
      </c>
      <c r="W4540" s="4">
        <v>0</v>
      </c>
      <c r="X4540" s="4">
        <v>0</v>
      </c>
      <c r="Y4540" s="4">
        <v>489568.35</v>
      </c>
      <c r="Z4540" s="4">
        <v>0</v>
      </c>
      <c r="AA4540" s="4">
        <v>509967.04</v>
      </c>
      <c r="AB4540" t="s">
        <v>3</v>
      </c>
      <c r="AC4540" s="4">
        <v>0</v>
      </c>
      <c r="AD4540" s="4">
        <v>0</v>
      </c>
      <c r="AE4540" s="4">
        <v>0</v>
      </c>
      <c r="AF4540" t="s">
        <v>710</v>
      </c>
      <c r="AG4540" s="4">
        <v>0</v>
      </c>
      <c r="AH4540" s="4">
        <v>0</v>
      </c>
      <c r="AI4540" s="4">
        <v>0</v>
      </c>
      <c r="AJ4540" s="4">
        <v>3080200.9</v>
      </c>
      <c r="AK4540" s="4">
        <v>0</v>
      </c>
      <c r="AL4540" t="s">
        <v>787</v>
      </c>
      <c r="AM4540" s="71" t="str">
        <f>INDEX(Network_Insurer_Code,MATCH(Export!AL4540,Network_insurer_Name,0))</f>
        <v>LEI3</v>
      </c>
      <c r="AN4540" t="str">
        <f t="shared" si="70"/>
        <v>L1005LEI32019</v>
      </c>
    </row>
    <row r="4541" spans="1:40" x14ac:dyDescent="0.25">
      <c r="A4541">
        <v>2020</v>
      </c>
      <c r="B4541">
        <v>1</v>
      </c>
      <c r="C4541" s="1">
        <v>43831</v>
      </c>
      <c r="D4541" s="1">
        <v>43921</v>
      </c>
      <c r="E4541">
        <v>2020</v>
      </c>
      <c r="F4541" s="71" t="str">
        <f>INDEX(Client_Name,MATCH(Export!H4541,Local_Company_Name,0))</f>
        <v>Aplaca Engineering Co</v>
      </c>
      <c r="G4541" s="71">
        <f>INDEX(Client_Code,MATCH(Export!H4541,Local_Company_Name,0))</f>
        <v>1004</v>
      </c>
      <c r="H4541" t="s">
        <v>754</v>
      </c>
      <c r="I4541" t="s">
        <v>714</v>
      </c>
      <c r="J4541" t="s">
        <v>22</v>
      </c>
      <c r="K4541" s="71" t="str">
        <f>INDEX(Line_of_Business,MATCH(Export!J4541,Name,0))</f>
        <v>A</v>
      </c>
      <c r="L4541" s="9" t="s">
        <v>269</v>
      </c>
      <c r="M4541">
        <v>127</v>
      </c>
      <c r="N4541" s="4">
        <v>13908</v>
      </c>
      <c r="O4541" s="4">
        <v>12517.2</v>
      </c>
      <c r="P4541" s="4">
        <v>0</v>
      </c>
      <c r="Q4541" s="4">
        <v>0</v>
      </c>
      <c r="R4541" s="4">
        <v>0</v>
      </c>
      <c r="S4541" s="4">
        <v>0</v>
      </c>
      <c r="T4541" s="4">
        <v>0</v>
      </c>
      <c r="U4541" s="4">
        <v>0</v>
      </c>
      <c r="V4541" s="4">
        <v>0</v>
      </c>
      <c r="W4541" s="4">
        <v>0</v>
      </c>
      <c r="X4541" s="4">
        <v>0</v>
      </c>
      <c r="Y4541" s="4">
        <v>876.2</v>
      </c>
      <c r="Z4541" s="4">
        <v>0</v>
      </c>
      <c r="AA4541" s="4">
        <v>1251.72</v>
      </c>
      <c r="AB4541" t="s">
        <v>3</v>
      </c>
      <c r="AC4541" s="4">
        <v>0</v>
      </c>
      <c r="AD4541" s="4">
        <v>0</v>
      </c>
      <c r="AE4541" s="4">
        <v>0</v>
      </c>
      <c r="AF4541" t="s">
        <v>714</v>
      </c>
      <c r="AG4541" s="4">
        <v>0</v>
      </c>
      <c r="AH4541" s="4">
        <v>0</v>
      </c>
      <c r="AI4541" s="4">
        <v>0</v>
      </c>
      <c r="AJ4541" s="4">
        <v>10389.280000000001</v>
      </c>
      <c r="AK4541" s="4">
        <v>187000</v>
      </c>
      <c r="AL4541" t="s">
        <v>781</v>
      </c>
      <c r="AM4541" s="71" t="str">
        <f>INDEX(Network_Insurer_Code,MATCH(Export!AL4541,Network_insurer_Name,0))</f>
        <v>ORI1</v>
      </c>
      <c r="AN4541" t="str">
        <f t="shared" si="70"/>
        <v>A1004ORI12020</v>
      </c>
    </row>
    <row r="4542" spans="1:40" x14ac:dyDescent="0.25">
      <c r="A4542">
        <v>2019</v>
      </c>
      <c r="B4542">
        <v>2</v>
      </c>
      <c r="C4542" s="1">
        <v>43556</v>
      </c>
      <c r="D4542" s="1">
        <v>43646</v>
      </c>
      <c r="E4542">
        <v>2019</v>
      </c>
      <c r="F4542" s="71" t="str">
        <f>INDEX(Client_Name,MATCH(Export!H4542,Local_Company_Name,0))</f>
        <v>Lion Manufacturing Co</v>
      </c>
      <c r="G4542" s="71">
        <f>INDEX(Client_Code,MATCH(Export!H4542,Local_Company_Name,0))</f>
        <v>1002</v>
      </c>
      <c r="H4542" t="s">
        <v>752</v>
      </c>
      <c r="I4542" t="s">
        <v>738</v>
      </c>
      <c r="J4542" t="s">
        <v>5</v>
      </c>
      <c r="K4542" s="71" t="str">
        <f>INDEX(Line_of_Business,MATCH(Export!J4542,Name,0))</f>
        <v>L</v>
      </c>
      <c r="L4542" s="9" t="s">
        <v>442</v>
      </c>
      <c r="M4542">
        <v>65</v>
      </c>
      <c r="N4542" s="4">
        <v>68813.333333333299</v>
      </c>
      <c r="O4542" s="4">
        <v>61932</v>
      </c>
      <c r="P4542" s="4">
        <v>0</v>
      </c>
      <c r="Q4542" s="4">
        <v>0</v>
      </c>
      <c r="R4542" s="4">
        <v>0</v>
      </c>
      <c r="S4542" s="4">
        <v>0</v>
      </c>
      <c r="T4542" s="4">
        <v>0</v>
      </c>
      <c r="U4542" s="4">
        <v>0</v>
      </c>
      <c r="V4542" s="4">
        <v>0</v>
      </c>
      <c r="W4542" s="4">
        <v>0</v>
      </c>
      <c r="X4542" s="4">
        <v>0</v>
      </c>
      <c r="Y4542" s="4">
        <v>9134.9699999999993</v>
      </c>
      <c r="Z4542" s="4">
        <v>0</v>
      </c>
      <c r="AA4542" s="4">
        <v>0</v>
      </c>
      <c r="AB4542" t="s">
        <v>3</v>
      </c>
      <c r="AC4542" s="4">
        <v>0</v>
      </c>
      <c r="AD4542" s="4">
        <v>0</v>
      </c>
      <c r="AE4542" s="4">
        <v>0</v>
      </c>
      <c r="AF4542" t="s">
        <v>738</v>
      </c>
      <c r="AG4542" s="4">
        <v>0</v>
      </c>
      <c r="AH4542" s="4">
        <v>0</v>
      </c>
      <c r="AI4542" s="4">
        <v>0</v>
      </c>
      <c r="AJ4542" s="4">
        <v>52797.03</v>
      </c>
      <c r="AK4542" s="4">
        <v>0</v>
      </c>
      <c r="AL4542" t="s">
        <v>787</v>
      </c>
      <c r="AM4542" s="71" t="str">
        <f>INDEX(Network_Insurer_Code,MATCH(Export!AL4542,Network_insurer_Name,0))</f>
        <v>LEI3</v>
      </c>
      <c r="AN4542" t="str">
        <f t="shared" si="70"/>
        <v>L1002LEI32019</v>
      </c>
    </row>
    <row r="4543" spans="1:40" x14ac:dyDescent="0.25">
      <c r="A4543">
        <v>2019</v>
      </c>
      <c r="B4543">
        <v>3</v>
      </c>
      <c r="C4543" s="1">
        <v>43647</v>
      </c>
      <c r="D4543" s="1">
        <v>43738</v>
      </c>
      <c r="E4543">
        <v>2018</v>
      </c>
      <c r="F4543" s="71" t="str">
        <f>INDEX(Client_Name,MATCH(Export!H4543,Local_Company_Name,0))</f>
        <v>Aplaca Engineering Co</v>
      </c>
      <c r="G4543" s="71">
        <f>INDEX(Client_Code,MATCH(Export!H4543,Local_Company_Name,0))</f>
        <v>1004</v>
      </c>
      <c r="H4543" t="s">
        <v>766</v>
      </c>
      <c r="I4543" t="s">
        <v>704</v>
      </c>
      <c r="J4543" t="s">
        <v>8</v>
      </c>
      <c r="K4543" s="71" t="str">
        <f>INDEX(Line_of_Business,MATCH(Export!J4543,Name,0))</f>
        <v>M</v>
      </c>
      <c r="L4543" s="9" t="s">
        <v>86</v>
      </c>
      <c r="M4543">
        <v>2930</v>
      </c>
      <c r="N4543" s="4">
        <v>0</v>
      </c>
      <c r="O4543" s="4">
        <v>0</v>
      </c>
      <c r="P4543" s="4">
        <v>9527.7099999999991</v>
      </c>
      <c r="Q4543" s="4">
        <v>0</v>
      </c>
      <c r="R4543" s="4">
        <v>0</v>
      </c>
      <c r="S4543" s="4">
        <v>0</v>
      </c>
      <c r="T4543" s="4">
        <v>0</v>
      </c>
      <c r="U4543" s="4">
        <v>0</v>
      </c>
      <c r="V4543" s="4">
        <v>0</v>
      </c>
      <c r="W4543" s="4">
        <v>0</v>
      </c>
      <c r="X4543" s="4">
        <v>0</v>
      </c>
      <c r="Y4543" s="4">
        <v>0</v>
      </c>
      <c r="Z4543" s="4">
        <v>0</v>
      </c>
      <c r="AA4543" s="4">
        <v>0</v>
      </c>
      <c r="AB4543" t="s">
        <v>3</v>
      </c>
      <c r="AC4543" s="4">
        <v>0</v>
      </c>
      <c r="AD4543" s="4">
        <v>0</v>
      </c>
      <c r="AE4543" s="4">
        <v>0</v>
      </c>
      <c r="AF4543" t="s">
        <v>704</v>
      </c>
      <c r="AG4543" s="4">
        <v>0</v>
      </c>
      <c r="AH4543" s="4">
        <v>0</v>
      </c>
      <c r="AI4543" s="4">
        <v>0</v>
      </c>
      <c r="AJ4543" s="4">
        <v>-9527.7099999999991</v>
      </c>
      <c r="AK4543" s="4">
        <v>0</v>
      </c>
      <c r="AL4543" t="s">
        <v>791</v>
      </c>
      <c r="AM4543" s="71" t="str">
        <f>INDEX(Network_Insurer_Code,MATCH(Export!AL4543,Network_insurer_Name,0))</f>
        <v>CHI3</v>
      </c>
      <c r="AN4543" t="str">
        <f t="shared" si="70"/>
        <v>M1004CHI32018</v>
      </c>
    </row>
    <row r="4544" spans="1:40" x14ac:dyDescent="0.25">
      <c r="A4544">
        <v>2019</v>
      </c>
      <c r="B4544">
        <v>4</v>
      </c>
      <c r="C4544" s="1">
        <v>43739</v>
      </c>
      <c r="D4544" s="1">
        <v>43830</v>
      </c>
      <c r="E4544">
        <v>2016</v>
      </c>
      <c r="F4544" s="71" t="str">
        <f>INDEX(Client_Name,MATCH(Export!H4544,Local_Company_Name,0))</f>
        <v>Flaimngo Tailoring</v>
      </c>
      <c r="G4544" s="71">
        <f>INDEX(Client_Code,MATCH(Export!H4544,Local_Company_Name,0))</f>
        <v>1005</v>
      </c>
      <c r="H4544" t="s">
        <v>770</v>
      </c>
      <c r="I4544" t="s">
        <v>707</v>
      </c>
      <c r="J4544" t="s">
        <v>22</v>
      </c>
      <c r="K4544" s="71" t="str">
        <f>INDEX(Line_of_Business,MATCH(Export!J4544,Name,0))</f>
        <v>A</v>
      </c>
      <c r="L4544" s="9" t="s">
        <v>219</v>
      </c>
      <c r="M4544">
        <v>0</v>
      </c>
      <c r="N4544" s="4">
        <v>0</v>
      </c>
      <c r="O4544" s="4">
        <v>0</v>
      </c>
      <c r="P4544" s="4">
        <v>14776.72</v>
      </c>
      <c r="Q4544" s="4">
        <v>0</v>
      </c>
      <c r="R4544" s="4">
        <v>0</v>
      </c>
      <c r="S4544" s="4">
        <v>0</v>
      </c>
      <c r="T4544" s="4">
        <v>0</v>
      </c>
      <c r="U4544" s="4">
        <v>0</v>
      </c>
      <c r="V4544" s="4">
        <v>0</v>
      </c>
      <c r="W4544" s="4">
        <v>0</v>
      </c>
      <c r="X4544" s="4">
        <v>0</v>
      </c>
      <c r="Y4544" s="4">
        <v>0</v>
      </c>
      <c r="Z4544" s="4">
        <v>0</v>
      </c>
      <c r="AA4544" s="4">
        <v>0</v>
      </c>
      <c r="AB4544" t="s">
        <v>3</v>
      </c>
      <c r="AC4544" s="4">
        <v>0</v>
      </c>
      <c r="AD4544" s="4">
        <v>0</v>
      </c>
      <c r="AE4544" s="4">
        <v>0</v>
      </c>
      <c r="AF4544" t="s">
        <v>707</v>
      </c>
      <c r="AG4544" s="4">
        <v>0</v>
      </c>
      <c r="AH4544" s="4">
        <v>0</v>
      </c>
      <c r="AI4544" s="4">
        <v>0</v>
      </c>
      <c r="AJ4544" s="4">
        <v>-14776.72</v>
      </c>
      <c r="AK4544" s="4">
        <v>0</v>
      </c>
      <c r="AL4544" t="s">
        <v>783</v>
      </c>
      <c r="AM4544" s="71" t="str">
        <f>INDEX(Network_Insurer_Code,MATCH(Export!AL4544,Network_insurer_Name,0))</f>
        <v>PEP1</v>
      </c>
      <c r="AN4544" t="str">
        <f t="shared" si="70"/>
        <v>A1005PEP12016</v>
      </c>
    </row>
    <row r="4545" spans="1:40" x14ac:dyDescent="0.25">
      <c r="A4545">
        <v>2019</v>
      </c>
      <c r="B4545">
        <v>2</v>
      </c>
      <c r="C4545" s="1">
        <v>43556</v>
      </c>
      <c r="D4545" s="1">
        <v>43646</v>
      </c>
      <c r="E4545">
        <v>2019</v>
      </c>
      <c r="F4545" s="71" t="str">
        <f>INDEX(Client_Name,MATCH(Export!H4545,Local_Company_Name,0))</f>
        <v>Zebra Workings Ltd</v>
      </c>
      <c r="G4545" s="71">
        <f>INDEX(Client_Code,MATCH(Export!H4545,Local_Company_Name,0))</f>
        <v>1001</v>
      </c>
      <c r="H4545" t="s">
        <v>751</v>
      </c>
      <c r="I4545" t="s">
        <v>724</v>
      </c>
      <c r="J4545" t="s">
        <v>5</v>
      </c>
      <c r="K4545" s="71" t="str">
        <f>INDEX(Line_of_Business,MATCH(Export!J4545,Name,0))</f>
        <v>L</v>
      </c>
      <c r="L4545" s="9" t="s">
        <v>333</v>
      </c>
      <c r="M4545">
        <v>3403</v>
      </c>
      <c r="N4545" s="4">
        <v>594829.26</v>
      </c>
      <c r="O4545" s="4">
        <v>594829.26</v>
      </c>
      <c r="P4545" s="4">
        <v>0</v>
      </c>
      <c r="Q4545" s="4">
        <v>0</v>
      </c>
      <c r="R4545" s="4">
        <v>0</v>
      </c>
      <c r="S4545" s="4">
        <v>0</v>
      </c>
      <c r="T4545" s="4">
        <v>0</v>
      </c>
      <c r="U4545" s="4">
        <v>0</v>
      </c>
      <c r="V4545" s="4">
        <v>0</v>
      </c>
      <c r="W4545" s="4">
        <v>0</v>
      </c>
      <c r="X4545" s="4">
        <v>0</v>
      </c>
      <c r="Y4545" s="4">
        <v>47586.35</v>
      </c>
      <c r="Z4545" s="4">
        <v>0</v>
      </c>
      <c r="AA4545" s="4">
        <v>0</v>
      </c>
      <c r="AB4545" t="s">
        <v>3</v>
      </c>
      <c r="AC4545" s="4">
        <v>0</v>
      </c>
      <c r="AD4545" s="4">
        <v>0</v>
      </c>
      <c r="AE4545" s="4">
        <v>0</v>
      </c>
      <c r="AF4545" t="s">
        <v>724</v>
      </c>
      <c r="AG4545" s="4">
        <v>0</v>
      </c>
      <c r="AH4545" s="4">
        <v>0</v>
      </c>
      <c r="AI4545" s="4">
        <v>0</v>
      </c>
      <c r="AJ4545" s="4">
        <v>547242.91</v>
      </c>
      <c r="AK4545" s="4">
        <v>0</v>
      </c>
      <c r="AL4545" t="s">
        <v>782</v>
      </c>
      <c r="AM4545" s="71" t="str">
        <f>INDEX(Network_Insurer_Code,MATCH(Export!AL4545,Network_insurer_Name,0))</f>
        <v>API2</v>
      </c>
      <c r="AN4545" t="str">
        <f t="shared" si="70"/>
        <v>L1001API22019</v>
      </c>
    </row>
    <row r="4546" spans="1:40" x14ac:dyDescent="0.25">
      <c r="A4546">
        <v>2019</v>
      </c>
      <c r="B4546">
        <v>1</v>
      </c>
      <c r="C4546" s="1">
        <v>43466</v>
      </c>
      <c r="D4546" s="1">
        <v>43555</v>
      </c>
      <c r="E4546">
        <v>2017</v>
      </c>
      <c r="F4546" s="71" t="str">
        <f>INDEX(Client_Name,MATCH(Export!H4546,Local_Company_Name,0))</f>
        <v>Zebra Workings Ltd</v>
      </c>
      <c r="G4546" s="71">
        <f>INDEX(Client_Code,MATCH(Export!H4546,Local_Company_Name,0))</f>
        <v>1001</v>
      </c>
      <c r="H4546" t="s">
        <v>748</v>
      </c>
      <c r="I4546" t="s">
        <v>711</v>
      </c>
      <c r="J4546" t="s">
        <v>8</v>
      </c>
      <c r="K4546" s="71" t="str">
        <f>INDEX(Line_of_Business,MATCH(Export!J4546,Name,0))</f>
        <v>M</v>
      </c>
      <c r="L4546" s="9" t="s">
        <v>207</v>
      </c>
      <c r="M4546">
        <v>5089</v>
      </c>
      <c r="N4546" s="4">
        <v>35541.1</v>
      </c>
      <c r="O4546" s="4">
        <v>35541.1</v>
      </c>
      <c r="P4546" s="4">
        <v>34686.54</v>
      </c>
      <c r="Q4546" s="4">
        <v>0</v>
      </c>
      <c r="R4546" s="4">
        <v>0</v>
      </c>
      <c r="S4546" s="4">
        <v>0</v>
      </c>
      <c r="T4546" s="4">
        <v>0</v>
      </c>
      <c r="U4546" s="4">
        <v>0</v>
      </c>
      <c r="V4546" s="4">
        <v>0</v>
      </c>
      <c r="W4546" s="4">
        <v>0</v>
      </c>
      <c r="X4546" s="4">
        <v>0</v>
      </c>
      <c r="Y4546" s="4">
        <v>3376.4</v>
      </c>
      <c r="Z4546" s="4">
        <v>0</v>
      </c>
      <c r="AA4546" s="4">
        <v>0</v>
      </c>
      <c r="AB4546" t="s">
        <v>3</v>
      </c>
      <c r="AC4546" s="4">
        <v>0</v>
      </c>
      <c r="AD4546" s="4">
        <v>0</v>
      </c>
      <c r="AE4546" s="4">
        <v>0</v>
      </c>
      <c r="AF4546" t="s">
        <v>711</v>
      </c>
      <c r="AG4546" s="4">
        <v>0</v>
      </c>
      <c r="AH4546" s="4">
        <v>0</v>
      </c>
      <c r="AI4546" s="4">
        <v>0</v>
      </c>
      <c r="AJ4546" s="4">
        <v>-2521.84</v>
      </c>
      <c r="AK4546" s="4">
        <v>0</v>
      </c>
      <c r="AL4546" t="s">
        <v>792</v>
      </c>
      <c r="AM4546" s="71" t="str">
        <f>INDEX(Network_Insurer_Code,MATCH(Export!AL4546,Network_insurer_Name,0))</f>
        <v>CAL1</v>
      </c>
      <c r="AN4546" t="str">
        <f t="shared" ref="AN4546:AN4609" si="71">_xlfn.CONCAT(K4546,G4546,AM4546,E4546)</f>
        <v>M1001CAL12017</v>
      </c>
    </row>
    <row r="4547" spans="1:40" x14ac:dyDescent="0.25">
      <c r="A4547">
        <v>2019</v>
      </c>
      <c r="B4547">
        <v>2</v>
      </c>
      <c r="C4547" s="1">
        <v>43556</v>
      </c>
      <c r="D4547" s="1">
        <v>43646</v>
      </c>
      <c r="E4547">
        <v>2018</v>
      </c>
      <c r="F4547" s="71" t="str">
        <f>INDEX(Client_Name,MATCH(Export!H4547,Local_Company_Name,0))</f>
        <v>Zebra Workings Ltd</v>
      </c>
      <c r="G4547" s="71">
        <f>INDEX(Client_Code,MATCH(Export!H4547,Local_Company_Name,0))</f>
        <v>1001</v>
      </c>
      <c r="H4547" t="s">
        <v>748</v>
      </c>
      <c r="I4547" t="s">
        <v>737</v>
      </c>
      <c r="J4547" t="s">
        <v>22</v>
      </c>
      <c r="K4547" s="71" t="str">
        <f>INDEX(Line_of_Business,MATCH(Export!J4547,Name,0))</f>
        <v>A</v>
      </c>
      <c r="L4547" s="9" t="s">
        <v>63</v>
      </c>
      <c r="M4547">
        <v>2405</v>
      </c>
      <c r="N4547" s="4">
        <v>82197.614285714299</v>
      </c>
      <c r="O4547" s="4">
        <v>57538.33</v>
      </c>
      <c r="P4547" s="4">
        <v>57400.71</v>
      </c>
      <c r="Q4547" s="4">
        <v>0</v>
      </c>
      <c r="R4547" s="4">
        <v>0</v>
      </c>
      <c r="S4547" s="4">
        <v>0</v>
      </c>
      <c r="T4547" s="4">
        <v>0</v>
      </c>
      <c r="U4547" s="4">
        <v>0</v>
      </c>
      <c r="V4547" s="4">
        <v>0</v>
      </c>
      <c r="W4547" s="4">
        <v>0</v>
      </c>
      <c r="X4547" s="4">
        <v>0</v>
      </c>
      <c r="Y4547" s="4">
        <v>4315.37</v>
      </c>
      <c r="Z4547" s="4">
        <v>0</v>
      </c>
      <c r="AA4547" s="4">
        <v>0</v>
      </c>
      <c r="AB4547" t="s">
        <v>3</v>
      </c>
      <c r="AC4547" s="4">
        <v>0</v>
      </c>
      <c r="AD4547" s="4">
        <v>0</v>
      </c>
      <c r="AE4547" s="4">
        <v>0</v>
      </c>
      <c r="AF4547" t="s">
        <v>737</v>
      </c>
      <c r="AG4547" s="4">
        <v>0</v>
      </c>
      <c r="AH4547" s="4">
        <v>0</v>
      </c>
      <c r="AI4547" s="4">
        <v>0</v>
      </c>
      <c r="AJ4547" s="4">
        <v>-4177.74999999999</v>
      </c>
      <c r="AK4547" s="4">
        <v>0</v>
      </c>
      <c r="AL4547" t="s">
        <v>783</v>
      </c>
      <c r="AM4547" s="71" t="str">
        <f>INDEX(Network_Insurer_Code,MATCH(Export!AL4547,Network_insurer_Name,0))</f>
        <v>PEP1</v>
      </c>
      <c r="AN4547" t="str">
        <f t="shared" si="71"/>
        <v>A1001PEP12018</v>
      </c>
    </row>
    <row r="4548" spans="1:40" x14ac:dyDescent="0.25">
      <c r="A4548">
        <v>2019</v>
      </c>
      <c r="B4548">
        <v>1</v>
      </c>
      <c r="C4548" s="1">
        <v>43466</v>
      </c>
      <c r="D4548" s="1">
        <v>43555</v>
      </c>
      <c r="E4548">
        <v>2018</v>
      </c>
      <c r="F4548" s="71" t="str">
        <f>INDEX(Client_Name,MATCH(Export!H4548,Local_Company_Name,0))</f>
        <v>Falcon Clothing</v>
      </c>
      <c r="G4548" s="71">
        <f>INDEX(Client_Code,MATCH(Export!H4548,Local_Company_Name,0))</f>
        <v>1006</v>
      </c>
      <c r="H4548" t="s">
        <v>774</v>
      </c>
      <c r="I4548" t="s">
        <v>707</v>
      </c>
      <c r="J4548" t="s">
        <v>8</v>
      </c>
      <c r="K4548" s="71" t="str">
        <f>INDEX(Line_of_Business,MATCH(Export!J4548,Name,0))</f>
        <v>M</v>
      </c>
      <c r="L4548" s="9" t="s">
        <v>591</v>
      </c>
      <c r="M4548">
        <v>0</v>
      </c>
      <c r="N4548" s="4">
        <v>0</v>
      </c>
      <c r="O4548" s="4">
        <v>0</v>
      </c>
      <c r="P4548" s="4">
        <v>9026.27</v>
      </c>
      <c r="Q4548" s="4">
        <v>0</v>
      </c>
      <c r="R4548" s="4">
        <v>0</v>
      </c>
      <c r="S4548" s="4">
        <v>0</v>
      </c>
      <c r="T4548" s="4">
        <v>0</v>
      </c>
      <c r="U4548" s="4">
        <v>0</v>
      </c>
      <c r="V4548" s="4">
        <v>0</v>
      </c>
      <c r="W4548" s="4">
        <v>0</v>
      </c>
      <c r="X4548" s="4">
        <v>0</v>
      </c>
      <c r="Y4548" s="4">
        <v>0</v>
      </c>
      <c r="Z4548" s="4">
        <v>0</v>
      </c>
      <c r="AA4548" s="4">
        <v>0</v>
      </c>
      <c r="AB4548" t="s">
        <v>3</v>
      </c>
      <c r="AC4548" s="4">
        <v>0</v>
      </c>
      <c r="AD4548" s="4">
        <v>0</v>
      </c>
      <c r="AE4548" s="4">
        <v>1806.2</v>
      </c>
      <c r="AF4548" t="s">
        <v>707</v>
      </c>
      <c r="AG4548" s="4">
        <v>0</v>
      </c>
      <c r="AH4548" s="4">
        <v>0</v>
      </c>
      <c r="AI4548" s="4">
        <v>0</v>
      </c>
      <c r="AJ4548" s="4">
        <v>-9026.27</v>
      </c>
      <c r="AK4548" s="4">
        <v>0</v>
      </c>
      <c r="AL4548" t="s">
        <v>782</v>
      </c>
      <c r="AM4548" s="71" t="str">
        <f>INDEX(Network_Insurer_Code,MATCH(Export!AL4548,Network_insurer_Name,0))</f>
        <v>API2</v>
      </c>
      <c r="AN4548" t="str">
        <f t="shared" si="71"/>
        <v>M1006API22018</v>
      </c>
    </row>
    <row r="4549" spans="1:40" x14ac:dyDescent="0.25">
      <c r="A4549">
        <v>2020</v>
      </c>
      <c r="B4549">
        <v>2</v>
      </c>
      <c r="C4549" s="1">
        <v>43922</v>
      </c>
      <c r="D4549" s="1">
        <v>44012</v>
      </c>
      <c r="E4549">
        <v>2020</v>
      </c>
      <c r="F4549" s="71" t="str">
        <f>INDEX(Client_Name,MATCH(Export!H4549,Local_Company_Name,0))</f>
        <v>Zebra Workings Ltd</v>
      </c>
      <c r="G4549" s="71">
        <f>INDEX(Client_Code,MATCH(Export!H4549,Local_Company_Name,0))</f>
        <v>1001</v>
      </c>
      <c r="H4549" t="s">
        <v>749</v>
      </c>
      <c r="I4549" t="s">
        <v>707</v>
      </c>
      <c r="J4549" t="s">
        <v>22</v>
      </c>
      <c r="K4549" s="71" t="str">
        <f>INDEX(Line_of_Business,MATCH(Export!J4549,Name,0))</f>
        <v>A</v>
      </c>
      <c r="L4549" s="9">
        <v>501258019</v>
      </c>
      <c r="M4549">
        <v>175</v>
      </c>
      <c r="N4549" s="4">
        <v>19731.71</v>
      </c>
      <c r="O4549" s="4">
        <v>19731.71</v>
      </c>
      <c r="P4549" s="4">
        <v>0</v>
      </c>
      <c r="Q4549" s="4">
        <v>0</v>
      </c>
      <c r="R4549" s="4">
        <v>0</v>
      </c>
      <c r="S4549" s="4">
        <v>0</v>
      </c>
      <c r="T4549" s="4">
        <v>0</v>
      </c>
      <c r="U4549" s="4">
        <v>0</v>
      </c>
      <c r="V4549" s="4">
        <v>0</v>
      </c>
      <c r="W4549" s="4">
        <v>0</v>
      </c>
      <c r="X4549" s="4">
        <v>0</v>
      </c>
      <c r="Y4549" s="4">
        <v>1913.98</v>
      </c>
      <c r="Z4549" s="4">
        <v>0</v>
      </c>
      <c r="AA4549" s="4">
        <v>2959.76</v>
      </c>
      <c r="AB4549" t="s">
        <v>3</v>
      </c>
      <c r="AC4549" s="4">
        <v>0</v>
      </c>
      <c r="AD4549" s="4">
        <v>0</v>
      </c>
      <c r="AE4549" s="4">
        <v>2064</v>
      </c>
      <c r="AF4549" t="s">
        <v>707</v>
      </c>
      <c r="AG4549" s="4">
        <v>0</v>
      </c>
      <c r="AH4549" s="4">
        <v>0</v>
      </c>
      <c r="AI4549" s="4">
        <v>0</v>
      </c>
      <c r="AJ4549" s="4">
        <v>14857.97</v>
      </c>
      <c r="AK4549" s="4">
        <v>0</v>
      </c>
      <c r="AL4549" t="s">
        <v>787</v>
      </c>
      <c r="AM4549" s="71" t="str">
        <f>INDEX(Network_Insurer_Code,MATCH(Export!AL4549,Network_insurer_Name,0))</f>
        <v>LEI3</v>
      </c>
      <c r="AN4549" t="str">
        <f t="shared" si="71"/>
        <v>A1001LEI32020</v>
      </c>
    </row>
    <row r="4550" spans="1:40" x14ac:dyDescent="0.25">
      <c r="A4550">
        <v>2019</v>
      </c>
      <c r="B4550">
        <v>4</v>
      </c>
      <c r="C4550" s="1">
        <v>43739</v>
      </c>
      <c r="D4550" s="1">
        <v>43830</v>
      </c>
      <c r="E4550">
        <v>2018</v>
      </c>
      <c r="F4550" s="71" t="str">
        <f>INDEX(Client_Name,MATCH(Export!H4550,Local_Company_Name,0))</f>
        <v>Aplaca Engineering Co</v>
      </c>
      <c r="G4550" s="71">
        <f>INDEX(Client_Code,MATCH(Export!H4550,Local_Company_Name,0))</f>
        <v>1004</v>
      </c>
      <c r="H4550" t="s">
        <v>768</v>
      </c>
      <c r="I4550" t="s">
        <v>704</v>
      </c>
      <c r="J4550" t="s">
        <v>0</v>
      </c>
      <c r="K4550" s="71" t="str">
        <f>INDEX(Line_of_Business,MATCH(Export!J4550,Name,0))</f>
        <v>D</v>
      </c>
      <c r="L4550" s="9" t="s">
        <v>406</v>
      </c>
      <c r="M4550">
        <v>14435</v>
      </c>
      <c r="N4550" s="4">
        <v>0</v>
      </c>
      <c r="O4550" s="4">
        <v>0</v>
      </c>
      <c r="P4550" s="4">
        <v>20299.689999999999</v>
      </c>
      <c r="Q4550" s="4">
        <v>0</v>
      </c>
      <c r="R4550" s="4">
        <v>0</v>
      </c>
      <c r="S4550" s="4">
        <v>0</v>
      </c>
      <c r="T4550" s="4">
        <v>0</v>
      </c>
      <c r="U4550" s="4">
        <v>0</v>
      </c>
      <c r="V4550" s="4">
        <v>0</v>
      </c>
      <c r="W4550" s="4">
        <v>0</v>
      </c>
      <c r="X4550" s="4">
        <v>0</v>
      </c>
      <c r="Y4550" s="4">
        <v>0</v>
      </c>
      <c r="Z4550" s="4">
        <v>0</v>
      </c>
      <c r="AA4550" s="4">
        <v>0</v>
      </c>
      <c r="AB4550" t="s">
        <v>3</v>
      </c>
      <c r="AC4550" s="4">
        <v>0</v>
      </c>
      <c r="AD4550" s="4">
        <v>0</v>
      </c>
      <c r="AE4550" s="4">
        <v>-65683.070000000007</v>
      </c>
      <c r="AF4550" t="s">
        <v>704</v>
      </c>
      <c r="AG4550" s="4">
        <v>0</v>
      </c>
      <c r="AH4550" s="4">
        <v>0</v>
      </c>
      <c r="AI4550" s="4">
        <v>0</v>
      </c>
      <c r="AJ4550" s="4">
        <v>-20299.689999999999</v>
      </c>
      <c r="AK4550" s="4">
        <v>0</v>
      </c>
      <c r="AL4550" t="s">
        <v>784</v>
      </c>
      <c r="AM4550" s="71" t="str">
        <f>INDEX(Network_Insurer_Code,MATCH(Export!AL4550,Network_insurer_Name,0))</f>
        <v>PII1</v>
      </c>
      <c r="AN4550" t="str">
        <f t="shared" si="71"/>
        <v>D1004PII12018</v>
      </c>
    </row>
    <row r="4551" spans="1:40" x14ac:dyDescent="0.25">
      <c r="A4551">
        <v>2020</v>
      </c>
      <c r="B4551">
        <v>2</v>
      </c>
      <c r="C4551" s="1">
        <v>43922</v>
      </c>
      <c r="D4551" s="1">
        <v>44012</v>
      </c>
      <c r="E4551">
        <v>2018</v>
      </c>
      <c r="F4551" s="71" t="str">
        <f>INDEX(Client_Name,MATCH(Export!H4551,Local_Company_Name,0))</f>
        <v>Falcon Clothing</v>
      </c>
      <c r="G4551" s="71">
        <f>INDEX(Client_Code,MATCH(Export!H4551,Local_Company_Name,0))</f>
        <v>1006</v>
      </c>
      <c r="H4551" t="s">
        <v>774</v>
      </c>
      <c r="I4551" t="s">
        <v>719</v>
      </c>
      <c r="J4551" t="s">
        <v>5</v>
      </c>
      <c r="K4551" s="71" t="str">
        <f>INDEX(Line_of_Business,MATCH(Export!J4551,Name,0))</f>
        <v>L</v>
      </c>
      <c r="L4551" s="9" t="s">
        <v>223</v>
      </c>
      <c r="M4551">
        <v>2535</v>
      </c>
      <c r="N4551" s="4">
        <v>0</v>
      </c>
      <c r="O4551" s="4">
        <v>0</v>
      </c>
      <c r="P4551" s="4">
        <v>0</v>
      </c>
      <c r="Q4551" s="4">
        <v>0</v>
      </c>
      <c r="R4551" s="4">
        <v>0</v>
      </c>
      <c r="S4551" s="4">
        <v>0</v>
      </c>
      <c r="T4551" s="4">
        <v>0</v>
      </c>
      <c r="U4551" s="4">
        <v>0</v>
      </c>
      <c r="V4551" s="4">
        <v>0</v>
      </c>
      <c r="W4551" s="4">
        <v>0</v>
      </c>
      <c r="X4551" s="4">
        <v>0</v>
      </c>
      <c r="Y4551" s="4">
        <v>0</v>
      </c>
      <c r="Z4551" s="4">
        <v>0</v>
      </c>
      <c r="AA4551" s="4">
        <v>0</v>
      </c>
      <c r="AB4551" t="s">
        <v>3</v>
      </c>
      <c r="AC4551" s="4">
        <v>0</v>
      </c>
      <c r="AD4551" s="4">
        <v>0</v>
      </c>
      <c r="AE4551" s="4">
        <v>0</v>
      </c>
      <c r="AF4551" t="s">
        <v>719</v>
      </c>
      <c r="AG4551" s="4">
        <v>0</v>
      </c>
      <c r="AH4551" s="4">
        <v>0</v>
      </c>
      <c r="AI4551" s="4">
        <v>0</v>
      </c>
      <c r="AJ4551" s="4">
        <v>0</v>
      </c>
      <c r="AK4551" s="4">
        <v>0</v>
      </c>
      <c r="AL4551" t="s">
        <v>790</v>
      </c>
      <c r="AM4551" s="71" t="str">
        <f>INDEX(Network_Insurer_Code,MATCH(Export!AL4551,Network_insurer_Name,0))</f>
        <v>STL1</v>
      </c>
      <c r="AN4551" t="str">
        <f t="shared" si="71"/>
        <v>L1006STL12018</v>
      </c>
    </row>
    <row r="4552" spans="1:40" x14ac:dyDescent="0.25">
      <c r="A4552">
        <v>2020</v>
      </c>
      <c r="B4552">
        <v>1</v>
      </c>
      <c r="C4552" s="1">
        <v>43831</v>
      </c>
      <c r="D4552" s="1">
        <v>43921</v>
      </c>
      <c r="E4552">
        <v>2019</v>
      </c>
      <c r="F4552" s="71" t="str">
        <f>INDEX(Client_Name,MATCH(Export!H4552,Local_Company_Name,0))</f>
        <v>Aplaca Engineering Co</v>
      </c>
      <c r="G4552" s="71">
        <f>INDEX(Client_Code,MATCH(Export!H4552,Local_Company_Name,0))</f>
        <v>1004</v>
      </c>
      <c r="H4552" t="s">
        <v>765</v>
      </c>
      <c r="I4552" t="s">
        <v>719</v>
      </c>
      <c r="J4552" t="s">
        <v>5</v>
      </c>
      <c r="K4552" s="71" t="str">
        <f>INDEX(Line_of_Business,MATCH(Export!J4552,Name,0))</f>
        <v>L</v>
      </c>
      <c r="L4552" s="9" t="s">
        <v>144</v>
      </c>
      <c r="M4552">
        <v>710</v>
      </c>
      <c r="N4552" s="4">
        <v>0</v>
      </c>
      <c r="O4552" s="4">
        <v>0</v>
      </c>
      <c r="P4552" s="4">
        <v>6638.37</v>
      </c>
      <c r="Q4552" s="4">
        <v>0</v>
      </c>
      <c r="R4552" s="4">
        <v>0</v>
      </c>
      <c r="S4552" s="4">
        <v>0</v>
      </c>
      <c r="T4552" s="4">
        <v>0</v>
      </c>
      <c r="U4552" s="4">
        <v>0</v>
      </c>
      <c r="V4552" s="4">
        <v>0</v>
      </c>
      <c r="W4552" s="4">
        <v>0</v>
      </c>
      <c r="X4552" s="4">
        <v>0</v>
      </c>
      <c r="Y4552" s="4">
        <v>0</v>
      </c>
      <c r="Z4552" s="4">
        <v>0</v>
      </c>
      <c r="AA4552" s="4">
        <v>0</v>
      </c>
      <c r="AB4552" t="s">
        <v>3</v>
      </c>
      <c r="AC4552" s="4">
        <v>0</v>
      </c>
      <c r="AD4552" s="4">
        <v>0</v>
      </c>
      <c r="AE4552" s="4">
        <v>3611.63</v>
      </c>
      <c r="AF4552" t="s">
        <v>719</v>
      </c>
      <c r="AG4552" s="4">
        <v>0</v>
      </c>
      <c r="AH4552" s="4">
        <v>0</v>
      </c>
      <c r="AI4552" s="4">
        <v>0</v>
      </c>
      <c r="AJ4552" s="4">
        <v>-6638.37</v>
      </c>
      <c r="AK4552" s="4">
        <v>0</v>
      </c>
      <c r="AL4552" t="s">
        <v>786</v>
      </c>
      <c r="AM4552" s="71" t="str">
        <f>INDEX(Network_Insurer_Code,MATCH(Export!AL4552,Network_insurer_Name,0))</f>
        <v>BAL1</v>
      </c>
      <c r="AN4552" t="str">
        <f t="shared" si="71"/>
        <v>L1004BAL12019</v>
      </c>
    </row>
    <row r="4553" spans="1:40" x14ac:dyDescent="0.25">
      <c r="A4553">
        <v>2019</v>
      </c>
      <c r="B4553">
        <v>3</v>
      </c>
      <c r="C4553" s="1">
        <v>43647</v>
      </c>
      <c r="D4553" s="1">
        <v>43738</v>
      </c>
      <c r="E4553">
        <v>2017</v>
      </c>
      <c r="F4553" s="71" t="str">
        <f>INDEX(Client_Name,MATCH(Export!H4553,Local_Company_Name,0))</f>
        <v>Lion Manufacturing Co</v>
      </c>
      <c r="G4553" s="71">
        <f>INDEX(Client_Code,MATCH(Export!H4553,Local_Company_Name,0))</f>
        <v>1002</v>
      </c>
      <c r="H4553" t="s">
        <v>760</v>
      </c>
      <c r="I4553" t="s">
        <v>702</v>
      </c>
      <c r="J4553" t="s">
        <v>5</v>
      </c>
      <c r="K4553" s="71" t="str">
        <f>INDEX(Line_of_Business,MATCH(Export!J4553,Name,0))</f>
        <v>L</v>
      </c>
      <c r="L4553" s="9" t="s">
        <v>313</v>
      </c>
      <c r="M4553">
        <v>11118</v>
      </c>
      <c r="N4553" s="4">
        <v>0</v>
      </c>
      <c r="O4553" s="4">
        <v>0</v>
      </c>
      <c r="P4553" s="4">
        <v>4598.7700000000004</v>
      </c>
      <c r="Q4553" s="4">
        <v>0</v>
      </c>
      <c r="R4553" s="4">
        <v>0</v>
      </c>
      <c r="S4553" s="4">
        <v>0</v>
      </c>
      <c r="T4553" s="4">
        <v>0</v>
      </c>
      <c r="U4553" s="4">
        <v>0</v>
      </c>
      <c r="V4553" s="4">
        <v>0</v>
      </c>
      <c r="W4553" s="4">
        <v>0</v>
      </c>
      <c r="X4553" s="4">
        <v>0</v>
      </c>
      <c r="Y4553" s="4">
        <v>0</v>
      </c>
      <c r="Z4553" s="4">
        <v>0</v>
      </c>
      <c r="AA4553" s="4">
        <v>0</v>
      </c>
      <c r="AB4553" t="s">
        <v>3</v>
      </c>
      <c r="AC4553" s="4">
        <v>0</v>
      </c>
      <c r="AD4553" s="4">
        <v>0</v>
      </c>
      <c r="AE4553" s="4">
        <v>-654551.57999999996</v>
      </c>
      <c r="AF4553" t="s">
        <v>702</v>
      </c>
      <c r="AG4553" s="4">
        <v>0</v>
      </c>
      <c r="AH4553" s="4">
        <v>0</v>
      </c>
      <c r="AI4553" s="4">
        <v>0</v>
      </c>
      <c r="AJ4553" s="4">
        <v>-4598.7700000000004</v>
      </c>
      <c r="AK4553" s="4">
        <v>0</v>
      </c>
      <c r="AL4553" t="s">
        <v>796</v>
      </c>
      <c r="AM4553" s="71" t="str">
        <f>INDEX(Network_Insurer_Code,MATCH(Export!AL4553,Network_insurer_Name,0))</f>
        <v>POL2</v>
      </c>
      <c r="AN4553" t="str">
        <f t="shared" si="71"/>
        <v>L1002POL22017</v>
      </c>
    </row>
    <row r="4554" spans="1:40" x14ac:dyDescent="0.25">
      <c r="A4554">
        <v>2019</v>
      </c>
      <c r="B4554">
        <v>3</v>
      </c>
      <c r="C4554" s="1">
        <v>43647</v>
      </c>
      <c r="D4554" s="1">
        <v>43738</v>
      </c>
      <c r="E4554">
        <v>2019</v>
      </c>
      <c r="F4554" s="71" t="str">
        <f>INDEX(Client_Name,MATCH(Export!H4554,Local_Company_Name,0))</f>
        <v>Flaimngo Tailoring</v>
      </c>
      <c r="G4554" s="71">
        <f>INDEX(Client_Code,MATCH(Export!H4554,Local_Company_Name,0))</f>
        <v>1005</v>
      </c>
      <c r="H4554" t="s">
        <v>771</v>
      </c>
      <c r="I4554" t="s">
        <v>707</v>
      </c>
      <c r="J4554" t="s">
        <v>5</v>
      </c>
      <c r="K4554" s="71" t="str">
        <f>INDEX(Line_of_Business,MATCH(Export!J4554,Name,0))</f>
        <v>L</v>
      </c>
      <c r="L4554" s="9" t="s">
        <v>326</v>
      </c>
      <c r="M4554">
        <v>17</v>
      </c>
      <c r="N4554" s="4">
        <v>10365.549999999999</v>
      </c>
      <c r="O4554" s="4">
        <v>10365.549999999999</v>
      </c>
      <c r="P4554" s="4">
        <v>0</v>
      </c>
      <c r="Q4554" s="4">
        <v>0</v>
      </c>
      <c r="R4554" s="4">
        <v>0</v>
      </c>
      <c r="S4554" s="4">
        <v>0</v>
      </c>
      <c r="T4554" s="4">
        <v>0</v>
      </c>
      <c r="U4554" s="4">
        <v>0</v>
      </c>
      <c r="V4554" s="4">
        <v>0</v>
      </c>
      <c r="W4554" s="4">
        <v>0</v>
      </c>
      <c r="X4554" s="4">
        <v>0</v>
      </c>
      <c r="Y4554" s="4">
        <v>829.25</v>
      </c>
      <c r="Z4554" s="4">
        <v>0</v>
      </c>
      <c r="AA4554" s="4">
        <v>829.25</v>
      </c>
      <c r="AB4554" t="s">
        <v>3</v>
      </c>
      <c r="AC4554" s="4">
        <v>0</v>
      </c>
      <c r="AD4554" s="4">
        <v>0</v>
      </c>
      <c r="AE4554" s="4">
        <v>0</v>
      </c>
      <c r="AF4554" t="s">
        <v>707</v>
      </c>
      <c r="AG4554" s="4">
        <v>0</v>
      </c>
      <c r="AH4554" s="4">
        <v>0</v>
      </c>
      <c r="AI4554" s="4">
        <v>0</v>
      </c>
      <c r="AJ4554" s="4">
        <v>8707.0499999999993</v>
      </c>
      <c r="AK4554" s="4">
        <v>0</v>
      </c>
      <c r="AL4554" t="s">
        <v>794</v>
      </c>
      <c r="AM4554" s="71" t="str">
        <f>INDEX(Network_Insurer_Code,MATCH(Export!AL4554,Network_insurer_Name,0))</f>
        <v>CUI2</v>
      </c>
      <c r="AN4554" t="str">
        <f t="shared" si="71"/>
        <v>L1005CUI22019</v>
      </c>
    </row>
    <row r="4555" spans="1:40" x14ac:dyDescent="0.25">
      <c r="A4555">
        <v>2020</v>
      </c>
      <c r="B4555">
        <v>1</v>
      </c>
      <c r="C4555" s="1">
        <v>43831</v>
      </c>
      <c r="D4555" s="1">
        <v>43921</v>
      </c>
      <c r="E4555">
        <v>2019</v>
      </c>
      <c r="F4555" s="71" t="str">
        <f>INDEX(Client_Name,MATCH(Export!H4555,Local_Company_Name,0))</f>
        <v>Falcon Clothing</v>
      </c>
      <c r="G4555" s="71">
        <f>INDEX(Client_Code,MATCH(Export!H4555,Local_Company_Name,0))</f>
        <v>1006</v>
      </c>
      <c r="H4555" t="s">
        <v>756</v>
      </c>
      <c r="I4555" t="s">
        <v>716</v>
      </c>
      <c r="J4555" t="s">
        <v>5</v>
      </c>
      <c r="K4555" s="71" t="str">
        <f>INDEX(Line_of_Business,MATCH(Export!J4555,Name,0))</f>
        <v>L</v>
      </c>
      <c r="L4555" s="9" t="s">
        <v>52</v>
      </c>
      <c r="M4555">
        <v>2416</v>
      </c>
      <c r="N4555" s="4">
        <v>787.01</v>
      </c>
      <c r="O4555" s="4">
        <v>787.01</v>
      </c>
      <c r="P4555" s="4">
        <v>0</v>
      </c>
      <c r="Q4555" s="4">
        <v>0</v>
      </c>
      <c r="R4555" s="4">
        <v>0</v>
      </c>
      <c r="S4555" s="4">
        <v>0</v>
      </c>
      <c r="T4555" s="4">
        <v>0</v>
      </c>
      <c r="U4555" s="4">
        <v>0</v>
      </c>
      <c r="V4555" s="4">
        <v>0</v>
      </c>
      <c r="W4555" s="4">
        <v>0</v>
      </c>
      <c r="X4555" s="4">
        <v>0</v>
      </c>
      <c r="Y4555" s="4">
        <v>154.37</v>
      </c>
      <c r="Z4555" s="4">
        <v>7.16</v>
      </c>
      <c r="AA4555" s="4">
        <v>0</v>
      </c>
      <c r="AB4555" t="s">
        <v>3</v>
      </c>
      <c r="AC4555" s="4">
        <v>0</v>
      </c>
      <c r="AD4555" s="4">
        <v>0</v>
      </c>
      <c r="AE4555" s="4">
        <v>0</v>
      </c>
      <c r="AF4555" t="s">
        <v>716</v>
      </c>
      <c r="AG4555" s="4">
        <v>0</v>
      </c>
      <c r="AH4555" s="4">
        <v>0</v>
      </c>
      <c r="AI4555" s="4">
        <v>0</v>
      </c>
      <c r="AJ4555" s="4">
        <v>625.48</v>
      </c>
      <c r="AK4555" s="4">
        <v>0</v>
      </c>
      <c r="AL4555" t="s">
        <v>783</v>
      </c>
      <c r="AM4555" s="71" t="str">
        <f>INDEX(Network_Insurer_Code,MATCH(Export!AL4555,Network_insurer_Name,0))</f>
        <v>PEP1</v>
      </c>
      <c r="AN4555" t="str">
        <f t="shared" si="71"/>
        <v>L1006PEP12019</v>
      </c>
    </row>
    <row r="4556" spans="1:40" x14ac:dyDescent="0.25">
      <c r="A4556">
        <v>2020</v>
      </c>
      <c r="B4556">
        <v>1</v>
      </c>
      <c r="C4556" s="1">
        <v>43831</v>
      </c>
      <c r="D4556" s="1">
        <v>43921</v>
      </c>
      <c r="E4556">
        <v>2020</v>
      </c>
      <c r="F4556" s="71" t="str">
        <f>INDEX(Client_Name,MATCH(Export!H4556,Local_Company_Name,0))</f>
        <v>Lion Manufacturing Co</v>
      </c>
      <c r="G4556" s="71">
        <f>INDEX(Client_Code,MATCH(Export!H4556,Local_Company_Name,0))</f>
        <v>1002</v>
      </c>
      <c r="H4556" t="s">
        <v>757</v>
      </c>
      <c r="I4556" t="s">
        <v>708</v>
      </c>
      <c r="J4556" t="s">
        <v>5</v>
      </c>
      <c r="K4556" s="71" t="str">
        <f>INDEX(Line_of_Business,MATCH(Export!J4556,Name,0))</f>
        <v>L</v>
      </c>
      <c r="L4556" s="9" t="s">
        <v>312</v>
      </c>
      <c r="M4556">
        <v>13</v>
      </c>
      <c r="N4556" s="4">
        <v>7807</v>
      </c>
      <c r="O4556" s="4">
        <v>7807</v>
      </c>
      <c r="P4556" s="4">
        <v>0</v>
      </c>
      <c r="Q4556" s="4">
        <v>0</v>
      </c>
      <c r="R4556" s="4">
        <v>0</v>
      </c>
      <c r="S4556" s="4">
        <v>0</v>
      </c>
      <c r="T4556" s="4">
        <v>0</v>
      </c>
      <c r="U4556" s="4">
        <v>0</v>
      </c>
      <c r="V4556" s="4">
        <v>0</v>
      </c>
      <c r="W4556" s="4">
        <v>0</v>
      </c>
      <c r="X4556" s="4">
        <v>0</v>
      </c>
      <c r="Y4556" s="4">
        <v>624.55999999999995</v>
      </c>
      <c r="Z4556" s="4">
        <v>0</v>
      </c>
      <c r="AA4556" s="4">
        <v>0</v>
      </c>
      <c r="AB4556" t="s">
        <v>3</v>
      </c>
      <c r="AC4556" s="4">
        <v>0</v>
      </c>
      <c r="AD4556" s="4">
        <v>0</v>
      </c>
      <c r="AE4556" s="4">
        <v>0</v>
      </c>
      <c r="AF4556" t="s">
        <v>708</v>
      </c>
      <c r="AG4556" s="4">
        <v>0</v>
      </c>
      <c r="AH4556" s="4">
        <v>0</v>
      </c>
      <c r="AI4556" s="4">
        <v>0</v>
      </c>
      <c r="AJ4556" s="4">
        <v>7182.44</v>
      </c>
      <c r="AK4556" s="4">
        <v>0</v>
      </c>
      <c r="AL4556" t="s">
        <v>798</v>
      </c>
      <c r="AM4556" s="71" t="str">
        <f>INDEX(Network_Insurer_Code,MATCH(Export!AL4556,Network_insurer_Name,0))</f>
        <v>PEI2</v>
      </c>
      <c r="AN4556" t="str">
        <f t="shared" si="71"/>
        <v>L1002PEI22020</v>
      </c>
    </row>
    <row r="4557" spans="1:40" x14ac:dyDescent="0.25">
      <c r="A4557">
        <v>2020</v>
      </c>
      <c r="B4557">
        <v>2</v>
      </c>
      <c r="C4557" s="1">
        <v>43922</v>
      </c>
      <c r="D4557" s="1">
        <v>44012</v>
      </c>
      <c r="E4557">
        <v>2019</v>
      </c>
      <c r="F4557" s="71" t="str">
        <f>INDEX(Client_Name,MATCH(Export!H4557,Local_Company_Name,0))</f>
        <v>Lion Manufacturing Co</v>
      </c>
      <c r="G4557" s="71">
        <f>INDEX(Client_Code,MATCH(Export!H4557,Local_Company_Name,0))</f>
        <v>1002</v>
      </c>
      <c r="H4557" t="s">
        <v>759</v>
      </c>
      <c r="I4557" t="s">
        <v>710</v>
      </c>
      <c r="J4557" t="s">
        <v>22</v>
      </c>
      <c r="K4557" s="71" t="str">
        <f>INDEX(Line_of_Business,MATCH(Export!J4557,Name,0))</f>
        <v>A</v>
      </c>
      <c r="L4557" s="9">
        <v>103803</v>
      </c>
      <c r="M4557">
        <v>5772</v>
      </c>
      <c r="N4557" s="4">
        <v>-166423.79</v>
      </c>
      <c r="O4557" s="4">
        <v>-166423.79</v>
      </c>
      <c r="P4557" s="4">
        <v>0</v>
      </c>
      <c r="Q4557" s="4">
        <v>0</v>
      </c>
      <c r="R4557" s="4">
        <v>0</v>
      </c>
      <c r="S4557" s="4">
        <v>0</v>
      </c>
      <c r="T4557" s="4">
        <v>0</v>
      </c>
      <c r="U4557" s="4">
        <v>0</v>
      </c>
      <c r="V4557" s="4">
        <v>0</v>
      </c>
      <c r="W4557" s="4">
        <v>0</v>
      </c>
      <c r="X4557" s="4">
        <v>0</v>
      </c>
      <c r="Y4557" s="4">
        <v>-24963.57</v>
      </c>
      <c r="Z4557" s="4">
        <v>0</v>
      </c>
      <c r="AA4557" s="4">
        <v>0</v>
      </c>
      <c r="AB4557" t="s">
        <v>3</v>
      </c>
      <c r="AC4557" s="4">
        <v>0</v>
      </c>
      <c r="AD4557" s="4">
        <v>0</v>
      </c>
      <c r="AE4557" s="4">
        <v>0</v>
      </c>
      <c r="AF4557" t="s">
        <v>710</v>
      </c>
      <c r="AG4557" s="4">
        <v>0</v>
      </c>
      <c r="AH4557" s="4">
        <v>0</v>
      </c>
      <c r="AI4557" s="4">
        <v>0</v>
      </c>
      <c r="AJ4557" s="4">
        <v>-141460.22</v>
      </c>
      <c r="AK4557" s="4">
        <v>0</v>
      </c>
      <c r="AL4557" t="s">
        <v>787</v>
      </c>
      <c r="AM4557" s="71" t="str">
        <f>INDEX(Network_Insurer_Code,MATCH(Export!AL4557,Network_insurer_Name,0))</f>
        <v>LEI3</v>
      </c>
      <c r="AN4557" t="str">
        <f t="shared" si="71"/>
        <v>A1002LEI32019</v>
      </c>
    </row>
    <row r="4558" spans="1:40" x14ac:dyDescent="0.25">
      <c r="A4558">
        <v>2020</v>
      </c>
      <c r="B4558">
        <v>3</v>
      </c>
      <c r="C4558" s="1">
        <v>43647</v>
      </c>
      <c r="D4558" s="1">
        <v>43738</v>
      </c>
      <c r="E4558">
        <v>2018</v>
      </c>
      <c r="F4558" s="71" t="str">
        <f>INDEX(Client_Name,MATCH(Export!H4558,Local_Company_Name,0))</f>
        <v>Tiger Jewelcrafting Ltd</v>
      </c>
      <c r="G4558" s="71">
        <f>INDEX(Client_Code,MATCH(Export!H4558,Local_Company_Name,0))</f>
        <v>1003</v>
      </c>
      <c r="H4558" t="s">
        <v>762</v>
      </c>
      <c r="I4558" t="s">
        <v>737</v>
      </c>
      <c r="J4558" t="s">
        <v>22</v>
      </c>
      <c r="K4558" s="71" t="str">
        <f>INDEX(Line_of_Business,MATCH(Export!J4558,Name,0))</f>
        <v>A</v>
      </c>
      <c r="L4558" s="9" t="s">
        <v>63</v>
      </c>
      <c r="M4558">
        <v>2405</v>
      </c>
      <c r="N4558" s="4">
        <v>-47386.814285714201</v>
      </c>
      <c r="O4558" s="4">
        <v>-33170.769999999997</v>
      </c>
      <c r="P4558" s="4">
        <v>0</v>
      </c>
      <c r="Q4558" s="4">
        <v>0</v>
      </c>
      <c r="R4558" s="4">
        <v>0</v>
      </c>
      <c r="S4558" s="4">
        <v>0</v>
      </c>
      <c r="T4558" s="4">
        <v>0</v>
      </c>
      <c r="U4558" s="4">
        <v>0</v>
      </c>
      <c r="V4558" s="4">
        <v>0</v>
      </c>
      <c r="W4558" s="4">
        <v>0</v>
      </c>
      <c r="X4558" s="4">
        <v>0</v>
      </c>
      <c r="Y4558" s="4">
        <v>-2487.81</v>
      </c>
      <c r="Z4558" s="4">
        <v>0</v>
      </c>
      <c r="AA4558" s="4">
        <v>0</v>
      </c>
      <c r="AB4558" t="s">
        <v>3</v>
      </c>
      <c r="AC4558" s="4">
        <v>0</v>
      </c>
      <c r="AD4558" s="4">
        <v>0</v>
      </c>
      <c r="AE4558" s="4">
        <v>0</v>
      </c>
      <c r="AF4558" t="s">
        <v>737</v>
      </c>
      <c r="AG4558" s="4">
        <v>0</v>
      </c>
      <c r="AH4558" s="4">
        <v>0</v>
      </c>
      <c r="AI4558" s="4">
        <v>0</v>
      </c>
      <c r="AJ4558" s="4">
        <v>-30682.959999999901</v>
      </c>
      <c r="AK4558" s="4">
        <v>0</v>
      </c>
      <c r="AL4558" t="s">
        <v>785</v>
      </c>
      <c r="AM4558" s="71" t="str">
        <f>INDEX(Network_Insurer_Code,MATCH(Export!AL4558,Network_insurer_Name,0))</f>
        <v>WAI3</v>
      </c>
      <c r="AN4558" t="str">
        <f t="shared" si="71"/>
        <v>A1003WAI32018</v>
      </c>
    </row>
    <row r="4559" spans="1:40" x14ac:dyDescent="0.25">
      <c r="A4559">
        <v>2019</v>
      </c>
      <c r="B4559">
        <v>3</v>
      </c>
      <c r="C4559" s="1">
        <v>43647</v>
      </c>
      <c r="D4559" s="1">
        <v>43738</v>
      </c>
      <c r="E4559">
        <v>2019</v>
      </c>
      <c r="F4559" s="71" t="str">
        <f>INDEX(Client_Name,MATCH(Export!H4559,Local_Company_Name,0))</f>
        <v>Aplaca Engineering Co</v>
      </c>
      <c r="G4559" s="71">
        <f>INDEX(Client_Code,MATCH(Export!H4559,Local_Company_Name,0))</f>
        <v>1004</v>
      </c>
      <c r="H4559" t="s">
        <v>754</v>
      </c>
      <c r="I4559" t="s">
        <v>721</v>
      </c>
      <c r="J4559" t="s">
        <v>5</v>
      </c>
      <c r="K4559" s="71" t="str">
        <f>INDEX(Line_of_Business,MATCH(Export!J4559,Name,0))</f>
        <v>L</v>
      </c>
      <c r="L4559" s="9" t="s">
        <v>64</v>
      </c>
      <c r="M4559">
        <v>441</v>
      </c>
      <c r="N4559" s="4">
        <v>511231</v>
      </c>
      <c r="O4559" s="4">
        <v>511231</v>
      </c>
      <c r="P4559" s="4">
        <v>0</v>
      </c>
      <c r="Q4559" s="4">
        <v>0</v>
      </c>
      <c r="R4559" s="4">
        <v>0</v>
      </c>
      <c r="S4559" s="4">
        <v>0</v>
      </c>
      <c r="T4559" s="4">
        <v>0</v>
      </c>
      <c r="U4559" s="4">
        <v>0</v>
      </c>
      <c r="V4559" s="4">
        <v>0</v>
      </c>
      <c r="W4559" s="4">
        <v>0</v>
      </c>
      <c r="X4559" s="4">
        <v>0</v>
      </c>
      <c r="Y4559" s="4">
        <v>76685</v>
      </c>
      <c r="Z4559" s="4">
        <v>4345</v>
      </c>
      <c r="AA4559" s="4">
        <v>0</v>
      </c>
      <c r="AB4559" t="s">
        <v>3</v>
      </c>
      <c r="AC4559" s="4">
        <v>0</v>
      </c>
      <c r="AD4559" s="4">
        <v>0</v>
      </c>
      <c r="AE4559" s="4">
        <v>0</v>
      </c>
      <c r="AF4559" t="s">
        <v>721</v>
      </c>
      <c r="AG4559" s="4">
        <v>0</v>
      </c>
      <c r="AH4559" s="4">
        <v>0</v>
      </c>
      <c r="AI4559" s="4">
        <v>0</v>
      </c>
      <c r="AJ4559" s="4">
        <v>430201</v>
      </c>
      <c r="AK4559" s="4">
        <v>200000</v>
      </c>
      <c r="AL4559" t="s">
        <v>798</v>
      </c>
      <c r="AM4559" s="71" t="str">
        <f>INDEX(Network_Insurer_Code,MATCH(Export!AL4559,Network_insurer_Name,0))</f>
        <v>PEI2</v>
      </c>
      <c r="AN4559" t="str">
        <f t="shared" si="71"/>
        <v>L1004PEI22019</v>
      </c>
    </row>
    <row r="4560" spans="1:40" x14ac:dyDescent="0.25">
      <c r="A4560">
        <v>2019</v>
      </c>
      <c r="B4560">
        <v>3</v>
      </c>
      <c r="C4560" s="1">
        <v>43647</v>
      </c>
      <c r="D4560" s="1">
        <v>43738</v>
      </c>
      <c r="E4560">
        <v>2019</v>
      </c>
      <c r="F4560" s="71" t="str">
        <f>INDEX(Client_Name,MATCH(Export!H4560,Local_Company_Name,0))</f>
        <v>Tiger Jewelcrafting Ltd</v>
      </c>
      <c r="G4560" s="71">
        <f>INDEX(Client_Code,MATCH(Export!H4560,Local_Company_Name,0))</f>
        <v>1003</v>
      </c>
      <c r="H4560" t="s">
        <v>763</v>
      </c>
      <c r="I4560" t="s">
        <v>725</v>
      </c>
      <c r="J4560" t="s">
        <v>8</v>
      </c>
      <c r="K4560" s="71" t="str">
        <f>INDEX(Line_of_Business,MATCH(Export!J4560,Name,0))</f>
        <v>M</v>
      </c>
      <c r="L4560" s="9" t="s">
        <v>574</v>
      </c>
      <c r="M4560">
        <v>716</v>
      </c>
      <c r="N4560" s="4">
        <v>4237808.8099999996</v>
      </c>
      <c r="O4560" s="4">
        <v>4237808.8099999996</v>
      </c>
      <c r="P4560" s="4">
        <v>2377427.17</v>
      </c>
      <c r="Q4560" s="4">
        <v>0</v>
      </c>
      <c r="R4560" s="4">
        <v>0</v>
      </c>
      <c r="S4560" s="4">
        <v>0</v>
      </c>
      <c r="T4560" s="4">
        <v>0</v>
      </c>
      <c r="U4560" s="4">
        <v>0</v>
      </c>
      <c r="V4560" s="4">
        <v>0</v>
      </c>
      <c r="W4560" s="4">
        <v>0</v>
      </c>
      <c r="X4560" s="4">
        <v>0</v>
      </c>
      <c r="Y4560" s="4">
        <v>423780.88</v>
      </c>
      <c r="Z4560" s="4">
        <v>211890.44</v>
      </c>
      <c r="AA4560" s="4">
        <v>0</v>
      </c>
      <c r="AB4560" t="s">
        <v>3</v>
      </c>
      <c r="AC4560" s="4">
        <v>0</v>
      </c>
      <c r="AD4560" s="4">
        <v>0</v>
      </c>
      <c r="AE4560" s="4">
        <v>0</v>
      </c>
      <c r="AF4560" t="s">
        <v>725</v>
      </c>
      <c r="AG4560" s="4">
        <v>0</v>
      </c>
      <c r="AH4560" s="4">
        <v>0</v>
      </c>
      <c r="AI4560" s="4">
        <v>0</v>
      </c>
      <c r="AJ4560" s="4">
        <v>1224710.3199999901</v>
      </c>
      <c r="AK4560" s="4">
        <v>0</v>
      </c>
      <c r="AL4560" t="s">
        <v>785</v>
      </c>
      <c r="AM4560" s="71" t="str">
        <f>INDEX(Network_Insurer_Code,MATCH(Export!AL4560,Network_insurer_Name,0))</f>
        <v>WAI3</v>
      </c>
      <c r="AN4560" t="str">
        <f t="shared" si="71"/>
        <v>M1003WAI32019</v>
      </c>
    </row>
    <row r="4561" spans="1:40" x14ac:dyDescent="0.25">
      <c r="A4561">
        <v>2020</v>
      </c>
      <c r="B4561">
        <v>2</v>
      </c>
      <c r="C4561" s="1">
        <v>43922</v>
      </c>
      <c r="D4561" s="1">
        <v>44012</v>
      </c>
      <c r="E4561">
        <v>2020</v>
      </c>
      <c r="F4561" s="71" t="str">
        <f>INDEX(Client_Name,MATCH(Export!H4561,Local_Company_Name,0))</f>
        <v>Lion Manufacturing Co</v>
      </c>
      <c r="G4561" s="71">
        <f>INDEX(Client_Code,MATCH(Export!H4561,Local_Company_Name,0))</f>
        <v>1002</v>
      </c>
      <c r="H4561" t="s">
        <v>757</v>
      </c>
      <c r="I4561" t="s">
        <v>708</v>
      </c>
      <c r="J4561" t="s">
        <v>22</v>
      </c>
      <c r="K4561" s="71" t="str">
        <f>INDEX(Line_of_Business,MATCH(Export!J4561,Name,0))</f>
        <v>A</v>
      </c>
      <c r="L4561" s="9" t="s">
        <v>116</v>
      </c>
      <c r="M4561">
        <v>0</v>
      </c>
      <c r="N4561" s="4">
        <v>9440</v>
      </c>
      <c r="O4561" s="4">
        <v>9440</v>
      </c>
      <c r="P4561" s="4">
        <v>0</v>
      </c>
      <c r="Q4561" s="4">
        <v>0</v>
      </c>
      <c r="R4561" s="4">
        <v>0</v>
      </c>
      <c r="S4561" s="4">
        <v>0</v>
      </c>
      <c r="T4561" s="4">
        <v>0</v>
      </c>
      <c r="U4561" s="4">
        <v>0</v>
      </c>
      <c r="V4561" s="4">
        <v>0</v>
      </c>
      <c r="W4561" s="4">
        <v>0</v>
      </c>
      <c r="X4561" s="4">
        <v>0</v>
      </c>
      <c r="Y4561" s="4">
        <v>944</v>
      </c>
      <c r="Z4561" s="4">
        <v>0</v>
      </c>
      <c r="AA4561" s="4">
        <v>0</v>
      </c>
      <c r="AB4561" t="s">
        <v>3</v>
      </c>
      <c r="AC4561" s="4">
        <v>0</v>
      </c>
      <c r="AD4561" s="4">
        <v>0</v>
      </c>
      <c r="AE4561" s="4">
        <v>0</v>
      </c>
      <c r="AF4561" t="s">
        <v>708</v>
      </c>
      <c r="AG4561" s="4">
        <v>0</v>
      </c>
      <c r="AH4561" s="4">
        <v>0</v>
      </c>
      <c r="AI4561" s="4">
        <v>0</v>
      </c>
      <c r="AJ4561" s="4">
        <v>8496</v>
      </c>
      <c r="AK4561" s="4">
        <v>0</v>
      </c>
      <c r="AL4561" t="s">
        <v>792</v>
      </c>
      <c r="AM4561" s="71" t="str">
        <f>INDEX(Network_Insurer_Code,MATCH(Export!AL4561,Network_insurer_Name,0))</f>
        <v>CAL1</v>
      </c>
      <c r="AN4561" t="str">
        <f t="shared" si="71"/>
        <v>A1002CAL12020</v>
      </c>
    </row>
    <row r="4562" spans="1:40" x14ac:dyDescent="0.25">
      <c r="A4562">
        <v>2019</v>
      </c>
      <c r="B4562">
        <v>4</v>
      </c>
      <c r="C4562" s="1">
        <v>43739</v>
      </c>
      <c r="D4562" s="1">
        <v>43830</v>
      </c>
      <c r="E4562">
        <v>2018</v>
      </c>
      <c r="F4562" s="71" t="str">
        <f>INDEX(Client_Name,MATCH(Export!H4562,Local_Company_Name,0))</f>
        <v>Flaimngo Tailoring</v>
      </c>
      <c r="G4562" s="71">
        <f>INDEX(Client_Code,MATCH(Export!H4562,Local_Company_Name,0))</f>
        <v>1005</v>
      </c>
      <c r="H4562" t="s">
        <v>771</v>
      </c>
      <c r="I4562" t="s">
        <v>713</v>
      </c>
      <c r="J4562" t="s">
        <v>22</v>
      </c>
      <c r="K4562" s="71" t="str">
        <f>INDEX(Line_of_Business,MATCH(Export!J4562,Name,0))</f>
        <v>A</v>
      </c>
      <c r="L4562" s="9" t="s">
        <v>138</v>
      </c>
      <c r="M4562">
        <v>1178</v>
      </c>
      <c r="N4562" s="4">
        <v>0</v>
      </c>
      <c r="O4562" s="4">
        <v>0</v>
      </c>
      <c r="P4562" s="4">
        <v>101952.75</v>
      </c>
      <c r="Q4562" s="4">
        <v>0</v>
      </c>
      <c r="R4562" s="4">
        <v>0</v>
      </c>
      <c r="S4562" s="4">
        <v>0</v>
      </c>
      <c r="T4562" s="4">
        <v>0</v>
      </c>
      <c r="U4562" s="4">
        <v>0</v>
      </c>
      <c r="V4562" s="4">
        <v>0</v>
      </c>
      <c r="W4562" s="4">
        <v>0</v>
      </c>
      <c r="X4562" s="4">
        <v>0</v>
      </c>
      <c r="Y4562" s="4">
        <v>0</v>
      </c>
      <c r="Z4562" s="4">
        <v>0</v>
      </c>
      <c r="AA4562" s="4">
        <v>0</v>
      </c>
      <c r="AB4562" t="s">
        <v>3</v>
      </c>
      <c r="AC4562" s="4">
        <v>0</v>
      </c>
      <c r="AD4562" s="4">
        <v>0</v>
      </c>
      <c r="AE4562" s="4">
        <v>-67674.350000000006</v>
      </c>
      <c r="AF4562" t="s">
        <v>713</v>
      </c>
      <c r="AG4562" s="4">
        <v>0</v>
      </c>
      <c r="AH4562" s="4">
        <v>0</v>
      </c>
      <c r="AI4562" s="4">
        <v>0</v>
      </c>
      <c r="AJ4562" s="4">
        <v>-101952.75</v>
      </c>
      <c r="AK4562" s="4">
        <v>0</v>
      </c>
      <c r="AL4562" t="s">
        <v>795</v>
      </c>
      <c r="AM4562" s="71" t="str">
        <f>INDEX(Network_Insurer_Code,MATCH(Export!AL4562,Network_insurer_Name,0))</f>
        <v>TOL1</v>
      </c>
      <c r="AN4562" t="str">
        <f t="shared" si="71"/>
        <v>A1005TOL12018</v>
      </c>
    </row>
    <row r="4563" spans="1:40" x14ac:dyDescent="0.25">
      <c r="A4563">
        <v>2019</v>
      </c>
      <c r="B4563">
        <v>2</v>
      </c>
      <c r="C4563" s="1">
        <v>43556</v>
      </c>
      <c r="D4563" s="1">
        <v>43646</v>
      </c>
      <c r="E4563">
        <v>2012</v>
      </c>
      <c r="F4563" s="71" t="str">
        <f>INDEX(Client_Name,MATCH(Export!H4563,Local_Company_Name,0))</f>
        <v>Flaimngo Tailoring</v>
      </c>
      <c r="G4563" s="71">
        <f>INDEX(Client_Code,MATCH(Export!H4563,Local_Company_Name,0))</f>
        <v>1005</v>
      </c>
      <c r="H4563" t="s">
        <v>771</v>
      </c>
      <c r="I4563" t="s">
        <v>711</v>
      </c>
      <c r="J4563" t="s">
        <v>8</v>
      </c>
      <c r="K4563" s="71" t="str">
        <f>INDEX(Line_of_Business,MATCH(Export!J4563,Name,0))</f>
        <v>M</v>
      </c>
      <c r="L4563" s="9" t="s">
        <v>671</v>
      </c>
      <c r="M4563">
        <v>6935</v>
      </c>
      <c r="N4563" s="4">
        <v>0</v>
      </c>
      <c r="O4563" s="4">
        <v>0</v>
      </c>
      <c r="P4563" s="4">
        <v>-7.98</v>
      </c>
      <c r="Q4563" s="4">
        <v>0</v>
      </c>
      <c r="R4563" s="4">
        <v>0</v>
      </c>
      <c r="S4563" s="4">
        <v>0</v>
      </c>
      <c r="T4563" s="4">
        <v>0</v>
      </c>
      <c r="U4563" s="4">
        <v>0</v>
      </c>
      <c r="V4563" s="4">
        <v>0</v>
      </c>
      <c r="W4563" s="4">
        <v>0</v>
      </c>
      <c r="X4563" s="4">
        <v>0</v>
      </c>
      <c r="Y4563" s="4">
        <v>0</v>
      </c>
      <c r="Z4563" s="4">
        <v>0</v>
      </c>
      <c r="AA4563" s="4">
        <v>0</v>
      </c>
      <c r="AB4563" t="s">
        <v>3</v>
      </c>
      <c r="AC4563" s="4">
        <v>0</v>
      </c>
      <c r="AD4563" s="4">
        <v>0</v>
      </c>
      <c r="AE4563" s="4">
        <v>0</v>
      </c>
      <c r="AF4563" t="s">
        <v>711</v>
      </c>
      <c r="AG4563" s="4">
        <v>0</v>
      </c>
      <c r="AH4563" s="4">
        <v>0</v>
      </c>
      <c r="AI4563" s="4">
        <v>0</v>
      </c>
      <c r="AJ4563" s="4">
        <v>7.98</v>
      </c>
      <c r="AK4563" s="4">
        <v>0</v>
      </c>
      <c r="AL4563" t="s">
        <v>793</v>
      </c>
      <c r="AM4563" s="71" t="str">
        <f>INDEX(Network_Insurer_Code,MATCH(Export!AL4563,Network_insurer_Name,0))</f>
        <v>CAL3</v>
      </c>
      <c r="AN4563" t="str">
        <f t="shared" si="71"/>
        <v>M1005CAL32012</v>
      </c>
    </row>
    <row r="4564" spans="1:40" x14ac:dyDescent="0.25">
      <c r="A4564">
        <v>2020</v>
      </c>
      <c r="B4564">
        <v>1</v>
      </c>
      <c r="C4564" s="1">
        <v>43831</v>
      </c>
      <c r="D4564" s="1">
        <v>43921</v>
      </c>
      <c r="E4564">
        <v>2020</v>
      </c>
      <c r="F4564" s="71" t="str">
        <f>INDEX(Client_Name,MATCH(Export!H4564,Local_Company_Name,0))</f>
        <v>Tiger Jewelcrafting Ltd</v>
      </c>
      <c r="G4564" s="71">
        <f>INDEX(Client_Code,MATCH(Export!H4564,Local_Company_Name,0))</f>
        <v>1003</v>
      </c>
      <c r="H4564" t="s">
        <v>763</v>
      </c>
      <c r="I4564" t="s">
        <v>710</v>
      </c>
      <c r="J4564" t="s">
        <v>22</v>
      </c>
      <c r="K4564" s="71" t="str">
        <f>INDEX(Line_of_Business,MATCH(Export!J4564,Name,0))</f>
        <v>A</v>
      </c>
      <c r="L4564" s="9" t="s">
        <v>241</v>
      </c>
      <c r="M4564">
        <v>384</v>
      </c>
      <c r="N4564" s="4">
        <v>509926.27</v>
      </c>
      <c r="O4564" s="4">
        <v>509926.27</v>
      </c>
      <c r="P4564" s="4">
        <v>0</v>
      </c>
      <c r="Q4564" s="4">
        <v>0</v>
      </c>
      <c r="R4564" s="4">
        <v>0</v>
      </c>
      <c r="S4564" s="4">
        <v>0</v>
      </c>
      <c r="T4564" s="4">
        <v>0</v>
      </c>
      <c r="U4564" s="4">
        <v>0</v>
      </c>
      <c r="V4564" s="4">
        <v>0</v>
      </c>
      <c r="W4564" s="4">
        <v>0</v>
      </c>
      <c r="X4564" s="4">
        <v>0</v>
      </c>
      <c r="Y4564" s="4">
        <v>76488.95</v>
      </c>
      <c r="Z4564" s="4">
        <v>0</v>
      </c>
      <c r="AA4564" s="4">
        <v>0</v>
      </c>
      <c r="AB4564" t="s">
        <v>3</v>
      </c>
      <c r="AC4564" s="4">
        <v>0</v>
      </c>
      <c r="AD4564" s="4">
        <v>0</v>
      </c>
      <c r="AE4564" s="4">
        <v>0</v>
      </c>
      <c r="AF4564" t="s">
        <v>710</v>
      </c>
      <c r="AG4564" s="4">
        <v>0</v>
      </c>
      <c r="AH4564" s="4">
        <v>0</v>
      </c>
      <c r="AI4564" s="4">
        <v>0</v>
      </c>
      <c r="AJ4564" s="4">
        <v>433437.32</v>
      </c>
      <c r="AK4564" s="4">
        <v>0</v>
      </c>
      <c r="AL4564" t="s">
        <v>791</v>
      </c>
      <c r="AM4564" s="71" t="str">
        <f>INDEX(Network_Insurer_Code,MATCH(Export!AL4564,Network_insurer_Name,0))</f>
        <v>CHI3</v>
      </c>
      <c r="AN4564" t="str">
        <f t="shared" si="71"/>
        <v>A1003CHI32020</v>
      </c>
    </row>
    <row r="4565" spans="1:40" x14ac:dyDescent="0.25">
      <c r="A4565">
        <v>2019</v>
      </c>
      <c r="B4565">
        <v>3</v>
      </c>
      <c r="C4565" s="1">
        <v>43647</v>
      </c>
      <c r="D4565" s="1">
        <v>43738</v>
      </c>
      <c r="E4565">
        <v>2018</v>
      </c>
      <c r="F4565" s="71" t="str">
        <f>INDEX(Client_Name,MATCH(Export!H4565,Local_Company_Name,0))</f>
        <v>Falcon Clothing</v>
      </c>
      <c r="G4565" s="71">
        <f>INDEX(Client_Code,MATCH(Export!H4565,Local_Company_Name,0))</f>
        <v>1006</v>
      </c>
      <c r="H4565" t="s">
        <v>773</v>
      </c>
      <c r="I4565" t="s">
        <v>720</v>
      </c>
      <c r="J4565" t="s">
        <v>14</v>
      </c>
      <c r="K4565" s="71" t="str">
        <f>INDEX(Line_of_Business,MATCH(Export!J4565,Name,0))</f>
        <v>C</v>
      </c>
      <c r="L4565" s="9" t="s">
        <v>238</v>
      </c>
      <c r="M4565">
        <v>294</v>
      </c>
      <c r="N4565" s="4">
        <v>0</v>
      </c>
      <c r="O4565" s="4">
        <v>0</v>
      </c>
      <c r="P4565" s="4">
        <v>1336500</v>
      </c>
      <c r="Q4565" s="4">
        <v>0</v>
      </c>
      <c r="R4565" s="4">
        <v>0</v>
      </c>
      <c r="S4565" s="4">
        <v>0</v>
      </c>
      <c r="T4565" s="4">
        <v>0</v>
      </c>
      <c r="U4565" s="4">
        <v>0</v>
      </c>
      <c r="V4565" s="4">
        <v>0</v>
      </c>
      <c r="W4565" s="4">
        <v>0</v>
      </c>
      <c r="X4565" s="4">
        <v>0</v>
      </c>
      <c r="Y4565" s="4">
        <v>0</v>
      </c>
      <c r="Z4565" s="4">
        <v>0</v>
      </c>
      <c r="AA4565" s="4">
        <v>0</v>
      </c>
      <c r="AB4565" t="s">
        <v>3</v>
      </c>
      <c r="AC4565" s="4">
        <v>0</v>
      </c>
      <c r="AD4565" s="4">
        <v>0</v>
      </c>
      <c r="AE4565" s="4">
        <v>0</v>
      </c>
      <c r="AF4565" t="s">
        <v>720</v>
      </c>
      <c r="AG4565" s="4">
        <v>0</v>
      </c>
      <c r="AH4565" s="4">
        <v>0</v>
      </c>
      <c r="AI4565" s="4">
        <v>0</v>
      </c>
      <c r="AJ4565" s="4">
        <v>-1336500</v>
      </c>
      <c r="AK4565" s="4">
        <v>200000</v>
      </c>
      <c r="AL4565" t="s">
        <v>782</v>
      </c>
      <c r="AM4565" s="71" t="str">
        <f>INDEX(Network_Insurer_Code,MATCH(Export!AL4565,Network_insurer_Name,0))</f>
        <v>API2</v>
      </c>
      <c r="AN4565" t="str">
        <f t="shared" si="71"/>
        <v>C1006API22018</v>
      </c>
    </row>
    <row r="4566" spans="1:40" x14ac:dyDescent="0.25">
      <c r="A4566">
        <v>2019</v>
      </c>
      <c r="B4566">
        <v>3</v>
      </c>
      <c r="C4566" s="1">
        <v>43647</v>
      </c>
      <c r="D4566" s="1">
        <v>43738</v>
      </c>
      <c r="E4566">
        <v>2017</v>
      </c>
      <c r="F4566" s="71" t="str">
        <f>INDEX(Client_Name,MATCH(Export!H4566,Local_Company_Name,0))</f>
        <v>Flaimngo Tailoring</v>
      </c>
      <c r="G4566" s="71">
        <f>INDEX(Client_Code,MATCH(Export!H4566,Local_Company_Name,0))</f>
        <v>1005</v>
      </c>
      <c r="H4566" t="s">
        <v>772</v>
      </c>
      <c r="I4566" t="s">
        <v>720</v>
      </c>
      <c r="J4566" t="s">
        <v>5</v>
      </c>
      <c r="K4566" s="71" t="str">
        <f>INDEX(Line_of_Business,MATCH(Export!J4566,Name,0))</f>
        <v>L</v>
      </c>
      <c r="L4566" s="9" t="s">
        <v>457</v>
      </c>
      <c r="M4566">
        <v>1110</v>
      </c>
      <c r="N4566" s="4">
        <v>0</v>
      </c>
      <c r="O4566" s="4">
        <v>0</v>
      </c>
      <c r="P4566" s="4">
        <v>0</v>
      </c>
      <c r="Q4566" s="4">
        <v>0</v>
      </c>
      <c r="R4566" s="4">
        <v>0</v>
      </c>
      <c r="S4566" s="4">
        <v>0</v>
      </c>
      <c r="T4566" s="4">
        <v>0</v>
      </c>
      <c r="U4566" s="4">
        <v>0</v>
      </c>
      <c r="V4566" s="4">
        <v>0</v>
      </c>
      <c r="W4566" s="4">
        <v>0</v>
      </c>
      <c r="X4566" s="4">
        <v>0</v>
      </c>
      <c r="Y4566" s="4">
        <v>0</v>
      </c>
      <c r="Z4566" s="4">
        <v>0</v>
      </c>
      <c r="AA4566" s="4">
        <v>0</v>
      </c>
      <c r="AB4566" t="s">
        <v>3</v>
      </c>
      <c r="AC4566" s="4">
        <v>0</v>
      </c>
      <c r="AD4566" s="4">
        <v>0</v>
      </c>
      <c r="AE4566" s="4">
        <v>-611330.4</v>
      </c>
      <c r="AF4566" t="s">
        <v>720</v>
      </c>
      <c r="AG4566" s="4">
        <v>0</v>
      </c>
      <c r="AH4566" s="4">
        <v>0</v>
      </c>
      <c r="AI4566" s="4">
        <v>0</v>
      </c>
      <c r="AJ4566" s="4">
        <v>0</v>
      </c>
      <c r="AK4566" s="4">
        <v>0</v>
      </c>
      <c r="AL4566" t="s">
        <v>790</v>
      </c>
      <c r="AM4566" s="71" t="str">
        <f>INDEX(Network_Insurer_Code,MATCH(Export!AL4566,Network_insurer_Name,0))</f>
        <v>STL1</v>
      </c>
      <c r="AN4566" t="str">
        <f t="shared" si="71"/>
        <v>L1005STL12017</v>
      </c>
    </row>
    <row r="4567" spans="1:40" x14ac:dyDescent="0.25">
      <c r="A4567">
        <v>2019</v>
      </c>
      <c r="B4567">
        <v>3</v>
      </c>
      <c r="C4567" s="1">
        <v>43647</v>
      </c>
      <c r="D4567" s="1">
        <v>43738</v>
      </c>
      <c r="E4567">
        <v>2019</v>
      </c>
      <c r="F4567" s="71" t="str">
        <f>INDEX(Client_Name,MATCH(Export!H4567,Local_Company_Name,0))</f>
        <v>Aplaca Engineering Co</v>
      </c>
      <c r="G4567" s="71">
        <f>INDEX(Client_Code,MATCH(Export!H4567,Local_Company_Name,0))</f>
        <v>1004</v>
      </c>
      <c r="H4567" t="s">
        <v>754</v>
      </c>
      <c r="I4567" t="s">
        <v>707</v>
      </c>
      <c r="J4567" t="s">
        <v>5</v>
      </c>
      <c r="K4567" s="71" t="str">
        <f>INDEX(Line_of_Business,MATCH(Export!J4567,Name,0))</f>
        <v>L</v>
      </c>
      <c r="L4567" s="9" t="s">
        <v>372</v>
      </c>
      <c r="M4567">
        <v>312</v>
      </c>
      <c r="N4567" s="4">
        <v>97.98</v>
      </c>
      <c r="O4567" s="4">
        <v>97.98</v>
      </c>
      <c r="P4567" s="4">
        <v>0</v>
      </c>
      <c r="Q4567" s="4">
        <v>0</v>
      </c>
      <c r="R4567" s="4">
        <v>0</v>
      </c>
      <c r="S4567" s="4">
        <v>0</v>
      </c>
      <c r="T4567" s="4">
        <v>0</v>
      </c>
      <c r="U4567" s="4">
        <v>0</v>
      </c>
      <c r="V4567" s="4">
        <v>0</v>
      </c>
      <c r="W4567" s="4">
        <v>0</v>
      </c>
      <c r="X4567" s="4">
        <v>0</v>
      </c>
      <c r="Y4567" s="4">
        <v>9.8000000000000007</v>
      </c>
      <c r="Z4567" s="4">
        <v>0</v>
      </c>
      <c r="AA4567" s="4">
        <v>-31.11</v>
      </c>
      <c r="AB4567" t="s">
        <v>3</v>
      </c>
      <c r="AC4567" s="4">
        <v>0</v>
      </c>
      <c r="AD4567" s="4">
        <v>0</v>
      </c>
      <c r="AE4567" s="4">
        <v>0</v>
      </c>
      <c r="AF4567" t="s">
        <v>707</v>
      </c>
      <c r="AG4567" s="4">
        <v>0</v>
      </c>
      <c r="AH4567" s="4">
        <v>0</v>
      </c>
      <c r="AI4567" s="4">
        <v>0</v>
      </c>
      <c r="AJ4567" s="4">
        <v>119.29</v>
      </c>
      <c r="AK4567" s="4">
        <v>0</v>
      </c>
      <c r="AL4567" t="s">
        <v>792</v>
      </c>
      <c r="AM4567" s="71" t="str">
        <f>INDEX(Network_Insurer_Code,MATCH(Export!AL4567,Network_insurer_Name,0))</f>
        <v>CAL1</v>
      </c>
      <c r="AN4567" t="str">
        <f t="shared" si="71"/>
        <v>L1004CAL12019</v>
      </c>
    </row>
    <row r="4568" spans="1:40" x14ac:dyDescent="0.25">
      <c r="A4568">
        <v>2019</v>
      </c>
      <c r="B4568">
        <v>1</v>
      </c>
      <c r="C4568" s="1">
        <v>43466</v>
      </c>
      <c r="D4568" s="1">
        <v>43555</v>
      </c>
      <c r="E4568">
        <v>2018</v>
      </c>
      <c r="F4568" s="71" t="str">
        <f>INDEX(Client_Name,MATCH(Export!H4568,Local_Company_Name,0))</f>
        <v>Flaimngo Tailoring</v>
      </c>
      <c r="G4568" s="71">
        <f>INDEX(Client_Code,MATCH(Export!H4568,Local_Company_Name,0))</f>
        <v>1005</v>
      </c>
      <c r="H4568" t="s">
        <v>770</v>
      </c>
      <c r="I4568" t="s">
        <v>733</v>
      </c>
      <c r="J4568" t="s">
        <v>5</v>
      </c>
      <c r="K4568" s="71" t="str">
        <f>INDEX(Line_of_Business,MATCH(Export!J4568,Name,0))</f>
        <v>L</v>
      </c>
      <c r="L4568" s="9">
        <v>200847238</v>
      </c>
      <c r="M4568">
        <v>14</v>
      </c>
      <c r="N4568" s="4">
        <v>-36.950000000000003</v>
      </c>
      <c r="O4568" s="4">
        <v>-36.950000000000003</v>
      </c>
      <c r="P4568" s="4">
        <v>0</v>
      </c>
      <c r="Q4568" s="4">
        <v>0</v>
      </c>
      <c r="R4568" s="4">
        <v>0</v>
      </c>
      <c r="S4568" s="4">
        <v>0</v>
      </c>
      <c r="T4568" s="4">
        <v>0</v>
      </c>
      <c r="U4568" s="4">
        <v>0</v>
      </c>
      <c r="V4568" s="4">
        <v>0</v>
      </c>
      <c r="W4568" s="4">
        <v>0</v>
      </c>
      <c r="X4568" s="4">
        <v>0</v>
      </c>
      <c r="Y4568" s="4">
        <v>-3.33</v>
      </c>
      <c r="Z4568" s="4">
        <v>-0.92</v>
      </c>
      <c r="AA4568" s="4">
        <v>-2.4</v>
      </c>
      <c r="AB4568" t="s">
        <v>3</v>
      </c>
      <c r="AC4568" s="4">
        <v>0</v>
      </c>
      <c r="AD4568" s="4">
        <v>0</v>
      </c>
      <c r="AE4568" s="4">
        <v>0</v>
      </c>
      <c r="AF4568" t="s">
        <v>733</v>
      </c>
      <c r="AG4568" s="4">
        <v>0</v>
      </c>
      <c r="AH4568" s="4">
        <v>0</v>
      </c>
      <c r="AI4568" s="4">
        <v>0</v>
      </c>
      <c r="AJ4568" s="4">
        <v>-30.3</v>
      </c>
      <c r="AK4568" s="4">
        <v>200000</v>
      </c>
      <c r="AL4568" t="s">
        <v>793</v>
      </c>
      <c r="AM4568" s="71" t="str">
        <f>INDEX(Network_Insurer_Code,MATCH(Export!AL4568,Network_insurer_Name,0))</f>
        <v>CAL3</v>
      </c>
      <c r="AN4568" t="str">
        <f t="shared" si="71"/>
        <v>L1005CAL32018</v>
      </c>
    </row>
    <row r="4569" spans="1:40" x14ac:dyDescent="0.25">
      <c r="A4569">
        <v>2019</v>
      </c>
      <c r="B4569">
        <v>3</v>
      </c>
      <c r="C4569" s="1">
        <v>43647</v>
      </c>
      <c r="D4569" s="1">
        <v>43738</v>
      </c>
      <c r="E4569">
        <v>2019</v>
      </c>
      <c r="F4569" s="71" t="str">
        <f>INDEX(Client_Name,MATCH(Export!H4569,Local_Company_Name,0))</f>
        <v>Lion Manufacturing Co</v>
      </c>
      <c r="G4569" s="71">
        <f>INDEX(Client_Code,MATCH(Export!H4569,Local_Company_Name,0))</f>
        <v>1002</v>
      </c>
      <c r="H4569" t="s">
        <v>760</v>
      </c>
      <c r="I4569" t="s">
        <v>704</v>
      </c>
      <c r="J4569" t="s">
        <v>5</v>
      </c>
      <c r="K4569" s="71" t="str">
        <f>INDEX(Line_of_Business,MATCH(Export!J4569,Name,0))</f>
        <v>L</v>
      </c>
      <c r="L4569" s="9" t="s">
        <v>188</v>
      </c>
      <c r="M4569">
        <v>2737</v>
      </c>
      <c r="N4569" s="4">
        <v>4037.28</v>
      </c>
      <c r="O4569" s="4">
        <v>4037.28</v>
      </c>
      <c r="P4569" s="4">
        <v>132411.84</v>
      </c>
      <c r="Q4569" s="4">
        <v>0</v>
      </c>
      <c r="R4569" s="4">
        <v>0</v>
      </c>
      <c r="S4569" s="4">
        <v>0</v>
      </c>
      <c r="T4569" s="4">
        <v>0</v>
      </c>
      <c r="U4569" s="4">
        <v>0</v>
      </c>
      <c r="V4569" s="4">
        <v>0</v>
      </c>
      <c r="W4569" s="4">
        <v>0</v>
      </c>
      <c r="X4569" s="4">
        <v>0</v>
      </c>
      <c r="Y4569" s="4">
        <v>383.54</v>
      </c>
      <c r="Z4569" s="4">
        <v>0</v>
      </c>
      <c r="AA4569" s="4">
        <v>0</v>
      </c>
      <c r="AB4569" t="s">
        <v>3</v>
      </c>
      <c r="AC4569" s="4">
        <v>0</v>
      </c>
      <c r="AD4569" s="4">
        <v>0</v>
      </c>
      <c r="AE4569" s="4">
        <v>0</v>
      </c>
      <c r="AF4569" t="s">
        <v>704</v>
      </c>
      <c r="AG4569" s="4">
        <v>0</v>
      </c>
      <c r="AH4569" s="4">
        <v>0</v>
      </c>
      <c r="AI4569" s="4">
        <v>0</v>
      </c>
      <c r="AJ4569" s="4">
        <v>-128758.099999999</v>
      </c>
      <c r="AK4569" s="4">
        <v>0</v>
      </c>
      <c r="AL4569" t="s">
        <v>783</v>
      </c>
      <c r="AM4569" s="71" t="str">
        <f>INDEX(Network_Insurer_Code,MATCH(Export!AL4569,Network_insurer_Name,0))</f>
        <v>PEP1</v>
      </c>
      <c r="AN4569" t="str">
        <f t="shared" si="71"/>
        <v>L1002PEP12019</v>
      </c>
    </row>
    <row r="4570" spans="1:40" x14ac:dyDescent="0.25">
      <c r="A4570">
        <v>2019</v>
      </c>
      <c r="B4570">
        <v>3</v>
      </c>
      <c r="C4570" s="1">
        <v>43647</v>
      </c>
      <c r="D4570" s="1">
        <v>43738</v>
      </c>
      <c r="E4570">
        <v>2019</v>
      </c>
      <c r="F4570" s="71" t="str">
        <f>INDEX(Client_Name,MATCH(Export!H4570,Local_Company_Name,0))</f>
        <v>Tiger Jewelcrafting Ltd</v>
      </c>
      <c r="G4570" s="71">
        <f>INDEX(Client_Code,MATCH(Export!H4570,Local_Company_Name,0))</f>
        <v>1003</v>
      </c>
      <c r="H4570" t="s">
        <v>753</v>
      </c>
      <c r="I4570" t="s">
        <v>722</v>
      </c>
      <c r="J4570" t="s">
        <v>0</v>
      </c>
      <c r="K4570" s="71" t="str">
        <f>INDEX(Line_of_Business,MATCH(Export!J4570,Name,0))</f>
        <v>D</v>
      </c>
      <c r="L4570" s="9" t="s">
        <v>205</v>
      </c>
      <c r="M4570">
        <v>35</v>
      </c>
      <c r="N4570" s="4">
        <v>2317.86</v>
      </c>
      <c r="O4570" s="4">
        <v>2317.86</v>
      </c>
      <c r="P4570" s="4">
        <v>0</v>
      </c>
      <c r="Q4570" s="4">
        <v>0</v>
      </c>
      <c r="R4570" s="4">
        <v>0</v>
      </c>
      <c r="S4570" s="4">
        <v>0</v>
      </c>
      <c r="T4570" s="4">
        <v>0</v>
      </c>
      <c r="U4570" s="4">
        <v>0</v>
      </c>
      <c r="V4570" s="4">
        <v>0</v>
      </c>
      <c r="W4570" s="4">
        <v>0</v>
      </c>
      <c r="X4570" s="4">
        <v>0</v>
      </c>
      <c r="Y4570" s="4">
        <v>333.03</v>
      </c>
      <c r="Z4570" s="4">
        <v>97.69</v>
      </c>
      <c r="AA4570" s="4">
        <v>0</v>
      </c>
      <c r="AB4570" t="s">
        <v>3</v>
      </c>
      <c r="AC4570" s="4">
        <v>0</v>
      </c>
      <c r="AD4570" s="4">
        <v>0</v>
      </c>
      <c r="AE4570" s="4">
        <v>0</v>
      </c>
      <c r="AF4570" t="s">
        <v>722</v>
      </c>
      <c r="AG4570" s="4">
        <v>0</v>
      </c>
      <c r="AH4570" s="4">
        <v>0</v>
      </c>
      <c r="AI4570" s="4">
        <v>0</v>
      </c>
      <c r="AJ4570" s="4">
        <v>1887.14</v>
      </c>
      <c r="AK4570" s="4">
        <v>200000</v>
      </c>
      <c r="AL4570" t="s">
        <v>797</v>
      </c>
      <c r="AM4570" s="71" t="str">
        <f>INDEX(Network_Insurer_Code,MATCH(Export!AL4570,Network_insurer_Name,0))</f>
        <v>ONI3</v>
      </c>
      <c r="AN4570" t="str">
        <f t="shared" si="71"/>
        <v>D1003ONI32019</v>
      </c>
    </row>
    <row r="4571" spans="1:40" x14ac:dyDescent="0.25">
      <c r="A4571">
        <v>2019</v>
      </c>
      <c r="B4571">
        <v>2</v>
      </c>
      <c r="C4571" s="1">
        <v>43556</v>
      </c>
      <c r="D4571" s="1">
        <v>43646</v>
      </c>
      <c r="E4571">
        <v>2019</v>
      </c>
      <c r="F4571" s="71" t="str">
        <f>INDEX(Client_Name,MATCH(Export!H4571,Local_Company_Name,0))</f>
        <v>Tiger Jewelcrafting Ltd</v>
      </c>
      <c r="G4571" s="71">
        <f>INDEX(Client_Code,MATCH(Export!H4571,Local_Company_Name,0))</f>
        <v>1003</v>
      </c>
      <c r="H4571" t="s">
        <v>753</v>
      </c>
      <c r="I4571" t="s">
        <v>722</v>
      </c>
      <c r="J4571" t="s">
        <v>5</v>
      </c>
      <c r="K4571" s="71" t="str">
        <f>INDEX(Line_of_Business,MATCH(Export!J4571,Name,0))</f>
        <v>L</v>
      </c>
      <c r="L4571" s="9" t="s">
        <v>423</v>
      </c>
      <c r="M4571">
        <v>189</v>
      </c>
      <c r="N4571" s="4">
        <v>31265.17</v>
      </c>
      <c r="O4571" s="4">
        <v>31265.17</v>
      </c>
      <c r="P4571" s="4">
        <v>0</v>
      </c>
      <c r="Q4571" s="4">
        <v>0</v>
      </c>
      <c r="R4571" s="4">
        <v>0</v>
      </c>
      <c r="S4571" s="4">
        <v>0</v>
      </c>
      <c r="T4571" s="4">
        <v>0</v>
      </c>
      <c r="U4571" s="4">
        <v>0</v>
      </c>
      <c r="V4571" s="4">
        <v>0</v>
      </c>
      <c r="W4571" s="4">
        <v>0</v>
      </c>
      <c r="X4571" s="4">
        <v>0</v>
      </c>
      <c r="Y4571" s="4">
        <v>2813.87</v>
      </c>
      <c r="Z4571" s="4">
        <v>0</v>
      </c>
      <c r="AA4571" s="4">
        <v>4627.25</v>
      </c>
      <c r="AB4571" t="s">
        <v>3</v>
      </c>
      <c r="AC4571" s="4">
        <v>0</v>
      </c>
      <c r="AD4571" s="4">
        <v>0</v>
      </c>
      <c r="AE4571" s="4">
        <v>0</v>
      </c>
      <c r="AF4571" t="s">
        <v>722</v>
      </c>
      <c r="AG4571" s="4">
        <v>0</v>
      </c>
      <c r="AH4571" s="4">
        <v>0</v>
      </c>
      <c r="AI4571" s="4">
        <v>0</v>
      </c>
      <c r="AJ4571" s="4">
        <v>23824.05</v>
      </c>
      <c r="AK4571" s="4">
        <v>0</v>
      </c>
      <c r="AL4571" t="s">
        <v>781</v>
      </c>
      <c r="AM4571" s="71" t="str">
        <f>INDEX(Network_Insurer_Code,MATCH(Export!AL4571,Network_insurer_Name,0))</f>
        <v>ORI1</v>
      </c>
      <c r="AN4571" t="str">
        <f t="shared" si="71"/>
        <v>L1003ORI12019</v>
      </c>
    </row>
    <row r="4572" spans="1:40" x14ac:dyDescent="0.25">
      <c r="A4572">
        <v>2020</v>
      </c>
      <c r="B4572">
        <v>1</v>
      </c>
      <c r="C4572" s="1">
        <v>43831</v>
      </c>
      <c r="D4572" s="1">
        <v>43921</v>
      </c>
      <c r="E4572">
        <v>2018</v>
      </c>
      <c r="F4572" s="71" t="str">
        <f>INDEX(Client_Name,MATCH(Export!H4572,Local_Company_Name,0))</f>
        <v>Flaimngo Tailoring</v>
      </c>
      <c r="G4572" s="71">
        <f>INDEX(Client_Code,MATCH(Export!H4572,Local_Company_Name,0))</f>
        <v>1005</v>
      </c>
      <c r="H4572" t="s">
        <v>772</v>
      </c>
      <c r="I4572" t="s">
        <v>722</v>
      </c>
      <c r="J4572" t="s">
        <v>8</v>
      </c>
      <c r="K4572" s="71" t="str">
        <f>INDEX(Line_of_Business,MATCH(Export!J4572,Name,0))</f>
        <v>M</v>
      </c>
      <c r="L4572" s="9" t="s">
        <v>111</v>
      </c>
      <c r="M4572">
        <v>214</v>
      </c>
      <c r="N4572" s="4">
        <v>1746265.22</v>
      </c>
      <c r="O4572" s="4">
        <v>1746265.22</v>
      </c>
      <c r="P4572" s="4">
        <v>392141</v>
      </c>
      <c r="Q4572" s="4">
        <v>0</v>
      </c>
      <c r="R4572" s="4">
        <v>0</v>
      </c>
      <c r="S4572" s="4">
        <v>4385207.16</v>
      </c>
      <c r="T4572" s="4">
        <v>0</v>
      </c>
      <c r="U4572" s="4">
        <v>0</v>
      </c>
      <c r="V4572" s="4">
        <v>0</v>
      </c>
      <c r="W4572" s="4">
        <v>4385207.16</v>
      </c>
      <c r="X4572" s="4">
        <v>0</v>
      </c>
      <c r="Y4572" s="4">
        <v>150540.10999999999</v>
      </c>
      <c r="Z4572" s="4">
        <v>240864.17</v>
      </c>
      <c r="AA4572" s="4">
        <v>124195.59</v>
      </c>
      <c r="AB4572" t="s">
        <v>3</v>
      </c>
      <c r="AC4572" s="4">
        <v>0</v>
      </c>
      <c r="AD4572" s="4">
        <v>0</v>
      </c>
      <c r="AE4572" s="4">
        <v>4366530.32</v>
      </c>
      <c r="AF4572" t="s">
        <v>722</v>
      </c>
      <c r="AG4572" s="4">
        <v>0</v>
      </c>
      <c r="AH4572" s="4">
        <v>0</v>
      </c>
      <c r="AI4572" s="4">
        <v>0</v>
      </c>
      <c r="AJ4572" s="4">
        <v>838524.34999999905</v>
      </c>
      <c r="AK4572" s="4">
        <v>0</v>
      </c>
      <c r="AL4572" t="s">
        <v>795</v>
      </c>
      <c r="AM4572" s="71" t="str">
        <f>INDEX(Network_Insurer_Code,MATCH(Export!AL4572,Network_insurer_Name,0))</f>
        <v>TOL1</v>
      </c>
      <c r="AN4572" t="str">
        <f t="shared" si="71"/>
        <v>M1005TOL12018</v>
      </c>
    </row>
    <row r="4573" spans="1:40" x14ac:dyDescent="0.25">
      <c r="A4573">
        <v>2020</v>
      </c>
      <c r="B4573">
        <v>2</v>
      </c>
      <c r="C4573" s="1">
        <v>43922</v>
      </c>
      <c r="D4573" s="1">
        <v>44012</v>
      </c>
      <c r="E4573">
        <v>2020</v>
      </c>
      <c r="F4573" s="71" t="str">
        <f>INDEX(Client_Name,MATCH(Export!H4573,Local_Company_Name,0))</f>
        <v>Lion Manufacturing Co</v>
      </c>
      <c r="G4573" s="71">
        <f>INDEX(Client_Code,MATCH(Export!H4573,Local_Company_Name,0))</f>
        <v>1002</v>
      </c>
      <c r="H4573" t="s">
        <v>757</v>
      </c>
      <c r="I4573" t="s">
        <v>718</v>
      </c>
      <c r="J4573" t="s">
        <v>8</v>
      </c>
      <c r="K4573" s="71" t="str">
        <f>INDEX(Line_of_Business,MATCH(Export!J4573,Name,0))</f>
        <v>M</v>
      </c>
      <c r="L4573" s="9" t="s">
        <v>339</v>
      </c>
      <c r="M4573">
        <v>3498</v>
      </c>
      <c r="N4573" s="4">
        <v>0</v>
      </c>
      <c r="O4573" s="4">
        <v>0</v>
      </c>
      <c r="P4573" s="4">
        <v>3611047.52</v>
      </c>
      <c r="Q4573" s="4">
        <v>0</v>
      </c>
      <c r="R4573" s="4">
        <v>0</v>
      </c>
      <c r="S4573" s="4">
        <v>0</v>
      </c>
      <c r="T4573" s="4">
        <v>0</v>
      </c>
      <c r="U4573" s="4">
        <v>0</v>
      </c>
      <c r="V4573" s="4">
        <v>0</v>
      </c>
      <c r="W4573" s="4">
        <v>0</v>
      </c>
      <c r="X4573" s="4">
        <v>0</v>
      </c>
      <c r="Y4573" s="4">
        <v>0</v>
      </c>
      <c r="Z4573" s="4">
        <v>0</v>
      </c>
      <c r="AA4573" s="4">
        <v>0</v>
      </c>
      <c r="AB4573" t="s">
        <v>3</v>
      </c>
      <c r="AC4573" s="4">
        <v>0</v>
      </c>
      <c r="AD4573" s="4">
        <v>0</v>
      </c>
      <c r="AE4573" s="4">
        <v>0</v>
      </c>
      <c r="AF4573" t="s">
        <v>718</v>
      </c>
      <c r="AG4573" s="4">
        <v>0</v>
      </c>
      <c r="AH4573" s="4">
        <v>0</v>
      </c>
      <c r="AI4573" s="4">
        <v>0</v>
      </c>
      <c r="AJ4573" s="4">
        <v>-3611047.52</v>
      </c>
      <c r="AK4573" s="4">
        <v>0</v>
      </c>
      <c r="AL4573" t="s">
        <v>786</v>
      </c>
      <c r="AM4573" s="71" t="str">
        <f>INDEX(Network_Insurer_Code,MATCH(Export!AL4573,Network_insurer_Name,0))</f>
        <v>BAL1</v>
      </c>
      <c r="AN4573" t="str">
        <f t="shared" si="71"/>
        <v>M1002BAL12020</v>
      </c>
    </row>
    <row r="4574" spans="1:40" x14ac:dyDescent="0.25">
      <c r="A4574">
        <v>2019</v>
      </c>
      <c r="B4574">
        <v>3</v>
      </c>
      <c r="C4574" s="1">
        <v>43647</v>
      </c>
      <c r="D4574" s="1">
        <v>43738</v>
      </c>
      <c r="E4574">
        <v>2018</v>
      </c>
      <c r="F4574" s="71" t="str">
        <f>INDEX(Client_Name,MATCH(Export!H4574,Local_Company_Name,0))</f>
        <v>Falcon Clothing</v>
      </c>
      <c r="G4574" s="71">
        <f>INDEX(Client_Code,MATCH(Export!H4574,Local_Company_Name,0))</f>
        <v>1006</v>
      </c>
      <c r="H4574" t="s">
        <v>774</v>
      </c>
      <c r="I4574" t="s">
        <v>731</v>
      </c>
      <c r="J4574" t="s">
        <v>5</v>
      </c>
      <c r="K4574" s="71" t="str">
        <f>INDEX(Line_of_Business,MATCH(Export!J4574,Name,0))</f>
        <v>L</v>
      </c>
      <c r="L4574" s="9">
        <v>100001</v>
      </c>
      <c r="M4574">
        <v>0</v>
      </c>
      <c r="N4574" s="4">
        <v>-3468.9</v>
      </c>
      <c r="O4574" s="4">
        <v>-3468.9</v>
      </c>
      <c r="P4574" s="4">
        <v>0</v>
      </c>
      <c r="Q4574" s="4">
        <v>0</v>
      </c>
      <c r="R4574" s="4">
        <v>0</v>
      </c>
      <c r="S4574" s="4">
        <v>0</v>
      </c>
      <c r="T4574" s="4">
        <v>0</v>
      </c>
      <c r="U4574" s="4">
        <v>0</v>
      </c>
      <c r="V4574" s="4">
        <v>0</v>
      </c>
      <c r="W4574" s="4">
        <v>0</v>
      </c>
      <c r="X4574" s="4">
        <v>0</v>
      </c>
      <c r="Y4574" s="4">
        <v>-15333.08</v>
      </c>
      <c r="Z4574" s="4">
        <v>0</v>
      </c>
      <c r="AA4574" s="4">
        <v>-468.3</v>
      </c>
      <c r="AB4574" t="s">
        <v>3</v>
      </c>
      <c r="AC4574" s="4">
        <v>0</v>
      </c>
      <c r="AD4574" s="4">
        <v>0</v>
      </c>
      <c r="AE4574" s="4">
        <v>0</v>
      </c>
      <c r="AF4574" t="s">
        <v>731</v>
      </c>
      <c r="AG4574" s="4">
        <v>0</v>
      </c>
      <c r="AH4574" s="4">
        <v>0</v>
      </c>
      <c r="AI4574" s="4">
        <v>0</v>
      </c>
      <c r="AJ4574" s="4">
        <v>12332.48</v>
      </c>
      <c r="AK4574" s="4">
        <v>0</v>
      </c>
      <c r="AL4574" t="s">
        <v>795</v>
      </c>
      <c r="AM4574" s="71" t="str">
        <f>INDEX(Network_Insurer_Code,MATCH(Export!AL4574,Network_insurer_Name,0))</f>
        <v>TOL1</v>
      </c>
      <c r="AN4574" t="str">
        <f t="shared" si="71"/>
        <v>L1006TOL12018</v>
      </c>
    </row>
    <row r="4575" spans="1:40" x14ac:dyDescent="0.25">
      <c r="A4575">
        <v>2019</v>
      </c>
      <c r="B4575">
        <v>4</v>
      </c>
      <c r="C4575" s="1">
        <v>43739</v>
      </c>
      <c r="D4575" s="1">
        <v>43830</v>
      </c>
      <c r="E4575">
        <v>2019</v>
      </c>
      <c r="F4575" s="71" t="str">
        <f>INDEX(Client_Name,MATCH(Export!H4575,Local_Company_Name,0))</f>
        <v>Falcon Clothing</v>
      </c>
      <c r="G4575" s="71">
        <f>INDEX(Client_Code,MATCH(Export!H4575,Local_Company_Name,0))</f>
        <v>1006</v>
      </c>
      <c r="H4575" t="s">
        <v>776</v>
      </c>
      <c r="I4575" t="s">
        <v>716</v>
      </c>
      <c r="J4575" t="s">
        <v>0</v>
      </c>
      <c r="K4575" s="71" t="str">
        <f>INDEX(Line_of_Business,MATCH(Export!J4575,Name,0))</f>
        <v>D</v>
      </c>
      <c r="L4575" s="9">
        <v>900000008736</v>
      </c>
      <c r="M4575">
        <v>2234</v>
      </c>
      <c r="N4575" s="4">
        <v>575433.03749999998</v>
      </c>
      <c r="O4575" s="4">
        <v>460346.43</v>
      </c>
      <c r="P4575" s="4">
        <v>521924.58</v>
      </c>
      <c r="Q4575" s="4">
        <v>0</v>
      </c>
      <c r="R4575" s="4">
        <v>0</v>
      </c>
      <c r="S4575" s="4">
        <v>0</v>
      </c>
      <c r="T4575" s="4">
        <v>0</v>
      </c>
      <c r="U4575" s="4">
        <v>0</v>
      </c>
      <c r="V4575" s="4">
        <v>0</v>
      </c>
      <c r="W4575" s="4">
        <v>0</v>
      </c>
      <c r="X4575" s="4">
        <v>0</v>
      </c>
      <c r="Y4575" s="4">
        <v>87511.35</v>
      </c>
      <c r="Z4575" s="4">
        <v>3958.98</v>
      </c>
      <c r="AA4575" s="4">
        <v>0</v>
      </c>
      <c r="AB4575" t="s">
        <v>3</v>
      </c>
      <c r="AC4575" s="4">
        <v>0</v>
      </c>
      <c r="AD4575" s="4">
        <v>0</v>
      </c>
      <c r="AE4575" s="4">
        <v>0</v>
      </c>
      <c r="AF4575" t="s">
        <v>716</v>
      </c>
      <c r="AG4575" s="4">
        <v>0</v>
      </c>
      <c r="AH4575" s="4">
        <v>0</v>
      </c>
      <c r="AI4575" s="4">
        <v>0</v>
      </c>
      <c r="AJ4575" s="4">
        <v>-153048.48000000001</v>
      </c>
      <c r="AK4575" s="4">
        <v>200000</v>
      </c>
      <c r="AL4575" t="s">
        <v>783</v>
      </c>
      <c r="AM4575" s="71" t="str">
        <f>INDEX(Network_Insurer_Code,MATCH(Export!AL4575,Network_insurer_Name,0))</f>
        <v>PEP1</v>
      </c>
      <c r="AN4575" t="str">
        <f t="shared" si="71"/>
        <v>D1006PEP12019</v>
      </c>
    </row>
    <row r="4576" spans="1:40" x14ac:dyDescent="0.25">
      <c r="A4576">
        <v>2019</v>
      </c>
      <c r="B4576">
        <v>1</v>
      </c>
      <c r="C4576" s="1">
        <v>43709</v>
      </c>
      <c r="D4576" s="1">
        <v>43738</v>
      </c>
      <c r="E4576">
        <v>2019</v>
      </c>
      <c r="F4576" s="71" t="str">
        <f>INDEX(Client_Name,MATCH(Export!H4576,Local_Company_Name,0))</f>
        <v>Aplaca Engineering Co</v>
      </c>
      <c r="G4576" s="71">
        <f>INDEX(Client_Code,MATCH(Export!H4576,Local_Company_Name,0))</f>
        <v>1004</v>
      </c>
      <c r="H4576" t="s">
        <v>766</v>
      </c>
      <c r="I4576" t="s">
        <v>739</v>
      </c>
      <c r="J4576" t="s">
        <v>22</v>
      </c>
      <c r="K4576" s="71" t="str">
        <f>INDEX(Line_of_Business,MATCH(Export!J4576,Name,0))</f>
        <v>A</v>
      </c>
      <c r="L4576" s="9" t="s">
        <v>248</v>
      </c>
      <c r="M4576">
        <v>2188</v>
      </c>
      <c r="N4576" s="4">
        <v>42076.922222222202</v>
      </c>
      <c r="O4576" s="4">
        <v>37869.230000000003</v>
      </c>
      <c r="P4576" s="4">
        <v>0</v>
      </c>
      <c r="Q4576" s="4">
        <v>0</v>
      </c>
      <c r="R4576" s="4">
        <v>0</v>
      </c>
      <c r="S4576" s="4">
        <v>0</v>
      </c>
      <c r="T4576" s="4">
        <v>0</v>
      </c>
      <c r="U4576" s="4">
        <v>0</v>
      </c>
      <c r="V4576" s="4">
        <v>0</v>
      </c>
      <c r="W4576" s="4">
        <v>0</v>
      </c>
      <c r="X4576" s="4">
        <v>0</v>
      </c>
      <c r="Y4576" s="4">
        <v>0</v>
      </c>
      <c r="Z4576" s="4">
        <v>0</v>
      </c>
      <c r="AA4576" s="4">
        <v>6399.9</v>
      </c>
      <c r="AB4576" t="s">
        <v>3</v>
      </c>
      <c r="AC4576" s="4">
        <v>0</v>
      </c>
      <c r="AD4576" s="4">
        <v>0</v>
      </c>
      <c r="AE4576" s="4">
        <v>0</v>
      </c>
      <c r="AF4576" t="s">
        <v>739</v>
      </c>
      <c r="AG4576" s="4">
        <v>0</v>
      </c>
      <c r="AH4576" s="4">
        <v>0</v>
      </c>
      <c r="AI4576" s="4">
        <v>0</v>
      </c>
      <c r="AJ4576" s="4">
        <v>31469.33</v>
      </c>
      <c r="AK4576" s="4">
        <v>187000</v>
      </c>
      <c r="AL4576" t="s">
        <v>783</v>
      </c>
      <c r="AM4576" s="71" t="str">
        <f>INDEX(Network_Insurer_Code,MATCH(Export!AL4576,Network_insurer_Name,0))</f>
        <v>PEP1</v>
      </c>
      <c r="AN4576" t="str">
        <f t="shared" si="71"/>
        <v>A1004PEP12019</v>
      </c>
    </row>
    <row r="4577" spans="1:40" x14ac:dyDescent="0.25">
      <c r="A4577">
        <v>2019</v>
      </c>
      <c r="B4577">
        <v>3</v>
      </c>
      <c r="C4577" s="1">
        <v>43647</v>
      </c>
      <c r="D4577" s="1">
        <v>43738</v>
      </c>
      <c r="E4577">
        <v>2019</v>
      </c>
      <c r="F4577" s="71" t="str">
        <f>INDEX(Client_Name,MATCH(Export!H4577,Local_Company_Name,0))</f>
        <v>Falcon Clothing</v>
      </c>
      <c r="G4577" s="71">
        <f>INDEX(Client_Code,MATCH(Export!H4577,Local_Company_Name,0))</f>
        <v>1006</v>
      </c>
      <c r="H4577" t="s">
        <v>774</v>
      </c>
      <c r="I4577" t="s">
        <v>744</v>
      </c>
      <c r="J4577" t="s">
        <v>5</v>
      </c>
      <c r="K4577" s="71" t="str">
        <f>INDEX(Line_of_Business,MATCH(Export!J4577,Name,0))</f>
        <v>L</v>
      </c>
      <c r="L4577" s="9" t="s">
        <v>531</v>
      </c>
      <c r="M4577">
        <v>14</v>
      </c>
      <c r="N4577" s="4">
        <v>-3756.7</v>
      </c>
      <c r="O4577" s="4">
        <v>-1878.35</v>
      </c>
      <c r="P4577" s="4">
        <v>0</v>
      </c>
      <c r="Q4577" s="4">
        <v>0</v>
      </c>
      <c r="R4577" s="4">
        <v>0</v>
      </c>
      <c r="S4577" s="4">
        <v>0</v>
      </c>
      <c r="T4577" s="4">
        <v>0</v>
      </c>
      <c r="U4577" s="4">
        <v>0</v>
      </c>
      <c r="V4577" s="4">
        <v>0</v>
      </c>
      <c r="W4577" s="4">
        <v>0</v>
      </c>
      <c r="X4577" s="4">
        <v>0</v>
      </c>
      <c r="Y4577" s="4">
        <v>-544.72</v>
      </c>
      <c r="Z4577" s="4">
        <v>0</v>
      </c>
      <c r="AA4577" s="4">
        <v>-187.83</v>
      </c>
      <c r="AB4577" t="s">
        <v>3</v>
      </c>
      <c r="AC4577" s="4">
        <v>0</v>
      </c>
      <c r="AD4577" s="4">
        <v>0</v>
      </c>
      <c r="AE4577" s="4">
        <v>0</v>
      </c>
      <c r="AF4577" t="s">
        <v>744</v>
      </c>
      <c r="AG4577" s="4">
        <v>0</v>
      </c>
      <c r="AH4577" s="4">
        <v>0</v>
      </c>
      <c r="AI4577" s="4">
        <v>0</v>
      </c>
      <c r="AJ4577" s="4">
        <v>-1145.8</v>
      </c>
      <c r="AK4577" s="4">
        <v>0</v>
      </c>
      <c r="AL4577" t="s">
        <v>785</v>
      </c>
      <c r="AM4577" s="71" t="str">
        <f>INDEX(Network_Insurer_Code,MATCH(Export!AL4577,Network_insurer_Name,0))</f>
        <v>WAI3</v>
      </c>
      <c r="AN4577" t="str">
        <f t="shared" si="71"/>
        <v>L1006WAI32019</v>
      </c>
    </row>
    <row r="4578" spans="1:40" x14ac:dyDescent="0.25">
      <c r="A4578">
        <v>2020</v>
      </c>
      <c r="B4578">
        <v>3</v>
      </c>
      <c r="C4578" s="1">
        <v>44013</v>
      </c>
      <c r="D4578" s="1">
        <v>44104</v>
      </c>
      <c r="E4578">
        <v>2020</v>
      </c>
      <c r="F4578" s="71" t="str">
        <f>INDEX(Client_Name,MATCH(Export!H4578,Local_Company_Name,0))</f>
        <v>Lion Manufacturing Co</v>
      </c>
      <c r="G4578" s="71">
        <f>INDEX(Client_Code,MATCH(Export!H4578,Local_Company_Name,0))</f>
        <v>1002</v>
      </c>
      <c r="H4578" t="s">
        <v>758</v>
      </c>
      <c r="I4578" t="s">
        <v>709</v>
      </c>
      <c r="J4578" t="s">
        <v>0</v>
      </c>
      <c r="K4578" s="71" t="str">
        <f>INDEX(Line_of_Business,MATCH(Export!J4578,Name,0))</f>
        <v>D</v>
      </c>
      <c r="L4578" s="9" t="s">
        <v>228</v>
      </c>
      <c r="M4578">
        <v>1311</v>
      </c>
      <c r="N4578" s="4">
        <v>325.04444444444403</v>
      </c>
      <c r="O4578" s="4">
        <v>292.54000000000002</v>
      </c>
      <c r="P4578" s="4">
        <v>0</v>
      </c>
      <c r="Q4578" s="4">
        <v>0</v>
      </c>
      <c r="R4578" s="4">
        <v>0</v>
      </c>
      <c r="S4578" s="4">
        <v>0</v>
      </c>
      <c r="T4578" s="4">
        <v>0</v>
      </c>
      <c r="U4578" s="4">
        <v>0</v>
      </c>
      <c r="V4578" s="4">
        <v>0</v>
      </c>
      <c r="W4578" s="4">
        <v>0</v>
      </c>
      <c r="X4578" s="4">
        <v>0</v>
      </c>
      <c r="Y4578" s="4">
        <v>29.25</v>
      </c>
      <c r="Z4578" s="4">
        <v>6.44</v>
      </c>
      <c r="AA4578" s="4">
        <v>0</v>
      </c>
      <c r="AB4578" t="s">
        <v>3</v>
      </c>
      <c r="AC4578" s="4">
        <v>0</v>
      </c>
      <c r="AD4578" s="4">
        <v>0</v>
      </c>
      <c r="AE4578" s="4">
        <v>0</v>
      </c>
      <c r="AF4578" t="s">
        <v>709</v>
      </c>
      <c r="AG4578" s="4">
        <v>0</v>
      </c>
      <c r="AH4578" s="4">
        <v>0</v>
      </c>
      <c r="AI4578" s="4">
        <v>0</v>
      </c>
      <c r="AJ4578" s="4">
        <v>256.85000000000002</v>
      </c>
      <c r="AK4578" s="4">
        <v>0</v>
      </c>
      <c r="AL4578" t="s">
        <v>798</v>
      </c>
      <c r="AM4578" s="71" t="str">
        <f>INDEX(Network_Insurer_Code,MATCH(Export!AL4578,Network_insurer_Name,0))</f>
        <v>PEI2</v>
      </c>
      <c r="AN4578" t="str">
        <f t="shared" si="71"/>
        <v>D1002PEI22020</v>
      </c>
    </row>
    <row r="4579" spans="1:40" x14ac:dyDescent="0.25">
      <c r="A4579">
        <v>2020</v>
      </c>
      <c r="B4579">
        <v>1</v>
      </c>
      <c r="C4579" s="1">
        <v>43831</v>
      </c>
      <c r="D4579" s="1">
        <v>43921</v>
      </c>
      <c r="E4579">
        <v>2019</v>
      </c>
      <c r="F4579" s="71" t="str">
        <f>INDEX(Client_Name,MATCH(Export!H4579,Local_Company_Name,0))</f>
        <v>Flaimngo Tailoring</v>
      </c>
      <c r="G4579" s="71">
        <f>INDEX(Client_Code,MATCH(Export!H4579,Local_Company_Name,0))</f>
        <v>1005</v>
      </c>
      <c r="H4579" t="s">
        <v>771</v>
      </c>
      <c r="I4579" t="s">
        <v>724</v>
      </c>
      <c r="J4579" t="s">
        <v>14</v>
      </c>
      <c r="K4579" s="71" t="str">
        <f>INDEX(Line_of_Business,MATCH(Export!J4579,Name,0))</f>
        <v>C</v>
      </c>
      <c r="L4579" s="9">
        <v>77600</v>
      </c>
      <c r="M4579">
        <v>221</v>
      </c>
      <c r="N4579" s="4">
        <v>0</v>
      </c>
      <c r="O4579" s="4">
        <v>0</v>
      </c>
      <c r="P4579" s="4">
        <v>100000</v>
      </c>
      <c r="Q4579" s="4">
        <v>0</v>
      </c>
      <c r="R4579" s="4">
        <v>0</v>
      </c>
      <c r="S4579" s="4">
        <v>0</v>
      </c>
      <c r="T4579" s="4">
        <v>0</v>
      </c>
      <c r="U4579" s="4">
        <v>0</v>
      </c>
      <c r="V4579" s="4">
        <v>0</v>
      </c>
      <c r="W4579" s="4">
        <v>0</v>
      </c>
      <c r="X4579" s="4">
        <v>0</v>
      </c>
      <c r="Y4579" s="4">
        <v>0</v>
      </c>
      <c r="Z4579" s="4">
        <v>0</v>
      </c>
      <c r="AA4579" s="4">
        <v>0</v>
      </c>
      <c r="AB4579" t="s">
        <v>3</v>
      </c>
      <c r="AC4579" s="4">
        <v>0</v>
      </c>
      <c r="AD4579" s="4">
        <v>0</v>
      </c>
      <c r="AE4579" s="4">
        <v>0</v>
      </c>
      <c r="AF4579" t="s">
        <v>724</v>
      </c>
      <c r="AG4579" s="4">
        <v>0</v>
      </c>
      <c r="AH4579" s="4">
        <v>0</v>
      </c>
      <c r="AI4579" s="4">
        <v>0</v>
      </c>
      <c r="AJ4579" s="4">
        <v>-100000</v>
      </c>
      <c r="AK4579" s="4">
        <v>0</v>
      </c>
      <c r="AL4579" t="s">
        <v>789</v>
      </c>
      <c r="AM4579" s="71" t="str">
        <f>INDEX(Network_Insurer_Code,MATCH(Export!AL4579,Network_insurer_Name,0))</f>
        <v>APL1</v>
      </c>
      <c r="AN4579" t="str">
        <f t="shared" si="71"/>
        <v>C1005APL12019</v>
      </c>
    </row>
    <row r="4580" spans="1:40" x14ac:dyDescent="0.25">
      <c r="A4580">
        <v>2020</v>
      </c>
      <c r="B4580">
        <v>1</v>
      </c>
      <c r="C4580" s="1">
        <v>43831</v>
      </c>
      <c r="D4580" s="1">
        <v>43921</v>
      </c>
      <c r="E4580">
        <v>2019</v>
      </c>
      <c r="F4580" s="71" t="str">
        <f>INDEX(Client_Name,MATCH(Export!H4580,Local_Company_Name,0))</f>
        <v>Zebra Workings Ltd</v>
      </c>
      <c r="G4580" s="71">
        <f>INDEX(Client_Code,MATCH(Export!H4580,Local_Company_Name,0))</f>
        <v>1001</v>
      </c>
      <c r="H4580" t="s">
        <v>751</v>
      </c>
      <c r="I4580" t="s">
        <v>729</v>
      </c>
      <c r="J4580" t="s">
        <v>5</v>
      </c>
      <c r="K4580" s="71" t="str">
        <f>INDEX(Line_of_Business,MATCH(Export!J4580,Name,0))</f>
        <v>L</v>
      </c>
      <c r="L4580" s="9" t="s">
        <v>564</v>
      </c>
      <c r="M4580">
        <v>114</v>
      </c>
      <c r="N4580" s="4">
        <v>4165218</v>
      </c>
      <c r="O4580" s="4">
        <v>4165218</v>
      </c>
      <c r="P4580" s="4">
        <v>0</v>
      </c>
      <c r="Q4580" s="4">
        <v>0</v>
      </c>
      <c r="R4580" s="4">
        <v>0</v>
      </c>
      <c r="S4580" s="4">
        <v>0</v>
      </c>
      <c r="T4580" s="4">
        <v>0</v>
      </c>
      <c r="U4580" s="4">
        <v>0</v>
      </c>
      <c r="V4580" s="4">
        <v>0</v>
      </c>
      <c r="W4580" s="4">
        <v>0</v>
      </c>
      <c r="X4580" s="4">
        <v>1272544</v>
      </c>
      <c r="Y4580" s="4">
        <v>983859</v>
      </c>
      <c r="Z4580" s="4">
        <v>0</v>
      </c>
      <c r="AA4580" s="4">
        <v>0</v>
      </c>
      <c r="AB4580" t="s">
        <v>3</v>
      </c>
      <c r="AC4580" s="4">
        <v>0</v>
      </c>
      <c r="AD4580" s="4">
        <v>0</v>
      </c>
      <c r="AE4580" s="4">
        <v>0</v>
      </c>
      <c r="AF4580" t="s">
        <v>729</v>
      </c>
      <c r="AG4580" s="4">
        <v>0</v>
      </c>
      <c r="AH4580" s="4">
        <v>0</v>
      </c>
      <c r="AI4580" s="4">
        <v>0</v>
      </c>
      <c r="AJ4580" s="4">
        <v>1908815</v>
      </c>
      <c r="AK4580" s="4">
        <v>0</v>
      </c>
      <c r="AL4580" t="s">
        <v>798</v>
      </c>
      <c r="AM4580" s="71" t="str">
        <f>INDEX(Network_Insurer_Code,MATCH(Export!AL4580,Network_insurer_Name,0))</f>
        <v>PEI2</v>
      </c>
      <c r="AN4580" t="str">
        <f t="shared" si="71"/>
        <v>L1001PEI22019</v>
      </c>
    </row>
    <row r="4581" spans="1:40" x14ac:dyDescent="0.25">
      <c r="A4581">
        <v>2020</v>
      </c>
      <c r="B4581">
        <v>1</v>
      </c>
      <c r="C4581" s="1">
        <v>43831</v>
      </c>
      <c r="D4581" s="1">
        <v>43921</v>
      </c>
      <c r="E4581">
        <v>2019</v>
      </c>
      <c r="F4581" s="71" t="str">
        <f>INDEX(Client_Name,MATCH(Export!H4581,Local_Company_Name,0))</f>
        <v>Aplaca Engineering Co</v>
      </c>
      <c r="G4581" s="71">
        <f>INDEX(Client_Code,MATCH(Export!H4581,Local_Company_Name,0))</f>
        <v>1004</v>
      </c>
      <c r="H4581" t="s">
        <v>766</v>
      </c>
      <c r="I4581" t="s">
        <v>713</v>
      </c>
      <c r="J4581" t="s">
        <v>8</v>
      </c>
      <c r="K4581" s="71" t="str">
        <f>INDEX(Line_of_Business,MATCH(Export!J4581,Name,0))</f>
        <v>M</v>
      </c>
      <c r="L4581" s="9" t="s">
        <v>39</v>
      </c>
      <c r="M4581">
        <v>1150</v>
      </c>
      <c r="N4581" s="4">
        <v>0</v>
      </c>
      <c r="O4581" s="4">
        <v>0</v>
      </c>
      <c r="P4581" s="4">
        <v>244107.35</v>
      </c>
      <c r="Q4581" s="4">
        <v>0</v>
      </c>
      <c r="R4581" s="4">
        <v>0</v>
      </c>
      <c r="S4581" s="4">
        <v>0</v>
      </c>
      <c r="T4581" s="4">
        <v>0</v>
      </c>
      <c r="U4581" s="4">
        <v>0</v>
      </c>
      <c r="V4581" s="4">
        <v>0</v>
      </c>
      <c r="W4581" s="4">
        <v>0</v>
      </c>
      <c r="X4581" s="4">
        <v>0</v>
      </c>
      <c r="Y4581" s="4">
        <v>0</v>
      </c>
      <c r="Z4581" s="4">
        <v>0</v>
      </c>
      <c r="AA4581" s="4">
        <v>0</v>
      </c>
      <c r="AB4581" t="s">
        <v>3</v>
      </c>
      <c r="AC4581" s="4">
        <v>0</v>
      </c>
      <c r="AD4581" s="4">
        <v>0</v>
      </c>
      <c r="AE4581" s="4">
        <v>-134610.15</v>
      </c>
      <c r="AF4581" t="s">
        <v>713</v>
      </c>
      <c r="AG4581" s="4">
        <v>0</v>
      </c>
      <c r="AH4581" s="4">
        <v>0</v>
      </c>
      <c r="AI4581" s="4">
        <v>0</v>
      </c>
      <c r="AJ4581" s="4">
        <v>-244107.35</v>
      </c>
      <c r="AK4581" s="4">
        <v>0</v>
      </c>
      <c r="AL4581" t="s">
        <v>786</v>
      </c>
      <c r="AM4581" s="71" t="str">
        <f>INDEX(Network_Insurer_Code,MATCH(Export!AL4581,Network_insurer_Name,0))</f>
        <v>BAL1</v>
      </c>
      <c r="AN4581" t="str">
        <f t="shared" si="71"/>
        <v>M1004BAL12019</v>
      </c>
    </row>
    <row r="4582" spans="1:40" x14ac:dyDescent="0.25">
      <c r="A4582">
        <v>2019</v>
      </c>
      <c r="B4582">
        <v>3</v>
      </c>
      <c r="C4582" s="1">
        <v>43647</v>
      </c>
      <c r="D4582" s="1">
        <v>43738</v>
      </c>
      <c r="E4582">
        <v>2018</v>
      </c>
      <c r="F4582" s="71" t="str">
        <f>INDEX(Client_Name,MATCH(Export!H4582,Local_Company_Name,0))</f>
        <v>Tiger Jewelcrafting Ltd</v>
      </c>
      <c r="G4582" s="71">
        <f>INDEX(Client_Code,MATCH(Export!H4582,Local_Company_Name,0))</f>
        <v>1003</v>
      </c>
      <c r="H4582" t="s">
        <v>753</v>
      </c>
      <c r="I4582" t="s">
        <v>704</v>
      </c>
      <c r="J4582" t="s">
        <v>0</v>
      </c>
      <c r="K4582" s="71" t="str">
        <f>INDEX(Line_of_Business,MATCH(Export!J4582,Name,0))</f>
        <v>D</v>
      </c>
      <c r="L4582" s="9" t="s">
        <v>289</v>
      </c>
      <c r="M4582">
        <v>1192</v>
      </c>
      <c r="N4582" s="4">
        <v>40669.660000000003</v>
      </c>
      <c r="O4582" s="4">
        <v>40669.660000000003</v>
      </c>
      <c r="P4582" s="4">
        <v>15802.62</v>
      </c>
      <c r="Q4582" s="4">
        <v>0</v>
      </c>
      <c r="R4582" s="4">
        <v>0</v>
      </c>
      <c r="S4582" s="4">
        <v>0</v>
      </c>
      <c r="T4582" s="4">
        <v>0</v>
      </c>
      <c r="U4582" s="4">
        <v>0</v>
      </c>
      <c r="V4582" s="4">
        <v>0</v>
      </c>
      <c r="W4582" s="4">
        <v>0</v>
      </c>
      <c r="X4582" s="4">
        <v>0</v>
      </c>
      <c r="Y4582" s="4">
        <v>7727.24</v>
      </c>
      <c r="Z4582" s="4">
        <v>0</v>
      </c>
      <c r="AA4582" s="4">
        <v>0</v>
      </c>
      <c r="AB4582" t="s">
        <v>3</v>
      </c>
      <c r="AC4582" s="4">
        <v>0</v>
      </c>
      <c r="AD4582" s="4">
        <v>0</v>
      </c>
      <c r="AE4582" s="4">
        <v>678800.48</v>
      </c>
      <c r="AF4582" t="s">
        <v>704</v>
      </c>
      <c r="AG4582" s="4">
        <v>0</v>
      </c>
      <c r="AH4582" s="4">
        <v>0</v>
      </c>
      <c r="AI4582" s="4">
        <v>0</v>
      </c>
      <c r="AJ4582" s="4">
        <v>17139.8</v>
      </c>
      <c r="AK4582" s="4">
        <v>0</v>
      </c>
      <c r="AL4582" t="s">
        <v>796</v>
      </c>
      <c r="AM4582" s="71" t="str">
        <f>INDEX(Network_Insurer_Code,MATCH(Export!AL4582,Network_insurer_Name,0))</f>
        <v>POL2</v>
      </c>
      <c r="AN4582" t="str">
        <f t="shared" si="71"/>
        <v>D1003POL22018</v>
      </c>
    </row>
    <row r="4583" spans="1:40" x14ac:dyDescent="0.25">
      <c r="A4583">
        <v>2019</v>
      </c>
      <c r="B4583">
        <v>2</v>
      </c>
      <c r="C4583" s="1">
        <v>43556</v>
      </c>
      <c r="D4583" s="1">
        <v>43646</v>
      </c>
      <c r="E4583">
        <v>2017</v>
      </c>
      <c r="F4583" s="71" t="str">
        <f>INDEX(Client_Name,MATCH(Export!H4583,Local_Company_Name,0))</f>
        <v>Aplaca Engineering Co</v>
      </c>
      <c r="G4583" s="71">
        <f>INDEX(Client_Code,MATCH(Export!H4583,Local_Company_Name,0))</f>
        <v>1004</v>
      </c>
      <c r="H4583" t="s">
        <v>765</v>
      </c>
      <c r="I4583" t="s">
        <v>779</v>
      </c>
      <c r="J4583" t="s">
        <v>8</v>
      </c>
      <c r="K4583" s="71" t="str">
        <f>INDEX(Line_of_Business,MATCH(Export!J4583,Name,0))</f>
        <v>M</v>
      </c>
      <c r="L4583" s="9" t="s">
        <v>250</v>
      </c>
      <c r="M4583">
        <v>632</v>
      </c>
      <c r="N4583" s="4">
        <v>0</v>
      </c>
      <c r="O4583" s="4">
        <v>0</v>
      </c>
      <c r="P4583" s="4">
        <v>4048.62</v>
      </c>
      <c r="Q4583" s="4">
        <v>0</v>
      </c>
      <c r="R4583" s="4">
        <v>0</v>
      </c>
      <c r="S4583" s="4">
        <v>0</v>
      </c>
      <c r="T4583" s="4">
        <v>0</v>
      </c>
      <c r="U4583" s="4">
        <v>0</v>
      </c>
      <c r="V4583" s="4">
        <v>0</v>
      </c>
      <c r="W4583" s="4">
        <v>0</v>
      </c>
      <c r="X4583" s="4">
        <v>0</v>
      </c>
      <c r="Y4583" s="4">
        <v>0</v>
      </c>
      <c r="Z4583" s="4">
        <v>0</v>
      </c>
      <c r="AA4583" s="4">
        <v>0</v>
      </c>
      <c r="AB4583" t="s">
        <v>3</v>
      </c>
      <c r="AC4583" s="4">
        <v>0</v>
      </c>
      <c r="AD4583" s="4">
        <v>0</v>
      </c>
      <c r="AE4583" s="4">
        <v>0</v>
      </c>
      <c r="AF4583" t="s">
        <v>779</v>
      </c>
      <c r="AG4583" s="4">
        <v>0</v>
      </c>
      <c r="AH4583" s="4">
        <v>0</v>
      </c>
      <c r="AI4583" s="4">
        <v>0</v>
      </c>
      <c r="AJ4583" s="4">
        <v>-4048.62</v>
      </c>
      <c r="AK4583" s="4">
        <v>0</v>
      </c>
      <c r="AL4583" t="s">
        <v>794</v>
      </c>
      <c r="AM4583" s="71" t="str">
        <f>INDEX(Network_Insurer_Code,MATCH(Export!AL4583,Network_insurer_Name,0))</f>
        <v>CUI2</v>
      </c>
      <c r="AN4583" t="str">
        <f t="shared" si="71"/>
        <v>M1004CUI22017</v>
      </c>
    </row>
    <row r="4584" spans="1:40" x14ac:dyDescent="0.25">
      <c r="A4584">
        <v>2020</v>
      </c>
      <c r="B4584">
        <v>3</v>
      </c>
      <c r="C4584" s="1">
        <v>44013</v>
      </c>
      <c r="D4584" s="1">
        <v>44104</v>
      </c>
      <c r="E4584">
        <v>2016</v>
      </c>
      <c r="F4584" s="71" t="str">
        <f>INDEX(Client_Name,MATCH(Export!H4584,Local_Company_Name,0))</f>
        <v>Zebra Workings Ltd</v>
      </c>
      <c r="G4584" s="71">
        <f>INDEX(Client_Code,MATCH(Export!H4584,Local_Company_Name,0))</f>
        <v>1001</v>
      </c>
      <c r="H4584" t="s">
        <v>747</v>
      </c>
      <c r="I4584" t="s">
        <v>704</v>
      </c>
      <c r="J4584" t="s">
        <v>8</v>
      </c>
      <c r="K4584" s="71" t="str">
        <f>INDEX(Line_of_Business,MATCH(Export!J4584,Name,0))</f>
        <v>M</v>
      </c>
      <c r="L4584" s="9">
        <v>80383</v>
      </c>
      <c r="M4584">
        <v>3352</v>
      </c>
      <c r="N4584" s="4">
        <v>0</v>
      </c>
      <c r="O4584" s="4">
        <v>0</v>
      </c>
      <c r="P4584" s="4">
        <v>85.08</v>
      </c>
      <c r="Q4584" s="4">
        <v>0</v>
      </c>
      <c r="R4584" s="4">
        <v>0</v>
      </c>
      <c r="S4584" s="4">
        <v>0</v>
      </c>
      <c r="T4584" s="4">
        <v>0</v>
      </c>
      <c r="U4584" s="4">
        <v>0</v>
      </c>
      <c r="V4584" s="4">
        <v>0</v>
      </c>
      <c r="W4584" s="4">
        <v>0</v>
      </c>
      <c r="X4584" s="4">
        <v>0</v>
      </c>
      <c r="Y4584" s="4">
        <v>0</v>
      </c>
      <c r="Z4584" s="4">
        <v>0</v>
      </c>
      <c r="AA4584" s="4">
        <v>0</v>
      </c>
      <c r="AB4584" t="s">
        <v>3</v>
      </c>
      <c r="AC4584" s="4">
        <v>0</v>
      </c>
      <c r="AD4584" s="4">
        <v>0</v>
      </c>
      <c r="AE4584" s="4">
        <v>0</v>
      </c>
      <c r="AF4584" t="s">
        <v>704</v>
      </c>
      <c r="AG4584" s="4">
        <v>0</v>
      </c>
      <c r="AH4584" s="4">
        <v>0</v>
      </c>
      <c r="AI4584" s="4">
        <v>0</v>
      </c>
      <c r="AJ4584" s="4">
        <v>-85.08</v>
      </c>
      <c r="AK4584" s="4">
        <v>0</v>
      </c>
      <c r="AL4584" t="s">
        <v>787</v>
      </c>
      <c r="AM4584" s="71" t="str">
        <f>INDEX(Network_Insurer_Code,MATCH(Export!AL4584,Network_insurer_Name,0))</f>
        <v>LEI3</v>
      </c>
      <c r="AN4584" t="str">
        <f t="shared" si="71"/>
        <v>M1001LEI32016</v>
      </c>
    </row>
    <row r="4585" spans="1:40" x14ac:dyDescent="0.25">
      <c r="A4585">
        <v>2019</v>
      </c>
      <c r="B4585">
        <v>1</v>
      </c>
      <c r="C4585" s="1">
        <v>43466</v>
      </c>
      <c r="D4585" s="1">
        <v>43555</v>
      </c>
      <c r="E4585">
        <v>2017</v>
      </c>
      <c r="F4585" s="71" t="str">
        <f>INDEX(Client_Name,MATCH(Export!H4585,Local_Company_Name,0))</f>
        <v>Tiger Jewelcrafting Ltd</v>
      </c>
      <c r="G4585" s="71">
        <f>INDEX(Client_Code,MATCH(Export!H4585,Local_Company_Name,0))</f>
        <v>1003</v>
      </c>
      <c r="H4585" t="s">
        <v>763</v>
      </c>
      <c r="I4585" t="s">
        <v>720</v>
      </c>
      <c r="J4585" t="s">
        <v>8</v>
      </c>
      <c r="K4585" s="71" t="str">
        <f>INDEX(Line_of_Business,MATCH(Export!J4585,Name,0))</f>
        <v>M</v>
      </c>
      <c r="L4585" s="9" t="s">
        <v>163</v>
      </c>
      <c r="M4585">
        <v>661</v>
      </c>
      <c r="N4585" s="4">
        <v>0</v>
      </c>
      <c r="O4585" s="4">
        <v>0</v>
      </c>
      <c r="P4585" s="4">
        <v>-92309.5</v>
      </c>
      <c r="Q4585" s="4">
        <v>0</v>
      </c>
      <c r="R4585" s="4">
        <v>0</v>
      </c>
      <c r="S4585" s="4">
        <v>0</v>
      </c>
      <c r="T4585" s="4">
        <v>0</v>
      </c>
      <c r="U4585" s="4">
        <v>0</v>
      </c>
      <c r="V4585" s="4">
        <v>0</v>
      </c>
      <c r="W4585" s="4">
        <v>0</v>
      </c>
      <c r="X4585" s="4">
        <v>0</v>
      </c>
      <c r="Y4585" s="4">
        <v>0</v>
      </c>
      <c r="Z4585" s="4">
        <v>0</v>
      </c>
      <c r="AA4585" s="4">
        <v>0</v>
      </c>
      <c r="AB4585" t="s">
        <v>3</v>
      </c>
      <c r="AC4585" s="4">
        <v>0</v>
      </c>
      <c r="AD4585" s="4">
        <v>0</v>
      </c>
      <c r="AE4585" s="4">
        <v>0</v>
      </c>
      <c r="AF4585" t="s">
        <v>720</v>
      </c>
      <c r="AG4585" s="4">
        <v>0</v>
      </c>
      <c r="AH4585" s="4">
        <v>0</v>
      </c>
      <c r="AI4585" s="4">
        <v>0</v>
      </c>
      <c r="AJ4585" s="4">
        <v>92309.5</v>
      </c>
      <c r="AK4585" s="4">
        <v>0</v>
      </c>
      <c r="AL4585" t="s">
        <v>793</v>
      </c>
      <c r="AM4585" s="71" t="str">
        <f>INDEX(Network_Insurer_Code,MATCH(Export!AL4585,Network_insurer_Name,0))</f>
        <v>CAL3</v>
      </c>
      <c r="AN4585" t="str">
        <f t="shared" si="71"/>
        <v>M1003CAL32017</v>
      </c>
    </row>
    <row r="4586" spans="1:40" x14ac:dyDescent="0.25">
      <c r="A4586">
        <v>2020</v>
      </c>
      <c r="B4586">
        <v>1</v>
      </c>
      <c r="C4586" s="1">
        <v>43831</v>
      </c>
      <c r="D4586" s="1">
        <v>43921</v>
      </c>
      <c r="E4586">
        <v>2017</v>
      </c>
      <c r="F4586" s="71" t="str">
        <f>INDEX(Client_Name,MATCH(Export!H4586,Local_Company_Name,0))</f>
        <v>Tiger Jewelcrafting Ltd</v>
      </c>
      <c r="G4586" s="71">
        <f>INDEX(Client_Code,MATCH(Export!H4586,Local_Company_Name,0))</f>
        <v>1003</v>
      </c>
      <c r="H4586" t="s">
        <v>764</v>
      </c>
      <c r="I4586" t="s">
        <v>723</v>
      </c>
      <c r="J4586" t="s">
        <v>0</v>
      </c>
      <c r="K4586" s="71" t="str">
        <f>INDEX(Line_of_Business,MATCH(Export!J4586,Name,0))</f>
        <v>D</v>
      </c>
      <c r="L4586" s="9">
        <v>8946</v>
      </c>
      <c r="M4586">
        <v>651</v>
      </c>
      <c r="N4586" s="4">
        <v>0</v>
      </c>
      <c r="O4586" s="4">
        <v>0</v>
      </c>
      <c r="P4586" s="4">
        <v>4077.12</v>
      </c>
      <c r="Q4586" s="4">
        <v>0</v>
      </c>
      <c r="R4586" s="4">
        <v>0</v>
      </c>
      <c r="S4586" s="4">
        <v>0</v>
      </c>
      <c r="T4586" s="4">
        <v>0</v>
      </c>
      <c r="U4586" s="4">
        <v>0</v>
      </c>
      <c r="V4586" s="4">
        <v>0</v>
      </c>
      <c r="W4586" s="4">
        <v>0</v>
      </c>
      <c r="X4586" s="4">
        <v>0</v>
      </c>
      <c r="Y4586" s="4">
        <v>0</v>
      </c>
      <c r="Z4586" s="4">
        <v>0</v>
      </c>
      <c r="AA4586" s="4">
        <v>0</v>
      </c>
      <c r="AB4586" t="s">
        <v>3</v>
      </c>
      <c r="AC4586" s="4">
        <v>0</v>
      </c>
      <c r="AD4586" s="4">
        <v>0</v>
      </c>
      <c r="AE4586" s="4">
        <v>69759</v>
      </c>
      <c r="AF4586" t="s">
        <v>723</v>
      </c>
      <c r="AG4586" s="4">
        <v>0</v>
      </c>
      <c r="AH4586" s="4">
        <v>0</v>
      </c>
      <c r="AI4586" s="4">
        <v>0</v>
      </c>
      <c r="AJ4586" s="4">
        <v>-4077.12</v>
      </c>
      <c r="AK4586" s="4">
        <v>0</v>
      </c>
      <c r="AL4586" t="s">
        <v>797</v>
      </c>
      <c r="AM4586" s="71" t="str">
        <f>INDEX(Network_Insurer_Code,MATCH(Export!AL4586,Network_insurer_Name,0))</f>
        <v>ONI3</v>
      </c>
      <c r="AN4586" t="str">
        <f t="shared" si="71"/>
        <v>D1003ONI32017</v>
      </c>
    </row>
    <row r="4587" spans="1:40" x14ac:dyDescent="0.25">
      <c r="A4587">
        <v>2019</v>
      </c>
      <c r="B4587">
        <v>2</v>
      </c>
      <c r="C4587" s="1">
        <v>43556</v>
      </c>
      <c r="D4587" s="1">
        <v>43646</v>
      </c>
      <c r="E4587">
        <v>2010</v>
      </c>
      <c r="F4587" s="71" t="str">
        <f>INDEX(Client_Name,MATCH(Export!H4587,Local_Company_Name,0))</f>
        <v>Zebra Workings Ltd</v>
      </c>
      <c r="G4587" s="71">
        <f>INDEX(Client_Code,MATCH(Export!H4587,Local_Company_Name,0))</f>
        <v>1001</v>
      </c>
      <c r="H4587" t="s">
        <v>748</v>
      </c>
      <c r="I4587" t="s">
        <v>704</v>
      </c>
      <c r="J4587" t="s">
        <v>0</v>
      </c>
      <c r="K4587" s="71" t="str">
        <f>INDEX(Line_of_Business,MATCH(Export!J4587,Name,0))</f>
        <v>D</v>
      </c>
      <c r="L4587" s="9" t="s">
        <v>37</v>
      </c>
      <c r="M4587">
        <v>14536</v>
      </c>
      <c r="N4587" s="4">
        <v>0</v>
      </c>
      <c r="O4587" s="4">
        <v>0</v>
      </c>
      <c r="P4587" s="4">
        <v>59436.9</v>
      </c>
      <c r="Q4587" s="4">
        <v>0</v>
      </c>
      <c r="R4587" s="4">
        <v>0</v>
      </c>
      <c r="S4587" s="4">
        <v>0</v>
      </c>
      <c r="T4587" s="4">
        <v>0</v>
      </c>
      <c r="U4587" s="4">
        <v>0</v>
      </c>
      <c r="V4587" s="4">
        <v>0</v>
      </c>
      <c r="W4587" s="4">
        <v>0</v>
      </c>
      <c r="X4587" s="4">
        <v>0</v>
      </c>
      <c r="Y4587" s="4">
        <v>0</v>
      </c>
      <c r="Z4587" s="4">
        <v>0</v>
      </c>
      <c r="AA4587" s="4">
        <v>0</v>
      </c>
      <c r="AB4587" t="s">
        <v>3</v>
      </c>
      <c r="AC4587" s="4">
        <v>0</v>
      </c>
      <c r="AD4587" s="4">
        <v>0</v>
      </c>
      <c r="AE4587" s="4">
        <v>-13408.41</v>
      </c>
      <c r="AF4587" t="s">
        <v>704</v>
      </c>
      <c r="AG4587" s="4">
        <v>0</v>
      </c>
      <c r="AH4587" s="4">
        <v>0</v>
      </c>
      <c r="AI4587" s="4">
        <v>0</v>
      </c>
      <c r="AJ4587" s="4">
        <v>-59436.9</v>
      </c>
      <c r="AK4587" s="4">
        <v>0</v>
      </c>
      <c r="AL4587" t="s">
        <v>789</v>
      </c>
      <c r="AM4587" s="71" t="str">
        <f>INDEX(Network_Insurer_Code,MATCH(Export!AL4587,Network_insurer_Name,0))</f>
        <v>APL1</v>
      </c>
      <c r="AN4587" t="str">
        <f t="shared" si="71"/>
        <v>D1001APL12010</v>
      </c>
    </row>
    <row r="4588" spans="1:40" x14ac:dyDescent="0.25">
      <c r="A4588">
        <v>2019</v>
      </c>
      <c r="B4588">
        <v>4</v>
      </c>
      <c r="C4588" s="1">
        <v>43831</v>
      </c>
      <c r="D4588" s="1">
        <v>43921</v>
      </c>
      <c r="E4588">
        <v>2019</v>
      </c>
      <c r="F4588" s="71" t="str">
        <f>INDEX(Client_Name,MATCH(Export!H4588,Local_Company_Name,0))</f>
        <v>Flaimngo Tailoring</v>
      </c>
      <c r="G4588" s="71">
        <f>INDEX(Client_Code,MATCH(Export!H4588,Local_Company_Name,0))</f>
        <v>1005</v>
      </c>
      <c r="H4588" t="s">
        <v>755</v>
      </c>
      <c r="I4588" t="s">
        <v>724</v>
      </c>
      <c r="J4588" t="s">
        <v>22</v>
      </c>
      <c r="K4588" s="71" t="str">
        <f>INDEX(Line_of_Business,MATCH(Export!J4588,Name,0))</f>
        <v>A</v>
      </c>
      <c r="L4588" s="9">
        <v>60506</v>
      </c>
      <c r="M4588">
        <v>489</v>
      </c>
      <c r="N4588" s="4">
        <v>6274.75</v>
      </c>
      <c r="O4588" s="4">
        <v>6274.75</v>
      </c>
      <c r="P4588" s="4">
        <v>0</v>
      </c>
      <c r="Q4588" s="4">
        <v>0</v>
      </c>
      <c r="R4588" s="4">
        <v>0</v>
      </c>
      <c r="S4588" s="4">
        <v>0</v>
      </c>
      <c r="T4588" s="4">
        <v>0</v>
      </c>
      <c r="U4588" s="4">
        <v>0</v>
      </c>
      <c r="V4588" s="4">
        <v>0</v>
      </c>
      <c r="W4588" s="4">
        <v>0</v>
      </c>
      <c r="X4588" s="4">
        <v>0</v>
      </c>
      <c r="Y4588" s="4">
        <v>1003.96</v>
      </c>
      <c r="Z4588" s="4">
        <v>0</v>
      </c>
      <c r="AA4588" s="4">
        <v>941.21</v>
      </c>
      <c r="AB4588" t="s">
        <v>3</v>
      </c>
      <c r="AC4588" s="4">
        <v>0</v>
      </c>
      <c r="AD4588" s="4">
        <v>0</v>
      </c>
      <c r="AE4588" s="4">
        <v>0</v>
      </c>
      <c r="AF4588" t="s">
        <v>724</v>
      </c>
      <c r="AG4588" s="4">
        <v>0</v>
      </c>
      <c r="AH4588" s="4">
        <v>0</v>
      </c>
      <c r="AI4588" s="4">
        <v>0</v>
      </c>
      <c r="AJ4588" s="4">
        <v>4329.58</v>
      </c>
      <c r="AK4588" s="4">
        <v>0</v>
      </c>
      <c r="AL4588" t="s">
        <v>793</v>
      </c>
      <c r="AM4588" s="71" t="str">
        <f>INDEX(Network_Insurer_Code,MATCH(Export!AL4588,Network_insurer_Name,0))</f>
        <v>CAL3</v>
      </c>
      <c r="AN4588" t="str">
        <f t="shared" si="71"/>
        <v>A1005CAL32019</v>
      </c>
    </row>
    <row r="4589" spans="1:40" x14ac:dyDescent="0.25">
      <c r="A4589">
        <v>2019</v>
      </c>
      <c r="B4589">
        <v>2</v>
      </c>
      <c r="C4589" s="1">
        <v>43556</v>
      </c>
      <c r="D4589" s="1">
        <v>43646</v>
      </c>
      <c r="E4589">
        <v>2018</v>
      </c>
      <c r="F4589" s="71" t="str">
        <f>INDEX(Client_Name,MATCH(Export!H4589,Local_Company_Name,0))</f>
        <v>Zebra Workings Ltd</v>
      </c>
      <c r="G4589" s="71">
        <f>INDEX(Client_Code,MATCH(Export!H4589,Local_Company_Name,0))</f>
        <v>1001</v>
      </c>
      <c r="H4589" t="s">
        <v>748</v>
      </c>
      <c r="I4589" t="s">
        <v>724</v>
      </c>
      <c r="J4589" t="s">
        <v>5</v>
      </c>
      <c r="K4589" s="71" t="str">
        <f>INDEX(Line_of_Business,MATCH(Export!J4589,Name,0))</f>
        <v>L</v>
      </c>
      <c r="L4589" s="9">
        <v>75076</v>
      </c>
      <c r="M4589">
        <v>178</v>
      </c>
      <c r="N4589" s="4">
        <v>4516.29</v>
      </c>
      <c r="O4589" s="4">
        <v>4516.29</v>
      </c>
      <c r="P4589" s="4">
        <v>0</v>
      </c>
      <c r="Q4589" s="4">
        <v>0</v>
      </c>
      <c r="R4589" s="4">
        <v>0</v>
      </c>
      <c r="S4589" s="4">
        <v>0</v>
      </c>
      <c r="T4589" s="4">
        <v>0</v>
      </c>
      <c r="U4589" s="4">
        <v>0</v>
      </c>
      <c r="V4589" s="4">
        <v>0</v>
      </c>
      <c r="W4589" s="4">
        <v>0</v>
      </c>
      <c r="X4589" s="4">
        <v>0</v>
      </c>
      <c r="Y4589" s="4">
        <v>903.26</v>
      </c>
      <c r="Z4589" s="4">
        <v>0</v>
      </c>
      <c r="AA4589" s="4">
        <v>0</v>
      </c>
      <c r="AB4589" t="s">
        <v>3</v>
      </c>
      <c r="AC4589" s="4">
        <v>0</v>
      </c>
      <c r="AD4589" s="4">
        <v>0</v>
      </c>
      <c r="AE4589" s="4">
        <v>0</v>
      </c>
      <c r="AF4589" t="s">
        <v>724</v>
      </c>
      <c r="AG4589" s="4">
        <v>0</v>
      </c>
      <c r="AH4589" s="4">
        <v>0</v>
      </c>
      <c r="AI4589" s="4">
        <v>0</v>
      </c>
      <c r="AJ4589" s="4">
        <v>3613.0299999999902</v>
      </c>
      <c r="AK4589" s="4">
        <v>0</v>
      </c>
      <c r="AL4589" t="s">
        <v>794</v>
      </c>
      <c r="AM4589" s="71" t="str">
        <f>INDEX(Network_Insurer_Code,MATCH(Export!AL4589,Network_insurer_Name,0))</f>
        <v>CUI2</v>
      </c>
      <c r="AN4589" t="str">
        <f t="shared" si="71"/>
        <v>L1001CUI22018</v>
      </c>
    </row>
    <row r="4590" spans="1:40" x14ac:dyDescent="0.25">
      <c r="A4590">
        <v>2020</v>
      </c>
      <c r="B4590">
        <v>3</v>
      </c>
      <c r="C4590" s="1">
        <v>44013</v>
      </c>
      <c r="D4590" s="1">
        <v>44104</v>
      </c>
      <c r="E4590">
        <v>2018</v>
      </c>
      <c r="F4590" s="71" t="str">
        <f>INDEX(Client_Name,MATCH(Export!H4590,Local_Company_Name,0))</f>
        <v>Zebra Workings Ltd</v>
      </c>
      <c r="G4590" s="71">
        <f>INDEX(Client_Code,MATCH(Export!H4590,Local_Company_Name,0))</f>
        <v>1001</v>
      </c>
      <c r="H4590" t="s">
        <v>750</v>
      </c>
      <c r="I4590" t="s">
        <v>725</v>
      </c>
      <c r="J4590" t="s">
        <v>8</v>
      </c>
      <c r="K4590" s="71" t="str">
        <f>INDEX(Line_of_Business,MATCH(Export!J4590,Name,0))</f>
        <v>M</v>
      </c>
      <c r="L4590" s="9">
        <v>80383</v>
      </c>
      <c r="M4590">
        <v>4038</v>
      </c>
      <c r="N4590" s="4">
        <v>0</v>
      </c>
      <c r="O4590" s="4">
        <v>0</v>
      </c>
      <c r="P4590" s="4">
        <v>10724.55</v>
      </c>
      <c r="Q4590" s="4">
        <v>0</v>
      </c>
      <c r="R4590" s="4">
        <v>0</v>
      </c>
      <c r="S4590" s="4">
        <v>0</v>
      </c>
      <c r="T4590" s="4">
        <v>0</v>
      </c>
      <c r="U4590" s="4">
        <v>0</v>
      </c>
      <c r="V4590" s="4">
        <v>0</v>
      </c>
      <c r="W4590" s="4">
        <v>0</v>
      </c>
      <c r="X4590" s="4">
        <v>0</v>
      </c>
      <c r="Y4590" s="4">
        <v>0</v>
      </c>
      <c r="Z4590" s="4">
        <v>0</v>
      </c>
      <c r="AA4590" s="4">
        <v>0</v>
      </c>
      <c r="AB4590" t="s">
        <v>3</v>
      </c>
      <c r="AC4590" s="4">
        <v>0</v>
      </c>
      <c r="AD4590" s="4">
        <v>0</v>
      </c>
      <c r="AE4590" s="4">
        <v>0</v>
      </c>
      <c r="AF4590" t="s">
        <v>725</v>
      </c>
      <c r="AG4590" s="4">
        <v>0</v>
      </c>
      <c r="AH4590" s="4">
        <v>0</v>
      </c>
      <c r="AI4590" s="4">
        <v>0</v>
      </c>
      <c r="AJ4590" s="4">
        <v>-10724.55</v>
      </c>
      <c r="AK4590" s="4">
        <v>0</v>
      </c>
      <c r="AL4590" t="s">
        <v>797</v>
      </c>
      <c r="AM4590" s="71" t="str">
        <f>INDEX(Network_Insurer_Code,MATCH(Export!AL4590,Network_insurer_Name,0))</f>
        <v>ONI3</v>
      </c>
      <c r="AN4590" t="str">
        <f t="shared" si="71"/>
        <v>M1001ONI32018</v>
      </c>
    </row>
    <row r="4591" spans="1:40" x14ac:dyDescent="0.25">
      <c r="A4591">
        <v>2020</v>
      </c>
      <c r="B4591">
        <v>1</v>
      </c>
      <c r="C4591" s="1">
        <v>43831</v>
      </c>
      <c r="D4591" s="1">
        <v>43921</v>
      </c>
      <c r="E4591">
        <v>2018</v>
      </c>
      <c r="F4591" s="71" t="str">
        <f>INDEX(Client_Name,MATCH(Export!H4591,Local_Company_Name,0))</f>
        <v>Zebra Workings Ltd</v>
      </c>
      <c r="G4591" s="71">
        <f>INDEX(Client_Code,MATCH(Export!H4591,Local_Company_Name,0))</f>
        <v>1001</v>
      </c>
      <c r="H4591" t="s">
        <v>748</v>
      </c>
      <c r="I4591" t="s">
        <v>702</v>
      </c>
      <c r="J4591" t="s">
        <v>5</v>
      </c>
      <c r="K4591" s="71" t="str">
        <f>INDEX(Line_of_Business,MATCH(Export!J4591,Name,0))</f>
        <v>L</v>
      </c>
      <c r="L4591" s="9" t="s">
        <v>313</v>
      </c>
      <c r="M4591">
        <v>11551</v>
      </c>
      <c r="N4591" s="4">
        <v>0</v>
      </c>
      <c r="O4591" s="4">
        <v>0</v>
      </c>
      <c r="P4591" s="4">
        <v>-2179.16</v>
      </c>
      <c r="Q4591" s="4">
        <v>0</v>
      </c>
      <c r="R4591" s="4">
        <v>0</v>
      </c>
      <c r="S4591" s="4">
        <v>0</v>
      </c>
      <c r="T4591" s="4">
        <v>0</v>
      </c>
      <c r="U4591" s="4">
        <v>0</v>
      </c>
      <c r="V4591" s="4">
        <v>0</v>
      </c>
      <c r="W4591" s="4">
        <v>0</v>
      </c>
      <c r="X4591" s="4">
        <v>0</v>
      </c>
      <c r="Y4591" s="4">
        <v>0</v>
      </c>
      <c r="Z4591" s="4">
        <v>0</v>
      </c>
      <c r="AA4591" s="4">
        <v>0</v>
      </c>
      <c r="AB4591" t="s">
        <v>3</v>
      </c>
      <c r="AC4591" s="4">
        <v>0</v>
      </c>
      <c r="AD4591" s="4">
        <v>0</v>
      </c>
      <c r="AE4591" s="4">
        <v>323955.86</v>
      </c>
      <c r="AF4591" t="s">
        <v>702</v>
      </c>
      <c r="AG4591" s="4">
        <v>0</v>
      </c>
      <c r="AH4591" s="4">
        <v>0</v>
      </c>
      <c r="AI4591" s="4">
        <v>0</v>
      </c>
      <c r="AJ4591" s="4">
        <v>2179.16</v>
      </c>
      <c r="AK4591" s="4">
        <v>0</v>
      </c>
      <c r="AL4591" t="s">
        <v>794</v>
      </c>
      <c r="AM4591" s="71" t="str">
        <f>INDEX(Network_Insurer_Code,MATCH(Export!AL4591,Network_insurer_Name,0))</f>
        <v>CUI2</v>
      </c>
      <c r="AN4591" t="str">
        <f t="shared" si="71"/>
        <v>L1001CUI22018</v>
      </c>
    </row>
    <row r="4592" spans="1:40" x14ac:dyDescent="0.25">
      <c r="A4592">
        <v>2020</v>
      </c>
      <c r="B4592">
        <v>2</v>
      </c>
      <c r="C4592" s="1">
        <v>43922</v>
      </c>
      <c r="D4592" s="1">
        <v>44012</v>
      </c>
      <c r="E4592">
        <v>2020</v>
      </c>
      <c r="F4592" s="71" t="str">
        <f>INDEX(Client_Name,MATCH(Export!H4592,Local_Company_Name,0))</f>
        <v>Tiger Jewelcrafting Ltd</v>
      </c>
      <c r="G4592" s="71">
        <f>INDEX(Client_Code,MATCH(Export!H4592,Local_Company_Name,0))</f>
        <v>1003</v>
      </c>
      <c r="H4592" t="s">
        <v>763</v>
      </c>
      <c r="I4592" t="s">
        <v>702</v>
      </c>
      <c r="J4592" t="s">
        <v>22</v>
      </c>
      <c r="K4592" s="71" t="str">
        <f>INDEX(Line_of_Business,MATCH(Export!J4592,Name,0))</f>
        <v>A</v>
      </c>
      <c r="L4592" s="9">
        <v>38382560</v>
      </c>
      <c r="M4592">
        <v>1026</v>
      </c>
      <c r="N4592" s="4">
        <v>30799.02</v>
      </c>
      <c r="O4592" s="4">
        <v>30799.02</v>
      </c>
      <c r="P4592" s="4">
        <v>0</v>
      </c>
      <c r="Q4592" s="4">
        <v>0</v>
      </c>
      <c r="R4592" s="4">
        <v>0</v>
      </c>
      <c r="S4592" s="4">
        <v>0</v>
      </c>
      <c r="T4592" s="4">
        <v>0</v>
      </c>
      <c r="U4592" s="4">
        <v>0</v>
      </c>
      <c r="V4592" s="4">
        <v>0</v>
      </c>
      <c r="W4592" s="4">
        <v>0</v>
      </c>
      <c r="X4592" s="4">
        <v>0</v>
      </c>
      <c r="Y4592" s="4">
        <v>1691.62</v>
      </c>
      <c r="Z4592" s="4">
        <v>42.36</v>
      </c>
      <c r="AA4592" s="4">
        <v>0</v>
      </c>
      <c r="AB4592" t="s">
        <v>3</v>
      </c>
      <c r="AC4592" s="4">
        <v>0</v>
      </c>
      <c r="AD4592" s="4">
        <v>0</v>
      </c>
      <c r="AE4592" s="4">
        <v>0</v>
      </c>
      <c r="AF4592" t="s">
        <v>702</v>
      </c>
      <c r="AG4592" s="4">
        <v>0</v>
      </c>
      <c r="AH4592" s="4">
        <v>0</v>
      </c>
      <c r="AI4592" s="4">
        <v>0</v>
      </c>
      <c r="AJ4592" s="4">
        <v>29065.040000000001</v>
      </c>
      <c r="AK4592" s="4">
        <v>0</v>
      </c>
      <c r="AL4592" t="s">
        <v>783</v>
      </c>
      <c r="AM4592" s="71" t="str">
        <f>INDEX(Network_Insurer_Code,MATCH(Export!AL4592,Network_insurer_Name,0))</f>
        <v>PEP1</v>
      </c>
      <c r="AN4592" t="str">
        <f t="shared" si="71"/>
        <v>A1003PEP12020</v>
      </c>
    </row>
    <row r="4593" spans="1:40" x14ac:dyDescent="0.25">
      <c r="A4593">
        <v>2019</v>
      </c>
      <c r="B4593">
        <v>4</v>
      </c>
      <c r="C4593" s="1">
        <v>43374</v>
      </c>
      <c r="D4593" s="1">
        <v>43465</v>
      </c>
      <c r="E4593">
        <v>2018</v>
      </c>
      <c r="F4593" s="71" t="str">
        <f>INDEX(Client_Name,MATCH(Export!H4593,Local_Company_Name,0))</f>
        <v>Zebra Workings Ltd</v>
      </c>
      <c r="G4593" s="71">
        <f>INDEX(Client_Code,MATCH(Export!H4593,Local_Company_Name,0))</f>
        <v>1001</v>
      </c>
      <c r="H4593" t="s">
        <v>748</v>
      </c>
      <c r="I4593" t="s">
        <v>719</v>
      </c>
      <c r="J4593" t="s">
        <v>5</v>
      </c>
      <c r="K4593" s="71" t="str">
        <f>INDEX(Line_of_Business,MATCH(Export!J4593,Name,0))</f>
        <v>L</v>
      </c>
      <c r="L4593" s="9" t="s">
        <v>465</v>
      </c>
      <c r="M4593">
        <v>4493</v>
      </c>
      <c r="N4593" s="4">
        <v>0</v>
      </c>
      <c r="O4593" s="4">
        <v>0</v>
      </c>
      <c r="P4593" s="4">
        <v>-97875.34</v>
      </c>
      <c r="Q4593" s="4">
        <v>0</v>
      </c>
      <c r="R4593" s="4">
        <v>0</v>
      </c>
      <c r="S4593" s="4">
        <v>0</v>
      </c>
      <c r="T4593" s="4">
        <v>0</v>
      </c>
      <c r="U4593" s="4">
        <v>0</v>
      </c>
      <c r="V4593" s="4">
        <v>0</v>
      </c>
      <c r="W4593" s="4">
        <v>0</v>
      </c>
      <c r="X4593" s="4">
        <v>0</v>
      </c>
      <c r="Y4593" s="4">
        <v>0</v>
      </c>
      <c r="Z4593" s="4">
        <v>0</v>
      </c>
      <c r="AA4593" s="4">
        <v>0</v>
      </c>
      <c r="AB4593" t="s">
        <v>3</v>
      </c>
      <c r="AC4593" s="4">
        <v>0</v>
      </c>
      <c r="AD4593" s="4">
        <v>0</v>
      </c>
      <c r="AE4593" s="4">
        <v>-18092.84</v>
      </c>
      <c r="AF4593" t="s">
        <v>719</v>
      </c>
      <c r="AG4593" s="4">
        <v>0</v>
      </c>
      <c r="AH4593" s="4">
        <v>0</v>
      </c>
      <c r="AI4593" s="4">
        <v>0</v>
      </c>
      <c r="AJ4593" s="4">
        <v>97875.34</v>
      </c>
      <c r="AK4593" s="4">
        <v>0</v>
      </c>
      <c r="AL4593" t="s">
        <v>783</v>
      </c>
      <c r="AM4593" s="71" t="str">
        <f>INDEX(Network_Insurer_Code,MATCH(Export!AL4593,Network_insurer_Name,0))</f>
        <v>PEP1</v>
      </c>
      <c r="AN4593" t="str">
        <f t="shared" si="71"/>
        <v>L1001PEP12018</v>
      </c>
    </row>
    <row r="4594" spans="1:40" x14ac:dyDescent="0.25">
      <c r="A4594">
        <v>2020</v>
      </c>
      <c r="B4594">
        <v>1</v>
      </c>
      <c r="C4594" s="1">
        <v>43862</v>
      </c>
      <c r="D4594" s="1">
        <v>43951</v>
      </c>
      <c r="E4594">
        <v>2019</v>
      </c>
      <c r="F4594" s="71" t="str">
        <f>INDEX(Client_Name,MATCH(Export!H4594,Local_Company_Name,0))</f>
        <v>Flaimngo Tailoring</v>
      </c>
      <c r="G4594" s="71">
        <f>INDEX(Client_Code,MATCH(Export!H4594,Local_Company_Name,0))</f>
        <v>1005</v>
      </c>
      <c r="H4594" t="s">
        <v>772</v>
      </c>
      <c r="I4594" t="s">
        <v>720</v>
      </c>
      <c r="J4594" t="s">
        <v>22</v>
      </c>
      <c r="K4594" s="71" t="str">
        <f>INDEX(Line_of_Business,MATCH(Export!J4594,Name,0))</f>
        <v>A</v>
      </c>
      <c r="L4594" s="9" t="s">
        <v>458</v>
      </c>
      <c r="M4594">
        <v>934</v>
      </c>
      <c r="N4594" s="4">
        <v>0</v>
      </c>
      <c r="O4594" s="4">
        <v>0</v>
      </c>
      <c r="P4594" s="4">
        <v>89100</v>
      </c>
      <c r="Q4594" s="4">
        <v>0</v>
      </c>
      <c r="R4594" s="4">
        <v>0</v>
      </c>
      <c r="S4594" s="4">
        <v>0</v>
      </c>
      <c r="T4594" s="4">
        <v>0</v>
      </c>
      <c r="U4594" s="4">
        <v>0</v>
      </c>
      <c r="V4594" s="4">
        <v>0</v>
      </c>
      <c r="W4594" s="4">
        <v>0</v>
      </c>
      <c r="X4594" s="4">
        <v>0</v>
      </c>
      <c r="Y4594" s="4">
        <v>0</v>
      </c>
      <c r="Z4594" s="4">
        <v>0</v>
      </c>
      <c r="AA4594" s="4">
        <v>0</v>
      </c>
      <c r="AB4594" t="s">
        <v>3</v>
      </c>
      <c r="AC4594" s="4">
        <v>0</v>
      </c>
      <c r="AD4594" s="4">
        <v>0</v>
      </c>
      <c r="AE4594" s="4">
        <v>0</v>
      </c>
      <c r="AF4594" t="s">
        <v>720</v>
      </c>
      <c r="AG4594" s="4">
        <v>0</v>
      </c>
      <c r="AH4594" s="4">
        <v>0</v>
      </c>
      <c r="AI4594" s="4">
        <v>0</v>
      </c>
      <c r="AJ4594" s="4">
        <v>-89100</v>
      </c>
      <c r="AK4594" s="4">
        <v>0</v>
      </c>
      <c r="AL4594" t="s">
        <v>793</v>
      </c>
      <c r="AM4594" s="71" t="str">
        <f>INDEX(Network_Insurer_Code,MATCH(Export!AL4594,Network_insurer_Name,0))</f>
        <v>CAL3</v>
      </c>
      <c r="AN4594" t="str">
        <f t="shared" si="71"/>
        <v>A1005CAL32019</v>
      </c>
    </row>
    <row r="4595" spans="1:40" x14ac:dyDescent="0.25">
      <c r="A4595">
        <v>2020</v>
      </c>
      <c r="B4595">
        <v>3</v>
      </c>
      <c r="C4595" s="1">
        <v>44013</v>
      </c>
      <c r="D4595" s="1">
        <v>44104</v>
      </c>
      <c r="E4595">
        <v>2019</v>
      </c>
      <c r="F4595" s="71" t="str">
        <f>INDEX(Client_Name,MATCH(Export!H4595,Local_Company_Name,0))</f>
        <v>Zebra Workings Ltd</v>
      </c>
      <c r="G4595" s="71">
        <f>INDEX(Client_Code,MATCH(Export!H4595,Local_Company_Name,0))</f>
        <v>1001</v>
      </c>
      <c r="H4595" t="s">
        <v>748</v>
      </c>
      <c r="I4595" t="s">
        <v>723</v>
      </c>
      <c r="J4595" t="s">
        <v>0</v>
      </c>
      <c r="K4595" s="71" t="str">
        <f>INDEX(Line_of_Business,MATCH(Export!J4595,Name,0))</f>
        <v>D</v>
      </c>
      <c r="L4595" s="9">
        <v>25702</v>
      </c>
      <c r="M4595">
        <v>947</v>
      </c>
      <c r="N4595" s="4">
        <v>0</v>
      </c>
      <c r="O4595" s="4">
        <v>0</v>
      </c>
      <c r="P4595" s="4">
        <v>0</v>
      </c>
      <c r="Q4595" s="4">
        <v>0</v>
      </c>
      <c r="R4595" s="4">
        <v>0</v>
      </c>
      <c r="S4595" s="4">
        <v>0</v>
      </c>
      <c r="T4595" s="4">
        <v>0</v>
      </c>
      <c r="U4595" s="4">
        <v>0</v>
      </c>
      <c r="V4595" s="4">
        <v>0</v>
      </c>
      <c r="W4595" s="4">
        <v>0</v>
      </c>
      <c r="X4595" s="4">
        <v>0</v>
      </c>
      <c r="Y4595" s="4">
        <v>0</v>
      </c>
      <c r="Z4595" s="4">
        <v>0</v>
      </c>
      <c r="AA4595" s="4">
        <v>0</v>
      </c>
      <c r="AB4595" t="s">
        <v>3</v>
      </c>
      <c r="AC4595" s="4">
        <v>0</v>
      </c>
      <c r="AD4595" s="4">
        <v>0</v>
      </c>
      <c r="AE4595" s="4">
        <v>100725</v>
      </c>
      <c r="AF4595" t="s">
        <v>723</v>
      </c>
      <c r="AG4595" s="4">
        <v>0</v>
      </c>
      <c r="AH4595" s="4">
        <v>0</v>
      </c>
      <c r="AI4595" s="4">
        <v>0</v>
      </c>
      <c r="AJ4595" s="4">
        <v>0</v>
      </c>
      <c r="AK4595" s="4">
        <v>0</v>
      </c>
      <c r="AL4595" t="s">
        <v>789</v>
      </c>
      <c r="AM4595" s="71" t="str">
        <f>INDEX(Network_Insurer_Code,MATCH(Export!AL4595,Network_insurer_Name,0))</f>
        <v>APL1</v>
      </c>
      <c r="AN4595" t="str">
        <f t="shared" si="71"/>
        <v>D1001APL12019</v>
      </c>
    </row>
    <row r="4596" spans="1:40" x14ac:dyDescent="0.25">
      <c r="A4596">
        <v>2020</v>
      </c>
      <c r="B4596">
        <v>2</v>
      </c>
      <c r="C4596" s="1">
        <v>43922</v>
      </c>
      <c r="D4596" s="1">
        <v>44012</v>
      </c>
      <c r="E4596">
        <v>2020</v>
      </c>
      <c r="F4596" s="71" t="str">
        <f>INDEX(Client_Name,MATCH(Export!H4596,Local_Company_Name,0))</f>
        <v>Tiger Jewelcrafting Ltd</v>
      </c>
      <c r="G4596" s="71">
        <f>INDEX(Client_Code,MATCH(Export!H4596,Local_Company_Name,0))</f>
        <v>1003</v>
      </c>
      <c r="H4596" t="s">
        <v>762</v>
      </c>
      <c r="I4596" t="s">
        <v>710</v>
      </c>
      <c r="J4596" t="s">
        <v>22</v>
      </c>
      <c r="K4596" s="71" t="str">
        <f>INDEX(Line_of_Business,MATCH(Export!J4596,Name,0))</f>
        <v>A</v>
      </c>
      <c r="L4596" s="9" t="s">
        <v>92</v>
      </c>
      <c r="M4596">
        <v>64</v>
      </c>
      <c r="N4596" s="4">
        <v>22104.57</v>
      </c>
      <c r="O4596" s="4">
        <v>22104.57</v>
      </c>
      <c r="P4596" s="4">
        <v>0</v>
      </c>
      <c r="Q4596" s="4">
        <v>0</v>
      </c>
      <c r="R4596" s="4">
        <v>0</v>
      </c>
      <c r="S4596" s="4">
        <v>0</v>
      </c>
      <c r="T4596" s="4">
        <v>0</v>
      </c>
      <c r="U4596" s="4">
        <v>0</v>
      </c>
      <c r="V4596" s="4">
        <v>0</v>
      </c>
      <c r="W4596" s="4">
        <v>0</v>
      </c>
      <c r="X4596" s="4">
        <v>0</v>
      </c>
      <c r="Y4596" s="4">
        <v>3536.73</v>
      </c>
      <c r="Z4596" s="4">
        <v>0</v>
      </c>
      <c r="AA4596" s="4">
        <v>0</v>
      </c>
      <c r="AB4596" t="s">
        <v>3</v>
      </c>
      <c r="AC4596" s="4">
        <v>0</v>
      </c>
      <c r="AD4596" s="4">
        <v>0</v>
      </c>
      <c r="AE4596" s="4">
        <v>0</v>
      </c>
      <c r="AF4596" t="s">
        <v>710</v>
      </c>
      <c r="AG4596" s="4">
        <v>0</v>
      </c>
      <c r="AH4596" s="4">
        <v>0</v>
      </c>
      <c r="AI4596" s="4">
        <v>0</v>
      </c>
      <c r="AJ4596" s="4">
        <v>18567.84</v>
      </c>
      <c r="AK4596" s="4">
        <v>200000</v>
      </c>
      <c r="AL4596" t="s">
        <v>792</v>
      </c>
      <c r="AM4596" s="71" t="str">
        <f>INDEX(Network_Insurer_Code,MATCH(Export!AL4596,Network_insurer_Name,0))</f>
        <v>CAL1</v>
      </c>
      <c r="AN4596" t="str">
        <f t="shared" si="71"/>
        <v>A1003CAL12020</v>
      </c>
    </row>
    <row r="4597" spans="1:40" x14ac:dyDescent="0.25">
      <c r="A4597">
        <v>2020</v>
      </c>
      <c r="B4597">
        <v>2</v>
      </c>
      <c r="C4597" s="1">
        <v>43922</v>
      </c>
      <c r="D4597" s="1">
        <v>44012</v>
      </c>
      <c r="E4597">
        <v>2020</v>
      </c>
      <c r="F4597" s="71" t="str">
        <f>INDEX(Client_Name,MATCH(Export!H4597,Local_Company_Name,0))</f>
        <v>Flaimngo Tailoring</v>
      </c>
      <c r="G4597" s="71">
        <f>INDEX(Client_Code,MATCH(Export!H4597,Local_Company_Name,0))</f>
        <v>1005</v>
      </c>
      <c r="H4597" t="s">
        <v>770</v>
      </c>
      <c r="I4597" t="s">
        <v>707</v>
      </c>
      <c r="J4597" t="s">
        <v>8</v>
      </c>
      <c r="K4597" s="71" t="str">
        <f>INDEX(Line_of_Business,MATCH(Export!J4597,Name,0))</f>
        <v>M</v>
      </c>
      <c r="L4597" s="9">
        <v>501258075</v>
      </c>
      <c r="M4597">
        <v>12</v>
      </c>
      <c r="N4597" s="4">
        <v>12581.95</v>
      </c>
      <c r="O4597" s="4">
        <v>12581.95</v>
      </c>
      <c r="P4597" s="4">
        <v>714</v>
      </c>
      <c r="Q4597" s="4">
        <v>0</v>
      </c>
      <c r="R4597" s="4">
        <v>0</v>
      </c>
      <c r="S4597" s="4">
        <v>0</v>
      </c>
      <c r="T4597" s="4">
        <v>0</v>
      </c>
      <c r="U4597" s="4">
        <v>0</v>
      </c>
      <c r="V4597" s="4">
        <v>0</v>
      </c>
      <c r="W4597" s="4">
        <v>0</v>
      </c>
      <c r="X4597" s="4">
        <v>0</v>
      </c>
      <c r="Y4597" s="4">
        <v>1220.45</v>
      </c>
      <c r="Z4597" s="4">
        <v>0</v>
      </c>
      <c r="AA4597" s="4">
        <v>2264.75</v>
      </c>
      <c r="AB4597" t="s">
        <v>3</v>
      </c>
      <c r="AC4597" s="4">
        <v>0</v>
      </c>
      <c r="AD4597" s="4">
        <v>0</v>
      </c>
      <c r="AE4597" s="4">
        <v>0</v>
      </c>
      <c r="AF4597" t="s">
        <v>707</v>
      </c>
      <c r="AG4597" s="4">
        <v>0</v>
      </c>
      <c r="AH4597" s="4">
        <v>0</v>
      </c>
      <c r="AI4597" s="4">
        <v>0</v>
      </c>
      <c r="AJ4597" s="4">
        <v>8382.75</v>
      </c>
      <c r="AK4597" s="4">
        <v>0</v>
      </c>
      <c r="AL4597" t="s">
        <v>795</v>
      </c>
      <c r="AM4597" s="71" t="str">
        <f>INDEX(Network_Insurer_Code,MATCH(Export!AL4597,Network_insurer_Name,0))</f>
        <v>TOL1</v>
      </c>
      <c r="AN4597" t="str">
        <f t="shared" si="71"/>
        <v>M1005TOL12020</v>
      </c>
    </row>
    <row r="4598" spans="1:40" x14ac:dyDescent="0.25">
      <c r="A4598">
        <v>2019</v>
      </c>
      <c r="B4598">
        <v>3</v>
      </c>
      <c r="C4598" s="1">
        <v>43647</v>
      </c>
      <c r="D4598" s="1">
        <v>43738</v>
      </c>
      <c r="E4598">
        <v>2017</v>
      </c>
      <c r="F4598" s="71" t="str">
        <f>INDEX(Client_Name,MATCH(Export!H4598,Local_Company_Name,0))</f>
        <v>Tiger Jewelcrafting Ltd</v>
      </c>
      <c r="G4598" s="71">
        <f>INDEX(Client_Code,MATCH(Export!H4598,Local_Company_Name,0))</f>
        <v>1003</v>
      </c>
      <c r="H4598" t="s">
        <v>762</v>
      </c>
      <c r="I4598" t="s">
        <v>719</v>
      </c>
      <c r="J4598" t="s">
        <v>5</v>
      </c>
      <c r="K4598" s="71" t="str">
        <f>INDEX(Line_of_Business,MATCH(Export!J4598,Name,0))</f>
        <v>L</v>
      </c>
      <c r="L4598" s="9" t="s">
        <v>273</v>
      </c>
      <c r="M4598">
        <v>0</v>
      </c>
      <c r="N4598" s="4">
        <v>0</v>
      </c>
      <c r="O4598" s="4">
        <v>0</v>
      </c>
      <c r="P4598" s="4">
        <v>650</v>
      </c>
      <c r="Q4598" s="4">
        <v>0</v>
      </c>
      <c r="R4598" s="4">
        <v>0</v>
      </c>
      <c r="S4598" s="4">
        <v>0</v>
      </c>
      <c r="T4598" s="4">
        <v>0</v>
      </c>
      <c r="U4598" s="4">
        <v>0</v>
      </c>
      <c r="V4598" s="4">
        <v>0</v>
      </c>
      <c r="W4598" s="4">
        <v>0</v>
      </c>
      <c r="X4598" s="4">
        <v>0</v>
      </c>
      <c r="Y4598" s="4">
        <v>0</v>
      </c>
      <c r="Z4598" s="4">
        <v>0</v>
      </c>
      <c r="AA4598" s="4">
        <v>0</v>
      </c>
      <c r="AB4598" t="s">
        <v>3</v>
      </c>
      <c r="AC4598" s="4">
        <v>0</v>
      </c>
      <c r="AD4598" s="4">
        <v>0</v>
      </c>
      <c r="AE4598" s="4">
        <v>-50</v>
      </c>
      <c r="AF4598" t="s">
        <v>719</v>
      </c>
      <c r="AG4598" s="4">
        <v>0</v>
      </c>
      <c r="AH4598" s="4">
        <v>0</v>
      </c>
      <c r="AI4598" s="4">
        <v>0</v>
      </c>
      <c r="AJ4598" s="4">
        <v>-650</v>
      </c>
      <c r="AK4598" s="4">
        <v>0</v>
      </c>
      <c r="AL4598" t="s">
        <v>793</v>
      </c>
      <c r="AM4598" s="71" t="str">
        <f>INDEX(Network_Insurer_Code,MATCH(Export!AL4598,Network_insurer_Name,0))</f>
        <v>CAL3</v>
      </c>
      <c r="AN4598" t="str">
        <f t="shared" si="71"/>
        <v>L1003CAL32017</v>
      </c>
    </row>
    <row r="4599" spans="1:40" x14ac:dyDescent="0.25">
      <c r="A4599">
        <v>2020</v>
      </c>
      <c r="B4599">
        <v>2</v>
      </c>
      <c r="C4599" s="1">
        <v>43313</v>
      </c>
      <c r="D4599" s="1">
        <v>43404</v>
      </c>
      <c r="E4599">
        <v>2018</v>
      </c>
      <c r="F4599" s="71" t="str">
        <f>INDEX(Client_Name,MATCH(Export!H4599,Local_Company_Name,0))</f>
        <v>Lion Manufacturing Co</v>
      </c>
      <c r="G4599" s="71">
        <f>INDEX(Client_Code,MATCH(Export!H4599,Local_Company_Name,0))</f>
        <v>1002</v>
      </c>
      <c r="H4599" t="s">
        <v>757</v>
      </c>
      <c r="I4599" t="s">
        <v>720</v>
      </c>
      <c r="J4599" t="s">
        <v>0</v>
      </c>
      <c r="K4599" s="71" t="str">
        <f>INDEX(Line_of_Business,MATCH(Export!J4599,Name,0))</f>
        <v>D</v>
      </c>
      <c r="L4599" s="9" t="s">
        <v>121</v>
      </c>
      <c r="M4599">
        <v>1130</v>
      </c>
      <c r="N4599" s="4">
        <v>2078.98</v>
      </c>
      <c r="O4599" s="4">
        <v>2078.98</v>
      </c>
      <c r="P4599" s="4">
        <v>0</v>
      </c>
      <c r="Q4599" s="4">
        <v>0</v>
      </c>
      <c r="R4599" s="4">
        <v>0</v>
      </c>
      <c r="S4599" s="4">
        <v>0</v>
      </c>
      <c r="T4599" s="4">
        <v>0</v>
      </c>
      <c r="U4599" s="4">
        <v>0</v>
      </c>
      <c r="V4599" s="4">
        <v>0</v>
      </c>
      <c r="W4599" s="4">
        <v>0</v>
      </c>
      <c r="X4599" s="4">
        <v>0</v>
      </c>
      <c r="Y4599" s="4">
        <v>311.85000000000002</v>
      </c>
      <c r="Z4599" s="4">
        <v>0</v>
      </c>
      <c r="AA4599" s="4">
        <v>0</v>
      </c>
      <c r="AB4599" t="s">
        <v>3</v>
      </c>
      <c r="AC4599" s="4">
        <v>0</v>
      </c>
      <c r="AD4599" s="4">
        <v>0</v>
      </c>
      <c r="AE4599" s="4">
        <v>0</v>
      </c>
      <c r="AF4599" t="s">
        <v>720</v>
      </c>
      <c r="AG4599" s="4">
        <v>0</v>
      </c>
      <c r="AH4599" s="4">
        <v>0</v>
      </c>
      <c r="AI4599" s="4">
        <v>0</v>
      </c>
      <c r="AJ4599" s="4">
        <v>1767.13</v>
      </c>
      <c r="AK4599" s="4">
        <v>0</v>
      </c>
      <c r="AL4599" t="s">
        <v>793</v>
      </c>
      <c r="AM4599" s="71" t="str">
        <f>INDEX(Network_Insurer_Code,MATCH(Export!AL4599,Network_insurer_Name,0))</f>
        <v>CAL3</v>
      </c>
      <c r="AN4599" t="str">
        <f t="shared" si="71"/>
        <v>D1002CAL32018</v>
      </c>
    </row>
    <row r="4600" spans="1:40" x14ac:dyDescent="0.25">
      <c r="A4600">
        <v>2020</v>
      </c>
      <c r="B4600">
        <v>1</v>
      </c>
      <c r="C4600" s="1">
        <v>43831</v>
      </c>
      <c r="D4600" s="1">
        <v>43921</v>
      </c>
      <c r="E4600">
        <v>2020</v>
      </c>
      <c r="F4600" s="71" t="str">
        <f>INDEX(Client_Name,MATCH(Export!H4600,Local_Company_Name,0))</f>
        <v>Zebra Workings Ltd</v>
      </c>
      <c r="G4600" s="71">
        <f>INDEX(Client_Code,MATCH(Export!H4600,Local_Company_Name,0))</f>
        <v>1001</v>
      </c>
      <c r="H4600" t="s">
        <v>748</v>
      </c>
      <c r="I4600" t="s">
        <v>723</v>
      </c>
      <c r="J4600" t="s">
        <v>5</v>
      </c>
      <c r="K4600" s="71" t="str">
        <f>INDEX(Line_of_Business,MATCH(Export!J4600,Name,0))</f>
        <v>L</v>
      </c>
      <c r="L4600" s="9">
        <v>25701</v>
      </c>
      <c r="M4600">
        <v>96</v>
      </c>
      <c r="N4600" s="4">
        <v>10209.57</v>
      </c>
      <c r="O4600" s="4">
        <v>10209.57</v>
      </c>
      <c r="P4600" s="4">
        <v>0</v>
      </c>
      <c r="Q4600" s="4">
        <v>0</v>
      </c>
      <c r="R4600" s="4">
        <v>0</v>
      </c>
      <c r="S4600" s="4">
        <v>0</v>
      </c>
      <c r="T4600" s="4">
        <v>0</v>
      </c>
      <c r="U4600" s="4">
        <v>0</v>
      </c>
      <c r="V4600" s="4">
        <v>0</v>
      </c>
      <c r="W4600" s="4">
        <v>0</v>
      </c>
      <c r="X4600" s="4">
        <v>0</v>
      </c>
      <c r="Y4600" s="4">
        <v>474.63</v>
      </c>
      <c r="Z4600" s="4">
        <v>0</v>
      </c>
      <c r="AA4600" s="4">
        <v>0</v>
      </c>
      <c r="AB4600" t="s">
        <v>3</v>
      </c>
      <c r="AC4600" s="4">
        <v>0</v>
      </c>
      <c r="AD4600" s="4">
        <v>0</v>
      </c>
      <c r="AE4600" s="4">
        <v>0</v>
      </c>
      <c r="AF4600" t="s">
        <v>723</v>
      </c>
      <c r="AG4600" s="4">
        <v>0</v>
      </c>
      <c r="AH4600" s="4">
        <v>0</v>
      </c>
      <c r="AI4600" s="4">
        <v>0</v>
      </c>
      <c r="AJ4600" s="4">
        <v>9734.94</v>
      </c>
      <c r="AK4600" s="4">
        <v>0</v>
      </c>
      <c r="AL4600" t="s">
        <v>784</v>
      </c>
      <c r="AM4600" s="71" t="str">
        <f>INDEX(Network_Insurer_Code,MATCH(Export!AL4600,Network_insurer_Name,0))</f>
        <v>PII1</v>
      </c>
      <c r="AN4600" t="str">
        <f t="shared" si="71"/>
        <v>L1001PII12020</v>
      </c>
    </row>
    <row r="4601" spans="1:40" x14ac:dyDescent="0.25">
      <c r="A4601">
        <v>2020</v>
      </c>
      <c r="B4601">
        <v>3</v>
      </c>
      <c r="C4601" s="1">
        <v>44013</v>
      </c>
      <c r="D4601" s="1">
        <v>44104</v>
      </c>
      <c r="E4601">
        <v>2020</v>
      </c>
      <c r="F4601" s="71" t="str">
        <f>INDEX(Client_Name,MATCH(Export!H4601,Local_Company_Name,0))</f>
        <v>Flaimngo Tailoring</v>
      </c>
      <c r="G4601" s="71">
        <f>INDEX(Client_Code,MATCH(Export!H4601,Local_Company_Name,0))</f>
        <v>1005</v>
      </c>
      <c r="H4601" t="s">
        <v>755</v>
      </c>
      <c r="I4601" t="s">
        <v>710</v>
      </c>
      <c r="J4601" t="s">
        <v>0</v>
      </c>
      <c r="K4601" s="71" t="str">
        <f>INDEX(Line_of_Business,MATCH(Export!J4601,Name,0))</f>
        <v>D</v>
      </c>
      <c r="L4601" s="9" t="s">
        <v>241</v>
      </c>
      <c r="M4601">
        <v>384</v>
      </c>
      <c r="N4601" s="4">
        <v>-359.21</v>
      </c>
      <c r="O4601" s="4">
        <v>-359.21</v>
      </c>
      <c r="P4601" s="4">
        <v>0</v>
      </c>
      <c r="Q4601" s="4">
        <v>0</v>
      </c>
      <c r="R4601" s="4">
        <v>0</v>
      </c>
      <c r="S4601" s="4">
        <v>0</v>
      </c>
      <c r="T4601" s="4">
        <v>0</v>
      </c>
      <c r="U4601" s="4">
        <v>0</v>
      </c>
      <c r="V4601" s="4">
        <v>0</v>
      </c>
      <c r="W4601" s="4">
        <v>0</v>
      </c>
      <c r="X4601" s="4">
        <v>0</v>
      </c>
      <c r="Y4601" s="4">
        <v>-53.88</v>
      </c>
      <c r="Z4601" s="4">
        <v>0</v>
      </c>
      <c r="AA4601" s="4">
        <v>0</v>
      </c>
      <c r="AB4601" t="s">
        <v>3</v>
      </c>
      <c r="AC4601" s="4">
        <v>0</v>
      </c>
      <c r="AD4601" s="4">
        <v>0</v>
      </c>
      <c r="AE4601" s="4">
        <v>0</v>
      </c>
      <c r="AF4601" t="s">
        <v>710</v>
      </c>
      <c r="AG4601" s="4">
        <v>0</v>
      </c>
      <c r="AH4601" s="4">
        <v>0</v>
      </c>
      <c r="AI4601" s="4">
        <v>0</v>
      </c>
      <c r="AJ4601" s="4">
        <v>-305.33</v>
      </c>
      <c r="AK4601" s="4">
        <v>0</v>
      </c>
      <c r="AL4601" t="s">
        <v>786</v>
      </c>
      <c r="AM4601" s="71" t="str">
        <f>INDEX(Network_Insurer_Code,MATCH(Export!AL4601,Network_insurer_Name,0))</f>
        <v>BAL1</v>
      </c>
      <c r="AN4601" t="str">
        <f t="shared" si="71"/>
        <v>D1005BAL12020</v>
      </c>
    </row>
    <row r="4602" spans="1:40" x14ac:dyDescent="0.25">
      <c r="A4602">
        <v>2019</v>
      </c>
      <c r="B4602">
        <v>4</v>
      </c>
      <c r="C4602" s="1">
        <v>43739</v>
      </c>
      <c r="D4602" s="1">
        <v>43830</v>
      </c>
      <c r="E4602">
        <v>2019</v>
      </c>
      <c r="F4602" s="71" t="str">
        <f>INDEX(Client_Name,MATCH(Export!H4602,Local_Company_Name,0))</f>
        <v>Lion Manufacturing Co</v>
      </c>
      <c r="G4602" s="71">
        <f>INDEX(Client_Code,MATCH(Export!H4602,Local_Company_Name,0))</f>
        <v>1002</v>
      </c>
      <c r="H4602" t="s">
        <v>752</v>
      </c>
      <c r="I4602" t="s">
        <v>711</v>
      </c>
      <c r="J4602" t="s">
        <v>5</v>
      </c>
      <c r="K4602" s="71" t="str">
        <f>INDEX(Line_of_Business,MATCH(Export!J4602,Name,0))</f>
        <v>L</v>
      </c>
      <c r="L4602" s="9">
        <v>1361001923513</v>
      </c>
      <c r="M4602">
        <v>216</v>
      </c>
      <c r="N4602" s="4">
        <v>0</v>
      </c>
      <c r="O4602" s="4">
        <v>0</v>
      </c>
      <c r="P4602" s="4">
        <v>0</v>
      </c>
      <c r="Q4602" s="4">
        <v>0</v>
      </c>
      <c r="R4602" s="4">
        <v>0</v>
      </c>
      <c r="S4602" s="4">
        <v>0</v>
      </c>
      <c r="T4602" s="4">
        <v>0</v>
      </c>
      <c r="U4602" s="4">
        <v>0</v>
      </c>
      <c r="V4602" s="4">
        <v>0</v>
      </c>
      <c r="W4602" s="4">
        <v>0</v>
      </c>
      <c r="X4602" s="4">
        <v>0</v>
      </c>
      <c r="Y4602" s="4">
        <v>0</v>
      </c>
      <c r="Z4602" s="4">
        <v>0</v>
      </c>
      <c r="AA4602" s="4">
        <v>0</v>
      </c>
      <c r="AB4602" t="s">
        <v>3</v>
      </c>
      <c r="AC4602" s="4">
        <v>0</v>
      </c>
      <c r="AD4602" s="4">
        <v>0</v>
      </c>
      <c r="AE4602" s="4">
        <v>0</v>
      </c>
      <c r="AF4602" t="s">
        <v>711</v>
      </c>
      <c r="AG4602" s="4">
        <v>0</v>
      </c>
      <c r="AH4602" s="4">
        <v>0</v>
      </c>
      <c r="AI4602" s="4">
        <v>0</v>
      </c>
      <c r="AJ4602" s="4">
        <v>0</v>
      </c>
      <c r="AK4602" s="4">
        <v>0</v>
      </c>
      <c r="AL4602" t="s">
        <v>784</v>
      </c>
      <c r="AM4602" s="71" t="str">
        <f>INDEX(Network_Insurer_Code,MATCH(Export!AL4602,Network_insurer_Name,0))</f>
        <v>PII1</v>
      </c>
      <c r="AN4602" t="str">
        <f t="shared" si="71"/>
        <v>L1002PII12019</v>
      </c>
    </row>
    <row r="4603" spans="1:40" x14ac:dyDescent="0.25">
      <c r="A4603">
        <v>2020</v>
      </c>
      <c r="B4603">
        <v>3</v>
      </c>
      <c r="C4603" s="1">
        <v>44013</v>
      </c>
      <c r="D4603" s="1">
        <v>44104</v>
      </c>
      <c r="E4603">
        <v>2020</v>
      </c>
      <c r="F4603" s="71" t="str">
        <f>INDEX(Client_Name,MATCH(Export!H4603,Local_Company_Name,0))</f>
        <v>Lion Manufacturing Co</v>
      </c>
      <c r="G4603" s="71">
        <f>INDEX(Client_Code,MATCH(Export!H4603,Local_Company_Name,0))</f>
        <v>1002</v>
      </c>
      <c r="H4603" t="s">
        <v>759</v>
      </c>
      <c r="I4603" t="s">
        <v>733</v>
      </c>
      <c r="J4603" t="s">
        <v>5</v>
      </c>
      <c r="K4603" s="71" t="str">
        <f>INDEX(Line_of_Business,MATCH(Export!J4603,Name,0))</f>
        <v>L</v>
      </c>
      <c r="L4603" s="9">
        <v>201456822</v>
      </c>
      <c r="M4603">
        <v>101</v>
      </c>
      <c r="N4603" s="4">
        <v>1781.07</v>
      </c>
      <c r="O4603" s="4">
        <v>1781.07</v>
      </c>
      <c r="P4603" s="4">
        <v>0</v>
      </c>
      <c r="Q4603" s="4">
        <v>0</v>
      </c>
      <c r="R4603" s="4">
        <v>0</v>
      </c>
      <c r="S4603" s="4">
        <v>0</v>
      </c>
      <c r="T4603" s="4">
        <v>0</v>
      </c>
      <c r="U4603" s="4">
        <v>0</v>
      </c>
      <c r="V4603" s="4">
        <v>0</v>
      </c>
      <c r="W4603" s="4">
        <v>0</v>
      </c>
      <c r="X4603" s="4">
        <v>0</v>
      </c>
      <c r="Y4603" s="4">
        <v>160.30000000000001</v>
      </c>
      <c r="Z4603" s="4">
        <v>44.53</v>
      </c>
      <c r="AA4603" s="4">
        <v>133.58000000000001</v>
      </c>
      <c r="AB4603" t="s">
        <v>3</v>
      </c>
      <c r="AC4603" s="4">
        <v>0</v>
      </c>
      <c r="AD4603" s="4">
        <v>0</v>
      </c>
      <c r="AE4603" s="4">
        <v>0</v>
      </c>
      <c r="AF4603" t="s">
        <v>733</v>
      </c>
      <c r="AG4603" s="4">
        <v>0</v>
      </c>
      <c r="AH4603" s="4">
        <v>0</v>
      </c>
      <c r="AI4603" s="4">
        <v>0</v>
      </c>
      <c r="AJ4603" s="4">
        <v>1442.66</v>
      </c>
      <c r="AK4603" s="4">
        <v>200000</v>
      </c>
      <c r="AL4603" t="s">
        <v>783</v>
      </c>
      <c r="AM4603" s="71" t="str">
        <f>INDEX(Network_Insurer_Code,MATCH(Export!AL4603,Network_insurer_Name,0))</f>
        <v>PEP1</v>
      </c>
      <c r="AN4603" t="str">
        <f t="shared" si="71"/>
        <v>L1002PEP12020</v>
      </c>
    </row>
    <row r="4604" spans="1:40" x14ac:dyDescent="0.25">
      <c r="A4604">
        <v>2020</v>
      </c>
      <c r="B4604">
        <v>2</v>
      </c>
      <c r="C4604" s="1">
        <v>43922</v>
      </c>
      <c r="D4604" s="1">
        <v>44012</v>
      </c>
      <c r="E4604">
        <v>2020</v>
      </c>
      <c r="F4604" s="71" t="str">
        <f>INDEX(Client_Name,MATCH(Export!H4604,Local_Company_Name,0))</f>
        <v>Falcon Clothing</v>
      </c>
      <c r="G4604" s="71">
        <f>INDEX(Client_Code,MATCH(Export!H4604,Local_Company_Name,0))</f>
        <v>1006</v>
      </c>
      <c r="H4604" t="s">
        <v>776</v>
      </c>
      <c r="I4604" t="s">
        <v>724</v>
      </c>
      <c r="J4604" t="s">
        <v>8</v>
      </c>
      <c r="K4604" s="71" t="str">
        <f>INDEX(Line_of_Business,MATCH(Export!J4604,Name,0))</f>
        <v>M</v>
      </c>
      <c r="L4604" s="9">
        <v>75076</v>
      </c>
      <c r="M4604">
        <v>681</v>
      </c>
      <c r="N4604" s="4">
        <v>0</v>
      </c>
      <c r="O4604" s="4">
        <v>0</v>
      </c>
      <c r="P4604" s="4">
        <v>95031.88</v>
      </c>
      <c r="Q4604" s="4">
        <v>0</v>
      </c>
      <c r="R4604" s="4">
        <v>0</v>
      </c>
      <c r="S4604" s="4">
        <v>0</v>
      </c>
      <c r="T4604" s="4">
        <v>0</v>
      </c>
      <c r="U4604" s="4">
        <v>0</v>
      </c>
      <c r="V4604" s="4">
        <v>0</v>
      </c>
      <c r="W4604" s="4">
        <v>0</v>
      </c>
      <c r="X4604" s="4">
        <v>0</v>
      </c>
      <c r="Y4604" s="4">
        <v>0</v>
      </c>
      <c r="Z4604" s="4">
        <v>0</v>
      </c>
      <c r="AA4604" s="4">
        <v>0</v>
      </c>
      <c r="AB4604" t="s">
        <v>3</v>
      </c>
      <c r="AC4604" s="4">
        <v>0</v>
      </c>
      <c r="AD4604" s="4">
        <v>0</v>
      </c>
      <c r="AE4604" s="4">
        <v>0</v>
      </c>
      <c r="AF4604" t="s">
        <v>724</v>
      </c>
      <c r="AG4604" s="4">
        <v>0</v>
      </c>
      <c r="AH4604" s="4">
        <v>0</v>
      </c>
      <c r="AI4604" s="4">
        <v>0</v>
      </c>
      <c r="AJ4604" s="4">
        <v>-95031.88</v>
      </c>
      <c r="AK4604" s="4">
        <v>0</v>
      </c>
      <c r="AL4604" t="s">
        <v>785</v>
      </c>
      <c r="AM4604" s="71" t="str">
        <f>INDEX(Network_Insurer_Code,MATCH(Export!AL4604,Network_insurer_Name,0))</f>
        <v>WAI3</v>
      </c>
      <c r="AN4604" t="str">
        <f t="shared" si="71"/>
        <v>M1006WAI32020</v>
      </c>
    </row>
    <row r="4605" spans="1:40" x14ac:dyDescent="0.25">
      <c r="A4605">
        <v>2019</v>
      </c>
      <c r="B4605">
        <v>1</v>
      </c>
      <c r="C4605" s="1">
        <v>43466</v>
      </c>
      <c r="D4605" s="1">
        <v>43555</v>
      </c>
      <c r="E4605">
        <v>2018</v>
      </c>
      <c r="F4605" s="71" t="str">
        <f>INDEX(Client_Name,MATCH(Export!H4605,Local_Company_Name,0))</f>
        <v>Tiger Jewelcrafting Ltd</v>
      </c>
      <c r="G4605" s="71">
        <f>INDEX(Client_Code,MATCH(Export!H4605,Local_Company_Name,0))</f>
        <v>1003</v>
      </c>
      <c r="H4605" t="s">
        <v>763</v>
      </c>
      <c r="I4605" t="s">
        <v>720</v>
      </c>
      <c r="J4605" t="s">
        <v>22</v>
      </c>
      <c r="K4605" s="71" t="str">
        <f>INDEX(Line_of_Business,MATCH(Export!J4605,Name,0))</f>
        <v>A</v>
      </c>
      <c r="L4605" s="9" t="s">
        <v>238</v>
      </c>
      <c r="M4605">
        <v>294</v>
      </c>
      <c r="N4605" s="4">
        <v>76596</v>
      </c>
      <c r="O4605" s="4">
        <v>76596</v>
      </c>
      <c r="P4605" s="4">
        <v>112576.07</v>
      </c>
      <c r="Q4605" s="4">
        <v>0</v>
      </c>
      <c r="R4605" s="4">
        <v>0</v>
      </c>
      <c r="S4605" s="4">
        <v>0</v>
      </c>
      <c r="T4605" s="4">
        <v>0</v>
      </c>
      <c r="U4605" s="4">
        <v>0</v>
      </c>
      <c r="V4605" s="4">
        <v>0</v>
      </c>
      <c r="W4605" s="4">
        <v>0</v>
      </c>
      <c r="X4605" s="4">
        <v>0</v>
      </c>
      <c r="Y4605" s="4">
        <v>9191.52</v>
      </c>
      <c r="Z4605" s="4">
        <v>0</v>
      </c>
      <c r="AA4605" s="4">
        <v>0</v>
      </c>
      <c r="AB4605" t="s">
        <v>3</v>
      </c>
      <c r="AC4605" s="4">
        <v>0</v>
      </c>
      <c r="AD4605" s="4">
        <v>0</v>
      </c>
      <c r="AE4605" s="4">
        <v>120285</v>
      </c>
      <c r="AF4605" t="s">
        <v>720</v>
      </c>
      <c r="AG4605" s="4">
        <v>0</v>
      </c>
      <c r="AH4605" s="4">
        <v>0</v>
      </c>
      <c r="AI4605" s="4">
        <v>0</v>
      </c>
      <c r="AJ4605" s="4">
        <v>-45171.59</v>
      </c>
      <c r="AK4605" s="4">
        <v>200000</v>
      </c>
      <c r="AL4605" t="s">
        <v>795</v>
      </c>
      <c r="AM4605" s="71" t="str">
        <f>INDEX(Network_Insurer_Code,MATCH(Export!AL4605,Network_insurer_Name,0))</f>
        <v>TOL1</v>
      </c>
      <c r="AN4605" t="str">
        <f t="shared" si="71"/>
        <v>A1003TOL12018</v>
      </c>
    </row>
    <row r="4606" spans="1:40" x14ac:dyDescent="0.25">
      <c r="A4606">
        <v>2020</v>
      </c>
      <c r="B4606">
        <v>1</v>
      </c>
      <c r="C4606" s="1">
        <v>43739</v>
      </c>
      <c r="D4606" s="1">
        <v>43830</v>
      </c>
      <c r="E4606">
        <v>2018</v>
      </c>
      <c r="F4606" s="71" t="str">
        <f>INDEX(Client_Name,MATCH(Export!H4606,Local_Company_Name,0))</f>
        <v>Zebra Workings Ltd</v>
      </c>
      <c r="G4606" s="71">
        <f>INDEX(Client_Code,MATCH(Export!H4606,Local_Company_Name,0))</f>
        <v>1001</v>
      </c>
      <c r="H4606" t="s">
        <v>749</v>
      </c>
      <c r="I4606" t="s">
        <v>719</v>
      </c>
      <c r="J4606" t="s">
        <v>5</v>
      </c>
      <c r="K4606" s="71" t="str">
        <f>INDEX(Line_of_Business,MATCH(Export!J4606,Name,0))</f>
        <v>L</v>
      </c>
      <c r="L4606" s="9" t="s">
        <v>465</v>
      </c>
      <c r="M4606">
        <v>4493</v>
      </c>
      <c r="N4606" s="4">
        <v>-145862</v>
      </c>
      <c r="O4606" s="4">
        <v>-145862</v>
      </c>
      <c r="P4606" s="4">
        <v>-163062.78</v>
      </c>
      <c r="Q4606" s="4">
        <v>0</v>
      </c>
      <c r="R4606" s="4">
        <v>0</v>
      </c>
      <c r="S4606" s="4">
        <v>0</v>
      </c>
      <c r="T4606" s="4">
        <v>0</v>
      </c>
      <c r="U4606" s="4">
        <v>0</v>
      </c>
      <c r="V4606" s="4">
        <v>0</v>
      </c>
      <c r="W4606" s="4">
        <v>0</v>
      </c>
      <c r="X4606" s="4">
        <v>0</v>
      </c>
      <c r="Y4606" s="4">
        <v>0</v>
      </c>
      <c r="Z4606" s="4">
        <v>-503.86</v>
      </c>
      <c r="AA4606" s="4">
        <v>0</v>
      </c>
      <c r="AB4606" t="s">
        <v>3</v>
      </c>
      <c r="AC4606" s="4">
        <v>0</v>
      </c>
      <c r="AD4606" s="4">
        <v>0</v>
      </c>
      <c r="AE4606" s="4">
        <v>0</v>
      </c>
      <c r="AF4606" t="s">
        <v>719</v>
      </c>
      <c r="AG4606" s="4">
        <v>0</v>
      </c>
      <c r="AH4606" s="4">
        <v>0</v>
      </c>
      <c r="AI4606" s="4">
        <v>0</v>
      </c>
      <c r="AJ4606" s="4">
        <v>17704.64</v>
      </c>
      <c r="AK4606" s="4">
        <v>0</v>
      </c>
      <c r="AL4606" t="s">
        <v>787</v>
      </c>
      <c r="AM4606" s="71" t="str">
        <f>INDEX(Network_Insurer_Code,MATCH(Export!AL4606,Network_insurer_Name,0))</f>
        <v>LEI3</v>
      </c>
      <c r="AN4606" t="str">
        <f t="shared" si="71"/>
        <v>L1001LEI32018</v>
      </c>
    </row>
    <row r="4607" spans="1:40" x14ac:dyDescent="0.25">
      <c r="A4607">
        <v>2019</v>
      </c>
      <c r="B4607">
        <v>3</v>
      </c>
      <c r="C4607" s="1">
        <v>43647</v>
      </c>
      <c r="D4607" s="1">
        <v>43738</v>
      </c>
      <c r="E4607">
        <v>2018</v>
      </c>
      <c r="F4607" s="71" t="str">
        <f>INDEX(Client_Name,MATCH(Export!H4607,Local_Company_Name,0))</f>
        <v>Aplaca Engineering Co</v>
      </c>
      <c r="G4607" s="71">
        <f>INDEX(Client_Code,MATCH(Export!H4607,Local_Company_Name,0))</f>
        <v>1004</v>
      </c>
      <c r="H4607" t="s">
        <v>767</v>
      </c>
      <c r="I4607" t="s">
        <v>724</v>
      </c>
      <c r="J4607" t="s">
        <v>22</v>
      </c>
      <c r="K4607" s="71" t="str">
        <f>INDEX(Line_of_Business,MATCH(Export!J4607,Name,0))</f>
        <v>A</v>
      </c>
      <c r="L4607" s="9">
        <v>60506</v>
      </c>
      <c r="M4607">
        <v>693</v>
      </c>
      <c r="N4607" s="4">
        <v>0</v>
      </c>
      <c r="O4607" s="4">
        <v>0</v>
      </c>
      <c r="P4607" s="4">
        <v>0</v>
      </c>
      <c r="Q4607" s="4">
        <v>0</v>
      </c>
      <c r="R4607" s="4">
        <v>0</v>
      </c>
      <c r="S4607" s="4">
        <v>0</v>
      </c>
      <c r="T4607" s="4">
        <v>0</v>
      </c>
      <c r="U4607" s="4">
        <v>0</v>
      </c>
      <c r="V4607" s="4">
        <v>0</v>
      </c>
      <c r="W4607" s="4">
        <v>0</v>
      </c>
      <c r="X4607" s="4">
        <v>0</v>
      </c>
      <c r="Y4607" s="4">
        <v>0</v>
      </c>
      <c r="Z4607" s="4">
        <v>0</v>
      </c>
      <c r="AA4607" s="4">
        <v>0</v>
      </c>
      <c r="AB4607" t="s">
        <v>3</v>
      </c>
      <c r="AC4607" s="4">
        <v>0</v>
      </c>
      <c r="AD4607" s="4">
        <v>0</v>
      </c>
      <c r="AE4607" s="4">
        <v>0</v>
      </c>
      <c r="AF4607" t="s">
        <v>724</v>
      </c>
      <c r="AG4607" s="4">
        <v>0</v>
      </c>
      <c r="AH4607" s="4">
        <v>0</v>
      </c>
      <c r="AI4607" s="4">
        <v>0</v>
      </c>
      <c r="AJ4607" s="4">
        <v>0</v>
      </c>
      <c r="AK4607" s="4">
        <v>0</v>
      </c>
      <c r="AL4607" t="s">
        <v>786</v>
      </c>
      <c r="AM4607" s="71" t="str">
        <f>INDEX(Network_Insurer_Code,MATCH(Export!AL4607,Network_insurer_Name,0))</f>
        <v>BAL1</v>
      </c>
      <c r="AN4607" t="str">
        <f t="shared" si="71"/>
        <v>A1004BAL12018</v>
      </c>
    </row>
    <row r="4608" spans="1:40" x14ac:dyDescent="0.25">
      <c r="A4608">
        <v>2020</v>
      </c>
      <c r="B4608">
        <v>3</v>
      </c>
      <c r="C4608" s="1">
        <v>44013</v>
      </c>
      <c r="D4608" s="1">
        <v>44104</v>
      </c>
      <c r="E4608">
        <v>2019</v>
      </c>
      <c r="F4608" s="71" t="str">
        <f>INDEX(Client_Name,MATCH(Export!H4608,Local_Company_Name,0))</f>
        <v>Zebra Workings Ltd</v>
      </c>
      <c r="G4608" s="71">
        <f>INDEX(Client_Code,MATCH(Export!H4608,Local_Company_Name,0))</f>
        <v>1001</v>
      </c>
      <c r="H4608" t="s">
        <v>749</v>
      </c>
      <c r="I4608" t="s">
        <v>720</v>
      </c>
      <c r="J4608" t="s">
        <v>8</v>
      </c>
      <c r="K4608" s="71" t="str">
        <f>INDEX(Line_of_Business,MATCH(Export!J4608,Name,0))</f>
        <v>M</v>
      </c>
      <c r="L4608" s="9" t="s">
        <v>110</v>
      </c>
      <c r="M4608">
        <v>660</v>
      </c>
      <c r="N4608" s="4">
        <v>0</v>
      </c>
      <c r="O4608" s="4">
        <v>0</v>
      </c>
      <c r="P4608" s="4">
        <v>-7957.48</v>
      </c>
      <c r="Q4608" s="4">
        <v>0</v>
      </c>
      <c r="R4608" s="4">
        <v>0</v>
      </c>
      <c r="S4608" s="4">
        <v>0</v>
      </c>
      <c r="T4608" s="4">
        <v>0</v>
      </c>
      <c r="U4608" s="4">
        <v>0</v>
      </c>
      <c r="V4608" s="4">
        <v>0</v>
      </c>
      <c r="W4608" s="4">
        <v>0</v>
      </c>
      <c r="X4608" s="4">
        <v>0</v>
      </c>
      <c r="Y4608" s="4">
        <v>0</v>
      </c>
      <c r="Z4608" s="4">
        <v>0</v>
      </c>
      <c r="AA4608" s="4">
        <v>0</v>
      </c>
      <c r="AB4608" t="s">
        <v>3</v>
      </c>
      <c r="AC4608" s="4">
        <v>0</v>
      </c>
      <c r="AD4608" s="4">
        <v>0</v>
      </c>
      <c r="AE4608" s="4">
        <v>0</v>
      </c>
      <c r="AF4608" t="s">
        <v>720</v>
      </c>
      <c r="AG4608" s="4">
        <v>0</v>
      </c>
      <c r="AH4608" s="4">
        <v>0</v>
      </c>
      <c r="AI4608" s="4">
        <v>0</v>
      </c>
      <c r="AJ4608" s="4">
        <v>7957.48</v>
      </c>
      <c r="AK4608" s="4">
        <v>0</v>
      </c>
      <c r="AL4608" t="s">
        <v>795</v>
      </c>
      <c r="AM4608" s="71" t="str">
        <f>INDEX(Network_Insurer_Code,MATCH(Export!AL4608,Network_insurer_Name,0))</f>
        <v>TOL1</v>
      </c>
      <c r="AN4608" t="str">
        <f t="shared" si="71"/>
        <v>M1001TOL12019</v>
      </c>
    </row>
    <row r="4609" spans="1:40" x14ac:dyDescent="0.25">
      <c r="A4609">
        <v>2019</v>
      </c>
      <c r="B4609">
        <v>1</v>
      </c>
      <c r="C4609" s="1">
        <v>43466</v>
      </c>
      <c r="D4609" s="1">
        <v>43555</v>
      </c>
      <c r="E4609">
        <v>2018</v>
      </c>
      <c r="F4609" s="71" t="str">
        <f>INDEX(Client_Name,MATCH(Export!H4609,Local_Company_Name,0))</f>
        <v>Aplaca Engineering Co</v>
      </c>
      <c r="G4609" s="71">
        <f>INDEX(Client_Code,MATCH(Export!H4609,Local_Company_Name,0))</f>
        <v>1004</v>
      </c>
      <c r="H4609" t="s">
        <v>754</v>
      </c>
      <c r="I4609" t="s">
        <v>720</v>
      </c>
      <c r="J4609" t="s">
        <v>0</v>
      </c>
      <c r="K4609" s="71" t="str">
        <f>INDEX(Line_of_Business,MATCH(Export!J4609,Name,0))</f>
        <v>D</v>
      </c>
      <c r="L4609" s="9">
        <v>42234014</v>
      </c>
      <c r="M4609">
        <v>501</v>
      </c>
      <c r="N4609" s="4">
        <v>2813.6210526315699</v>
      </c>
      <c r="O4609" s="4">
        <v>2672.94</v>
      </c>
      <c r="P4609" s="4">
        <v>0</v>
      </c>
      <c r="Q4609" s="4">
        <v>0</v>
      </c>
      <c r="R4609" s="4">
        <v>0</v>
      </c>
      <c r="S4609" s="4">
        <v>0</v>
      </c>
      <c r="T4609" s="4">
        <v>0</v>
      </c>
      <c r="U4609" s="4">
        <v>0</v>
      </c>
      <c r="V4609" s="4">
        <v>0</v>
      </c>
      <c r="W4609" s="4">
        <v>0</v>
      </c>
      <c r="X4609" s="4">
        <v>0</v>
      </c>
      <c r="Y4609" s="4">
        <v>374.21</v>
      </c>
      <c r="Z4609" s="4">
        <v>41.43</v>
      </c>
      <c r="AA4609" s="4">
        <v>0</v>
      </c>
      <c r="AB4609" t="s">
        <v>3</v>
      </c>
      <c r="AC4609" s="4">
        <v>0</v>
      </c>
      <c r="AD4609" s="4">
        <v>0</v>
      </c>
      <c r="AE4609" s="4">
        <v>0</v>
      </c>
      <c r="AF4609" t="s">
        <v>720</v>
      </c>
      <c r="AG4609" s="4">
        <v>0</v>
      </c>
      <c r="AH4609" s="4">
        <v>0</v>
      </c>
      <c r="AI4609" s="4">
        <v>0</v>
      </c>
      <c r="AJ4609" s="4">
        <v>2257.3000000000002</v>
      </c>
      <c r="AK4609" s="4">
        <v>187000</v>
      </c>
      <c r="AL4609" t="s">
        <v>788</v>
      </c>
      <c r="AM4609" s="71" t="str">
        <f>INDEX(Network_Insurer_Code,MATCH(Export!AL4609,Network_insurer_Name,0))</f>
        <v>RAI1</v>
      </c>
      <c r="AN4609" t="str">
        <f t="shared" si="71"/>
        <v>D1004RAI12018</v>
      </c>
    </row>
    <row r="4610" spans="1:40" x14ac:dyDescent="0.25">
      <c r="A4610">
        <v>2019</v>
      </c>
      <c r="B4610">
        <v>2</v>
      </c>
      <c r="C4610" s="1">
        <v>43556</v>
      </c>
      <c r="D4610" s="1">
        <v>43646</v>
      </c>
      <c r="E4610">
        <v>2019</v>
      </c>
      <c r="F4610" s="71" t="str">
        <f>INDEX(Client_Name,MATCH(Export!H4610,Local_Company_Name,0))</f>
        <v>Tiger Jewelcrafting Ltd</v>
      </c>
      <c r="G4610" s="71">
        <f>INDEX(Client_Code,MATCH(Export!H4610,Local_Company_Name,0))</f>
        <v>1003</v>
      </c>
      <c r="H4610" t="s">
        <v>761</v>
      </c>
      <c r="I4610" t="s">
        <v>707</v>
      </c>
      <c r="J4610" t="s">
        <v>22</v>
      </c>
      <c r="K4610" s="71" t="str">
        <f>INDEX(Line_of_Business,MATCH(Export!J4610,Name,0))</f>
        <v>A</v>
      </c>
      <c r="L4610" s="9">
        <v>50572300</v>
      </c>
      <c r="M4610">
        <v>672</v>
      </c>
      <c r="N4610" s="4">
        <v>348521.47</v>
      </c>
      <c r="O4610" s="4">
        <v>348521.47</v>
      </c>
      <c r="P4610" s="4">
        <v>0</v>
      </c>
      <c r="Q4610" s="4">
        <v>0</v>
      </c>
      <c r="R4610" s="4">
        <v>0</v>
      </c>
      <c r="S4610" s="4">
        <v>0</v>
      </c>
      <c r="T4610" s="4">
        <v>0</v>
      </c>
      <c r="U4610" s="4">
        <v>0</v>
      </c>
      <c r="V4610" s="4">
        <v>0</v>
      </c>
      <c r="W4610" s="4">
        <v>0</v>
      </c>
      <c r="X4610" s="4">
        <v>0</v>
      </c>
      <c r="Y4610" s="4">
        <v>41822.58</v>
      </c>
      <c r="Z4610" s="4">
        <v>8713.0400000000009</v>
      </c>
      <c r="AA4610" s="4">
        <v>0</v>
      </c>
      <c r="AB4610" t="s">
        <v>3</v>
      </c>
      <c r="AC4610" s="4">
        <v>0</v>
      </c>
      <c r="AD4610" s="4">
        <v>0</v>
      </c>
      <c r="AE4610" s="4">
        <v>0</v>
      </c>
      <c r="AF4610" t="s">
        <v>707</v>
      </c>
      <c r="AG4610" s="4">
        <v>0</v>
      </c>
      <c r="AH4610" s="4">
        <v>0</v>
      </c>
      <c r="AI4610" s="4">
        <v>0</v>
      </c>
      <c r="AJ4610" s="4">
        <v>297985.84999999998</v>
      </c>
      <c r="AK4610" s="4">
        <v>0</v>
      </c>
      <c r="AL4610" t="s">
        <v>788</v>
      </c>
      <c r="AM4610" s="71" t="str">
        <f>INDEX(Network_Insurer_Code,MATCH(Export!AL4610,Network_insurer_Name,0))</f>
        <v>RAI1</v>
      </c>
      <c r="AN4610" t="str">
        <f t="shared" ref="AN4610:AN4673" si="72">_xlfn.CONCAT(K4610,G4610,AM4610,E4610)</f>
        <v>A1003RAI12019</v>
      </c>
    </row>
    <row r="4611" spans="1:40" x14ac:dyDescent="0.25">
      <c r="A4611">
        <v>2020</v>
      </c>
      <c r="B4611">
        <v>3</v>
      </c>
      <c r="C4611" s="1">
        <v>44013</v>
      </c>
      <c r="D4611" s="1">
        <v>44104</v>
      </c>
      <c r="E4611">
        <v>2020</v>
      </c>
      <c r="F4611" s="71" t="str">
        <f>INDEX(Client_Name,MATCH(Export!H4611,Local_Company_Name,0))</f>
        <v>Tiger Jewelcrafting Ltd</v>
      </c>
      <c r="G4611" s="71">
        <f>INDEX(Client_Code,MATCH(Export!H4611,Local_Company_Name,0))</f>
        <v>1003</v>
      </c>
      <c r="H4611" t="s">
        <v>763</v>
      </c>
      <c r="I4611" t="s">
        <v>707</v>
      </c>
      <c r="J4611" t="s">
        <v>5</v>
      </c>
      <c r="K4611" s="71" t="str">
        <f>INDEX(Line_of_Business,MATCH(Export!J4611,Name,0))</f>
        <v>L</v>
      </c>
      <c r="L4611" s="9" t="s">
        <v>497</v>
      </c>
      <c r="M4611">
        <v>45</v>
      </c>
      <c r="N4611" s="4">
        <v>1034.8399999999999</v>
      </c>
      <c r="O4611" s="4">
        <v>1034.8399999999999</v>
      </c>
      <c r="P4611" s="4">
        <v>0</v>
      </c>
      <c r="Q4611" s="4">
        <v>0</v>
      </c>
      <c r="R4611" s="4">
        <v>0</v>
      </c>
      <c r="S4611" s="4">
        <v>0</v>
      </c>
      <c r="T4611" s="4">
        <v>0</v>
      </c>
      <c r="U4611" s="4">
        <v>0</v>
      </c>
      <c r="V4611" s="4">
        <v>0</v>
      </c>
      <c r="W4611" s="4">
        <v>0</v>
      </c>
      <c r="X4611" s="4">
        <v>0</v>
      </c>
      <c r="Y4611" s="4">
        <v>103.48</v>
      </c>
      <c r="Z4611" s="4">
        <v>0</v>
      </c>
      <c r="AA4611" s="4">
        <v>82.79</v>
      </c>
      <c r="AB4611" t="s">
        <v>3</v>
      </c>
      <c r="AC4611" s="4">
        <v>0</v>
      </c>
      <c r="AD4611" s="4">
        <v>0</v>
      </c>
      <c r="AE4611" s="4">
        <v>0</v>
      </c>
      <c r="AF4611" t="s">
        <v>707</v>
      </c>
      <c r="AG4611" s="4">
        <v>0</v>
      </c>
      <c r="AH4611" s="4">
        <v>0</v>
      </c>
      <c r="AI4611" s="4">
        <v>0</v>
      </c>
      <c r="AJ4611" s="4">
        <v>848.56999999999903</v>
      </c>
      <c r="AK4611" s="4">
        <v>0</v>
      </c>
      <c r="AL4611" t="s">
        <v>792</v>
      </c>
      <c r="AM4611" s="71" t="str">
        <f>INDEX(Network_Insurer_Code,MATCH(Export!AL4611,Network_insurer_Name,0))</f>
        <v>CAL1</v>
      </c>
      <c r="AN4611" t="str">
        <f t="shared" si="72"/>
        <v>L1003CAL12020</v>
      </c>
    </row>
    <row r="4612" spans="1:40" x14ac:dyDescent="0.25">
      <c r="A4612">
        <v>2020</v>
      </c>
      <c r="B4612">
        <v>1</v>
      </c>
      <c r="C4612" s="1">
        <v>43831</v>
      </c>
      <c r="D4612" s="1">
        <v>43921</v>
      </c>
      <c r="E4612">
        <v>2017</v>
      </c>
      <c r="F4612" s="71" t="str">
        <f>INDEX(Client_Name,MATCH(Export!H4612,Local_Company_Name,0))</f>
        <v>Lion Manufacturing Co</v>
      </c>
      <c r="G4612" s="71">
        <f>INDEX(Client_Code,MATCH(Export!H4612,Local_Company_Name,0))</f>
        <v>1002</v>
      </c>
      <c r="H4612" t="s">
        <v>760</v>
      </c>
      <c r="I4612" t="s">
        <v>704</v>
      </c>
      <c r="J4612" t="s">
        <v>5</v>
      </c>
      <c r="K4612" s="71" t="str">
        <f>INDEX(Line_of_Business,MATCH(Export!J4612,Name,0))</f>
        <v>L</v>
      </c>
      <c r="L4612" s="9" t="s">
        <v>140</v>
      </c>
      <c r="M4612">
        <v>323</v>
      </c>
      <c r="N4612" s="4">
        <v>1061.23</v>
      </c>
      <c r="O4612" s="4">
        <v>1061.23</v>
      </c>
      <c r="P4612" s="4">
        <v>0</v>
      </c>
      <c r="Q4612" s="4">
        <v>0</v>
      </c>
      <c r="R4612" s="4">
        <v>0</v>
      </c>
      <c r="S4612" s="4">
        <v>0</v>
      </c>
      <c r="T4612" s="4">
        <v>0</v>
      </c>
      <c r="U4612" s="4">
        <v>0</v>
      </c>
      <c r="V4612" s="4">
        <v>0</v>
      </c>
      <c r="W4612" s="4">
        <v>0</v>
      </c>
      <c r="X4612" s="4">
        <v>0</v>
      </c>
      <c r="Y4612" s="4">
        <v>159.19</v>
      </c>
      <c r="Z4612" s="4">
        <v>0</v>
      </c>
      <c r="AA4612" s="4">
        <v>0</v>
      </c>
      <c r="AB4612" t="s">
        <v>3</v>
      </c>
      <c r="AC4612" s="4">
        <v>0</v>
      </c>
      <c r="AD4612" s="4">
        <v>0</v>
      </c>
      <c r="AE4612" s="4">
        <v>0</v>
      </c>
      <c r="AF4612" t="s">
        <v>704</v>
      </c>
      <c r="AG4612" s="4">
        <v>0</v>
      </c>
      <c r="AH4612" s="4">
        <v>0</v>
      </c>
      <c r="AI4612" s="4">
        <v>0</v>
      </c>
      <c r="AJ4612" s="4">
        <v>902.04</v>
      </c>
      <c r="AK4612" s="4">
        <v>0</v>
      </c>
      <c r="AL4612" t="s">
        <v>796</v>
      </c>
      <c r="AM4612" s="71" t="str">
        <f>INDEX(Network_Insurer_Code,MATCH(Export!AL4612,Network_insurer_Name,0))</f>
        <v>POL2</v>
      </c>
      <c r="AN4612" t="str">
        <f t="shared" si="72"/>
        <v>L1002POL22017</v>
      </c>
    </row>
    <row r="4613" spans="1:40" x14ac:dyDescent="0.25">
      <c r="A4613">
        <v>2019</v>
      </c>
      <c r="B4613">
        <v>2</v>
      </c>
      <c r="C4613" s="1">
        <v>43677</v>
      </c>
      <c r="D4613" s="1">
        <v>43769</v>
      </c>
      <c r="E4613">
        <v>2018</v>
      </c>
      <c r="F4613" s="71" t="str">
        <f>INDEX(Client_Name,MATCH(Export!H4613,Local_Company_Name,0))</f>
        <v>Zebra Workings Ltd</v>
      </c>
      <c r="G4613" s="71">
        <f>INDEX(Client_Code,MATCH(Export!H4613,Local_Company_Name,0))</f>
        <v>1001</v>
      </c>
      <c r="H4613" t="s">
        <v>749</v>
      </c>
      <c r="I4613" t="s">
        <v>720</v>
      </c>
      <c r="J4613" t="s">
        <v>22</v>
      </c>
      <c r="K4613" s="71" t="str">
        <f>INDEX(Line_of_Business,MATCH(Export!J4613,Name,0))</f>
        <v>A</v>
      </c>
      <c r="L4613" s="9" t="s">
        <v>391</v>
      </c>
      <c r="M4613">
        <v>10</v>
      </c>
      <c r="N4613" s="4">
        <v>-262.37</v>
      </c>
      <c r="O4613" s="4">
        <v>-262.37</v>
      </c>
      <c r="P4613" s="4">
        <v>0</v>
      </c>
      <c r="Q4613" s="4">
        <v>0</v>
      </c>
      <c r="R4613" s="4">
        <v>0</v>
      </c>
      <c r="S4613" s="4">
        <v>0</v>
      </c>
      <c r="T4613" s="4">
        <v>0</v>
      </c>
      <c r="U4613" s="4">
        <v>0</v>
      </c>
      <c r="V4613" s="4">
        <v>0</v>
      </c>
      <c r="W4613" s="4">
        <v>0</v>
      </c>
      <c r="X4613" s="4">
        <v>0</v>
      </c>
      <c r="Y4613" s="4">
        <v>-39.36</v>
      </c>
      <c r="Z4613" s="4">
        <v>0</v>
      </c>
      <c r="AA4613" s="4">
        <v>0</v>
      </c>
      <c r="AB4613" t="s">
        <v>3</v>
      </c>
      <c r="AC4613" s="4">
        <v>0</v>
      </c>
      <c r="AD4613" s="4">
        <v>0</v>
      </c>
      <c r="AE4613" s="4">
        <v>0</v>
      </c>
      <c r="AF4613" t="s">
        <v>720</v>
      </c>
      <c r="AG4613" s="4">
        <v>0</v>
      </c>
      <c r="AH4613" s="4">
        <v>0</v>
      </c>
      <c r="AI4613" s="4">
        <v>0</v>
      </c>
      <c r="AJ4613" s="4">
        <v>-223.01</v>
      </c>
      <c r="AK4613" s="4">
        <v>0</v>
      </c>
      <c r="AL4613" t="s">
        <v>785</v>
      </c>
      <c r="AM4613" s="71" t="str">
        <f>INDEX(Network_Insurer_Code,MATCH(Export!AL4613,Network_insurer_Name,0))</f>
        <v>WAI3</v>
      </c>
      <c r="AN4613" t="str">
        <f t="shared" si="72"/>
        <v>A1001WAI32018</v>
      </c>
    </row>
    <row r="4614" spans="1:40" x14ac:dyDescent="0.25">
      <c r="A4614">
        <v>2020</v>
      </c>
      <c r="B4614">
        <v>1</v>
      </c>
      <c r="C4614" s="1">
        <v>43831</v>
      </c>
      <c r="D4614" s="1">
        <v>43921</v>
      </c>
      <c r="E4614">
        <v>2019</v>
      </c>
      <c r="F4614" s="71" t="str">
        <f>INDEX(Client_Name,MATCH(Export!H4614,Local_Company_Name,0))</f>
        <v>Falcon Clothing</v>
      </c>
      <c r="G4614" s="71">
        <f>INDEX(Client_Code,MATCH(Export!H4614,Local_Company_Name,0))</f>
        <v>1006</v>
      </c>
      <c r="H4614" t="s">
        <v>773</v>
      </c>
      <c r="I4614" t="s">
        <v>707</v>
      </c>
      <c r="J4614" t="s">
        <v>8</v>
      </c>
      <c r="K4614" s="71" t="str">
        <f>INDEX(Line_of_Business,MATCH(Export!J4614,Name,0))</f>
        <v>M</v>
      </c>
      <c r="L4614" s="10">
        <v>5058686750545000</v>
      </c>
      <c r="M4614">
        <v>1</v>
      </c>
      <c r="N4614" s="4">
        <v>0</v>
      </c>
      <c r="O4614" s="4">
        <v>0</v>
      </c>
      <c r="P4614" s="4">
        <v>751.68</v>
      </c>
      <c r="Q4614" s="4">
        <v>0</v>
      </c>
      <c r="R4614" s="4">
        <v>0</v>
      </c>
      <c r="S4614" s="4">
        <v>0</v>
      </c>
      <c r="T4614" s="4">
        <v>0</v>
      </c>
      <c r="U4614" s="4">
        <v>0</v>
      </c>
      <c r="V4614" s="4">
        <v>0</v>
      </c>
      <c r="W4614" s="4">
        <v>0</v>
      </c>
      <c r="X4614" s="4">
        <v>0</v>
      </c>
      <c r="Y4614" s="4">
        <v>0</v>
      </c>
      <c r="Z4614" s="4">
        <v>0</v>
      </c>
      <c r="AA4614" s="4">
        <v>0</v>
      </c>
      <c r="AB4614" t="s">
        <v>3</v>
      </c>
      <c r="AC4614" s="4">
        <v>0</v>
      </c>
      <c r="AD4614" s="4">
        <v>0</v>
      </c>
      <c r="AE4614" s="4">
        <v>0</v>
      </c>
      <c r="AF4614" t="s">
        <v>707</v>
      </c>
      <c r="AG4614" s="4">
        <v>0</v>
      </c>
      <c r="AH4614" s="4">
        <v>0</v>
      </c>
      <c r="AI4614" s="4">
        <v>0</v>
      </c>
      <c r="AJ4614" s="4">
        <v>-751.68</v>
      </c>
      <c r="AK4614" s="4">
        <v>0</v>
      </c>
      <c r="AL4614" t="s">
        <v>789</v>
      </c>
      <c r="AM4614" s="71" t="str">
        <f>INDEX(Network_Insurer_Code,MATCH(Export!AL4614,Network_insurer_Name,0))</f>
        <v>APL1</v>
      </c>
      <c r="AN4614" t="str">
        <f t="shared" si="72"/>
        <v>M1006APL12019</v>
      </c>
    </row>
    <row r="4615" spans="1:40" x14ac:dyDescent="0.25">
      <c r="A4615">
        <v>2019</v>
      </c>
      <c r="B4615">
        <v>4</v>
      </c>
      <c r="C4615" s="1">
        <v>43739</v>
      </c>
      <c r="D4615" s="1">
        <v>43830</v>
      </c>
      <c r="E4615">
        <v>2018</v>
      </c>
      <c r="F4615" s="71" t="str">
        <f>INDEX(Client_Name,MATCH(Export!H4615,Local_Company_Name,0))</f>
        <v>Flaimngo Tailoring</v>
      </c>
      <c r="G4615" s="71">
        <f>INDEX(Client_Code,MATCH(Export!H4615,Local_Company_Name,0))</f>
        <v>1005</v>
      </c>
      <c r="H4615" t="s">
        <v>770</v>
      </c>
      <c r="I4615" t="s">
        <v>711</v>
      </c>
      <c r="J4615" t="s">
        <v>8</v>
      </c>
      <c r="K4615" s="71" t="str">
        <f>INDEX(Line_of_Business,MATCH(Export!J4615,Name,0))</f>
        <v>M</v>
      </c>
      <c r="L4615" s="9">
        <v>1171006127168</v>
      </c>
      <c r="M4615">
        <v>1038</v>
      </c>
      <c r="N4615" s="4">
        <v>0</v>
      </c>
      <c r="O4615" s="4">
        <v>0</v>
      </c>
      <c r="P4615" s="4">
        <v>5940.03</v>
      </c>
      <c r="Q4615" s="4">
        <v>0</v>
      </c>
      <c r="R4615" s="4">
        <v>0</v>
      </c>
      <c r="S4615" s="4">
        <v>0</v>
      </c>
      <c r="T4615" s="4">
        <v>0</v>
      </c>
      <c r="U4615" s="4">
        <v>0</v>
      </c>
      <c r="V4615" s="4">
        <v>0</v>
      </c>
      <c r="W4615" s="4">
        <v>0</v>
      </c>
      <c r="X4615" s="4">
        <v>0</v>
      </c>
      <c r="Y4615" s="4">
        <v>0</v>
      </c>
      <c r="Z4615" s="4">
        <v>0</v>
      </c>
      <c r="AA4615" s="4">
        <v>0</v>
      </c>
      <c r="AB4615" t="s">
        <v>3</v>
      </c>
      <c r="AC4615" s="4">
        <v>0</v>
      </c>
      <c r="AD4615" s="4">
        <v>0</v>
      </c>
      <c r="AE4615" s="4">
        <v>0</v>
      </c>
      <c r="AF4615" t="s">
        <v>711</v>
      </c>
      <c r="AG4615" s="4">
        <v>0</v>
      </c>
      <c r="AH4615" s="4">
        <v>0</v>
      </c>
      <c r="AI4615" s="4">
        <v>0</v>
      </c>
      <c r="AJ4615" s="4">
        <v>-5940.03</v>
      </c>
      <c r="AK4615" s="4">
        <v>0</v>
      </c>
      <c r="AL4615" t="s">
        <v>790</v>
      </c>
      <c r="AM4615" s="71" t="str">
        <f>INDEX(Network_Insurer_Code,MATCH(Export!AL4615,Network_insurer_Name,0))</f>
        <v>STL1</v>
      </c>
      <c r="AN4615" t="str">
        <f t="shared" si="72"/>
        <v>M1005STL12018</v>
      </c>
    </row>
    <row r="4616" spans="1:40" x14ac:dyDescent="0.25">
      <c r="A4616">
        <v>2019</v>
      </c>
      <c r="B4616">
        <v>1</v>
      </c>
      <c r="C4616" s="1">
        <v>43466</v>
      </c>
      <c r="D4616" s="1">
        <v>43555</v>
      </c>
      <c r="E4616">
        <v>2018</v>
      </c>
      <c r="F4616" s="71" t="str">
        <f>INDEX(Client_Name,MATCH(Export!H4616,Local_Company_Name,0))</f>
        <v>Zebra Workings Ltd</v>
      </c>
      <c r="G4616" s="71">
        <f>INDEX(Client_Code,MATCH(Export!H4616,Local_Company_Name,0))</f>
        <v>1001</v>
      </c>
      <c r="H4616" t="s">
        <v>748</v>
      </c>
      <c r="I4616" t="s">
        <v>720</v>
      </c>
      <c r="J4616" t="s">
        <v>8</v>
      </c>
      <c r="K4616" s="71" t="str">
        <f>INDEX(Line_of_Business,MATCH(Export!J4616,Name,0))</f>
        <v>M</v>
      </c>
      <c r="L4616" s="9" t="s">
        <v>51</v>
      </c>
      <c r="M4616">
        <v>377</v>
      </c>
      <c r="N4616" s="4">
        <v>5930362.9500000002</v>
      </c>
      <c r="O4616" s="4">
        <v>5930362.9500000002</v>
      </c>
      <c r="P4616" s="4">
        <v>4814531.54</v>
      </c>
      <c r="Q4616" s="4">
        <v>0</v>
      </c>
      <c r="R4616" s="4">
        <v>0</v>
      </c>
      <c r="S4616" s="4">
        <v>0</v>
      </c>
      <c r="T4616" s="4">
        <v>0</v>
      </c>
      <c r="U4616" s="4">
        <v>0</v>
      </c>
      <c r="V4616" s="4">
        <v>0</v>
      </c>
      <c r="W4616" s="4">
        <v>0</v>
      </c>
      <c r="X4616" s="4">
        <v>0</v>
      </c>
      <c r="Y4616" s="4">
        <v>711643.55</v>
      </c>
      <c r="Z4616" s="4">
        <v>0</v>
      </c>
      <c r="AA4616" s="4">
        <v>0</v>
      </c>
      <c r="AB4616" t="s">
        <v>3</v>
      </c>
      <c r="AC4616" s="4">
        <v>0</v>
      </c>
      <c r="AD4616" s="4">
        <v>0</v>
      </c>
      <c r="AE4616" s="4">
        <v>0</v>
      </c>
      <c r="AF4616" t="s">
        <v>720</v>
      </c>
      <c r="AG4616" s="4">
        <v>0</v>
      </c>
      <c r="AH4616" s="4">
        <v>0</v>
      </c>
      <c r="AI4616" s="4">
        <v>0</v>
      </c>
      <c r="AJ4616" s="4">
        <v>404187.86</v>
      </c>
      <c r="AK4616" s="4">
        <v>200000</v>
      </c>
      <c r="AL4616" t="s">
        <v>795</v>
      </c>
      <c r="AM4616" s="71" t="str">
        <f>INDEX(Network_Insurer_Code,MATCH(Export!AL4616,Network_insurer_Name,0))</f>
        <v>TOL1</v>
      </c>
      <c r="AN4616" t="str">
        <f t="shared" si="72"/>
        <v>M1001TOL12018</v>
      </c>
    </row>
    <row r="4617" spans="1:40" x14ac:dyDescent="0.25">
      <c r="A4617">
        <v>2020</v>
      </c>
      <c r="B4617">
        <v>3</v>
      </c>
      <c r="C4617" s="1">
        <v>44013</v>
      </c>
      <c r="D4617" s="1">
        <v>44104</v>
      </c>
      <c r="E4617">
        <v>2020</v>
      </c>
      <c r="F4617" s="71" t="str">
        <f>INDEX(Client_Name,MATCH(Export!H4617,Local_Company_Name,0))</f>
        <v>Aplaca Engineering Co</v>
      </c>
      <c r="G4617" s="71">
        <f>INDEX(Client_Code,MATCH(Export!H4617,Local_Company_Name,0))</f>
        <v>1004</v>
      </c>
      <c r="H4617" t="s">
        <v>765</v>
      </c>
      <c r="I4617" t="s">
        <v>734</v>
      </c>
      <c r="J4617" t="s">
        <v>5</v>
      </c>
      <c r="K4617" s="71" t="str">
        <f>INDEX(Line_of_Business,MATCH(Export!J4617,Name,0))</f>
        <v>L</v>
      </c>
      <c r="L4617" s="9" t="s">
        <v>186</v>
      </c>
      <c r="M4617">
        <v>280</v>
      </c>
      <c r="N4617" s="4">
        <v>161416.09</v>
      </c>
      <c r="O4617" s="4">
        <v>161416.09</v>
      </c>
      <c r="P4617" s="4">
        <v>0</v>
      </c>
      <c r="Q4617" s="4">
        <v>0</v>
      </c>
      <c r="R4617" s="4">
        <v>0</v>
      </c>
      <c r="S4617" s="4">
        <v>0</v>
      </c>
      <c r="T4617" s="4">
        <v>0</v>
      </c>
      <c r="U4617" s="4">
        <v>0</v>
      </c>
      <c r="V4617" s="4">
        <v>0</v>
      </c>
      <c r="W4617" s="4">
        <v>0</v>
      </c>
      <c r="X4617" s="4">
        <v>0</v>
      </c>
      <c r="Y4617" s="4">
        <v>24212.41</v>
      </c>
      <c r="Z4617" s="4">
        <v>0</v>
      </c>
      <c r="AA4617" s="4">
        <v>0</v>
      </c>
      <c r="AB4617" t="s">
        <v>3</v>
      </c>
      <c r="AC4617" s="4">
        <v>0</v>
      </c>
      <c r="AD4617" s="4">
        <v>0</v>
      </c>
      <c r="AE4617" s="4">
        <v>0</v>
      </c>
      <c r="AF4617" t="s">
        <v>734</v>
      </c>
      <c r="AG4617" s="4">
        <v>0</v>
      </c>
      <c r="AH4617" s="4">
        <v>0</v>
      </c>
      <c r="AI4617" s="4">
        <v>0</v>
      </c>
      <c r="AJ4617" s="4">
        <v>137203.68</v>
      </c>
      <c r="AK4617" s="4">
        <v>0</v>
      </c>
      <c r="AL4617" t="s">
        <v>797</v>
      </c>
      <c r="AM4617" s="71" t="str">
        <f>INDEX(Network_Insurer_Code,MATCH(Export!AL4617,Network_insurer_Name,0))</f>
        <v>ONI3</v>
      </c>
      <c r="AN4617" t="str">
        <f t="shared" si="72"/>
        <v>L1004ONI32020</v>
      </c>
    </row>
    <row r="4618" spans="1:40" x14ac:dyDescent="0.25">
      <c r="A4618">
        <v>2019</v>
      </c>
      <c r="B4618">
        <v>2</v>
      </c>
      <c r="C4618" s="1">
        <v>43556</v>
      </c>
      <c r="D4618" s="1">
        <v>43646</v>
      </c>
      <c r="E4618">
        <v>2019</v>
      </c>
      <c r="F4618" s="71" t="str">
        <f>INDEX(Client_Name,MATCH(Export!H4618,Local_Company_Name,0))</f>
        <v>Aplaca Engineering Co</v>
      </c>
      <c r="G4618" s="71">
        <f>INDEX(Client_Code,MATCH(Export!H4618,Local_Company_Name,0))</f>
        <v>1004</v>
      </c>
      <c r="H4618" t="s">
        <v>767</v>
      </c>
      <c r="I4618" t="s">
        <v>708</v>
      </c>
      <c r="J4618" t="s">
        <v>0</v>
      </c>
      <c r="K4618" s="71" t="str">
        <f>INDEX(Line_of_Business,MATCH(Export!J4618,Name,0))</f>
        <v>D</v>
      </c>
      <c r="L4618" s="9" t="s">
        <v>292</v>
      </c>
      <c r="M4618">
        <v>154</v>
      </c>
      <c r="N4618" s="4">
        <v>84734.21</v>
      </c>
      <c r="O4618" s="4">
        <v>84734.21</v>
      </c>
      <c r="P4618" s="4">
        <v>0</v>
      </c>
      <c r="Q4618" s="4">
        <v>0</v>
      </c>
      <c r="R4618" s="4">
        <v>0</v>
      </c>
      <c r="S4618" s="4">
        <v>0</v>
      </c>
      <c r="T4618" s="4">
        <v>0</v>
      </c>
      <c r="U4618" s="4">
        <v>0</v>
      </c>
      <c r="V4618" s="4">
        <v>0</v>
      </c>
      <c r="W4618" s="4">
        <v>0</v>
      </c>
      <c r="X4618" s="4">
        <v>0</v>
      </c>
      <c r="Y4618" s="4">
        <v>6778.74</v>
      </c>
      <c r="Z4618" s="4">
        <v>0.08</v>
      </c>
      <c r="AA4618" s="4">
        <v>0</v>
      </c>
      <c r="AB4618" t="s">
        <v>3</v>
      </c>
      <c r="AC4618" s="4">
        <v>0</v>
      </c>
      <c r="AD4618" s="4">
        <v>0</v>
      </c>
      <c r="AE4618" s="4">
        <v>0</v>
      </c>
      <c r="AF4618" t="s">
        <v>708</v>
      </c>
      <c r="AG4618" s="4">
        <v>0</v>
      </c>
      <c r="AH4618" s="4">
        <v>0</v>
      </c>
      <c r="AI4618" s="4">
        <v>0</v>
      </c>
      <c r="AJ4618" s="4">
        <v>77955.39</v>
      </c>
      <c r="AK4618" s="4">
        <v>0</v>
      </c>
      <c r="AL4618" t="s">
        <v>790</v>
      </c>
      <c r="AM4618" s="71" t="str">
        <f>INDEX(Network_Insurer_Code,MATCH(Export!AL4618,Network_insurer_Name,0))</f>
        <v>STL1</v>
      </c>
      <c r="AN4618" t="str">
        <f t="shared" si="72"/>
        <v>D1004STL12019</v>
      </c>
    </row>
    <row r="4619" spans="1:40" x14ac:dyDescent="0.25">
      <c r="A4619">
        <v>2020</v>
      </c>
      <c r="B4619">
        <v>1</v>
      </c>
      <c r="C4619" s="1">
        <v>43831</v>
      </c>
      <c r="D4619" s="1">
        <v>43921</v>
      </c>
      <c r="E4619">
        <v>2019</v>
      </c>
      <c r="F4619" s="71" t="str">
        <f>INDEX(Client_Name,MATCH(Export!H4619,Local_Company_Name,0))</f>
        <v>Tiger Jewelcrafting Ltd</v>
      </c>
      <c r="G4619" s="71">
        <f>INDEX(Client_Code,MATCH(Export!H4619,Local_Company_Name,0))</f>
        <v>1003</v>
      </c>
      <c r="H4619" t="s">
        <v>762</v>
      </c>
      <c r="I4619" t="s">
        <v>709</v>
      </c>
      <c r="J4619" t="s">
        <v>22</v>
      </c>
      <c r="K4619" s="71" t="str">
        <f>INDEX(Line_of_Business,MATCH(Export!J4619,Name,0))</f>
        <v>A</v>
      </c>
      <c r="L4619" s="9" t="s">
        <v>402</v>
      </c>
      <c r="M4619">
        <v>4900</v>
      </c>
      <c r="N4619" s="4">
        <v>-9669.9777777777708</v>
      </c>
      <c r="O4619" s="4">
        <v>-8702.98</v>
      </c>
      <c r="P4619" s="4">
        <v>18000</v>
      </c>
      <c r="Q4619" s="4">
        <v>0</v>
      </c>
      <c r="R4619" s="4">
        <v>0</v>
      </c>
      <c r="S4619" s="4">
        <v>0</v>
      </c>
      <c r="T4619" s="4">
        <v>0</v>
      </c>
      <c r="U4619" s="4">
        <v>0</v>
      </c>
      <c r="V4619" s="4">
        <v>0</v>
      </c>
      <c r="W4619" s="4">
        <v>0</v>
      </c>
      <c r="X4619" s="4">
        <v>0</v>
      </c>
      <c r="Y4619" s="4">
        <v>-696.24</v>
      </c>
      <c r="Z4619" s="4">
        <v>-191.47</v>
      </c>
      <c r="AA4619" s="4">
        <v>0</v>
      </c>
      <c r="AB4619" t="s">
        <v>3</v>
      </c>
      <c r="AC4619" s="4">
        <v>0</v>
      </c>
      <c r="AD4619" s="4">
        <v>0</v>
      </c>
      <c r="AE4619" s="4">
        <v>0</v>
      </c>
      <c r="AF4619" t="s">
        <v>709</v>
      </c>
      <c r="AG4619" s="4">
        <v>0</v>
      </c>
      <c r="AH4619" s="4">
        <v>0</v>
      </c>
      <c r="AI4619" s="4">
        <v>0</v>
      </c>
      <c r="AJ4619" s="4">
        <v>-25815.269999999899</v>
      </c>
      <c r="AK4619" s="4">
        <v>0</v>
      </c>
      <c r="AL4619" t="s">
        <v>784</v>
      </c>
      <c r="AM4619" s="71" t="str">
        <f>INDEX(Network_Insurer_Code,MATCH(Export!AL4619,Network_insurer_Name,0))</f>
        <v>PII1</v>
      </c>
      <c r="AN4619" t="str">
        <f t="shared" si="72"/>
        <v>A1003PII12019</v>
      </c>
    </row>
    <row r="4620" spans="1:40" x14ac:dyDescent="0.25">
      <c r="A4620">
        <v>2020</v>
      </c>
      <c r="B4620">
        <v>3</v>
      </c>
      <c r="C4620" s="1">
        <v>44013</v>
      </c>
      <c r="D4620" s="1">
        <v>44104</v>
      </c>
      <c r="E4620">
        <v>2020</v>
      </c>
      <c r="F4620" s="71" t="str">
        <f>INDEX(Client_Name,MATCH(Export!H4620,Local_Company_Name,0))</f>
        <v>Falcon Clothing</v>
      </c>
      <c r="G4620" s="71">
        <f>INDEX(Client_Code,MATCH(Export!H4620,Local_Company_Name,0))</f>
        <v>1006</v>
      </c>
      <c r="H4620" t="s">
        <v>774</v>
      </c>
      <c r="I4620" t="s">
        <v>716</v>
      </c>
      <c r="J4620" t="s">
        <v>5</v>
      </c>
      <c r="K4620" s="71" t="str">
        <f>INDEX(Line_of_Business,MATCH(Export!J4620,Name,0))</f>
        <v>L</v>
      </c>
      <c r="L4620" s="9" t="s">
        <v>212</v>
      </c>
      <c r="M4620">
        <v>3768</v>
      </c>
      <c r="N4620" s="4">
        <v>350199.69999999902</v>
      </c>
      <c r="O4620" s="4">
        <v>315179.73</v>
      </c>
      <c r="P4620" s="4">
        <v>210600</v>
      </c>
      <c r="Q4620" s="4">
        <v>0</v>
      </c>
      <c r="R4620" s="4">
        <v>0</v>
      </c>
      <c r="S4620" s="4">
        <v>0</v>
      </c>
      <c r="T4620" s="4">
        <v>0</v>
      </c>
      <c r="U4620" s="4">
        <v>0</v>
      </c>
      <c r="V4620" s="4">
        <v>0</v>
      </c>
      <c r="W4620" s="4">
        <v>0</v>
      </c>
      <c r="X4620" s="4">
        <v>0</v>
      </c>
      <c r="Y4620" s="4">
        <v>36781.47</v>
      </c>
      <c r="Z4620" s="4">
        <v>2868.14</v>
      </c>
      <c r="AA4620" s="4">
        <v>25214.38</v>
      </c>
      <c r="AB4620" t="s">
        <v>3</v>
      </c>
      <c r="AC4620" s="4">
        <v>0</v>
      </c>
      <c r="AD4620" s="4">
        <v>0</v>
      </c>
      <c r="AE4620" s="4">
        <v>0</v>
      </c>
      <c r="AF4620" t="s">
        <v>716</v>
      </c>
      <c r="AG4620" s="4">
        <v>0</v>
      </c>
      <c r="AH4620" s="4">
        <v>0</v>
      </c>
      <c r="AI4620" s="4">
        <v>0</v>
      </c>
      <c r="AJ4620" s="4">
        <v>39715.739999999903</v>
      </c>
      <c r="AK4620" s="4" t="s">
        <v>2</v>
      </c>
      <c r="AL4620" t="s">
        <v>791</v>
      </c>
      <c r="AM4620" s="71" t="str">
        <f>INDEX(Network_Insurer_Code,MATCH(Export!AL4620,Network_insurer_Name,0))</f>
        <v>CHI3</v>
      </c>
      <c r="AN4620" t="str">
        <f t="shared" si="72"/>
        <v>L1006CHI32020</v>
      </c>
    </row>
    <row r="4621" spans="1:40" x14ac:dyDescent="0.25">
      <c r="A4621">
        <v>2019</v>
      </c>
      <c r="B4621">
        <v>4</v>
      </c>
      <c r="C4621" s="1">
        <v>43739</v>
      </c>
      <c r="D4621" s="1">
        <v>43830</v>
      </c>
      <c r="E4621">
        <v>2019</v>
      </c>
      <c r="F4621" s="71" t="str">
        <f>INDEX(Client_Name,MATCH(Export!H4621,Local_Company_Name,0))</f>
        <v>Aplaca Engineering Co</v>
      </c>
      <c r="G4621" s="71">
        <f>INDEX(Client_Code,MATCH(Export!H4621,Local_Company_Name,0))</f>
        <v>1004</v>
      </c>
      <c r="H4621" t="s">
        <v>754</v>
      </c>
      <c r="I4621" t="s">
        <v>720</v>
      </c>
      <c r="J4621" t="s">
        <v>8</v>
      </c>
      <c r="K4621" s="71" t="str">
        <f>INDEX(Line_of_Business,MATCH(Export!J4621,Name,0))</f>
        <v>M</v>
      </c>
      <c r="L4621" s="9" t="s">
        <v>446</v>
      </c>
      <c r="M4621">
        <v>959</v>
      </c>
      <c r="N4621" s="4">
        <v>3099756.86868686</v>
      </c>
      <c r="O4621" s="4">
        <v>3068759.3</v>
      </c>
      <c r="P4621" s="4">
        <v>9634060.5099999998</v>
      </c>
      <c r="Q4621" s="4">
        <v>0</v>
      </c>
      <c r="R4621" s="4">
        <v>0</v>
      </c>
      <c r="S4621" s="4">
        <v>0</v>
      </c>
      <c r="T4621" s="4">
        <v>0</v>
      </c>
      <c r="U4621" s="4">
        <v>0</v>
      </c>
      <c r="V4621" s="4">
        <v>0</v>
      </c>
      <c r="W4621" s="4">
        <v>0</v>
      </c>
      <c r="X4621" s="4">
        <v>0</v>
      </c>
      <c r="Y4621" s="4">
        <v>368251.12</v>
      </c>
      <c r="Z4621" s="4">
        <v>0</v>
      </c>
      <c r="AA4621" s="4">
        <v>0</v>
      </c>
      <c r="AB4621" t="s">
        <v>3</v>
      </c>
      <c r="AC4621" s="4">
        <v>0</v>
      </c>
      <c r="AD4621" s="4">
        <v>0</v>
      </c>
      <c r="AE4621" s="4">
        <v>0</v>
      </c>
      <c r="AF4621" t="s">
        <v>720</v>
      </c>
      <c r="AG4621" s="4">
        <v>0</v>
      </c>
      <c r="AH4621" s="4">
        <v>0</v>
      </c>
      <c r="AI4621" s="4">
        <v>0</v>
      </c>
      <c r="AJ4621" s="4">
        <v>-6933552.3300000001</v>
      </c>
      <c r="AK4621" s="4">
        <v>0</v>
      </c>
      <c r="AL4621" t="s">
        <v>783</v>
      </c>
      <c r="AM4621" s="71" t="str">
        <f>INDEX(Network_Insurer_Code,MATCH(Export!AL4621,Network_insurer_Name,0))</f>
        <v>PEP1</v>
      </c>
      <c r="AN4621" t="str">
        <f t="shared" si="72"/>
        <v>M1004PEP12019</v>
      </c>
    </row>
    <row r="4622" spans="1:40" x14ac:dyDescent="0.25">
      <c r="A4622">
        <v>2020</v>
      </c>
      <c r="B4622">
        <v>1</v>
      </c>
      <c r="C4622" s="1">
        <v>43831</v>
      </c>
      <c r="D4622" s="1">
        <v>43921</v>
      </c>
      <c r="E4622">
        <v>2019</v>
      </c>
      <c r="F4622" s="71" t="str">
        <f>INDEX(Client_Name,MATCH(Export!H4622,Local_Company_Name,0))</f>
        <v>Falcon Clothing</v>
      </c>
      <c r="G4622" s="71">
        <f>INDEX(Client_Code,MATCH(Export!H4622,Local_Company_Name,0))</f>
        <v>1006</v>
      </c>
      <c r="H4622" t="s">
        <v>774</v>
      </c>
      <c r="I4622" t="s">
        <v>719</v>
      </c>
      <c r="J4622" t="s">
        <v>5</v>
      </c>
      <c r="K4622" s="71" t="str">
        <f>INDEX(Line_of_Business,MATCH(Export!J4622,Name,0))</f>
        <v>L</v>
      </c>
      <c r="L4622" s="9" t="s">
        <v>107</v>
      </c>
      <c r="M4622">
        <v>7</v>
      </c>
      <c r="N4622" s="4">
        <v>3.71</v>
      </c>
      <c r="O4622" s="4">
        <v>3.71</v>
      </c>
      <c r="P4622" s="4">
        <v>0</v>
      </c>
      <c r="Q4622" s="4">
        <v>0</v>
      </c>
      <c r="R4622" s="4">
        <v>0</v>
      </c>
      <c r="S4622" s="4">
        <v>0</v>
      </c>
      <c r="T4622" s="4">
        <v>0</v>
      </c>
      <c r="U4622" s="4">
        <v>0</v>
      </c>
      <c r="V4622" s="4">
        <v>0</v>
      </c>
      <c r="W4622" s="4">
        <v>0</v>
      </c>
      <c r="X4622" s="4">
        <v>0</v>
      </c>
      <c r="Y4622" s="4">
        <v>0.23</v>
      </c>
      <c r="Z4622" s="4">
        <v>0.03</v>
      </c>
      <c r="AA4622" s="4">
        <v>0</v>
      </c>
      <c r="AB4622" t="s">
        <v>3</v>
      </c>
      <c r="AC4622" s="4">
        <v>0</v>
      </c>
      <c r="AD4622" s="4">
        <v>0</v>
      </c>
      <c r="AE4622" s="4">
        <v>0</v>
      </c>
      <c r="AF4622" t="s">
        <v>719</v>
      </c>
      <c r="AG4622" s="4">
        <v>0</v>
      </c>
      <c r="AH4622" s="4">
        <v>0</v>
      </c>
      <c r="AI4622" s="4">
        <v>0</v>
      </c>
      <c r="AJ4622" s="4">
        <v>3.45</v>
      </c>
      <c r="AK4622" s="4">
        <v>0</v>
      </c>
      <c r="AL4622" t="s">
        <v>791</v>
      </c>
      <c r="AM4622" s="71" t="str">
        <f>INDEX(Network_Insurer_Code,MATCH(Export!AL4622,Network_insurer_Name,0))</f>
        <v>CHI3</v>
      </c>
      <c r="AN4622" t="str">
        <f t="shared" si="72"/>
        <v>L1006CHI32019</v>
      </c>
    </row>
    <row r="4623" spans="1:40" x14ac:dyDescent="0.25">
      <c r="A4623">
        <v>2019</v>
      </c>
      <c r="B4623">
        <v>2</v>
      </c>
      <c r="C4623" s="1">
        <v>43556</v>
      </c>
      <c r="D4623" s="1">
        <v>43646</v>
      </c>
      <c r="E4623">
        <v>2019</v>
      </c>
      <c r="F4623" s="71" t="str">
        <f>INDEX(Client_Name,MATCH(Export!H4623,Local_Company_Name,0))</f>
        <v>Flaimngo Tailoring</v>
      </c>
      <c r="G4623" s="71">
        <f>INDEX(Client_Code,MATCH(Export!H4623,Local_Company_Name,0))</f>
        <v>1005</v>
      </c>
      <c r="H4623" t="s">
        <v>770</v>
      </c>
      <c r="I4623" t="s">
        <v>719</v>
      </c>
      <c r="J4623" t="s">
        <v>0</v>
      </c>
      <c r="K4623" s="71" t="str">
        <f>INDEX(Line_of_Business,MATCH(Export!J4623,Name,0))</f>
        <v>D</v>
      </c>
      <c r="L4623" s="9">
        <v>40332448</v>
      </c>
      <c r="M4623">
        <v>204</v>
      </c>
      <c r="N4623" s="4">
        <v>679614.01</v>
      </c>
      <c r="O4623" s="4">
        <v>679614.01</v>
      </c>
      <c r="P4623" s="4">
        <v>0</v>
      </c>
      <c r="Q4623" s="4">
        <v>0</v>
      </c>
      <c r="R4623" s="4">
        <v>0</v>
      </c>
      <c r="S4623" s="4">
        <v>0</v>
      </c>
      <c r="T4623" s="4">
        <v>0</v>
      </c>
      <c r="U4623" s="4">
        <v>0</v>
      </c>
      <c r="V4623" s="4">
        <v>0</v>
      </c>
      <c r="W4623" s="4">
        <v>0</v>
      </c>
      <c r="X4623" s="4">
        <v>0</v>
      </c>
      <c r="Y4623" s="4">
        <v>34510.21</v>
      </c>
      <c r="Z4623" s="4">
        <v>3211.9</v>
      </c>
      <c r="AA4623" s="4">
        <v>0</v>
      </c>
      <c r="AB4623" t="s">
        <v>3</v>
      </c>
      <c r="AC4623" s="4">
        <v>166330.38</v>
      </c>
      <c r="AD4623" s="4">
        <v>0</v>
      </c>
      <c r="AE4623" s="4">
        <v>0</v>
      </c>
      <c r="AF4623" t="s">
        <v>719</v>
      </c>
      <c r="AG4623" s="4">
        <v>0</v>
      </c>
      <c r="AH4623" s="4">
        <v>0</v>
      </c>
      <c r="AI4623" s="4">
        <v>0</v>
      </c>
      <c r="AJ4623" s="4">
        <v>641891.9</v>
      </c>
      <c r="AK4623" s="4">
        <v>0</v>
      </c>
      <c r="AL4623" t="s">
        <v>798</v>
      </c>
      <c r="AM4623" s="71" t="str">
        <f>INDEX(Network_Insurer_Code,MATCH(Export!AL4623,Network_insurer_Name,0))</f>
        <v>PEI2</v>
      </c>
      <c r="AN4623" t="str">
        <f t="shared" si="72"/>
        <v>D1005PEI22019</v>
      </c>
    </row>
    <row r="4624" spans="1:40" x14ac:dyDescent="0.25">
      <c r="A4624">
        <v>2019</v>
      </c>
      <c r="B4624">
        <v>2</v>
      </c>
      <c r="C4624" s="1">
        <v>43556</v>
      </c>
      <c r="D4624" s="1">
        <v>43646</v>
      </c>
      <c r="E4624">
        <v>2018</v>
      </c>
      <c r="F4624" s="71" t="str">
        <f>INDEX(Client_Name,MATCH(Export!H4624,Local_Company_Name,0))</f>
        <v>Aplaca Engineering Co</v>
      </c>
      <c r="G4624" s="71">
        <f>INDEX(Client_Code,MATCH(Export!H4624,Local_Company_Name,0))</f>
        <v>1004</v>
      </c>
      <c r="H4624" t="s">
        <v>754</v>
      </c>
      <c r="I4624" t="s">
        <v>724</v>
      </c>
      <c r="J4624" t="s">
        <v>5</v>
      </c>
      <c r="K4624" s="71" t="str">
        <f>INDEX(Line_of_Business,MATCH(Export!J4624,Name,0))</f>
        <v>L</v>
      </c>
      <c r="L4624" s="9">
        <v>76489</v>
      </c>
      <c r="M4624">
        <v>214</v>
      </c>
      <c r="N4624" s="4">
        <v>-5397.75</v>
      </c>
      <c r="O4624" s="4">
        <v>-5397.75</v>
      </c>
      <c r="P4624" s="4">
        <v>0</v>
      </c>
      <c r="Q4624" s="4">
        <v>0</v>
      </c>
      <c r="R4624" s="4">
        <v>0</v>
      </c>
      <c r="S4624" s="4">
        <v>0</v>
      </c>
      <c r="T4624" s="4">
        <v>0</v>
      </c>
      <c r="U4624" s="4">
        <v>0</v>
      </c>
      <c r="V4624" s="4">
        <v>0</v>
      </c>
      <c r="W4624" s="4">
        <v>0</v>
      </c>
      <c r="X4624" s="4">
        <v>0</v>
      </c>
      <c r="Y4624" s="4">
        <v>-863.64</v>
      </c>
      <c r="Z4624" s="4">
        <v>0</v>
      </c>
      <c r="AA4624" s="4">
        <v>0</v>
      </c>
      <c r="AB4624" t="s">
        <v>3</v>
      </c>
      <c r="AC4624" s="4">
        <v>0</v>
      </c>
      <c r="AD4624" s="4">
        <v>0</v>
      </c>
      <c r="AE4624" s="4">
        <v>0</v>
      </c>
      <c r="AF4624" t="s">
        <v>724</v>
      </c>
      <c r="AG4624" s="4">
        <v>0</v>
      </c>
      <c r="AH4624" s="4">
        <v>0</v>
      </c>
      <c r="AI4624" s="4">
        <v>0</v>
      </c>
      <c r="AJ4624" s="4">
        <v>-4534.1099999999997</v>
      </c>
      <c r="AK4624" s="4">
        <v>0</v>
      </c>
      <c r="AL4624" t="s">
        <v>794</v>
      </c>
      <c r="AM4624" s="71" t="str">
        <f>INDEX(Network_Insurer_Code,MATCH(Export!AL4624,Network_insurer_Name,0))</f>
        <v>CUI2</v>
      </c>
      <c r="AN4624" t="str">
        <f t="shared" si="72"/>
        <v>L1004CUI22018</v>
      </c>
    </row>
    <row r="4625" spans="1:40" x14ac:dyDescent="0.25">
      <c r="A4625">
        <v>2019</v>
      </c>
      <c r="B4625">
        <v>2</v>
      </c>
      <c r="C4625" s="1">
        <v>43556</v>
      </c>
      <c r="D4625" s="1">
        <v>43646</v>
      </c>
      <c r="E4625">
        <v>2019</v>
      </c>
      <c r="F4625" s="71" t="str">
        <f>INDEX(Client_Name,MATCH(Export!H4625,Local_Company_Name,0))</f>
        <v>Flaimngo Tailoring</v>
      </c>
      <c r="G4625" s="71">
        <f>INDEX(Client_Code,MATCH(Export!H4625,Local_Company_Name,0))</f>
        <v>1005</v>
      </c>
      <c r="H4625" t="s">
        <v>770</v>
      </c>
      <c r="I4625" t="s">
        <v>709</v>
      </c>
      <c r="J4625" t="s">
        <v>5</v>
      </c>
      <c r="K4625" s="71" t="str">
        <f>INDEX(Line_of_Business,MATCH(Export!J4625,Name,0))</f>
        <v>L</v>
      </c>
      <c r="L4625" s="9" t="s">
        <v>124</v>
      </c>
      <c r="M4625">
        <v>124</v>
      </c>
      <c r="N4625" s="4">
        <v>-3995.7333333333299</v>
      </c>
      <c r="O4625" s="4">
        <v>-3596.16</v>
      </c>
      <c r="P4625" s="4">
        <v>0</v>
      </c>
      <c r="Q4625" s="4">
        <v>0</v>
      </c>
      <c r="R4625" s="4">
        <v>0</v>
      </c>
      <c r="S4625" s="4">
        <v>0</v>
      </c>
      <c r="T4625" s="4">
        <v>0</v>
      </c>
      <c r="U4625" s="4">
        <v>0</v>
      </c>
      <c r="V4625" s="4">
        <v>0</v>
      </c>
      <c r="W4625" s="4">
        <v>0</v>
      </c>
      <c r="X4625" s="4">
        <v>0</v>
      </c>
      <c r="Y4625" s="4">
        <v>-539.41999999999996</v>
      </c>
      <c r="Z4625" s="4">
        <v>-79.12</v>
      </c>
      <c r="AA4625" s="4">
        <v>0</v>
      </c>
      <c r="AB4625" t="s">
        <v>3</v>
      </c>
      <c r="AC4625" s="4">
        <v>0</v>
      </c>
      <c r="AD4625" s="4">
        <v>0</v>
      </c>
      <c r="AE4625" s="4">
        <v>0</v>
      </c>
      <c r="AF4625" t="s">
        <v>709</v>
      </c>
      <c r="AG4625" s="4">
        <v>0</v>
      </c>
      <c r="AH4625" s="4">
        <v>0</v>
      </c>
      <c r="AI4625" s="4">
        <v>0</v>
      </c>
      <c r="AJ4625" s="4">
        <v>-2977.62</v>
      </c>
      <c r="AK4625" s="4">
        <v>0</v>
      </c>
      <c r="AL4625" t="s">
        <v>787</v>
      </c>
      <c r="AM4625" s="71" t="str">
        <f>INDEX(Network_Insurer_Code,MATCH(Export!AL4625,Network_insurer_Name,0))</f>
        <v>LEI3</v>
      </c>
      <c r="AN4625" t="str">
        <f t="shared" si="72"/>
        <v>L1005LEI32019</v>
      </c>
    </row>
    <row r="4626" spans="1:40" x14ac:dyDescent="0.25">
      <c r="A4626">
        <v>2020</v>
      </c>
      <c r="B4626">
        <v>2</v>
      </c>
      <c r="C4626" s="1">
        <v>43922</v>
      </c>
      <c r="D4626" s="1">
        <v>44012</v>
      </c>
      <c r="E4626">
        <v>2018</v>
      </c>
      <c r="F4626" s="71" t="str">
        <f>INDEX(Client_Name,MATCH(Export!H4626,Local_Company_Name,0))</f>
        <v>Zebra Workings Ltd</v>
      </c>
      <c r="G4626" s="71">
        <f>INDEX(Client_Code,MATCH(Export!H4626,Local_Company_Name,0))</f>
        <v>1001</v>
      </c>
      <c r="H4626" t="s">
        <v>751</v>
      </c>
      <c r="I4626" t="s">
        <v>709</v>
      </c>
      <c r="J4626" t="s">
        <v>8</v>
      </c>
      <c r="K4626" s="71" t="str">
        <f>INDEX(Line_of_Business,MATCH(Export!J4626,Name,0))</f>
        <v>M</v>
      </c>
      <c r="L4626" s="9" t="s">
        <v>111</v>
      </c>
      <c r="M4626">
        <v>214</v>
      </c>
      <c r="N4626" s="4">
        <v>0</v>
      </c>
      <c r="O4626" s="4">
        <v>0</v>
      </c>
      <c r="P4626" s="4">
        <v>30810</v>
      </c>
      <c r="Q4626" s="4">
        <v>0</v>
      </c>
      <c r="R4626" s="4">
        <v>0</v>
      </c>
      <c r="S4626" s="4">
        <v>0</v>
      </c>
      <c r="T4626" s="4">
        <v>0</v>
      </c>
      <c r="U4626" s="4">
        <v>0</v>
      </c>
      <c r="V4626" s="4">
        <v>0</v>
      </c>
      <c r="W4626" s="4">
        <v>-4385207.16</v>
      </c>
      <c r="X4626" s="4">
        <v>0</v>
      </c>
      <c r="Y4626" s="4">
        <v>0</v>
      </c>
      <c r="Z4626" s="4">
        <v>0</v>
      </c>
      <c r="AA4626" s="4">
        <v>0</v>
      </c>
      <c r="AB4626" t="s">
        <v>3</v>
      </c>
      <c r="AC4626" s="4">
        <v>0</v>
      </c>
      <c r="AD4626" s="4">
        <v>0</v>
      </c>
      <c r="AE4626" s="4">
        <v>0</v>
      </c>
      <c r="AF4626" t="s">
        <v>709</v>
      </c>
      <c r="AG4626" s="4">
        <v>0</v>
      </c>
      <c r="AH4626" s="4">
        <v>0</v>
      </c>
      <c r="AI4626" s="4">
        <v>0</v>
      </c>
      <c r="AJ4626" s="4">
        <v>4354397.16</v>
      </c>
      <c r="AK4626" s="4">
        <v>0</v>
      </c>
      <c r="AL4626" t="s">
        <v>782</v>
      </c>
      <c r="AM4626" s="71" t="str">
        <f>INDEX(Network_Insurer_Code,MATCH(Export!AL4626,Network_insurer_Name,0))</f>
        <v>API2</v>
      </c>
      <c r="AN4626" t="str">
        <f t="shared" si="72"/>
        <v>M1001API22018</v>
      </c>
    </row>
    <row r="4627" spans="1:40" x14ac:dyDescent="0.25">
      <c r="A4627">
        <v>2020</v>
      </c>
      <c r="B4627">
        <v>1</v>
      </c>
      <c r="C4627" s="1">
        <v>43831</v>
      </c>
      <c r="D4627" s="1">
        <v>43921</v>
      </c>
      <c r="E4627">
        <v>2019</v>
      </c>
      <c r="F4627" s="71" t="str">
        <f>INDEX(Client_Name,MATCH(Export!H4627,Local_Company_Name,0))</f>
        <v>Falcon Clothing</v>
      </c>
      <c r="G4627" s="71">
        <f>INDEX(Client_Code,MATCH(Export!H4627,Local_Company_Name,0))</f>
        <v>1006</v>
      </c>
      <c r="H4627" t="s">
        <v>756</v>
      </c>
      <c r="I4627" t="s">
        <v>707</v>
      </c>
      <c r="J4627" t="s">
        <v>8</v>
      </c>
      <c r="K4627" s="71" t="str">
        <f>INDEX(Line_of_Business,MATCH(Export!J4627,Name,0))</f>
        <v>M</v>
      </c>
      <c r="L4627" s="9">
        <v>73624776</v>
      </c>
      <c r="M4627">
        <v>2</v>
      </c>
      <c r="N4627" s="4">
        <v>0</v>
      </c>
      <c r="O4627" s="4">
        <v>0</v>
      </c>
      <c r="P4627" s="4">
        <v>1400.13</v>
      </c>
      <c r="Q4627" s="4">
        <v>0</v>
      </c>
      <c r="R4627" s="4">
        <v>0</v>
      </c>
      <c r="S4627" s="4">
        <v>0</v>
      </c>
      <c r="T4627" s="4">
        <v>0</v>
      </c>
      <c r="U4627" s="4">
        <v>0</v>
      </c>
      <c r="V4627" s="4">
        <v>0</v>
      </c>
      <c r="W4627" s="4">
        <v>0</v>
      </c>
      <c r="X4627" s="4">
        <v>0</v>
      </c>
      <c r="Y4627" s="4">
        <v>0</v>
      </c>
      <c r="Z4627" s="4">
        <v>0</v>
      </c>
      <c r="AA4627" s="4">
        <v>0</v>
      </c>
      <c r="AB4627" t="s">
        <v>3</v>
      </c>
      <c r="AC4627" s="4">
        <v>0</v>
      </c>
      <c r="AD4627" s="4">
        <v>0</v>
      </c>
      <c r="AE4627" s="4">
        <v>-1052.3699999999999</v>
      </c>
      <c r="AF4627" t="s">
        <v>707</v>
      </c>
      <c r="AG4627" s="4">
        <v>0</v>
      </c>
      <c r="AH4627" s="4">
        <v>0</v>
      </c>
      <c r="AI4627" s="4">
        <v>0</v>
      </c>
      <c r="AJ4627" s="4">
        <v>-1400.13</v>
      </c>
      <c r="AK4627" s="4">
        <v>200000</v>
      </c>
      <c r="AL4627" t="s">
        <v>781</v>
      </c>
      <c r="AM4627" s="71" t="str">
        <f>INDEX(Network_Insurer_Code,MATCH(Export!AL4627,Network_insurer_Name,0))</f>
        <v>ORI1</v>
      </c>
      <c r="AN4627" t="str">
        <f t="shared" si="72"/>
        <v>M1006ORI12019</v>
      </c>
    </row>
    <row r="4628" spans="1:40" x14ac:dyDescent="0.25">
      <c r="A4628">
        <v>2020</v>
      </c>
      <c r="B4628">
        <v>1</v>
      </c>
      <c r="C4628" s="1">
        <v>43831</v>
      </c>
      <c r="D4628" s="1">
        <v>43921</v>
      </c>
      <c r="E4628">
        <v>2020</v>
      </c>
      <c r="F4628" s="71" t="str">
        <f>INDEX(Client_Name,MATCH(Export!H4628,Local_Company_Name,0))</f>
        <v>Tiger Jewelcrafting Ltd</v>
      </c>
      <c r="G4628" s="71">
        <f>INDEX(Client_Code,MATCH(Export!H4628,Local_Company_Name,0))</f>
        <v>1003</v>
      </c>
      <c r="H4628" t="s">
        <v>764</v>
      </c>
      <c r="I4628" t="s">
        <v>710</v>
      </c>
      <c r="J4628" t="s">
        <v>0</v>
      </c>
      <c r="K4628" s="71" t="str">
        <f>INDEX(Line_of_Business,MATCH(Export!J4628,Name,0))</f>
        <v>D</v>
      </c>
      <c r="L4628" s="9" t="s">
        <v>130</v>
      </c>
      <c r="M4628">
        <v>528</v>
      </c>
      <c r="N4628" s="4">
        <v>779198.16</v>
      </c>
      <c r="O4628" s="4">
        <v>779198.16</v>
      </c>
      <c r="P4628" s="4">
        <v>0</v>
      </c>
      <c r="Q4628" s="4">
        <v>0</v>
      </c>
      <c r="R4628" s="4">
        <v>0</v>
      </c>
      <c r="S4628" s="4">
        <v>0</v>
      </c>
      <c r="T4628" s="4">
        <v>0</v>
      </c>
      <c r="U4628" s="4">
        <v>0</v>
      </c>
      <c r="V4628" s="4">
        <v>0</v>
      </c>
      <c r="W4628" s="4">
        <v>0</v>
      </c>
      <c r="X4628" s="4">
        <v>0</v>
      </c>
      <c r="Y4628" s="4">
        <v>93503.78</v>
      </c>
      <c r="Z4628" s="4">
        <v>0</v>
      </c>
      <c r="AA4628" s="4">
        <v>0</v>
      </c>
      <c r="AB4628" t="s">
        <v>3</v>
      </c>
      <c r="AC4628" s="4">
        <v>0</v>
      </c>
      <c r="AD4628" s="4">
        <v>0</v>
      </c>
      <c r="AE4628" s="4">
        <v>0</v>
      </c>
      <c r="AF4628" t="s">
        <v>710</v>
      </c>
      <c r="AG4628" s="4">
        <v>0</v>
      </c>
      <c r="AH4628" s="4">
        <v>0</v>
      </c>
      <c r="AI4628" s="4">
        <v>0</v>
      </c>
      <c r="AJ4628" s="4">
        <v>685694.38</v>
      </c>
      <c r="AK4628" s="4">
        <v>0</v>
      </c>
      <c r="AL4628" t="s">
        <v>788</v>
      </c>
      <c r="AM4628" s="71" t="str">
        <f>INDEX(Network_Insurer_Code,MATCH(Export!AL4628,Network_insurer_Name,0))</f>
        <v>RAI1</v>
      </c>
      <c r="AN4628" t="str">
        <f t="shared" si="72"/>
        <v>D1003RAI12020</v>
      </c>
    </row>
    <row r="4629" spans="1:40" x14ac:dyDescent="0.25">
      <c r="A4629">
        <v>2020</v>
      </c>
      <c r="B4629">
        <v>2</v>
      </c>
      <c r="C4629" s="1">
        <v>43922</v>
      </c>
      <c r="D4629" s="1">
        <v>44012</v>
      </c>
      <c r="E4629">
        <v>2020</v>
      </c>
      <c r="F4629" s="71" t="str">
        <f>INDEX(Client_Name,MATCH(Export!H4629,Local_Company_Name,0))</f>
        <v>Lion Manufacturing Co</v>
      </c>
      <c r="G4629" s="71">
        <f>INDEX(Client_Code,MATCH(Export!H4629,Local_Company_Name,0))</f>
        <v>1002</v>
      </c>
      <c r="H4629" t="s">
        <v>759</v>
      </c>
      <c r="I4629" t="s">
        <v>722</v>
      </c>
      <c r="J4629" t="s">
        <v>5</v>
      </c>
      <c r="K4629" s="71" t="str">
        <f>INDEX(Line_of_Business,MATCH(Export!J4629,Name,0))</f>
        <v>L</v>
      </c>
      <c r="L4629" s="9" t="s">
        <v>133</v>
      </c>
      <c r="M4629">
        <v>14</v>
      </c>
      <c r="N4629" s="4">
        <v>3612.76</v>
      </c>
      <c r="O4629" s="4">
        <v>3612.76</v>
      </c>
      <c r="P4629" s="4">
        <v>0</v>
      </c>
      <c r="Q4629" s="4">
        <v>0</v>
      </c>
      <c r="R4629" s="4">
        <v>0</v>
      </c>
      <c r="S4629" s="4">
        <v>0</v>
      </c>
      <c r="T4629" s="4">
        <v>0</v>
      </c>
      <c r="U4629" s="4">
        <v>0</v>
      </c>
      <c r="V4629" s="4">
        <v>0</v>
      </c>
      <c r="W4629" s="4">
        <v>0</v>
      </c>
      <c r="X4629" s="4">
        <v>0</v>
      </c>
      <c r="Y4629" s="4">
        <v>415.26</v>
      </c>
      <c r="Z4629" s="4">
        <v>152.26</v>
      </c>
      <c r="AA4629" s="4">
        <v>0</v>
      </c>
      <c r="AB4629" t="s">
        <v>3</v>
      </c>
      <c r="AC4629" s="4">
        <v>0</v>
      </c>
      <c r="AD4629" s="4">
        <v>0</v>
      </c>
      <c r="AE4629" s="4">
        <v>0</v>
      </c>
      <c r="AF4629" t="s">
        <v>722</v>
      </c>
      <c r="AG4629" s="4">
        <v>0</v>
      </c>
      <c r="AH4629" s="4">
        <v>0</v>
      </c>
      <c r="AI4629" s="4">
        <v>0</v>
      </c>
      <c r="AJ4629" s="4">
        <v>3045.24</v>
      </c>
      <c r="AK4629" s="4">
        <v>0</v>
      </c>
      <c r="AL4629" t="s">
        <v>794</v>
      </c>
      <c r="AM4629" s="71" t="str">
        <f>INDEX(Network_Insurer_Code,MATCH(Export!AL4629,Network_insurer_Name,0))</f>
        <v>CUI2</v>
      </c>
      <c r="AN4629" t="str">
        <f t="shared" si="72"/>
        <v>L1002CUI22020</v>
      </c>
    </row>
    <row r="4630" spans="1:40" x14ac:dyDescent="0.25">
      <c r="A4630">
        <v>2019</v>
      </c>
      <c r="B4630">
        <v>4</v>
      </c>
      <c r="C4630" s="1">
        <v>43739</v>
      </c>
      <c r="D4630" s="1">
        <v>43830</v>
      </c>
      <c r="E4630">
        <v>2014</v>
      </c>
      <c r="F4630" s="71" t="str">
        <f>INDEX(Client_Name,MATCH(Export!H4630,Local_Company_Name,0))</f>
        <v>Zebra Workings Ltd</v>
      </c>
      <c r="G4630" s="71">
        <f>INDEX(Client_Code,MATCH(Export!H4630,Local_Company_Name,0))</f>
        <v>1001</v>
      </c>
      <c r="H4630" t="s">
        <v>748</v>
      </c>
      <c r="I4630" t="s">
        <v>704</v>
      </c>
      <c r="J4630" t="s">
        <v>0</v>
      </c>
      <c r="K4630" s="71" t="str">
        <f>INDEX(Line_of_Business,MATCH(Export!J4630,Name,0))</f>
        <v>D</v>
      </c>
      <c r="L4630" s="9" t="s">
        <v>672</v>
      </c>
      <c r="M4630">
        <v>3055</v>
      </c>
      <c r="N4630" s="4">
        <v>0</v>
      </c>
      <c r="O4630" s="4">
        <v>0</v>
      </c>
      <c r="P4630" s="4">
        <v>0</v>
      </c>
      <c r="Q4630" s="4">
        <v>0</v>
      </c>
      <c r="R4630" s="4">
        <v>0</v>
      </c>
      <c r="S4630" s="4">
        <v>0</v>
      </c>
      <c r="T4630" s="4">
        <v>0</v>
      </c>
      <c r="U4630" s="4">
        <v>0</v>
      </c>
      <c r="V4630" s="4">
        <v>0</v>
      </c>
      <c r="W4630" s="4">
        <v>0</v>
      </c>
      <c r="X4630" s="4">
        <v>0</v>
      </c>
      <c r="Y4630" s="4">
        <v>0</v>
      </c>
      <c r="Z4630" s="4">
        <v>0</v>
      </c>
      <c r="AA4630" s="4">
        <v>0</v>
      </c>
      <c r="AB4630" t="s">
        <v>3</v>
      </c>
      <c r="AC4630" s="4">
        <v>0</v>
      </c>
      <c r="AD4630" s="4">
        <v>0</v>
      </c>
      <c r="AE4630" s="4">
        <v>0</v>
      </c>
      <c r="AF4630" t="s">
        <v>704</v>
      </c>
      <c r="AG4630" s="4">
        <v>0</v>
      </c>
      <c r="AH4630" s="4">
        <v>0</v>
      </c>
      <c r="AI4630" s="4">
        <v>0</v>
      </c>
      <c r="AJ4630" s="4">
        <v>0</v>
      </c>
      <c r="AK4630" s="4">
        <v>0</v>
      </c>
      <c r="AL4630" t="s">
        <v>784</v>
      </c>
      <c r="AM4630" s="71" t="str">
        <f>INDEX(Network_Insurer_Code,MATCH(Export!AL4630,Network_insurer_Name,0))</f>
        <v>PII1</v>
      </c>
      <c r="AN4630" t="str">
        <f t="shared" si="72"/>
        <v>D1001PII12014</v>
      </c>
    </row>
    <row r="4631" spans="1:40" x14ac:dyDescent="0.25">
      <c r="A4631">
        <v>2019</v>
      </c>
      <c r="B4631">
        <v>3</v>
      </c>
      <c r="C4631" s="1">
        <v>43647</v>
      </c>
      <c r="D4631" s="1">
        <v>43738</v>
      </c>
      <c r="E4631">
        <v>2018</v>
      </c>
      <c r="F4631" s="71" t="str">
        <f>INDEX(Client_Name,MATCH(Export!H4631,Local_Company_Name,0))</f>
        <v>Falcon Clothing</v>
      </c>
      <c r="G4631" s="71">
        <f>INDEX(Client_Code,MATCH(Export!H4631,Local_Company_Name,0))</f>
        <v>1006</v>
      </c>
      <c r="H4631" t="s">
        <v>775</v>
      </c>
      <c r="I4631" t="s">
        <v>707</v>
      </c>
      <c r="J4631" t="s">
        <v>22</v>
      </c>
      <c r="K4631" s="71" t="str">
        <f>INDEX(Line_of_Business,MATCH(Export!J4631,Name,0))</f>
        <v>A</v>
      </c>
      <c r="L4631" s="9" t="s">
        <v>673</v>
      </c>
      <c r="M4631">
        <v>0</v>
      </c>
      <c r="N4631" s="4">
        <v>5131.7</v>
      </c>
      <c r="O4631" s="4">
        <v>5131.7</v>
      </c>
      <c r="P4631" s="4">
        <v>0</v>
      </c>
      <c r="Q4631" s="4">
        <v>0</v>
      </c>
      <c r="R4631" s="4">
        <v>0</v>
      </c>
      <c r="S4631" s="4">
        <v>0</v>
      </c>
      <c r="T4631" s="4">
        <v>0</v>
      </c>
      <c r="U4631" s="4">
        <v>0</v>
      </c>
      <c r="V4631" s="4">
        <v>0</v>
      </c>
      <c r="W4631" s="4">
        <v>0</v>
      </c>
      <c r="X4631" s="4">
        <v>0</v>
      </c>
      <c r="Y4631" s="4">
        <v>497.77</v>
      </c>
      <c r="Z4631" s="4">
        <v>0</v>
      </c>
      <c r="AA4631" s="4">
        <v>975.02</v>
      </c>
      <c r="AB4631" t="s">
        <v>3</v>
      </c>
      <c r="AC4631" s="4">
        <v>0</v>
      </c>
      <c r="AD4631" s="4">
        <v>0</v>
      </c>
      <c r="AE4631" s="4">
        <v>0</v>
      </c>
      <c r="AF4631" t="s">
        <v>707</v>
      </c>
      <c r="AG4631" s="4">
        <v>0</v>
      </c>
      <c r="AH4631" s="4">
        <v>0</v>
      </c>
      <c r="AI4631" s="4">
        <v>0</v>
      </c>
      <c r="AJ4631" s="4">
        <v>3658.91</v>
      </c>
      <c r="AK4631" s="4">
        <v>0</v>
      </c>
      <c r="AL4631" t="s">
        <v>795</v>
      </c>
      <c r="AM4631" s="71" t="str">
        <f>INDEX(Network_Insurer_Code,MATCH(Export!AL4631,Network_insurer_Name,0))</f>
        <v>TOL1</v>
      </c>
      <c r="AN4631" t="str">
        <f t="shared" si="72"/>
        <v>A1006TOL12018</v>
      </c>
    </row>
    <row r="4632" spans="1:40" x14ac:dyDescent="0.25">
      <c r="A4632">
        <v>2019</v>
      </c>
      <c r="B4632">
        <v>4</v>
      </c>
      <c r="C4632" s="1">
        <v>43739</v>
      </c>
      <c r="D4632" s="1">
        <v>43830</v>
      </c>
      <c r="E4632">
        <v>2019</v>
      </c>
      <c r="F4632" s="71" t="str">
        <f>INDEX(Client_Name,MATCH(Export!H4632,Local_Company_Name,0))</f>
        <v>Tiger Jewelcrafting Ltd</v>
      </c>
      <c r="G4632" s="71">
        <f>INDEX(Client_Code,MATCH(Export!H4632,Local_Company_Name,0))</f>
        <v>1003</v>
      </c>
      <c r="H4632" t="s">
        <v>753</v>
      </c>
      <c r="I4632" t="s">
        <v>707</v>
      </c>
      <c r="J4632" t="s">
        <v>5</v>
      </c>
      <c r="K4632" s="71" t="str">
        <f>INDEX(Line_of_Business,MATCH(Export!J4632,Name,0))</f>
        <v>L</v>
      </c>
      <c r="L4632" s="9" t="s">
        <v>276</v>
      </c>
      <c r="M4632">
        <v>1728</v>
      </c>
      <c r="N4632" s="4">
        <v>9647772</v>
      </c>
      <c r="O4632" s="4">
        <v>9647772</v>
      </c>
      <c r="P4632" s="4">
        <v>0</v>
      </c>
      <c r="Q4632" s="4">
        <v>0</v>
      </c>
      <c r="R4632" s="4">
        <v>0</v>
      </c>
      <c r="S4632" s="4">
        <v>0</v>
      </c>
      <c r="T4632" s="4">
        <v>0</v>
      </c>
      <c r="U4632" s="4">
        <v>0</v>
      </c>
      <c r="V4632" s="4">
        <v>0</v>
      </c>
      <c r="W4632" s="4">
        <v>0</v>
      </c>
      <c r="X4632" s="4">
        <v>0</v>
      </c>
      <c r="Y4632" s="4">
        <v>964777.2</v>
      </c>
      <c r="Z4632" s="4">
        <v>0</v>
      </c>
      <c r="AA4632" s="4">
        <v>0</v>
      </c>
      <c r="AB4632" t="s">
        <v>3</v>
      </c>
      <c r="AC4632" s="4">
        <v>0</v>
      </c>
      <c r="AD4632" s="4">
        <v>0</v>
      </c>
      <c r="AE4632" s="4">
        <v>0</v>
      </c>
      <c r="AF4632" t="s">
        <v>707</v>
      </c>
      <c r="AG4632" s="4">
        <v>0</v>
      </c>
      <c r="AH4632" s="4">
        <v>0</v>
      </c>
      <c r="AI4632" s="4">
        <v>0</v>
      </c>
      <c r="AJ4632" s="4">
        <v>8682994.8000000007</v>
      </c>
      <c r="AK4632" s="4">
        <v>0</v>
      </c>
      <c r="AL4632" t="s">
        <v>792</v>
      </c>
      <c r="AM4632" s="71" t="str">
        <f>INDEX(Network_Insurer_Code,MATCH(Export!AL4632,Network_insurer_Name,0))</f>
        <v>CAL1</v>
      </c>
      <c r="AN4632" t="str">
        <f t="shared" si="72"/>
        <v>L1003CAL12019</v>
      </c>
    </row>
    <row r="4633" spans="1:40" x14ac:dyDescent="0.25">
      <c r="A4633">
        <v>2020</v>
      </c>
      <c r="B4633">
        <v>1</v>
      </c>
      <c r="C4633" s="1">
        <v>43831</v>
      </c>
      <c r="D4633" s="1">
        <v>43921</v>
      </c>
      <c r="E4633">
        <v>2019</v>
      </c>
      <c r="F4633" s="71" t="str">
        <f>INDEX(Client_Name,MATCH(Export!H4633,Local_Company_Name,0))</f>
        <v>Aplaca Engineering Co</v>
      </c>
      <c r="G4633" s="71">
        <f>INDEX(Client_Code,MATCH(Export!H4633,Local_Company_Name,0))</f>
        <v>1004</v>
      </c>
      <c r="H4633" t="s">
        <v>754</v>
      </c>
      <c r="I4633" t="s">
        <v>717</v>
      </c>
      <c r="J4633" t="s">
        <v>8</v>
      </c>
      <c r="K4633" s="71" t="str">
        <f>INDEX(Line_of_Business,MATCH(Export!J4633,Name,0))</f>
        <v>M</v>
      </c>
      <c r="L4633" s="9" t="s">
        <v>427</v>
      </c>
      <c r="M4633">
        <v>3003</v>
      </c>
      <c r="N4633" s="4">
        <v>789988.57</v>
      </c>
      <c r="O4633" s="4">
        <v>789988.57</v>
      </c>
      <c r="P4633" s="4">
        <v>403571.38</v>
      </c>
      <c r="Q4633" s="4">
        <v>0</v>
      </c>
      <c r="R4633" s="4">
        <v>0</v>
      </c>
      <c r="S4633" s="4">
        <v>0</v>
      </c>
      <c r="T4633" s="4">
        <v>0</v>
      </c>
      <c r="U4633" s="4">
        <v>0</v>
      </c>
      <c r="V4633" s="4">
        <v>0</v>
      </c>
      <c r="W4633" s="4">
        <v>0</v>
      </c>
      <c r="X4633" s="4">
        <v>0</v>
      </c>
      <c r="Y4633" s="4">
        <v>75048.91</v>
      </c>
      <c r="Z4633" s="4">
        <v>104831.48</v>
      </c>
      <c r="AA4633" s="4">
        <v>0</v>
      </c>
      <c r="AB4633" t="s">
        <v>3</v>
      </c>
      <c r="AC4633" s="4">
        <v>0</v>
      </c>
      <c r="AD4633" s="4">
        <v>0</v>
      </c>
      <c r="AE4633" s="4">
        <v>83934.39</v>
      </c>
      <c r="AF4633" t="s">
        <v>717</v>
      </c>
      <c r="AG4633" s="4">
        <v>0</v>
      </c>
      <c r="AH4633" s="4">
        <v>0</v>
      </c>
      <c r="AI4633" s="4">
        <v>0</v>
      </c>
      <c r="AJ4633" s="4">
        <v>206536.799999999</v>
      </c>
      <c r="AK4633" s="4">
        <v>0</v>
      </c>
      <c r="AL4633" t="s">
        <v>790</v>
      </c>
      <c r="AM4633" s="71" t="str">
        <f>INDEX(Network_Insurer_Code,MATCH(Export!AL4633,Network_insurer_Name,0))</f>
        <v>STL1</v>
      </c>
      <c r="AN4633" t="str">
        <f t="shared" si="72"/>
        <v>M1004STL12019</v>
      </c>
    </row>
    <row r="4634" spans="1:40" x14ac:dyDescent="0.25">
      <c r="A4634">
        <v>2019</v>
      </c>
      <c r="B4634">
        <v>3</v>
      </c>
      <c r="C4634" s="1">
        <v>43647</v>
      </c>
      <c r="D4634" s="1">
        <v>43738</v>
      </c>
      <c r="E4634">
        <v>2019</v>
      </c>
      <c r="F4634" s="71" t="str">
        <f>INDEX(Client_Name,MATCH(Export!H4634,Local_Company_Name,0))</f>
        <v>Falcon Clothing</v>
      </c>
      <c r="G4634" s="71">
        <f>INDEX(Client_Code,MATCH(Export!H4634,Local_Company_Name,0))</f>
        <v>1006</v>
      </c>
      <c r="H4634" t="s">
        <v>773</v>
      </c>
      <c r="I4634" t="s">
        <v>708</v>
      </c>
      <c r="J4634" t="s">
        <v>0</v>
      </c>
      <c r="K4634" s="71" t="str">
        <f>INDEX(Line_of_Business,MATCH(Export!J4634,Name,0))</f>
        <v>D</v>
      </c>
      <c r="L4634" s="9" t="s">
        <v>431</v>
      </c>
      <c r="M4634">
        <v>106</v>
      </c>
      <c r="N4634" s="4">
        <v>10258.93</v>
      </c>
      <c r="O4634" s="4">
        <v>10258.93</v>
      </c>
      <c r="P4634" s="4">
        <v>0</v>
      </c>
      <c r="Q4634" s="4">
        <v>0</v>
      </c>
      <c r="R4634" s="4">
        <v>0</v>
      </c>
      <c r="S4634" s="4">
        <v>0</v>
      </c>
      <c r="T4634" s="4">
        <v>0</v>
      </c>
      <c r="U4634" s="4">
        <v>0</v>
      </c>
      <c r="V4634" s="4">
        <v>0</v>
      </c>
      <c r="W4634" s="4">
        <v>0</v>
      </c>
      <c r="X4634" s="4">
        <v>0</v>
      </c>
      <c r="Y4634" s="4">
        <v>615.54</v>
      </c>
      <c r="Z4634" s="4">
        <v>0</v>
      </c>
      <c r="AA4634" s="4">
        <v>0</v>
      </c>
      <c r="AB4634" t="s">
        <v>3</v>
      </c>
      <c r="AC4634" s="4">
        <v>0</v>
      </c>
      <c r="AD4634" s="4">
        <v>0</v>
      </c>
      <c r="AE4634" s="4">
        <v>0</v>
      </c>
      <c r="AF4634" t="s">
        <v>708</v>
      </c>
      <c r="AG4634" s="4">
        <v>0</v>
      </c>
      <c r="AH4634" s="4">
        <v>0</v>
      </c>
      <c r="AI4634" s="4">
        <v>0</v>
      </c>
      <c r="AJ4634" s="4">
        <v>9643.39</v>
      </c>
      <c r="AK4634" s="4">
        <v>0</v>
      </c>
      <c r="AL4634" t="s">
        <v>787</v>
      </c>
      <c r="AM4634" s="71" t="str">
        <f>INDEX(Network_Insurer_Code,MATCH(Export!AL4634,Network_insurer_Name,0))</f>
        <v>LEI3</v>
      </c>
      <c r="AN4634" t="str">
        <f t="shared" si="72"/>
        <v>D1006LEI32019</v>
      </c>
    </row>
    <row r="4635" spans="1:40" x14ac:dyDescent="0.25">
      <c r="A4635">
        <v>2019</v>
      </c>
      <c r="B4635">
        <v>3</v>
      </c>
      <c r="C4635" s="1">
        <v>43647</v>
      </c>
      <c r="D4635" s="1">
        <v>43738</v>
      </c>
      <c r="E4635">
        <v>2019</v>
      </c>
      <c r="F4635" s="71" t="str">
        <f>INDEX(Client_Name,MATCH(Export!H4635,Local_Company_Name,0))</f>
        <v>Tiger Jewelcrafting Ltd</v>
      </c>
      <c r="G4635" s="71">
        <f>INDEX(Client_Code,MATCH(Export!H4635,Local_Company_Name,0))</f>
        <v>1003</v>
      </c>
      <c r="H4635" t="s">
        <v>762</v>
      </c>
      <c r="I4635" t="s">
        <v>710</v>
      </c>
      <c r="J4635" t="s">
        <v>8</v>
      </c>
      <c r="K4635" s="71" t="str">
        <f>INDEX(Line_of_Business,MATCH(Export!J4635,Name,0))</f>
        <v>M</v>
      </c>
      <c r="L4635" s="9" t="s">
        <v>7</v>
      </c>
      <c r="M4635">
        <v>667</v>
      </c>
      <c r="N4635" s="4">
        <v>11826623.960000001</v>
      </c>
      <c r="O4635" s="4">
        <v>11826623.960000001</v>
      </c>
      <c r="P4635" s="4">
        <v>1638107.76</v>
      </c>
      <c r="Q4635" s="4">
        <v>0</v>
      </c>
      <c r="R4635" s="4">
        <v>0</v>
      </c>
      <c r="S4635" s="4">
        <v>0</v>
      </c>
      <c r="T4635" s="4">
        <v>0</v>
      </c>
      <c r="U4635" s="4">
        <v>0</v>
      </c>
      <c r="V4635" s="4">
        <v>0</v>
      </c>
      <c r="W4635" s="4">
        <v>0</v>
      </c>
      <c r="X4635" s="4">
        <v>0</v>
      </c>
      <c r="Y4635" s="4">
        <v>1773993.59</v>
      </c>
      <c r="Z4635" s="4">
        <v>0</v>
      </c>
      <c r="AA4635" s="4">
        <v>0</v>
      </c>
      <c r="AB4635" t="s">
        <v>3</v>
      </c>
      <c r="AC4635" s="4">
        <v>0</v>
      </c>
      <c r="AD4635" s="4">
        <v>0</v>
      </c>
      <c r="AE4635" s="4">
        <v>0</v>
      </c>
      <c r="AF4635" t="s">
        <v>710</v>
      </c>
      <c r="AG4635" s="4">
        <v>0</v>
      </c>
      <c r="AH4635" s="4">
        <v>0</v>
      </c>
      <c r="AI4635" s="4">
        <v>0</v>
      </c>
      <c r="AJ4635" s="4">
        <v>8414522.6099999994</v>
      </c>
      <c r="AK4635" s="4">
        <v>0</v>
      </c>
      <c r="AL4635" t="s">
        <v>793</v>
      </c>
      <c r="AM4635" s="71" t="str">
        <f>INDEX(Network_Insurer_Code,MATCH(Export!AL4635,Network_insurer_Name,0))</f>
        <v>CAL3</v>
      </c>
      <c r="AN4635" t="str">
        <f t="shared" si="72"/>
        <v>M1003CAL32019</v>
      </c>
    </row>
    <row r="4636" spans="1:40" x14ac:dyDescent="0.25">
      <c r="A4636">
        <v>2019</v>
      </c>
      <c r="B4636">
        <v>3</v>
      </c>
      <c r="C4636" s="1">
        <v>43647</v>
      </c>
      <c r="D4636" s="1">
        <v>43738</v>
      </c>
      <c r="E4636">
        <v>2017</v>
      </c>
      <c r="F4636" s="71" t="str">
        <f>INDEX(Client_Name,MATCH(Export!H4636,Local_Company_Name,0))</f>
        <v>Flaimngo Tailoring</v>
      </c>
      <c r="G4636" s="71">
        <f>INDEX(Client_Code,MATCH(Export!H4636,Local_Company_Name,0))</f>
        <v>1005</v>
      </c>
      <c r="H4636" t="s">
        <v>755</v>
      </c>
      <c r="I4636" t="s">
        <v>702</v>
      </c>
      <c r="J4636" t="s">
        <v>5</v>
      </c>
      <c r="K4636" s="71" t="str">
        <f>INDEX(Line_of_Business,MATCH(Export!J4636,Name,0))</f>
        <v>L</v>
      </c>
      <c r="L4636" s="9" t="s">
        <v>277</v>
      </c>
      <c r="M4636">
        <v>436</v>
      </c>
      <c r="N4636" s="4">
        <v>11372.93</v>
      </c>
      <c r="O4636" s="4">
        <v>11372.93</v>
      </c>
      <c r="P4636" s="4">
        <v>0</v>
      </c>
      <c r="Q4636" s="4">
        <v>0</v>
      </c>
      <c r="R4636" s="4">
        <v>0</v>
      </c>
      <c r="S4636" s="4">
        <v>0</v>
      </c>
      <c r="T4636" s="4">
        <v>0</v>
      </c>
      <c r="U4636" s="4">
        <v>0</v>
      </c>
      <c r="V4636" s="4">
        <v>0</v>
      </c>
      <c r="W4636" s="4">
        <v>0</v>
      </c>
      <c r="X4636" s="4">
        <v>0</v>
      </c>
      <c r="Y4636" s="4">
        <v>909.83</v>
      </c>
      <c r="Z4636" s="4">
        <v>284.32</v>
      </c>
      <c r="AA4636" s="4">
        <v>0</v>
      </c>
      <c r="AB4636" t="s">
        <v>3</v>
      </c>
      <c r="AC4636" s="4">
        <v>0</v>
      </c>
      <c r="AD4636" s="4">
        <v>0</v>
      </c>
      <c r="AE4636" s="4">
        <v>0</v>
      </c>
      <c r="AF4636" t="s">
        <v>702</v>
      </c>
      <c r="AG4636" s="4">
        <v>0</v>
      </c>
      <c r="AH4636" s="4">
        <v>0</v>
      </c>
      <c r="AI4636" s="4">
        <v>0</v>
      </c>
      <c r="AJ4636" s="4">
        <v>10178.780000000001</v>
      </c>
      <c r="AK4636" s="4">
        <v>0</v>
      </c>
      <c r="AL4636" t="s">
        <v>789</v>
      </c>
      <c r="AM4636" s="71" t="str">
        <f>INDEX(Network_Insurer_Code,MATCH(Export!AL4636,Network_insurer_Name,0))</f>
        <v>APL1</v>
      </c>
      <c r="AN4636" t="str">
        <f t="shared" si="72"/>
        <v>L1005APL12017</v>
      </c>
    </row>
    <row r="4637" spans="1:40" x14ac:dyDescent="0.25">
      <c r="A4637">
        <v>2020</v>
      </c>
      <c r="B4637">
        <v>3</v>
      </c>
      <c r="C4637" s="1">
        <v>44013</v>
      </c>
      <c r="D4637" s="1">
        <v>44104</v>
      </c>
      <c r="E4637">
        <v>2019</v>
      </c>
      <c r="F4637" s="71" t="str">
        <f>INDEX(Client_Name,MATCH(Export!H4637,Local_Company_Name,0))</f>
        <v>Zebra Workings Ltd</v>
      </c>
      <c r="G4637" s="71">
        <f>INDEX(Client_Code,MATCH(Export!H4637,Local_Company_Name,0))</f>
        <v>1001</v>
      </c>
      <c r="H4637" t="s">
        <v>750</v>
      </c>
      <c r="I4637" t="s">
        <v>712</v>
      </c>
      <c r="J4637" t="s">
        <v>22</v>
      </c>
      <c r="K4637" s="71" t="str">
        <f>INDEX(Line_of_Business,MATCH(Export!J4637,Name,0))</f>
        <v>A</v>
      </c>
      <c r="L4637" s="9" t="s">
        <v>320</v>
      </c>
      <c r="M4637">
        <v>752</v>
      </c>
      <c r="N4637" s="4">
        <v>0</v>
      </c>
      <c r="O4637" s="4">
        <v>0</v>
      </c>
      <c r="P4637" s="4">
        <v>0</v>
      </c>
      <c r="Q4637" s="4">
        <v>0</v>
      </c>
      <c r="R4637" s="4">
        <v>0</v>
      </c>
      <c r="S4637" s="4">
        <v>0</v>
      </c>
      <c r="T4637" s="4">
        <v>0</v>
      </c>
      <c r="U4637" s="4">
        <v>0</v>
      </c>
      <c r="V4637" s="4">
        <v>0</v>
      </c>
      <c r="W4637" s="4">
        <v>0</v>
      </c>
      <c r="X4637" s="4">
        <v>0</v>
      </c>
      <c r="Y4637" s="4">
        <v>0</v>
      </c>
      <c r="Z4637" s="4">
        <v>0</v>
      </c>
      <c r="AA4637" s="4">
        <v>0</v>
      </c>
      <c r="AB4637" t="s">
        <v>3</v>
      </c>
      <c r="AC4637" s="4">
        <v>0</v>
      </c>
      <c r="AD4637" s="4">
        <v>0</v>
      </c>
      <c r="AE4637" s="4">
        <v>34792</v>
      </c>
      <c r="AF4637" t="s">
        <v>712</v>
      </c>
      <c r="AG4637" s="4">
        <v>0</v>
      </c>
      <c r="AH4637" s="4">
        <v>0</v>
      </c>
      <c r="AI4637" s="4">
        <v>0</v>
      </c>
      <c r="AJ4637" s="4">
        <v>0</v>
      </c>
      <c r="AK4637" s="4">
        <v>0</v>
      </c>
      <c r="AL4637" t="s">
        <v>788</v>
      </c>
      <c r="AM4637" s="71" t="str">
        <f>INDEX(Network_Insurer_Code,MATCH(Export!AL4637,Network_insurer_Name,0))</f>
        <v>RAI1</v>
      </c>
      <c r="AN4637" t="str">
        <f t="shared" si="72"/>
        <v>A1001RAI12019</v>
      </c>
    </row>
    <row r="4638" spans="1:40" x14ac:dyDescent="0.25">
      <c r="A4638">
        <v>2019</v>
      </c>
      <c r="B4638">
        <v>2</v>
      </c>
      <c r="C4638" s="1">
        <v>43556</v>
      </c>
      <c r="D4638" s="1">
        <v>43646</v>
      </c>
      <c r="E4638">
        <v>2019</v>
      </c>
      <c r="F4638" s="71" t="str">
        <f>INDEX(Client_Name,MATCH(Export!H4638,Local_Company_Name,0))</f>
        <v>Flaimngo Tailoring</v>
      </c>
      <c r="G4638" s="71">
        <f>INDEX(Client_Code,MATCH(Export!H4638,Local_Company_Name,0))</f>
        <v>1005</v>
      </c>
      <c r="H4638" t="s">
        <v>769</v>
      </c>
      <c r="I4638" t="s">
        <v>724</v>
      </c>
      <c r="J4638" t="s">
        <v>8</v>
      </c>
      <c r="K4638" s="71" t="str">
        <f>INDEX(Line_of_Business,MATCH(Export!J4638,Name,0))</f>
        <v>M</v>
      </c>
      <c r="L4638" s="9">
        <v>60506</v>
      </c>
      <c r="M4638">
        <v>793</v>
      </c>
      <c r="N4638" s="4">
        <v>0</v>
      </c>
      <c r="O4638" s="4">
        <v>0</v>
      </c>
      <c r="P4638" s="4">
        <v>14530.86</v>
      </c>
      <c r="Q4638" s="4">
        <v>0</v>
      </c>
      <c r="R4638" s="4">
        <v>0</v>
      </c>
      <c r="S4638" s="4">
        <v>0</v>
      </c>
      <c r="T4638" s="4">
        <v>0</v>
      </c>
      <c r="U4638" s="4">
        <v>0</v>
      </c>
      <c r="V4638" s="4">
        <v>0</v>
      </c>
      <c r="W4638" s="4">
        <v>0</v>
      </c>
      <c r="X4638" s="4">
        <v>0</v>
      </c>
      <c r="Y4638" s="4">
        <v>0</v>
      </c>
      <c r="Z4638" s="4">
        <v>0</v>
      </c>
      <c r="AA4638" s="4">
        <v>0</v>
      </c>
      <c r="AB4638" t="s">
        <v>3</v>
      </c>
      <c r="AC4638" s="4">
        <v>414450.5</v>
      </c>
      <c r="AD4638" s="4">
        <v>0</v>
      </c>
      <c r="AE4638" s="4">
        <v>0</v>
      </c>
      <c r="AF4638" t="s">
        <v>724</v>
      </c>
      <c r="AG4638" s="4">
        <v>0</v>
      </c>
      <c r="AH4638" s="4">
        <v>0</v>
      </c>
      <c r="AI4638" s="4">
        <v>0</v>
      </c>
      <c r="AJ4638" s="4">
        <v>-14530.86</v>
      </c>
      <c r="AK4638" s="4">
        <v>0</v>
      </c>
      <c r="AL4638" t="s">
        <v>785</v>
      </c>
      <c r="AM4638" s="71" t="str">
        <f>INDEX(Network_Insurer_Code,MATCH(Export!AL4638,Network_insurer_Name,0))</f>
        <v>WAI3</v>
      </c>
      <c r="AN4638" t="str">
        <f t="shared" si="72"/>
        <v>M1005WAI32019</v>
      </c>
    </row>
    <row r="4639" spans="1:40" x14ac:dyDescent="0.25">
      <c r="A4639">
        <v>2019</v>
      </c>
      <c r="B4639">
        <v>1</v>
      </c>
      <c r="C4639" s="1">
        <v>43466</v>
      </c>
      <c r="D4639" s="1">
        <v>43555</v>
      </c>
      <c r="E4639">
        <v>2017</v>
      </c>
      <c r="F4639" s="71" t="str">
        <f>INDEX(Client_Name,MATCH(Export!H4639,Local_Company_Name,0))</f>
        <v>Zebra Workings Ltd</v>
      </c>
      <c r="G4639" s="71">
        <f>INDEX(Client_Code,MATCH(Export!H4639,Local_Company_Name,0))</f>
        <v>1001</v>
      </c>
      <c r="H4639" t="s">
        <v>751</v>
      </c>
      <c r="I4639" t="s">
        <v>704</v>
      </c>
      <c r="J4639" t="s">
        <v>95</v>
      </c>
      <c r="K4639" s="71" t="str">
        <f>INDEX(Line_of_Business,MATCH(Export!J4639,Name,0))</f>
        <v>P</v>
      </c>
      <c r="L4639" s="9" t="s">
        <v>224</v>
      </c>
      <c r="M4639">
        <v>0</v>
      </c>
      <c r="N4639" s="4">
        <v>24593.08</v>
      </c>
      <c r="O4639" s="4">
        <v>24593.08</v>
      </c>
      <c r="P4639" s="4">
        <v>0</v>
      </c>
      <c r="Q4639" s="4">
        <v>0</v>
      </c>
      <c r="R4639" s="4">
        <v>0</v>
      </c>
      <c r="S4639" s="4">
        <v>0</v>
      </c>
      <c r="T4639" s="4">
        <v>0</v>
      </c>
      <c r="U4639" s="4">
        <v>0</v>
      </c>
      <c r="V4639" s="4">
        <v>0</v>
      </c>
      <c r="W4639" s="4">
        <v>0</v>
      </c>
      <c r="X4639" s="4">
        <v>0</v>
      </c>
      <c r="Y4639" s="4">
        <v>2336.34</v>
      </c>
      <c r="Z4639" s="4">
        <v>0</v>
      </c>
      <c r="AA4639" s="4">
        <v>0</v>
      </c>
      <c r="AB4639" t="s">
        <v>3</v>
      </c>
      <c r="AC4639" s="4">
        <v>0</v>
      </c>
      <c r="AD4639" s="4">
        <v>0</v>
      </c>
      <c r="AE4639" s="4">
        <v>0</v>
      </c>
      <c r="AF4639" t="s">
        <v>704</v>
      </c>
      <c r="AG4639" s="4">
        <v>0</v>
      </c>
      <c r="AH4639" s="4">
        <v>0</v>
      </c>
      <c r="AI4639" s="4">
        <v>0</v>
      </c>
      <c r="AJ4639" s="4">
        <v>22256.74</v>
      </c>
      <c r="AK4639" s="4">
        <v>0</v>
      </c>
      <c r="AL4639" t="s">
        <v>788</v>
      </c>
      <c r="AM4639" s="71" t="str">
        <f>INDEX(Network_Insurer_Code,MATCH(Export!AL4639,Network_insurer_Name,0))</f>
        <v>RAI1</v>
      </c>
      <c r="AN4639" t="str">
        <f t="shared" si="72"/>
        <v>P1001RAI12017</v>
      </c>
    </row>
    <row r="4640" spans="1:40" x14ac:dyDescent="0.25">
      <c r="A4640">
        <v>2019</v>
      </c>
      <c r="B4640">
        <v>3</v>
      </c>
      <c r="C4640" s="1">
        <v>43647</v>
      </c>
      <c r="D4640" s="1">
        <v>43738</v>
      </c>
      <c r="E4640">
        <v>2017</v>
      </c>
      <c r="F4640" s="71" t="str">
        <f>INDEX(Client_Name,MATCH(Export!H4640,Local_Company_Name,0))</f>
        <v>Lion Manufacturing Co</v>
      </c>
      <c r="G4640" s="71">
        <f>INDEX(Client_Code,MATCH(Export!H4640,Local_Company_Name,0))</f>
        <v>1002</v>
      </c>
      <c r="H4640" t="s">
        <v>752</v>
      </c>
      <c r="I4640" t="s">
        <v>731</v>
      </c>
      <c r="J4640" t="s">
        <v>0</v>
      </c>
      <c r="K4640" s="71" t="str">
        <f>INDEX(Line_of_Business,MATCH(Export!J4640,Name,0))</f>
        <v>D</v>
      </c>
      <c r="L4640" s="9">
        <v>100001</v>
      </c>
      <c r="M4640">
        <v>0</v>
      </c>
      <c r="N4640" s="4">
        <v>60546.65</v>
      </c>
      <c r="O4640" s="4">
        <v>60546.65</v>
      </c>
      <c r="P4640" s="4">
        <v>0</v>
      </c>
      <c r="Q4640" s="4">
        <v>0</v>
      </c>
      <c r="R4640" s="4">
        <v>0</v>
      </c>
      <c r="S4640" s="4">
        <v>0</v>
      </c>
      <c r="T4640" s="4">
        <v>0</v>
      </c>
      <c r="U4640" s="4">
        <v>0</v>
      </c>
      <c r="V4640" s="4">
        <v>0</v>
      </c>
      <c r="W4640" s="4">
        <v>0</v>
      </c>
      <c r="X4640" s="4">
        <v>0</v>
      </c>
      <c r="Y4640" s="4">
        <v>1298.45</v>
      </c>
      <c r="Z4640" s="4">
        <v>46433.66</v>
      </c>
      <c r="AA4640" s="4">
        <v>1917.64</v>
      </c>
      <c r="AB4640" t="s">
        <v>3</v>
      </c>
      <c r="AC4640" s="4">
        <v>0</v>
      </c>
      <c r="AD4640" s="4">
        <v>0</v>
      </c>
      <c r="AE4640" s="4">
        <v>0</v>
      </c>
      <c r="AF4640" t="s">
        <v>731</v>
      </c>
      <c r="AG4640" s="4">
        <v>0</v>
      </c>
      <c r="AH4640" s="4">
        <v>0</v>
      </c>
      <c r="AI4640" s="4">
        <v>0</v>
      </c>
      <c r="AJ4640" s="4">
        <v>10896.9</v>
      </c>
      <c r="AK4640" s="4">
        <v>0</v>
      </c>
      <c r="AL4640" t="s">
        <v>789</v>
      </c>
      <c r="AM4640" s="71" t="str">
        <f>INDEX(Network_Insurer_Code,MATCH(Export!AL4640,Network_insurer_Name,0))</f>
        <v>APL1</v>
      </c>
      <c r="AN4640" t="str">
        <f t="shared" si="72"/>
        <v>D1002APL12017</v>
      </c>
    </row>
    <row r="4641" spans="1:40" x14ac:dyDescent="0.25">
      <c r="A4641">
        <v>2019</v>
      </c>
      <c r="B4641">
        <v>3</v>
      </c>
      <c r="C4641" s="1">
        <v>43647</v>
      </c>
      <c r="D4641" s="1">
        <v>43738</v>
      </c>
      <c r="E4641">
        <v>2017</v>
      </c>
      <c r="F4641" s="71" t="str">
        <f>INDEX(Client_Name,MATCH(Export!H4641,Local_Company_Name,0))</f>
        <v>Falcon Clothing</v>
      </c>
      <c r="G4641" s="71">
        <f>INDEX(Client_Code,MATCH(Export!H4641,Local_Company_Name,0))</f>
        <v>1006</v>
      </c>
      <c r="H4641" t="s">
        <v>776</v>
      </c>
      <c r="I4641" t="s">
        <v>704</v>
      </c>
      <c r="J4641" t="s">
        <v>8</v>
      </c>
      <c r="K4641" s="71" t="str">
        <f>INDEX(Line_of_Business,MATCH(Export!J4641,Name,0))</f>
        <v>M</v>
      </c>
      <c r="L4641" s="9" t="s">
        <v>86</v>
      </c>
      <c r="M4641">
        <v>1023</v>
      </c>
      <c r="N4641" s="4">
        <v>0</v>
      </c>
      <c r="O4641" s="4">
        <v>0</v>
      </c>
      <c r="P4641" s="4">
        <v>70</v>
      </c>
      <c r="Q4641" s="4">
        <v>0</v>
      </c>
      <c r="R4641" s="4">
        <v>0</v>
      </c>
      <c r="S4641" s="4">
        <v>0</v>
      </c>
      <c r="T4641" s="4">
        <v>0</v>
      </c>
      <c r="U4641" s="4">
        <v>0</v>
      </c>
      <c r="V4641" s="4">
        <v>0</v>
      </c>
      <c r="W4641" s="4">
        <v>0</v>
      </c>
      <c r="X4641" s="4">
        <v>0</v>
      </c>
      <c r="Y4641" s="4">
        <v>0</v>
      </c>
      <c r="Z4641" s="4">
        <v>0</v>
      </c>
      <c r="AA4641" s="4">
        <v>0</v>
      </c>
      <c r="AB4641" t="s">
        <v>3</v>
      </c>
      <c r="AC4641" s="4">
        <v>0</v>
      </c>
      <c r="AD4641" s="4">
        <v>0</v>
      </c>
      <c r="AE4641" s="4">
        <v>0</v>
      </c>
      <c r="AF4641" t="s">
        <v>704</v>
      </c>
      <c r="AG4641" s="4">
        <v>0</v>
      </c>
      <c r="AH4641" s="4">
        <v>0</v>
      </c>
      <c r="AI4641" s="4">
        <v>0</v>
      </c>
      <c r="AJ4641" s="4">
        <v>-70</v>
      </c>
      <c r="AK4641" s="4">
        <v>0</v>
      </c>
      <c r="AL4641" t="s">
        <v>798</v>
      </c>
      <c r="AM4641" s="71" t="str">
        <f>INDEX(Network_Insurer_Code,MATCH(Export!AL4641,Network_insurer_Name,0))</f>
        <v>PEI2</v>
      </c>
      <c r="AN4641" t="str">
        <f t="shared" si="72"/>
        <v>M1006PEI22017</v>
      </c>
    </row>
    <row r="4642" spans="1:40" x14ac:dyDescent="0.25">
      <c r="A4642">
        <v>2020</v>
      </c>
      <c r="B4642">
        <v>2</v>
      </c>
      <c r="C4642" s="1">
        <v>43922</v>
      </c>
      <c r="D4642" s="1">
        <v>44012</v>
      </c>
      <c r="E4642">
        <v>2020</v>
      </c>
      <c r="F4642" s="71" t="str">
        <f>INDEX(Client_Name,MATCH(Export!H4642,Local_Company_Name,0))</f>
        <v>Lion Manufacturing Co</v>
      </c>
      <c r="G4642" s="71">
        <f>INDEX(Client_Code,MATCH(Export!H4642,Local_Company_Name,0))</f>
        <v>1002</v>
      </c>
      <c r="H4642" t="s">
        <v>752</v>
      </c>
      <c r="I4642" t="s">
        <v>719</v>
      </c>
      <c r="J4642" t="s">
        <v>5</v>
      </c>
      <c r="K4642" s="71" t="str">
        <f>INDEX(Line_of_Business,MATCH(Export!J4642,Name,0))</f>
        <v>L</v>
      </c>
      <c r="L4642" s="9" t="s">
        <v>101</v>
      </c>
      <c r="M4642">
        <v>676</v>
      </c>
      <c r="N4642" s="4">
        <v>0</v>
      </c>
      <c r="O4642" s="4">
        <v>0</v>
      </c>
      <c r="P4642" s="4">
        <v>3052</v>
      </c>
      <c r="Q4642" s="4">
        <v>0</v>
      </c>
      <c r="R4642" s="4">
        <v>0</v>
      </c>
      <c r="S4642" s="4">
        <v>0</v>
      </c>
      <c r="T4642" s="4">
        <v>0</v>
      </c>
      <c r="U4642" s="4">
        <v>0</v>
      </c>
      <c r="V4642" s="4">
        <v>0</v>
      </c>
      <c r="W4642" s="4">
        <v>0</v>
      </c>
      <c r="X4642" s="4">
        <v>0</v>
      </c>
      <c r="Y4642" s="4">
        <v>0</v>
      </c>
      <c r="Z4642" s="4">
        <v>0</v>
      </c>
      <c r="AA4642" s="4">
        <v>0</v>
      </c>
      <c r="AB4642" t="s">
        <v>3</v>
      </c>
      <c r="AC4642" s="4">
        <v>0</v>
      </c>
      <c r="AD4642" s="4">
        <v>0</v>
      </c>
      <c r="AE4642" s="4">
        <v>0</v>
      </c>
      <c r="AF4642" t="s">
        <v>719</v>
      </c>
      <c r="AG4642" s="4">
        <v>0</v>
      </c>
      <c r="AH4642" s="4">
        <v>0</v>
      </c>
      <c r="AI4642" s="4">
        <v>0</v>
      </c>
      <c r="AJ4642" s="4">
        <v>-3052</v>
      </c>
      <c r="AK4642" s="4">
        <v>0</v>
      </c>
      <c r="AL4642" t="s">
        <v>782</v>
      </c>
      <c r="AM4642" s="71" t="str">
        <f>INDEX(Network_Insurer_Code,MATCH(Export!AL4642,Network_insurer_Name,0))</f>
        <v>API2</v>
      </c>
      <c r="AN4642" t="str">
        <f t="shared" si="72"/>
        <v>L1002API22020</v>
      </c>
    </row>
    <row r="4643" spans="1:40" x14ac:dyDescent="0.25">
      <c r="A4643">
        <v>2020</v>
      </c>
      <c r="B4643">
        <v>2</v>
      </c>
      <c r="C4643" s="1">
        <v>43922</v>
      </c>
      <c r="D4643" s="1">
        <v>44012</v>
      </c>
      <c r="E4643">
        <v>2018</v>
      </c>
      <c r="F4643" s="71" t="str">
        <f>INDEX(Client_Name,MATCH(Export!H4643,Local_Company_Name,0))</f>
        <v>Aplaca Engineering Co</v>
      </c>
      <c r="G4643" s="71">
        <f>INDEX(Client_Code,MATCH(Export!H4643,Local_Company_Name,0))</f>
        <v>1004</v>
      </c>
      <c r="H4643" t="s">
        <v>767</v>
      </c>
      <c r="I4643" t="s">
        <v>720</v>
      </c>
      <c r="J4643" t="s">
        <v>22</v>
      </c>
      <c r="K4643" s="71" t="str">
        <f>INDEX(Line_of_Business,MATCH(Export!J4643,Name,0))</f>
        <v>A</v>
      </c>
      <c r="L4643" s="9" t="s">
        <v>367</v>
      </c>
      <c r="M4643">
        <v>242</v>
      </c>
      <c r="N4643" s="4">
        <v>0</v>
      </c>
      <c r="O4643" s="4">
        <v>0</v>
      </c>
      <c r="P4643" s="4">
        <v>0</v>
      </c>
      <c r="Q4643" s="4">
        <v>0</v>
      </c>
      <c r="R4643" s="4">
        <v>0</v>
      </c>
      <c r="S4643" s="4">
        <v>0</v>
      </c>
      <c r="T4643" s="4">
        <v>0</v>
      </c>
      <c r="U4643" s="4">
        <v>0</v>
      </c>
      <c r="V4643" s="4">
        <v>0</v>
      </c>
      <c r="W4643" s="4">
        <v>0</v>
      </c>
      <c r="X4643" s="4">
        <v>0</v>
      </c>
      <c r="Y4643" s="4">
        <v>0</v>
      </c>
      <c r="Z4643" s="4">
        <v>0</v>
      </c>
      <c r="AA4643" s="4">
        <v>0</v>
      </c>
      <c r="AB4643" t="s">
        <v>3</v>
      </c>
      <c r="AC4643" s="4">
        <v>0</v>
      </c>
      <c r="AD4643" s="4">
        <v>0</v>
      </c>
      <c r="AE4643" s="4">
        <v>0</v>
      </c>
      <c r="AF4643" t="s">
        <v>720</v>
      </c>
      <c r="AG4643" s="4">
        <v>0</v>
      </c>
      <c r="AH4643" s="4">
        <v>0</v>
      </c>
      <c r="AI4643" s="4">
        <v>0</v>
      </c>
      <c r="AJ4643" s="4">
        <v>0</v>
      </c>
      <c r="AK4643" s="4">
        <v>0</v>
      </c>
      <c r="AL4643" t="s">
        <v>792</v>
      </c>
      <c r="AM4643" s="71" t="str">
        <f>INDEX(Network_Insurer_Code,MATCH(Export!AL4643,Network_insurer_Name,0))</f>
        <v>CAL1</v>
      </c>
      <c r="AN4643" t="str">
        <f t="shared" si="72"/>
        <v>A1004CAL12018</v>
      </c>
    </row>
    <row r="4644" spans="1:40" x14ac:dyDescent="0.25">
      <c r="A4644">
        <v>2019</v>
      </c>
      <c r="B4644">
        <v>1</v>
      </c>
      <c r="C4644" s="1">
        <v>43466</v>
      </c>
      <c r="D4644" s="1">
        <v>43555</v>
      </c>
      <c r="E4644">
        <v>2018</v>
      </c>
      <c r="F4644" s="71" t="str">
        <f>INDEX(Client_Name,MATCH(Export!H4644,Local_Company_Name,0))</f>
        <v>Flaimngo Tailoring</v>
      </c>
      <c r="G4644" s="71">
        <f>INDEX(Client_Code,MATCH(Export!H4644,Local_Company_Name,0))</f>
        <v>1005</v>
      </c>
      <c r="H4644" t="s">
        <v>770</v>
      </c>
      <c r="I4644" t="s">
        <v>707</v>
      </c>
      <c r="J4644" t="s">
        <v>22</v>
      </c>
      <c r="K4644" s="71" t="str">
        <f>INDEX(Line_of_Business,MATCH(Export!J4644,Name,0))</f>
        <v>A</v>
      </c>
      <c r="L4644" s="9" t="s">
        <v>499</v>
      </c>
      <c r="M4644">
        <v>826</v>
      </c>
      <c r="N4644" s="4">
        <v>0</v>
      </c>
      <c r="O4644" s="4">
        <v>0</v>
      </c>
      <c r="P4644" s="4">
        <v>21768</v>
      </c>
      <c r="Q4644" s="4">
        <v>0</v>
      </c>
      <c r="R4644" s="4">
        <v>0</v>
      </c>
      <c r="S4644" s="4">
        <v>0</v>
      </c>
      <c r="T4644" s="4">
        <v>0</v>
      </c>
      <c r="U4644" s="4">
        <v>0</v>
      </c>
      <c r="V4644" s="4">
        <v>0</v>
      </c>
      <c r="W4644" s="4">
        <v>0</v>
      </c>
      <c r="X4644" s="4">
        <v>0</v>
      </c>
      <c r="Y4644" s="4">
        <v>0</v>
      </c>
      <c r="Z4644" s="4">
        <v>0</v>
      </c>
      <c r="AA4644" s="4">
        <v>0</v>
      </c>
      <c r="AB4644" t="s">
        <v>3</v>
      </c>
      <c r="AC4644" s="4">
        <v>0</v>
      </c>
      <c r="AD4644" s="4">
        <v>0</v>
      </c>
      <c r="AE4644" s="4">
        <v>-30000</v>
      </c>
      <c r="AF4644" t="s">
        <v>707</v>
      </c>
      <c r="AG4644" s="4">
        <v>0</v>
      </c>
      <c r="AH4644" s="4">
        <v>0</v>
      </c>
      <c r="AI4644" s="4">
        <v>0</v>
      </c>
      <c r="AJ4644" s="4">
        <v>-21768</v>
      </c>
      <c r="AK4644" s="4">
        <v>0</v>
      </c>
      <c r="AL4644" t="s">
        <v>790</v>
      </c>
      <c r="AM4644" s="71" t="str">
        <f>INDEX(Network_Insurer_Code,MATCH(Export!AL4644,Network_insurer_Name,0))</f>
        <v>STL1</v>
      </c>
      <c r="AN4644" t="str">
        <f t="shared" si="72"/>
        <v>A1005STL12018</v>
      </c>
    </row>
    <row r="4645" spans="1:40" x14ac:dyDescent="0.25">
      <c r="A4645">
        <v>2020</v>
      </c>
      <c r="B4645">
        <v>3</v>
      </c>
      <c r="C4645" s="1">
        <v>44013</v>
      </c>
      <c r="D4645" s="1">
        <v>44104</v>
      </c>
      <c r="E4645">
        <v>2020</v>
      </c>
      <c r="F4645" s="71" t="str">
        <f>INDEX(Client_Name,MATCH(Export!H4645,Local_Company_Name,0))</f>
        <v>Zebra Workings Ltd</v>
      </c>
      <c r="G4645" s="71">
        <f>INDEX(Client_Code,MATCH(Export!H4645,Local_Company_Name,0))</f>
        <v>1001</v>
      </c>
      <c r="H4645" t="s">
        <v>748</v>
      </c>
      <c r="I4645" t="s">
        <v>736</v>
      </c>
      <c r="J4645" t="s">
        <v>22</v>
      </c>
      <c r="K4645" s="71" t="str">
        <f>INDEX(Line_of_Business,MATCH(Export!J4645,Name,0))</f>
        <v>A</v>
      </c>
      <c r="L4645" s="9" t="s">
        <v>357</v>
      </c>
      <c r="M4645">
        <v>3087</v>
      </c>
      <c r="N4645" s="4">
        <v>30745.040000000001</v>
      </c>
      <c r="O4645" s="4">
        <v>15372.52</v>
      </c>
      <c r="P4645" s="4">
        <v>0</v>
      </c>
      <c r="Q4645" s="4">
        <v>0</v>
      </c>
      <c r="R4645" s="4">
        <v>0</v>
      </c>
      <c r="S4645" s="4">
        <v>0</v>
      </c>
      <c r="T4645" s="4">
        <v>0</v>
      </c>
      <c r="U4645" s="4">
        <v>0</v>
      </c>
      <c r="V4645" s="4">
        <v>0</v>
      </c>
      <c r="W4645" s="4">
        <v>0</v>
      </c>
      <c r="X4645" s="4">
        <v>0</v>
      </c>
      <c r="Y4645" s="4">
        <v>1998.43</v>
      </c>
      <c r="Z4645" s="4">
        <v>0</v>
      </c>
      <c r="AA4645" s="4">
        <v>0</v>
      </c>
      <c r="AB4645" t="s">
        <v>3</v>
      </c>
      <c r="AC4645" s="4">
        <v>0</v>
      </c>
      <c r="AD4645" s="4">
        <v>0</v>
      </c>
      <c r="AE4645" s="4">
        <v>0</v>
      </c>
      <c r="AF4645" t="s">
        <v>736</v>
      </c>
      <c r="AG4645" s="4">
        <v>0</v>
      </c>
      <c r="AH4645" s="4">
        <v>0</v>
      </c>
      <c r="AI4645" s="4">
        <v>0</v>
      </c>
      <c r="AJ4645" s="4">
        <v>13374.09</v>
      </c>
      <c r="AK4645" s="4">
        <v>0</v>
      </c>
      <c r="AL4645" t="s">
        <v>782</v>
      </c>
      <c r="AM4645" s="71" t="str">
        <f>INDEX(Network_Insurer_Code,MATCH(Export!AL4645,Network_insurer_Name,0))</f>
        <v>API2</v>
      </c>
      <c r="AN4645" t="str">
        <f t="shared" si="72"/>
        <v>A1001API22020</v>
      </c>
    </row>
    <row r="4646" spans="1:40" x14ac:dyDescent="0.25">
      <c r="A4646">
        <v>2019</v>
      </c>
      <c r="B4646">
        <v>4</v>
      </c>
      <c r="C4646" s="1">
        <v>43739</v>
      </c>
      <c r="D4646" s="1">
        <v>43830</v>
      </c>
      <c r="E4646">
        <v>2019</v>
      </c>
      <c r="F4646" s="71" t="str">
        <f>INDEX(Client_Name,MATCH(Export!H4646,Local_Company_Name,0))</f>
        <v>Flaimngo Tailoring</v>
      </c>
      <c r="G4646" s="71">
        <f>INDEX(Client_Code,MATCH(Export!H4646,Local_Company_Name,0))</f>
        <v>1005</v>
      </c>
      <c r="H4646" t="s">
        <v>770</v>
      </c>
      <c r="I4646" t="s">
        <v>715</v>
      </c>
      <c r="J4646" t="s">
        <v>8</v>
      </c>
      <c r="K4646" s="71" t="str">
        <f>INDEX(Line_of_Business,MATCH(Export!J4646,Name,0))</f>
        <v>M</v>
      </c>
      <c r="L4646" s="9" t="s">
        <v>195</v>
      </c>
      <c r="M4646">
        <v>92</v>
      </c>
      <c r="N4646" s="4">
        <v>0</v>
      </c>
      <c r="O4646" s="4">
        <v>0</v>
      </c>
      <c r="P4646" s="4">
        <v>0</v>
      </c>
      <c r="Q4646" s="4">
        <v>0</v>
      </c>
      <c r="R4646" s="4">
        <v>0</v>
      </c>
      <c r="S4646" s="4">
        <v>0</v>
      </c>
      <c r="T4646" s="4">
        <v>0</v>
      </c>
      <c r="U4646" s="4">
        <v>0</v>
      </c>
      <c r="V4646" s="4">
        <v>0</v>
      </c>
      <c r="W4646" s="4">
        <v>0</v>
      </c>
      <c r="X4646" s="4">
        <v>0</v>
      </c>
      <c r="Y4646" s="4">
        <v>0</v>
      </c>
      <c r="Z4646" s="4">
        <v>0</v>
      </c>
      <c r="AA4646" s="4">
        <v>0</v>
      </c>
      <c r="AB4646" t="s">
        <v>3</v>
      </c>
      <c r="AC4646" s="4">
        <v>0</v>
      </c>
      <c r="AD4646" s="4">
        <v>0</v>
      </c>
      <c r="AE4646" s="4">
        <v>-8170.12</v>
      </c>
      <c r="AF4646" t="s">
        <v>715</v>
      </c>
      <c r="AG4646" s="4">
        <v>0</v>
      </c>
      <c r="AH4646" s="4">
        <v>0</v>
      </c>
      <c r="AI4646" s="4">
        <v>0</v>
      </c>
      <c r="AJ4646" s="4">
        <v>0</v>
      </c>
      <c r="AK4646" s="4">
        <v>0</v>
      </c>
      <c r="AL4646" t="s">
        <v>798</v>
      </c>
      <c r="AM4646" s="71" t="str">
        <f>INDEX(Network_Insurer_Code,MATCH(Export!AL4646,Network_insurer_Name,0))</f>
        <v>PEI2</v>
      </c>
      <c r="AN4646" t="str">
        <f t="shared" si="72"/>
        <v>M1005PEI22019</v>
      </c>
    </row>
    <row r="4647" spans="1:40" x14ac:dyDescent="0.25">
      <c r="A4647">
        <v>2020</v>
      </c>
      <c r="B4647">
        <v>3</v>
      </c>
      <c r="C4647" s="1">
        <v>44013</v>
      </c>
      <c r="D4647" s="1">
        <v>44104</v>
      </c>
      <c r="E4647">
        <v>2019</v>
      </c>
      <c r="F4647" s="71" t="str">
        <f>INDEX(Client_Name,MATCH(Export!H4647,Local_Company_Name,0))</f>
        <v>Lion Manufacturing Co</v>
      </c>
      <c r="G4647" s="71">
        <f>INDEX(Client_Code,MATCH(Export!H4647,Local_Company_Name,0))</f>
        <v>1002</v>
      </c>
      <c r="H4647" t="s">
        <v>752</v>
      </c>
      <c r="I4647" t="s">
        <v>704</v>
      </c>
      <c r="J4647" t="s">
        <v>8</v>
      </c>
      <c r="K4647" s="71" t="str">
        <f>INDEX(Line_of_Business,MATCH(Export!J4647,Name,0))</f>
        <v>M</v>
      </c>
      <c r="L4647" s="9">
        <v>1301239646</v>
      </c>
      <c r="M4647">
        <v>634</v>
      </c>
      <c r="N4647" s="4">
        <v>0</v>
      </c>
      <c r="O4647" s="4">
        <v>0</v>
      </c>
      <c r="P4647" s="4">
        <v>916.2</v>
      </c>
      <c r="Q4647" s="4">
        <v>0</v>
      </c>
      <c r="R4647" s="4">
        <v>0</v>
      </c>
      <c r="S4647" s="4">
        <v>0</v>
      </c>
      <c r="T4647" s="4">
        <v>0</v>
      </c>
      <c r="U4647" s="4">
        <v>0</v>
      </c>
      <c r="V4647" s="4">
        <v>0</v>
      </c>
      <c r="W4647" s="4">
        <v>0</v>
      </c>
      <c r="X4647" s="4">
        <v>0</v>
      </c>
      <c r="Y4647" s="4">
        <v>0</v>
      </c>
      <c r="Z4647" s="4">
        <v>0</v>
      </c>
      <c r="AA4647" s="4">
        <v>0</v>
      </c>
      <c r="AB4647" t="s">
        <v>3</v>
      </c>
      <c r="AC4647" s="4">
        <v>0</v>
      </c>
      <c r="AD4647" s="4">
        <v>0</v>
      </c>
      <c r="AE4647" s="4">
        <v>0</v>
      </c>
      <c r="AF4647" t="s">
        <v>704</v>
      </c>
      <c r="AG4647" s="4">
        <v>0</v>
      </c>
      <c r="AH4647" s="4">
        <v>0</v>
      </c>
      <c r="AI4647" s="4">
        <v>0</v>
      </c>
      <c r="AJ4647" s="4">
        <v>-916.2</v>
      </c>
      <c r="AK4647" s="4">
        <v>0</v>
      </c>
      <c r="AL4647" t="s">
        <v>782</v>
      </c>
      <c r="AM4647" s="71" t="str">
        <f>INDEX(Network_Insurer_Code,MATCH(Export!AL4647,Network_insurer_Name,0))</f>
        <v>API2</v>
      </c>
      <c r="AN4647" t="str">
        <f t="shared" si="72"/>
        <v>M1002API22019</v>
      </c>
    </row>
    <row r="4648" spans="1:40" x14ac:dyDescent="0.25">
      <c r="A4648">
        <v>2020</v>
      </c>
      <c r="B4648">
        <v>2</v>
      </c>
      <c r="C4648" s="1">
        <v>43922</v>
      </c>
      <c r="D4648" s="1">
        <v>44012</v>
      </c>
      <c r="E4648">
        <v>2019</v>
      </c>
      <c r="F4648" s="71" t="str">
        <f>INDEX(Client_Name,MATCH(Export!H4648,Local_Company_Name,0))</f>
        <v>Lion Manufacturing Co</v>
      </c>
      <c r="G4648" s="71">
        <f>INDEX(Client_Code,MATCH(Export!H4648,Local_Company_Name,0))</f>
        <v>1002</v>
      </c>
      <c r="H4648" t="s">
        <v>757</v>
      </c>
      <c r="I4648" t="s">
        <v>722</v>
      </c>
      <c r="J4648" t="s">
        <v>0</v>
      </c>
      <c r="K4648" s="71" t="str">
        <f>INDEX(Line_of_Business,MATCH(Export!J4648,Name,0))</f>
        <v>D</v>
      </c>
      <c r="L4648" s="9" t="s">
        <v>55</v>
      </c>
      <c r="M4648">
        <v>18</v>
      </c>
      <c r="N4648" s="4">
        <v>8088.88</v>
      </c>
      <c r="O4648" s="4">
        <v>8088.88</v>
      </c>
      <c r="P4648" s="4">
        <v>0</v>
      </c>
      <c r="Q4648" s="4">
        <v>0</v>
      </c>
      <c r="R4648" s="4">
        <v>0</v>
      </c>
      <c r="S4648" s="4">
        <v>0</v>
      </c>
      <c r="T4648" s="4">
        <v>0</v>
      </c>
      <c r="U4648" s="4">
        <v>0</v>
      </c>
      <c r="V4648" s="4">
        <v>0</v>
      </c>
      <c r="W4648" s="4">
        <v>0</v>
      </c>
      <c r="X4648" s="4">
        <v>0</v>
      </c>
      <c r="Y4648" s="4">
        <v>1472.09</v>
      </c>
      <c r="Z4648" s="4">
        <v>341.02</v>
      </c>
      <c r="AA4648" s="4">
        <v>0</v>
      </c>
      <c r="AB4648" t="s">
        <v>3</v>
      </c>
      <c r="AC4648" s="4">
        <v>0</v>
      </c>
      <c r="AD4648" s="4">
        <v>0</v>
      </c>
      <c r="AE4648" s="4">
        <v>0</v>
      </c>
      <c r="AF4648" t="s">
        <v>722</v>
      </c>
      <c r="AG4648" s="4">
        <v>0</v>
      </c>
      <c r="AH4648" s="4">
        <v>0</v>
      </c>
      <c r="AI4648" s="4">
        <v>0</v>
      </c>
      <c r="AJ4648" s="4">
        <v>6275.77</v>
      </c>
      <c r="AK4648" s="4">
        <v>0</v>
      </c>
      <c r="AL4648" t="s">
        <v>781</v>
      </c>
      <c r="AM4648" s="71" t="str">
        <f>INDEX(Network_Insurer_Code,MATCH(Export!AL4648,Network_insurer_Name,0))</f>
        <v>ORI1</v>
      </c>
      <c r="AN4648" t="str">
        <f t="shared" si="72"/>
        <v>D1002ORI12019</v>
      </c>
    </row>
    <row r="4649" spans="1:40" x14ac:dyDescent="0.25">
      <c r="A4649">
        <v>2019</v>
      </c>
      <c r="B4649">
        <v>3</v>
      </c>
      <c r="C4649" s="1">
        <v>43647</v>
      </c>
      <c r="D4649" s="1">
        <v>43738</v>
      </c>
      <c r="E4649">
        <v>2017</v>
      </c>
      <c r="F4649" s="71" t="str">
        <f>INDEX(Client_Name,MATCH(Export!H4649,Local_Company_Name,0))</f>
        <v>Zebra Workings Ltd</v>
      </c>
      <c r="G4649" s="71">
        <f>INDEX(Client_Code,MATCH(Export!H4649,Local_Company_Name,0))</f>
        <v>1001</v>
      </c>
      <c r="H4649" t="s">
        <v>750</v>
      </c>
      <c r="I4649" t="s">
        <v>704</v>
      </c>
      <c r="J4649" t="s">
        <v>0</v>
      </c>
      <c r="K4649" s="71" t="str">
        <f>INDEX(Line_of_Business,MATCH(Export!J4649,Name,0))</f>
        <v>D</v>
      </c>
      <c r="L4649" s="9" t="s">
        <v>43</v>
      </c>
      <c r="M4649">
        <v>4598</v>
      </c>
      <c r="N4649" s="4">
        <v>0</v>
      </c>
      <c r="O4649" s="4">
        <v>0</v>
      </c>
      <c r="P4649" s="4">
        <v>17157.509999999998</v>
      </c>
      <c r="Q4649" s="4">
        <v>0</v>
      </c>
      <c r="R4649" s="4">
        <v>0</v>
      </c>
      <c r="S4649" s="4">
        <v>0</v>
      </c>
      <c r="T4649" s="4">
        <v>0</v>
      </c>
      <c r="U4649" s="4">
        <v>0</v>
      </c>
      <c r="V4649" s="4">
        <v>0</v>
      </c>
      <c r="W4649" s="4">
        <v>0</v>
      </c>
      <c r="X4649" s="4">
        <v>0</v>
      </c>
      <c r="Y4649" s="4">
        <v>0</v>
      </c>
      <c r="Z4649" s="4">
        <v>0</v>
      </c>
      <c r="AA4649" s="4">
        <v>0</v>
      </c>
      <c r="AB4649" t="s">
        <v>3</v>
      </c>
      <c r="AC4649" s="4">
        <v>0</v>
      </c>
      <c r="AD4649" s="4">
        <v>0</v>
      </c>
      <c r="AE4649" s="4">
        <v>-5170.2299999999996</v>
      </c>
      <c r="AF4649" t="s">
        <v>704</v>
      </c>
      <c r="AG4649" s="4">
        <v>0</v>
      </c>
      <c r="AH4649" s="4">
        <v>0</v>
      </c>
      <c r="AI4649" s="4">
        <v>0</v>
      </c>
      <c r="AJ4649" s="4">
        <v>-17157.509999999998</v>
      </c>
      <c r="AK4649" s="4">
        <v>0</v>
      </c>
      <c r="AL4649" t="s">
        <v>795</v>
      </c>
      <c r="AM4649" s="71" t="str">
        <f>INDEX(Network_Insurer_Code,MATCH(Export!AL4649,Network_insurer_Name,0))</f>
        <v>TOL1</v>
      </c>
      <c r="AN4649" t="str">
        <f t="shared" si="72"/>
        <v>D1001TOL12017</v>
      </c>
    </row>
    <row r="4650" spans="1:40" x14ac:dyDescent="0.25">
      <c r="A4650">
        <v>2020</v>
      </c>
      <c r="B4650">
        <v>3</v>
      </c>
      <c r="C4650" s="1">
        <v>44013</v>
      </c>
      <c r="D4650" s="1">
        <v>44104</v>
      </c>
      <c r="E4650">
        <v>2018</v>
      </c>
      <c r="F4650" s="71" t="str">
        <f>INDEX(Client_Name,MATCH(Export!H4650,Local_Company_Name,0))</f>
        <v>Falcon Clothing</v>
      </c>
      <c r="G4650" s="71">
        <f>INDEX(Client_Code,MATCH(Export!H4650,Local_Company_Name,0))</f>
        <v>1006</v>
      </c>
      <c r="H4650" t="s">
        <v>776</v>
      </c>
      <c r="I4650" t="s">
        <v>779</v>
      </c>
      <c r="J4650" t="s">
        <v>8</v>
      </c>
      <c r="K4650" s="71" t="str">
        <f>INDEX(Line_of_Business,MATCH(Export!J4650,Name,0))</f>
        <v>M</v>
      </c>
      <c r="L4650" s="9" t="s">
        <v>162</v>
      </c>
      <c r="M4650">
        <v>801</v>
      </c>
      <c r="N4650" s="4">
        <v>0</v>
      </c>
      <c r="O4650" s="4">
        <v>0</v>
      </c>
      <c r="P4650" s="4">
        <v>29.93</v>
      </c>
      <c r="Q4650" s="4">
        <v>0</v>
      </c>
      <c r="R4650" s="4">
        <v>0</v>
      </c>
      <c r="S4650" s="4">
        <v>0</v>
      </c>
      <c r="T4650" s="4">
        <v>0</v>
      </c>
      <c r="U4650" s="4">
        <v>0</v>
      </c>
      <c r="V4650" s="4">
        <v>0</v>
      </c>
      <c r="W4650" s="4">
        <v>0</v>
      </c>
      <c r="X4650" s="4">
        <v>0</v>
      </c>
      <c r="Y4650" s="4">
        <v>0</v>
      </c>
      <c r="Z4650" s="4">
        <v>0</v>
      </c>
      <c r="AA4650" s="4">
        <v>0</v>
      </c>
      <c r="AB4650" t="s">
        <v>3</v>
      </c>
      <c r="AC4650" s="4">
        <v>0</v>
      </c>
      <c r="AD4650" s="4">
        <v>0</v>
      </c>
      <c r="AE4650" s="4">
        <v>0</v>
      </c>
      <c r="AF4650" t="s">
        <v>779</v>
      </c>
      <c r="AG4650" s="4">
        <v>0</v>
      </c>
      <c r="AH4650" s="4">
        <v>0</v>
      </c>
      <c r="AI4650" s="4">
        <v>0</v>
      </c>
      <c r="AJ4650" s="4">
        <v>-29.93</v>
      </c>
      <c r="AK4650" s="4">
        <v>0</v>
      </c>
      <c r="AL4650" t="s">
        <v>784</v>
      </c>
      <c r="AM4650" s="71" t="str">
        <f>INDEX(Network_Insurer_Code,MATCH(Export!AL4650,Network_insurer_Name,0))</f>
        <v>PII1</v>
      </c>
      <c r="AN4650" t="str">
        <f t="shared" si="72"/>
        <v>M1006PII12018</v>
      </c>
    </row>
    <row r="4651" spans="1:40" x14ac:dyDescent="0.25">
      <c r="A4651">
        <v>2020</v>
      </c>
      <c r="B4651">
        <v>1</v>
      </c>
      <c r="C4651" s="1">
        <v>43831</v>
      </c>
      <c r="D4651" s="1">
        <v>43921</v>
      </c>
      <c r="E4651">
        <v>2020</v>
      </c>
      <c r="F4651" s="71" t="str">
        <f>INDEX(Client_Name,MATCH(Export!H4651,Local_Company_Name,0))</f>
        <v>Aplaca Engineering Co</v>
      </c>
      <c r="G4651" s="71">
        <f>INDEX(Client_Code,MATCH(Export!H4651,Local_Company_Name,0))</f>
        <v>1004</v>
      </c>
      <c r="H4651" t="s">
        <v>754</v>
      </c>
      <c r="I4651" t="s">
        <v>707</v>
      </c>
      <c r="J4651" t="s">
        <v>5</v>
      </c>
      <c r="K4651" s="71" t="str">
        <f>INDEX(Line_of_Business,MATCH(Export!J4651,Name,0))</f>
        <v>L</v>
      </c>
      <c r="L4651" s="9" t="s">
        <v>674</v>
      </c>
      <c r="M4651">
        <v>6</v>
      </c>
      <c r="N4651" s="4">
        <v>530.28</v>
      </c>
      <c r="O4651" s="4">
        <v>530.28</v>
      </c>
      <c r="P4651" s="4">
        <v>0</v>
      </c>
      <c r="Q4651" s="4">
        <v>0</v>
      </c>
      <c r="R4651" s="4">
        <v>0</v>
      </c>
      <c r="S4651" s="4">
        <v>0</v>
      </c>
      <c r="T4651" s="4">
        <v>0</v>
      </c>
      <c r="U4651" s="4">
        <v>0</v>
      </c>
      <c r="V4651" s="4">
        <v>0</v>
      </c>
      <c r="W4651" s="4">
        <v>0</v>
      </c>
      <c r="X4651" s="4">
        <v>0</v>
      </c>
      <c r="Y4651" s="4">
        <v>53.03</v>
      </c>
      <c r="Z4651" s="4">
        <v>0</v>
      </c>
      <c r="AA4651" s="4">
        <v>42.42</v>
      </c>
      <c r="AB4651" t="s">
        <v>3</v>
      </c>
      <c r="AC4651" s="4">
        <v>0</v>
      </c>
      <c r="AD4651" s="4">
        <v>0</v>
      </c>
      <c r="AE4651" s="4">
        <v>0</v>
      </c>
      <c r="AF4651" t="s">
        <v>707</v>
      </c>
      <c r="AG4651" s="4">
        <v>0</v>
      </c>
      <c r="AH4651" s="4">
        <v>0</v>
      </c>
      <c r="AI4651" s="4">
        <v>0</v>
      </c>
      <c r="AJ4651" s="4">
        <v>434.83</v>
      </c>
      <c r="AK4651" s="4">
        <v>0</v>
      </c>
      <c r="AL4651" t="s">
        <v>792</v>
      </c>
      <c r="AM4651" s="71" t="str">
        <f>INDEX(Network_Insurer_Code,MATCH(Export!AL4651,Network_insurer_Name,0))</f>
        <v>CAL1</v>
      </c>
      <c r="AN4651" t="str">
        <f t="shared" si="72"/>
        <v>L1004CAL12020</v>
      </c>
    </row>
    <row r="4652" spans="1:40" x14ac:dyDescent="0.25">
      <c r="A4652">
        <v>2019</v>
      </c>
      <c r="B4652">
        <v>3</v>
      </c>
      <c r="C4652" s="1">
        <v>43647</v>
      </c>
      <c r="D4652" s="1">
        <v>43738</v>
      </c>
      <c r="E4652">
        <v>2018</v>
      </c>
      <c r="F4652" s="71" t="str">
        <f>INDEX(Client_Name,MATCH(Export!H4652,Local_Company_Name,0))</f>
        <v>Aplaca Engineering Co</v>
      </c>
      <c r="G4652" s="71">
        <f>INDEX(Client_Code,MATCH(Export!H4652,Local_Company_Name,0))</f>
        <v>1004</v>
      </c>
      <c r="H4652" t="s">
        <v>767</v>
      </c>
      <c r="I4652" t="s">
        <v>707</v>
      </c>
      <c r="J4652" t="s">
        <v>8</v>
      </c>
      <c r="K4652" s="71" t="str">
        <f>INDEX(Line_of_Business,MATCH(Export!J4652,Name,0))</f>
        <v>M</v>
      </c>
      <c r="L4652" s="9" t="s">
        <v>613</v>
      </c>
      <c r="M4652">
        <v>3</v>
      </c>
      <c r="N4652" s="4">
        <v>0</v>
      </c>
      <c r="O4652" s="4">
        <v>0</v>
      </c>
      <c r="P4652" s="4">
        <v>384</v>
      </c>
      <c r="Q4652" s="4">
        <v>0</v>
      </c>
      <c r="R4652" s="4">
        <v>0</v>
      </c>
      <c r="S4652" s="4">
        <v>0</v>
      </c>
      <c r="T4652" s="4">
        <v>0</v>
      </c>
      <c r="U4652" s="4">
        <v>0</v>
      </c>
      <c r="V4652" s="4">
        <v>0</v>
      </c>
      <c r="W4652" s="4">
        <v>0</v>
      </c>
      <c r="X4652" s="4">
        <v>0</v>
      </c>
      <c r="Y4652" s="4">
        <v>0</v>
      </c>
      <c r="Z4652" s="4">
        <v>0</v>
      </c>
      <c r="AA4652" s="4">
        <v>0</v>
      </c>
      <c r="AB4652" t="s">
        <v>3</v>
      </c>
      <c r="AC4652" s="4">
        <v>0</v>
      </c>
      <c r="AD4652" s="4">
        <v>0</v>
      </c>
      <c r="AE4652" s="4">
        <v>0</v>
      </c>
      <c r="AF4652" t="s">
        <v>707</v>
      </c>
      <c r="AG4652" s="4">
        <v>0</v>
      </c>
      <c r="AH4652" s="4">
        <v>0</v>
      </c>
      <c r="AI4652" s="4">
        <v>0</v>
      </c>
      <c r="AJ4652" s="4">
        <v>-384</v>
      </c>
      <c r="AK4652" s="4">
        <v>0</v>
      </c>
      <c r="AL4652" t="s">
        <v>793</v>
      </c>
      <c r="AM4652" s="71" t="str">
        <f>INDEX(Network_Insurer_Code,MATCH(Export!AL4652,Network_insurer_Name,0))</f>
        <v>CAL3</v>
      </c>
      <c r="AN4652" t="str">
        <f t="shared" si="72"/>
        <v>M1004CAL32018</v>
      </c>
    </row>
    <row r="4653" spans="1:40" x14ac:dyDescent="0.25">
      <c r="A4653">
        <v>2019</v>
      </c>
      <c r="B4653">
        <v>2</v>
      </c>
      <c r="C4653" s="1">
        <v>43556</v>
      </c>
      <c r="D4653" s="1">
        <v>43646</v>
      </c>
      <c r="E4653">
        <v>2019</v>
      </c>
      <c r="F4653" s="71" t="str">
        <f>INDEX(Client_Name,MATCH(Export!H4653,Local_Company_Name,0))</f>
        <v>Tiger Jewelcrafting Ltd</v>
      </c>
      <c r="G4653" s="71">
        <f>INDEX(Client_Code,MATCH(Export!H4653,Local_Company_Name,0))</f>
        <v>1003</v>
      </c>
      <c r="H4653" t="s">
        <v>762</v>
      </c>
      <c r="I4653" t="s">
        <v>708</v>
      </c>
      <c r="J4653" t="s">
        <v>0</v>
      </c>
      <c r="K4653" s="71" t="str">
        <f>INDEX(Line_of_Business,MATCH(Export!J4653,Name,0))</f>
        <v>D</v>
      </c>
      <c r="L4653" s="9" t="s">
        <v>76</v>
      </c>
      <c r="M4653">
        <v>5580</v>
      </c>
      <c r="N4653" s="4">
        <v>3155923</v>
      </c>
      <c r="O4653" s="4">
        <v>3155923</v>
      </c>
      <c r="P4653" s="4">
        <v>31328</v>
      </c>
      <c r="Q4653" s="4">
        <v>0</v>
      </c>
      <c r="R4653" s="4">
        <v>0</v>
      </c>
      <c r="S4653" s="4">
        <v>461992</v>
      </c>
      <c r="T4653" s="4">
        <v>0</v>
      </c>
      <c r="U4653" s="4">
        <v>0</v>
      </c>
      <c r="V4653" s="4">
        <v>0</v>
      </c>
      <c r="W4653" s="4">
        <v>0</v>
      </c>
      <c r="X4653" s="4">
        <v>0</v>
      </c>
      <c r="Y4653" s="4">
        <v>252473.59999999899</v>
      </c>
      <c r="Z4653" s="4">
        <v>0.4</v>
      </c>
      <c r="AA4653" s="4">
        <v>0</v>
      </c>
      <c r="AB4653" t="s">
        <v>3</v>
      </c>
      <c r="AC4653" s="4">
        <v>0</v>
      </c>
      <c r="AD4653" s="4">
        <v>0</v>
      </c>
      <c r="AE4653" s="4">
        <v>461992</v>
      </c>
      <c r="AF4653" t="s">
        <v>708</v>
      </c>
      <c r="AG4653" s="4">
        <v>0</v>
      </c>
      <c r="AH4653" s="4">
        <v>0</v>
      </c>
      <c r="AI4653" s="4">
        <v>0</v>
      </c>
      <c r="AJ4653" s="4">
        <v>3334113</v>
      </c>
      <c r="AK4653" s="4">
        <v>0</v>
      </c>
      <c r="AL4653" t="s">
        <v>781</v>
      </c>
      <c r="AM4653" s="71" t="str">
        <f>INDEX(Network_Insurer_Code,MATCH(Export!AL4653,Network_insurer_Name,0))</f>
        <v>ORI1</v>
      </c>
      <c r="AN4653" t="str">
        <f t="shared" si="72"/>
        <v>D1003ORI12019</v>
      </c>
    </row>
    <row r="4654" spans="1:40" x14ac:dyDescent="0.25">
      <c r="A4654">
        <v>2020</v>
      </c>
      <c r="B4654">
        <v>3</v>
      </c>
      <c r="C4654" s="1">
        <v>44013</v>
      </c>
      <c r="D4654" s="1">
        <v>44104</v>
      </c>
      <c r="E4654">
        <v>2019</v>
      </c>
      <c r="F4654" s="71" t="str">
        <f>INDEX(Client_Name,MATCH(Export!H4654,Local_Company_Name,0))</f>
        <v>Falcon Clothing</v>
      </c>
      <c r="G4654" s="71">
        <f>INDEX(Client_Code,MATCH(Export!H4654,Local_Company_Name,0))</f>
        <v>1006</v>
      </c>
      <c r="H4654" t="s">
        <v>774</v>
      </c>
      <c r="I4654" t="s">
        <v>708</v>
      </c>
      <c r="J4654" t="s">
        <v>14</v>
      </c>
      <c r="K4654" s="71" t="str">
        <f>INDEX(Line_of_Business,MATCH(Export!J4654,Name,0))</f>
        <v>C</v>
      </c>
      <c r="L4654" s="9">
        <v>85893585</v>
      </c>
      <c r="M4654">
        <v>2925</v>
      </c>
      <c r="N4654" s="4">
        <v>0</v>
      </c>
      <c r="O4654" s="4">
        <v>0</v>
      </c>
      <c r="P4654" s="4">
        <v>0</v>
      </c>
      <c r="Q4654" s="4">
        <v>0</v>
      </c>
      <c r="R4654" s="4">
        <v>0</v>
      </c>
      <c r="S4654" s="4">
        <v>0</v>
      </c>
      <c r="T4654" s="4">
        <v>0</v>
      </c>
      <c r="U4654" s="4">
        <v>0</v>
      </c>
      <c r="V4654" s="4">
        <v>0</v>
      </c>
      <c r="W4654" s="4">
        <v>0</v>
      </c>
      <c r="X4654" s="4">
        <v>0</v>
      </c>
      <c r="Y4654" s="4">
        <v>0</v>
      </c>
      <c r="Z4654" s="4">
        <v>0</v>
      </c>
      <c r="AA4654" s="4">
        <v>0</v>
      </c>
      <c r="AB4654" t="s">
        <v>3</v>
      </c>
      <c r="AC4654" s="4">
        <v>0</v>
      </c>
      <c r="AD4654" s="4">
        <v>0</v>
      </c>
      <c r="AE4654" s="4">
        <v>146046.45000000001</v>
      </c>
      <c r="AF4654" t="s">
        <v>708</v>
      </c>
      <c r="AG4654" s="4">
        <v>0</v>
      </c>
      <c r="AH4654" s="4">
        <v>0</v>
      </c>
      <c r="AI4654" s="4">
        <v>0</v>
      </c>
      <c r="AJ4654" s="4">
        <v>0</v>
      </c>
      <c r="AK4654" s="4">
        <v>187000</v>
      </c>
      <c r="AL4654" t="s">
        <v>791</v>
      </c>
      <c r="AM4654" s="71" t="str">
        <f>INDEX(Network_Insurer_Code,MATCH(Export!AL4654,Network_insurer_Name,0))</f>
        <v>CHI3</v>
      </c>
      <c r="AN4654" t="str">
        <f t="shared" si="72"/>
        <v>C1006CHI32019</v>
      </c>
    </row>
    <row r="4655" spans="1:40" x14ac:dyDescent="0.25">
      <c r="A4655">
        <v>2019</v>
      </c>
      <c r="B4655">
        <v>3</v>
      </c>
      <c r="C4655" s="1">
        <v>43647</v>
      </c>
      <c r="D4655" s="1">
        <v>43738</v>
      </c>
      <c r="E4655">
        <v>2019</v>
      </c>
      <c r="F4655" s="71" t="str">
        <f>INDEX(Client_Name,MATCH(Export!H4655,Local_Company_Name,0))</f>
        <v>Zebra Workings Ltd</v>
      </c>
      <c r="G4655" s="71">
        <f>INDEX(Client_Code,MATCH(Export!H4655,Local_Company_Name,0))</f>
        <v>1001</v>
      </c>
      <c r="H4655" t="s">
        <v>749</v>
      </c>
      <c r="I4655" t="s">
        <v>722</v>
      </c>
      <c r="J4655" t="s">
        <v>0</v>
      </c>
      <c r="K4655" s="71" t="str">
        <f>INDEX(Line_of_Business,MATCH(Export!J4655,Name,0))</f>
        <v>D</v>
      </c>
      <c r="L4655" s="9" t="s">
        <v>246</v>
      </c>
      <c r="M4655">
        <v>93</v>
      </c>
      <c r="N4655" s="4">
        <v>21018.28</v>
      </c>
      <c r="O4655" s="4">
        <v>21018.28</v>
      </c>
      <c r="P4655" s="4">
        <v>0</v>
      </c>
      <c r="Q4655" s="4">
        <v>0</v>
      </c>
      <c r="R4655" s="4">
        <v>0</v>
      </c>
      <c r="S4655" s="4">
        <v>0</v>
      </c>
      <c r="T4655" s="4">
        <v>0</v>
      </c>
      <c r="U4655" s="4">
        <v>0</v>
      </c>
      <c r="V4655" s="4">
        <v>0</v>
      </c>
      <c r="W4655" s="4">
        <v>0</v>
      </c>
      <c r="X4655" s="4">
        <v>0</v>
      </c>
      <c r="Y4655" s="4">
        <v>2896.69</v>
      </c>
      <c r="Z4655" s="4">
        <v>849.69</v>
      </c>
      <c r="AA4655" s="4">
        <v>0</v>
      </c>
      <c r="AB4655" t="s">
        <v>3</v>
      </c>
      <c r="AC4655" s="4">
        <v>-857.54</v>
      </c>
      <c r="AD4655" s="4">
        <v>0</v>
      </c>
      <c r="AE4655" s="4">
        <v>0</v>
      </c>
      <c r="AF4655" t="s">
        <v>722</v>
      </c>
      <c r="AG4655" s="4">
        <v>0</v>
      </c>
      <c r="AH4655" s="4">
        <v>0</v>
      </c>
      <c r="AI4655" s="4">
        <v>0</v>
      </c>
      <c r="AJ4655" s="4">
        <v>17271.900000000001</v>
      </c>
      <c r="AK4655" s="4">
        <v>0</v>
      </c>
      <c r="AL4655" t="s">
        <v>797</v>
      </c>
      <c r="AM4655" s="71" t="str">
        <f>INDEX(Network_Insurer_Code,MATCH(Export!AL4655,Network_insurer_Name,0))</f>
        <v>ONI3</v>
      </c>
      <c r="AN4655" t="str">
        <f t="shared" si="72"/>
        <v>D1001ONI32019</v>
      </c>
    </row>
    <row r="4656" spans="1:40" x14ac:dyDescent="0.25">
      <c r="A4656">
        <v>2020</v>
      </c>
      <c r="B4656">
        <v>1</v>
      </c>
      <c r="C4656" s="1">
        <v>43739</v>
      </c>
      <c r="D4656" s="1">
        <v>43830</v>
      </c>
      <c r="E4656">
        <v>2018</v>
      </c>
      <c r="F4656" s="71" t="str">
        <f>INDEX(Client_Name,MATCH(Export!H4656,Local_Company_Name,0))</f>
        <v>Tiger Jewelcrafting Ltd</v>
      </c>
      <c r="G4656" s="71">
        <f>INDEX(Client_Code,MATCH(Export!H4656,Local_Company_Name,0))</f>
        <v>1003</v>
      </c>
      <c r="H4656" t="s">
        <v>763</v>
      </c>
      <c r="I4656" t="s">
        <v>702</v>
      </c>
      <c r="J4656" t="s">
        <v>5</v>
      </c>
      <c r="K4656" s="71" t="str">
        <f>INDEX(Line_of_Business,MATCH(Export!J4656,Name,0))</f>
        <v>L</v>
      </c>
      <c r="L4656" s="9" t="s">
        <v>317</v>
      </c>
      <c r="M4656">
        <v>35</v>
      </c>
      <c r="N4656" s="4">
        <v>-8357.44</v>
      </c>
      <c r="O4656" s="4">
        <v>-8357.44</v>
      </c>
      <c r="P4656" s="4">
        <v>0</v>
      </c>
      <c r="Q4656" s="4">
        <v>0</v>
      </c>
      <c r="R4656" s="4">
        <v>0</v>
      </c>
      <c r="S4656" s="4">
        <v>0</v>
      </c>
      <c r="T4656" s="4">
        <v>0</v>
      </c>
      <c r="U4656" s="4">
        <v>0</v>
      </c>
      <c r="V4656" s="4">
        <v>0</v>
      </c>
      <c r="W4656" s="4">
        <v>0</v>
      </c>
      <c r="X4656" s="4">
        <v>0</v>
      </c>
      <c r="Y4656" s="4">
        <v>-835.74</v>
      </c>
      <c r="Z4656" s="4">
        <v>-208.94</v>
      </c>
      <c r="AA4656" s="4">
        <v>-107.5</v>
      </c>
      <c r="AB4656" t="s">
        <v>3</v>
      </c>
      <c r="AC4656" s="4">
        <v>0</v>
      </c>
      <c r="AD4656" s="4">
        <v>0</v>
      </c>
      <c r="AE4656" s="4">
        <v>0</v>
      </c>
      <c r="AF4656" t="s">
        <v>702</v>
      </c>
      <c r="AG4656" s="4">
        <v>0</v>
      </c>
      <c r="AH4656" s="4">
        <v>0</v>
      </c>
      <c r="AI4656" s="4">
        <v>0</v>
      </c>
      <c r="AJ4656" s="4">
        <v>-7205.26</v>
      </c>
      <c r="AK4656" s="4">
        <v>0</v>
      </c>
      <c r="AL4656" t="s">
        <v>788</v>
      </c>
      <c r="AM4656" s="71" t="str">
        <f>INDEX(Network_Insurer_Code,MATCH(Export!AL4656,Network_insurer_Name,0))</f>
        <v>RAI1</v>
      </c>
      <c r="AN4656" t="str">
        <f t="shared" si="72"/>
        <v>L1003RAI12018</v>
      </c>
    </row>
    <row r="4657" spans="1:40" x14ac:dyDescent="0.25">
      <c r="A4657">
        <v>2019</v>
      </c>
      <c r="B4657">
        <v>3</v>
      </c>
      <c r="C4657" s="1">
        <v>43647</v>
      </c>
      <c r="D4657" s="1">
        <v>43738</v>
      </c>
      <c r="E4657">
        <v>2019</v>
      </c>
      <c r="F4657" s="71" t="str">
        <f>INDEX(Client_Name,MATCH(Export!H4657,Local_Company_Name,0))</f>
        <v>Lion Manufacturing Co</v>
      </c>
      <c r="G4657" s="71">
        <f>INDEX(Client_Code,MATCH(Export!H4657,Local_Company_Name,0))</f>
        <v>1002</v>
      </c>
      <c r="H4657" t="s">
        <v>758</v>
      </c>
      <c r="I4657" t="s">
        <v>710</v>
      </c>
      <c r="J4657" t="s">
        <v>5</v>
      </c>
      <c r="K4657" s="71" t="str">
        <f>INDEX(Line_of_Business,MATCH(Export!J4657,Name,0))</f>
        <v>L</v>
      </c>
      <c r="L4657" s="9">
        <v>102966</v>
      </c>
      <c r="M4657">
        <v>185</v>
      </c>
      <c r="N4657" s="4">
        <v>122032</v>
      </c>
      <c r="O4657" s="4">
        <v>122032</v>
      </c>
      <c r="P4657" s="4">
        <v>0</v>
      </c>
      <c r="Q4657" s="4">
        <v>0</v>
      </c>
      <c r="R4657" s="4">
        <v>0</v>
      </c>
      <c r="S4657" s="4">
        <v>30508</v>
      </c>
      <c r="T4657" s="4">
        <v>0</v>
      </c>
      <c r="U4657" s="4">
        <v>0</v>
      </c>
      <c r="V4657" s="4">
        <v>0</v>
      </c>
      <c r="W4657" s="4">
        <v>0</v>
      </c>
      <c r="X4657" s="4">
        <v>0</v>
      </c>
      <c r="Y4657" s="4">
        <v>18305</v>
      </c>
      <c r="Z4657" s="4">
        <v>0</v>
      </c>
      <c r="AA4657" s="4">
        <v>0</v>
      </c>
      <c r="AB4657" t="s">
        <v>3</v>
      </c>
      <c r="AC4657" s="4">
        <v>0</v>
      </c>
      <c r="AD4657" s="4">
        <v>0</v>
      </c>
      <c r="AE4657" s="4">
        <v>0</v>
      </c>
      <c r="AF4657" t="s">
        <v>710</v>
      </c>
      <c r="AG4657" s="4">
        <v>0</v>
      </c>
      <c r="AH4657" s="4">
        <v>0</v>
      </c>
      <c r="AI4657" s="4">
        <v>0</v>
      </c>
      <c r="AJ4657" s="4">
        <v>134235</v>
      </c>
      <c r="AK4657" s="4">
        <v>0</v>
      </c>
      <c r="AL4657" t="s">
        <v>783</v>
      </c>
      <c r="AM4657" s="71" t="str">
        <f>INDEX(Network_Insurer_Code,MATCH(Export!AL4657,Network_insurer_Name,0))</f>
        <v>PEP1</v>
      </c>
      <c r="AN4657" t="str">
        <f t="shared" si="72"/>
        <v>L1002PEP12019</v>
      </c>
    </row>
    <row r="4658" spans="1:40" x14ac:dyDescent="0.25">
      <c r="A4658">
        <v>2019</v>
      </c>
      <c r="B4658">
        <v>4</v>
      </c>
      <c r="C4658" s="1">
        <v>43739</v>
      </c>
      <c r="D4658" s="1">
        <v>43830</v>
      </c>
      <c r="E4658">
        <v>2017</v>
      </c>
      <c r="F4658" s="71" t="str">
        <f>INDEX(Client_Name,MATCH(Export!H4658,Local_Company_Name,0))</f>
        <v>Lion Manufacturing Co</v>
      </c>
      <c r="G4658" s="71">
        <f>INDEX(Client_Code,MATCH(Export!H4658,Local_Company_Name,0))</f>
        <v>1002</v>
      </c>
      <c r="H4658" t="s">
        <v>760</v>
      </c>
      <c r="I4658" t="s">
        <v>711</v>
      </c>
      <c r="J4658" t="s">
        <v>8</v>
      </c>
      <c r="K4658" s="71" t="str">
        <f>INDEX(Line_of_Business,MATCH(Export!J4658,Name,0))</f>
        <v>M</v>
      </c>
      <c r="L4658" s="9" t="s">
        <v>388</v>
      </c>
      <c r="M4658">
        <v>7378</v>
      </c>
      <c r="N4658" s="4">
        <v>4125752.81</v>
      </c>
      <c r="O4658" s="4">
        <v>4125752.81</v>
      </c>
      <c r="P4658" s="4">
        <v>2176323.85</v>
      </c>
      <c r="Q4658" s="4">
        <v>0</v>
      </c>
      <c r="R4658" s="4">
        <v>0</v>
      </c>
      <c r="S4658" s="4">
        <v>0</v>
      </c>
      <c r="T4658" s="4">
        <v>0</v>
      </c>
      <c r="U4658" s="4">
        <v>0</v>
      </c>
      <c r="V4658" s="4">
        <v>0</v>
      </c>
      <c r="W4658" s="4">
        <v>0</v>
      </c>
      <c r="X4658" s="4">
        <v>0</v>
      </c>
      <c r="Y4658" s="4">
        <v>391946.52</v>
      </c>
      <c r="Z4658" s="4">
        <v>0</v>
      </c>
      <c r="AA4658" s="4">
        <v>123772.58</v>
      </c>
      <c r="AB4658" t="s">
        <v>3</v>
      </c>
      <c r="AC4658" s="4">
        <v>0</v>
      </c>
      <c r="AD4658" s="4">
        <v>0</v>
      </c>
      <c r="AE4658" s="4">
        <v>171990.68</v>
      </c>
      <c r="AF4658" t="s">
        <v>711</v>
      </c>
      <c r="AG4658" s="4">
        <v>0</v>
      </c>
      <c r="AH4658" s="4">
        <v>0</v>
      </c>
      <c r="AI4658" s="4">
        <v>0</v>
      </c>
      <c r="AJ4658" s="4">
        <v>1433709.8599999901</v>
      </c>
      <c r="AK4658" s="4">
        <v>0</v>
      </c>
      <c r="AL4658" t="s">
        <v>791</v>
      </c>
      <c r="AM4658" s="71" t="str">
        <f>INDEX(Network_Insurer_Code,MATCH(Export!AL4658,Network_insurer_Name,0))</f>
        <v>CHI3</v>
      </c>
      <c r="AN4658" t="str">
        <f t="shared" si="72"/>
        <v>M1002CHI32017</v>
      </c>
    </row>
    <row r="4659" spans="1:40" x14ac:dyDescent="0.25">
      <c r="A4659">
        <v>2019</v>
      </c>
      <c r="B4659">
        <v>3</v>
      </c>
      <c r="C4659" s="1">
        <v>43647</v>
      </c>
      <c r="D4659" s="1">
        <v>43738</v>
      </c>
      <c r="E4659">
        <v>2019</v>
      </c>
      <c r="F4659" s="71" t="str">
        <f>INDEX(Client_Name,MATCH(Export!H4659,Local_Company_Name,0))</f>
        <v>Lion Manufacturing Co</v>
      </c>
      <c r="G4659" s="71">
        <f>INDEX(Client_Code,MATCH(Export!H4659,Local_Company_Name,0))</f>
        <v>1002</v>
      </c>
      <c r="H4659" t="s">
        <v>758</v>
      </c>
      <c r="I4659" t="s">
        <v>724</v>
      </c>
      <c r="J4659" t="s">
        <v>22</v>
      </c>
      <c r="K4659" s="71" t="str">
        <f>INDEX(Line_of_Business,MATCH(Export!J4659,Name,0))</f>
        <v>A</v>
      </c>
      <c r="L4659" s="9">
        <v>77614</v>
      </c>
      <c r="M4659">
        <v>7</v>
      </c>
      <c r="N4659" s="4">
        <v>105</v>
      </c>
      <c r="O4659" s="4">
        <v>105</v>
      </c>
      <c r="P4659" s="4">
        <v>0</v>
      </c>
      <c r="Q4659" s="4">
        <v>0</v>
      </c>
      <c r="R4659" s="4">
        <v>0</v>
      </c>
      <c r="S4659" s="4">
        <v>0</v>
      </c>
      <c r="T4659" s="4">
        <v>0</v>
      </c>
      <c r="U4659" s="4">
        <v>0</v>
      </c>
      <c r="V4659" s="4">
        <v>0</v>
      </c>
      <c r="W4659" s="4">
        <v>0</v>
      </c>
      <c r="X4659" s="4">
        <v>0</v>
      </c>
      <c r="Y4659" s="4">
        <v>16.8</v>
      </c>
      <c r="Z4659" s="4">
        <v>0</v>
      </c>
      <c r="AA4659" s="4">
        <v>0</v>
      </c>
      <c r="AB4659" t="s">
        <v>3</v>
      </c>
      <c r="AC4659" s="4">
        <v>0</v>
      </c>
      <c r="AD4659" s="4">
        <v>0</v>
      </c>
      <c r="AE4659" s="4">
        <v>0</v>
      </c>
      <c r="AF4659" t="s">
        <v>724</v>
      </c>
      <c r="AG4659" s="4">
        <v>0</v>
      </c>
      <c r="AH4659" s="4">
        <v>0</v>
      </c>
      <c r="AI4659" s="4">
        <v>0</v>
      </c>
      <c r="AJ4659" s="4">
        <v>88.2</v>
      </c>
      <c r="AK4659" s="4">
        <v>0</v>
      </c>
      <c r="AL4659" t="s">
        <v>785</v>
      </c>
      <c r="AM4659" s="71" t="str">
        <f>INDEX(Network_Insurer_Code,MATCH(Export!AL4659,Network_insurer_Name,0))</f>
        <v>WAI3</v>
      </c>
      <c r="AN4659" t="str">
        <f t="shared" si="72"/>
        <v>A1002WAI32019</v>
      </c>
    </row>
    <row r="4660" spans="1:40" x14ac:dyDescent="0.25">
      <c r="A4660">
        <v>2019</v>
      </c>
      <c r="B4660">
        <v>4</v>
      </c>
      <c r="C4660" s="1">
        <v>43709</v>
      </c>
      <c r="D4660" s="1">
        <v>43738</v>
      </c>
      <c r="E4660">
        <v>2019</v>
      </c>
      <c r="F4660" s="71" t="str">
        <f>INDEX(Client_Name,MATCH(Export!H4660,Local_Company_Name,0))</f>
        <v>Falcon Clothing</v>
      </c>
      <c r="G4660" s="71">
        <f>INDEX(Client_Code,MATCH(Export!H4660,Local_Company_Name,0))</f>
        <v>1006</v>
      </c>
      <c r="H4660" t="s">
        <v>774</v>
      </c>
      <c r="I4660" t="s">
        <v>739</v>
      </c>
      <c r="J4660" t="s">
        <v>22</v>
      </c>
      <c r="K4660" s="71" t="str">
        <f>INDEX(Line_of_Business,MATCH(Export!J4660,Name,0))</f>
        <v>A</v>
      </c>
      <c r="L4660" s="9" t="s">
        <v>346</v>
      </c>
      <c r="M4660">
        <v>39</v>
      </c>
      <c r="N4660" s="4">
        <v>0</v>
      </c>
      <c r="O4660" s="4">
        <v>0</v>
      </c>
      <c r="P4660" s="4">
        <v>0</v>
      </c>
      <c r="Q4660" s="4">
        <v>0</v>
      </c>
      <c r="R4660" s="4">
        <v>0</v>
      </c>
      <c r="S4660" s="4">
        <v>0</v>
      </c>
      <c r="T4660" s="4">
        <v>0</v>
      </c>
      <c r="U4660" s="4">
        <v>0</v>
      </c>
      <c r="V4660" s="4">
        <v>0</v>
      </c>
      <c r="W4660" s="4">
        <v>0</v>
      </c>
      <c r="X4660" s="4">
        <v>0</v>
      </c>
      <c r="Y4660" s="4">
        <v>530.17999999999995</v>
      </c>
      <c r="Z4660" s="4">
        <v>0</v>
      </c>
      <c r="AA4660" s="4">
        <v>0</v>
      </c>
      <c r="AB4660" t="s">
        <v>3</v>
      </c>
      <c r="AC4660" s="4">
        <v>0</v>
      </c>
      <c r="AD4660" s="4">
        <v>0</v>
      </c>
      <c r="AE4660" s="4">
        <v>0</v>
      </c>
      <c r="AF4660" t="s">
        <v>739</v>
      </c>
      <c r="AG4660" s="4">
        <v>0</v>
      </c>
      <c r="AH4660" s="4">
        <v>0</v>
      </c>
      <c r="AI4660" s="4">
        <v>0</v>
      </c>
      <c r="AJ4660" s="4">
        <v>-530.17999999999995</v>
      </c>
      <c r="AK4660" s="4">
        <v>187000</v>
      </c>
      <c r="AL4660" t="s">
        <v>784</v>
      </c>
      <c r="AM4660" s="71" t="str">
        <f>INDEX(Network_Insurer_Code,MATCH(Export!AL4660,Network_insurer_Name,0))</f>
        <v>PII1</v>
      </c>
      <c r="AN4660" t="str">
        <f t="shared" si="72"/>
        <v>A1006PII12019</v>
      </c>
    </row>
    <row r="4661" spans="1:40" x14ac:dyDescent="0.25">
      <c r="A4661">
        <v>2019</v>
      </c>
      <c r="B4661">
        <v>1</v>
      </c>
      <c r="C4661" s="1">
        <v>43466</v>
      </c>
      <c r="D4661" s="1">
        <v>43555</v>
      </c>
      <c r="E4661">
        <v>2018</v>
      </c>
      <c r="F4661" s="71" t="str">
        <f>INDEX(Client_Name,MATCH(Export!H4661,Local_Company_Name,0))</f>
        <v>Tiger Jewelcrafting Ltd</v>
      </c>
      <c r="G4661" s="71">
        <f>INDEX(Client_Code,MATCH(Export!H4661,Local_Company_Name,0))</f>
        <v>1003</v>
      </c>
      <c r="H4661" t="s">
        <v>761</v>
      </c>
      <c r="I4661" t="s">
        <v>720</v>
      </c>
      <c r="J4661" t="s">
        <v>14</v>
      </c>
      <c r="K4661" s="71" t="str">
        <f>INDEX(Line_of_Business,MATCH(Export!J4661,Name,0))</f>
        <v>C</v>
      </c>
      <c r="L4661" s="9" t="s">
        <v>238</v>
      </c>
      <c r="M4661">
        <v>294</v>
      </c>
      <c r="N4661" s="4">
        <v>208477.68</v>
      </c>
      <c r="O4661" s="4">
        <v>208477.68</v>
      </c>
      <c r="P4661" s="4">
        <v>0</v>
      </c>
      <c r="Q4661" s="4">
        <v>0</v>
      </c>
      <c r="R4661" s="4">
        <v>0</v>
      </c>
      <c r="S4661" s="4">
        <v>0</v>
      </c>
      <c r="T4661" s="4">
        <v>0</v>
      </c>
      <c r="U4661" s="4">
        <v>0</v>
      </c>
      <c r="V4661" s="4">
        <v>0</v>
      </c>
      <c r="W4661" s="4">
        <v>0</v>
      </c>
      <c r="X4661" s="4">
        <v>0</v>
      </c>
      <c r="Y4661" s="4">
        <v>25017.32</v>
      </c>
      <c r="Z4661" s="4">
        <v>0</v>
      </c>
      <c r="AA4661" s="4">
        <v>0</v>
      </c>
      <c r="AB4661" t="s">
        <v>3</v>
      </c>
      <c r="AC4661" s="4">
        <v>0</v>
      </c>
      <c r="AD4661" s="4">
        <v>0</v>
      </c>
      <c r="AE4661" s="4">
        <v>0</v>
      </c>
      <c r="AF4661" t="s">
        <v>720</v>
      </c>
      <c r="AG4661" s="4">
        <v>0</v>
      </c>
      <c r="AH4661" s="4">
        <v>0</v>
      </c>
      <c r="AI4661" s="4">
        <v>0</v>
      </c>
      <c r="AJ4661" s="4">
        <v>183460.36</v>
      </c>
      <c r="AK4661" s="4">
        <v>200000</v>
      </c>
      <c r="AL4661" t="s">
        <v>781</v>
      </c>
      <c r="AM4661" s="71" t="str">
        <f>INDEX(Network_Insurer_Code,MATCH(Export!AL4661,Network_insurer_Name,0))</f>
        <v>ORI1</v>
      </c>
      <c r="AN4661" t="str">
        <f t="shared" si="72"/>
        <v>C1003ORI12018</v>
      </c>
    </row>
    <row r="4662" spans="1:40" x14ac:dyDescent="0.25">
      <c r="A4662">
        <v>2019</v>
      </c>
      <c r="B4662">
        <v>3</v>
      </c>
      <c r="C4662" s="1">
        <v>43556</v>
      </c>
      <c r="D4662" s="1">
        <v>43646</v>
      </c>
      <c r="E4662">
        <v>2018</v>
      </c>
      <c r="F4662" s="71" t="str">
        <f>INDEX(Client_Name,MATCH(Export!H4662,Local_Company_Name,0))</f>
        <v>Aplaca Engineering Co</v>
      </c>
      <c r="G4662" s="71">
        <f>INDEX(Client_Code,MATCH(Export!H4662,Local_Company_Name,0))</f>
        <v>1004</v>
      </c>
      <c r="H4662" t="s">
        <v>754</v>
      </c>
      <c r="I4662" t="s">
        <v>718</v>
      </c>
      <c r="J4662" t="s">
        <v>8</v>
      </c>
      <c r="K4662" s="71" t="str">
        <f>INDEX(Line_of_Business,MATCH(Export!J4662,Name,0))</f>
        <v>M</v>
      </c>
      <c r="L4662" s="9" t="s">
        <v>128</v>
      </c>
      <c r="M4662">
        <v>197</v>
      </c>
      <c r="N4662" s="4">
        <v>0</v>
      </c>
      <c r="O4662" s="4">
        <v>0</v>
      </c>
      <c r="P4662" s="4">
        <v>0</v>
      </c>
      <c r="Q4662" s="4">
        <v>0</v>
      </c>
      <c r="R4662" s="4">
        <v>0</v>
      </c>
      <c r="S4662" s="4">
        <v>0</v>
      </c>
      <c r="T4662" s="4">
        <v>0</v>
      </c>
      <c r="U4662" s="4">
        <v>0</v>
      </c>
      <c r="V4662" s="4">
        <v>0</v>
      </c>
      <c r="W4662" s="4">
        <v>-912501</v>
      </c>
      <c r="X4662" s="4">
        <v>0</v>
      </c>
      <c r="Y4662" s="4">
        <v>0</v>
      </c>
      <c r="Z4662" s="4">
        <v>0</v>
      </c>
      <c r="AA4662" s="4">
        <v>0</v>
      </c>
      <c r="AB4662" t="s">
        <v>3</v>
      </c>
      <c r="AC4662" s="4">
        <v>0</v>
      </c>
      <c r="AD4662" s="4">
        <v>0</v>
      </c>
      <c r="AE4662" s="4">
        <v>0</v>
      </c>
      <c r="AF4662" t="s">
        <v>718</v>
      </c>
      <c r="AG4662" s="4">
        <v>0</v>
      </c>
      <c r="AH4662" s="4">
        <v>0</v>
      </c>
      <c r="AI4662" s="4">
        <v>0</v>
      </c>
      <c r="AJ4662" s="4">
        <v>912501</v>
      </c>
      <c r="AK4662" s="4">
        <v>0</v>
      </c>
      <c r="AL4662" t="s">
        <v>782</v>
      </c>
      <c r="AM4662" s="71" t="str">
        <f>INDEX(Network_Insurer_Code,MATCH(Export!AL4662,Network_insurer_Name,0))</f>
        <v>API2</v>
      </c>
      <c r="AN4662" t="str">
        <f t="shared" si="72"/>
        <v>M1004API22018</v>
      </c>
    </row>
    <row r="4663" spans="1:40" x14ac:dyDescent="0.25">
      <c r="A4663">
        <v>2020</v>
      </c>
      <c r="B4663">
        <v>3</v>
      </c>
      <c r="C4663" s="1">
        <v>44105</v>
      </c>
      <c r="D4663" s="1">
        <v>44196</v>
      </c>
      <c r="E4663">
        <v>2016</v>
      </c>
      <c r="F4663" s="71" t="str">
        <f>INDEX(Client_Name,MATCH(Export!H4663,Local_Company_Name,0))</f>
        <v>Falcon Clothing</v>
      </c>
      <c r="G4663" s="71">
        <f>INDEX(Client_Code,MATCH(Export!H4663,Local_Company_Name,0))</f>
        <v>1006</v>
      </c>
      <c r="H4663" t="s">
        <v>774</v>
      </c>
      <c r="I4663" t="s">
        <v>717</v>
      </c>
      <c r="J4663" t="s">
        <v>0</v>
      </c>
      <c r="K4663" s="71" t="str">
        <f>INDEX(Line_of_Business,MATCH(Export!J4663,Name,0))</f>
        <v>D</v>
      </c>
      <c r="L4663" s="9" t="s">
        <v>21</v>
      </c>
      <c r="M4663">
        <v>2700</v>
      </c>
      <c r="N4663" s="4">
        <v>0</v>
      </c>
      <c r="O4663" s="4">
        <v>0</v>
      </c>
      <c r="P4663" s="4">
        <v>0</v>
      </c>
      <c r="Q4663" s="4">
        <v>0</v>
      </c>
      <c r="R4663" s="4">
        <v>0</v>
      </c>
      <c r="S4663" s="4">
        <v>0</v>
      </c>
      <c r="T4663" s="4">
        <v>0</v>
      </c>
      <c r="U4663" s="4">
        <v>0</v>
      </c>
      <c r="V4663" s="4">
        <v>0</v>
      </c>
      <c r="W4663" s="4">
        <v>0</v>
      </c>
      <c r="X4663" s="4">
        <v>0</v>
      </c>
      <c r="Y4663" s="4">
        <v>0</v>
      </c>
      <c r="Z4663" s="4">
        <v>0</v>
      </c>
      <c r="AA4663" s="4">
        <v>0</v>
      </c>
      <c r="AB4663" t="s">
        <v>3</v>
      </c>
      <c r="AC4663" s="4">
        <v>0</v>
      </c>
      <c r="AD4663" s="4">
        <v>0</v>
      </c>
      <c r="AE4663" s="4">
        <v>0</v>
      </c>
      <c r="AF4663" t="s">
        <v>717</v>
      </c>
      <c r="AG4663" s="4">
        <v>0</v>
      </c>
      <c r="AH4663" s="4">
        <v>0</v>
      </c>
      <c r="AI4663" s="4">
        <v>0</v>
      </c>
      <c r="AJ4663" s="4">
        <v>0</v>
      </c>
      <c r="AK4663" s="4">
        <v>200000</v>
      </c>
      <c r="AL4663" t="s">
        <v>786</v>
      </c>
      <c r="AM4663" s="71" t="str">
        <f>INDEX(Network_Insurer_Code,MATCH(Export!AL4663,Network_insurer_Name,0))</f>
        <v>BAL1</v>
      </c>
      <c r="AN4663" t="str">
        <f t="shared" si="72"/>
        <v>D1006BAL12016</v>
      </c>
    </row>
    <row r="4664" spans="1:40" x14ac:dyDescent="0.25">
      <c r="A4664">
        <v>2020</v>
      </c>
      <c r="B4664">
        <v>3</v>
      </c>
      <c r="C4664" s="1">
        <v>44013</v>
      </c>
      <c r="D4664" s="1">
        <v>44104</v>
      </c>
      <c r="E4664">
        <v>2019</v>
      </c>
      <c r="F4664" s="71" t="str">
        <f>INDEX(Client_Name,MATCH(Export!H4664,Local_Company_Name,0))</f>
        <v>Tiger Jewelcrafting Ltd</v>
      </c>
      <c r="G4664" s="71">
        <f>INDEX(Client_Code,MATCH(Export!H4664,Local_Company_Name,0))</f>
        <v>1003</v>
      </c>
      <c r="H4664" t="s">
        <v>762</v>
      </c>
      <c r="I4664" t="s">
        <v>731</v>
      </c>
      <c r="J4664" t="s">
        <v>5</v>
      </c>
      <c r="K4664" s="71" t="str">
        <f>INDEX(Line_of_Business,MATCH(Export!J4664,Name,0))</f>
        <v>L</v>
      </c>
      <c r="L4664" s="9" t="s">
        <v>146</v>
      </c>
      <c r="M4664">
        <v>2518</v>
      </c>
      <c r="N4664" s="4">
        <v>0</v>
      </c>
      <c r="O4664" s="4">
        <v>0</v>
      </c>
      <c r="P4664" s="4">
        <v>0</v>
      </c>
      <c r="Q4664" s="4">
        <v>0</v>
      </c>
      <c r="R4664" s="4">
        <v>0</v>
      </c>
      <c r="S4664" s="4">
        <v>0</v>
      </c>
      <c r="T4664" s="4">
        <v>0</v>
      </c>
      <c r="U4664" s="4">
        <v>0</v>
      </c>
      <c r="V4664" s="4">
        <v>0</v>
      </c>
      <c r="W4664" s="4">
        <v>0</v>
      </c>
      <c r="X4664" s="4">
        <v>0</v>
      </c>
      <c r="Y4664" s="4">
        <v>0</v>
      </c>
      <c r="Z4664" s="4">
        <v>0</v>
      </c>
      <c r="AA4664" s="4">
        <v>0</v>
      </c>
      <c r="AB4664" t="s">
        <v>3</v>
      </c>
      <c r="AC4664" s="4">
        <v>-331036</v>
      </c>
      <c r="AD4664" s="4">
        <v>0</v>
      </c>
      <c r="AE4664" s="4">
        <v>0</v>
      </c>
      <c r="AF4664" t="s">
        <v>731</v>
      </c>
      <c r="AG4664" s="4">
        <v>0</v>
      </c>
      <c r="AH4664" s="4">
        <v>0</v>
      </c>
      <c r="AI4664" s="4">
        <v>0</v>
      </c>
      <c r="AJ4664" s="4">
        <v>0</v>
      </c>
      <c r="AK4664" s="4">
        <v>0</v>
      </c>
      <c r="AL4664" t="s">
        <v>797</v>
      </c>
      <c r="AM4664" s="71" t="str">
        <f>INDEX(Network_Insurer_Code,MATCH(Export!AL4664,Network_insurer_Name,0))</f>
        <v>ONI3</v>
      </c>
      <c r="AN4664" t="str">
        <f t="shared" si="72"/>
        <v>L1003ONI32019</v>
      </c>
    </row>
    <row r="4665" spans="1:40" x14ac:dyDescent="0.25">
      <c r="A4665">
        <v>2019</v>
      </c>
      <c r="B4665">
        <v>2</v>
      </c>
      <c r="C4665" s="1">
        <v>43556</v>
      </c>
      <c r="D4665" s="1">
        <v>43646</v>
      </c>
      <c r="E4665">
        <v>2018</v>
      </c>
      <c r="F4665" s="71" t="str">
        <f>INDEX(Client_Name,MATCH(Export!H4665,Local_Company_Name,0))</f>
        <v>Tiger Jewelcrafting Ltd</v>
      </c>
      <c r="G4665" s="71">
        <f>INDEX(Client_Code,MATCH(Export!H4665,Local_Company_Name,0))</f>
        <v>1003</v>
      </c>
      <c r="H4665" t="s">
        <v>762</v>
      </c>
      <c r="I4665" t="s">
        <v>707</v>
      </c>
      <c r="J4665" t="s">
        <v>0</v>
      </c>
      <c r="K4665" s="71" t="str">
        <f>INDEX(Line_of_Business,MATCH(Export!J4665,Name,0))</f>
        <v>D</v>
      </c>
      <c r="L4665" s="9" t="s">
        <v>404</v>
      </c>
      <c r="M4665">
        <v>0</v>
      </c>
      <c r="N4665" s="4">
        <v>13861.94</v>
      </c>
      <c r="O4665" s="4">
        <v>13861.94</v>
      </c>
      <c r="P4665" s="4">
        <v>572.37</v>
      </c>
      <c r="Q4665" s="4">
        <v>0</v>
      </c>
      <c r="R4665" s="4">
        <v>0</v>
      </c>
      <c r="S4665" s="4">
        <v>0</v>
      </c>
      <c r="T4665" s="4">
        <v>0</v>
      </c>
      <c r="U4665" s="4">
        <v>0</v>
      </c>
      <c r="V4665" s="4">
        <v>0</v>
      </c>
      <c r="W4665" s="4">
        <v>0</v>
      </c>
      <c r="X4665" s="4">
        <v>0</v>
      </c>
      <c r="Y4665" s="4">
        <v>1330.75</v>
      </c>
      <c r="Z4665" s="4">
        <v>0</v>
      </c>
      <c r="AA4665" s="4">
        <v>2079.29</v>
      </c>
      <c r="AB4665" t="s">
        <v>3</v>
      </c>
      <c r="AC4665" s="4">
        <v>0</v>
      </c>
      <c r="AD4665" s="4">
        <v>0</v>
      </c>
      <c r="AE4665" s="4">
        <v>-30000</v>
      </c>
      <c r="AF4665" t="s">
        <v>707</v>
      </c>
      <c r="AG4665" s="4">
        <v>0</v>
      </c>
      <c r="AH4665" s="4">
        <v>0</v>
      </c>
      <c r="AI4665" s="4">
        <v>0</v>
      </c>
      <c r="AJ4665" s="4">
        <v>9879.5299999999897</v>
      </c>
      <c r="AK4665" s="4">
        <v>0</v>
      </c>
      <c r="AL4665" t="s">
        <v>788</v>
      </c>
      <c r="AM4665" s="71" t="str">
        <f>INDEX(Network_Insurer_Code,MATCH(Export!AL4665,Network_insurer_Name,0))</f>
        <v>RAI1</v>
      </c>
      <c r="AN4665" t="str">
        <f t="shared" si="72"/>
        <v>D1003RAI12018</v>
      </c>
    </row>
    <row r="4666" spans="1:40" x14ac:dyDescent="0.25">
      <c r="A4666">
        <v>2019</v>
      </c>
      <c r="B4666">
        <v>4</v>
      </c>
      <c r="C4666" s="1">
        <v>43739</v>
      </c>
      <c r="D4666" s="1">
        <v>43830</v>
      </c>
      <c r="E4666">
        <v>2019</v>
      </c>
      <c r="F4666" s="71" t="str">
        <f>INDEX(Client_Name,MATCH(Export!H4666,Local_Company_Name,0))</f>
        <v>Flaimngo Tailoring</v>
      </c>
      <c r="G4666" s="71">
        <f>INDEX(Client_Code,MATCH(Export!H4666,Local_Company_Name,0))</f>
        <v>1005</v>
      </c>
      <c r="H4666" t="s">
        <v>772</v>
      </c>
      <c r="I4666" t="s">
        <v>733</v>
      </c>
      <c r="J4666" t="s">
        <v>5</v>
      </c>
      <c r="K4666" s="71" t="str">
        <f>INDEX(Line_of_Business,MATCH(Export!J4666,Name,0))</f>
        <v>L</v>
      </c>
      <c r="L4666" s="9">
        <v>201456822</v>
      </c>
      <c r="M4666">
        <v>102</v>
      </c>
      <c r="N4666" s="4">
        <v>1792.69</v>
      </c>
      <c r="O4666" s="4">
        <v>1792.69</v>
      </c>
      <c r="P4666" s="4">
        <v>0</v>
      </c>
      <c r="Q4666" s="4">
        <v>0</v>
      </c>
      <c r="R4666" s="4">
        <v>0</v>
      </c>
      <c r="S4666" s="4">
        <v>0</v>
      </c>
      <c r="T4666" s="4">
        <v>0</v>
      </c>
      <c r="U4666" s="4">
        <v>0</v>
      </c>
      <c r="V4666" s="4">
        <v>0</v>
      </c>
      <c r="W4666" s="4">
        <v>0</v>
      </c>
      <c r="X4666" s="4">
        <v>0</v>
      </c>
      <c r="Y4666" s="4">
        <v>161.34</v>
      </c>
      <c r="Z4666" s="4">
        <v>44.82</v>
      </c>
      <c r="AA4666" s="4">
        <v>134.44999999999999</v>
      </c>
      <c r="AB4666" t="s">
        <v>3</v>
      </c>
      <c r="AC4666" s="4">
        <v>0</v>
      </c>
      <c r="AD4666" s="4">
        <v>0</v>
      </c>
      <c r="AE4666" s="4">
        <v>0</v>
      </c>
      <c r="AF4666" t="s">
        <v>733</v>
      </c>
      <c r="AG4666" s="4">
        <v>0</v>
      </c>
      <c r="AH4666" s="4">
        <v>0</v>
      </c>
      <c r="AI4666" s="4">
        <v>0</v>
      </c>
      <c r="AJ4666" s="4">
        <v>1452.08</v>
      </c>
      <c r="AK4666" s="4">
        <v>200000</v>
      </c>
      <c r="AL4666" t="s">
        <v>796</v>
      </c>
      <c r="AM4666" s="71" t="str">
        <f>INDEX(Network_Insurer_Code,MATCH(Export!AL4666,Network_insurer_Name,0))</f>
        <v>POL2</v>
      </c>
      <c r="AN4666" t="str">
        <f t="shared" si="72"/>
        <v>L1005POL22019</v>
      </c>
    </row>
    <row r="4667" spans="1:40" x14ac:dyDescent="0.25">
      <c r="A4667">
        <v>2019</v>
      </c>
      <c r="B4667">
        <v>4</v>
      </c>
      <c r="C4667" s="1">
        <v>43739</v>
      </c>
      <c r="D4667" s="1">
        <v>43830</v>
      </c>
      <c r="E4667">
        <v>2019</v>
      </c>
      <c r="F4667" s="71" t="str">
        <f>INDEX(Client_Name,MATCH(Export!H4667,Local_Company_Name,0))</f>
        <v>Falcon Clothing</v>
      </c>
      <c r="G4667" s="71">
        <f>INDEX(Client_Code,MATCH(Export!H4667,Local_Company_Name,0))</f>
        <v>1006</v>
      </c>
      <c r="H4667" t="s">
        <v>773</v>
      </c>
      <c r="I4667" t="s">
        <v>704</v>
      </c>
      <c r="J4667" t="s">
        <v>5</v>
      </c>
      <c r="K4667" s="71" t="str">
        <f>INDEX(Line_of_Business,MATCH(Export!J4667,Name,0))</f>
        <v>L</v>
      </c>
      <c r="L4667" s="9" t="s">
        <v>661</v>
      </c>
      <c r="M4667">
        <v>30</v>
      </c>
      <c r="N4667" s="4">
        <v>17666.89</v>
      </c>
      <c r="O4667" s="4">
        <v>17666.89</v>
      </c>
      <c r="P4667" s="4">
        <v>0</v>
      </c>
      <c r="Q4667" s="4">
        <v>0</v>
      </c>
      <c r="R4667" s="4">
        <v>0</v>
      </c>
      <c r="S4667" s="4">
        <v>0</v>
      </c>
      <c r="T4667" s="4">
        <v>0</v>
      </c>
      <c r="U4667" s="4">
        <v>0</v>
      </c>
      <c r="V4667" s="4">
        <v>0</v>
      </c>
      <c r="W4667" s="4">
        <v>0</v>
      </c>
      <c r="X4667" s="4">
        <v>0</v>
      </c>
      <c r="Y4667" s="4">
        <v>3533.38</v>
      </c>
      <c r="Z4667" s="4">
        <v>0</v>
      </c>
      <c r="AA4667" s="4">
        <v>1766.69</v>
      </c>
      <c r="AB4667" t="s">
        <v>3</v>
      </c>
      <c r="AC4667" s="4">
        <v>0</v>
      </c>
      <c r="AD4667" s="4">
        <v>0</v>
      </c>
      <c r="AE4667" s="4">
        <v>0</v>
      </c>
      <c r="AF4667" t="s">
        <v>704</v>
      </c>
      <c r="AG4667" s="4">
        <v>0</v>
      </c>
      <c r="AH4667" s="4">
        <v>0</v>
      </c>
      <c r="AI4667" s="4">
        <v>0</v>
      </c>
      <c r="AJ4667" s="4">
        <v>12366.8199999999</v>
      </c>
      <c r="AK4667" s="4">
        <v>0</v>
      </c>
      <c r="AL4667" t="s">
        <v>797</v>
      </c>
      <c r="AM4667" s="71" t="str">
        <f>INDEX(Network_Insurer_Code,MATCH(Export!AL4667,Network_insurer_Name,0))</f>
        <v>ONI3</v>
      </c>
      <c r="AN4667" t="str">
        <f t="shared" si="72"/>
        <v>L1006ONI32019</v>
      </c>
    </row>
    <row r="4668" spans="1:40" x14ac:dyDescent="0.25">
      <c r="A4668">
        <v>2020</v>
      </c>
      <c r="B4668">
        <v>3</v>
      </c>
      <c r="C4668" s="1">
        <v>44013</v>
      </c>
      <c r="D4668" s="1">
        <v>44104</v>
      </c>
      <c r="E4668">
        <v>2018</v>
      </c>
      <c r="F4668" s="71" t="str">
        <f>INDEX(Client_Name,MATCH(Export!H4668,Local_Company_Name,0))</f>
        <v>Zebra Workings Ltd</v>
      </c>
      <c r="G4668" s="71">
        <f>INDEX(Client_Code,MATCH(Export!H4668,Local_Company_Name,0))</f>
        <v>1001</v>
      </c>
      <c r="H4668" t="s">
        <v>751</v>
      </c>
      <c r="I4668" t="s">
        <v>706</v>
      </c>
      <c r="J4668" t="s">
        <v>0</v>
      </c>
      <c r="K4668" s="71" t="str">
        <f>INDEX(Line_of_Business,MATCH(Export!J4668,Name,0))</f>
        <v>D</v>
      </c>
      <c r="L4668" s="9">
        <v>2267</v>
      </c>
      <c r="M4668">
        <v>70</v>
      </c>
      <c r="N4668" s="4">
        <v>0</v>
      </c>
      <c r="O4668" s="4">
        <v>0</v>
      </c>
      <c r="P4668" s="4">
        <v>0</v>
      </c>
      <c r="Q4668" s="4">
        <v>0</v>
      </c>
      <c r="R4668" s="4">
        <v>0</v>
      </c>
      <c r="S4668" s="4">
        <v>0</v>
      </c>
      <c r="T4668" s="4">
        <v>0</v>
      </c>
      <c r="U4668" s="4">
        <v>0</v>
      </c>
      <c r="V4668" s="4">
        <v>0</v>
      </c>
      <c r="W4668" s="4">
        <v>0</v>
      </c>
      <c r="X4668" s="4">
        <v>0</v>
      </c>
      <c r="Y4668" s="4">
        <v>0</v>
      </c>
      <c r="Z4668" s="4">
        <v>0</v>
      </c>
      <c r="AA4668" s="4">
        <v>0</v>
      </c>
      <c r="AB4668" t="s">
        <v>3</v>
      </c>
      <c r="AC4668" s="4">
        <v>0</v>
      </c>
      <c r="AD4668" s="4">
        <v>0</v>
      </c>
      <c r="AE4668" s="4">
        <v>0</v>
      </c>
      <c r="AF4668" t="s">
        <v>706</v>
      </c>
      <c r="AG4668" s="4">
        <v>0</v>
      </c>
      <c r="AH4668" s="4">
        <v>0</v>
      </c>
      <c r="AI4668" s="4">
        <v>0</v>
      </c>
      <c r="AJ4668" s="4">
        <v>0</v>
      </c>
      <c r="AK4668" s="4">
        <v>0</v>
      </c>
      <c r="AL4668" t="s">
        <v>786</v>
      </c>
      <c r="AM4668" s="71" t="str">
        <f>INDEX(Network_Insurer_Code,MATCH(Export!AL4668,Network_insurer_Name,0))</f>
        <v>BAL1</v>
      </c>
      <c r="AN4668" t="str">
        <f t="shared" si="72"/>
        <v>D1001BAL12018</v>
      </c>
    </row>
    <row r="4669" spans="1:40" x14ac:dyDescent="0.25">
      <c r="A4669">
        <v>2019</v>
      </c>
      <c r="B4669">
        <v>2</v>
      </c>
      <c r="C4669" s="1">
        <v>43556</v>
      </c>
      <c r="D4669" s="1">
        <v>43646</v>
      </c>
      <c r="E4669">
        <v>2019</v>
      </c>
      <c r="F4669" s="71" t="str">
        <f>INDEX(Client_Name,MATCH(Export!H4669,Local_Company_Name,0))</f>
        <v>Tiger Jewelcrafting Ltd</v>
      </c>
      <c r="G4669" s="71">
        <f>INDEX(Client_Code,MATCH(Export!H4669,Local_Company_Name,0))</f>
        <v>1003</v>
      </c>
      <c r="H4669" t="s">
        <v>764</v>
      </c>
      <c r="I4669" t="s">
        <v>735</v>
      </c>
      <c r="J4669" t="s">
        <v>5</v>
      </c>
      <c r="K4669" s="71" t="str">
        <f>INDEX(Line_of_Business,MATCH(Export!J4669,Name,0))</f>
        <v>L</v>
      </c>
      <c r="L4669" s="9">
        <v>953185</v>
      </c>
      <c r="M4669">
        <v>731</v>
      </c>
      <c r="N4669" s="4">
        <v>195296.32222222199</v>
      </c>
      <c r="O4669" s="4">
        <v>175766.69</v>
      </c>
      <c r="P4669" s="4">
        <v>0</v>
      </c>
      <c r="Q4669" s="4">
        <v>0</v>
      </c>
      <c r="R4669" s="4">
        <v>0</v>
      </c>
      <c r="S4669" s="4">
        <v>0</v>
      </c>
      <c r="T4669" s="4">
        <v>0</v>
      </c>
      <c r="U4669" s="4">
        <v>0</v>
      </c>
      <c r="V4669" s="4">
        <v>0</v>
      </c>
      <c r="W4669" s="4">
        <v>0</v>
      </c>
      <c r="X4669" s="4">
        <v>0</v>
      </c>
      <c r="Y4669" s="4">
        <v>17576.669999999998</v>
      </c>
      <c r="Z4669" s="4">
        <v>1661</v>
      </c>
      <c r="AA4669" s="4">
        <v>0</v>
      </c>
      <c r="AB4669" t="s">
        <v>3</v>
      </c>
      <c r="AC4669" s="4">
        <v>0</v>
      </c>
      <c r="AD4669" s="4">
        <v>0</v>
      </c>
      <c r="AE4669" s="4">
        <v>0</v>
      </c>
      <c r="AF4669" t="s">
        <v>735</v>
      </c>
      <c r="AG4669" s="4">
        <v>0</v>
      </c>
      <c r="AH4669" s="4">
        <v>0</v>
      </c>
      <c r="AI4669" s="4">
        <v>0</v>
      </c>
      <c r="AJ4669" s="4">
        <v>156529.01999999999</v>
      </c>
      <c r="AK4669" s="4">
        <v>0</v>
      </c>
      <c r="AL4669" t="s">
        <v>796</v>
      </c>
      <c r="AM4669" s="71" t="str">
        <f>INDEX(Network_Insurer_Code,MATCH(Export!AL4669,Network_insurer_Name,0))</f>
        <v>POL2</v>
      </c>
      <c r="AN4669" t="str">
        <f t="shared" si="72"/>
        <v>L1003POL22019</v>
      </c>
    </row>
    <row r="4670" spans="1:40" x14ac:dyDescent="0.25">
      <c r="A4670">
        <v>2020</v>
      </c>
      <c r="B4670">
        <v>3</v>
      </c>
      <c r="C4670" s="1">
        <v>44013</v>
      </c>
      <c r="D4670" s="1">
        <v>44104</v>
      </c>
      <c r="E4670">
        <v>2019</v>
      </c>
      <c r="F4670" s="71" t="str">
        <f>INDEX(Client_Name,MATCH(Export!H4670,Local_Company_Name,0))</f>
        <v>Tiger Jewelcrafting Ltd</v>
      </c>
      <c r="G4670" s="71">
        <f>INDEX(Client_Code,MATCH(Export!H4670,Local_Company_Name,0))</f>
        <v>1003</v>
      </c>
      <c r="H4670" t="s">
        <v>763</v>
      </c>
      <c r="I4670" t="s">
        <v>711</v>
      </c>
      <c r="J4670" t="s">
        <v>8</v>
      </c>
      <c r="K4670" s="71" t="str">
        <f>INDEX(Line_of_Business,MATCH(Export!J4670,Name,0))</f>
        <v>M</v>
      </c>
      <c r="L4670" s="9">
        <v>1171006129223</v>
      </c>
      <c r="M4670">
        <v>81</v>
      </c>
      <c r="N4670" s="4">
        <v>-3519.04</v>
      </c>
      <c r="O4670" s="4">
        <v>-3519.04</v>
      </c>
      <c r="P4670" s="4">
        <v>21971.55</v>
      </c>
      <c r="Q4670" s="4">
        <v>0</v>
      </c>
      <c r="R4670" s="4">
        <v>0</v>
      </c>
      <c r="S4670" s="4">
        <v>0</v>
      </c>
      <c r="T4670" s="4">
        <v>0</v>
      </c>
      <c r="U4670" s="4">
        <v>0</v>
      </c>
      <c r="V4670" s="4">
        <v>0</v>
      </c>
      <c r="W4670" s="4">
        <v>0</v>
      </c>
      <c r="X4670" s="4">
        <v>0</v>
      </c>
      <c r="Y4670" s="4">
        <v>-457.48</v>
      </c>
      <c r="Z4670" s="4">
        <v>0</v>
      </c>
      <c r="AA4670" s="4">
        <v>-299.12</v>
      </c>
      <c r="AB4670" t="s">
        <v>3</v>
      </c>
      <c r="AC4670" s="4">
        <v>0</v>
      </c>
      <c r="AD4670" s="4">
        <v>0</v>
      </c>
      <c r="AE4670" s="4">
        <v>0</v>
      </c>
      <c r="AF4670" t="s">
        <v>711</v>
      </c>
      <c r="AG4670" s="4">
        <v>0</v>
      </c>
      <c r="AH4670" s="4">
        <v>0</v>
      </c>
      <c r="AI4670" s="4">
        <v>0</v>
      </c>
      <c r="AJ4670" s="4">
        <v>-24733.99</v>
      </c>
      <c r="AK4670" s="4">
        <v>0</v>
      </c>
      <c r="AL4670" t="s">
        <v>796</v>
      </c>
      <c r="AM4670" s="71" t="str">
        <f>INDEX(Network_Insurer_Code,MATCH(Export!AL4670,Network_insurer_Name,0))</f>
        <v>POL2</v>
      </c>
      <c r="AN4670" t="str">
        <f t="shared" si="72"/>
        <v>M1003POL22019</v>
      </c>
    </row>
    <row r="4671" spans="1:40" x14ac:dyDescent="0.25">
      <c r="A4671">
        <v>2020</v>
      </c>
      <c r="B4671">
        <v>2</v>
      </c>
      <c r="C4671" s="1">
        <v>43922</v>
      </c>
      <c r="D4671" s="1">
        <v>44012</v>
      </c>
      <c r="E4671">
        <v>2020</v>
      </c>
      <c r="F4671" s="71" t="str">
        <f>INDEX(Client_Name,MATCH(Export!H4671,Local_Company_Name,0))</f>
        <v>Falcon Clothing</v>
      </c>
      <c r="G4671" s="71">
        <f>INDEX(Client_Code,MATCH(Export!H4671,Local_Company_Name,0))</f>
        <v>1006</v>
      </c>
      <c r="H4671" t="s">
        <v>774</v>
      </c>
      <c r="I4671" t="s">
        <v>710</v>
      </c>
      <c r="J4671" t="s">
        <v>5</v>
      </c>
      <c r="K4671" s="71" t="str">
        <f>INDEX(Line_of_Business,MATCH(Export!J4671,Name,0))</f>
        <v>L</v>
      </c>
      <c r="L4671" s="9">
        <v>103803</v>
      </c>
      <c r="M4671">
        <v>5351</v>
      </c>
      <c r="N4671" s="4">
        <v>554141</v>
      </c>
      <c r="O4671" s="4">
        <v>554141</v>
      </c>
      <c r="P4671" s="4">
        <v>0</v>
      </c>
      <c r="Q4671" s="4">
        <v>0</v>
      </c>
      <c r="R4671" s="4">
        <v>0</v>
      </c>
      <c r="S4671" s="4">
        <v>0</v>
      </c>
      <c r="T4671" s="4">
        <v>0</v>
      </c>
      <c r="U4671" s="4">
        <v>0</v>
      </c>
      <c r="V4671" s="4">
        <v>0</v>
      </c>
      <c r="W4671" s="4">
        <v>0</v>
      </c>
      <c r="X4671" s="4">
        <v>0</v>
      </c>
      <c r="Y4671" s="4">
        <v>83121.149999999994</v>
      </c>
      <c r="Z4671" s="4">
        <v>0</v>
      </c>
      <c r="AA4671" s="4">
        <v>0</v>
      </c>
      <c r="AB4671" t="s">
        <v>3</v>
      </c>
      <c r="AC4671" s="4">
        <v>0</v>
      </c>
      <c r="AD4671" s="4">
        <v>0</v>
      </c>
      <c r="AE4671" s="4">
        <v>0</v>
      </c>
      <c r="AF4671" t="s">
        <v>710</v>
      </c>
      <c r="AG4671" s="4">
        <v>0</v>
      </c>
      <c r="AH4671" s="4">
        <v>0</v>
      </c>
      <c r="AI4671" s="4">
        <v>0</v>
      </c>
      <c r="AJ4671" s="4">
        <v>471019.85</v>
      </c>
      <c r="AK4671" s="4">
        <v>0</v>
      </c>
      <c r="AL4671" t="s">
        <v>794</v>
      </c>
      <c r="AM4671" s="71" t="str">
        <f>INDEX(Network_Insurer_Code,MATCH(Export!AL4671,Network_insurer_Name,0))</f>
        <v>CUI2</v>
      </c>
      <c r="AN4671" t="str">
        <f t="shared" si="72"/>
        <v>L1006CUI22020</v>
      </c>
    </row>
    <row r="4672" spans="1:40" x14ac:dyDescent="0.25">
      <c r="A4672">
        <v>2020</v>
      </c>
      <c r="B4672">
        <v>1</v>
      </c>
      <c r="C4672" s="1">
        <v>43831</v>
      </c>
      <c r="D4672" s="1">
        <v>43921</v>
      </c>
      <c r="E4672">
        <v>2018</v>
      </c>
      <c r="F4672" s="71" t="str">
        <f>INDEX(Client_Name,MATCH(Export!H4672,Local_Company_Name,0))</f>
        <v>Aplaca Engineering Co</v>
      </c>
      <c r="G4672" s="71">
        <f>INDEX(Client_Code,MATCH(Export!H4672,Local_Company_Name,0))</f>
        <v>1004</v>
      </c>
      <c r="H4672" t="s">
        <v>754</v>
      </c>
      <c r="I4672" t="s">
        <v>728</v>
      </c>
      <c r="J4672" t="s">
        <v>8</v>
      </c>
      <c r="K4672" s="71" t="str">
        <f>INDEX(Line_of_Business,MATCH(Export!J4672,Name,0))</f>
        <v>M</v>
      </c>
      <c r="L4672" s="9" t="s">
        <v>143</v>
      </c>
      <c r="M4672">
        <v>1476</v>
      </c>
      <c r="N4672" s="4">
        <v>0</v>
      </c>
      <c r="O4672" s="4">
        <v>0</v>
      </c>
      <c r="P4672" s="4">
        <v>0</v>
      </c>
      <c r="Q4672" s="4">
        <v>0</v>
      </c>
      <c r="R4672" s="4">
        <v>0</v>
      </c>
      <c r="S4672" s="4">
        <v>0</v>
      </c>
      <c r="T4672" s="4">
        <v>0</v>
      </c>
      <c r="U4672" s="4">
        <v>0</v>
      </c>
      <c r="V4672" s="4">
        <v>0</v>
      </c>
      <c r="W4672" s="4">
        <v>0</v>
      </c>
      <c r="X4672" s="4">
        <v>0</v>
      </c>
      <c r="Y4672" s="4">
        <v>0</v>
      </c>
      <c r="Z4672" s="4">
        <v>0</v>
      </c>
      <c r="AA4672" s="4">
        <v>0</v>
      </c>
      <c r="AB4672" t="s">
        <v>3</v>
      </c>
      <c r="AC4672" s="4">
        <v>0</v>
      </c>
      <c r="AD4672" s="4">
        <v>0</v>
      </c>
      <c r="AE4672" s="4">
        <v>0</v>
      </c>
      <c r="AF4672" t="s">
        <v>728</v>
      </c>
      <c r="AG4672" s="4">
        <v>0</v>
      </c>
      <c r="AH4672" s="4">
        <v>0</v>
      </c>
      <c r="AI4672" s="4">
        <v>0</v>
      </c>
      <c r="AJ4672" s="4">
        <v>0</v>
      </c>
      <c r="AK4672" s="4">
        <v>0</v>
      </c>
      <c r="AL4672" t="s">
        <v>790</v>
      </c>
      <c r="AM4672" s="71" t="str">
        <f>INDEX(Network_Insurer_Code,MATCH(Export!AL4672,Network_insurer_Name,0))</f>
        <v>STL1</v>
      </c>
      <c r="AN4672" t="str">
        <f t="shared" si="72"/>
        <v>M1004STL12018</v>
      </c>
    </row>
    <row r="4673" spans="1:40" x14ac:dyDescent="0.25">
      <c r="A4673">
        <v>2019</v>
      </c>
      <c r="B4673">
        <v>4</v>
      </c>
      <c r="C4673" s="1">
        <v>43739</v>
      </c>
      <c r="D4673" s="1">
        <v>43830</v>
      </c>
      <c r="E4673">
        <v>2018</v>
      </c>
      <c r="F4673" s="71" t="str">
        <f>INDEX(Client_Name,MATCH(Export!H4673,Local_Company_Name,0))</f>
        <v>Tiger Jewelcrafting Ltd</v>
      </c>
      <c r="G4673" s="71">
        <f>INDEX(Client_Code,MATCH(Export!H4673,Local_Company_Name,0))</f>
        <v>1003</v>
      </c>
      <c r="H4673" t="s">
        <v>763</v>
      </c>
      <c r="I4673" t="s">
        <v>719</v>
      </c>
      <c r="J4673" t="s">
        <v>5</v>
      </c>
      <c r="K4673" s="71" t="str">
        <f>INDEX(Line_of_Business,MATCH(Export!J4673,Name,0))</f>
        <v>L</v>
      </c>
      <c r="L4673" s="9" t="s">
        <v>465</v>
      </c>
      <c r="M4673">
        <v>4493</v>
      </c>
      <c r="N4673" s="4">
        <v>-593052.93999999994</v>
      </c>
      <c r="O4673" s="4">
        <v>-593052.93999999994</v>
      </c>
      <c r="P4673" s="4">
        <v>0</v>
      </c>
      <c r="Q4673" s="4">
        <v>0</v>
      </c>
      <c r="R4673" s="4">
        <v>0</v>
      </c>
      <c r="S4673" s="4">
        <v>0</v>
      </c>
      <c r="T4673" s="4">
        <v>0</v>
      </c>
      <c r="U4673" s="4">
        <v>0</v>
      </c>
      <c r="V4673" s="4">
        <v>0</v>
      </c>
      <c r="W4673" s="4">
        <v>0</v>
      </c>
      <c r="X4673" s="4">
        <v>0</v>
      </c>
      <c r="Y4673" s="4">
        <v>26.9</v>
      </c>
      <c r="Z4673" s="4">
        <v>2.99</v>
      </c>
      <c r="AA4673" s="4">
        <v>0</v>
      </c>
      <c r="AB4673" t="s">
        <v>3</v>
      </c>
      <c r="AC4673" s="4">
        <v>0</v>
      </c>
      <c r="AD4673" s="4">
        <v>0</v>
      </c>
      <c r="AE4673" s="4">
        <v>-8537.42</v>
      </c>
      <c r="AF4673" t="s">
        <v>719</v>
      </c>
      <c r="AG4673" s="4">
        <v>0</v>
      </c>
      <c r="AH4673" s="4">
        <v>0</v>
      </c>
      <c r="AI4673" s="4">
        <v>0</v>
      </c>
      <c r="AJ4673" s="4">
        <v>-593082.82999999996</v>
      </c>
      <c r="AK4673" s="4">
        <v>0</v>
      </c>
      <c r="AL4673" t="s">
        <v>798</v>
      </c>
      <c r="AM4673" s="71" t="str">
        <f>INDEX(Network_Insurer_Code,MATCH(Export!AL4673,Network_insurer_Name,0))</f>
        <v>PEI2</v>
      </c>
      <c r="AN4673" t="str">
        <f t="shared" si="72"/>
        <v>L1003PEI22018</v>
      </c>
    </row>
    <row r="4674" spans="1:40" x14ac:dyDescent="0.25">
      <c r="A4674">
        <v>2019</v>
      </c>
      <c r="B4674">
        <v>1</v>
      </c>
      <c r="C4674" s="1">
        <v>43466</v>
      </c>
      <c r="D4674" s="1">
        <v>43555</v>
      </c>
      <c r="E4674">
        <v>2019</v>
      </c>
      <c r="F4674" s="71" t="str">
        <f>INDEX(Client_Name,MATCH(Export!H4674,Local_Company_Name,0))</f>
        <v>Aplaca Engineering Co</v>
      </c>
      <c r="G4674" s="71">
        <f>INDEX(Client_Code,MATCH(Export!H4674,Local_Company_Name,0))</f>
        <v>1004</v>
      </c>
      <c r="H4674" t="s">
        <v>766</v>
      </c>
      <c r="I4674" t="s">
        <v>706</v>
      </c>
      <c r="J4674" t="s">
        <v>5</v>
      </c>
      <c r="K4674" s="71" t="str">
        <f>INDEX(Line_of_Business,MATCH(Export!J4674,Name,0))</f>
        <v>L</v>
      </c>
      <c r="L4674" s="9">
        <v>2267</v>
      </c>
      <c r="M4674">
        <v>71</v>
      </c>
      <c r="N4674" s="4">
        <v>28972.799999999999</v>
      </c>
      <c r="O4674" s="4">
        <v>28972.799999999999</v>
      </c>
      <c r="P4674" s="4">
        <v>0</v>
      </c>
      <c r="Q4674" s="4">
        <v>0</v>
      </c>
      <c r="R4674" s="4">
        <v>0</v>
      </c>
      <c r="S4674" s="4">
        <v>0</v>
      </c>
      <c r="T4674" s="4">
        <v>0</v>
      </c>
      <c r="U4674" s="4">
        <v>0</v>
      </c>
      <c r="V4674" s="4">
        <v>0</v>
      </c>
      <c r="W4674" s="4">
        <v>0</v>
      </c>
      <c r="X4674" s="4">
        <v>4746.33</v>
      </c>
      <c r="Y4674" s="4">
        <v>908.01</v>
      </c>
      <c r="Z4674" s="4">
        <v>0</v>
      </c>
      <c r="AA4674" s="4">
        <v>579.46</v>
      </c>
      <c r="AB4674" t="s">
        <v>3</v>
      </c>
      <c r="AC4674" s="4">
        <v>0</v>
      </c>
      <c r="AD4674" s="4">
        <v>0</v>
      </c>
      <c r="AE4674" s="4">
        <v>0</v>
      </c>
      <c r="AF4674" t="s">
        <v>706</v>
      </c>
      <c r="AG4674" s="4">
        <v>0</v>
      </c>
      <c r="AH4674" s="4">
        <v>0</v>
      </c>
      <c r="AI4674" s="4">
        <v>0</v>
      </c>
      <c r="AJ4674" s="4">
        <v>22739</v>
      </c>
      <c r="AK4674" s="4">
        <v>0</v>
      </c>
      <c r="AL4674" t="s">
        <v>782</v>
      </c>
      <c r="AM4674" s="71" t="str">
        <f>INDEX(Network_Insurer_Code,MATCH(Export!AL4674,Network_insurer_Name,0))</f>
        <v>API2</v>
      </c>
      <c r="AN4674" t="str">
        <f t="shared" ref="AN4674:AN4737" si="73">_xlfn.CONCAT(K4674,G4674,AM4674,E4674)</f>
        <v>L1004API22019</v>
      </c>
    </row>
    <row r="4675" spans="1:40" x14ac:dyDescent="0.25">
      <c r="A4675">
        <v>2020</v>
      </c>
      <c r="B4675">
        <v>2</v>
      </c>
      <c r="C4675" s="1">
        <v>43922</v>
      </c>
      <c r="D4675" s="1">
        <v>44012</v>
      </c>
      <c r="E4675">
        <v>2020</v>
      </c>
      <c r="F4675" s="71" t="str">
        <f>INDEX(Client_Name,MATCH(Export!H4675,Local_Company_Name,0))</f>
        <v>Tiger Jewelcrafting Ltd</v>
      </c>
      <c r="G4675" s="71">
        <f>INDEX(Client_Code,MATCH(Export!H4675,Local_Company_Name,0))</f>
        <v>1003</v>
      </c>
      <c r="H4675" t="s">
        <v>762</v>
      </c>
      <c r="I4675" t="s">
        <v>710</v>
      </c>
      <c r="J4675" t="s">
        <v>0</v>
      </c>
      <c r="K4675" s="71" t="str">
        <f>INDEX(Line_of_Business,MATCH(Export!J4675,Name,0))</f>
        <v>D</v>
      </c>
      <c r="L4675" s="9" t="s">
        <v>452</v>
      </c>
      <c r="M4675">
        <v>452</v>
      </c>
      <c r="N4675" s="4">
        <v>6322.13</v>
      </c>
      <c r="O4675" s="4">
        <v>6322.13</v>
      </c>
      <c r="P4675" s="4">
        <v>0</v>
      </c>
      <c r="Q4675" s="4">
        <v>0</v>
      </c>
      <c r="R4675" s="4">
        <v>0</v>
      </c>
      <c r="S4675" s="4">
        <v>0</v>
      </c>
      <c r="T4675" s="4">
        <v>0</v>
      </c>
      <c r="U4675" s="4">
        <v>0</v>
      </c>
      <c r="V4675" s="4">
        <v>0</v>
      </c>
      <c r="W4675" s="4">
        <v>0</v>
      </c>
      <c r="X4675" s="4">
        <v>0</v>
      </c>
      <c r="Y4675" s="4">
        <v>651.17999999999995</v>
      </c>
      <c r="Z4675" s="4">
        <v>0</v>
      </c>
      <c r="AA4675" s="4">
        <v>0</v>
      </c>
      <c r="AB4675" t="s">
        <v>3</v>
      </c>
      <c r="AC4675" s="4">
        <v>0</v>
      </c>
      <c r="AD4675" s="4">
        <v>0</v>
      </c>
      <c r="AE4675" s="4">
        <v>0</v>
      </c>
      <c r="AF4675" t="s">
        <v>710</v>
      </c>
      <c r="AG4675" s="4">
        <v>0</v>
      </c>
      <c r="AH4675" s="4">
        <v>0</v>
      </c>
      <c r="AI4675" s="4">
        <v>0</v>
      </c>
      <c r="AJ4675" s="4">
        <v>5670.95</v>
      </c>
      <c r="AK4675" s="4">
        <v>0</v>
      </c>
      <c r="AL4675" t="s">
        <v>790</v>
      </c>
      <c r="AM4675" s="71" t="str">
        <f>INDEX(Network_Insurer_Code,MATCH(Export!AL4675,Network_insurer_Name,0))</f>
        <v>STL1</v>
      </c>
      <c r="AN4675" t="str">
        <f t="shared" si="73"/>
        <v>D1003STL12020</v>
      </c>
    </row>
    <row r="4676" spans="1:40" x14ac:dyDescent="0.25">
      <c r="A4676">
        <v>2020</v>
      </c>
      <c r="B4676">
        <v>3</v>
      </c>
      <c r="C4676" s="1">
        <v>44013</v>
      </c>
      <c r="D4676" s="1">
        <v>44104</v>
      </c>
      <c r="E4676">
        <v>2019</v>
      </c>
      <c r="F4676" s="71" t="str">
        <f>INDEX(Client_Name,MATCH(Export!H4676,Local_Company_Name,0))</f>
        <v>Flaimngo Tailoring</v>
      </c>
      <c r="G4676" s="71">
        <f>INDEX(Client_Code,MATCH(Export!H4676,Local_Company_Name,0))</f>
        <v>1005</v>
      </c>
      <c r="H4676" t="s">
        <v>771</v>
      </c>
      <c r="I4676" t="s">
        <v>779</v>
      </c>
      <c r="J4676" t="s">
        <v>8</v>
      </c>
      <c r="K4676" s="71" t="str">
        <f>INDEX(Line_of_Business,MATCH(Export!J4676,Name,0))</f>
        <v>M</v>
      </c>
      <c r="L4676" s="9" t="s">
        <v>60</v>
      </c>
      <c r="M4676">
        <v>555</v>
      </c>
      <c r="N4676" s="4">
        <v>0</v>
      </c>
      <c r="O4676" s="4">
        <v>0</v>
      </c>
      <c r="P4676" s="4">
        <v>103438.67</v>
      </c>
      <c r="Q4676" s="4">
        <v>0</v>
      </c>
      <c r="R4676" s="4">
        <v>0</v>
      </c>
      <c r="S4676" s="4">
        <v>0</v>
      </c>
      <c r="T4676" s="4">
        <v>0</v>
      </c>
      <c r="U4676" s="4">
        <v>0</v>
      </c>
      <c r="V4676" s="4">
        <v>0</v>
      </c>
      <c r="W4676" s="4">
        <v>0</v>
      </c>
      <c r="X4676" s="4">
        <v>0</v>
      </c>
      <c r="Y4676" s="4">
        <v>0</v>
      </c>
      <c r="Z4676" s="4">
        <v>0</v>
      </c>
      <c r="AA4676" s="4">
        <v>0</v>
      </c>
      <c r="AB4676" t="s">
        <v>3</v>
      </c>
      <c r="AC4676" s="4">
        <v>0</v>
      </c>
      <c r="AD4676" s="4">
        <v>0</v>
      </c>
      <c r="AE4676" s="4">
        <v>0</v>
      </c>
      <c r="AF4676" t="s">
        <v>779</v>
      </c>
      <c r="AG4676" s="4">
        <v>0</v>
      </c>
      <c r="AH4676" s="4">
        <v>0</v>
      </c>
      <c r="AI4676" s="4">
        <v>0</v>
      </c>
      <c r="AJ4676" s="4">
        <v>-103438.67</v>
      </c>
      <c r="AK4676" s="4">
        <v>0</v>
      </c>
      <c r="AL4676" t="s">
        <v>790</v>
      </c>
      <c r="AM4676" s="71" t="str">
        <f>INDEX(Network_Insurer_Code,MATCH(Export!AL4676,Network_insurer_Name,0))</f>
        <v>STL1</v>
      </c>
      <c r="AN4676" t="str">
        <f t="shared" si="73"/>
        <v>M1005STL12019</v>
      </c>
    </row>
    <row r="4677" spans="1:40" x14ac:dyDescent="0.25">
      <c r="A4677">
        <v>2019</v>
      </c>
      <c r="B4677">
        <v>2</v>
      </c>
      <c r="C4677" s="1">
        <v>43556</v>
      </c>
      <c r="D4677" s="1">
        <v>43646</v>
      </c>
      <c r="E4677">
        <v>2018</v>
      </c>
      <c r="F4677" s="71" t="str">
        <f>INDEX(Client_Name,MATCH(Export!H4677,Local_Company_Name,0))</f>
        <v>Zebra Workings Ltd</v>
      </c>
      <c r="G4677" s="71">
        <f>INDEX(Client_Code,MATCH(Export!H4677,Local_Company_Name,0))</f>
        <v>1001</v>
      </c>
      <c r="H4677" t="s">
        <v>751</v>
      </c>
      <c r="I4677" t="s">
        <v>727</v>
      </c>
      <c r="J4677" t="s">
        <v>8</v>
      </c>
      <c r="K4677" s="71" t="str">
        <f>INDEX(Line_of_Business,MATCH(Export!J4677,Name,0))</f>
        <v>M</v>
      </c>
      <c r="L4677" s="9">
        <v>22365139</v>
      </c>
      <c r="M4677">
        <v>226</v>
      </c>
      <c r="N4677" s="4">
        <v>281314660</v>
      </c>
      <c r="O4677" s="4">
        <v>253183194</v>
      </c>
      <c r="P4677" s="4">
        <v>159856405</v>
      </c>
      <c r="Q4677" s="4">
        <v>0</v>
      </c>
      <c r="R4677" s="4">
        <v>0</v>
      </c>
      <c r="S4677" s="4">
        <v>0</v>
      </c>
      <c r="T4677" s="4">
        <v>0</v>
      </c>
      <c r="U4677" s="4">
        <v>0</v>
      </c>
      <c r="V4677" s="4">
        <v>0</v>
      </c>
      <c r="W4677" s="4">
        <v>0</v>
      </c>
      <c r="X4677" s="4">
        <v>0</v>
      </c>
      <c r="Y4677" s="4">
        <v>27850152</v>
      </c>
      <c r="Z4677" s="4">
        <v>2531833</v>
      </c>
      <c r="AA4677" s="4">
        <v>25318319</v>
      </c>
      <c r="AB4677" t="s">
        <v>3</v>
      </c>
      <c r="AC4677" s="4">
        <v>0</v>
      </c>
      <c r="AD4677" s="4">
        <v>0</v>
      </c>
      <c r="AE4677" s="4">
        <v>0</v>
      </c>
      <c r="AF4677" t="s">
        <v>727</v>
      </c>
      <c r="AG4677" s="4">
        <v>0</v>
      </c>
      <c r="AH4677" s="4">
        <v>0</v>
      </c>
      <c r="AI4677" s="4">
        <v>0</v>
      </c>
      <c r="AJ4677" s="4">
        <v>37626485</v>
      </c>
      <c r="AK4677" s="4">
        <v>0</v>
      </c>
      <c r="AL4677" t="s">
        <v>790</v>
      </c>
      <c r="AM4677" s="71" t="str">
        <f>INDEX(Network_Insurer_Code,MATCH(Export!AL4677,Network_insurer_Name,0))</f>
        <v>STL1</v>
      </c>
      <c r="AN4677" t="str">
        <f t="shared" si="73"/>
        <v>M1001STL12018</v>
      </c>
    </row>
    <row r="4678" spans="1:40" x14ac:dyDescent="0.25">
      <c r="A4678">
        <v>2020</v>
      </c>
      <c r="B4678">
        <v>2</v>
      </c>
      <c r="C4678" s="1">
        <v>43922</v>
      </c>
      <c r="D4678" s="1">
        <v>44012</v>
      </c>
      <c r="E4678">
        <v>2019</v>
      </c>
      <c r="F4678" s="71" t="str">
        <f>INDEX(Client_Name,MATCH(Export!H4678,Local_Company_Name,0))</f>
        <v>Lion Manufacturing Co</v>
      </c>
      <c r="G4678" s="71">
        <f>INDEX(Client_Code,MATCH(Export!H4678,Local_Company_Name,0))</f>
        <v>1002</v>
      </c>
      <c r="H4678" t="s">
        <v>752</v>
      </c>
      <c r="I4678" t="s">
        <v>727</v>
      </c>
      <c r="J4678" t="s">
        <v>8</v>
      </c>
      <c r="K4678" s="71" t="str">
        <f>INDEX(Line_of_Business,MATCH(Export!J4678,Name,0))</f>
        <v>M</v>
      </c>
      <c r="L4678" s="9">
        <v>22365156</v>
      </c>
      <c r="M4678">
        <v>256</v>
      </c>
      <c r="N4678" s="4">
        <v>0</v>
      </c>
      <c r="O4678" s="4">
        <v>0</v>
      </c>
      <c r="P4678" s="4">
        <v>0</v>
      </c>
      <c r="Q4678" s="4">
        <v>0</v>
      </c>
      <c r="R4678" s="4">
        <v>0</v>
      </c>
      <c r="S4678" s="4">
        <v>0</v>
      </c>
      <c r="T4678" s="4">
        <v>0</v>
      </c>
      <c r="U4678" s="4">
        <v>0</v>
      </c>
      <c r="V4678" s="4">
        <v>0</v>
      </c>
      <c r="W4678" s="4">
        <v>0</v>
      </c>
      <c r="X4678" s="4">
        <v>0</v>
      </c>
      <c r="Y4678" s="4">
        <v>0</v>
      </c>
      <c r="Z4678" s="4">
        <v>0</v>
      </c>
      <c r="AA4678" s="4">
        <v>0</v>
      </c>
      <c r="AB4678" t="s">
        <v>3</v>
      </c>
      <c r="AC4678" s="4">
        <v>0</v>
      </c>
      <c r="AD4678" s="4">
        <v>0</v>
      </c>
      <c r="AE4678" s="4">
        <v>0</v>
      </c>
      <c r="AF4678" t="s">
        <v>727</v>
      </c>
      <c r="AG4678" s="4">
        <v>0</v>
      </c>
      <c r="AH4678" s="4">
        <v>0</v>
      </c>
      <c r="AI4678" s="4">
        <v>0</v>
      </c>
      <c r="AJ4678" s="4">
        <v>0</v>
      </c>
      <c r="AK4678" s="4">
        <v>0</v>
      </c>
      <c r="AL4678" t="s">
        <v>788</v>
      </c>
      <c r="AM4678" s="71" t="str">
        <f>INDEX(Network_Insurer_Code,MATCH(Export!AL4678,Network_insurer_Name,0))</f>
        <v>RAI1</v>
      </c>
      <c r="AN4678" t="str">
        <f t="shared" si="73"/>
        <v>M1002RAI12019</v>
      </c>
    </row>
    <row r="4679" spans="1:40" x14ac:dyDescent="0.25">
      <c r="A4679">
        <v>2020</v>
      </c>
      <c r="B4679">
        <v>2</v>
      </c>
      <c r="C4679" s="1">
        <v>43922</v>
      </c>
      <c r="D4679" s="1">
        <v>44012</v>
      </c>
      <c r="E4679">
        <v>2019</v>
      </c>
      <c r="F4679" s="71" t="str">
        <f>INDEX(Client_Name,MATCH(Export!H4679,Local_Company_Name,0))</f>
        <v>Tiger Jewelcrafting Ltd</v>
      </c>
      <c r="G4679" s="71">
        <f>INDEX(Client_Code,MATCH(Export!H4679,Local_Company_Name,0))</f>
        <v>1003</v>
      </c>
      <c r="H4679" t="s">
        <v>762</v>
      </c>
      <c r="I4679" t="s">
        <v>724</v>
      </c>
      <c r="J4679" t="s">
        <v>8</v>
      </c>
      <c r="K4679" s="71" t="str">
        <f>INDEX(Line_of_Business,MATCH(Export!J4679,Name,0))</f>
        <v>M</v>
      </c>
      <c r="L4679" s="9">
        <v>80022999</v>
      </c>
      <c r="M4679">
        <v>46</v>
      </c>
      <c r="N4679" s="4">
        <v>0</v>
      </c>
      <c r="O4679" s="4">
        <v>0</v>
      </c>
      <c r="P4679" s="4">
        <v>3220.14</v>
      </c>
      <c r="Q4679" s="4">
        <v>0</v>
      </c>
      <c r="R4679" s="4">
        <v>0</v>
      </c>
      <c r="S4679" s="4">
        <v>0</v>
      </c>
      <c r="T4679" s="4">
        <v>0</v>
      </c>
      <c r="U4679" s="4">
        <v>0</v>
      </c>
      <c r="V4679" s="4">
        <v>0</v>
      </c>
      <c r="W4679" s="4">
        <v>0</v>
      </c>
      <c r="X4679" s="4">
        <v>0</v>
      </c>
      <c r="Y4679" s="4">
        <v>0</v>
      </c>
      <c r="Z4679" s="4">
        <v>0</v>
      </c>
      <c r="AA4679" s="4">
        <v>0</v>
      </c>
      <c r="AB4679" t="s">
        <v>3</v>
      </c>
      <c r="AC4679" s="4">
        <v>0</v>
      </c>
      <c r="AD4679" s="4">
        <v>0</v>
      </c>
      <c r="AE4679" s="4">
        <v>0</v>
      </c>
      <c r="AF4679" t="s">
        <v>724</v>
      </c>
      <c r="AG4679" s="4">
        <v>0</v>
      </c>
      <c r="AH4679" s="4">
        <v>0</v>
      </c>
      <c r="AI4679" s="4">
        <v>0</v>
      </c>
      <c r="AJ4679" s="4">
        <v>-3220.14</v>
      </c>
      <c r="AK4679" s="4">
        <v>0</v>
      </c>
      <c r="AL4679" t="s">
        <v>794</v>
      </c>
      <c r="AM4679" s="71" t="str">
        <f>INDEX(Network_Insurer_Code,MATCH(Export!AL4679,Network_insurer_Name,0))</f>
        <v>CUI2</v>
      </c>
      <c r="AN4679" t="str">
        <f t="shared" si="73"/>
        <v>M1003CUI22019</v>
      </c>
    </row>
    <row r="4680" spans="1:40" x14ac:dyDescent="0.25">
      <c r="A4680">
        <v>2019</v>
      </c>
      <c r="B4680">
        <v>2</v>
      </c>
      <c r="C4680" s="1">
        <v>43556</v>
      </c>
      <c r="D4680" s="1">
        <v>43646</v>
      </c>
      <c r="E4680">
        <v>2019</v>
      </c>
      <c r="F4680" s="71" t="str">
        <f>INDEX(Client_Name,MATCH(Export!H4680,Local_Company_Name,0))</f>
        <v>Flaimngo Tailoring</v>
      </c>
      <c r="G4680" s="71">
        <f>INDEX(Client_Code,MATCH(Export!H4680,Local_Company_Name,0))</f>
        <v>1005</v>
      </c>
      <c r="H4680" t="s">
        <v>755</v>
      </c>
      <c r="I4680" t="s">
        <v>708</v>
      </c>
      <c r="J4680" t="s">
        <v>0</v>
      </c>
      <c r="K4680" s="71" t="str">
        <f>INDEX(Line_of_Business,MATCH(Export!J4680,Name,0))</f>
        <v>D</v>
      </c>
      <c r="L4680" s="9" t="s">
        <v>438</v>
      </c>
      <c r="M4680">
        <v>11</v>
      </c>
      <c r="N4680" s="4">
        <v>11642.86</v>
      </c>
      <c r="O4680" s="4">
        <v>11642.86</v>
      </c>
      <c r="P4680" s="4">
        <v>0</v>
      </c>
      <c r="Q4680" s="4">
        <v>0</v>
      </c>
      <c r="R4680" s="4">
        <v>0</v>
      </c>
      <c r="S4680" s="4">
        <v>0</v>
      </c>
      <c r="T4680" s="4">
        <v>0</v>
      </c>
      <c r="U4680" s="4">
        <v>0</v>
      </c>
      <c r="V4680" s="4">
        <v>0</v>
      </c>
      <c r="W4680" s="4">
        <v>0</v>
      </c>
      <c r="X4680" s="4">
        <v>0</v>
      </c>
      <c r="Y4680" s="4">
        <v>698.57</v>
      </c>
      <c r="Z4680" s="4">
        <v>0</v>
      </c>
      <c r="AA4680" s="4">
        <v>0</v>
      </c>
      <c r="AB4680" t="s">
        <v>3</v>
      </c>
      <c r="AC4680" s="4">
        <v>0</v>
      </c>
      <c r="AD4680" s="4">
        <v>0</v>
      </c>
      <c r="AE4680" s="4">
        <v>0</v>
      </c>
      <c r="AF4680" t="s">
        <v>708</v>
      </c>
      <c r="AG4680" s="4">
        <v>0</v>
      </c>
      <c r="AH4680" s="4">
        <v>0</v>
      </c>
      <c r="AI4680" s="4">
        <v>0</v>
      </c>
      <c r="AJ4680" s="4">
        <v>10944.29</v>
      </c>
      <c r="AK4680" s="4">
        <v>0</v>
      </c>
      <c r="AL4680" t="s">
        <v>785</v>
      </c>
      <c r="AM4680" s="71" t="str">
        <f>INDEX(Network_Insurer_Code,MATCH(Export!AL4680,Network_insurer_Name,0))</f>
        <v>WAI3</v>
      </c>
      <c r="AN4680" t="str">
        <f t="shared" si="73"/>
        <v>D1005WAI32019</v>
      </c>
    </row>
    <row r="4681" spans="1:40" x14ac:dyDescent="0.25">
      <c r="A4681">
        <v>2019</v>
      </c>
      <c r="B4681">
        <v>2</v>
      </c>
      <c r="C4681" s="1">
        <v>43586</v>
      </c>
      <c r="D4681" s="1">
        <v>43646</v>
      </c>
      <c r="E4681">
        <v>2018</v>
      </c>
      <c r="F4681" s="71" t="str">
        <f>INDEX(Client_Name,MATCH(Export!H4681,Local_Company_Name,0))</f>
        <v>Aplaca Engineering Co</v>
      </c>
      <c r="G4681" s="71">
        <f>INDEX(Client_Code,MATCH(Export!H4681,Local_Company_Name,0))</f>
        <v>1004</v>
      </c>
      <c r="H4681" t="s">
        <v>765</v>
      </c>
      <c r="I4681" t="s">
        <v>732</v>
      </c>
      <c r="J4681" t="s">
        <v>5</v>
      </c>
      <c r="K4681" s="71" t="str">
        <f>INDEX(Line_of_Business,MATCH(Export!J4681,Name,0))</f>
        <v>L</v>
      </c>
      <c r="L4681" s="9" t="s">
        <v>299</v>
      </c>
      <c r="M4681">
        <v>1311</v>
      </c>
      <c r="N4681" s="4">
        <v>427877</v>
      </c>
      <c r="O4681" s="4">
        <v>427877</v>
      </c>
      <c r="P4681" s="4">
        <v>62160</v>
      </c>
      <c r="Q4681" s="4">
        <v>0</v>
      </c>
      <c r="R4681" s="4">
        <v>0</v>
      </c>
      <c r="S4681" s="4">
        <v>0</v>
      </c>
      <c r="T4681" s="4">
        <v>0</v>
      </c>
      <c r="U4681" s="4">
        <v>0</v>
      </c>
      <c r="V4681" s="4">
        <v>0</v>
      </c>
      <c r="W4681" s="4">
        <v>0</v>
      </c>
      <c r="X4681" s="4">
        <v>0</v>
      </c>
      <c r="Y4681" s="4">
        <v>15874.24</v>
      </c>
      <c r="Z4681" s="4">
        <v>0</v>
      </c>
      <c r="AA4681" s="4">
        <v>8557.5400000000009</v>
      </c>
      <c r="AB4681" t="s">
        <v>3</v>
      </c>
      <c r="AC4681" s="4">
        <v>0</v>
      </c>
      <c r="AD4681" s="4">
        <v>0</v>
      </c>
      <c r="AE4681" s="4">
        <v>0</v>
      </c>
      <c r="AF4681" t="s">
        <v>732</v>
      </c>
      <c r="AG4681" s="4">
        <v>0</v>
      </c>
      <c r="AH4681" s="4">
        <v>0</v>
      </c>
      <c r="AI4681" s="4">
        <v>0</v>
      </c>
      <c r="AJ4681" s="4">
        <v>341285.22</v>
      </c>
      <c r="AK4681" s="4">
        <v>0</v>
      </c>
      <c r="AL4681" t="s">
        <v>797</v>
      </c>
      <c r="AM4681" s="71" t="str">
        <f>INDEX(Network_Insurer_Code,MATCH(Export!AL4681,Network_insurer_Name,0))</f>
        <v>ONI3</v>
      </c>
      <c r="AN4681" t="str">
        <f t="shared" si="73"/>
        <v>L1004ONI32018</v>
      </c>
    </row>
    <row r="4682" spans="1:40" x14ac:dyDescent="0.25">
      <c r="A4682">
        <v>2020</v>
      </c>
      <c r="B4682">
        <v>3</v>
      </c>
      <c r="C4682" s="1">
        <v>44013</v>
      </c>
      <c r="D4682" s="1">
        <v>44104</v>
      </c>
      <c r="E4682">
        <v>2020</v>
      </c>
      <c r="F4682" s="71" t="str">
        <f>INDEX(Client_Name,MATCH(Export!H4682,Local_Company_Name,0))</f>
        <v>Lion Manufacturing Co</v>
      </c>
      <c r="G4682" s="71">
        <f>INDEX(Client_Code,MATCH(Export!H4682,Local_Company_Name,0))</f>
        <v>1002</v>
      </c>
      <c r="H4682" t="s">
        <v>759</v>
      </c>
      <c r="I4682" t="s">
        <v>736</v>
      </c>
      <c r="J4682" t="s">
        <v>0</v>
      </c>
      <c r="K4682" s="71" t="str">
        <f>INDEX(Line_of_Business,MATCH(Export!J4682,Name,0))</f>
        <v>D</v>
      </c>
      <c r="L4682" s="9" t="s">
        <v>357</v>
      </c>
      <c r="M4682">
        <v>3087</v>
      </c>
      <c r="N4682" s="4">
        <v>10250.26</v>
      </c>
      <c r="O4682" s="4">
        <v>5125.13</v>
      </c>
      <c r="P4682" s="4">
        <v>0</v>
      </c>
      <c r="Q4682" s="4">
        <v>0</v>
      </c>
      <c r="R4682" s="4">
        <v>0</v>
      </c>
      <c r="S4682" s="4">
        <v>0</v>
      </c>
      <c r="T4682" s="4">
        <v>0</v>
      </c>
      <c r="U4682" s="4">
        <v>0</v>
      </c>
      <c r="V4682" s="4">
        <v>0</v>
      </c>
      <c r="W4682" s="4">
        <v>0</v>
      </c>
      <c r="X4682" s="4">
        <v>0</v>
      </c>
      <c r="Y4682" s="4">
        <v>666.27</v>
      </c>
      <c r="Z4682" s="4">
        <v>0</v>
      </c>
      <c r="AA4682" s="4">
        <v>0</v>
      </c>
      <c r="AB4682" t="s">
        <v>3</v>
      </c>
      <c r="AC4682" s="4">
        <v>0</v>
      </c>
      <c r="AD4682" s="4">
        <v>0</v>
      </c>
      <c r="AE4682" s="4">
        <v>0</v>
      </c>
      <c r="AF4682" t="s">
        <v>736</v>
      </c>
      <c r="AG4682" s="4">
        <v>0</v>
      </c>
      <c r="AH4682" s="4">
        <v>0</v>
      </c>
      <c r="AI4682" s="4">
        <v>0</v>
      </c>
      <c r="AJ4682" s="4">
        <v>4458.8599999999997</v>
      </c>
      <c r="AK4682" s="4">
        <v>0</v>
      </c>
      <c r="AL4682" t="s">
        <v>796</v>
      </c>
      <c r="AM4682" s="71" t="str">
        <f>INDEX(Network_Insurer_Code,MATCH(Export!AL4682,Network_insurer_Name,0))</f>
        <v>POL2</v>
      </c>
      <c r="AN4682" t="str">
        <f t="shared" si="73"/>
        <v>D1002POL22020</v>
      </c>
    </row>
    <row r="4683" spans="1:40" x14ac:dyDescent="0.25">
      <c r="A4683">
        <v>2020</v>
      </c>
      <c r="B4683">
        <v>1</v>
      </c>
      <c r="C4683" s="1">
        <v>43831</v>
      </c>
      <c r="D4683" s="1">
        <v>43921</v>
      </c>
      <c r="E4683">
        <v>2019</v>
      </c>
      <c r="F4683" s="71" t="str">
        <f>INDEX(Client_Name,MATCH(Export!H4683,Local_Company_Name,0))</f>
        <v>Flaimngo Tailoring</v>
      </c>
      <c r="G4683" s="71">
        <f>INDEX(Client_Code,MATCH(Export!H4683,Local_Company_Name,0))</f>
        <v>1005</v>
      </c>
      <c r="H4683" t="s">
        <v>772</v>
      </c>
      <c r="I4683" t="s">
        <v>779</v>
      </c>
      <c r="J4683" t="s">
        <v>22</v>
      </c>
      <c r="K4683" s="71" t="str">
        <f>INDEX(Line_of_Business,MATCH(Export!J4683,Name,0))</f>
        <v>A</v>
      </c>
      <c r="L4683" s="9" t="s">
        <v>155</v>
      </c>
      <c r="M4683">
        <v>73</v>
      </c>
      <c r="N4683" s="4">
        <v>7738.04</v>
      </c>
      <c r="O4683" s="4">
        <v>7738.04</v>
      </c>
      <c r="P4683" s="4">
        <v>0</v>
      </c>
      <c r="Q4683" s="4">
        <v>0</v>
      </c>
      <c r="R4683" s="4">
        <v>0</v>
      </c>
      <c r="S4683" s="4">
        <v>0</v>
      </c>
      <c r="T4683" s="4">
        <v>0</v>
      </c>
      <c r="U4683" s="4">
        <v>0</v>
      </c>
      <c r="V4683" s="4">
        <v>0</v>
      </c>
      <c r="W4683" s="4">
        <v>0</v>
      </c>
      <c r="X4683" s="4">
        <v>0</v>
      </c>
      <c r="Y4683" s="4">
        <v>773.91</v>
      </c>
      <c r="Z4683" s="4">
        <v>0</v>
      </c>
      <c r="AA4683" s="4">
        <v>1044.57</v>
      </c>
      <c r="AB4683" t="s">
        <v>3</v>
      </c>
      <c r="AC4683" s="4">
        <v>0</v>
      </c>
      <c r="AD4683" s="4">
        <v>0</v>
      </c>
      <c r="AE4683" s="4">
        <v>0</v>
      </c>
      <c r="AF4683" t="s">
        <v>779</v>
      </c>
      <c r="AG4683" s="4">
        <v>0</v>
      </c>
      <c r="AH4683" s="4">
        <v>0</v>
      </c>
      <c r="AI4683" s="4">
        <v>0</v>
      </c>
      <c r="AJ4683" s="4">
        <v>5919.56</v>
      </c>
      <c r="AK4683" s="4">
        <v>0</v>
      </c>
      <c r="AL4683" t="s">
        <v>798</v>
      </c>
      <c r="AM4683" s="71" t="str">
        <f>INDEX(Network_Insurer_Code,MATCH(Export!AL4683,Network_insurer_Name,0))</f>
        <v>PEI2</v>
      </c>
      <c r="AN4683" t="str">
        <f t="shared" si="73"/>
        <v>A1005PEI22019</v>
      </c>
    </row>
    <row r="4684" spans="1:40" x14ac:dyDescent="0.25">
      <c r="A4684">
        <v>2020</v>
      </c>
      <c r="B4684">
        <v>1</v>
      </c>
      <c r="C4684" s="1">
        <v>43831</v>
      </c>
      <c r="D4684" s="1">
        <v>43921</v>
      </c>
      <c r="E4684">
        <v>2018</v>
      </c>
      <c r="F4684" s="71" t="str">
        <f>INDEX(Client_Name,MATCH(Export!H4684,Local_Company_Name,0))</f>
        <v>Aplaca Engineering Co</v>
      </c>
      <c r="G4684" s="71">
        <f>INDEX(Client_Code,MATCH(Export!H4684,Local_Company_Name,0))</f>
        <v>1004</v>
      </c>
      <c r="H4684" t="s">
        <v>766</v>
      </c>
      <c r="I4684" t="s">
        <v>726</v>
      </c>
      <c r="J4684" t="s">
        <v>5</v>
      </c>
      <c r="K4684" s="71" t="str">
        <f>INDEX(Line_of_Business,MATCH(Export!J4684,Name,0))</f>
        <v>L</v>
      </c>
      <c r="L4684" s="9">
        <v>18332020001</v>
      </c>
      <c r="M4684">
        <v>100</v>
      </c>
      <c r="N4684" s="4">
        <v>0</v>
      </c>
      <c r="O4684" s="4">
        <v>0</v>
      </c>
      <c r="P4684" s="4">
        <v>0</v>
      </c>
      <c r="Q4684" s="4">
        <v>0</v>
      </c>
      <c r="R4684" s="4">
        <v>0</v>
      </c>
      <c r="S4684" s="4">
        <v>0</v>
      </c>
      <c r="T4684" s="4">
        <v>0</v>
      </c>
      <c r="U4684" s="4">
        <v>0</v>
      </c>
      <c r="V4684" s="4">
        <v>0</v>
      </c>
      <c r="W4684" s="4">
        <v>0</v>
      </c>
      <c r="X4684" s="4">
        <v>0</v>
      </c>
      <c r="Y4684" s="4">
        <v>0</v>
      </c>
      <c r="Z4684" s="4">
        <v>0</v>
      </c>
      <c r="AA4684" s="4">
        <v>0</v>
      </c>
      <c r="AB4684" t="s">
        <v>3</v>
      </c>
      <c r="AC4684" s="4">
        <v>0</v>
      </c>
      <c r="AD4684" s="4">
        <v>0</v>
      </c>
      <c r="AE4684" s="4">
        <v>0</v>
      </c>
      <c r="AF4684" t="s">
        <v>726</v>
      </c>
      <c r="AG4684" s="4">
        <v>0</v>
      </c>
      <c r="AH4684" s="4">
        <v>0</v>
      </c>
      <c r="AI4684" s="4">
        <v>0</v>
      </c>
      <c r="AJ4684" s="4">
        <v>0</v>
      </c>
      <c r="AK4684" s="4">
        <v>0</v>
      </c>
      <c r="AL4684" t="s">
        <v>784</v>
      </c>
      <c r="AM4684" s="71" t="str">
        <f>INDEX(Network_Insurer_Code,MATCH(Export!AL4684,Network_insurer_Name,0))</f>
        <v>PII1</v>
      </c>
      <c r="AN4684" t="str">
        <f t="shared" si="73"/>
        <v>L1004PII12018</v>
      </c>
    </row>
    <row r="4685" spans="1:40" x14ac:dyDescent="0.25">
      <c r="A4685">
        <v>2019</v>
      </c>
      <c r="B4685">
        <v>4</v>
      </c>
      <c r="C4685" s="1">
        <v>43739</v>
      </c>
      <c r="D4685" s="1">
        <v>43830</v>
      </c>
      <c r="E4685">
        <v>2019</v>
      </c>
      <c r="F4685" s="71" t="str">
        <f>INDEX(Client_Name,MATCH(Export!H4685,Local_Company_Name,0))</f>
        <v>Aplaca Engineering Co</v>
      </c>
      <c r="G4685" s="71">
        <f>INDEX(Client_Code,MATCH(Export!H4685,Local_Company_Name,0))</f>
        <v>1004</v>
      </c>
      <c r="H4685" t="s">
        <v>754</v>
      </c>
      <c r="I4685" t="s">
        <v>712</v>
      </c>
      <c r="J4685" t="s">
        <v>22</v>
      </c>
      <c r="K4685" s="71" t="str">
        <f>INDEX(Line_of_Business,MATCH(Export!J4685,Name,0))</f>
        <v>A</v>
      </c>
      <c r="L4685" s="9" t="s">
        <v>197</v>
      </c>
      <c r="M4685">
        <v>117159</v>
      </c>
      <c r="N4685" s="4">
        <v>0</v>
      </c>
      <c r="O4685" s="4">
        <v>0</v>
      </c>
      <c r="P4685" s="4">
        <v>4385.4799999999996</v>
      </c>
      <c r="Q4685" s="4">
        <v>0</v>
      </c>
      <c r="R4685" s="4">
        <v>0</v>
      </c>
      <c r="S4685" s="4">
        <v>0</v>
      </c>
      <c r="T4685" s="4">
        <v>0</v>
      </c>
      <c r="U4685" s="4">
        <v>0</v>
      </c>
      <c r="V4685" s="4">
        <v>0</v>
      </c>
      <c r="W4685" s="4">
        <v>0</v>
      </c>
      <c r="X4685" s="4">
        <v>0</v>
      </c>
      <c r="Y4685" s="4">
        <v>0</v>
      </c>
      <c r="Z4685" s="4">
        <v>0</v>
      </c>
      <c r="AA4685" s="4">
        <v>0</v>
      </c>
      <c r="AB4685" t="s">
        <v>3</v>
      </c>
      <c r="AC4685" s="4">
        <v>0</v>
      </c>
      <c r="AD4685" s="4">
        <v>0</v>
      </c>
      <c r="AE4685" s="4">
        <v>18575.5</v>
      </c>
      <c r="AF4685" t="s">
        <v>712</v>
      </c>
      <c r="AG4685" s="4">
        <v>0</v>
      </c>
      <c r="AH4685" s="4">
        <v>0</v>
      </c>
      <c r="AI4685" s="4">
        <v>0</v>
      </c>
      <c r="AJ4685" s="4">
        <v>-4385.4799999999996</v>
      </c>
      <c r="AK4685" s="4">
        <v>0</v>
      </c>
      <c r="AL4685" t="s">
        <v>786</v>
      </c>
      <c r="AM4685" s="71" t="str">
        <f>INDEX(Network_Insurer_Code,MATCH(Export!AL4685,Network_insurer_Name,0))</f>
        <v>BAL1</v>
      </c>
      <c r="AN4685" t="str">
        <f t="shared" si="73"/>
        <v>A1004BAL12019</v>
      </c>
    </row>
    <row r="4686" spans="1:40" x14ac:dyDescent="0.25">
      <c r="A4686">
        <v>2019</v>
      </c>
      <c r="B4686">
        <v>4</v>
      </c>
      <c r="C4686" s="1">
        <v>43556</v>
      </c>
      <c r="D4686" s="1">
        <v>43646</v>
      </c>
      <c r="E4686">
        <v>2018</v>
      </c>
      <c r="F4686" s="71" t="str">
        <f>INDEX(Client_Name,MATCH(Export!H4686,Local_Company_Name,0))</f>
        <v>Falcon Clothing</v>
      </c>
      <c r="G4686" s="71">
        <f>INDEX(Client_Code,MATCH(Export!H4686,Local_Company_Name,0))</f>
        <v>1006</v>
      </c>
      <c r="H4686" t="s">
        <v>776</v>
      </c>
      <c r="I4686" t="s">
        <v>719</v>
      </c>
      <c r="J4686" t="s">
        <v>5</v>
      </c>
      <c r="K4686" s="71" t="str">
        <f>INDEX(Line_of_Business,MATCH(Export!J4686,Name,0))</f>
        <v>L</v>
      </c>
      <c r="L4686" s="9" t="s">
        <v>465</v>
      </c>
      <c r="M4686">
        <v>4493</v>
      </c>
      <c r="N4686" s="4">
        <v>0</v>
      </c>
      <c r="O4686" s="4">
        <v>0</v>
      </c>
      <c r="P4686" s="4">
        <v>-226979.3</v>
      </c>
      <c r="Q4686" s="4">
        <v>0</v>
      </c>
      <c r="R4686" s="4">
        <v>0</v>
      </c>
      <c r="S4686" s="4">
        <v>0</v>
      </c>
      <c r="T4686" s="4">
        <v>0</v>
      </c>
      <c r="U4686" s="4">
        <v>0</v>
      </c>
      <c r="V4686" s="4">
        <v>0</v>
      </c>
      <c r="W4686" s="4">
        <v>0</v>
      </c>
      <c r="X4686" s="4">
        <v>0</v>
      </c>
      <c r="Y4686" s="4">
        <v>-9310.52</v>
      </c>
      <c r="Z4686" s="4">
        <v>0</v>
      </c>
      <c r="AA4686" s="4">
        <v>-1034.5</v>
      </c>
      <c r="AB4686" t="s">
        <v>3</v>
      </c>
      <c r="AC4686" s="4">
        <v>0</v>
      </c>
      <c r="AD4686" s="4">
        <v>0</v>
      </c>
      <c r="AE4686" s="4">
        <v>32002.83</v>
      </c>
      <c r="AF4686" t="s">
        <v>719</v>
      </c>
      <c r="AG4686" s="4">
        <v>0</v>
      </c>
      <c r="AH4686" s="4">
        <v>0</v>
      </c>
      <c r="AI4686" s="4">
        <v>0</v>
      </c>
      <c r="AJ4686" s="4">
        <v>237324.31999999899</v>
      </c>
      <c r="AK4686" s="4">
        <v>0</v>
      </c>
      <c r="AL4686" t="s">
        <v>787</v>
      </c>
      <c r="AM4686" s="71" t="str">
        <f>INDEX(Network_Insurer_Code,MATCH(Export!AL4686,Network_insurer_Name,0))</f>
        <v>LEI3</v>
      </c>
      <c r="AN4686" t="str">
        <f t="shared" si="73"/>
        <v>L1006LEI32018</v>
      </c>
    </row>
    <row r="4687" spans="1:40" x14ac:dyDescent="0.25">
      <c r="A4687">
        <v>2019</v>
      </c>
      <c r="B4687">
        <v>3</v>
      </c>
      <c r="C4687" s="1">
        <v>43647</v>
      </c>
      <c r="D4687" s="1">
        <v>43738</v>
      </c>
      <c r="E4687">
        <v>2018</v>
      </c>
      <c r="F4687" s="71" t="str">
        <f>INDEX(Client_Name,MATCH(Export!H4687,Local_Company_Name,0))</f>
        <v>Flaimngo Tailoring</v>
      </c>
      <c r="G4687" s="71">
        <f>INDEX(Client_Code,MATCH(Export!H4687,Local_Company_Name,0))</f>
        <v>1005</v>
      </c>
      <c r="H4687" t="s">
        <v>772</v>
      </c>
      <c r="I4687" t="s">
        <v>719</v>
      </c>
      <c r="J4687" t="s">
        <v>8</v>
      </c>
      <c r="K4687" s="71" t="str">
        <f>INDEX(Line_of_Business,MATCH(Export!J4687,Name,0))</f>
        <v>M</v>
      </c>
      <c r="L4687" s="9" t="s">
        <v>206</v>
      </c>
      <c r="M4687">
        <v>710</v>
      </c>
      <c r="N4687" s="4">
        <v>0</v>
      </c>
      <c r="O4687" s="4">
        <v>0</v>
      </c>
      <c r="P4687" s="4">
        <v>195852.31</v>
      </c>
      <c r="Q4687" s="4">
        <v>0</v>
      </c>
      <c r="R4687" s="4">
        <v>0</v>
      </c>
      <c r="S4687" s="4">
        <v>1075880.26</v>
      </c>
      <c r="T4687" s="4">
        <v>0</v>
      </c>
      <c r="U4687" s="4">
        <v>0</v>
      </c>
      <c r="V4687" s="4">
        <v>0</v>
      </c>
      <c r="W4687" s="4">
        <v>-1075880.26</v>
      </c>
      <c r="X4687" s="4">
        <v>0</v>
      </c>
      <c r="Y4687" s="4">
        <v>0</v>
      </c>
      <c r="Z4687" s="4">
        <v>0</v>
      </c>
      <c r="AA4687" s="4">
        <v>0</v>
      </c>
      <c r="AB4687" t="s">
        <v>3</v>
      </c>
      <c r="AC4687" s="4">
        <v>0</v>
      </c>
      <c r="AD4687" s="4">
        <v>0</v>
      </c>
      <c r="AE4687" s="4">
        <v>0</v>
      </c>
      <c r="AF4687" t="s">
        <v>719</v>
      </c>
      <c r="AG4687" s="4">
        <v>0</v>
      </c>
      <c r="AH4687" s="4">
        <v>0</v>
      </c>
      <c r="AI4687" s="4">
        <v>0</v>
      </c>
      <c r="AJ4687" s="4">
        <v>1955908.21</v>
      </c>
      <c r="AK4687" s="4">
        <v>0</v>
      </c>
      <c r="AL4687" t="s">
        <v>793</v>
      </c>
      <c r="AM4687" s="71" t="str">
        <f>INDEX(Network_Insurer_Code,MATCH(Export!AL4687,Network_insurer_Name,0))</f>
        <v>CAL3</v>
      </c>
      <c r="AN4687" t="str">
        <f t="shared" si="73"/>
        <v>M1005CAL32018</v>
      </c>
    </row>
    <row r="4688" spans="1:40" x14ac:dyDescent="0.25">
      <c r="A4688">
        <v>2019</v>
      </c>
      <c r="B4688">
        <v>1</v>
      </c>
      <c r="C4688" s="1">
        <v>43466</v>
      </c>
      <c r="D4688" s="1">
        <v>43555</v>
      </c>
      <c r="E4688">
        <v>2018</v>
      </c>
      <c r="F4688" s="71" t="str">
        <f>INDEX(Client_Name,MATCH(Export!H4688,Local_Company_Name,0))</f>
        <v>Flaimngo Tailoring</v>
      </c>
      <c r="G4688" s="71">
        <f>INDEX(Client_Code,MATCH(Export!H4688,Local_Company_Name,0))</f>
        <v>1005</v>
      </c>
      <c r="H4688" t="s">
        <v>769</v>
      </c>
      <c r="I4688" t="s">
        <v>779</v>
      </c>
      <c r="J4688" t="s">
        <v>5</v>
      </c>
      <c r="K4688" s="71" t="str">
        <f>INDEX(Line_of_Business,MATCH(Export!J4688,Name,0))</f>
        <v>L</v>
      </c>
      <c r="L4688" s="9" t="s">
        <v>214</v>
      </c>
      <c r="M4688">
        <v>9968</v>
      </c>
      <c r="N4688" s="4">
        <v>1697087.99</v>
      </c>
      <c r="O4688" s="4">
        <v>1697087.99</v>
      </c>
      <c r="P4688" s="4">
        <v>0</v>
      </c>
      <c r="Q4688" s="4">
        <v>0</v>
      </c>
      <c r="R4688" s="4">
        <v>0</v>
      </c>
      <c r="S4688" s="4">
        <v>0</v>
      </c>
      <c r="T4688" s="4">
        <v>0</v>
      </c>
      <c r="U4688" s="4">
        <v>0</v>
      </c>
      <c r="V4688" s="4">
        <v>0</v>
      </c>
      <c r="W4688" s="4">
        <v>0</v>
      </c>
      <c r="X4688" s="4">
        <v>0</v>
      </c>
      <c r="Y4688" s="4">
        <v>169708.79999999999</v>
      </c>
      <c r="Z4688" s="4">
        <v>0</v>
      </c>
      <c r="AA4688" s="4">
        <v>0</v>
      </c>
      <c r="AB4688" t="s">
        <v>3</v>
      </c>
      <c r="AC4688" s="4">
        <v>0</v>
      </c>
      <c r="AD4688" s="4">
        <v>0</v>
      </c>
      <c r="AE4688" s="4">
        <v>0</v>
      </c>
      <c r="AF4688" t="s">
        <v>779</v>
      </c>
      <c r="AG4688" s="4">
        <v>0</v>
      </c>
      <c r="AH4688" s="4">
        <v>0</v>
      </c>
      <c r="AI4688" s="4">
        <v>0</v>
      </c>
      <c r="AJ4688" s="4">
        <v>1527379.19</v>
      </c>
      <c r="AK4688" s="4">
        <v>0</v>
      </c>
      <c r="AL4688" t="s">
        <v>795</v>
      </c>
      <c r="AM4688" s="71" t="str">
        <f>INDEX(Network_Insurer_Code,MATCH(Export!AL4688,Network_insurer_Name,0))</f>
        <v>TOL1</v>
      </c>
      <c r="AN4688" t="str">
        <f t="shared" si="73"/>
        <v>L1005TOL12018</v>
      </c>
    </row>
    <row r="4689" spans="1:40" x14ac:dyDescent="0.25">
      <c r="A4689">
        <v>2019</v>
      </c>
      <c r="B4689">
        <v>2</v>
      </c>
      <c r="C4689" s="1">
        <v>43556</v>
      </c>
      <c r="D4689" s="1">
        <v>43646</v>
      </c>
      <c r="E4689">
        <v>2019</v>
      </c>
      <c r="F4689" s="71" t="str">
        <f>INDEX(Client_Name,MATCH(Export!H4689,Local_Company_Name,0))</f>
        <v>Zebra Workings Ltd</v>
      </c>
      <c r="G4689" s="71">
        <f>INDEX(Client_Code,MATCH(Export!H4689,Local_Company_Name,0))</f>
        <v>1001</v>
      </c>
      <c r="H4689" t="s">
        <v>750</v>
      </c>
      <c r="I4689" t="s">
        <v>716</v>
      </c>
      <c r="J4689" t="s">
        <v>8</v>
      </c>
      <c r="K4689" s="71" t="str">
        <f>INDEX(Line_of_Business,MATCH(Export!J4689,Name,0))</f>
        <v>M</v>
      </c>
      <c r="L4689" s="9" t="s">
        <v>52</v>
      </c>
      <c r="M4689">
        <v>2416</v>
      </c>
      <c r="N4689" s="4">
        <v>0</v>
      </c>
      <c r="O4689" s="4">
        <v>0</v>
      </c>
      <c r="P4689" s="4">
        <v>0</v>
      </c>
      <c r="Q4689" s="4">
        <v>0</v>
      </c>
      <c r="R4689" s="4">
        <v>0</v>
      </c>
      <c r="S4689" s="4">
        <v>0</v>
      </c>
      <c r="T4689" s="4">
        <v>0</v>
      </c>
      <c r="U4689" s="4">
        <v>0</v>
      </c>
      <c r="V4689" s="4">
        <v>0</v>
      </c>
      <c r="W4689" s="4">
        <v>0</v>
      </c>
      <c r="X4689" s="4">
        <v>0</v>
      </c>
      <c r="Y4689" s="4">
        <v>0</v>
      </c>
      <c r="Z4689" s="4">
        <v>0</v>
      </c>
      <c r="AA4689" s="4">
        <v>0</v>
      </c>
      <c r="AB4689" t="s">
        <v>3</v>
      </c>
      <c r="AC4689" s="4">
        <v>0</v>
      </c>
      <c r="AD4689" s="4">
        <v>0</v>
      </c>
      <c r="AE4689" s="4">
        <v>0</v>
      </c>
      <c r="AF4689" t="s">
        <v>716</v>
      </c>
      <c r="AG4689" s="4">
        <v>0</v>
      </c>
      <c r="AH4689" s="4">
        <v>0</v>
      </c>
      <c r="AI4689" s="4">
        <v>0</v>
      </c>
      <c r="AJ4689" s="4">
        <v>0</v>
      </c>
      <c r="AK4689" s="4">
        <v>0</v>
      </c>
      <c r="AL4689" t="s">
        <v>795</v>
      </c>
      <c r="AM4689" s="71" t="str">
        <f>INDEX(Network_Insurer_Code,MATCH(Export!AL4689,Network_insurer_Name,0))</f>
        <v>TOL1</v>
      </c>
      <c r="AN4689" t="str">
        <f t="shared" si="73"/>
        <v>M1001TOL12019</v>
      </c>
    </row>
    <row r="4690" spans="1:40" x14ac:dyDescent="0.25">
      <c r="A4690">
        <v>2020</v>
      </c>
      <c r="B4690">
        <v>2</v>
      </c>
      <c r="C4690" s="1">
        <v>43922</v>
      </c>
      <c r="D4690" s="1">
        <v>44012</v>
      </c>
      <c r="E4690">
        <v>2020</v>
      </c>
      <c r="F4690" s="71" t="str">
        <f>INDEX(Client_Name,MATCH(Export!H4690,Local_Company_Name,0))</f>
        <v>Flaimngo Tailoring</v>
      </c>
      <c r="G4690" s="71">
        <f>INDEX(Client_Code,MATCH(Export!H4690,Local_Company_Name,0))</f>
        <v>1005</v>
      </c>
      <c r="H4690" t="s">
        <v>772</v>
      </c>
      <c r="I4690" t="s">
        <v>736</v>
      </c>
      <c r="J4690" t="s">
        <v>14</v>
      </c>
      <c r="K4690" s="71" t="str">
        <f>INDEX(Line_of_Business,MATCH(Export!J4690,Name,0))</f>
        <v>C</v>
      </c>
      <c r="L4690" s="9" t="s">
        <v>15</v>
      </c>
      <c r="M4690">
        <v>0</v>
      </c>
      <c r="N4690" s="4">
        <v>-2454.7600000000002</v>
      </c>
      <c r="O4690" s="4">
        <v>-1227.3800000000001</v>
      </c>
      <c r="P4690" s="4">
        <v>0</v>
      </c>
      <c r="Q4690" s="4">
        <v>0</v>
      </c>
      <c r="R4690" s="4">
        <v>0</v>
      </c>
      <c r="S4690" s="4">
        <v>0</v>
      </c>
      <c r="T4690" s="4">
        <v>0</v>
      </c>
      <c r="U4690" s="4">
        <v>0</v>
      </c>
      <c r="V4690" s="4">
        <v>0</v>
      </c>
      <c r="W4690" s="4">
        <v>0</v>
      </c>
      <c r="X4690" s="4">
        <v>0</v>
      </c>
      <c r="Y4690" s="4">
        <v>-184.11</v>
      </c>
      <c r="Z4690" s="4">
        <v>-73.64</v>
      </c>
      <c r="AA4690" s="4">
        <v>0</v>
      </c>
      <c r="AB4690" t="s">
        <v>3</v>
      </c>
      <c r="AC4690" s="4">
        <v>0</v>
      </c>
      <c r="AD4690" s="4">
        <v>0</v>
      </c>
      <c r="AE4690" s="4">
        <v>0</v>
      </c>
      <c r="AF4690" t="s">
        <v>736</v>
      </c>
      <c r="AG4690" s="4">
        <v>0</v>
      </c>
      <c r="AH4690" s="4">
        <v>0</v>
      </c>
      <c r="AI4690" s="4">
        <v>0</v>
      </c>
      <c r="AJ4690" s="4">
        <v>-969.63</v>
      </c>
      <c r="AK4690" s="4">
        <v>0</v>
      </c>
      <c r="AL4690" t="s">
        <v>784</v>
      </c>
      <c r="AM4690" s="71" t="str">
        <f>INDEX(Network_Insurer_Code,MATCH(Export!AL4690,Network_insurer_Name,0))</f>
        <v>PII1</v>
      </c>
      <c r="AN4690" t="str">
        <f t="shared" si="73"/>
        <v>C1005PII12020</v>
      </c>
    </row>
    <row r="4691" spans="1:40" x14ac:dyDescent="0.25">
      <c r="A4691">
        <v>2019</v>
      </c>
      <c r="B4691">
        <v>3</v>
      </c>
      <c r="C4691" s="1">
        <v>43647</v>
      </c>
      <c r="D4691" s="1">
        <v>43738</v>
      </c>
      <c r="E4691">
        <v>2018</v>
      </c>
      <c r="F4691" s="71" t="str">
        <f>INDEX(Client_Name,MATCH(Export!H4691,Local_Company_Name,0))</f>
        <v>Lion Manufacturing Co</v>
      </c>
      <c r="G4691" s="71">
        <f>INDEX(Client_Code,MATCH(Export!H4691,Local_Company_Name,0))</f>
        <v>1002</v>
      </c>
      <c r="H4691" t="s">
        <v>758</v>
      </c>
      <c r="I4691" t="s">
        <v>707</v>
      </c>
      <c r="J4691" t="s">
        <v>8</v>
      </c>
      <c r="K4691" s="71" t="str">
        <f>INDEX(Line_of_Business,MATCH(Export!J4691,Name,0))</f>
        <v>M</v>
      </c>
      <c r="L4691" s="9" t="s">
        <v>591</v>
      </c>
      <c r="M4691">
        <v>0</v>
      </c>
      <c r="N4691" s="4">
        <v>2653.6</v>
      </c>
      <c r="O4691" s="4">
        <v>2653.6</v>
      </c>
      <c r="P4691" s="4">
        <v>1126.25</v>
      </c>
      <c r="Q4691" s="4">
        <v>0</v>
      </c>
      <c r="R4691" s="4">
        <v>0</v>
      </c>
      <c r="S4691" s="4">
        <v>0</v>
      </c>
      <c r="T4691" s="4">
        <v>0</v>
      </c>
      <c r="U4691" s="4">
        <v>0</v>
      </c>
      <c r="V4691" s="4">
        <v>0</v>
      </c>
      <c r="W4691" s="4">
        <v>0</v>
      </c>
      <c r="X4691" s="4">
        <v>0</v>
      </c>
      <c r="Y4691" s="4">
        <v>254.74</v>
      </c>
      <c r="Z4691" s="4">
        <v>0</v>
      </c>
      <c r="AA4691" s="4">
        <v>265.36</v>
      </c>
      <c r="AB4691" t="s">
        <v>3</v>
      </c>
      <c r="AC4691" s="4">
        <v>0</v>
      </c>
      <c r="AD4691" s="4">
        <v>0</v>
      </c>
      <c r="AE4691" s="4">
        <v>0</v>
      </c>
      <c r="AF4691" t="s">
        <v>707</v>
      </c>
      <c r="AG4691" s="4">
        <v>0</v>
      </c>
      <c r="AH4691" s="4">
        <v>0</v>
      </c>
      <c r="AI4691" s="4">
        <v>0</v>
      </c>
      <c r="AJ4691" s="4">
        <v>1007.24999999999</v>
      </c>
      <c r="AK4691" s="4">
        <v>0</v>
      </c>
      <c r="AL4691" t="s">
        <v>782</v>
      </c>
      <c r="AM4691" s="71" t="str">
        <f>INDEX(Network_Insurer_Code,MATCH(Export!AL4691,Network_insurer_Name,0))</f>
        <v>API2</v>
      </c>
      <c r="AN4691" t="str">
        <f t="shared" si="73"/>
        <v>M1002API22018</v>
      </c>
    </row>
    <row r="4692" spans="1:40" x14ac:dyDescent="0.25">
      <c r="A4692">
        <v>2019</v>
      </c>
      <c r="B4692">
        <v>2</v>
      </c>
      <c r="C4692" s="1">
        <v>43556</v>
      </c>
      <c r="D4692" s="1">
        <v>43646</v>
      </c>
      <c r="E4692">
        <v>2019</v>
      </c>
      <c r="F4692" s="71" t="str">
        <f>INDEX(Client_Name,MATCH(Export!H4692,Local_Company_Name,0))</f>
        <v>Zebra Workings Ltd</v>
      </c>
      <c r="G4692" s="71">
        <f>INDEX(Client_Code,MATCH(Export!H4692,Local_Company_Name,0))</f>
        <v>1001</v>
      </c>
      <c r="H4692" t="s">
        <v>751</v>
      </c>
      <c r="I4692" t="s">
        <v>720</v>
      </c>
      <c r="J4692" t="s">
        <v>8</v>
      </c>
      <c r="K4692" s="71" t="str">
        <f>INDEX(Line_of_Business,MATCH(Export!J4692,Name,0))</f>
        <v>M</v>
      </c>
      <c r="L4692" s="10">
        <v>190001084190001</v>
      </c>
      <c r="M4692">
        <v>10</v>
      </c>
      <c r="N4692" s="4">
        <v>551034</v>
      </c>
      <c r="O4692" s="4">
        <v>545523.66</v>
      </c>
      <c r="P4692" s="4">
        <v>124450.43</v>
      </c>
      <c r="Q4692" s="4">
        <v>0</v>
      </c>
      <c r="R4692" s="4">
        <v>0</v>
      </c>
      <c r="S4692" s="4">
        <v>0</v>
      </c>
      <c r="T4692" s="4">
        <v>0</v>
      </c>
      <c r="U4692" s="4">
        <v>0</v>
      </c>
      <c r="V4692" s="4">
        <v>0</v>
      </c>
      <c r="W4692" s="4">
        <v>0</v>
      </c>
      <c r="X4692" s="4">
        <v>0</v>
      </c>
      <c r="Y4692" s="4">
        <v>81828.55</v>
      </c>
      <c r="Z4692" s="4">
        <v>0</v>
      </c>
      <c r="AA4692" s="4">
        <v>0</v>
      </c>
      <c r="AB4692" t="s">
        <v>3</v>
      </c>
      <c r="AC4692" s="4">
        <v>0</v>
      </c>
      <c r="AD4692" s="4">
        <v>0</v>
      </c>
      <c r="AE4692" s="4">
        <v>0</v>
      </c>
      <c r="AF4692" t="s">
        <v>720</v>
      </c>
      <c r="AG4692" s="4">
        <v>0</v>
      </c>
      <c r="AH4692" s="4">
        <v>0</v>
      </c>
      <c r="AI4692" s="4">
        <v>0</v>
      </c>
      <c r="AJ4692" s="4">
        <v>339244.68</v>
      </c>
      <c r="AK4692" s="4">
        <v>0</v>
      </c>
      <c r="AL4692" t="s">
        <v>781</v>
      </c>
      <c r="AM4692" s="71" t="str">
        <f>INDEX(Network_Insurer_Code,MATCH(Export!AL4692,Network_insurer_Name,0))</f>
        <v>ORI1</v>
      </c>
      <c r="AN4692" t="str">
        <f t="shared" si="73"/>
        <v>M1001ORI12019</v>
      </c>
    </row>
    <row r="4693" spans="1:40" x14ac:dyDescent="0.25">
      <c r="A4693">
        <v>2020</v>
      </c>
      <c r="B4693">
        <v>3</v>
      </c>
      <c r="C4693" s="1">
        <v>44013</v>
      </c>
      <c r="D4693" s="1">
        <v>44104</v>
      </c>
      <c r="E4693">
        <v>2020</v>
      </c>
      <c r="F4693" s="71" t="str">
        <f>INDEX(Client_Name,MATCH(Export!H4693,Local_Company_Name,0))</f>
        <v>Flaimngo Tailoring</v>
      </c>
      <c r="G4693" s="71">
        <f>INDEX(Client_Code,MATCH(Export!H4693,Local_Company_Name,0))</f>
        <v>1005</v>
      </c>
      <c r="H4693" t="s">
        <v>772</v>
      </c>
      <c r="I4693" t="s">
        <v>708</v>
      </c>
      <c r="J4693" t="s">
        <v>22</v>
      </c>
      <c r="K4693" s="71" t="str">
        <f>INDEX(Line_of_Business,MATCH(Export!J4693,Name,0))</f>
        <v>A</v>
      </c>
      <c r="L4693" s="9" t="s">
        <v>312</v>
      </c>
      <c r="M4693">
        <v>0</v>
      </c>
      <c r="N4693" s="4">
        <v>2333.5</v>
      </c>
      <c r="O4693" s="4">
        <v>2333.5</v>
      </c>
      <c r="P4693" s="4">
        <v>0</v>
      </c>
      <c r="Q4693" s="4">
        <v>0</v>
      </c>
      <c r="R4693" s="4">
        <v>0</v>
      </c>
      <c r="S4693" s="4">
        <v>0</v>
      </c>
      <c r="T4693" s="4">
        <v>0</v>
      </c>
      <c r="U4693" s="4">
        <v>0</v>
      </c>
      <c r="V4693" s="4">
        <v>0</v>
      </c>
      <c r="W4693" s="4">
        <v>0</v>
      </c>
      <c r="X4693" s="4">
        <v>0</v>
      </c>
      <c r="Y4693" s="4">
        <v>186.68</v>
      </c>
      <c r="Z4693" s="4">
        <v>0</v>
      </c>
      <c r="AA4693" s="4">
        <v>0</v>
      </c>
      <c r="AB4693" t="s">
        <v>3</v>
      </c>
      <c r="AC4693" s="4">
        <v>0</v>
      </c>
      <c r="AD4693" s="4">
        <v>0</v>
      </c>
      <c r="AE4693" s="4">
        <v>0</v>
      </c>
      <c r="AF4693" t="s">
        <v>708</v>
      </c>
      <c r="AG4693" s="4">
        <v>0</v>
      </c>
      <c r="AH4693" s="4">
        <v>0</v>
      </c>
      <c r="AI4693" s="4">
        <v>0</v>
      </c>
      <c r="AJ4693" s="4">
        <v>2146.8200000000002</v>
      </c>
      <c r="AK4693" s="4">
        <v>0</v>
      </c>
      <c r="AL4693" t="s">
        <v>796</v>
      </c>
      <c r="AM4693" s="71" t="str">
        <f>INDEX(Network_Insurer_Code,MATCH(Export!AL4693,Network_insurer_Name,0))</f>
        <v>POL2</v>
      </c>
      <c r="AN4693" t="str">
        <f t="shared" si="73"/>
        <v>A1005POL22020</v>
      </c>
    </row>
    <row r="4694" spans="1:40" x14ac:dyDescent="0.25">
      <c r="A4694">
        <v>2020</v>
      </c>
      <c r="B4694">
        <v>1</v>
      </c>
      <c r="C4694" s="1">
        <v>43831</v>
      </c>
      <c r="D4694" s="1">
        <v>43921</v>
      </c>
      <c r="E4694">
        <v>2019</v>
      </c>
      <c r="F4694" s="71" t="str">
        <f>INDEX(Client_Name,MATCH(Export!H4694,Local_Company_Name,0))</f>
        <v>Falcon Clothing</v>
      </c>
      <c r="G4694" s="71">
        <f>INDEX(Client_Code,MATCH(Export!H4694,Local_Company_Name,0))</f>
        <v>1006</v>
      </c>
      <c r="H4694" t="s">
        <v>776</v>
      </c>
      <c r="I4694" t="s">
        <v>708</v>
      </c>
      <c r="J4694" t="s">
        <v>22</v>
      </c>
      <c r="K4694" s="71" t="str">
        <f>INDEX(Line_of_Business,MATCH(Export!J4694,Name,0))</f>
        <v>A</v>
      </c>
      <c r="L4694" s="9" t="s">
        <v>49</v>
      </c>
      <c r="M4694">
        <v>1670</v>
      </c>
      <c r="N4694" s="4">
        <v>0</v>
      </c>
      <c r="O4694" s="4">
        <v>0</v>
      </c>
      <c r="P4694" s="4">
        <v>1052564</v>
      </c>
      <c r="Q4694" s="4">
        <v>0</v>
      </c>
      <c r="R4694" s="4">
        <v>0</v>
      </c>
      <c r="S4694" s="4">
        <v>0</v>
      </c>
      <c r="T4694" s="4">
        <v>0</v>
      </c>
      <c r="U4694" s="4">
        <v>0</v>
      </c>
      <c r="V4694" s="4">
        <v>0</v>
      </c>
      <c r="W4694" s="4">
        <v>-22253</v>
      </c>
      <c r="X4694" s="4">
        <v>0</v>
      </c>
      <c r="Y4694" s="4">
        <v>0</v>
      </c>
      <c r="Z4694" s="4">
        <v>0</v>
      </c>
      <c r="AA4694" s="4">
        <v>0</v>
      </c>
      <c r="AB4694" t="s">
        <v>3</v>
      </c>
      <c r="AC4694" s="4">
        <v>0</v>
      </c>
      <c r="AD4694" s="4">
        <v>0</v>
      </c>
      <c r="AE4694" s="4">
        <v>0</v>
      </c>
      <c r="AF4694" t="s">
        <v>708</v>
      </c>
      <c r="AG4694" s="4">
        <v>0</v>
      </c>
      <c r="AH4694" s="4">
        <v>0</v>
      </c>
      <c r="AI4694" s="4">
        <v>0</v>
      </c>
      <c r="AJ4694" s="4">
        <v>-1030311</v>
      </c>
      <c r="AK4694" s="4">
        <v>0</v>
      </c>
      <c r="AL4694" t="s">
        <v>790</v>
      </c>
      <c r="AM4694" s="71" t="str">
        <f>INDEX(Network_Insurer_Code,MATCH(Export!AL4694,Network_insurer_Name,0))</f>
        <v>STL1</v>
      </c>
      <c r="AN4694" t="str">
        <f t="shared" si="73"/>
        <v>A1006STL12019</v>
      </c>
    </row>
    <row r="4695" spans="1:40" x14ac:dyDescent="0.25">
      <c r="A4695">
        <v>2020</v>
      </c>
      <c r="B4695">
        <v>2</v>
      </c>
      <c r="C4695" s="1">
        <v>43405</v>
      </c>
      <c r="D4695" s="1">
        <v>43465</v>
      </c>
      <c r="E4695">
        <v>2018</v>
      </c>
      <c r="F4695" s="71" t="str">
        <f>INDEX(Client_Name,MATCH(Export!H4695,Local_Company_Name,0))</f>
        <v>Flaimngo Tailoring</v>
      </c>
      <c r="G4695" s="71">
        <f>INDEX(Client_Code,MATCH(Export!H4695,Local_Company_Name,0))</f>
        <v>1005</v>
      </c>
      <c r="H4695" t="s">
        <v>770</v>
      </c>
      <c r="I4695" t="s">
        <v>708</v>
      </c>
      <c r="J4695" t="s">
        <v>5</v>
      </c>
      <c r="K4695" s="71" t="str">
        <f>INDEX(Line_of_Business,MATCH(Export!J4695,Name,0))</f>
        <v>L</v>
      </c>
      <c r="L4695" s="9">
        <v>42233908</v>
      </c>
      <c r="M4695">
        <v>8098</v>
      </c>
      <c r="N4695" s="4">
        <v>0</v>
      </c>
      <c r="O4695" s="4">
        <v>0</v>
      </c>
      <c r="P4695" s="4">
        <v>0</v>
      </c>
      <c r="Q4695" s="4">
        <v>0</v>
      </c>
      <c r="R4695" s="4">
        <v>0</v>
      </c>
      <c r="S4695" s="4">
        <v>0</v>
      </c>
      <c r="T4695" s="4">
        <v>0</v>
      </c>
      <c r="U4695" s="4">
        <v>0</v>
      </c>
      <c r="V4695" s="4">
        <v>0</v>
      </c>
      <c r="W4695" s="4">
        <v>0</v>
      </c>
      <c r="X4695" s="4">
        <v>0</v>
      </c>
      <c r="Y4695" s="4">
        <v>0</v>
      </c>
      <c r="Z4695" s="4">
        <v>0</v>
      </c>
      <c r="AA4695" s="4">
        <v>0</v>
      </c>
      <c r="AB4695" t="s">
        <v>3</v>
      </c>
      <c r="AC4695" s="4">
        <v>0</v>
      </c>
      <c r="AD4695" s="4">
        <v>0</v>
      </c>
      <c r="AE4695" s="4">
        <v>0</v>
      </c>
      <c r="AF4695" t="s">
        <v>708</v>
      </c>
      <c r="AG4695" s="4">
        <v>0</v>
      </c>
      <c r="AH4695" s="4">
        <v>0</v>
      </c>
      <c r="AI4695" s="4">
        <v>0</v>
      </c>
      <c r="AJ4695" s="4">
        <v>0</v>
      </c>
      <c r="AK4695" s="4">
        <v>187000</v>
      </c>
      <c r="AL4695" t="s">
        <v>793</v>
      </c>
      <c r="AM4695" s="71" t="str">
        <f>INDEX(Network_Insurer_Code,MATCH(Export!AL4695,Network_insurer_Name,0))</f>
        <v>CAL3</v>
      </c>
      <c r="AN4695" t="str">
        <f t="shared" si="73"/>
        <v>L1005CAL32018</v>
      </c>
    </row>
    <row r="4696" spans="1:40" x14ac:dyDescent="0.25">
      <c r="A4696">
        <v>2019</v>
      </c>
      <c r="B4696">
        <v>3</v>
      </c>
      <c r="C4696" s="1">
        <v>43647</v>
      </c>
      <c r="D4696" s="1">
        <v>43738</v>
      </c>
      <c r="E4696">
        <v>2019</v>
      </c>
      <c r="F4696" s="71" t="str">
        <f>INDEX(Client_Name,MATCH(Export!H4696,Local_Company_Name,0))</f>
        <v>Flaimngo Tailoring</v>
      </c>
      <c r="G4696" s="71">
        <f>INDEX(Client_Code,MATCH(Export!H4696,Local_Company_Name,0))</f>
        <v>1005</v>
      </c>
      <c r="H4696" t="s">
        <v>770</v>
      </c>
      <c r="I4696" t="s">
        <v>709</v>
      </c>
      <c r="J4696" t="s">
        <v>5</v>
      </c>
      <c r="K4696" s="71" t="str">
        <f>INDEX(Line_of_Business,MATCH(Export!J4696,Name,0))</f>
        <v>L</v>
      </c>
      <c r="L4696" s="9" t="s">
        <v>94</v>
      </c>
      <c r="M4696">
        <v>1039</v>
      </c>
      <c r="N4696" s="4">
        <v>37665.944444444402</v>
      </c>
      <c r="O4696" s="4">
        <v>33899.35</v>
      </c>
      <c r="P4696" s="4">
        <v>0</v>
      </c>
      <c r="Q4696" s="4">
        <v>0</v>
      </c>
      <c r="R4696" s="4">
        <v>0</v>
      </c>
      <c r="S4696" s="4">
        <v>0</v>
      </c>
      <c r="T4696" s="4">
        <v>0</v>
      </c>
      <c r="U4696" s="4">
        <v>0</v>
      </c>
      <c r="V4696" s="4">
        <v>0</v>
      </c>
      <c r="W4696" s="4">
        <v>0</v>
      </c>
      <c r="X4696" s="4">
        <v>0</v>
      </c>
      <c r="Y4696" s="4">
        <v>3389.93</v>
      </c>
      <c r="Z4696" s="4">
        <v>745.79</v>
      </c>
      <c r="AA4696" s="4">
        <v>0</v>
      </c>
      <c r="AB4696" t="s">
        <v>3</v>
      </c>
      <c r="AC4696" s="4">
        <v>0</v>
      </c>
      <c r="AD4696" s="4">
        <v>0</v>
      </c>
      <c r="AE4696" s="4">
        <v>0</v>
      </c>
      <c r="AF4696" t="s">
        <v>709</v>
      </c>
      <c r="AG4696" s="4">
        <v>0</v>
      </c>
      <c r="AH4696" s="4">
        <v>0</v>
      </c>
      <c r="AI4696" s="4">
        <v>0</v>
      </c>
      <c r="AJ4696" s="4">
        <v>29763.629999999899</v>
      </c>
      <c r="AK4696" s="4">
        <v>0</v>
      </c>
      <c r="AL4696" t="s">
        <v>783</v>
      </c>
      <c r="AM4696" s="71" t="str">
        <f>INDEX(Network_Insurer_Code,MATCH(Export!AL4696,Network_insurer_Name,0))</f>
        <v>PEP1</v>
      </c>
      <c r="AN4696" t="str">
        <f t="shared" si="73"/>
        <v>L1005PEP12019</v>
      </c>
    </row>
    <row r="4697" spans="1:40" x14ac:dyDescent="0.25">
      <c r="A4697">
        <v>2020</v>
      </c>
      <c r="B4697">
        <v>2</v>
      </c>
      <c r="C4697" s="1">
        <v>43922</v>
      </c>
      <c r="D4697" s="1">
        <v>44012</v>
      </c>
      <c r="E4697">
        <v>2020</v>
      </c>
      <c r="F4697" s="71" t="str">
        <f>INDEX(Client_Name,MATCH(Export!H4697,Local_Company_Name,0))</f>
        <v>Falcon Clothing</v>
      </c>
      <c r="G4697" s="71">
        <f>INDEX(Client_Code,MATCH(Export!H4697,Local_Company_Name,0))</f>
        <v>1006</v>
      </c>
      <c r="H4697" t="s">
        <v>774</v>
      </c>
      <c r="I4697" t="s">
        <v>709</v>
      </c>
      <c r="J4697" t="s">
        <v>5</v>
      </c>
      <c r="K4697" s="71" t="str">
        <f>INDEX(Line_of_Business,MATCH(Export!J4697,Name,0))</f>
        <v>L</v>
      </c>
      <c r="L4697" s="9">
        <v>26955928</v>
      </c>
      <c r="M4697">
        <v>9</v>
      </c>
      <c r="N4697" s="4">
        <v>12099.79</v>
      </c>
      <c r="O4697" s="4">
        <v>12099.79</v>
      </c>
      <c r="P4697" s="4">
        <v>0</v>
      </c>
      <c r="Q4697" s="4">
        <v>0</v>
      </c>
      <c r="R4697" s="4">
        <v>0</v>
      </c>
      <c r="S4697" s="4">
        <v>0</v>
      </c>
      <c r="T4697" s="4">
        <v>0</v>
      </c>
      <c r="U4697" s="4">
        <v>0</v>
      </c>
      <c r="V4697" s="4">
        <v>0</v>
      </c>
      <c r="W4697" s="4">
        <v>0</v>
      </c>
      <c r="X4697" s="4">
        <v>0</v>
      </c>
      <c r="Y4697" s="4">
        <v>603.41</v>
      </c>
      <c r="Z4697" s="4">
        <v>31.71</v>
      </c>
      <c r="AA4697" s="4">
        <v>0</v>
      </c>
      <c r="AB4697" t="s">
        <v>3</v>
      </c>
      <c r="AC4697" s="4">
        <v>0</v>
      </c>
      <c r="AD4697" s="4">
        <v>0</v>
      </c>
      <c r="AE4697" s="4">
        <v>0</v>
      </c>
      <c r="AF4697" t="s">
        <v>709</v>
      </c>
      <c r="AG4697" s="4">
        <v>0</v>
      </c>
      <c r="AH4697" s="4">
        <v>0</v>
      </c>
      <c r="AI4697" s="4">
        <v>0</v>
      </c>
      <c r="AJ4697" s="4">
        <v>11464.67</v>
      </c>
      <c r="AK4697" s="4">
        <v>0</v>
      </c>
      <c r="AL4697" t="s">
        <v>785</v>
      </c>
      <c r="AM4697" s="71" t="str">
        <f>INDEX(Network_Insurer_Code,MATCH(Export!AL4697,Network_insurer_Name,0))</f>
        <v>WAI3</v>
      </c>
      <c r="AN4697" t="str">
        <f t="shared" si="73"/>
        <v>L1006WAI32020</v>
      </c>
    </row>
    <row r="4698" spans="1:40" x14ac:dyDescent="0.25">
      <c r="A4698">
        <v>2019</v>
      </c>
      <c r="B4698">
        <v>4</v>
      </c>
      <c r="C4698" s="1">
        <v>43739</v>
      </c>
      <c r="D4698" s="1">
        <v>43830</v>
      </c>
      <c r="E4698">
        <v>2019</v>
      </c>
      <c r="F4698" s="71" t="str">
        <f>INDEX(Client_Name,MATCH(Export!H4698,Local_Company_Name,0))</f>
        <v>Falcon Clothing</v>
      </c>
      <c r="G4698" s="71">
        <f>INDEX(Client_Code,MATCH(Export!H4698,Local_Company_Name,0))</f>
        <v>1006</v>
      </c>
      <c r="H4698" t="s">
        <v>775</v>
      </c>
      <c r="I4698" t="s">
        <v>720</v>
      </c>
      <c r="J4698" t="s">
        <v>5</v>
      </c>
      <c r="K4698" s="71" t="str">
        <f>INDEX(Line_of_Business,MATCH(Export!J4698,Name,0))</f>
        <v>L</v>
      </c>
      <c r="L4698" s="9" t="s">
        <v>458</v>
      </c>
      <c r="M4698">
        <v>933</v>
      </c>
      <c r="N4698" s="4">
        <v>0</v>
      </c>
      <c r="O4698" s="4">
        <v>0</v>
      </c>
      <c r="P4698" s="4">
        <v>0</v>
      </c>
      <c r="Q4698" s="4">
        <v>0</v>
      </c>
      <c r="R4698" s="4">
        <v>0</v>
      </c>
      <c r="S4698" s="4">
        <v>0</v>
      </c>
      <c r="T4698" s="4">
        <v>0</v>
      </c>
      <c r="U4698" s="4">
        <v>0</v>
      </c>
      <c r="V4698" s="4">
        <v>0</v>
      </c>
      <c r="W4698" s="4">
        <v>0</v>
      </c>
      <c r="X4698" s="4">
        <v>0</v>
      </c>
      <c r="Y4698" s="4">
        <v>0</v>
      </c>
      <c r="Z4698" s="4">
        <v>0</v>
      </c>
      <c r="AA4698" s="4">
        <v>0</v>
      </c>
      <c r="AB4698" t="s">
        <v>3</v>
      </c>
      <c r="AC4698" s="4">
        <v>0</v>
      </c>
      <c r="AD4698" s="4">
        <v>0</v>
      </c>
      <c r="AE4698" s="4">
        <v>0</v>
      </c>
      <c r="AF4698" t="s">
        <v>720</v>
      </c>
      <c r="AG4698" s="4">
        <v>0</v>
      </c>
      <c r="AH4698" s="4">
        <v>0</v>
      </c>
      <c r="AI4698" s="4">
        <v>0</v>
      </c>
      <c r="AJ4698" s="4">
        <v>0</v>
      </c>
      <c r="AK4698" s="4">
        <v>0</v>
      </c>
      <c r="AL4698" t="s">
        <v>784</v>
      </c>
      <c r="AM4698" s="71" t="str">
        <f>INDEX(Network_Insurer_Code,MATCH(Export!AL4698,Network_insurer_Name,0))</f>
        <v>PII1</v>
      </c>
      <c r="AN4698" t="str">
        <f t="shared" si="73"/>
        <v>L1006PII12019</v>
      </c>
    </row>
    <row r="4699" spans="1:40" x14ac:dyDescent="0.25">
      <c r="A4699">
        <v>2020</v>
      </c>
      <c r="B4699">
        <v>2</v>
      </c>
      <c r="C4699" s="1">
        <v>43922</v>
      </c>
      <c r="D4699" s="1">
        <v>44012</v>
      </c>
      <c r="E4699">
        <v>2019</v>
      </c>
      <c r="F4699" s="71" t="str">
        <f>INDEX(Client_Name,MATCH(Export!H4699,Local_Company_Name,0))</f>
        <v>Tiger Jewelcrafting Ltd</v>
      </c>
      <c r="G4699" s="71">
        <f>INDEX(Client_Code,MATCH(Export!H4699,Local_Company_Name,0))</f>
        <v>1003</v>
      </c>
      <c r="H4699" t="s">
        <v>753</v>
      </c>
      <c r="I4699" t="s">
        <v>709</v>
      </c>
      <c r="J4699" t="s">
        <v>0</v>
      </c>
      <c r="K4699" s="71" t="str">
        <f>INDEX(Line_of_Business,MATCH(Export!J4699,Name,0))</f>
        <v>D</v>
      </c>
      <c r="L4699" s="9" t="s">
        <v>352</v>
      </c>
      <c r="M4699">
        <v>0</v>
      </c>
      <c r="N4699" s="4">
        <v>-54.0555555555555</v>
      </c>
      <c r="O4699" s="4">
        <v>-48.65</v>
      </c>
      <c r="P4699" s="4">
        <v>0</v>
      </c>
      <c r="Q4699" s="4">
        <v>0</v>
      </c>
      <c r="R4699" s="4">
        <v>0</v>
      </c>
      <c r="S4699" s="4">
        <v>0</v>
      </c>
      <c r="T4699" s="4">
        <v>0</v>
      </c>
      <c r="U4699" s="4">
        <v>0</v>
      </c>
      <c r="V4699" s="4">
        <v>0</v>
      </c>
      <c r="W4699" s="4">
        <v>0</v>
      </c>
      <c r="X4699" s="4">
        <v>0</v>
      </c>
      <c r="Y4699" s="4">
        <v>-4.8600000000000003</v>
      </c>
      <c r="Z4699" s="4">
        <v>-1.07</v>
      </c>
      <c r="AA4699" s="4">
        <v>0</v>
      </c>
      <c r="AB4699" t="s">
        <v>3</v>
      </c>
      <c r="AC4699" s="4">
        <v>0</v>
      </c>
      <c r="AD4699" s="4">
        <v>0</v>
      </c>
      <c r="AE4699" s="4">
        <v>0</v>
      </c>
      <c r="AF4699" t="s">
        <v>709</v>
      </c>
      <c r="AG4699" s="4">
        <v>0</v>
      </c>
      <c r="AH4699" s="4">
        <v>0</v>
      </c>
      <c r="AI4699" s="4">
        <v>0</v>
      </c>
      <c r="AJ4699" s="4">
        <v>-42.72</v>
      </c>
      <c r="AK4699" s="4">
        <v>0</v>
      </c>
      <c r="AL4699" t="s">
        <v>786</v>
      </c>
      <c r="AM4699" s="71" t="str">
        <f>INDEX(Network_Insurer_Code,MATCH(Export!AL4699,Network_insurer_Name,0))</f>
        <v>BAL1</v>
      </c>
      <c r="AN4699" t="str">
        <f t="shared" si="73"/>
        <v>D1003BAL12019</v>
      </c>
    </row>
    <row r="4700" spans="1:40" x14ac:dyDescent="0.25">
      <c r="A4700">
        <v>2020</v>
      </c>
      <c r="B4700">
        <v>3</v>
      </c>
      <c r="C4700" s="1">
        <v>44013</v>
      </c>
      <c r="D4700" s="1">
        <v>44104</v>
      </c>
      <c r="E4700">
        <v>2019</v>
      </c>
      <c r="F4700" s="71" t="str">
        <f>INDEX(Client_Name,MATCH(Export!H4700,Local_Company_Name,0))</f>
        <v>Tiger Jewelcrafting Ltd</v>
      </c>
      <c r="G4700" s="71">
        <f>INDEX(Client_Code,MATCH(Export!H4700,Local_Company_Name,0))</f>
        <v>1003</v>
      </c>
      <c r="H4700" t="s">
        <v>762</v>
      </c>
      <c r="I4700" t="s">
        <v>709</v>
      </c>
      <c r="J4700" t="s">
        <v>22</v>
      </c>
      <c r="K4700" s="71" t="str">
        <f>INDEX(Line_of_Business,MATCH(Export!J4700,Name,0))</f>
        <v>A</v>
      </c>
      <c r="L4700" s="9">
        <v>324633265</v>
      </c>
      <c r="M4700">
        <v>425</v>
      </c>
      <c r="N4700" s="4">
        <v>0</v>
      </c>
      <c r="O4700" s="4">
        <v>0</v>
      </c>
      <c r="P4700" s="4">
        <v>208429</v>
      </c>
      <c r="Q4700" s="4">
        <v>0</v>
      </c>
      <c r="R4700" s="4">
        <v>0</v>
      </c>
      <c r="S4700" s="4">
        <v>0</v>
      </c>
      <c r="T4700" s="4">
        <v>0</v>
      </c>
      <c r="U4700" s="4">
        <v>0</v>
      </c>
      <c r="V4700" s="4">
        <v>0</v>
      </c>
      <c r="W4700" s="4">
        <v>0</v>
      </c>
      <c r="X4700" s="4">
        <v>0</v>
      </c>
      <c r="Y4700" s="4">
        <v>0</v>
      </c>
      <c r="Z4700" s="4">
        <v>0</v>
      </c>
      <c r="AA4700" s="4">
        <v>0</v>
      </c>
      <c r="AB4700" t="s">
        <v>3</v>
      </c>
      <c r="AC4700" s="4">
        <v>0</v>
      </c>
      <c r="AD4700" s="4">
        <v>0</v>
      </c>
      <c r="AE4700" s="4">
        <v>0</v>
      </c>
      <c r="AF4700" t="s">
        <v>709</v>
      </c>
      <c r="AG4700" s="4">
        <v>0</v>
      </c>
      <c r="AH4700" s="4">
        <v>0</v>
      </c>
      <c r="AI4700" s="4">
        <v>0</v>
      </c>
      <c r="AJ4700" s="4">
        <v>-208429</v>
      </c>
      <c r="AK4700" s="4">
        <v>0</v>
      </c>
      <c r="AL4700" t="s">
        <v>797</v>
      </c>
      <c r="AM4700" s="71" t="str">
        <f>INDEX(Network_Insurer_Code,MATCH(Export!AL4700,Network_insurer_Name,0))</f>
        <v>ONI3</v>
      </c>
      <c r="AN4700" t="str">
        <f t="shared" si="73"/>
        <v>A1003ONI32019</v>
      </c>
    </row>
    <row r="4701" spans="1:40" x14ac:dyDescent="0.25">
      <c r="A4701">
        <v>2020</v>
      </c>
      <c r="B4701">
        <v>2</v>
      </c>
      <c r="C4701" s="1">
        <v>44013</v>
      </c>
      <c r="D4701" s="1">
        <v>44104</v>
      </c>
      <c r="E4701">
        <v>2013</v>
      </c>
      <c r="F4701" s="71" t="str">
        <f>INDEX(Client_Name,MATCH(Export!H4701,Local_Company_Name,0))</f>
        <v>Flaimngo Tailoring</v>
      </c>
      <c r="G4701" s="71">
        <f>INDEX(Client_Code,MATCH(Export!H4701,Local_Company_Name,0))</f>
        <v>1005</v>
      </c>
      <c r="H4701" t="s">
        <v>771</v>
      </c>
      <c r="I4701" t="s">
        <v>717</v>
      </c>
      <c r="J4701" t="s">
        <v>0</v>
      </c>
      <c r="K4701" s="71" t="str">
        <f>INDEX(Line_of_Business,MATCH(Export!J4701,Name,0))</f>
        <v>D</v>
      </c>
      <c r="L4701" s="9" t="s">
        <v>77</v>
      </c>
      <c r="M4701">
        <v>2700</v>
      </c>
      <c r="N4701" s="4">
        <v>0</v>
      </c>
      <c r="O4701" s="4">
        <v>0</v>
      </c>
      <c r="P4701" s="4">
        <v>0</v>
      </c>
      <c r="Q4701" s="4">
        <v>0</v>
      </c>
      <c r="R4701" s="4">
        <v>0</v>
      </c>
      <c r="S4701" s="4">
        <v>-1116559.93</v>
      </c>
      <c r="T4701" s="4">
        <v>0</v>
      </c>
      <c r="U4701" s="4">
        <v>0</v>
      </c>
      <c r="V4701" s="4">
        <v>0</v>
      </c>
      <c r="W4701" s="4">
        <v>-1232718.71</v>
      </c>
      <c r="X4701" s="4">
        <v>0</v>
      </c>
      <c r="Y4701" s="4">
        <v>0</v>
      </c>
      <c r="Z4701" s="4">
        <v>0</v>
      </c>
      <c r="AA4701" s="4">
        <v>0</v>
      </c>
      <c r="AB4701" t="s">
        <v>3</v>
      </c>
      <c r="AC4701" s="4">
        <v>0</v>
      </c>
      <c r="AD4701" s="4">
        <v>0</v>
      </c>
      <c r="AE4701" s="4">
        <v>0</v>
      </c>
      <c r="AF4701" t="s">
        <v>717</v>
      </c>
      <c r="AG4701" s="4">
        <v>0</v>
      </c>
      <c r="AH4701" s="4">
        <v>0</v>
      </c>
      <c r="AI4701" s="4">
        <v>0</v>
      </c>
      <c r="AJ4701" s="4">
        <v>116158.78</v>
      </c>
      <c r="AK4701" s="4">
        <v>200000</v>
      </c>
      <c r="AL4701" t="s">
        <v>785</v>
      </c>
      <c r="AM4701" s="71" t="str">
        <f>INDEX(Network_Insurer_Code,MATCH(Export!AL4701,Network_insurer_Name,0))</f>
        <v>WAI3</v>
      </c>
      <c r="AN4701" t="str">
        <f t="shared" si="73"/>
        <v>D1005WAI32013</v>
      </c>
    </row>
    <row r="4702" spans="1:40" x14ac:dyDescent="0.25">
      <c r="A4702">
        <v>2020</v>
      </c>
      <c r="B4702">
        <v>3</v>
      </c>
      <c r="C4702" s="1">
        <v>44013</v>
      </c>
      <c r="D4702" s="1">
        <v>44104</v>
      </c>
      <c r="E4702">
        <v>2019</v>
      </c>
      <c r="F4702" s="71" t="str">
        <f>INDEX(Client_Name,MATCH(Export!H4702,Local_Company_Name,0))</f>
        <v>Falcon Clothing</v>
      </c>
      <c r="G4702" s="71">
        <f>INDEX(Client_Code,MATCH(Export!H4702,Local_Company_Name,0))</f>
        <v>1006</v>
      </c>
      <c r="H4702" t="s">
        <v>756</v>
      </c>
      <c r="I4702" t="s">
        <v>717</v>
      </c>
      <c r="J4702" t="s">
        <v>22</v>
      </c>
      <c r="K4702" s="71" t="str">
        <f>INDEX(Line_of_Business,MATCH(Export!J4702,Name,0))</f>
        <v>A</v>
      </c>
      <c r="L4702" s="9" t="s">
        <v>113</v>
      </c>
      <c r="M4702">
        <v>107</v>
      </c>
      <c r="N4702" s="4">
        <v>-771.95959595959596</v>
      </c>
      <c r="O4702" s="4">
        <v>-764.24</v>
      </c>
      <c r="P4702" s="4">
        <v>0</v>
      </c>
      <c r="Q4702" s="4">
        <v>0</v>
      </c>
      <c r="R4702" s="4">
        <v>0</v>
      </c>
      <c r="S4702" s="4">
        <v>0</v>
      </c>
      <c r="T4702" s="4">
        <v>0</v>
      </c>
      <c r="U4702" s="4">
        <v>0</v>
      </c>
      <c r="V4702" s="4">
        <v>0</v>
      </c>
      <c r="W4702" s="4">
        <v>0</v>
      </c>
      <c r="X4702" s="4">
        <v>0</v>
      </c>
      <c r="Y4702" s="4">
        <v>-152.85</v>
      </c>
      <c r="Z4702" s="4">
        <v>-51.36</v>
      </c>
      <c r="AA4702" s="4">
        <v>0</v>
      </c>
      <c r="AB4702" t="s">
        <v>3</v>
      </c>
      <c r="AC4702" s="4">
        <v>0</v>
      </c>
      <c r="AD4702" s="4">
        <v>0</v>
      </c>
      <c r="AE4702" s="4">
        <v>0</v>
      </c>
      <c r="AF4702" t="s">
        <v>717</v>
      </c>
      <c r="AG4702" s="4">
        <v>0</v>
      </c>
      <c r="AH4702" s="4">
        <v>0</v>
      </c>
      <c r="AI4702" s="4">
        <v>0</v>
      </c>
      <c r="AJ4702" s="4">
        <v>-560.03</v>
      </c>
      <c r="AK4702" s="4">
        <v>0</v>
      </c>
      <c r="AL4702" t="s">
        <v>785</v>
      </c>
      <c r="AM4702" s="71" t="str">
        <f>INDEX(Network_Insurer_Code,MATCH(Export!AL4702,Network_insurer_Name,0))</f>
        <v>WAI3</v>
      </c>
      <c r="AN4702" t="str">
        <f t="shared" si="73"/>
        <v>A1006WAI32019</v>
      </c>
    </row>
    <row r="4703" spans="1:40" x14ac:dyDescent="0.25">
      <c r="A4703">
        <v>2020</v>
      </c>
      <c r="B4703">
        <v>2</v>
      </c>
      <c r="C4703" s="1">
        <v>43922</v>
      </c>
      <c r="D4703" s="1">
        <v>44012</v>
      </c>
      <c r="E4703">
        <v>2018</v>
      </c>
      <c r="F4703" s="71" t="str">
        <f>INDEX(Client_Name,MATCH(Export!H4703,Local_Company_Name,0))</f>
        <v>Zebra Workings Ltd</v>
      </c>
      <c r="G4703" s="71">
        <f>INDEX(Client_Code,MATCH(Export!H4703,Local_Company_Name,0))</f>
        <v>1001</v>
      </c>
      <c r="H4703" t="s">
        <v>750</v>
      </c>
      <c r="I4703" t="s">
        <v>707</v>
      </c>
      <c r="J4703" t="s">
        <v>22</v>
      </c>
      <c r="K4703" s="71" t="str">
        <f>INDEX(Line_of_Business,MATCH(Export!J4703,Name,0))</f>
        <v>A</v>
      </c>
      <c r="L4703" s="9" t="s">
        <v>226</v>
      </c>
      <c r="M4703">
        <v>0</v>
      </c>
      <c r="N4703" s="4">
        <v>0</v>
      </c>
      <c r="O4703" s="4">
        <v>0</v>
      </c>
      <c r="P4703" s="4">
        <v>20797.88</v>
      </c>
      <c r="Q4703" s="4">
        <v>0</v>
      </c>
      <c r="R4703" s="4">
        <v>0</v>
      </c>
      <c r="S4703" s="4">
        <v>0</v>
      </c>
      <c r="T4703" s="4">
        <v>0</v>
      </c>
      <c r="U4703" s="4">
        <v>0</v>
      </c>
      <c r="V4703" s="4">
        <v>0</v>
      </c>
      <c r="W4703" s="4">
        <v>0</v>
      </c>
      <c r="X4703" s="4">
        <v>0</v>
      </c>
      <c r="Y4703" s="4">
        <v>0</v>
      </c>
      <c r="Z4703" s="4">
        <v>0</v>
      </c>
      <c r="AA4703" s="4">
        <v>0</v>
      </c>
      <c r="AB4703" t="s">
        <v>3</v>
      </c>
      <c r="AC4703" s="4">
        <v>0</v>
      </c>
      <c r="AD4703" s="4">
        <v>0</v>
      </c>
      <c r="AE4703" s="4">
        <v>-24000</v>
      </c>
      <c r="AF4703" t="s">
        <v>707</v>
      </c>
      <c r="AG4703" s="4">
        <v>0</v>
      </c>
      <c r="AH4703" s="4">
        <v>0</v>
      </c>
      <c r="AI4703" s="4">
        <v>0</v>
      </c>
      <c r="AJ4703" s="4">
        <v>-20797.88</v>
      </c>
      <c r="AK4703" s="4">
        <v>0</v>
      </c>
      <c r="AL4703" t="s">
        <v>788</v>
      </c>
      <c r="AM4703" s="71" t="str">
        <f>INDEX(Network_Insurer_Code,MATCH(Export!AL4703,Network_insurer_Name,0))</f>
        <v>RAI1</v>
      </c>
      <c r="AN4703" t="str">
        <f t="shared" si="73"/>
        <v>A1001RAI12018</v>
      </c>
    </row>
    <row r="4704" spans="1:40" x14ac:dyDescent="0.25">
      <c r="A4704">
        <v>2020</v>
      </c>
      <c r="B4704">
        <v>3</v>
      </c>
      <c r="C4704" s="1">
        <v>44013</v>
      </c>
      <c r="D4704" s="1">
        <v>44104</v>
      </c>
      <c r="E4704">
        <v>2019</v>
      </c>
      <c r="F4704" s="71" t="str">
        <f>INDEX(Client_Name,MATCH(Export!H4704,Local_Company_Name,0))</f>
        <v>Zebra Workings Ltd</v>
      </c>
      <c r="G4704" s="71">
        <f>INDEX(Client_Code,MATCH(Export!H4704,Local_Company_Name,0))</f>
        <v>1001</v>
      </c>
      <c r="H4704" t="s">
        <v>750</v>
      </c>
      <c r="I4704" t="s">
        <v>716</v>
      </c>
      <c r="J4704" t="s">
        <v>8</v>
      </c>
      <c r="K4704" s="71" t="str">
        <f>INDEX(Line_of_Business,MATCH(Export!J4704,Name,0))</f>
        <v>M</v>
      </c>
      <c r="L4704" s="9">
        <v>900000008420</v>
      </c>
      <c r="M4704">
        <v>153</v>
      </c>
      <c r="N4704" s="4">
        <v>0</v>
      </c>
      <c r="O4704" s="4">
        <v>0</v>
      </c>
      <c r="P4704" s="4">
        <v>20807.18</v>
      </c>
      <c r="Q4704" s="4">
        <v>0</v>
      </c>
      <c r="R4704" s="4">
        <v>0</v>
      </c>
      <c r="S4704" s="4">
        <v>0</v>
      </c>
      <c r="T4704" s="4">
        <v>0</v>
      </c>
      <c r="U4704" s="4">
        <v>0</v>
      </c>
      <c r="V4704" s="4">
        <v>0</v>
      </c>
      <c r="W4704" s="4">
        <v>0</v>
      </c>
      <c r="X4704" s="4">
        <v>0</v>
      </c>
      <c r="Y4704" s="4">
        <v>0</v>
      </c>
      <c r="Z4704" s="4">
        <v>0</v>
      </c>
      <c r="AA4704" s="4">
        <v>0</v>
      </c>
      <c r="AB4704" t="s">
        <v>3</v>
      </c>
      <c r="AC4704" s="4">
        <v>0</v>
      </c>
      <c r="AD4704" s="4">
        <v>0</v>
      </c>
      <c r="AE4704" s="4">
        <v>0</v>
      </c>
      <c r="AF4704" t="s">
        <v>716</v>
      </c>
      <c r="AG4704" s="4">
        <v>0</v>
      </c>
      <c r="AH4704" s="4">
        <v>0</v>
      </c>
      <c r="AI4704" s="4">
        <v>0</v>
      </c>
      <c r="AJ4704" s="4">
        <v>-20807.18</v>
      </c>
      <c r="AK4704" s="4">
        <v>200000</v>
      </c>
      <c r="AL4704" t="s">
        <v>796</v>
      </c>
      <c r="AM4704" s="71" t="str">
        <f>INDEX(Network_Insurer_Code,MATCH(Export!AL4704,Network_insurer_Name,0))</f>
        <v>POL2</v>
      </c>
      <c r="AN4704" t="str">
        <f t="shared" si="73"/>
        <v>M1001POL22019</v>
      </c>
    </row>
    <row r="4705" spans="1:40" x14ac:dyDescent="0.25">
      <c r="A4705">
        <v>2020</v>
      </c>
      <c r="B4705">
        <v>2</v>
      </c>
      <c r="C4705" s="1">
        <v>43922</v>
      </c>
      <c r="D4705" s="1">
        <v>44012</v>
      </c>
      <c r="E4705">
        <v>2018</v>
      </c>
      <c r="F4705" s="71" t="str">
        <f>INDEX(Client_Name,MATCH(Export!H4705,Local_Company_Name,0))</f>
        <v>Falcon Clothing</v>
      </c>
      <c r="G4705" s="71">
        <f>INDEX(Client_Code,MATCH(Export!H4705,Local_Company_Name,0))</f>
        <v>1006</v>
      </c>
      <c r="H4705" t="s">
        <v>775</v>
      </c>
      <c r="I4705" t="s">
        <v>720</v>
      </c>
      <c r="J4705" t="s">
        <v>8</v>
      </c>
      <c r="K4705" s="71" t="str">
        <f>INDEX(Line_of_Business,MATCH(Export!J4705,Name,0))</f>
        <v>M</v>
      </c>
      <c r="L4705" s="9" t="s">
        <v>614</v>
      </c>
      <c r="M4705">
        <v>1281</v>
      </c>
      <c r="N4705" s="4">
        <v>0</v>
      </c>
      <c r="O4705" s="4">
        <v>0</v>
      </c>
      <c r="P4705" s="4">
        <v>0</v>
      </c>
      <c r="Q4705" s="4">
        <v>0</v>
      </c>
      <c r="R4705" s="4">
        <v>0</v>
      </c>
      <c r="S4705" s="4">
        <v>0</v>
      </c>
      <c r="T4705" s="4">
        <v>0</v>
      </c>
      <c r="U4705" s="4">
        <v>0</v>
      </c>
      <c r="V4705" s="4">
        <v>0</v>
      </c>
      <c r="W4705" s="4">
        <v>0</v>
      </c>
      <c r="X4705" s="4">
        <v>0</v>
      </c>
      <c r="Y4705" s="4">
        <v>0</v>
      </c>
      <c r="Z4705" s="4">
        <v>0</v>
      </c>
      <c r="AA4705" s="4">
        <v>0</v>
      </c>
      <c r="AB4705" t="s">
        <v>3</v>
      </c>
      <c r="AC4705" s="4">
        <v>0</v>
      </c>
      <c r="AD4705" s="4">
        <v>0</v>
      </c>
      <c r="AE4705" s="4">
        <v>33278.85</v>
      </c>
      <c r="AF4705" t="s">
        <v>720</v>
      </c>
      <c r="AG4705" s="4">
        <v>0</v>
      </c>
      <c r="AH4705" s="4">
        <v>0</v>
      </c>
      <c r="AI4705" s="4">
        <v>0</v>
      </c>
      <c r="AJ4705" s="4">
        <v>0</v>
      </c>
      <c r="AK4705" s="4">
        <v>0</v>
      </c>
      <c r="AL4705" t="s">
        <v>786</v>
      </c>
      <c r="AM4705" s="71" t="str">
        <f>INDEX(Network_Insurer_Code,MATCH(Export!AL4705,Network_insurer_Name,0))</f>
        <v>BAL1</v>
      </c>
      <c r="AN4705" t="str">
        <f t="shared" si="73"/>
        <v>M1006BAL12018</v>
      </c>
    </row>
    <row r="4706" spans="1:40" x14ac:dyDescent="0.25">
      <c r="A4706">
        <v>2020</v>
      </c>
      <c r="B4706">
        <v>1</v>
      </c>
      <c r="C4706" s="1">
        <v>43831</v>
      </c>
      <c r="D4706" s="1">
        <v>43921</v>
      </c>
      <c r="E4706">
        <v>2020</v>
      </c>
      <c r="F4706" s="71" t="str">
        <f>INDEX(Client_Name,MATCH(Export!H4706,Local_Company_Name,0))</f>
        <v>Falcon Clothing</v>
      </c>
      <c r="G4706" s="71">
        <f>INDEX(Client_Code,MATCH(Export!H4706,Local_Company_Name,0))</f>
        <v>1006</v>
      </c>
      <c r="H4706" t="s">
        <v>774</v>
      </c>
      <c r="I4706" t="s">
        <v>713</v>
      </c>
      <c r="J4706" t="s">
        <v>22</v>
      </c>
      <c r="K4706" s="71" t="str">
        <f>INDEX(Line_of_Business,MATCH(Export!J4706,Name,0))</f>
        <v>A</v>
      </c>
      <c r="L4706" s="9" t="s">
        <v>138</v>
      </c>
      <c r="M4706">
        <v>1090</v>
      </c>
      <c r="N4706" s="4">
        <v>235674.1</v>
      </c>
      <c r="O4706" s="4">
        <v>235674.1</v>
      </c>
      <c r="P4706" s="4">
        <v>17583.400000000001</v>
      </c>
      <c r="Q4706" s="4">
        <v>0</v>
      </c>
      <c r="R4706" s="4">
        <v>0</v>
      </c>
      <c r="S4706" s="4">
        <v>0</v>
      </c>
      <c r="T4706" s="4">
        <v>0</v>
      </c>
      <c r="U4706" s="4">
        <v>0</v>
      </c>
      <c r="V4706" s="4">
        <v>0</v>
      </c>
      <c r="W4706" s="4">
        <v>0</v>
      </c>
      <c r="X4706" s="4">
        <v>0</v>
      </c>
      <c r="Y4706" s="4">
        <v>25924.15</v>
      </c>
      <c r="Z4706" s="4">
        <v>0</v>
      </c>
      <c r="AA4706" s="4">
        <v>0</v>
      </c>
      <c r="AB4706" t="s">
        <v>3</v>
      </c>
      <c r="AC4706" s="4">
        <v>0</v>
      </c>
      <c r="AD4706" s="4">
        <v>0</v>
      </c>
      <c r="AE4706" s="4">
        <v>84243.6</v>
      </c>
      <c r="AF4706" t="s">
        <v>713</v>
      </c>
      <c r="AG4706" s="4">
        <v>0</v>
      </c>
      <c r="AH4706" s="4">
        <v>0</v>
      </c>
      <c r="AI4706" s="4">
        <v>0</v>
      </c>
      <c r="AJ4706" s="4">
        <v>192166.55</v>
      </c>
      <c r="AK4706" s="4">
        <v>0</v>
      </c>
      <c r="AL4706" t="s">
        <v>787</v>
      </c>
      <c r="AM4706" s="71" t="str">
        <f>INDEX(Network_Insurer_Code,MATCH(Export!AL4706,Network_insurer_Name,0))</f>
        <v>LEI3</v>
      </c>
      <c r="AN4706" t="str">
        <f t="shared" si="73"/>
        <v>A1006LEI32020</v>
      </c>
    </row>
    <row r="4707" spans="1:40" x14ac:dyDescent="0.25">
      <c r="A4707">
        <v>2020</v>
      </c>
      <c r="B4707">
        <v>2</v>
      </c>
      <c r="C4707" s="1">
        <v>43922</v>
      </c>
      <c r="D4707" s="1">
        <v>44012</v>
      </c>
      <c r="E4707">
        <v>2020</v>
      </c>
      <c r="F4707" s="71" t="str">
        <f>INDEX(Client_Name,MATCH(Export!H4707,Local_Company_Name,0))</f>
        <v>Flaimngo Tailoring</v>
      </c>
      <c r="G4707" s="71">
        <f>INDEX(Client_Code,MATCH(Export!H4707,Local_Company_Name,0))</f>
        <v>1005</v>
      </c>
      <c r="H4707" t="s">
        <v>772</v>
      </c>
      <c r="I4707" t="s">
        <v>707</v>
      </c>
      <c r="J4707" t="s">
        <v>22</v>
      </c>
      <c r="K4707" s="71" t="str">
        <f>INDEX(Line_of_Business,MATCH(Export!J4707,Name,0))</f>
        <v>A</v>
      </c>
      <c r="L4707" s="9">
        <v>501258039</v>
      </c>
      <c r="M4707">
        <v>1</v>
      </c>
      <c r="N4707" s="4">
        <v>3171.22</v>
      </c>
      <c r="O4707" s="4">
        <v>3171.22</v>
      </c>
      <c r="P4707" s="4">
        <v>0</v>
      </c>
      <c r="Q4707" s="4">
        <v>0</v>
      </c>
      <c r="R4707" s="4">
        <v>0</v>
      </c>
      <c r="S4707" s="4">
        <v>0</v>
      </c>
      <c r="T4707" s="4">
        <v>0</v>
      </c>
      <c r="U4707" s="4">
        <v>0</v>
      </c>
      <c r="V4707" s="4">
        <v>0</v>
      </c>
      <c r="W4707" s="4">
        <v>0</v>
      </c>
      <c r="X4707" s="4">
        <v>0</v>
      </c>
      <c r="Y4707" s="4">
        <v>307.61</v>
      </c>
      <c r="Z4707" s="4">
        <v>0</v>
      </c>
      <c r="AA4707" s="4">
        <v>475.68</v>
      </c>
      <c r="AB4707" t="s">
        <v>3</v>
      </c>
      <c r="AC4707" s="4">
        <v>0</v>
      </c>
      <c r="AD4707" s="4">
        <v>0</v>
      </c>
      <c r="AE4707" s="4">
        <v>0</v>
      </c>
      <c r="AF4707" t="s">
        <v>707</v>
      </c>
      <c r="AG4707" s="4">
        <v>0</v>
      </c>
      <c r="AH4707" s="4">
        <v>0</v>
      </c>
      <c r="AI4707" s="4">
        <v>0</v>
      </c>
      <c r="AJ4707" s="4">
        <v>2387.9299999999998</v>
      </c>
      <c r="AK4707" s="4">
        <v>0</v>
      </c>
      <c r="AL4707" t="s">
        <v>783</v>
      </c>
      <c r="AM4707" s="71" t="str">
        <f>INDEX(Network_Insurer_Code,MATCH(Export!AL4707,Network_insurer_Name,0))</f>
        <v>PEP1</v>
      </c>
      <c r="AN4707" t="str">
        <f t="shared" si="73"/>
        <v>A1005PEP12020</v>
      </c>
    </row>
    <row r="4708" spans="1:40" x14ac:dyDescent="0.25">
      <c r="A4708">
        <v>2019</v>
      </c>
      <c r="B4708">
        <v>2</v>
      </c>
      <c r="C4708" s="1">
        <v>43556</v>
      </c>
      <c r="D4708" s="1">
        <v>43646</v>
      </c>
      <c r="E4708">
        <v>2018</v>
      </c>
      <c r="F4708" s="71" t="str">
        <f>INDEX(Client_Name,MATCH(Export!H4708,Local_Company_Name,0))</f>
        <v>Aplaca Engineering Co</v>
      </c>
      <c r="G4708" s="71">
        <f>INDEX(Client_Code,MATCH(Export!H4708,Local_Company_Name,0))</f>
        <v>1004</v>
      </c>
      <c r="H4708" t="s">
        <v>766</v>
      </c>
      <c r="I4708" t="s">
        <v>724</v>
      </c>
      <c r="J4708" t="s">
        <v>14</v>
      </c>
      <c r="K4708" s="71" t="str">
        <f>INDEX(Line_of_Business,MATCH(Export!J4708,Name,0))</f>
        <v>C</v>
      </c>
      <c r="L4708" s="9">
        <v>60506</v>
      </c>
      <c r="M4708">
        <v>32</v>
      </c>
      <c r="N4708" s="4">
        <v>0</v>
      </c>
      <c r="O4708" s="4">
        <v>0</v>
      </c>
      <c r="P4708" s="4">
        <v>0</v>
      </c>
      <c r="Q4708" s="4">
        <v>0</v>
      </c>
      <c r="R4708" s="4">
        <v>0</v>
      </c>
      <c r="S4708" s="4">
        <v>0</v>
      </c>
      <c r="T4708" s="4">
        <v>0</v>
      </c>
      <c r="U4708" s="4">
        <v>0</v>
      </c>
      <c r="V4708" s="4">
        <v>0</v>
      </c>
      <c r="W4708" s="4">
        <v>0</v>
      </c>
      <c r="X4708" s="4">
        <v>0</v>
      </c>
      <c r="Y4708" s="4">
        <v>0</v>
      </c>
      <c r="Z4708" s="4">
        <v>0</v>
      </c>
      <c r="AA4708" s="4">
        <v>0</v>
      </c>
      <c r="AB4708" t="s">
        <v>3</v>
      </c>
      <c r="AC4708" s="4">
        <v>0</v>
      </c>
      <c r="AD4708" s="4">
        <v>0</v>
      </c>
      <c r="AE4708" s="4">
        <v>0</v>
      </c>
      <c r="AF4708" t="s">
        <v>724</v>
      </c>
      <c r="AG4708" s="4">
        <v>0</v>
      </c>
      <c r="AH4708" s="4">
        <v>0</v>
      </c>
      <c r="AI4708" s="4">
        <v>0</v>
      </c>
      <c r="AJ4708" s="4">
        <v>0</v>
      </c>
      <c r="AK4708" s="4">
        <v>0</v>
      </c>
      <c r="AL4708" t="s">
        <v>790</v>
      </c>
      <c r="AM4708" s="71" t="str">
        <f>INDEX(Network_Insurer_Code,MATCH(Export!AL4708,Network_insurer_Name,0))</f>
        <v>STL1</v>
      </c>
      <c r="AN4708" t="str">
        <f t="shared" si="73"/>
        <v>C1004STL12018</v>
      </c>
    </row>
    <row r="4709" spans="1:40" x14ac:dyDescent="0.25">
      <c r="A4709">
        <v>2019</v>
      </c>
      <c r="B4709">
        <v>2</v>
      </c>
      <c r="C4709" s="1">
        <v>43556</v>
      </c>
      <c r="D4709" s="1">
        <v>43646</v>
      </c>
      <c r="E4709">
        <v>2018</v>
      </c>
      <c r="F4709" s="71" t="str">
        <f>INDEX(Client_Name,MATCH(Export!H4709,Local_Company_Name,0))</f>
        <v>Lion Manufacturing Co</v>
      </c>
      <c r="G4709" s="71">
        <f>INDEX(Client_Code,MATCH(Export!H4709,Local_Company_Name,0))</f>
        <v>1002</v>
      </c>
      <c r="H4709" t="s">
        <v>758</v>
      </c>
      <c r="I4709" t="s">
        <v>723</v>
      </c>
      <c r="J4709" t="s">
        <v>5</v>
      </c>
      <c r="K4709" s="71" t="str">
        <f>INDEX(Line_of_Business,MATCH(Export!J4709,Name,0))</f>
        <v>L</v>
      </c>
      <c r="L4709" s="9">
        <v>21341</v>
      </c>
      <c r="M4709">
        <v>25</v>
      </c>
      <c r="N4709" s="4">
        <v>0</v>
      </c>
      <c r="O4709" s="4">
        <v>0</v>
      </c>
      <c r="P4709" s="4">
        <v>0</v>
      </c>
      <c r="Q4709" s="4">
        <v>0</v>
      </c>
      <c r="R4709" s="4">
        <v>0</v>
      </c>
      <c r="S4709" s="4">
        <v>0</v>
      </c>
      <c r="T4709" s="4">
        <v>0</v>
      </c>
      <c r="U4709" s="4">
        <v>0</v>
      </c>
      <c r="V4709" s="4">
        <v>0</v>
      </c>
      <c r="W4709" s="4">
        <v>0</v>
      </c>
      <c r="X4709" s="4">
        <v>0</v>
      </c>
      <c r="Y4709" s="4">
        <v>0</v>
      </c>
      <c r="Z4709" s="4">
        <v>0</v>
      </c>
      <c r="AA4709" s="4">
        <v>0</v>
      </c>
      <c r="AB4709" t="s">
        <v>3</v>
      </c>
      <c r="AC4709" s="4">
        <v>0</v>
      </c>
      <c r="AD4709" s="4">
        <v>0</v>
      </c>
      <c r="AE4709" s="4">
        <v>0</v>
      </c>
      <c r="AF4709" t="s">
        <v>723</v>
      </c>
      <c r="AG4709" s="4">
        <v>0</v>
      </c>
      <c r="AH4709" s="4">
        <v>0</v>
      </c>
      <c r="AI4709" s="4">
        <v>0</v>
      </c>
      <c r="AJ4709" s="4">
        <v>0</v>
      </c>
      <c r="AK4709" s="4">
        <v>0</v>
      </c>
      <c r="AL4709" t="s">
        <v>795</v>
      </c>
      <c r="AM4709" s="71" t="str">
        <f>INDEX(Network_Insurer_Code,MATCH(Export!AL4709,Network_insurer_Name,0))</f>
        <v>TOL1</v>
      </c>
      <c r="AN4709" t="str">
        <f t="shared" si="73"/>
        <v>L1002TOL12018</v>
      </c>
    </row>
    <row r="4710" spans="1:40" x14ac:dyDescent="0.25">
      <c r="A4710">
        <v>2019</v>
      </c>
      <c r="B4710">
        <v>4</v>
      </c>
      <c r="C4710" s="1">
        <v>43739</v>
      </c>
      <c r="D4710" s="1">
        <v>43830</v>
      </c>
      <c r="E4710">
        <v>2019</v>
      </c>
      <c r="F4710" s="71" t="str">
        <f>INDEX(Client_Name,MATCH(Export!H4710,Local_Company_Name,0))</f>
        <v>Falcon Clothing</v>
      </c>
      <c r="G4710" s="71">
        <f>INDEX(Client_Code,MATCH(Export!H4710,Local_Company_Name,0))</f>
        <v>1006</v>
      </c>
      <c r="H4710" t="s">
        <v>775</v>
      </c>
      <c r="I4710" t="s">
        <v>709</v>
      </c>
      <c r="J4710" t="s">
        <v>0</v>
      </c>
      <c r="K4710" s="71" t="str">
        <f>INDEX(Line_of_Business,MATCH(Export!J4710,Name,0))</f>
        <v>D</v>
      </c>
      <c r="L4710" s="9" t="s">
        <v>387</v>
      </c>
      <c r="M4710">
        <v>27</v>
      </c>
      <c r="N4710" s="4">
        <v>0</v>
      </c>
      <c r="O4710" s="4">
        <v>0</v>
      </c>
      <c r="P4710" s="4">
        <v>0</v>
      </c>
      <c r="Q4710" s="4">
        <v>0</v>
      </c>
      <c r="R4710" s="4">
        <v>0</v>
      </c>
      <c r="S4710" s="4">
        <v>0</v>
      </c>
      <c r="T4710" s="4">
        <v>0</v>
      </c>
      <c r="U4710" s="4">
        <v>0</v>
      </c>
      <c r="V4710" s="4">
        <v>0</v>
      </c>
      <c r="W4710" s="4">
        <v>0</v>
      </c>
      <c r="X4710" s="4">
        <v>0</v>
      </c>
      <c r="Y4710" s="4">
        <v>0</v>
      </c>
      <c r="Z4710" s="4">
        <v>0</v>
      </c>
      <c r="AA4710" s="4">
        <v>0</v>
      </c>
      <c r="AB4710" t="s">
        <v>3</v>
      </c>
      <c r="AC4710" s="4">
        <v>0</v>
      </c>
      <c r="AD4710" s="4">
        <v>0</v>
      </c>
      <c r="AE4710" s="4">
        <v>0</v>
      </c>
      <c r="AF4710" t="s">
        <v>709</v>
      </c>
      <c r="AG4710" s="4">
        <v>0</v>
      </c>
      <c r="AH4710" s="4">
        <v>0</v>
      </c>
      <c r="AI4710" s="4">
        <v>0</v>
      </c>
      <c r="AJ4710" s="4">
        <v>0</v>
      </c>
      <c r="AK4710" s="4">
        <v>0</v>
      </c>
      <c r="AL4710" t="s">
        <v>781</v>
      </c>
      <c r="AM4710" s="71" t="str">
        <f>INDEX(Network_Insurer_Code,MATCH(Export!AL4710,Network_insurer_Name,0))</f>
        <v>ORI1</v>
      </c>
      <c r="AN4710" t="str">
        <f t="shared" si="73"/>
        <v>D1006ORI12019</v>
      </c>
    </row>
    <row r="4711" spans="1:40" x14ac:dyDescent="0.25">
      <c r="A4711">
        <v>2020</v>
      </c>
      <c r="B4711">
        <v>1</v>
      </c>
      <c r="C4711" s="1">
        <v>43831</v>
      </c>
      <c r="D4711" s="1">
        <v>43921</v>
      </c>
      <c r="E4711">
        <v>2017</v>
      </c>
      <c r="F4711" s="71" t="str">
        <f>INDEX(Client_Name,MATCH(Export!H4711,Local_Company_Name,0))</f>
        <v>Lion Manufacturing Co</v>
      </c>
      <c r="G4711" s="71">
        <f>INDEX(Client_Code,MATCH(Export!H4711,Local_Company_Name,0))</f>
        <v>1002</v>
      </c>
      <c r="H4711" t="s">
        <v>760</v>
      </c>
      <c r="I4711" t="s">
        <v>704</v>
      </c>
      <c r="J4711" t="s">
        <v>0</v>
      </c>
      <c r="K4711" s="71" t="str">
        <f>INDEX(Line_of_Business,MATCH(Export!J4711,Name,0))</f>
        <v>D</v>
      </c>
      <c r="L4711" s="9" t="s">
        <v>375</v>
      </c>
      <c r="M4711">
        <v>761</v>
      </c>
      <c r="N4711" s="4">
        <v>91729.62</v>
      </c>
      <c r="O4711" s="4">
        <v>91729.62</v>
      </c>
      <c r="P4711" s="4">
        <v>0</v>
      </c>
      <c r="Q4711" s="4">
        <v>0</v>
      </c>
      <c r="R4711" s="4">
        <v>0</v>
      </c>
      <c r="S4711" s="4">
        <v>0</v>
      </c>
      <c r="T4711" s="4">
        <v>0</v>
      </c>
      <c r="U4711" s="4">
        <v>0</v>
      </c>
      <c r="V4711" s="4">
        <v>0</v>
      </c>
      <c r="W4711" s="4">
        <v>0</v>
      </c>
      <c r="X4711" s="4">
        <v>0</v>
      </c>
      <c r="Y4711" s="4">
        <v>17428.63</v>
      </c>
      <c r="Z4711" s="4">
        <v>0</v>
      </c>
      <c r="AA4711" s="4">
        <v>0</v>
      </c>
      <c r="AB4711" t="s">
        <v>3</v>
      </c>
      <c r="AC4711" s="4">
        <v>0</v>
      </c>
      <c r="AD4711" s="4">
        <v>0</v>
      </c>
      <c r="AE4711" s="4">
        <v>-348035.97</v>
      </c>
      <c r="AF4711" t="s">
        <v>704</v>
      </c>
      <c r="AG4711" s="4">
        <v>0</v>
      </c>
      <c r="AH4711" s="4">
        <v>0</v>
      </c>
      <c r="AI4711" s="4">
        <v>0</v>
      </c>
      <c r="AJ4711" s="4">
        <v>74300.989999999903</v>
      </c>
      <c r="AK4711" s="4">
        <v>0</v>
      </c>
      <c r="AL4711" t="s">
        <v>790</v>
      </c>
      <c r="AM4711" s="71" t="str">
        <f>INDEX(Network_Insurer_Code,MATCH(Export!AL4711,Network_insurer_Name,0))</f>
        <v>STL1</v>
      </c>
      <c r="AN4711" t="str">
        <f t="shared" si="73"/>
        <v>D1002STL12017</v>
      </c>
    </row>
    <row r="4712" spans="1:40" x14ac:dyDescent="0.25">
      <c r="A4712">
        <v>2020</v>
      </c>
      <c r="B4712">
        <v>1</v>
      </c>
      <c r="C4712" s="1">
        <v>43739</v>
      </c>
      <c r="D4712" s="1">
        <v>43830</v>
      </c>
      <c r="E4712">
        <v>2019</v>
      </c>
      <c r="F4712" s="71" t="str">
        <f>INDEX(Client_Name,MATCH(Export!H4712,Local_Company_Name,0))</f>
        <v>Falcon Clothing</v>
      </c>
      <c r="G4712" s="71">
        <f>INDEX(Client_Code,MATCH(Export!H4712,Local_Company_Name,0))</f>
        <v>1006</v>
      </c>
      <c r="H4712" t="s">
        <v>756</v>
      </c>
      <c r="I4712" t="s">
        <v>716</v>
      </c>
      <c r="J4712" t="s">
        <v>0</v>
      </c>
      <c r="K4712" s="71" t="str">
        <f>INDEX(Line_of_Business,MATCH(Export!J4712,Name,0))</f>
        <v>D</v>
      </c>
      <c r="L4712" s="9">
        <v>900000008736</v>
      </c>
      <c r="M4712">
        <v>2234</v>
      </c>
      <c r="N4712" s="4">
        <v>2549.7374999999902</v>
      </c>
      <c r="O4712" s="4">
        <v>2039.79</v>
      </c>
      <c r="P4712" s="4">
        <v>0</v>
      </c>
      <c r="Q4712" s="4">
        <v>0</v>
      </c>
      <c r="R4712" s="4">
        <v>0</v>
      </c>
      <c r="S4712" s="4">
        <v>0</v>
      </c>
      <c r="T4712" s="4">
        <v>0</v>
      </c>
      <c r="U4712" s="4">
        <v>0</v>
      </c>
      <c r="V4712" s="4">
        <v>0</v>
      </c>
      <c r="W4712" s="4">
        <v>0</v>
      </c>
      <c r="X4712" s="4">
        <v>0</v>
      </c>
      <c r="Y4712" s="4">
        <v>360.14</v>
      </c>
      <c r="Z4712" s="4">
        <v>17.54</v>
      </c>
      <c r="AA4712" s="4">
        <v>0</v>
      </c>
      <c r="AB4712" t="s">
        <v>3</v>
      </c>
      <c r="AC4712" s="4">
        <v>0</v>
      </c>
      <c r="AD4712" s="4">
        <v>0</v>
      </c>
      <c r="AE4712" s="4">
        <v>0</v>
      </c>
      <c r="AF4712" t="s">
        <v>716</v>
      </c>
      <c r="AG4712" s="4">
        <v>0</v>
      </c>
      <c r="AH4712" s="4">
        <v>0</v>
      </c>
      <c r="AI4712" s="4">
        <v>0</v>
      </c>
      <c r="AJ4712" s="4">
        <v>1662.11</v>
      </c>
      <c r="AK4712" s="4">
        <v>200000</v>
      </c>
      <c r="AL4712" t="s">
        <v>791</v>
      </c>
      <c r="AM4712" s="71" t="str">
        <f>INDEX(Network_Insurer_Code,MATCH(Export!AL4712,Network_insurer_Name,0))</f>
        <v>CHI3</v>
      </c>
      <c r="AN4712" t="str">
        <f t="shared" si="73"/>
        <v>D1006CHI32019</v>
      </c>
    </row>
    <row r="4713" spans="1:40" x14ac:dyDescent="0.25">
      <c r="A4713">
        <v>2019</v>
      </c>
      <c r="B4713">
        <v>4</v>
      </c>
      <c r="C4713" s="1">
        <v>43739</v>
      </c>
      <c r="D4713" s="1">
        <v>43830</v>
      </c>
      <c r="E4713">
        <v>2018</v>
      </c>
      <c r="F4713" s="71" t="str">
        <f>INDEX(Client_Name,MATCH(Export!H4713,Local_Company_Name,0))</f>
        <v>Falcon Clothing</v>
      </c>
      <c r="G4713" s="71">
        <f>INDEX(Client_Code,MATCH(Export!H4713,Local_Company_Name,0))</f>
        <v>1006</v>
      </c>
      <c r="H4713" t="s">
        <v>756</v>
      </c>
      <c r="I4713" t="s">
        <v>702</v>
      </c>
      <c r="J4713" t="s">
        <v>0</v>
      </c>
      <c r="K4713" s="71" t="str">
        <f>INDEX(Line_of_Business,MATCH(Export!J4713,Name,0))</f>
        <v>D</v>
      </c>
      <c r="L4713" s="9" t="s">
        <v>9</v>
      </c>
      <c r="M4713">
        <v>30</v>
      </c>
      <c r="N4713" s="4">
        <v>12980.54</v>
      </c>
      <c r="O4713" s="4">
        <v>12980.54</v>
      </c>
      <c r="P4713" s="4">
        <v>0</v>
      </c>
      <c r="Q4713" s="4">
        <v>0</v>
      </c>
      <c r="R4713" s="4">
        <v>0</v>
      </c>
      <c r="S4713" s="4">
        <v>0</v>
      </c>
      <c r="T4713" s="4">
        <v>0</v>
      </c>
      <c r="U4713" s="4">
        <v>0</v>
      </c>
      <c r="V4713" s="4">
        <v>0</v>
      </c>
      <c r="W4713" s="4">
        <v>0</v>
      </c>
      <c r="X4713" s="4">
        <v>0</v>
      </c>
      <c r="Y4713" s="4">
        <v>1622.57</v>
      </c>
      <c r="Z4713" s="4">
        <v>1246.1300000000001</v>
      </c>
      <c r="AA4713" s="4">
        <v>303.36</v>
      </c>
      <c r="AB4713" t="s">
        <v>3</v>
      </c>
      <c r="AC4713" s="4">
        <v>0</v>
      </c>
      <c r="AD4713" s="4">
        <v>0</v>
      </c>
      <c r="AE4713" s="4">
        <v>0</v>
      </c>
      <c r="AF4713" t="s">
        <v>702</v>
      </c>
      <c r="AG4713" s="4">
        <v>0</v>
      </c>
      <c r="AH4713" s="4">
        <v>0</v>
      </c>
      <c r="AI4713" s="4">
        <v>0</v>
      </c>
      <c r="AJ4713" s="4">
        <v>9808.48</v>
      </c>
      <c r="AK4713" s="4">
        <v>0</v>
      </c>
      <c r="AL4713" t="s">
        <v>781</v>
      </c>
      <c r="AM4713" s="71" t="str">
        <f>INDEX(Network_Insurer_Code,MATCH(Export!AL4713,Network_insurer_Name,0))</f>
        <v>ORI1</v>
      </c>
      <c r="AN4713" t="str">
        <f t="shared" si="73"/>
        <v>D1006ORI12018</v>
      </c>
    </row>
    <row r="4714" spans="1:40" x14ac:dyDescent="0.25">
      <c r="A4714">
        <v>2020</v>
      </c>
      <c r="B4714">
        <v>1</v>
      </c>
      <c r="C4714" s="1">
        <v>43831</v>
      </c>
      <c r="D4714" s="1">
        <v>43921</v>
      </c>
      <c r="E4714">
        <v>2020</v>
      </c>
      <c r="F4714" s="71" t="str">
        <f>INDEX(Client_Name,MATCH(Export!H4714,Local_Company_Name,0))</f>
        <v>Zebra Workings Ltd</v>
      </c>
      <c r="G4714" s="71">
        <f>INDEX(Client_Code,MATCH(Export!H4714,Local_Company_Name,0))</f>
        <v>1001</v>
      </c>
      <c r="H4714" t="s">
        <v>749</v>
      </c>
      <c r="I4714" t="s">
        <v>708</v>
      </c>
      <c r="J4714" t="s">
        <v>5</v>
      </c>
      <c r="K4714" s="71" t="str">
        <f>INDEX(Line_of_Business,MATCH(Export!J4714,Name,0))</f>
        <v>L</v>
      </c>
      <c r="L4714" s="9" t="s">
        <v>76</v>
      </c>
      <c r="M4714">
        <v>5441</v>
      </c>
      <c r="N4714" s="4">
        <v>179678.75</v>
      </c>
      <c r="O4714" s="4">
        <v>179678.75</v>
      </c>
      <c r="P4714" s="4">
        <v>0</v>
      </c>
      <c r="Q4714" s="4">
        <v>0</v>
      </c>
      <c r="R4714" s="4">
        <v>0</v>
      </c>
      <c r="S4714" s="4">
        <v>0</v>
      </c>
      <c r="T4714" s="4">
        <v>0</v>
      </c>
      <c r="U4714" s="4">
        <v>0</v>
      </c>
      <c r="V4714" s="4">
        <v>0</v>
      </c>
      <c r="W4714" s="4">
        <v>0</v>
      </c>
      <c r="X4714" s="4">
        <v>0</v>
      </c>
      <c r="Y4714" s="4">
        <v>14374.3</v>
      </c>
      <c r="Z4714" s="4">
        <v>0</v>
      </c>
      <c r="AA4714" s="4">
        <v>0</v>
      </c>
      <c r="AB4714" t="s">
        <v>3</v>
      </c>
      <c r="AC4714" s="4">
        <v>0</v>
      </c>
      <c r="AD4714" s="4">
        <v>0</v>
      </c>
      <c r="AE4714" s="4">
        <v>0</v>
      </c>
      <c r="AF4714" t="s">
        <v>708</v>
      </c>
      <c r="AG4714" s="4">
        <v>0</v>
      </c>
      <c r="AH4714" s="4">
        <v>0</v>
      </c>
      <c r="AI4714" s="4">
        <v>0</v>
      </c>
      <c r="AJ4714" s="4">
        <v>165304.45000000001</v>
      </c>
      <c r="AK4714" s="4">
        <v>0</v>
      </c>
      <c r="AL4714" t="s">
        <v>798</v>
      </c>
      <c r="AM4714" s="71" t="str">
        <f>INDEX(Network_Insurer_Code,MATCH(Export!AL4714,Network_insurer_Name,0))</f>
        <v>PEI2</v>
      </c>
      <c r="AN4714" t="str">
        <f t="shared" si="73"/>
        <v>L1001PEI22020</v>
      </c>
    </row>
    <row r="4715" spans="1:40" x14ac:dyDescent="0.25">
      <c r="A4715">
        <v>2019</v>
      </c>
      <c r="B4715">
        <v>4</v>
      </c>
      <c r="C4715" s="1">
        <v>43739</v>
      </c>
      <c r="D4715" s="1">
        <v>43830</v>
      </c>
      <c r="E4715">
        <v>2018</v>
      </c>
      <c r="F4715" s="71" t="str">
        <f>INDEX(Client_Name,MATCH(Export!H4715,Local_Company_Name,0))</f>
        <v>Falcon Clothing</v>
      </c>
      <c r="G4715" s="71">
        <f>INDEX(Client_Code,MATCH(Export!H4715,Local_Company_Name,0))</f>
        <v>1006</v>
      </c>
      <c r="H4715" t="s">
        <v>773</v>
      </c>
      <c r="I4715" t="s">
        <v>724</v>
      </c>
      <c r="J4715" t="s">
        <v>14</v>
      </c>
      <c r="K4715" s="71" t="str">
        <f>INDEX(Line_of_Business,MATCH(Export!J4715,Name,0))</f>
        <v>C</v>
      </c>
      <c r="L4715" s="9">
        <v>60506</v>
      </c>
      <c r="M4715">
        <v>32</v>
      </c>
      <c r="N4715" s="4">
        <v>730.05</v>
      </c>
      <c r="O4715" s="4">
        <v>730.05</v>
      </c>
      <c r="P4715" s="4">
        <v>0</v>
      </c>
      <c r="Q4715" s="4">
        <v>0</v>
      </c>
      <c r="R4715" s="4">
        <v>0</v>
      </c>
      <c r="S4715" s="4">
        <v>0</v>
      </c>
      <c r="T4715" s="4">
        <v>0</v>
      </c>
      <c r="U4715" s="4">
        <v>0</v>
      </c>
      <c r="V4715" s="4">
        <v>0</v>
      </c>
      <c r="W4715" s="4">
        <v>0</v>
      </c>
      <c r="X4715" s="4">
        <v>0</v>
      </c>
      <c r="Y4715" s="4">
        <v>116.81</v>
      </c>
      <c r="Z4715" s="4">
        <v>0</v>
      </c>
      <c r="AA4715" s="4">
        <v>73</v>
      </c>
      <c r="AB4715" t="s">
        <v>3</v>
      </c>
      <c r="AC4715" s="4">
        <v>0</v>
      </c>
      <c r="AD4715" s="4">
        <v>0</v>
      </c>
      <c r="AE4715" s="4">
        <v>0</v>
      </c>
      <c r="AF4715" t="s">
        <v>724</v>
      </c>
      <c r="AG4715" s="4">
        <v>0</v>
      </c>
      <c r="AH4715" s="4">
        <v>0</v>
      </c>
      <c r="AI4715" s="4">
        <v>0</v>
      </c>
      <c r="AJ4715" s="4">
        <v>540.24</v>
      </c>
      <c r="AK4715" s="4">
        <v>0</v>
      </c>
      <c r="AL4715" t="s">
        <v>787</v>
      </c>
      <c r="AM4715" s="71" t="str">
        <f>INDEX(Network_Insurer_Code,MATCH(Export!AL4715,Network_insurer_Name,0))</f>
        <v>LEI3</v>
      </c>
      <c r="AN4715" t="str">
        <f t="shared" si="73"/>
        <v>C1006LEI32018</v>
      </c>
    </row>
    <row r="4716" spans="1:40" x14ac:dyDescent="0.25">
      <c r="A4716">
        <v>2020</v>
      </c>
      <c r="B4716">
        <v>1</v>
      </c>
      <c r="C4716" s="1">
        <v>43831</v>
      </c>
      <c r="D4716" s="1">
        <v>43921</v>
      </c>
      <c r="E4716">
        <v>2019</v>
      </c>
      <c r="F4716" s="71" t="str">
        <f>INDEX(Client_Name,MATCH(Export!H4716,Local_Company_Name,0))</f>
        <v>Aplaca Engineering Co</v>
      </c>
      <c r="G4716" s="71">
        <f>INDEX(Client_Code,MATCH(Export!H4716,Local_Company_Name,0))</f>
        <v>1004</v>
      </c>
      <c r="H4716" t="s">
        <v>765</v>
      </c>
      <c r="I4716" t="s">
        <v>730</v>
      </c>
      <c r="J4716" t="s">
        <v>0</v>
      </c>
      <c r="K4716" s="71" t="str">
        <f>INDEX(Line_of_Business,MATCH(Export!J4716,Name,0))</f>
        <v>D</v>
      </c>
      <c r="L4716" s="9" t="s">
        <v>154</v>
      </c>
      <c r="M4716">
        <v>16</v>
      </c>
      <c r="N4716" s="4">
        <v>0</v>
      </c>
      <c r="O4716" s="4">
        <v>0</v>
      </c>
      <c r="P4716" s="4">
        <v>0</v>
      </c>
      <c r="Q4716" s="4">
        <v>0</v>
      </c>
      <c r="R4716" s="4">
        <v>0</v>
      </c>
      <c r="S4716" s="4">
        <v>0</v>
      </c>
      <c r="T4716" s="4">
        <v>0</v>
      </c>
      <c r="U4716" s="4">
        <v>0</v>
      </c>
      <c r="V4716" s="4">
        <v>0</v>
      </c>
      <c r="W4716" s="4">
        <v>0</v>
      </c>
      <c r="X4716" s="4">
        <v>0</v>
      </c>
      <c r="Y4716" s="4">
        <v>0</v>
      </c>
      <c r="Z4716" s="4">
        <v>0</v>
      </c>
      <c r="AA4716" s="4">
        <v>0</v>
      </c>
      <c r="AB4716" t="s">
        <v>3</v>
      </c>
      <c r="AC4716" s="4">
        <v>0</v>
      </c>
      <c r="AD4716" s="4">
        <v>0</v>
      </c>
      <c r="AE4716" s="4">
        <v>0</v>
      </c>
      <c r="AF4716" t="s">
        <v>730</v>
      </c>
      <c r="AG4716" s="4">
        <v>0</v>
      </c>
      <c r="AH4716" s="4">
        <v>0</v>
      </c>
      <c r="AI4716" s="4">
        <v>0</v>
      </c>
      <c r="AJ4716" s="4">
        <v>0</v>
      </c>
      <c r="AK4716" s="4">
        <v>0</v>
      </c>
      <c r="AL4716" t="s">
        <v>783</v>
      </c>
      <c r="AM4716" s="71" t="str">
        <f>INDEX(Network_Insurer_Code,MATCH(Export!AL4716,Network_insurer_Name,0))</f>
        <v>PEP1</v>
      </c>
      <c r="AN4716" t="str">
        <f t="shared" si="73"/>
        <v>D1004PEP12019</v>
      </c>
    </row>
    <row r="4717" spans="1:40" x14ac:dyDescent="0.25">
      <c r="A4717">
        <v>2019</v>
      </c>
      <c r="B4717">
        <v>2</v>
      </c>
      <c r="C4717" s="1">
        <v>43556</v>
      </c>
      <c r="D4717" s="1">
        <v>43646</v>
      </c>
      <c r="E4717">
        <v>2019</v>
      </c>
      <c r="F4717" s="71" t="str">
        <f>INDEX(Client_Name,MATCH(Export!H4717,Local_Company_Name,0))</f>
        <v>Aplaca Engineering Co</v>
      </c>
      <c r="G4717" s="71">
        <f>INDEX(Client_Code,MATCH(Export!H4717,Local_Company_Name,0))</f>
        <v>1004</v>
      </c>
      <c r="H4717" t="s">
        <v>767</v>
      </c>
      <c r="I4717" t="s">
        <v>724</v>
      </c>
      <c r="J4717" t="s">
        <v>14</v>
      </c>
      <c r="K4717" s="71" t="str">
        <f>INDEX(Line_of_Business,MATCH(Export!J4717,Name,0))</f>
        <v>C</v>
      </c>
      <c r="L4717" s="9">
        <v>76489</v>
      </c>
      <c r="M4717">
        <v>149</v>
      </c>
      <c r="N4717" s="4">
        <v>24585</v>
      </c>
      <c r="O4717" s="4">
        <v>24585</v>
      </c>
      <c r="P4717" s="4">
        <v>0</v>
      </c>
      <c r="Q4717" s="4">
        <v>0</v>
      </c>
      <c r="R4717" s="4">
        <v>0</v>
      </c>
      <c r="S4717" s="4">
        <v>0</v>
      </c>
      <c r="T4717" s="4">
        <v>0</v>
      </c>
      <c r="U4717" s="4">
        <v>0</v>
      </c>
      <c r="V4717" s="4">
        <v>0</v>
      </c>
      <c r="W4717" s="4">
        <v>0</v>
      </c>
      <c r="X4717" s="4">
        <v>0</v>
      </c>
      <c r="Y4717" s="4">
        <v>3933.6</v>
      </c>
      <c r="Z4717" s="4">
        <v>0</v>
      </c>
      <c r="AA4717" s="4">
        <v>0</v>
      </c>
      <c r="AB4717" t="s">
        <v>3</v>
      </c>
      <c r="AC4717" s="4">
        <v>0</v>
      </c>
      <c r="AD4717" s="4">
        <v>0</v>
      </c>
      <c r="AE4717" s="4">
        <v>0</v>
      </c>
      <c r="AF4717" t="s">
        <v>724</v>
      </c>
      <c r="AG4717" s="4">
        <v>0</v>
      </c>
      <c r="AH4717" s="4">
        <v>0</v>
      </c>
      <c r="AI4717" s="4">
        <v>0</v>
      </c>
      <c r="AJ4717" s="4">
        <v>20651.400000000001</v>
      </c>
      <c r="AK4717" s="4">
        <v>0</v>
      </c>
      <c r="AL4717" t="s">
        <v>788</v>
      </c>
      <c r="AM4717" s="71" t="str">
        <f>INDEX(Network_Insurer_Code,MATCH(Export!AL4717,Network_insurer_Name,0))</f>
        <v>RAI1</v>
      </c>
      <c r="AN4717" t="str">
        <f t="shared" si="73"/>
        <v>C1004RAI12019</v>
      </c>
    </row>
    <row r="4718" spans="1:40" x14ac:dyDescent="0.25">
      <c r="A4718">
        <v>2020</v>
      </c>
      <c r="B4718">
        <v>1</v>
      </c>
      <c r="C4718" s="1">
        <v>43831</v>
      </c>
      <c r="D4718" s="1">
        <v>43921</v>
      </c>
      <c r="E4718">
        <v>2016</v>
      </c>
      <c r="F4718" s="71" t="str">
        <f>INDEX(Client_Name,MATCH(Export!H4718,Local_Company_Name,0))</f>
        <v>Lion Manufacturing Co</v>
      </c>
      <c r="G4718" s="71">
        <f>INDEX(Client_Code,MATCH(Export!H4718,Local_Company_Name,0))</f>
        <v>1002</v>
      </c>
      <c r="H4718" t="s">
        <v>759</v>
      </c>
      <c r="I4718" t="s">
        <v>724</v>
      </c>
      <c r="J4718" t="s">
        <v>8</v>
      </c>
      <c r="K4718" s="71" t="str">
        <f>INDEX(Line_of_Business,MATCH(Export!J4718,Name,0))</f>
        <v>M</v>
      </c>
      <c r="L4718" s="9" t="s">
        <v>675</v>
      </c>
      <c r="M4718">
        <v>0</v>
      </c>
      <c r="N4718" s="4">
        <v>0</v>
      </c>
      <c r="O4718" s="4">
        <v>0</v>
      </c>
      <c r="P4718" s="4">
        <v>1429</v>
      </c>
      <c r="Q4718" s="4">
        <v>0</v>
      </c>
      <c r="R4718" s="4">
        <v>0</v>
      </c>
      <c r="S4718" s="4">
        <v>0</v>
      </c>
      <c r="T4718" s="4">
        <v>0</v>
      </c>
      <c r="U4718" s="4">
        <v>0</v>
      </c>
      <c r="V4718" s="4">
        <v>0</v>
      </c>
      <c r="W4718" s="4">
        <v>0</v>
      </c>
      <c r="X4718" s="4">
        <v>0</v>
      </c>
      <c r="Y4718" s="4">
        <v>0</v>
      </c>
      <c r="Z4718" s="4">
        <v>0</v>
      </c>
      <c r="AA4718" s="4">
        <v>0</v>
      </c>
      <c r="AB4718" t="s">
        <v>3</v>
      </c>
      <c r="AC4718" s="4">
        <v>0</v>
      </c>
      <c r="AD4718" s="4">
        <v>0</v>
      </c>
      <c r="AE4718" s="4">
        <v>0</v>
      </c>
      <c r="AF4718" t="s">
        <v>724</v>
      </c>
      <c r="AG4718" s="4">
        <v>0</v>
      </c>
      <c r="AH4718" s="4">
        <v>0</v>
      </c>
      <c r="AI4718" s="4">
        <v>0</v>
      </c>
      <c r="AJ4718" s="4">
        <v>-1429</v>
      </c>
      <c r="AK4718" s="4">
        <v>200000</v>
      </c>
      <c r="AL4718" t="s">
        <v>781</v>
      </c>
      <c r="AM4718" s="71" t="str">
        <f>INDEX(Network_Insurer_Code,MATCH(Export!AL4718,Network_insurer_Name,0))</f>
        <v>ORI1</v>
      </c>
      <c r="AN4718" t="str">
        <f t="shared" si="73"/>
        <v>M1002ORI12016</v>
      </c>
    </row>
    <row r="4719" spans="1:40" x14ac:dyDescent="0.25">
      <c r="A4719">
        <v>2020</v>
      </c>
      <c r="B4719">
        <v>1</v>
      </c>
      <c r="C4719" s="1">
        <v>43831</v>
      </c>
      <c r="D4719" s="1">
        <v>43921</v>
      </c>
      <c r="E4719">
        <v>2019</v>
      </c>
      <c r="F4719" s="71" t="str">
        <f>INDEX(Client_Name,MATCH(Export!H4719,Local_Company_Name,0))</f>
        <v>Flaimngo Tailoring</v>
      </c>
      <c r="G4719" s="71">
        <f>INDEX(Client_Code,MATCH(Export!H4719,Local_Company_Name,0))</f>
        <v>1005</v>
      </c>
      <c r="H4719" t="s">
        <v>755</v>
      </c>
      <c r="I4719" t="s">
        <v>725</v>
      </c>
      <c r="J4719" t="s">
        <v>8</v>
      </c>
      <c r="K4719" s="71" t="str">
        <f>INDEX(Line_of_Business,MATCH(Export!J4719,Name,0))</f>
        <v>M</v>
      </c>
      <c r="L4719" s="9">
        <v>80383</v>
      </c>
      <c r="M4719">
        <v>2885</v>
      </c>
      <c r="N4719" s="4">
        <v>1212569.95</v>
      </c>
      <c r="O4719" s="4">
        <v>1212569.95</v>
      </c>
      <c r="P4719" s="4">
        <v>1394784.1</v>
      </c>
      <c r="Q4719" s="4">
        <v>0</v>
      </c>
      <c r="R4719" s="4">
        <v>0</v>
      </c>
      <c r="S4719" s="4">
        <v>0</v>
      </c>
      <c r="T4719" s="4">
        <v>0</v>
      </c>
      <c r="U4719" s="4">
        <v>0</v>
      </c>
      <c r="V4719" s="4">
        <v>0</v>
      </c>
      <c r="W4719" s="4">
        <v>0</v>
      </c>
      <c r="X4719" s="4">
        <v>0</v>
      </c>
      <c r="Y4719" s="4">
        <v>108033.41</v>
      </c>
      <c r="Z4719" s="4">
        <v>0</v>
      </c>
      <c r="AA4719" s="4">
        <v>0</v>
      </c>
      <c r="AB4719" t="s">
        <v>3</v>
      </c>
      <c r="AC4719" s="4">
        <v>0</v>
      </c>
      <c r="AD4719" s="4">
        <v>0</v>
      </c>
      <c r="AE4719" s="4">
        <v>0</v>
      </c>
      <c r="AF4719" t="s">
        <v>725</v>
      </c>
      <c r="AG4719" s="4">
        <v>0</v>
      </c>
      <c r="AH4719" s="4">
        <v>0</v>
      </c>
      <c r="AI4719" s="4">
        <v>0</v>
      </c>
      <c r="AJ4719" s="4">
        <v>-290247.56</v>
      </c>
      <c r="AK4719" s="4">
        <v>0</v>
      </c>
      <c r="AL4719" t="s">
        <v>795</v>
      </c>
      <c r="AM4719" s="71" t="str">
        <f>INDEX(Network_Insurer_Code,MATCH(Export!AL4719,Network_insurer_Name,0))</f>
        <v>TOL1</v>
      </c>
      <c r="AN4719" t="str">
        <f t="shared" si="73"/>
        <v>M1005TOL12019</v>
      </c>
    </row>
    <row r="4720" spans="1:40" x14ac:dyDescent="0.25">
      <c r="A4720">
        <v>2019</v>
      </c>
      <c r="B4720">
        <v>3</v>
      </c>
      <c r="C4720" s="1">
        <v>43647</v>
      </c>
      <c r="D4720" s="1">
        <v>43738</v>
      </c>
      <c r="E4720">
        <v>2018</v>
      </c>
      <c r="F4720" s="71" t="str">
        <f>INDEX(Client_Name,MATCH(Export!H4720,Local_Company_Name,0))</f>
        <v>Lion Manufacturing Co</v>
      </c>
      <c r="G4720" s="71">
        <f>INDEX(Client_Code,MATCH(Export!H4720,Local_Company_Name,0))</f>
        <v>1002</v>
      </c>
      <c r="H4720" t="s">
        <v>760</v>
      </c>
      <c r="I4720" t="s">
        <v>717</v>
      </c>
      <c r="J4720" t="s">
        <v>5</v>
      </c>
      <c r="K4720" s="71" t="str">
        <f>INDEX(Line_of_Business,MATCH(Export!J4720,Name,0))</f>
        <v>L</v>
      </c>
      <c r="L4720" s="9" t="s">
        <v>161</v>
      </c>
      <c r="M4720">
        <v>1139</v>
      </c>
      <c r="N4720" s="4">
        <v>0</v>
      </c>
      <c r="O4720" s="4">
        <v>0</v>
      </c>
      <c r="P4720" s="4">
        <v>206467.6</v>
      </c>
      <c r="Q4720" s="4">
        <v>0</v>
      </c>
      <c r="R4720" s="4">
        <v>0</v>
      </c>
      <c r="S4720" s="4">
        <v>0</v>
      </c>
      <c r="T4720" s="4">
        <v>0</v>
      </c>
      <c r="U4720" s="4">
        <v>0</v>
      </c>
      <c r="V4720" s="4">
        <v>0</v>
      </c>
      <c r="W4720" s="4">
        <v>0</v>
      </c>
      <c r="X4720" s="4">
        <v>0</v>
      </c>
      <c r="Y4720" s="4">
        <v>0</v>
      </c>
      <c r="Z4720" s="4">
        <v>0</v>
      </c>
      <c r="AA4720" s="4">
        <v>0</v>
      </c>
      <c r="AB4720" t="s">
        <v>3</v>
      </c>
      <c r="AC4720" s="4">
        <v>0</v>
      </c>
      <c r="AD4720" s="4">
        <v>0</v>
      </c>
      <c r="AE4720" s="4">
        <v>-105415.35</v>
      </c>
      <c r="AF4720" t="s">
        <v>717</v>
      </c>
      <c r="AG4720" s="4">
        <v>0</v>
      </c>
      <c r="AH4720" s="4">
        <v>0</v>
      </c>
      <c r="AI4720" s="4">
        <v>0</v>
      </c>
      <c r="AJ4720" s="4">
        <v>-206467.6</v>
      </c>
      <c r="AK4720" s="4">
        <v>0</v>
      </c>
      <c r="AL4720" t="s">
        <v>787</v>
      </c>
      <c r="AM4720" s="71" t="str">
        <f>INDEX(Network_Insurer_Code,MATCH(Export!AL4720,Network_insurer_Name,0))</f>
        <v>LEI3</v>
      </c>
      <c r="AN4720" t="str">
        <f t="shared" si="73"/>
        <v>L1002LEI32018</v>
      </c>
    </row>
    <row r="4721" spans="1:40" x14ac:dyDescent="0.25">
      <c r="A4721">
        <v>2019</v>
      </c>
      <c r="B4721">
        <v>2</v>
      </c>
      <c r="C4721" s="1">
        <v>43556</v>
      </c>
      <c r="D4721" s="1">
        <v>43646</v>
      </c>
      <c r="E4721">
        <v>2018</v>
      </c>
      <c r="F4721" s="71" t="str">
        <f>INDEX(Client_Name,MATCH(Export!H4721,Local_Company_Name,0))</f>
        <v>Falcon Clothing</v>
      </c>
      <c r="G4721" s="71">
        <f>INDEX(Client_Code,MATCH(Export!H4721,Local_Company_Name,0))</f>
        <v>1006</v>
      </c>
      <c r="H4721" t="s">
        <v>773</v>
      </c>
      <c r="I4721" t="s">
        <v>723</v>
      </c>
      <c r="J4721" t="s">
        <v>0</v>
      </c>
      <c r="K4721" s="71" t="str">
        <f>INDEX(Line_of_Business,MATCH(Export!J4721,Name,0))</f>
        <v>D</v>
      </c>
      <c r="L4721" s="9">
        <v>25831</v>
      </c>
      <c r="M4721">
        <v>79</v>
      </c>
      <c r="N4721" s="4">
        <v>1589.99</v>
      </c>
      <c r="O4721" s="4">
        <v>1589.99</v>
      </c>
      <c r="P4721" s="4">
        <v>2486.4299999999998</v>
      </c>
      <c r="Q4721" s="4">
        <v>0</v>
      </c>
      <c r="R4721" s="4">
        <v>0</v>
      </c>
      <c r="S4721" s="4">
        <v>0</v>
      </c>
      <c r="T4721" s="4">
        <v>0</v>
      </c>
      <c r="U4721" s="4">
        <v>0</v>
      </c>
      <c r="V4721" s="4">
        <v>0</v>
      </c>
      <c r="W4721" s="4">
        <v>0</v>
      </c>
      <c r="X4721" s="4">
        <v>0</v>
      </c>
      <c r="Y4721" s="4">
        <v>0</v>
      </c>
      <c r="Z4721" s="4">
        <v>15.74</v>
      </c>
      <c r="AA4721" s="4">
        <v>245.58</v>
      </c>
      <c r="AB4721" t="s">
        <v>3</v>
      </c>
      <c r="AC4721" s="4">
        <v>0</v>
      </c>
      <c r="AD4721" s="4">
        <v>0</v>
      </c>
      <c r="AE4721" s="4">
        <v>0</v>
      </c>
      <c r="AF4721" t="s">
        <v>723</v>
      </c>
      <c r="AG4721" s="4">
        <v>0</v>
      </c>
      <c r="AH4721" s="4">
        <v>0</v>
      </c>
      <c r="AI4721" s="4">
        <v>0</v>
      </c>
      <c r="AJ4721" s="4">
        <v>-1157.75999999999</v>
      </c>
      <c r="AK4721" s="4">
        <v>0</v>
      </c>
      <c r="AL4721" t="s">
        <v>796</v>
      </c>
      <c r="AM4721" s="71" t="str">
        <f>INDEX(Network_Insurer_Code,MATCH(Export!AL4721,Network_insurer_Name,0))</f>
        <v>POL2</v>
      </c>
      <c r="AN4721" t="str">
        <f t="shared" si="73"/>
        <v>D1006POL22018</v>
      </c>
    </row>
    <row r="4722" spans="1:40" x14ac:dyDescent="0.25">
      <c r="A4722">
        <v>2019</v>
      </c>
      <c r="B4722">
        <v>2</v>
      </c>
      <c r="C4722" s="1">
        <v>43556</v>
      </c>
      <c r="D4722" s="1">
        <v>43646</v>
      </c>
      <c r="E4722">
        <v>2019</v>
      </c>
      <c r="F4722" s="71" t="str">
        <f>INDEX(Client_Name,MATCH(Export!H4722,Local_Company_Name,0))</f>
        <v>Tiger Jewelcrafting Ltd</v>
      </c>
      <c r="G4722" s="71">
        <f>INDEX(Client_Code,MATCH(Export!H4722,Local_Company_Name,0))</f>
        <v>1003</v>
      </c>
      <c r="H4722" t="s">
        <v>762</v>
      </c>
      <c r="I4722" t="s">
        <v>708</v>
      </c>
      <c r="J4722" t="s">
        <v>22</v>
      </c>
      <c r="K4722" s="71" t="str">
        <f>INDEX(Line_of_Business,MATCH(Export!J4722,Name,0))</f>
        <v>A</v>
      </c>
      <c r="L4722" s="9" t="s">
        <v>76</v>
      </c>
      <c r="M4722">
        <v>5580</v>
      </c>
      <c r="N4722" s="4">
        <v>366402.25</v>
      </c>
      <c r="O4722" s="4">
        <v>366402.25</v>
      </c>
      <c r="P4722" s="4">
        <v>0</v>
      </c>
      <c r="Q4722" s="4">
        <v>0</v>
      </c>
      <c r="R4722" s="4">
        <v>0</v>
      </c>
      <c r="S4722" s="4">
        <v>1501687</v>
      </c>
      <c r="T4722" s="4">
        <v>0</v>
      </c>
      <c r="U4722" s="4">
        <v>0</v>
      </c>
      <c r="V4722" s="4">
        <v>0</v>
      </c>
      <c r="W4722" s="4">
        <v>0</v>
      </c>
      <c r="X4722" s="4">
        <v>0</v>
      </c>
      <c r="Y4722" s="4">
        <v>29313.1</v>
      </c>
      <c r="Z4722" s="4">
        <v>0.32</v>
      </c>
      <c r="AA4722" s="4">
        <v>0</v>
      </c>
      <c r="AB4722" t="s">
        <v>3</v>
      </c>
      <c r="AC4722" s="4">
        <v>0</v>
      </c>
      <c r="AD4722" s="4">
        <v>0</v>
      </c>
      <c r="AE4722" s="4">
        <v>1501687</v>
      </c>
      <c r="AF4722" t="s">
        <v>708</v>
      </c>
      <c r="AG4722" s="4">
        <v>0</v>
      </c>
      <c r="AH4722" s="4">
        <v>0</v>
      </c>
      <c r="AI4722" s="4">
        <v>0</v>
      </c>
      <c r="AJ4722" s="4">
        <v>1838775.8299999901</v>
      </c>
      <c r="AK4722" s="4">
        <v>0</v>
      </c>
      <c r="AL4722" t="s">
        <v>786</v>
      </c>
      <c r="AM4722" s="71" t="str">
        <f>INDEX(Network_Insurer_Code,MATCH(Export!AL4722,Network_insurer_Name,0))</f>
        <v>BAL1</v>
      </c>
      <c r="AN4722" t="str">
        <f t="shared" si="73"/>
        <v>A1003BAL12019</v>
      </c>
    </row>
    <row r="4723" spans="1:40" x14ac:dyDescent="0.25">
      <c r="A4723">
        <v>2020</v>
      </c>
      <c r="B4723">
        <v>2</v>
      </c>
      <c r="C4723" s="1">
        <v>43922</v>
      </c>
      <c r="D4723" s="1">
        <v>44012</v>
      </c>
      <c r="E4723">
        <v>2019</v>
      </c>
      <c r="F4723" s="71" t="str">
        <f>INDEX(Client_Name,MATCH(Export!H4723,Local_Company_Name,0))</f>
        <v>Flaimngo Tailoring</v>
      </c>
      <c r="G4723" s="71">
        <f>INDEX(Client_Code,MATCH(Export!H4723,Local_Company_Name,0))</f>
        <v>1005</v>
      </c>
      <c r="H4723" t="s">
        <v>772</v>
      </c>
      <c r="I4723" t="s">
        <v>727</v>
      </c>
      <c r="J4723" t="s">
        <v>8</v>
      </c>
      <c r="K4723" s="71" t="str">
        <f>INDEX(Line_of_Business,MATCH(Export!J4723,Name,0))</f>
        <v>M</v>
      </c>
      <c r="L4723" s="9">
        <v>22380751</v>
      </c>
      <c r="M4723">
        <v>62</v>
      </c>
      <c r="N4723" s="4">
        <v>0</v>
      </c>
      <c r="O4723" s="4">
        <v>0</v>
      </c>
      <c r="P4723" s="4">
        <v>7902954</v>
      </c>
      <c r="Q4723" s="4">
        <v>0</v>
      </c>
      <c r="R4723" s="4">
        <v>0</v>
      </c>
      <c r="S4723" s="4">
        <v>0</v>
      </c>
      <c r="T4723" s="4">
        <v>0</v>
      </c>
      <c r="U4723" s="4">
        <v>0</v>
      </c>
      <c r="V4723" s="4">
        <v>0</v>
      </c>
      <c r="W4723" s="4">
        <v>17724444</v>
      </c>
      <c r="X4723" s="4">
        <v>0</v>
      </c>
      <c r="Y4723" s="4">
        <v>0</v>
      </c>
      <c r="Z4723" s="4">
        <v>0</v>
      </c>
      <c r="AA4723" s="4">
        <v>0</v>
      </c>
      <c r="AB4723" t="s">
        <v>3</v>
      </c>
      <c r="AC4723" s="4">
        <v>0</v>
      </c>
      <c r="AD4723" s="4">
        <v>0</v>
      </c>
      <c r="AE4723" s="4">
        <v>-218876789</v>
      </c>
      <c r="AF4723" t="s">
        <v>727</v>
      </c>
      <c r="AG4723" s="4">
        <v>0</v>
      </c>
      <c r="AH4723" s="4">
        <v>0</v>
      </c>
      <c r="AI4723" s="4">
        <v>0</v>
      </c>
      <c r="AJ4723" s="4">
        <v>-25627398</v>
      </c>
      <c r="AK4723" s="4">
        <v>0</v>
      </c>
      <c r="AL4723" t="s">
        <v>790</v>
      </c>
      <c r="AM4723" s="71" t="str">
        <f>INDEX(Network_Insurer_Code,MATCH(Export!AL4723,Network_insurer_Name,0))</f>
        <v>STL1</v>
      </c>
      <c r="AN4723" t="str">
        <f t="shared" si="73"/>
        <v>M1005STL12019</v>
      </c>
    </row>
    <row r="4724" spans="1:40" x14ac:dyDescent="0.25">
      <c r="A4724">
        <v>2020</v>
      </c>
      <c r="B4724">
        <v>3</v>
      </c>
      <c r="C4724" s="1">
        <v>43922</v>
      </c>
      <c r="D4724" s="1">
        <v>44012</v>
      </c>
      <c r="E4724">
        <v>2018</v>
      </c>
      <c r="F4724" s="71" t="str">
        <f>INDEX(Client_Name,MATCH(Export!H4724,Local_Company_Name,0))</f>
        <v>Lion Manufacturing Co</v>
      </c>
      <c r="G4724" s="71">
        <f>INDEX(Client_Code,MATCH(Export!H4724,Local_Company_Name,0))</f>
        <v>1002</v>
      </c>
      <c r="H4724" t="s">
        <v>758</v>
      </c>
      <c r="I4724" t="s">
        <v>711</v>
      </c>
      <c r="J4724" t="s">
        <v>5</v>
      </c>
      <c r="K4724" s="71" t="str">
        <f>INDEX(Line_of_Business,MATCH(Export!J4724,Name,0))</f>
        <v>L</v>
      </c>
      <c r="L4724" s="9" t="s">
        <v>288</v>
      </c>
      <c r="M4724">
        <v>1544</v>
      </c>
      <c r="N4724" s="4">
        <v>0</v>
      </c>
      <c r="O4724" s="4">
        <v>0</v>
      </c>
      <c r="P4724" s="4">
        <v>-239440.03</v>
      </c>
      <c r="Q4724" s="4">
        <v>0</v>
      </c>
      <c r="R4724" s="4">
        <v>0</v>
      </c>
      <c r="S4724" s="4">
        <v>0</v>
      </c>
      <c r="T4724" s="4">
        <v>0</v>
      </c>
      <c r="U4724" s="4">
        <v>0</v>
      </c>
      <c r="V4724" s="4">
        <v>0</v>
      </c>
      <c r="W4724" s="4">
        <v>0</v>
      </c>
      <c r="X4724" s="4">
        <v>0</v>
      </c>
      <c r="Y4724" s="4">
        <v>0</v>
      </c>
      <c r="Z4724" s="4">
        <v>0</v>
      </c>
      <c r="AA4724" s="4">
        <v>0</v>
      </c>
      <c r="AB4724" t="s">
        <v>3</v>
      </c>
      <c r="AC4724" s="4">
        <v>0</v>
      </c>
      <c r="AD4724" s="4">
        <v>0</v>
      </c>
      <c r="AE4724" s="4">
        <v>0</v>
      </c>
      <c r="AF4724" t="s">
        <v>711</v>
      </c>
      <c r="AG4724" s="4">
        <v>0</v>
      </c>
      <c r="AH4724" s="4">
        <v>0</v>
      </c>
      <c r="AI4724" s="4">
        <v>0</v>
      </c>
      <c r="AJ4724" s="4">
        <v>239440.03</v>
      </c>
      <c r="AK4724" s="4">
        <v>0</v>
      </c>
      <c r="AL4724" t="s">
        <v>790</v>
      </c>
      <c r="AM4724" s="71" t="str">
        <f>INDEX(Network_Insurer_Code,MATCH(Export!AL4724,Network_insurer_Name,0))</f>
        <v>STL1</v>
      </c>
      <c r="AN4724" t="str">
        <f t="shared" si="73"/>
        <v>L1002STL12018</v>
      </c>
    </row>
    <row r="4725" spans="1:40" x14ac:dyDescent="0.25">
      <c r="A4725">
        <v>2020</v>
      </c>
      <c r="B4725">
        <v>2</v>
      </c>
      <c r="C4725" s="1">
        <v>43922</v>
      </c>
      <c r="D4725" s="1">
        <v>44012</v>
      </c>
      <c r="E4725">
        <v>2020</v>
      </c>
      <c r="F4725" s="71" t="str">
        <f>INDEX(Client_Name,MATCH(Export!H4725,Local_Company_Name,0))</f>
        <v>Lion Manufacturing Co</v>
      </c>
      <c r="G4725" s="71">
        <f>INDEX(Client_Code,MATCH(Export!H4725,Local_Company_Name,0))</f>
        <v>1002</v>
      </c>
      <c r="H4725" t="s">
        <v>759</v>
      </c>
      <c r="I4725" t="s">
        <v>736</v>
      </c>
      <c r="J4725" t="s">
        <v>8</v>
      </c>
      <c r="K4725" s="71" t="str">
        <f>INDEX(Line_of_Business,MATCH(Export!J4725,Name,0))</f>
        <v>M</v>
      </c>
      <c r="L4725" s="9" t="s">
        <v>451</v>
      </c>
      <c r="M4725">
        <v>1824</v>
      </c>
      <c r="N4725" s="4">
        <v>-28340.78</v>
      </c>
      <c r="O4725" s="4">
        <v>-14170.39</v>
      </c>
      <c r="P4725" s="4">
        <v>247571.76</v>
      </c>
      <c r="Q4725" s="4">
        <v>0</v>
      </c>
      <c r="R4725" s="4">
        <v>0</v>
      </c>
      <c r="S4725" s="4">
        <v>0</v>
      </c>
      <c r="T4725" s="4">
        <v>0</v>
      </c>
      <c r="U4725" s="4">
        <v>0</v>
      </c>
      <c r="V4725" s="4">
        <v>0</v>
      </c>
      <c r="W4725" s="4">
        <v>0</v>
      </c>
      <c r="X4725" s="4">
        <v>0</v>
      </c>
      <c r="Y4725" s="4">
        <v>-2125.56</v>
      </c>
      <c r="Z4725" s="4">
        <v>-850.22</v>
      </c>
      <c r="AA4725" s="4">
        <v>0</v>
      </c>
      <c r="AB4725" t="s">
        <v>3</v>
      </c>
      <c r="AC4725" s="4">
        <v>0</v>
      </c>
      <c r="AD4725" s="4">
        <v>0</v>
      </c>
      <c r="AE4725" s="4">
        <v>0</v>
      </c>
      <c r="AF4725" t="s">
        <v>736</v>
      </c>
      <c r="AG4725" s="4">
        <v>0</v>
      </c>
      <c r="AH4725" s="4">
        <v>0</v>
      </c>
      <c r="AI4725" s="4">
        <v>0</v>
      </c>
      <c r="AJ4725" s="4">
        <v>-258766.37</v>
      </c>
      <c r="AK4725" s="4">
        <v>0</v>
      </c>
      <c r="AL4725" t="s">
        <v>783</v>
      </c>
      <c r="AM4725" s="71" t="str">
        <f>INDEX(Network_Insurer_Code,MATCH(Export!AL4725,Network_insurer_Name,0))</f>
        <v>PEP1</v>
      </c>
      <c r="AN4725" t="str">
        <f t="shared" si="73"/>
        <v>M1002PEP12020</v>
      </c>
    </row>
    <row r="4726" spans="1:40" x14ac:dyDescent="0.25">
      <c r="A4726">
        <v>2020</v>
      </c>
      <c r="B4726">
        <v>3</v>
      </c>
      <c r="C4726" s="1">
        <v>44013</v>
      </c>
      <c r="D4726" s="1">
        <v>44104</v>
      </c>
      <c r="E4726">
        <v>2019</v>
      </c>
      <c r="F4726" s="71" t="str">
        <f>INDEX(Client_Name,MATCH(Export!H4726,Local_Company_Name,0))</f>
        <v>Falcon Clothing</v>
      </c>
      <c r="G4726" s="71">
        <f>INDEX(Client_Code,MATCH(Export!H4726,Local_Company_Name,0))</f>
        <v>1006</v>
      </c>
      <c r="H4726" t="s">
        <v>776</v>
      </c>
      <c r="I4726" t="s">
        <v>715</v>
      </c>
      <c r="J4726" t="s">
        <v>8</v>
      </c>
      <c r="K4726" s="71" t="str">
        <f>INDEX(Line_of_Business,MATCH(Export!J4726,Name,0))</f>
        <v>M</v>
      </c>
      <c r="L4726" s="9" t="s">
        <v>59</v>
      </c>
      <c r="M4726">
        <v>214</v>
      </c>
      <c r="N4726" s="4">
        <v>0</v>
      </c>
      <c r="O4726" s="4">
        <v>0</v>
      </c>
      <c r="P4726" s="4">
        <v>191.37</v>
      </c>
      <c r="Q4726" s="4">
        <v>0</v>
      </c>
      <c r="R4726" s="4">
        <v>0</v>
      </c>
      <c r="S4726" s="4">
        <v>0</v>
      </c>
      <c r="T4726" s="4">
        <v>0</v>
      </c>
      <c r="U4726" s="4">
        <v>0</v>
      </c>
      <c r="V4726" s="4">
        <v>0</v>
      </c>
      <c r="W4726" s="4">
        <v>0</v>
      </c>
      <c r="X4726" s="4">
        <v>0</v>
      </c>
      <c r="Y4726" s="4">
        <v>0</v>
      </c>
      <c r="Z4726" s="4">
        <v>0</v>
      </c>
      <c r="AA4726" s="4">
        <v>0</v>
      </c>
      <c r="AB4726" t="s">
        <v>3</v>
      </c>
      <c r="AC4726" s="4">
        <v>0</v>
      </c>
      <c r="AD4726" s="4">
        <v>0</v>
      </c>
      <c r="AE4726" s="4">
        <v>0</v>
      </c>
      <c r="AF4726" t="s">
        <v>715</v>
      </c>
      <c r="AG4726" s="4">
        <v>0</v>
      </c>
      <c r="AH4726" s="4">
        <v>0</v>
      </c>
      <c r="AI4726" s="4">
        <v>0</v>
      </c>
      <c r="AJ4726" s="4">
        <v>-191.37</v>
      </c>
      <c r="AK4726" s="4">
        <v>0</v>
      </c>
      <c r="AL4726" t="s">
        <v>782</v>
      </c>
      <c r="AM4726" s="71" t="str">
        <f>INDEX(Network_Insurer_Code,MATCH(Export!AL4726,Network_insurer_Name,0))</f>
        <v>API2</v>
      </c>
      <c r="AN4726" t="str">
        <f t="shared" si="73"/>
        <v>M1006API22019</v>
      </c>
    </row>
    <row r="4727" spans="1:40" x14ac:dyDescent="0.25">
      <c r="A4727">
        <v>2020</v>
      </c>
      <c r="B4727">
        <v>2</v>
      </c>
      <c r="C4727" s="1">
        <v>43922</v>
      </c>
      <c r="D4727" s="1">
        <v>44012</v>
      </c>
      <c r="E4727">
        <v>2017</v>
      </c>
      <c r="F4727" s="71" t="str">
        <f>INDEX(Client_Name,MATCH(Export!H4727,Local_Company_Name,0))</f>
        <v>Flaimngo Tailoring</v>
      </c>
      <c r="G4727" s="71">
        <f>INDEX(Client_Code,MATCH(Export!H4727,Local_Company_Name,0))</f>
        <v>1005</v>
      </c>
      <c r="H4727" t="s">
        <v>770</v>
      </c>
      <c r="I4727" t="s">
        <v>734</v>
      </c>
      <c r="J4727" t="s">
        <v>0</v>
      </c>
      <c r="K4727" s="71" t="str">
        <f>INDEX(Line_of_Business,MATCH(Export!J4727,Name,0))</f>
        <v>D</v>
      </c>
      <c r="L4727" s="9" t="s">
        <v>52</v>
      </c>
      <c r="M4727">
        <v>289</v>
      </c>
      <c r="N4727" s="4">
        <v>0</v>
      </c>
      <c r="O4727" s="4">
        <v>0</v>
      </c>
      <c r="P4727" s="4">
        <v>94368.99</v>
      </c>
      <c r="Q4727" s="4">
        <v>0</v>
      </c>
      <c r="R4727" s="4">
        <v>0</v>
      </c>
      <c r="S4727" s="4">
        <v>0</v>
      </c>
      <c r="T4727" s="4">
        <v>0</v>
      </c>
      <c r="U4727" s="4">
        <v>0</v>
      </c>
      <c r="V4727" s="4">
        <v>0</v>
      </c>
      <c r="W4727" s="4">
        <v>0</v>
      </c>
      <c r="X4727" s="4">
        <v>0</v>
      </c>
      <c r="Y4727" s="4">
        <v>0</v>
      </c>
      <c r="Z4727" s="4">
        <v>0</v>
      </c>
      <c r="AA4727" s="4">
        <v>0</v>
      </c>
      <c r="AB4727" t="s">
        <v>3</v>
      </c>
      <c r="AC4727" s="4">
        <v>0</v>
      </c>
      <c r="AD4727" s="4">
        <v>0</v>
      </c>
      <c r="AE4727" s="4">
        <v>0</v>
      </c>
      <c r="AF4727" t="s">
        <v>734</v>
      </c>
      <c r="AG4727" s="4">
        <v>0</v>
      </c>
      <c r="AH4727" s="4">
        <v>0</v>
      </c>
      <c r="AI4727" s="4">
        <v>0</v>
      </c>
      <c r="AJ4727" s="4">
        <v>-94368.99</v>
      </c>
      <c r="AK4727" s="4">
        <v>0</v>
      </c>
      <c r="AL4727" t="s">
        <v>797</v>
      </c>
      <c r="AM4727" s="71" t="str">
        <f>INDEX(Network_Insurer_Code,MATCH(Export!AL4727,Network_insurer_Name,0))</f>
        <v>ONI3</v>
      </c>
      <c r="AN4727" t="str">
        <f t="shared" si="73"/>
        <v>D1005ONI32017</v>
      </c>
    </row>
    <row r="4728" spans="1:40" x14ac:dyDescent="0.25">
      <c r="A4728">
        <v>2019</v>
      </c>
      <c r="B4728">
        <v>3</v>
      </c>
      <c r="C4728" s="1">
        <v>43647</v>
      </c>
      <c r="D4728" s="1">
        <v>43738</v>
      </c>
      <c r="E4728">
        <v>2019</v>
      </c>
      <c r="F4728" s="71" t="str">
        <f>INDEX(Client_Name,MATCH(Export!H4728,Local_Company_Name,0))</f>
        <v>Falcon Clothing</v>
      </c>
      <c r="G4728" s="71">
        <f>INDEX(Client_Code,MATCH(Export!H4728,Local_Company_Name,0))</f>
        <v>1006</v>
      </c>
      <c r="H4728" t="s">
        <v>774</v>
      </c>
      <c r="I4728" t="s">
        <v>707</v>
      </c>
      <c r="J4728" t="s">
        <v>8</v>
      </c>
      <c r="K4728" s="71" t="str">
        <f>INDEX(Line_of_Business,MATCH(Export!J4728,Name,0))</f>
        <v>M</v>
      </c>
      <c r="L4728" s="9">
        <v>79268082</v>
      </c>
      <c r="M4728">
        <v>62</v>
      </c>
      <c r="N4728" s="4">
        <v>0</v>
      </c>
      <c r="O4728" s="4">
        <v>0</v>
      </c>
      <c r="P4728" s="4">
        <v>42032.92</v>
      </c>
      <c r="Q4728" s="4">
        <v>0</v>
      </c>
      <c r="R4728" s="4">
        <v>0</v>
      </c>
      <c r="S4728" s="4">
        <v>0</v>
      </c>
      <c r="T4728" s="4">
        <v>0</v>
      </c>
      <c r="U4728" s="4">
        <v>0</v>
      </c>
      <c r="V4728" s="4">
        <v>0</v>
      </c>
      <c r="W4728" s="4">
        <v>0</v>
      </c>
      <c r="X4728" s="4">
        <v>0</v>
      </c>
      <c r="Y4728" s="4">
        <v>0</v>
      </c>
      <c r="Z4728" s="4">
        <v>0</v>
      </c>
      <c r="AA4728" s="4">
        <v>600.5</v>
      </c>
      <c r="AB4728" t="s">
        <v>3</v>
      </c>
      <c r="AC4728" s="4">
        <v>0</v>
      </c>
      <c r="AD4728" s="4">
        <v>0</v>
      </c>
      <c r="AE4728" s="4">
        <v>0</v>
      </c>
      <c r="AF4728" t="s">
        <v>707</v>
      </c>
      <c r="AG4728" s="4">
        <v>0</v>
      </c>
      <c r="AH4728" s="4">
        <v>0</v>
      </c>
      <c r="AI4728" s="4">
        <v>0</v>
      </c>
      <c r="AJ4728" s="4">
        <v>-42633.42</v>
      </c>
      <c r="AK4728" s="4">
        <v>0</v>
      </c>
      <c r="AL4728" t="s">
        <v>797</v>
      </c>
      <c r="AM4728" s="71" t="str">
        <f>INDEX(Network_Insurer_Code,MATCH(Export!AL4728,Network_insurer_Name,0))</f>
        <v>ONI3</v>
      </c>
      <c r="AN4728" t="str">
        <f t="shared" si="73"/>
        <v>M1006ONI32019</v>
      </c>
    </row>
    <row r="4729" spans="1:40" x14ac:dyDescent="0.25">
      <c r="A4729">
        <v>2020</v>
      </c>
      <c r="B4729">
        <v>1</v>
      </c>
      <c r="C4729" s="1">
        <v>43831</v>
      </c>
      <c r="D4729" s="1">
        <v>43921</v>
      </c>
      <c r="E4729">
        <v>2019</v>
      </c>
      <c r="F4729" s="71" t="str">
        <f>INDEX(Client_Name,MATCH(Export!H4729,Local_Company_Name,0))</f>
        <v>Lion Manufacturing Co</v>
      </c>
      <c r="G4729" s="71">
        <f>INDEX(Client_Code,MATCH(Export!H4729,Local_Company_Name,0))</f>
        <v>1002</v>
      </c>
      <c r="H4729" t="s">
        <v>759</v>
      </c>
      <c r="I4729" t="s">
        <v>707</v>
      </c>
      <c r="J4729" t="s">
        <v>8</v>
      </c>
      <c r="K4729" s="71" t="str">
        <f>INDEX(Line_of_Business,MATCH(Export!J4729,Name,0))</f>
        <v>M</v>
      </c>
      <c r="L4729" s="9">
        <v>50881546</v>
      </c>
      <c r="M4729">
        <v>11</v>
      </c>
      <c r="N4729" s="4">
        <v>0</v>
      </c>
      <c r="O4729" s="4">
        <v>0</v>
      </c>
      <c r="P4729" s="4">
        <v>1664.68</v>
      </c>
      <c r="Q4729" s="4">
        <v>0</v>
      </c>
      <c r="R4729" s="4">
        <v>0</v>
      </c>
      <c r="S4729" s="4">
        <v>0</v>
      </c>
      <c r="T4729" s="4">
        <v>0</v>
      </c>
      <c r="U4729" s="4">
        <v>0</v>
      </c>
      <c r="V4729" s="4">
        <v>0</v>
      </c>
      <c r="W4729" s="4">
        <v>0</v>
      </c>
      <c r="X4729" s="4">
        <v>0</v>
      </c>
      <c r="Y4729" s="4">
        <v>0</v>
      </c>
      <c r="Z4729" s="4">
        <v>0</v>
      </c>
      <c r="AA4729" s="4">
        <v>0</v>
      </c>
      <c r="AB4729" t="s">
        <v>3</v>
      </c>
      <c r="AC4729" s="4">
        <v>0</v>
      </c>
      <c r="AD4729" s="4">
        <v>0</v>
      </c>
      <c r="AE4729" s="4">
        <v>0</v>
      </c>
      <c r="AF4729" t="s">
        <v>707</v>
      </c>
      <c r="AG4729" s="4">
        <v>0</v>
      </c>
      <c r="AH4729" s="4">
        <v>0</v>
      </c>
      <c r="AI4729" s="4">
        <v>0</v>
      </c>
      <c r="AJ4729" s="4">
        <v>-1664.68</v>
      </c>
      <c r="AK4729" s="4">
        <v>0</v>
      </c>
      <c r="AL4729" t="s">
        <v>785</v>
      </c>
      <c r="AM4729" s="71" t="str">
        <f>INDEX(Network_Insurer_Code,MATCH(Export!AL4729,Network_insurer_Name,0))</f>
        <v>WAI3</v>
      </c>
      <c r="AN4729" t="str">
        <f t="shared" si="73"/>
        <v>M1002WAI32019</v>
      </c>
    </row>
    <row r="4730" spans="1:40" x14ac:dyDescent="0.25">
      <c r="A4730">
        <v>2019</v>
      </c>
      <c r="B4730">
        <v>1</v>
      </c>
      <c r="C4730" s="1">
        <v>43466</v>
      </c>
      <c r="D4730" s="1">
        <v>43555</v>
      </c>
      <c r="E4730">
        <v>2018</v>
      </c>
      <c r="F4730" s="71" t="str">
        <f>INDEX(Client_Name,MATCH(Export!H4730,Local_Company_Name,0))</f>
        <v>Lion Manufacturing Co</v>
      </c>
      <c r="G4730" s="71">
        <f>INDEX(Client_Code,MATCH(Export!H4730,Local_Company_Name,0))</f>
        <v>1002</v>
      </c>
      <c r="H4730" t="s">
        <v>760</v>
      </c>
      <c r="I4730" t="s">
        <v>708</v>
      </c>
      <c r="J4730" t="s">
        <v>0</v>
      </c>
      <c r="K4730" s="71" t="str">
        <f>INDEX(Line_of_Business,MATCH(Export!J4730,Name,0))</f>
        <v>D</v>
      </c>
      <c r="L4730" s="9" t="s">
        <v>164</v>
      </c>
      <c r="M4730">
        <v>4612</v>
      </c>
      <c r="N4730" s="4">
        <v>0</v>
      </c>
      <c r="O4730" s="4">
        <v>0</v>
      </c>
      <c r="P4730" s="4">
        <v>0</v>
      </c>
      <c r="Q4730" s="4">
        <v>0</v>
      </c>
      <c r="R4730" s="4">
        <v>0</v>
      </c>
      <c r="S4730" s="4">
        <v>881208</v>
      </c>
      <c r="T4730" s="4">
        <v>0</v>
      </c>
      <c r="U4730" s="4">
        <v>0</v>
      </c>
      <c r="V4730" s="4">
        <v>0</v>
      </c>
      <c r="W4730" s="4">
        <v>-1453202</v>
      </c>
      <c r="X4730" s="4">
        <v>0</v>
      </c>
      <c r="Y4730" s="4">
        <v>0</v>
      </c>
      <c r="Z4730" s="4">
        <v>0</v>
      </c>
      <c r="AA4730" s="4">
        <v>0</v>
      </c>
      <c r="AB4730" t="s">
        <v>3</v>
      </c>
      <c r="AC4730" s="4">
        <v>0</v>
      </c>
      <c r="AD4730" s="4">
        <v>0</v>
      </c>
      <c r="AE4730" s="4">
        <v>-571994</v>
      </c>
      <c r="AF4730" t="s">
        <v>708</v>
      </c>
      <c r="AG4730" s="4">
        <v>0</v>
      </c>
      <c r="AH4730" s="4">
        <v>0</v>
      </c>
      <c r="AI4730" s="4">
        <v>0</v>
      </c>
      <c r="AJ4730" s="4">
        <v>2334410</v>
      </c>
      <c r="AK4730" s="4">
        <v>0</v>
      </c>
      <c r="AL4730" t="s">
        <v>783</v>
      </c>
      <c r="AM4730" s="71" t="str">
        <f>INDEX(Network_Insurer_Code,MATCH(Export!AL4730,Network_insurer_Name,0))</f>
        <v>PEP1</v>
      </c>
      <c r="AN4730" t="str">
        <f t="shared" si="73"/>
        <v>D1002PEP12018</v>
      </c>
    </row>
    <row r="4731" spans="1:40" x14ac:dyDescent="0.25">
      <c r="A4731">
        <v>2020</v>
      </c>
      <c r="B4731">
        <v>1</v>
      </c>
      <c r="C4731" s="1">
        <v>43831</v>
      </c>
      <c r="D4731" s="1">
        <v>43921</v>
      </c>
      <c r="E4731">
        <v>2019</v>
      </c>
      <c r="F4731" s="71" t="str">
        <f>INDEX(Client_Name,MATCH(Export!H4731,Local_Company_Name,0))</f>
        <v>Flaimngo Tailoring</v>
      </c>
      <c r="G4731" s="71">
        <f>INDEX(Client_Code,MATCH(Export!H4731,Local_Company_Name,0))</f>
        <v>1005</v>
      </c>
      <c r="H4731" t="s">
        <v>769</v>
      </c>
      <c r="I4731" t="s">
        <v>709</v>
      </c>
      <c r="J4731" t="s">
        <v>5</v>
      </c>
      <c r="K4731" s="71" t="str">
        <f>INDEX(Line_of_Business,MATCH(Export!J4731,Name,0))</f>
        <v>L</v>
      </c>
      <c r="L4731" s="9" t="s">
        <v>302</v>
      </c>
      <c r="M4731">
        <v>292</v>
      </c>
      <c r="N4731" s="4">
        <v>-89.488888888888894</v>
      </c>
      <c r="O4731" s="4">
        <v>-80.540000000000006</v>
      </c>
      <c r="P4731" s="4">
        <v>0</v>
      </c>
      <c r="Q4731" s="4">
        <v>0</v>
      </c>
      <c r="R4731" s="4">
        <v>0</v>
      </c>
      <c r="S4731" s="4">
        <v>0</v>
      </c>
      <c r="T4731" s="4">
        <v>0</v>
      </c>
      <c r="U4731" s="4">
        <v>0</v>
      </c>
      <c r="V4731" s="4">
        <v>0</v>
      </c>
      <c r="W4731" s="4">
        <v>0</v>
      </c>
      <c r="X4731" s="4">
        <v>0</v>
      </c>
      <c r="Y4731" s="4">
        <v>-12.08</v>
      </c>
      <c r="Z4731" s="4">
        <v>-1.77</v>
      </c>
      <c r="AA4731" s="4">
        <v>0</v>
      </c>
      <c r="AB4731" t="s">
        <v>3</v>
      </c>
      <c r="AC4731" s="4">
        <v>0</v>
      </c>
      <c r="AD4731" s="4">
        <v>0</v>
      </c>
      <c r="AE4731" s="4">
        <v>0</v>
      </c>
      <c r="AF4731" t="s">
        <v>709</v>
      </c>
      <c r="AG4731" s="4">
        <v>0</v>
      </c>
      <c r="AH4731" s="4">
        <v>0</v>
      </c>
      <c r="AI4731" s="4">
        <v>0</v>
      </c>
      <c r="AJ4731" s="4">
        <v>-66.69</v>
      </c>
      <c r="AK4731" s="4">
        <v>0</v>
      </c>
      <c r="AL4731" t="s">
        <v>790</v>
      </c>
      <c r="AM4731" s="71" t="str">
        <f>INDEX(Network_Insurer_Code,MATCH(Export!AL4731,Network_insurer_Name,0))</f>
        <v>STL1</v>
      </c>
      <c r="AN4731" t="str">
        <f t="shared" si="73"/>
        <v>L1005STL12019</v>
      </c>
    </row>
    <row r="4732" spans="1:40" x14ac:dyDescent="0.25">
      <c r="A4732">
        <v>2020</v>
      </c>
      <c r="B4732">
        <v>1</v>
      </c>
      <c r="C4732" s="1">
        <v>43831</v>
      </c>
      <c r="D4732" s="1">
        <v>43921</v>
      </c>
      <c r="E4732">
        <v>2020</v>
      </c>
      <c r="F4732" s="71" t="str">
        <f>INDEX(Client_Name,MATCH(Export!H4732,Local_Company_Name,0))</f>
        <v>Tiger Jewelcrafting Ltd</v>
      </c>
      <c r="G4732" s="71">
        <f>INDEX(Client_Code,MATCH(Export!H4732,Local_Company_Name,0))</f>
        <v>1003</v>
      </c>
      <c r="H4732" t="s">
        <v>762</v>
      </c>
      <c r="I4732" t="s">
        <v>707</v>
      </c>
      <c r="J4732" t="s">
        <v>0</v>
      </c>
      <c r="K4732" s="71" t="str">
        <f>INDEX(Line_of_Business,MATCH(Export!J4732,Name,0))</f>
        <v>D</v>
      </c>
      <c r="L4732" s="9">
        <v>56858178</v>
      </c>
      <c r="M4732">
        <v>672</v>
      </c>
      <c r="N4732" s="4">
        <v>543962.92000000004</v>
      </c>
      <c r="O4732" s="4">
        <v>543962.92000000004</v>
      </c>
      <c r="P4732" s="4">
        <v>0</v>
      </c>
      <c r="Q4732" s="4">
        <v>0</v>
      </c>
      <c r="R4732" s="4">
        <v>0</v>
      </c>
      <c r="S4732" s="4">
        <v>0</v>
      </c>
      <c r="T4732" s="4">
        <v>0</v>
      </c>
      <c r="U4732" s="4">
        <v>0</v>
      </c>
      <c r="V4732" s="4">
        <v>0</v>
      </c>
      <c r="W4732" s="4">
        <v>0</v>
      </c>
      <c r="X4732" s="4">
        <v>0</v>
      </c>
      <c r="Y4732" s="4">
        <v>65275.55</v>
      </c>
      <c r="Z4732" s="4">
        <v>0</v>
      </c>
      <c r="AA4732" s="4">
        <v>0</v>
      </c>
      <c r="AB4732" t="s">
        <v>3</v>
      </c>
      <c r="AC4732" s="4">
        <v>0</v>
      </c>
      <c r="AD4732" s="4">
        <v>0</v>
      </c>
      <c r="AE4732" s="4">
        <v>50000</v>
      </c>
      <c r="AF4732" t="s">
        <v>707</v>
      </c>
      <c r="AG4732" s="4">
        <v>0</v>
      </c>
      <c r="AH4732" s="4">
        <v>0</v>
      </c>
      <c r="AI4732" s="4">
        <v>0</v>
      </c>
      <c r="AJ4732" s="4">
        <v>478687.37</v>
      </c>
      <c r="AK4732" s="4">
        <v>0</v>
      </c>
      <c r="AL4732" t="s">
        <v>792</v>
      </c>
      <c r="AM4732" s="71" t="str">
        <f>INDEX(Network_Insurer_Code,MATCH(Export!AL4732,Network_insurer_Name,0))</f>
        <v>CAL1</v>
      </c>
      <c r="AN4732" t="str">
        <f t="shared" si="73"/>
        <v>D1003CAL12020</v>
      </c>
    </row>
    <row r="4733" spans="1:40" x14ac:dyDescent="0.25">
      <c r="A4733">
        <v>2020</v>
      </c>
      <c r="B4733">
        <v>2</v>
      </c>
      <c r="C4733" s="1">
        <v>43922</v>
      </c>
      <c r="D4733" s="1">
        <v>44012</v>
      </c>
      <c r="E4733">
        <v>2020</v>
      </c>
      <c r="F4733" s="71" t="str">
        <f>INDEX(Client_Name,MATCH(Export!H4733,Local_Company_Name,0))</f>
        <v>Tiger Jewelcrafting Ltd</v>
      </c>
      <c r="G4733" s="71">
        <f>INDEX(Client_Code,MATCH(Export!H4733,Local_Company_Name,0))</f>
        <v>1003</v>
      </c>
      <c r="H4733" t="s">
        <v>753</v>
      </c>
      <c r="I4733" t="s">
        <v>721</v>
      </c>
      <c r="J4733" t="s">
        <v>8</v>
      </c>
      <c r="K4733" s="71" t="str">
        <f>INDEX(Line_of_Business,MATCH(Export!J4733,Name,0))</f>
        <v>M</v>
      </c>
      <c r="L4733" s="9" t="s">
        <v>605</v>
      </c>
      <c r="M4733">
        <v>1887</v>
      </c>
      <c r="N4733" s="4">
        <v>4035075</v>
      </c>
      <c r="O4733" s="4">
        <v>4035075</v>
      </c>
      <c r="P4733" s="4">
        <v>1177189</v>
      </c>
      <c r="Q4733" s="4">
        <v>0</v>
      </c>
      <c r="R4733" s="4">
        <v>0</v>
      </c>
      <c r="S4733" s="4">
        <v>0</v>
      </c>
      <c r="T4733" s="4">
        <v>0</v>
      </c>
      <c r="U4733" s="4">
        <v>0</v>
      </c>
      <c r="V4733" s="4">
        <v>0</v>
      </c>
      <c r="W4733" s="4">
        <v>0</v>
      </c>
      <c r="X4733" s="4">
        <v>0</v>
      </c>
      <c r="Y4733" s="4">
        <v>835260</v>
      </c>
      <c r="Z4733" s="4">
        <v>225561</v>
      </c>
      <c r="AA4733" s="4">
        <v>605261</v>
      </c>
      <c r="AB4733" t="s">
        <v>3</v>
      </c>
      <c r="AC4733" s="4">
        <v>0</v>
      </c>
      <c r="AD4733" s="4">
        <v>0</v>
      </c>
      <c r="AE4733" s="4">
        <v>0</v>
      </c>
      <c r="AF4733" t="s">
        <v>721</v>
      </c>
      <c r="AG4733" s="4">
        <v>0</v>
      </c>
      <c r="AH4733" s="4">
        <v>0</v>
      </c>
      <c r="AI4733" s="4">
        <v>0</v>
      </c>
      <c r="AJ4733" s="4">
        <v>1191804</v>
      </c>
      <c r="AK4733" s="4">
        <v>0</v>
      </c>
      <c r="AL4733" t="s">
        <v>792</v>
      </c>
      <c r="AM4733" s="71" t="str">
        <f>INDEX(Network_Insurer_Code,MATCH(Export!AL4733,Network_insurer_Name,0))</f>
        <v>CAL1</v>
      </c>
      <c r="AN4733" t="str">
        <f t="shared" si="73"/>
        <v>M1003CAL12020</v>
      </c>
    </row>
    <row r="4734" spans="1:40" x14ac:dyDescent="0.25">
      <c r="A4734">
        <v>2020</v>
      </c>
      <c r="B4734">
        <v>2</v>
      </c>
      <c r="C4734" s="1">
        <v>43922</v>
      </c>
      <c r="D4734" s="1">
        <v>44012</v>
      </c>
      <c r="E4734">
        <v>2020</v>
      </c>
      <c r="F4734" s="71" t="str">
        <f>INDEX(Client_Name,MATCH(Export!H4734,Local_Company_Name,0))</f>
        <v>Aplaca Engineering Co</v>
      </c>
      <c r="G4734" s="71">
        <f>INDEX(Client_Code,MATCH(Export!H4734,Local_Company_Name,0))</f>
        <v>1004</v>
      </c>
      <c r="H4734" t="s">
        <v>765</v>
      </c>
      <c r="I4734" t="s">
        <v>704</v>
      </c>
      <c r="J4734" t="s">
        <v>8</v>
      </c>
      <c r="K4734" s="71" t="str">
        <f>INDEX(Line_of_Business,MATCH(Export!J4734,Name,0))</f>
        <v>M</v>
      </c>
      <c r="L4734" s="9" t="s">
        <v>656</v>
      </c>
      <c r="M4734">
        <v>2541</v>
      </c>
      <c r="N4734" s="4">
        <v>129816.98</v>
      </c>
      <c r="O4734" s="4">
        <v>129816.98</v>
      </c>
      <c r="P4734" s="4">
        <v>21861.81</v>
      </c>
      <c r="Q4734" s="4">
        <v>0</v>
      </c>
      <c r="R4734" s="4">
        <v>0</v>
      </c>
      <c r="S4734" s="4">
        <v>0</v>
      </c>
      <c r="T4734" s="4">
        <v>0</v>
      </c>
      <c r="U4734" s="4">
        <v>0</v>
      </c>
      <c r="V4734" s="4">
        <v>0</v>
      </c>
      <c r="W4734" s="4">
        <v>0</v>
      </c>
      <c r="X4734" s="4">
        <v>0</v>
      </c>
      <c r="Y4734" s="4">
        <v>22640.080000000002</v>
      </c>
      <c r="Z4734" s="4">
        <v>0</v>
      </c>
      <c r="AA4734" s="4">
        <v>0</v>
      </c>
      <c r="AB4734" t="s">
        <v>3</v>
      </c>
      <c r="AC4734" s="4">
        <v>0</v>
      </c>
      <c r="AD4734" s="4">
        <v>0</v>
      </c>
      <c r="AE4734" s="4">
        <v>0</v>
      </c>
      <c r="AF4734" t="s">
        <v>704</v>
      </c>
      <c r="AG4734" s="4">
        <v>0</v>
      </c>
      <c r="AH4734" s="4">
        <v>0</v>
      </c>
      <c r="AI4734" s="4">
        <v>0</v>
      </c>
      <c r="AJ4734" s="4">
        <v>85315.09</v>
      </c>
      <c r="AK4734" s="4" t="s">
        <v>2</v>
      </c>
      <c r="AL4734" t="s">
        <v>781</v>
      </c>
      <c r="AM4734" s="71" t="str">
        <f>INDEX(Network_Insurer_Code,MATCH(Export!AL4734,Network_insurer_Name,0))</f>
        <v>ORI1</v>
      </c>
      <c r="AN4734" t="str">
        <f t="shared" si="73"/>
        <v>M1004ORI12020</v>
      </c>
    </row>
    <row r="4735" spans="1:40" x14ac:dyDescent="0.25">
      <c r="A4735">
        <v>2020</v>
      </c>
      <c r="B4735">
        <v>1</v>
      </c>
      <c r="C4735" s="1">
        <v>43831</v>
      </c>
      <c r="D4735" s="1">
        <v>43921</v>
      </c>
      <c r="E4735">
        <v>2019</v>
      </c>
      <c r="F4735" s="71" t="str">
        <f>INDEX(Client_Name,MATCH(Export!H4735,Local_Company_Name,0))</f>
        <v>Flaimngo Tailoring</v>
      </c>
      <c r="G4735" s="71">
        <f>INDEX(Client_Code,MATCH(Export!H4735,Local_Company_Name,0))</f>
        <v>1005</v>
      </c>
      <c r="H4735" t="s">
        <v>770</v>
      </c>
      <c r="I4735" t="s">
        <v>724</v>
      </c>
      <c r="J4735" t="s">
        <v>8</v>
      </c>
      <c r="K4735" s="71" t="str">
        <f>INDEX(Line_of_Business,MATCH(Export!J4735,Name,0))</f>
        <v>M</v>
      </c>
      <c r="L4735" s="9">
        <v>77613</v>
      </c>
      <c r="M4735">
        <v>536</v>
      </c>
      <c r="N4735" s="4">
        <v>0</v>
      </c>
      <c r="O4735" s="4">
        <v>0</v>
      </c>
      <c r="P4735" s="4">
        <v>20140.25</v>
      </c>
      <c r="Q4735" s="4">
        <v>0</v>
      </c>
      <c r="R4735" s="4">
        <v>0</v>
      </c>
      <c r="S4735" s="4">
        <v>0</v>
      </c>
      <c r="T4735" s="4">
        <v>0</v>
      </c>
      <c r="U4735" s="4">
        <v>0</v>
      </c>
      <c r="V4735" s="4">
        <v>0</v>
      </c>
      <c r="W4735" s="4">
        <v>0</v>
      </c>
      <c r="X4735" s="4">
        <v>0</v>
      </c>
      <c r="Y4735" s="4">
        <v>0</v>
      </c>
      <c r="Z4735" s="4">
        <v>0</v>
      </c>
      <c r="AA4735" s="4">
        <v>0</v>
      </c>
      <c r="AB4735" t="s">
        <v>3</v>
      </c>
      <c r="AC4735" s="4">
        <v>0</v>
      </c>
      <c r="AD4735" s="4">
        <v>0</v>
      </c>
      <c r="AE4735" s="4">
        <v>0</v>
      </c>
      <c r="AF4735" t="s">
        <v>724</v>
      </c>
      <c r="AG4735" s="4">
        <v>0</v>
      </c>
      <c r="AH4735" s="4">
        <v>0</v>
      </c>
      <c r="AI4735" s="4">
        <v>0</v>
      </c>
      <c r="AJ4735" s="4">
        <v>-20140.25</v>
      </c>
      <c r="AK4735" s="4">
        <v>0</v>
      </c>
      <c r="AL4735" t="s">
        <v>783</v>
      </c>
      <c r="AM4735" s="71" t="str">
        <f>INDEX(Network_Insurer_Code,MATCH(Export!AL4735,Network_insurer_Name,0))</f>
        <v>PEP1</v>
      </c>
      <c r="AN4735" t="str">
        <f t="shared" si="73"/>
        <v>M1005PEP12019</v>
      </c>
    </row>
    <row r="4736" spans="1:40" x14ac:dyDescent="0.25">
      <c r="A4736">
        <v>2019</v>
      </c>
      <c r="B4736">
        <v>4</v>
      </c>
      <c r="C4736" s="1">
        <v>43709</v>
      </c>
      <c r="D4736" s="1">
        <v>43738</v>
      </c>
      <c r="E4736">
        <v>2019</v>
      </c>
      <c r="F4736" s="71" t="str">
        <f>INDEX(Client_Name,MATCH(Export!H4736,Local_Company_Name,0))</f>
        <v>Tiger Jewelcrafting Ltd</v>
      </c>
      <c r="G4736" s="71">
        <f>INDEX(Client_Code,MATCH(Export!H4736,Local_Company_Name,0))</f>
        <v>1003</v>
      </c>
      <c r="H4736" t="s">
        <v>762</v>
      </c>
      <c r="I4736" t="s">
        <v>739</v>
      </c>
      <c r="J4736" t="s">
        <v>22</v>
      </c>
      <c r="K4736" s="71" t="str">
        <f>INDEX(Line_of_Business,MATCH(Export!J4736,Name,0))</f>
        <v>A</v>
      </c>
      <c r="L4736" s="9" t="s">
        <v>487</v>
      </c>
      <c r="M4736">
        <v>32</v>
      </c>
      <c r="N4736" s="4">
        <v>0</v>
      </c>
      <c r="O4736" s="4">
        <v>0</v>
      </c>
      <c r="P4736" s="4">
        <v>0</v>
      </c>
      <c r="Q4736" s="4">
        <v>0</v>
      </c>
      <c r="R4736" s="4">
        <v>0</v>
      </c>
      <c r="S4736" s="4">
        <v>0</v>
      </c>
      <c r="T4736" s="4">
        <v>0</v>
      </c>
      <c r="U4736" s="4">
        <v>0</v>
      </c>
      <c r="V4736" s="4">
        <v>0</v>
      </c>
      <c r="W4736" s="4">
        <v>0</v>
      </c>
      <c r="X4736" s="4">
        <v>0</v>
      </c>
      <c r="Y4736" s="4">
        <v>295.8</v>
      </c>
      <c r="Z4736" s="4">
        <v>0</v>
      </c>
      <c r="AA4736" s="4">
        <v>0</v>
      </c>
      <c r="AB4736" t="s">
        <v>3</v>
      </c>
      <c r="AC4736" s="4">
        <v>0</v>
      </c>
      <c r="AD4736" s="4">
        <v>0</v>
      </c>
      <c r="AE4736" s="4">
        <v>0</v>
      </c>
      <c r="AF4736" t="s">
        <v>739</v>
      </c>
      <c r="AG4736" s="4">
        <v>0</v>
      </c>
      <c r="AH4736" s="4">
        <v>0</v>
      </c>
      <c r="AI4736" s="4">
        <v>0</v>
      </c>
      <c r="AJ4736" s="4">
        <v>-295.8</v>
      </c>
      <c r="AK4736" s="4">
        <v>187000</v>
      </c>
      <c r="AL4736" t="s">
        <v>795</v>
      </c>
      <c r="AM4736" s="71" t="str">
        <f>INDEX(Network_Insurer_Code,MATCH(Export!AL4736,Network_insurer_Name,0))</f>
        <v>TOL1</v>
      </c>
      <c r="AN4736" t="str">
        <f t="shared" si="73"/>
        <v>A1003TOL12019</v>
      </c>
    </row>
    <row r="4737" spans="1:40" x14ac:dyDescent="0.25">
      <c r="A4737">
        <v>2020</v>
      </c>
      <c r="B4737">
        <v>2</v>
      </c>
      <c r="C4737" s="1">
        <v>43922</v>
      </c>
      <c r="D4737" s="1">
        <v>44012</v>
      </c>
      <c r="E4737">
        <v>2020</v>
      </c>
      <c r="F4737" s="71" t="str">
        <f>INDEX(Client_Name,MATCH(Export!H4737,Local_Company_Name,0))</f>
        <v>Lion Manufacturing Co</v>
      </c>
      <c r="G4737" s="71">
        <f>INDEX(Client_Code,MATCH(Export!H4737,Local_Company_Name,0))</f>
        <v>1002</v>
      </c>
      <c r="H4737" t="s">
        <v>760</v>
      </c>
      <c r="I4737" t="s">
        <v>707</v>
      </c>
      <c r="J4737" t="s">
        <v>8</v>
      </c>
      <c r="K4737" s="71" t="str">
        <f>INDEX(Line_of_Business,MATCH(Export!J4737,Name,0))</f>
        <v>M</v>
      </c>
      <c r="L4737" s="9">
        <v>501258055</v>
      </c>
      <c r="M4737">
        <v>9</v>
      </c>
      <c r="N4737" s="4">
        <v>9141.9500000000007</v>
      </c>
      <c r="O4737" s="4">
        <v>9141.9500000000007</v>
      </c>
      <c r="P4737" s="4">
        <v>2477.7800000000002</v>
      </c>
      <c r="Q4737" s="4">
        <v>0</v>
      </c>
      <c r="R4737" s="4">
        <v>0</v>
      </c>
      <c r="S4737" s="4">
        <v>0</v>
      </c>
      <c r="T4737" s="4">
        <v>0</v>
      </c>
      <c r="U4737" s="4">
        <v>0</v>
      </c>
      <c r="V4737" s="4">
        <v>0</v>
      </c>
      <c r="W4737" s="4">
        <v>0</v>
      </c>
      <c r="X4737" s="4">
        <v>0</v>
      </c>
      <c r="Y4737" s="4">
        <v>886.77</v>
      </c>
      <c r="Z4737" s="4">
        <v>0</v>
      </c>
      <c r="AA4737" s="4">
        <v>1645.55</v>
      </c>
      <c r="AB4737" t="s">
        <v>3</v>
      </c>
      <c r="AC4737" s="4">
        <v>0</v>
      </c>
      <c r="AD4737" s="4">
        <v>0</v>
      </c>
      <c r="AE4737" s="4">
        <v>0</v>
      </c>
      <c r="AF4737" t="s">
        <v>707</v>
      </c>
      <c r="AG4737" s="4">
        <v>0</v>
      </c>
      <c r="AH4737" s="4">
        <v>0</v>
      </c>
      <c r="AI4737" s="4">
        <v>0</v>
      </c>
      <c r="AJ4737" s="4">
        <v>4131.8499999999904</v>
      </c>
      <c r="AK4737" s="4">
        <v>0</v>
      </c>
      <c r="AL4737" t="s">
        <v>794</v>
      </c>
      <c r="AM4737" s="71" t="str">
        <f>INDEX(Network_Insurer_Code,MATCH(Export!AL4737,Network_insurer_Name,0))</f>
        <v>CUI2</v>
      </c>
      <c r="AN4737" t="str">
        <f t="shared" si="73"/>
        <v>M1002CUI22020</v>
      </c>
    </row>
    <row r="4738" spans="1:40" x14ac:dyDescent="0.25">
      <c r="A4738">
        <v>2019</v>
      </c>
      <c r="B4738">
        <v>1</v>
      </c>
      <c r="C4738" s="1">
        <v>43466</v>
      </c>
      <c r="D4738" s="1">
        <v>43555</v>
      </c>
      <c r="E4738">
        <v>2018</v>
      </c>
      <c r="F4738" s="71" t="str">
        <f>INDEX(Client_Name,MATCH(Export!H4738,Local_Company_Name,0))</f>
        <v>Aplaca Engineering Co</v>
      </c>
      <c r="G4738" s="71">
        <f>INDEX(Client_Code,MATCH(Export!H4738,Local_Company_Name,0))</f>
        <v>1004</v>
      </c>
      <c r="H4738" t="s">
        <v>754</v>
      </c>
      <c r="I4738" t="s">
        <v>707</v>
      </c>
      <c r="J4738" t="s">
        <v>0</v>
      </c>
      <c r="K4738" s="71" t="str">
        <f>INDEX(Line_of_Business,MATCH(Export!J4738,Name,0))</f>
        <v>D</v>
      </c>
      <c r="L4738" s="9" t="s">
        <v>404</v>
      </c>
      <c r="M4738">
        <v>0</v>
      </c>
      <c r="N4738" s="4">
        <v>0</v>
      </c>
      <c r="O4738" s="4">
        <v>0</v>
      </c>
      <c r="P4738" s="4">
        <v>75</v>
      </c>
      <c r="Q4738" s="4">
        <v>0</v>
      </c>
      <c r="R4738" s="4">
        <v>0</v>
      </c>
      <c r="S4738" s="4">
        <v>0</v>
      </c>
      <c r="T4738" s="4">
        <v>0</v>
      </c>
      <c r="U4738" s="4">
        <v>0</v>
      </c>
      <c r="V4738" s="4">
        <v>0</v>
      </c>
      <c r="W4738" s="4">
        <v>0</v>
      </c>
      <c r="X4738" s="4">
        <v>0</v>
      </c>
      <c r="Y4738" s="4">
        <v>0</v>
      </c>
      <c r="Z4738" s="4">
        <v>0</v>
      </c>
      <c r="AA4738" s="4">
        <v>0</v>
      </c>
      <c r="AB4738" t="s">
        <v>3</v>
      </c>
      <c r="AC4738" s="4">
        <v>0</v>
      </c>
      <c r="AD4738" s="4">
        <v>0</v>
      </c>
      <c r="AE4738" s="4">
        <v>0</v>
      </c>
      <c r="AF4738" t="s">
        <v>707</v>
      </c>
      <c r="AG4738" s="4">
        <v>0</v>
      </c>
      <c r="AH4738" s="4">
        <v>0</v>
      </c>
      <c r="AI4738" s="4">
        <v>0</v>
      </c>
      <c r="AJ4738" s="4">
        <v>-75</v>
      </c>
      <c r="AK4738" s="4">
        <v>0</v>
      </c>
      <c r="AL4738" t="s">
        <v>788</v>
      </c>
      <c r="AM4738" s="71" t="str">
        <f>INDEX(Network_Insurer_Code,MATCH(Export!AL4738,Network_insurer_Name,0))</f>
        <v>RAI1</v>
      </c>
      <c r="AN4738" t="str">
        <f t="shared" ref="AN4738:AN4801" si="74">_xlfn.CONCAT(K4738,G4738,AM4738,E4738)</f>
        <v>D1004RAI12018</v>
      </c>
    </row>
    <row r="4739" spans="1:40" x14ac:dyDescent="0.25">
      <c r="A4739">
        <v>2019</v>
      </c>
      <c r="B4739">
        <v>1</v>
      </c>
      <c r="C4739" s="1">
        <v>43466</v>
      </c>
      <c r="D4739" s="1">
        <v>43555</v>
      </c>
      <c r="E4739">
        <v>2018</v>
      </c>
      <c r="F4739" s="71" t="str">
        <f>INDEX(Client_Name,MATCH(Export!H4739,Local_Company_Name,0))</f>
        <v>Zebra Workings Ltd</v>
      </c>
      <c r="G4739" s="71">
        <f>INDEX(Client_Code,MATCH(Export!H4739,Local_Company_Name,0))</f>
        <v>1001</v>
      </c>
      <c r="H4739" t="s">
        <v>751</v>
      </c>
      <c r="I4739" t="s">
        <v>707</v>
      </c>
      <c r="J4739" t="s">
        <v>5</v>
      </c>
      <c r="K4739" s="71" t="str">
        <f>INDEX(Line_of_Business,MATCH(Export!J4739,Name,0))</f>
        <v>L</v>
      </c>
      <c r="L4739" s="9" t="s">
        <v>463</v>
      </c>
      <c r="M4739">
        <v>0</v>
      </c>
      <c r="N4739" s="4">
        <v>-719.28</v>
      </c>
      <c r="O4739" s="4">
        <v>-719.28</v>
      </c>
      <c r="P4739" s="4">
        <v>0</v>
      </c>
      <c r="Q4739" s="4">
        <v>0</v>
      </c>
      <c r="R4739" s="4">
        <v>0</v>
      </c>
      <c r="S4739" s="4">
        <v>0</v>
      </c>
      <c r="T4739" s="4">
        <v>0</v>
      </c>
      <c r="U4739" s="4">
        <v>0</v>
      </c>
      <c r="V4739" s="4">
        <v>0</v>
      </c>
      <c r="W4739" s="4">
        <v>0</v>
      </c>
      <c r="X4739" s="4">
        <v>0</v>
      </c>
      <c r="Y4739" s="4">
        <v>-71.930000000000007</v>
      </c>
      <c r="Z4739" s="4">
        <v>0</v>
      </c>
      <c r="AA4739" s="4">
        <v>0</v>
      </c>
      <c r="AB4739" t="s">
        <v>3</v>
      </c>
      <c r="AC4739" s="4">
        <v>-3676.08</v>
      </c>
      <c r="AD4739" s="4">
        <v>0</v>
      </c>
      <c r="AE4739" s="4">
        <v>0</v>
      </c>
      <c r="AF4739" t="s">
        <v>707</v>
      </c>
      <c r="AG4739" s="4">
        <v>0</v>
      </c>
      <c r="AH4739" s="4">
        <v>0</v>
      </c>
      <c r="AI4739" s="4">
        <v>0</v>
      </c>
      <c r="AJ4739" s="4">
        <v>-647.349999999999</v>
      </c>
      <c r="AK4739" s="4">
        <v>200000</v>
      </c>
      <c r="AL4739" t="s">
        <v>795</v>
      </c>
      <c r="AM4739" s="71" t="str">
        <f>INDEX(Network_Insurer_Code,MATCH(Export!AL4739,Network_insurer_Name,0))</f>
        <v>TOL1</v>
      </c>
      <c r="AN4739" t="str">
        <f t="shared" si="74"/>
        <v>L1001TOL12018</v>
      </c>
    </row>
    <row r="4740" spans="1:40" x14ac:dyDescent="0.25">
      <c r="A4740">
        <v>2020</v>
      </c>
      <c r="B4740">
        <v>1</v>
      </c>
      <c r="C4740" s="1">
        <v>43466</v>
      </c>
      <c r="D4740" s="1">
        <v>43555</v>
      </c>
      <c r="E4740">
        <v>2019</v>
      </c>
      <c r="F4740" s="71" t="str">
        <f>INDEX(Client_Name,MATCH(Export!H4740,Local_Company_Name,0))</f>
        <v>Tiger Jewelcrafting Ltd</v>
      </c>
      <c r="G4740" s="71">
        <f>INDEX(Client_Code,MATCH(Export!H4740,Local_Company_Name,0))</f>
        <v>1003</v>
      </c>
      <c r="H4740" t="s">
        <v>753</v>
      </c>
      <c r="I4740" t="s">
        <v>723</v>
      </c>
      <c r="J4740" t="s">
        <v>14</v>
      </c>
      <c r="K4740" s="71" t="str">
        <f>INDEX(Line_of_Business,MATCH(Export!J4740,Name,0))</f>
        <v>C</v>
      </c>
      <c r="L4740" s="9">
        <v>25701</v>
      </c>
      <c r="M4740">
        <v>3</v>
      </c>
      <c r="N4740" s="4">
        <v>278.43</v>
      </c>
      <c r="O4740" s="4">
        <v>278.43</v>
      </c>
      <c r="P4740" s="4">
        <v>0</v>
      </c>
      <c r="Q4740" s="4">
        <v>0</v>
      </c>
      <c r="R4740" s="4">
        <v>0</v>
      </c>
      <c r="S4740" s="4">
        <v>0</v>
      </c>
      <c r="T4740" s="4">
        <v>0</v>
      </c>
      <c r="U4740" s="4">
        <v>0</v>
      </c>
      <c r="V4740" s="4">
        <v>0</v>
      </c>
      <c r="W4740" s="4">
        <v>0</v>
      </c>
      <c r="X4740" s="4">
        <v>0</v>
      </c>
      <c r="Y4740" s="4">
        <v>0</v>
      </c>
      <c r="Z4740" s="4">
        <v>2.76</v>
      </c>
      <c r="AA4740" s="4">
        <v>0</v>
      </c>
      <c r="AB4740" t="s">
        <v>3</v>
      </c>
      <c r="AC4740" s="4">
        <v>0</v>
      </c>
      <c r="AD4740" s="4">
        <v>0</v>
      </c>
      <c r="AE4740" s="4">
        <v>0</v>
      </c>
      <c r="AF4740" t="s">
        <v>723</v>
      </c>
      <c r="AG4740" s="4">
        <v>0</v>
      </c>
      <c r="AH4740" s="4">
        <v>0</v>
      </c>
      <c r="AI4740" s="4">
        <v>0</v>
      </c>
      <c r="AJ4740" s="4">
        <v>275.67</v>
      </c>
      <c r="AK4740" s="4">
        <v>0</v>
      </c>
      <c r="AL4740" t="s">
        <v>791</v>
      </c>
      <c r="AM4740" s="71" t="str">
        <f>INDEX(Network_Insurer_Code,MATCH(Export!AL4740,Network_insurer_Name,0))</f>
        <v>CHI3</v>
      </c>
      <c r="AN4740" t="str">
        <f t="shared" si="74"/>
        <v>C1003CHI32019</v>
      </c>
    </row>
    <row r="4741" spans="1:40" x14ac:dyDescent="0.25">
      <c r="A4741">
        <v>2020</v>
      </c>
      <c r="B4741">
        <v>1</v>
      </c>
      <c r="C4741" s="1">
        <v>43831</v>
      </c>
      <c r="D4741" s="1">
        <v>43921</v>
      </c>
      <c r="E4741">
        <v>2020</v>
      </c>
      <c r="F4741" s="71" t="str">
        <f>INDEX(Client_Name,MATCH(Export!H4741,Local_Company_Name,0))</f>
        <v>Lion Manufacturing Co</v>
      </c>
      <c r="G4741" s="71">
        <f>INDEX(Client_Code,MATCH(Export!H4741,Local_Company_Name,0))</f>
        <v>1002</v>
      </c>
      <c r="H4741" t="s">
        <v>759</v>
      </c>
      <c r="I4741" t="s">
        <v>714</v>
      </c>
      <c r="J4741" t="s">
        <v>22</v>
      </c>
      <c r="K4741" s="71" t="str">
        <f>INDEX(Line_of_Business,MATCH(Export!J4741,Name,0))</f>
        <v>A</v>
      </c>
      <c r="L4741" s="9" t="s">
        <v>253</v>
      </c>
      <c r="M4741">
        <v>1034</v>
      </c>
      <c r="N4741" s="4">
        <v>70892.955555555498</v>
      </c>
      <c r="O4741" s="4">
        <v>63803.66</v>
      </c>
      <c r="P4741" s="4">
        <v>0</v>
      </c>
      <c r="Q4741" s="4">
        <v>0</v>
      </c>
      <c r="R4741" s="4">
        <v>0</v>
      </c>
      <c r="S4741" s="4">
        <v>0</v>
      </c>
      <c r="T4741" s="4">
        <v>0</v>
      </c>
      <c r="U4741" s="4">
        <v>0</v>
      </c>
      <c r="V4741" s="4">
        <v>0</v>
      </c>
      <c r="W4741" s="4">
        <v>0</v>
      </c>
      <c r="X4741" s="4">
        <v>0</v>
      </c>
      <c r="Y4741" s="4">
        <v>4466.26</v>
      </c>
      <c r="Z4741" s="4">
        <v>0</v>
      </c>
      <c r="AA4741" s="4">
        <v>6380.37</v>
      </c>
      <c r="AB4741" t="s">
        <v>3</v>
      </c>
      <c r="AC4741" s="4">
        <v>0</v>
      </c>
      <c r="AD4741" s="4">
        <v>0</v>
      </c>
      <c r="AE4741" s="4">
        <v>0</v>
      </c>
      <c r="AF4741" t="s">
        <v>714</v>
      </c>
      <c r="AG4741" s="4">
        <v>0</v>
      </c>
      <c r="AH4741" s="4">
        <v>0</v>
      </c>
      <c r="AI4741" s="4">
        <v>0</v>
      </c>
      <c r="AJ4741" s="4">
        <v>52957.03</v>
      </c>
      <c r="AK4741" s="4">
        <v>187000</v>
      </c>
      <c r="AL4741" t="s">
        <v>790</v>
      </c>
      <c r="AM4741" s="71" t="str">
        <f>INDEX(Network_Insurer_Code,MATCH(Export!AL4741,Network_insurer_Name,0))</f>
        <v>STL1</v>
      </c>
      <c r="AN4741" t="str">
        <f t="shared" si="74"/>
        <v>A1002STL12020</v>
      </c>
    </row>
    <row r="4742" spans="1:40" x14ac:dyDescent="0.25">
      <c r="A4742">
        <v>2019</v>
      </c>
      <c r="B4742">
        <v>4</v>
      </c>
      <c r="C4742" s="1">
        <v>43739</v>
      </c>
      <c r="D4742" s="1">
        <v>43830</v>
      </c>
      <c r="E4742">
        <v>2019</v>
      </c>
      <c r="F4742" s="71" t="str">
        <f>INDEX(Client_Name,MATCH(Export!H4742,Local_Company_Name,0))</f>
        <v>Aplaca Engineering Co</v>
      </c>
      <c r="G4742" s="71">
        <f>INDEX(Client_Code,MATCH(Export!H4742,Local_Company_Name,0))</f>
        <v>1004</v>
      </c>
      <c r="H4742" t="s">
        <v>768</v>
      </c>
      <c r="I4742" t="s">
        <v>714</v>
      </c>
      <c r="J4742" t="s">
        <v>14</v>
      </c>
      <c r="K4742" s="71" t="str">
        <f>INDEX(Line_of_Business,MATCH(Export!J4742,Name,0))</f>
        <v>C</v>
      </c>
      <c r="L4742" s="9" t="s">
        <v>52</v>
      </c>
      <c r="M4742">
        <v>30</v>
      </c>
      <c r="N4742" s="4">
        <v>-7545.6161616161598</v>
      </c>
      <c r="O4742" s="4">
        <v>-7470.16</v>
      </c>
      <c r="P4742" s="4">
        <v>0</v>
      </c>
      <c r="Q4742" s="4">
        <v>0</v>
      </c>
      <c r="R4742" s="4">
        <v>0</v>
      </c>
      <c r="S4742" s="4">
        <v>0</v>
      </c>
      <c r="T4742" s="4">
        <v>0</v>
      </c>
      <c r="U4742" s="4">
        <v>0</v>
      </c>
      <c r="V4742" s="4">
        <v>0</v>
      </c>
      <c r="W4742" s="4">
        <v>0</v>
      </c>
      <c r="X4742" s="4">
        <v>0</v>
      </c>
      <c r="Y4742" s="4">
        <v>-1494.03</v>
      </c>
      <c r="Z4742" s="4">
        <v>0</v>
      </c>
      <c r="AA4742" s="4">
        <v>-1344.63</v>
      </c>
      <c r="AB4742" t="s">
        <v>3</v>
      </c>
      <c r="AC4742" s="4">
        <v>0</v>
      </c>
      <c r="AD4742" s="4">
        <v>0</v>
      </c>
      <c r="AE4742" s="4">
        <v>0</v>
      </c>
      <c r="AF4742" t="s">
        <v>714</v>
      </c>
      <c r="AG4742" s="4">
        <v>0</v>
      </c>
      <c r="AH4742" s="4">
        <v>0</v>
      </c>
      <c r="AI4742" s="4">
        <v>0</v>
      </c>
      <c r="AJ4742" s="4">
        <v>-4631.5</v>
      </c>
      <c r="AK4742" s="4">
        <v>0</v>
      </c>
      <c r="AL4742" t="s">
        <v>795</v>
      </c>
      <c r="AM4742" s="71" t="str">
        <f>INDEX(Network_Insurer_Code,MATCH(Export!AL4742,Network_insurer_Name,0))</f>
        <v>TOL1</v>
      </c>
      <c r="AN4742" t="str">
        <f t="shared" si="74"/>
        <v>C1004TOL12019</v>
      </c>
    </row>
    <row r="4743" spans="1:40" x14ac:dyDescent="0.25">
      <c r="A4743">
        <v>2019</v>
      </c>
      <c r="B4743">
        <v>2</v>
      </c>
      <c r="C4743" s="1">
        <v>43556</v>
      </c>
      <c r="D4743" s="1">
        <v>43646</v>
      </c>
      <c r="E4743">
        <v>2018</v>
      </c>
      <c r="F4743" s="71" t="str">
        <f>INDEX(Client_Name,MATCH(Export!H4743,Local_Company_Name,0))</f>
        <v>Flaimngo Tailoring</v>
      </c>
      <c r="G4743" s="71">
        <f>INDEX(Client_Code,MATCH(Export!H4743,Local_Company_Name,0))</f>
        <v>1005</v>
      </c>
      <c r="H4743" t="s">
        <v>769</v>
      </c>
      <c r="I4743" t="s">
        <v>707</v>
      </c>
      <c r="J4743" t="s">
        <v>8</v>
      </c>
      <c r="K4743" s="71" t="str">
        <f>INDEX(Line_of_Business,MATCH(Export!J4743,Name,0))</f>
        <v>M</v>
      </c>
      <c r="L4743" s="9">
        <v>50572346</v>
      </c>
      <c r="M4743">
        <v>79</v>
      </c>
      <c r="N4743" s="4">
        <v>0</v>
      </c>
      <c r="O4743" s="4">
        <v>0</v>
      </c>
      <c r="P4743" s="4">
        <v>17806.13</v>
      </c>
      <c r="Q4743" s="4">
        <v>0</v>
      </c>
      <c r="R4743" s="4">
        <v>0</v>
      </c>
      <c r="S4743" s="4">
        <v>0</v>
      </c>
      <c r="T4743" s="4">
        <v>0</v>
      </c>
      <c r="U4743" s="4">
        <v>0</v>
      </c>
      <c r="V4743" s="4">
        <v>0</v>
      </c>
      <c r="W4743" s="4">
        <v>0</v>
      </c>
      <c r="X4743" s="4">
        <v>0</v>
      </c>
      <c r="Y4743" s="4">
        <v>0</v>
      </c>
      <c r="Z4743" s="4">
        <v>0</v>
      </c>
      <c r="AA4743" s="4">
        <v>0</v>
      </c>
      <c r="AB4743" t="s">
        <v>3</v>
      </c>
      <c r="AC4743" s="4">
        <v>0</v>
      </c>
      <c r="AD4743" s="4">
        <v>0</v>
      </c>
      <c r="AE4743" s="4">
        <v>-8951.2000000000007</v>
      </c>
      <c r="AF4743" t="s">
        <v>707</v>
      </c>
      <c r="AG4743" s="4">
        <v>0</v>
      </c>
      <c r="AH4743" s="4">
        <v>0</v>
      </c>
      <c r="AI4743" s="4">
        <v>0</v>
      </c>
      <c r="AJ4743" s="4">
        <v>-17806.13</v>
      </c>
      <c r="AK4743" s="4">
        <v>0</v>
      </c>
      <c r="AL4743" t="s">
        <v>791</v>
      </c>
      <c r="AM4743" s="71" t="str">
        <f>INDEX(Network_Insurer_Code,MATCH(Export!AL4743,Network_insurer_Name,0))</f>
        <v>CHI3</v>
      </c>
      <c r="AN4743" t="str">
        <f t="shared" si="74"/>
        <v>M1005CHI32018</v>
      </c>
    </row>
    <row r="4744" spans="1:40" x14ac:dyDescent="0.25">
      <c r="A4744">
        <v>2020</v>
      </c>
      <c r="B4744">
        <v>1</v>
      </c>
      <c r="C4744" s="1">
        <v>43831</v>
      </c>
      <c r="D4744" s="1">
        <v>43921</v>
      </c>
      <c r="E4744">
        <v>2020</v>
      </c>
      <c r="F4744" s="71" t="str">
        <f>INDEX(Client_Name,MATCH(Export!H4744,Local_Company_Name,0))</f>
        <v>Falcon Clothing</v>
      </c>
      <c r="G4744" s="71">
        <f>INDEX(Client_Code,MATCH(Export!H4744,Local_Company_Name,0))</f>
        <v>1006</v>
      </c>
      <c r="H4744" t="s">
        <v>774</v>
      </c>
      <c r="I4744" t="s">
        <v>726</v>
      </c>
      <c r="J4744" t="s">
        <v>5</v>
      </c>
      <c r="K4744" s="71" t="str">
        <f>INDEX(Line_of_Business,MATCH(Export!J4744,Name,0))</f>
        <v>L</v>
      </c>
      <c r="L4744" s="9">
        <v>18332020001</v>
      </c>
      <c r="M4744">
        <v>96</v>
      </c>
      <c r="N4744" s="4">
        <v>8687.06</v>
      </c>
      <c r="O4744" s="4">
        <v>8687.06</v>
      </c>
      <c r="P4744" s="4">
        <v>0</v>
      </c>
      <c r="Q4744" s="4">
        <v>0</v>
      </c>
      <c r="R4744" s="4">
        <v>0</v>
      </c>
      <c r="S4744" s="4">
        <v>0</v>
      </c>
      <c r="T4744" s="4">
        <v>0</v>
      </c>
      <c r="U4744" s="4">
        <v>0</v>
      </c>
      <c r="V4744" s="4">
        <v>0</v>
      </c>
      <c r="W4744" s="4">
        <v>0</v>
      </c>
      <c r="X4744" s="4">
        <v>0</v>
      </c>
      <c r="Y4744" s="4">
        <v>2606.12</v>
      </c>
      <c r="Z4744" s="4">
        <v>0</v>
      </c>
      <c r="AA4744" s="4">
        <v>0</v>
      </c>
      <c r="AB4744" t="s">
        <v>3</v>
      </c>
      <c r="AC4744" s="4">
        <v>0</v>
      </c>
      <c r="AD4744" s="4">
        <v>0</v>
      </c>
      <c r="AE4744" s="4">
        <v>0</v>
      </c>
      <c r="AF4744" t="s">
        <v>726</v>
      </c>
      <c r="AG4744" s="4">
        <v>0</v>
      </c>
      <c r="AH4744" s="4">
        <v>0</v>
      </c>
      <c r="AI4744" s="4">
        <v>0</v>
      </c>
      <c r="AJ4744" s="4">
        <v>6080.94</v>
      </c>
      <c r="AK4744" s="4">
        <v>0</v>
      </c>
      <c r="AL4744" t="s">
        <v>786</v>
      </c>
      <c r="AM4744" s="71" t="str">
        <f>INDEX(Network_Insurer_Code,MATCH(Export!AL4744,Network_insurer_Name,0))</f>
        <v>BAL1</v>
      </c>
      <c r="AN4744" t="str">
        <f t="shared" si="74"/>
        <v>L1006BAL12020</v>
      </c>
    </row>
    <row r="4745" spans="1:40" x14ac:dyDescent="0.25">
      <c r="A4745">
        <v>2020</v>
      </c>
      <c r="B4745">
        <v>2</v>
      </c>
      <c r="C4745" s="1">
        <v>43922</v>
      </c>
      <c r="D4745" s="1">
        <v>44012</v>
      </c>
      <c r="E4745">
        <v>2020</v>
      </c>
      <c r="F4745" s="71" t="str">
        <f>INDEX(Client_Name,MATCH(Export!H4745,Local_Company_Name,0))</f>
        <v>Lion Manufacturing Co</v>
      </c>
      <c r="G4745" s="71">
        <f>INDEX(Client_Code,MATCH(Export!H4745,Local_Company_Name,0))</f>
        <v>1002</v>
      </c>
      <c r="H4745" t="s">
        <v>759</v>
      </c>
      <c r="I4745" t="s">
        <v>722</v>
      </c>
      <c r="J4745" t="s">
        <v>8</v>
      </c>
      <c r="K4745" s="71" t="str">
        <f>INDEX(Line_of_Business,MATCH(Export!J4745,Name,0))</f>
        <v>M</v>
      </c>
      <c r="L4745" s="9" t="s">
        <v>407</v>
      </c>
      <c r="M4745">
        <v>4350</v>
      </c>
      <c r="N4745" s="4">
        <v>141968.08333333299</v>
      </c>
      <c r="O4745" s="4">
        <v>85180.85</v>
      </c>
      <c r="P4745" s="4">
        <v>25693.27</v>
      </c>
      <c r="Q4745" s="4">
        <v>0</v>
      </c>
      <c r="R4745" s="4">
        <v>0</v>
      </c>
      <c r="S4745" s="4">
        <v>0</v>
      </c>
      <c r="T4745" s="4">
        <v>0</v>
      </c>
      <c r="U4745" s="4">
        <v>0</v>
      </c>
      <c r="V4745" s="4">
        <v>0</v>
      </c>
      <c r="W4745" s="4">
        <v>0</v>
      </c>
      <c r="X4745" s="4">
        <v>0</v>
      </c>
      <c r="Y4745" s="4">
        <v>3014.51</v>
      </c>
      <c r="Z4745" s="4">
        <v>13577.24</v>
      </c>
      <c r="AA4745" s="4">
        <v>0</v>
      </c>
      <c r="AB4745" t="s">
        <v>3</v>
      </c>
      <c r="AC4745" s="4">
        <v>0</v>
      </c>
      <c r="AD4745" s="4">
        <v>0</v>
      </c>
      <c r="AE4745" s="4">
        <v>0</v>
      </c>
      <c r="AF4745" t="s">
        <v>722</v>
      </c>
      <c r="AG4745" s="4">
        <v>0</v>
      </c>
      <c r="AH4745" s="4">
        <v>0</v>
      </c>
      <c r="AI4745" s="4">
        <v>0</v>
      </c>
      <c r="AJ4745" s="4">
        <v>42895.83</v>
      </c>
      <c r="AK4745" s="4">
        <v>187000</v>
      </c>
      <c r="AL4745" t="s">
        <v>796</v>
      </c>
      <c r="AM4745" s="71" t="str">
        <f>INDEX(Network_Insurer_Code,MATCH(Export!AL4745,Network_insurer_Name,0))</f>
        <v>POL2</v>
      </c>
      <c r="AN4745" t="str">
        <f t="shared" si="74"/>
        <v>M1002POL22020</v>
      </c>
    </row>
    <row r="4746" spans="1:40" x14ac:dyDescent="0.25">
      <c r="A4746">
        <v>2020</v>
      </c>
      <c r="B4746">
        <v>3</v>
      </c>
      <c r="C4746" s="1">
        <v>43374</v>
      </c>
      <c r="D4746" s="1">
        <v>43465</v>
      </c>
      <c r="E4746">
        <v>2018</v>
      </c>
      <c r="F4746" s="71" t="str">
        <f>INDEX(Client_Name,MATCH(Export!H4746,Local_Company_Name,0))</f>
        <v>Falcon Clothing</v>
      </c>
      <c r="G4746" s="71">
        <f>INDEX(Client_Code,MATCH(Export!H4746,Local_Company_Name,0))</f>
        <v>1006</v>
      </c>
      <c r="H4746" t="s">
        <v>774</v>
      </c>
      <c r="I4746" t="s">
        <v>737</v>
      </c>
      <c r="J4746" t="s">
        <v>8</v>
      </c>
      <c r="K4746" s="71" t="str">
        <f>INDEX(Line_of_Business,MATCH(Export!J4746,Name,0))</f>
        <v>M</v>
      </c>
      <c r="L4746" s="9" t="s">
        <v>344</v>
      </c>
      <c r="M4746">
        <v>2306</v>
      </c>
      <c r="N4746" s="4">
        <v>1879400</v>
      </c>
      <c r="O4746" s="4">
        <v>1315580</v>
      </c>
      <c r="P4746" s="4">
        <v>8976924.9000000004</v>
      </c>
      <c r="Q4746" s="4">
        <v>0</v>
      </c>
      <c r="R4746" s="4">
        <v>0</v>
      </c>
      <c r="S4746" s="4">
        <v>0</v>
      </c>
      <c r="T4746" s="4">
        <v>0</v>
      </c>
      <c r="U4746" s="4">
        <v>0</v>
      </c>
      <c r="V4746" s="4">
        <v>0</v>
      </c>
      <c r="W4746" s="4">
        <v>0</v>
      </c>
      <c r="X4746" s="4">
        <v>0</v>
      </c>
      <c r="Y4746" s="4">
        <v>177603.3</v>
      </c>
      <c r="Z4746" s="4">
        <v>0</v>
      </c>
      <c r="AA4746" s="4">
        <v>0</v>
      </c>
      <c r="AB4746" t="s">
        <v>3</v>
      </c>
      <c r="AC4746" s="4">
        <v>0</v>
      </c>
      <c r="AD4746" s="4">
        <v>0</v>
      </c>
      <c r="AE4746" s="4">
        <v>0</v>
      </c>
      <c r="AF4746" t="s">
        <v>737</v>
      </c>
      <c r="AG4746" s="4">
        <v>0</v>
      </c>
      <c r="AH4746" s="4">
        <v>0</v>
      </c>
      <c r="AI4746" s="4">
        <v>0</v>
      </c>
      <c r="AJ4746" s="4">
        <v>-7838948.2000000002</v>
      </c>
      <c r="AK4746" s="4">
        <v>0</v>
      </c>
      <c r="AL4746" t="s">
        <v>783</v>
      </c>
      <c r="AM4746" s="71" t="str">
        <f>INDEX(Network_Insurer_Code,MATCH(Export!AL4746,Network_insurer_Name,0))</f>
        <v>PEP1</v>
      </c>
      <c r="AN4746" t="str">
        <f t="shared" si="74"/>
        <v>M1006PEP12018</v>
      </c>
    </row>
    <row r="4747" spans="1:40" x14ac:dyDescent="0.25">
      <c r="A4747">
        <v>2020</v>
      </c>
      <c r="B4747">
        <v>2</v>
      </c>
      <c r="C4747" s="1">
        <v>43922</v>
      </c>
      <c r="D4747" s="1">
        <v>44012</v>
      </c>
      <c r="E4747">
        <v>2020</v>
      </c>
      <c r="F4747" s="71" t="str">
        <f>INDEX(Client_Name,MATCH(Export!H4747,Local_Company_Name,0))</f>
        <v>Flaimngo Tailoring</v>
      </c>
      <c r="G4747" s="71">
        <f>INDEX(Client_Code,MATCH(Export!H4747,Local_Company_Name,0))</f>
        <v>1005</v>
      </c>
      <c r="H4747" t="s">
        <v>771</v>
      </c>
      <c r="I4747" t="s">
        <v>707</v>
      </c>
      <c r="J4747" t="s">
        <v>8</v>
      </c>
      <c r="K4747" s="71" t="str">
        <f>INDEX(Line_of_Business,MATCH(Export!J4747,Name,0))</f>
        <v>M</v>
      </c>
      <c r="L4747" s="9">
        <v>501258064</v>
      </c>
      <c r="M4747">
        <v>18</v>
      </c>
      <c r="N4747" s="4">
        <v>32457.56</v>
      </c>
      <c r="O4747" s="4">
        <v>32457.56</v>
      </c>
      <c r="P4747" s="4">
        <v>667.3</v>
      </c>
      <c r="Q4747" s="4">
        <v>0</v>
      </c>
      <c r="R4747" s="4">
        <v>0</v>
      </c>
      <c r="S4747" s="4">
        <v>0</v>
      </c>
      <c r="T4747" s="4">
        <v>0</v>
      </c>
      <c r="U4747" s="4">
        <v>0</v>
      </c>
      <c r="V4747" s="4">
        <v>0</v>
      </c>
      <c r="W4747" s="4">
        <v>0</v>
      </c>
      <c r="X4747" s="4">
        <v>0</v>
      </c>
      <c r="Y4747" s="4">
        <v>3148.38</v>
      </c>
      <c r="Z4747" s="4">
        <v>0</v>
      </c>
      <c r="AA4747" s="4">
        <v>5842.36</v>
      </c>
      <c r="AB4747" t="s">
        <v>3</v>
      </c>
      <c r="AC4747" s="4">
        <v>0</v>
      </c>
      <c r="AD4747" s="4">
        <v>0</v>
      </c>
      <c r="AE4747" s="4">
        <v>0</v>
      </c>
      <c r="AF4747" t="s">
        <v>707</v>
      </c>
      <c r="AG4747" s="4">
        <v>0</v>
      </c>
      <c r="AH4747" s="4">
        <v>0</v>
      </c>
      <c r="AI4747" s="4">
        <v>0</v>
      </c>
      <c r="AJ4747" s="4">
        <v>22799.52</v>
      </c>
      <c r="AK4747" s="4">
        <v>0</v>
      </c>
      <c r="AL4747" t="s">
        <v>795</v>
      </c>
      <c r="AM4747" s="71" t="str">
        <f>INDEX(Network_Insurer_Code,MATCH(Export!AL4747,Network_insurer_Name,0))</f>
        <v>TOL1</v>
      </c>
      <c r="AN4747" t="str">
        <f t="shared" si="74"/>
        <v>M1005TOL12020</v>
      </c>
    </row>
    <row r="4748" spans="1:40" x14ac:dyDescent="0.25">
      <c r="A4748">
        <v>2020</v>
      </c>
      <c r="B4748">
        <v>2</v>
      </c>
      <c r="C4748" s="1">
        <v>43922</v>
      </c>
      <c r="D4748" s="1">
        <v>44012</v>
      </c>
      <c r="E4748">
        <v>2018</v>
      </c>
      <c r="F4748" s="71" t="str">
        <f>INDEX(Client_Name,MATCH(Export!H4748,Local_Company_Name,0))</f>
        <v>Aplaca Engineering Co</v>
      </c>
      <c r="G4748" s="71">
        <f>INDEX(Client_Code,MATCH(Export!H4748,Local_Company_Name,0))</f>
        <v>1004</v>
      </c>
      <c r="H4748" t="s">
        <v>768</v>
      </c>
      <c r="I4748" t="s">
        <v>724</v>
      </c>
      <c r="J4748" t="s">
        <v>8</v>
      </c>
      <c r="K4748" s="71" t="str">
        <f>INDEX(Line_of_Business,MATCH(Export!J4748,Name,0))</f>
        <v>M</v>
      </c>
      <c r="L4748" s="9">
        <v>74396</v>
      </c>
      <c r="M4748">
        <v>1203</v>
      </c>
      <c r="N4748" s="4">
        <v>0</v>
      </c>
      <c r="O4748" s="4">
        <v>0</v>
      </c>
      <c r="P4748" s="4">
        <v>14</v>
      </c>
      <c r="Q4748" s="4">
        <v>0</v>
      </c>
      <c r="R4748" s="4">
        <v>0</v>
      </c>
      <c r="S4748" s="4">
        <v>0</v>
      </c>
      <c r="T4748" s="4">
        <v>0</v>
      </c>
      <c r="U4748" s="4">
        <v>0</v>
      </c>
      <c r="V4748" s="4">
        <v>0</v>
      </c>
      <c r="W4748" s="4">
        <v>-323398.25</v>
      </c>
      <c r="X4748" s="4">
        <v>0</v>
      </c>
      <c r="Y4748" s="4">
        <v>0</v>
      </c>
      <c r="Z4748" s="4">
        <v>0</v>
      </c>
      <c r="AA4748" s="4">
        <v>0</v>
      </c>
      <c r="AB4748" t="s">
        <v>3</v>
      </c>
      <c r="AC4748" s="4">
        <v>0</v>
      </c>
      <c r="AD4748" s="4">
        <v>0</v>
      </c>
      <c r="AE4748" s="4">
        <v>0</v>
      </c>
      <c r="AF4748" t="s">
        <v>724</v>
      </c>
      <c r="AG4748" s="4">
        <v>0</v>
      </c>
      <c r="AH4748" s="4">
        <v>0</v>
      </c>
      <c r="AI4748" s="4">
        <v>0</v>
      </c>
      <c r="AJ4748" s="4">
        <v>323384.25</v>
      </c>
      <c r="AK4748" s="4">
        <v>0</v>
      </c>
      <c r="AL4748" t="s">
        <v>798</v>
      </c>
      <c r="AM4748" s="71" t="str">
        <f>INDEX(Network_Insurer_Code,MATCH(Export!AL4748,Network_insurer_Name,0))</f>
        <v>PEI2</v>
      </c>
      <c r="AN4748" t="str">
        <f t="shared" si="74"/>
        <v>M1004PEI22018</v>
      </c>
    </row>
    <row r="4749" spans="1:40" x14ac:dyDescent="0.25">
      <c r="A4749">
        <v>2020</v>
      </c>
      <c r="B4749">
        <v>2</v>
      </c>
      <c r="C4749" s="1">
        <v>43922</v>
      </c>
      <c r="D4749" s="1">
        <v>44012</v>
      </c>
      <c r="E4749">
        <v>2018</v>
      </c>
      <c r="F4749" s="71" t="str">
        <f>INDEX(Client_Name,MATCH(Export!H4749,Local_Company_Name,0))</f>
        <v>Flaimngo Tailoring</v>
      </c>
      <c r="G4749" s="71">
        <f>INDEX(Client_Code,MATCH(Export!H4749,Local_Company_Name,0))</f>
        <v>1005</v>
      </c>
      <c r="H4749" t="s">
        <v>755</v>
      </c>
      <c r="I4749" t="s">
        <v>704</v>
      </c>
      <c r="J4749" t="s">
        <v>0</v>
      </c>
      <c r="K4749" s="71" t="str">
        <f>INDEX(Line_of_Business,MATCH(Export!J4749,Name,0))</f>
        <v>D</v>
      </c>
      <c r="L4749" s="9" t="s">
        <v>434</v>
      </c>
      <c r="M4749">
        <v>279</v>
      </c>
      <c r="N4749" s="4">
        <v>0</v>
      </c>
      <c r="O4749" s="4">
        <v>0</v>
      </c>
      <c r="P4749" s="4">
        <v>5111.74</v>
      </c>
      <c r="Q4749" s="4">
        <v>0</v>
      </c>
      <c r="R4749" s="4">
        <v>0</v>
      </c>
      <c r="S4749" s="4">
        <v>0</v>
      </c>
      <c r="T4749" s="4">
        <v>0</v>
      </c>
      <c r="U4749" s="4">
        <v>0</v>
      </c>
      <c r="V4749" s="4">
        <v>0</v>
      </c>
      <c r="W4749" s="4">
        <v>0</v>
      </c>
      <c r="X4749" s="4">
        <v>0</v>
      </c>
      <c r="Y4749" s="4">
        <v>0</v>
      </c>
      <c r="Z4749" s="4">
        <v>0</v>
      </c>
      <c r="AA4749" s="4">
        <v>0</v>
      </c>
      <c r="AB4749" t="s">
        <v>3</v>
      </c>
      <c r="AC4749" s="4">
        <v>0</v>
      </c>
      <c r="AD4749" s="4">
        <v>0</v>
      </c>
      <c r="AE4749" s="4">
        <v>55606.77</v>
      </c>
      <c r="AF4749" t="s">
        <v>704</v>
      </c>
      <c r="AG4749" s="4">
        <v>0</v>
      </c>
      <c r="AH4749" s="4">
        <v>0</v>
      </c>
      <c r="AI4749" s="4">
        <v>0</v>
      </c>
      <c r="AJ4749" s="4">
        <v>-5111.74</v>
      </c>
      <c r="AK4749" s="4">
        <v>0</v>
      </c>
      <c r="AL4749" t="s">
        <v>784</v>
      </c>
      <c r="AM4749" s="71" t="str">
        <f>INDEX(Network_Insurer_Code,MATCH(Export!AL4749,Network_insurer_Name,0))</f>
        <v>PII1</v>
      </c>
      <c r="AN4749" t="str">
        <f t="shared" si="74"/>
        <v>D1005PII12018</v>
      </c>
    </row>
    <row r="4750" spans="1:40" x14ac:dyDescent="0.25">
      <c r="A4750">
        <v>2020</v>
      </c>
      <c r="B4750">
        <v>1</v>
      </c>
      <c r="C4750" s="1">
        <v>43831</v>
      </c>
      <c r="D4750" s="1">
        <v>43921</v>
      </c>
      <c r="E4750">
        <v>2016</v>
      </c>
      <c r="F4750" s="71" t="str">
        <f>INDEX(Client_Name,MATCH(Export!H4750,Local_Company_Name,0))</f>
        <v>Falcon Clothing</v>
      </c>
      <c r="G4750" s="71">
        <f>INDEX(Client_Code,MATCH(Export!H4750,Local_Company_Name,0))</f>
        <v>1006</v>
      </c>
      <c r="H4750" t="s">
        <v>756</v>
      </c>
      <c r="I4750" t="s">
        <v>717</v>
      </c>
      <c r="J4750" t="s">
        <v>0</v>
      </c>
      <c r="K4750" s="71" t="str">
        <f>INDEX(Line_of_Business,MATCH(Export!J4750,Name,0))</f>
        <v>D</v>
      </c>
      <c r="L4750" s="9" t="s">
        <v>21</v>
      </c>
      <c r="M4750">
        <v>2700</v>
      </c>
      <c r="N4750" s="4">
        <v>-1113.99</v>
      </c>
      <c r="O4750" s="4">
        <v>-1113.99</v>
      </c>
      <c r="P4750" s="4">
        <v>20542.900000000001</v>
      </c>
      <c r="Q4750" s="4">
        <v>0</v>
      </c>
      <c r="R4750" s="4">
        <v>0</v>
      </c>
      <c r="S4750" s="4">
        <v>0</v>
      </c>
      <c r="T4750" s="4">
        <v>0</v>
      </c>
      <c r="U4750" s="4">
        <v>0</v>
      </c>
      <c r="V4750" s="4">
        <v>0</v>
      </c>
      <c r="W4750" s="4">
        <v>0</v>
      </c>
      <c r="X4750" s="4">
        <v>0</v>
      </c>
      <c r="Y4750" s="4">
        <v>-36.22</v>
      </c>
      <c r="Z4750" s="4">
        <v>0</v>
      </c>
      <c r="AA4750" s="4">
        <v>-44.57</v>
      </c>
      <c r="AB4750" t="s">
        <v>3</v>
      </c>
      <c r="AC4750" s="4">
        <v>0</v>
      </c>
      <c r="AD4750" s="4">
        <v>0</v>
      </c>
      <c r="AE4750" s="4">
        <v>0</v>
      </c>
      <c r="AF4750" t="s">
        <v>717</v>
      </c>
      <c r="AG4750" s="4">
        <v>0</v>
      </c>
      <c r="AH4750" s="4">
        <v>0</v>
      </c>
      <c r="AI4750" s="4">
        <v>0</v>
      </c>
      <c r="AJ4750" s="4">
        <v>-21576.1</v>
      </c>
      <c r="AK4750" s="4">
        <v>200000</v>
      </c>
      <c r="AL4750" t="s">
        <v>781</v>
      </c>
      <c r="AM4750" s="71" t="str">
        <f>INDEX(Network_Insurer_Code,MATCH(Export!AL4750,Network_insurer_Name,0))</f>
        <v>ORI1</v>
      </c>
      <c r="AN4750" t="str">
        <f t="shared" si="74"/>
        <v>D1006ORI12016</v>
      </c>
    </row>
    <row r="4751" spans="1:40" x14ac:dyDescent="0.25">
      <c r="A4751">
        <v>2019</v>
      </c>
      <c r="B4751">
        <v>3</v>
      </c>
      <c r="C4751" s="1">
        <v>43647</v>
      </c>
      <c r="D4751" s="1">
        <v>43738</v>
      </c>
      <c r="E4751">
        <v>2019</v>
      </c>
      <c r="F4751" s="71" t="str">
        <f>INDEX(Client_Name,MATCH(Export!H4751,Local_Company_Name,0))</f>
        <v>Tiger Jewelcrafting Ltd</v>
      </c>
      <c r="G4751" s="71">
        <f>INDEX(Client_Code,MATCH(Export!H4751,Local_Company_Name,0))</f>
        <v>1003</v>
      </c>
      <c r="H4751" t="s">
        <v>763</v>
      </c>
      <c r="I4751" t="s">
        <v>722</v>
      </c>
      <c r="J4751" t="s">
        <v>5</v>
      </c>
      <c r="K4751" s="71" t="str">
        <f>INDEX(Line_of_Business,MATCH(Export!J4751,Name,0))</f>
        <v>L</v>
      </c>
      <c r="L4751" s="9" t="s">
        <v>19</v>
      </c>
      <c r="M4751">
        <v>18</v>
      </c>
      <c r="N4751" s="4">
        <v>1218.51</v>
      </c>
      <c r="O4751" s="4">
        <v>1218.51</v>
      </c>
      <c r="P4751" s="4">
        <v>0</v>
      </c>
      <c r="Q4751" s="4">
        <v>0</v>
      </c>
      <c r="R4751" s="4">
        <v>0</v>
      </c>
      <c r="S4751" s="4">
        <v>0</v>
      </c>
      <c r="T4751" s="4">
        <v>0</v>
      </c>
      <c r="U4751" s="4">
        <v>0</v>
      </c>
      <c r="V4751" s="4">
        <v>0</v>
      </c>
      <c r="W4751" s="4">
        <v>0</v>
      </c>
      <c r="X4751" s="4">
        <v>0</v>
      </c>
      <c r="Y4751" s="4">
        <v>121.85</v>
      </c>
      <c r="Z4751" s="4">
        <v>0</v>
      </c>
      <c r="AA4751" s="4">
        <v>0</v>
      </c>
      <c r="AB4751" t="s">
        <v>3</v>
      </c>
      <c r="AC4751" s="4">
        <v>0</v>
      </c>
      <c r="AD4751" s="4">
        <v>0</v>
      </c>
      <c r="AE4751" s="4">
        <v>0</v>
      </c>
      <c r="AF4751" t="s">
        <v>722</v>
      </c>
      <c r="AG4751" s="4">
        <v>0</v>
      </c>
      <c r="AH4751" s="4">
        <v>0</v>
      </c>
      <c r="AI4751" s="4">
        <v>0</v>
      </c>
      <c r="AJ4751" s="4">
        <v>1096.6600000000001</v>
      </c>
      <c r="AK4751" s="4">
        <v>0</v>
      </c>
      <c r="AL4751" t="s">
        <v>798</v>
      </c>
      <c r="AM4751" s="71" t="str">
        <f>INDEX(Network_Insurer_Code,MATCH(Export!AL4751,Network_insurer_Name,0))</f>
        <v>PEI2</v>
      </c>
      <c r="AN4751" t="str">
        <f t="shared" si="74"/>
        <v>L1003PEI22019</v>
      </c>
    </row>
    <row r="4752" spans="1:40" x14ac:dyDescent="0.25">
      <c r="A4752">
        <v>2019</v>
      </c>
      <c r="B4752">
        <v>1</v>
      </c>
      <c r="C4752" s="1">
        <v>43466</v>
      </c>
      <c r="D4752" s="1">
        <v>43555</v>
      </c>
      <c r="E4752">
        <v>2017</v>
      </c>
      <c r="F4752" s="71" t="str">
        <f>INDEX(Client_Name,MATCH(Export!H4752,Local_Company_Name,0))</f>
        <v>Zebra Workings Ltd</v>
      </c>
      <c r="G4752" s="71">
        <f>INDEX(Client_Code,MATCH(Export!H4752,Local_Company_Name,0))</f>
        <v>1001</v>
      </c>
      <c r="H4752" t="s">
        <v>750</v>
      </c>
      <c r="I4752" t="s">
        <v>716</v>
      </c>
      <c r="J4752" t="s">
        <v>8</v>
      </c>
      <c r="K4752" s="71" t="str">
        <f>INDEX(Line_of_Business,MATCH(Export!J4752,Name,0))</f>
        <v>M</v>
      </c>
      <c r="L4752" s="9" t="s">
        <v>295</v>
      </c>
      <c r="M4752">
        <v>0</v>
      </c>
      <c r="N4752" s="4">
        <v>171185.43</v>
      </c>
      <c r="O4752" s="4">
        <v>171185.43</v>
      </c>
      <c r="P4752" s="4">
        <v>1359601.75</v>
      </c>
      <c r="Q4752" s="4">
        <v>0</v>
      </c>
      <c r="R4752" s="4">
        <v>0</v>
      </c>
      <c r="S4752" s="4">
        <v>0</v>
      </c>
      <c r="T4752" s="4">
        <v>0</v>
      </c>
      <c r="U4752" s="4">
        <v>0</v>
      </c>
      <c r="V4752" s="4">
        <v>0</v>
      </c>
      <c r="W4752" s="4">
        <v>0</v>
      </c>
      <c r="X4752" s="4">
        <v>0</v>
      </c>
      <c r="Y4752" s="4">
        <v>35949.19</v>
      </c>
      <c r="Z4752" s="4">
        <v>1472.2</v>
      </c>
      <c r="AA4752" s="4">
        <v>0</v>
      </c>
      <c r="AB4752" t="s">
        <v>3</v>
      </c>
      <c r="AC4752" s="4">
        <v>0</v>
      </c>
      <c r="AD4752" s="4">
        <v>0</v>
      </c>
      <c r="AE4752" s="4">
        <v>0</v>
      </c>
      <c r="AF4752" t="s">
        <v>716</v>
      </c>
      <c r="AG4752" s="4">
        <v>0</v>
      </c>
      <c r="AH4752" s="4">
        <v>0</v>
      </c>
      <c r="AI4752" s="4">
        <v>0</v>
      </c>
      <c r="AJ4752" s="4">
        <v>-1225837.71</v>
      </c>
      <c r="AK4752" s="4">
        <v>200000</v>
      </c>
      <c r="AL4752" t="s">
        <v>796</v>
      </c>
      <c r="AM4752" s="71" t="str">
        <f>INDEX(Network_Insurer_Code,MATCH(Export!AL4752,Network_insurer_Name,0))</f>
        <v>POL2</v>
      </c>
      <c r="AN4752" t="str">
        <f t="shared" si="74"/>
        <v>M1001POL22017</v>
      </c>
    </row>
    <row r="4753" spans="1:40" x14ac:dyDescent="0.25">
      <c r="A4753">
        <v>2020</v>
      </c>
      <c r="B4753">
        <v>1</v>
      </c>
      <c r="C4753" s="1">
        <v>43647</v>
      </c>
      <c r="D4753" s="1">
        <v>43738</v>
      </c>
      <c r="E4753">
        <v>2019</v>
      </c>
      <c r="F4753" s="71" t="str">
        <f>INDEX(Client_Name,MATCH(Export!H4753,Local_Company_Name,0))</f>
        <v>Flaimngo Tailoring</v>
      </c>
      <c r="G4753" s="71">
        <f>INDEX(Client_Code,MATCH(Export!H4753,Local_Company_Name,0))</f>
        <v>1005</v>
      </c>
      <c r="H4753" t="s">
        <v>755</v>
      </c>
      <c r="I4753" t="s">
        <v>702</v>
      </c>
      <c r="J4753" t="s">
        <v>0</v>
      </c>
      <c r="K4753" s="71" t="str">
        <f>INDEX(Line_of_Business,MATCH(Export!J4753,Name,0))</f>
        <v>D</v>
      </c>
      <c r="L4753" s="9" t="s">
        <v>495</v>
      </c>
      <c r="M4753">
        <v>14728</v>
      </c>
      <c r="N4753" s="4">
        <v>2329461.48</v>
      </c>
      <c r="O4753" s="4">
        <v>2329461.48</v>
      </c>
      <c r="P4753" s="4">
        <v>0</v>
      </c>
      <c r="Q4753" s="4">
        <v>0</v>
      </c>
      <c r="R4753" s="4">
        <v>0</v>
      </c>
      <c r="S4753" s="4">
        <v>0</v>
      </c>
      <c r="T4753" s="4">
        <v>0</v>
      </c>
      <c r="U4753" s="4">
        <v>0</v>
      </c>
      <c r="V4753" s="4">
        <v>0</v>
      </c>
      <c r="W4753" s="4">
        <v>0</v>
      </c>
      <c r="X4753" s="4">
        <v>0</v>
      </c>
      <c r="Y4753" s="4">
        <v>291182.69</v>
      </c>
      <c r="Z4753" s="4">
        <v>223628.3</v>
      </c>
      <c r="AA4753" s="4">
        <v>54439.5</v>
      </c>
      <c r="AB4753" t="s">
        <v>3</v>
      </c>
      <c r="AC4753" s="4">
        <v>0</v>
      </c>
      <c r="AD4753" s="4">
        <v>0</v>
      </c>
      <c r="AE4753" s="4">
        <v>0</v>
      </c>
      <c r="AF4753" t="s">
        <v>702</v>
      </c>
      <c r="AG4753" s="4">
        <v>0</v>
      </c>
      <c r="AH4753" s="4">
        <v>0</v>
      </c>
      <c r="AI4753" s="4">
        <v>0</v>
      </c>
      <c r="AJ4753" s="4">
        <v>1760210.99</v>
      </c>
      <c r="AK4753" s="4">
        <v>0</v>
      </c>
      <c r="AL4753" t="s">
        <v>785</v>
      </c>
      <c r="AM4753" s="71" t="str">
        <f>INDEX(Network_Insurer_Code,MATCH(Export!AL4753,Network_insurer_Name,0))</f>
        <v>WAI3</v>
      </c>
      <c r="AN4753" t="str">
        <f t="shared" si="74"/>
        <v>D1005WAI32019</v>
      </c>
    </row>
    <row r="4754" spans="1:40" x14ac:dyDescent="0.25">
      <c r="A4754">
        <v>2020</v>
      </c>
      <c r="B4754">
        <v>1</v>
      </c>
      <c r="C4754" s="1">
        <v>43831</v>
      </c>
      <c r="D4754" s="1">
        <v>43921</v>
      </c>
      <c r="E4754">
        <v>2016</v>
      </c>
      <c r="F4754" s="71" t="str">
        <f>INDEX(Client_Name,MATCH(Export!H4754,Local_Company_Name,0))</f>
        <v>Falcon Clothing</v>
      </c>
      <c r="G4754" s="71">
        <f>INDEX(Client_Code,MATCH(Export!H4754,Local_Company_Name,0))</f>
        <v>1006</v>
      </c>
      <c r="H4754" t="s">
        <v>756</v>
      </c>
      <c r="I4754" t="s">
        <v>704</v>
      </c>
      <c r="J4754" t="s">
        <v>0</v>
      </c>
      <c r="K4754" s="71" t="str">
        <f>INDEX(Line_of_Business,MATCH(Export!J4754,Name,0))</f>
        <v>D</v>
      </c>
      <c r="L4754" s="9" t="s">
        <v>43</v>
      </c>
      <c r="M4754">
        <v>3931</v>
      </c>
      <c r="N4754" s="4">
        <v>0</v>
      </c>
      <c r="O4754" s="4">
        <v>0</v>
      </c>
      <c r="P4754" s="4">
        <v>14670</v>
      </c>
      <c r="Q4754" s="4">
        <v>0</v>
      </c>
      <c r="R4754" s="4">
        <v>0</v>
      </c>
      <c r="S4754" s="4">
        <v>0</v>
      </c>
      <c r="T4754" s="4">
        <v>0</v>
      </c>
      <c r="U4754" s="4">
        <v>0</v>
      </c>
      <c r="V4754" s="4">
        <v>0</v>
      </c>
      <c r="W4754" s="4">
        <v>0</v>
      </c>
      <c r="X4754" s="4">
        <v>0</v>
      </c>
      <c r="Y4754" s="4">
        <v>0</v>
      </c>
      <c r="Z4754" s="4">
        <v>0</v>
      </c>
      <c r="AA4754" s="4">
        <v>0</v>
      </c>
      <c r="AB4754" t="s">
        <v>3</v>
      </c>
      <c r="AC4754" s="4">
        <v>0</v>
      </c>
      <c r="AD4754" s="4">
        <v>0</v>
      </c>
      <c r="AE4754" s="4">
        <v>-10086.84</v>
      </c>
      <c r="AF4754" t="s">
        <v>704</v>
      </c>
      <c r="AG4754" s="4">
        <v>0</v>
      </c>
      <c r="AH4754" s="4">
        <v>0</v>
      </c>
      <c r="AI4754" s="4">
        <v>0</v>
      </c>
      <c r="AJ4754" s="4">
        <v>-14670</v>
      </c>
      <c r="AK4754" s="4">
        <v>0</v>
      </c>
      <c r="AL4754" t="s">
        <v>794</v>
      </c>
      <c r="AM4754" s="71" t="str">
        <f>INDEX(Network_Insurer_Code,MATCH(Export!AL4754,Network_insurer_Name,0))</f>
        <v>CUI2</v>
      </c>
      <c r="AN4754" t="str">
        <f t="shared" si="74"/>
        <v>D1006CUI22016</v>
      </c>
    </row>
    <row r="4755" spans="1:40" x14ac:dyDescent="0.25">
      <c r="A4755">
        <v>2020</v>
      </c>
      <c r="B4755">
        <v>2</v>
      </c>
      <c r="C4755" s="1">
        <v>43922</v>
      </c>
      <c r="D4755" s="1">
        <v>44012</v>
      </c>
      <c r="E4755">
        <v>2019</v>
      </c>
      <c r="F4755" s="71" t="str">
        <f>INDEX(Client_Name,MATCH(Export!H4755,Local_Company_Name,0))</f>
        <v>Lion Manufacturing Co</v>
      </c>
      <c r="G4755" s="71">
        <f>INDEX(Client_Code,MATCH(Export!H4755,Local_Company_Name,0))</f>
        <v>1002</v>
      </c>
      <c r="H4755" t="s">
        <v>759</v>
      </c>
      <c r="I4755" t="s">
        <v>710</v>
      </c>
      <c r="J4755" t="s">
        <v>5</v>
      </c>
      <c r="K4755" s="71" t="str">
        <f>INDEX(Line_of_Business,MATCH(Export!J4755,Name,0))</f>
        <v>L</v>
      </c>
      <c r="L4755" s="9" t="s">
        <v>67</v>
      </c>
      <c r="M4755">
        <v>148</v>
      </c>
      <c r="N4755" s="4">
        <v>-3061.37</v>
      </c>
      <c r="O4755" s="4">
        <v>-3061.37</v>
      </c>
      <c r="P4755" s="4">
        <v>0</v>
      </c>
      <c r="Q4755" s="4">
        <v>0</v>
      </c>
      <c r="R4755" s="4">
        <v>0</v>
      </c>
      <c r="S4755" s="4">
        <v>0</v>
      </c>
      <c r="T4755" s="4">
        <v>0</v>
      </c>
      <c r="U4755" s="4">
        <v>0</v>
      </c>
      <c r="V4755" s="4">
        <v>0</v>
      </c>
      <c r="W4755" s="4">
        <v>0</v>
      </c>
      <c r="X4755" s="4">
        <v>0</v>
      </c>
      <c r="Y4755" s="4">
        <v>-459.21</v>
      </c>
      <c r="Z4755" s="4">
        <v>0</v>
      </c>
      <c r="AA4755" s="4">
        <v>0</v>
      </c>
      <c r="AB4755" t="s">
        <v>3</v>
      </c>
      <c r="AC4755" s="4">
        <v>0</v>
      </c>
      <c r="AD4755" s="4">
        <v>0</v>
      </c>
      <c r="AE4755" s="4">
        <v>0</v>
      </c>
      <c r="AF4755" t="s">
        <v>710</v>
      </c>
      <c r="AG4755" s="4">
        <v>0</v>
      </c>
      <c r="AH4755" s="4">
        <v>0</v>
      </c>
      <c r="AI4755" s="4">
        <v>0</v>
      </c>
      <c r="AJ4755" s="4">
        <v>-2602.16</v>
      </c>
      <c r="AK4755" s="4">
        <v>0</v>
      </c>
      <c r="AL4755" t="s">
        <v>783</v>
      </c>
      <c r="AM4755" s="71" t="str">
        <f>INDEX(Network_Insurer_Code,MATCH(Export!AL4755,Network_insurer_Name,0))</f>
        <v>PEP1</v>
      </c>
      <c r="AN4755" t="str">
        <f t="shared" si="74"/>
        <v>L1002PEP12019</v>
      </c>
    </row>
    <row r="4756" spans="1:40" x14ac:dyDescent="0.25">
      <c r="A4756">
        <v>2020</v>
      </c>
      <c r="B4756">
        <v>2</v>
      </c>
      <c r="C4756" s="1">
        <v>43922</v>
      </c>
      <c r="D4756" s="1">
        <v>44012</v>
      </c>
      <c r="E4756">
        <v>2020</v>
      </c>
      <c r="F4756" s="71" t="str">
        <f>INDEX(Client_Name,MATCH(Export!H4756,Local_Company_Name,0))</f>
        <v>Falcon Clothing</v>
      </c>
      <c r="G4756" s="71">
        <f>INDEX(Client_Code,MATCH(Export!H4756,Local_Company_Name,0))</f>
        <v>1006</v>
      </c>
      <c r="H4756" t="s">
        <v>774</v>
      </c>
      <c r="I4756" t="s">
        <v>736</v>
      </c>
      <c r="J4756" t="s">
        <v>8</v>
      </c>
      <c r="K4756" s="71" t="str">
        <f>INDEX(Line_of_Business,MATCH(Export!J4756,Name,0))</f>
        <v>M</v>
      </c>
      <c r="L4756" s="9" t="s">
        <v>236</v>
      </c>
      <c r="M4756">
        <v>245</v>
      </c>
      <c r="N4756" s="4">
        <v>12650.3</v>
      </c>
      <c r="O4756" s="4">
        <v>6325.15</v>
      </c>
      <c r="P4756" s="4">
        <v>17027.740000000002</v>
      </c>
      <c r="Q4756" s="4">
        <v>0</v>
      </c>
      <c r="R4756" s="4">
        <v>0</v>
      </c>
      <c r="S4756" s="4">
        <v>0</v>
      </c>
      <c r="T4756" s="4">
        <v>0</v>
      </c>
      <c r="U4756" s="4">
        <v>0</v>
      </c>
      <c r="V4756" s="4">
        <v>0</v>
      </c>
      <c r="W4756" s="4">
        <v>0</v>
      </c>
      <c r="X4756" s="4">
        <v>0</v>
      </c>
      <c r="Y4756" s="4">
        <v>695.77</v>
      </c>
      <c r="Z4756" s="4">
        <v>379.51</v>
      </c>
      <c r="AA4756" s="4">
        <v>0</v>
      </c>
      <c r="AB4756" t="s">
        <v>3</v>
      </c>
      <c r="AC4756" s="4">
        <v>0</v>
      </c>
      <c r="AD4756" s="4">
        <v>0</v>
      </c>
      <c r="AE4756" s="4">
        <v>0</v>
      </c>
      <c r="AF4756" t="s">
        <v>736</v>
      </c>
      <c r="AG4756" s="4">
        <v>0</v>
      </c>
      <c r="AH4756" s="4">
        <v>0</v>
      </c>
      <c r="AI4756" s="4">
        <v>0</v>
      </c>
      <c r="AJ4756" s="4">
        <v>-11777.87</v>
      </c>
      <c r="AK4756" s="4">
        <v>0</v>
      </c>
      <c r="AL4756" t="s">
        <v>794</v>
      </c>
      <c r="AM4756" s="71" t="str">
        <f>INDEX(Network_Insurer_Code,MATCH(Export!AL4756,Network_insurer_Name,0))</f>
        <v>CUI2</v>
      </c>
      <c r="AN4756" t="str">
        <f t="shared" si="74"/>
        <v>M1006CUI22020</v>
      </c>
    </row>
    <row r="4757" spans="1:40" x14ac:dyDescent="0.25">
      <c r="A4757">
        <v>2019</v>
      </c>
      <c r="B4757">
        <v>4</v>
      </c>
      <c r="C4757" s="1">
        <v>43739</v>
      </c>
      <c r="D4757" s="1">
        <v>43830</v>
      </c>
      <c r="E4757">
        <v>2019</v>
      </c>
      <c r="F4757" s="71" t="str">
        <f>INDEX(Client_Name,MATCH(Export!H4757,Local_Company_Name,0))</f>
        <v>Tiger Jewelcrafting Ltd</v>
      </c>
      <c r="G4757" s="71">
        <f>INDEX(Client_Code,MATCH(Export!H4757,Local_Company_Name,0))</f>
        <v>1003</v>
      </c>
      <c r="H4757" t="s">
        <v>764</v>
      </c>
      <c r="I4757" t="s">
        <v>719</v>
      </c>
      <c r="J4757" t="s">
        <v>5</v>
      </c>
      <c r="K4757" s="71" t="str">
        <f>INDEX(Line_of_Business,MATCH(Export!J4757,Name,0))</f>
        <v>L</v>
      </c>
      <c r="L4757" s="9" t="s">
        <v>582</v>
      </c>
      <c r="M4757">
        <v>5083</v>
      </c>
      <c r="N4757" s="4">
        <v>176203</v>
      </c>
      <c r="O4757" s="4">
        <v>176203</v>
      </c>
      <c r="P4757" s="4">
        <v>28515.96</v>
      </c>
      <c r="Q4757" s="4">
        <v>0</v>
      </c>
      <c r="R4757" s="4">
        <v>0</v>
      </c>
      <c r="S4757" s="4">
        <v>0</v>
      </c>
      <c r="T4757" s="4">
        <v>0</v>
      </c>
      <c r="U4757" s="4">
        <v>0</v>
      </c>
      <c r="V4757" s="4">
        <v>0</v>
      </c>
      <c r="W4757" s="4">
        <v>0</v>
      </c>
      <c r="X4757" s="4">
        <v>0</v>
      </c>
      <c r="Y4757" s="4">
        <v>11100.79</v>
      </c>
      <c r="Z4757" s="4">
        <v>1233.42</v>
      </c>
      <c r="AA4757" s="4">
        <v>0</v>
      </c>
      <c r="AB4757" t="s">
        <v>3</v>
      </c>
      <c r="AC4757" s="4">
        <v>0</v>
      </c>
      <c r="AD4757" s="4">
        <v>0</v>
      </c>
      <c r="AE4757" s="4">
        <v>4049.56</v>
      </c>
      <c r="AF4757" t="s">
        <v>719</v>
      </c>
      <c r="AG4757" s="4">
        <v>0</v>
      </c>
      <c r="AH4757" s="4">
        <v>0</v>
      </c>
      <c r="AI4757" s="4">
        <v>0</v>
      </c>
      <c r="AJ4757" s="4">
        <v>135352.82999999999</v>
      </c>
      <c r="AK4757" s="4">
        <v>0</v>
      </c>
      <c r="AL4757" t="s">
        <v>793</v>
      </c>
      <c r="AM4757" s="71" t="str">
        <f>INDEX(Network_Insurer_Code,MATCH(Export!AL4757,Network_insurer_Name,0))</f>
        <v>CAL3</v>
      </c>
      <c r="AN4757" t="str">
        <f t="shared" si="74"/>
        <v>L1003CAL32019</v>
      </c>
    </row>
    <row r="4758" spans="1:40" x14ac:dyDescent="0.25">
      <c r="A4758">
        <v>2019</v>
      </c>
      <c r="B4758">
        <v>4</v>
      </c>
      <c r="C4758" s="1">
        <v>43739</v>
      </c>
      <c r="D4758" s="1">
        <v>43830</v>
      </c>
      <c r="E4758">
        <v>2018</v>
      </c>
      <c r="F4758" s="71" t="str">
        <f>INDEX(Client_Name,MATCH(Export!H4758,Local_Company_Name,0))</f>
        <v>Flaimngo Tailoring</v>
      </c>
      <c r="G4758" s="71">
        <f>INDEX(Client_Code,MATCH(Export!H4758,Local_Company_Name,0))</f>
        <v>1005</v>
      </c>
      <c r="H4758" t="s">
        <v>771</v>
      </c>
      <c r="I4758" t="s">
        <v>722</v>
      </c>
      <c r="J4758" t="s">
        <v>8</v>
      </c>
      <c r="K4758" s="71" t="str">
        <f>INDEX(Line_of_Business,MATCH(Export!J4758,Name,0))</f>
        <v>M</v>
      </c>
      <c r="L4758" s="9" t="s">
        <v>185</v>
      </c>
      <c r="M4758">
        <v>0</v>
      </c>
      <c r="N4758" s="4">
        <v>0</v>
      </c>
      <c r="O4758" s="4">
        <v>0</v>
      </c>
      <c r="P4758" s="4">
        <v>1551.32</v>
      </c>
      <c r="Q4758" s="4">
        <v>0</v>
      </c>
      <c r="R4758" s="4">
        <v>0</v>
      </c>
      <c r="S4758" s="4">
        <v>0</v>
      </c>
      <c r="T4758" s="4">
        <v>0</v>
      </c>
      <c r="U4758" s="4">
        <v>0</v>
      </c>
      <c r="V4758" s="4">
        <v>0</v>
      </c>
      <c r="W4758" s="4">
        <v>0</v>
      </c>
      <c r="X4758" s="4">
        <v>0</v>
      </c>
      <c r="Y4758" s="4">
        <v>0</v>
      </c>
      <c r="Z4758" s="4">
        <v>0</v>
      </c>
      <c r="AA4758" s="4">
        <v>0</v>
      </c>
      <c r="AB4758" t="s">
        <v>3</v>
      </c>
      <c r="AC4758" s="4">
        <v>0</v>
      </c>
      <c r="AD4758" s="4">
        <v>0</v>
      </c>
      <c r="AE4758" s="4">
        <v>0</v>
      </c>
      <c r="AF4758" t="s">
        <v>722</v>
      </c>
      <c r="AG4758" s="4">
        <v>0</v>
      </c>
      <c r="AH4758" s="4">
        <v>0</v>
      </c>
      <c r="AI4758" s="4">
        <v>0</v>
      </c>
      <c r="AJ4758" s="4">
        <v>-1551.32</v>
      </c>
      <c r="AK4758" s="4">
        <v>200000</v>
      </c>
      <c r="AL4758" t="s">
        <v>790</v>
      </c>
      <c r="AM4758" s="71" t="str">
        <f>INDEX(Network_Insurer_Code,MATCH(Export!AL4758,Network_insurer_Name,0))</f>
        <v>STL1</v>
      </c>
      <c r="AN4758" t="str">
        <f t="shared" si="74"/>
        <v>M1005STL12018</v>
      </c>
    </row>
    <row r="4759" spans="1:40" x14ac:dyDescent="0.25">
      <c r="A4759">
        <v>2019</v>
      </c>
      <c r="B4759">
        <v>1</v>
      </c>
      <c r="C4759" s="1">
        <v>43466</v>
      </c>
      <c r="D4759" s="1">
        <v>43555</v>
      </c>
      <c r="E4759">
        <v>2018</v>
      </c>
      <c r="F4759" s="71" t="str">
        <f>INDEX(Client_Name,MATCH(Export!H4759,Local_Company_Name,0))</f>
        <v>Lion Manufacturing Co</v>
      </c>
      <c r="G4759" s="71">
        <f>INDEX(Client_Code,MATCH(Export!H4759,Local_Company_Name,0))</f>
        <v>1002</v>
      </c>
      <c r="H4759" t="s">
        <v>757</v>
      </c>
      <c r="I4759" t="s">
        <v>707</v>
      </c>
      <c r="J4759" t="s">
        <v>8</v>
      </c>
      <c r="K4759" s="71" t="str">
        <f>INDEX(Line_of_Business,MATCH(Export!J4759,Name,0))</f>
        <v>M</v>
      </c>
      <c r="L4759" s="9">
        <v>79268083</v>
      </c>
      <c r="M4759">
        <v>1</v>
      </c>
      <c r="N4759" s="4">
        <v>0</v>
      </c>
      <c r="O4759" s="4">
        <v>0</v>
      </c>
      <c r="P4759" s="4">
        <v>37812.99</v>
      </c>
      <c r="Q4759" s="4">
        <v>0</v>
      </c>
      <c r="R4759" s="4">
        <v>0</v>
      </c>
      <c r="S4759" s="4">
        <v>0</v>
      </c>
      <c r="T4759" s="4">
        <v>0</v>
      </c>
      <c r="U4759" s="4">
        <v>0</v>
      </c>
      <c r="V4759" s="4">
        <v>0</v>
      </c>
      <c r="W4759" s="4">
        <v>0</v>
      </c>
      <c r="X4759" s="4">
        <v>0</v>
      </c>
      <c r="Y4759" s="4">
        <v>0</v>
      </c>
      <c r="Z4759" s="4">
        <v>0</v>
      </c>
      <c r="AA4759" s="4">
        <v>0</v>
      </c>
      <c r="AB4759" t="s">
        <v>3</v>
      </c>
      <c r="AC4759" s="4">
        <v>0</v>
      </c>
      <c r="AD4759" s="4">
        <v>0</v>
      </c>
      <c r="AE4759" s="4">
        <v>0</v>
      </c>
      <c r="AF4759" t="s">
        <v>707</v>
      </c>
      <c r="AG4759" s="4">
        <v>0</v>
      </c>
      <c r="AH4759" s="4">
        <v>0</v>
      </c>
      <c r="AI4759" s="4">
        <v>0</v>
      </c>
      <c r="AJ4759" s="4">
        <v>-37812.99</v>
      </c>
      <c r="AK4759" s="4">
        <v>0</v>
      </c>
      <c r="AL4759" t="s">
        <v>787</v>
      </c>
      <c r="AM4759" s="71" t="str">
        <f>INDEX(Network_Insurer_Code,MATCH(Export!AL4759,Network_insurer_Name,0))</f>
        <v>LEI3</v>
      </c>
      <c r="AN4759" t="str">
        <f t="shared" si="74"/>
        <v>M1002LEI32018</v>
      </c>
    </row>
    <row r="4760" spans="1:40" x14ac:dyDescent="0.25">
      <c r="A4760">
        <v>2019</v>
      </c>
      <c r="B4760">
        <v>2</v>
      </c>
      <c r="C4760" s="1">
        <v>43556</v>
      </c>
      <c r="D4760" s="1">
        <v>43646</v>
      </c>
      <c r="E4760">
        <v>2019</v>
      </c>
      <c r="F4760" s="71" t="str">
        <f>INDEX(Client_Name,MATCH(Export!H4760,Local_Company_Name,0))</f>
        <v>Lion Manufacturing Co</v>
      </c>
      <c r="G4760" s="71">
        <f>INDEX(Client_Code,MATCH(Export!H4760,Local_Company_Name,0))</f>
        <v>1002</v>
      </c>
      <c r="H4760" t="s">
        <v>760</v>
      </c>
      <c r="I4760" t="s">
        <v>712</v>
      </c>
      <c r="J4760" t="s">
        <v>22</v>
      </c>
      <c r="K4760" s="71" t="str">
        <f>INDEX(Line_of_Business,MATCH(Export!J4760,Name,0))</f>
        <v>A</v>
      </c>
      <c r="L4760" s="9" t="s">
        <v>197</v>
      </c>
      <c r="M4760">
        <v>117159</v>
      </c>
      <c r="N4760" s="4">
        <v>273078.40999999997</v>
      </c>
      <c r="O4760" s="4">
        <v>273078.40999999997</v>
      </c>
      <c r="P4760" s="4">
        <v>0</v>
      </c>
      <c r="Q4760" s="4">
        <v>0</v>
      </c>
      <c r="R4760" s="4">
        <v>0</v>
      </c>
      <c r="S4760" s="4">
        <v>0</v>
      </c>
      <c r="T4760" s="4">
        <v>0</v>
      </c>
      <c r="U4760" s="4">
        <v>0</v>
      </c>
      <c r="V4760" s="4">
        <v>0</v>
      </c>
      <c r="W4760" s="4">
        <v>0</v>
      </c>
      <c r="X4760" s="4">
        <v>0</v>
      </c>
      <c r="Y4760" s="4">
        <v>32012.13</v>
      </c>
      <c r="Z4760" s="4">
        <v>43600.77</v>
      </c>
      <c r="AA4760" s="4">
        <v>0</v>
      </c>
      <c r="AB4760" t="s">
        <v>3</v>
      </c>
      <c r="AC4760" s="4">
        <v>0</v>
      </c>
      <c r="AD4760" s="4">
        <v>0</v>
      </c>
      <c r="AE4760" s="4">
        <v>0</v>
      </c>
      <c r="AF4760" t="s">
        <v>712</v>
      </c>
      <c r="AG4760" s="4">
        <v>0</v>
      </c>
      <c r="AH4760" s="4">
        <v>0</v>
      </c>
      <c r="AI4760" s="4">
        <v>0</v>
      </c>
      <c r="AJ4760" s="4">
        <v>197465.50999999899</v>
      </c>
      <c r="AK4760" s="4">
        <v>0</v>
      </c>
      <c r="AL4760" t="s">
        <v>782</v>
      </c>
      <c r="AM4760" s="71" t="str">
        <f>INDEX(Network_Insurer_Code,MATCH(Export!AL4760,Network_insurer_Name,0))</f>
        <v>API2</v>
      </c>
      <c r="AN4760" t="str">
        <f t="shared" si="74"/>
        <v>A1002API22019</v>
      </c>
    </row>
    <row r="4761" spans="1:40" x14ac:dyDescent="0.25">
      <c r="A4761">
        <v>2020</v>
      </c>
      <c r="B4761">
        <v>2</v>
      </c>
      <c r="C4761" s="1">
        <v>43922</v>
      </c>
      <c r="D4761" s="1">
        <v>44012</v>
      </c>
      <c r="E4761">
        <v>2018</v>
      </c>
      <c r="F4761" s="71" t="str">
        <f>INDEX(Client_Name,MATCH(Export!H4761,Local_Company_Name,0))</f>
        <v>Flaimngo Tailoring</v>
      </c>
      <c r="G4761" s="71">
        <f>INDEX(Client_Code,MATCH(Export!H4761,Local_Company_Name,0))</f>
        <v>1005</v>
      </c>
      <c r="H4761" t="s">
        <v>771</v>
      </c>
      <c r="I4761" t="s">
        <v>707</v>
      </c>
      <c r="J4761" t="s">
        <v>22</v>
      </c>
      <c r="K4761" s="71" t="str">
        <f>INDEX(Line_of_Business,MATCH(Export!J4761,Name,0))</f>
        <v>A</v>
      </c>
      <c r="L4761" s="9" t="s">
        <v>54</v>
      </c>
      <c r="M4761">
        <v>0</v>
      </c>
      <c r="N4761" s="4">
        <v>0</v>
      </c>
      <c r="O4761" s="4">
        <v>0</v>
      </c>
      <c r="P4761" s="4">
        <v>1463.76</v>
      </c>
      <c r="Q4761" s="4">
        <v>0</v>
      </c>
      <c r="R4761" s="4">
        <v>0</v>
      </c>
      <c r="S4761" s="4">
        <v>0</v>
      </c>
      <c r="T4761" s="4">
        <v>0</v>
      </c>
      <c r="U4761" s="4">
        <v>0</v>
      </c>
      <c r="V4761" s="4">
        <v>0</v>
      </c>
      <c r="W4761" s="4">
        <v>0</v>
      </c>
      <c r="X4761" s="4">
        <v>0</v>
      </c>
      <c r="Y4761" s="4">
        <v>0</v>
      </c>
      <c r="Z4761" s="4">
        <v>0</v>
      </c>
      <c r="AA4761" s="4">
        <v>0</v>
      </c>
      <c r="AB4761" t="s">
        <v>3</v>
      </c>
      <c r="AC4761" s="4">
        <v>0</v>
      </c>
      <c r="AD4761" s="4">
        <v>0</v>
      </c>
      <c r="AE4761" s="4">
        <v>-33000</v>
      </c>
      <c r="AF4761" t="s">
        <v>707</v>
      </c>
      <c r="AG4761" s="4">
        <v>0</v>
      </c>
      <c r="AH4761" s="4">
        <v>0</v>
      </c>
      <c r="AI4761" s="4">
        <v>0</v>
      </c>
      <c r="AJ4761" s="4">
        <v>-1463.76</v>
      </c>
      <c r="AK4761" s="4">
        <v>0</v>
      </c>
      <c r="AL4761" t="s">
        <v>785</v>
      </c>
      <c r="AM4761" s="71" t="str">
        <f>INDEX(Network_Insurer_Code,MATCH(Export!AL4761,Network_insurer_Name,0))</f>
        <v>WAI3</v>
      </c>
      <c r="AN4761" t="str">
        <f t="shared" si="74"/>
        <v>A1005WAI32018</v>
      </c>
    </row>
    <row r="4762" spans="1:40" x14ac:dyDescent="0.25">
      <c r="A4762">
        <v>2020</v>
      </c>
      <c r="B4762">
        <v>2</v>
      </c>
      <c r="C4762" s="1">
        <v>43922</v>
      </c>
      <c r="D4762" s="1">
        <v>44012</v>
      </c>
      <c r="E4762">
        <v>2020</v>
      </c>
      <c r="F4762" s="71" t="str">
        <f>INDEX(Client_Name,MATCH(Export!H4762,Local_Company_Name,0))</f>
        <v>Lion Manufacturing Co</v>
      </c>
      <c r="G4762" s="71">
        <f>INDEX(Client_Code,MATCH(Export!H4762,Local_Company_Name,0))</f>
        <v>1002</v>
      </c>
      <c r="H4762" t="s">
        <v>757</v>
      </c>
      <c r="I4762" t="s">
        <v>707</v>
      </c>
      <c r="J4762" t="s">
        <v>22</v>
      </c>
      <c r="K4762" s="71" t="str">
        <f>INDEX(Line_of_Business,MATCH(Export!J4762,Name,0))</f>
        <v>A</v>
      </c>
      <c r="L4762" s="9">
        <v>501258044</v>
      </c>
      <c r="M4762">
        <v>5</v>
      </c>
      <c r="N4762" s="4">
        <v>14543.82</v>
      </c>
      <c r="O4762" s="4">
        <v>14543.82</v>
      </c>
      <c r="P4762" s="4">
        <v>48.8</v>
      </c>
      <c r="Q4762" s="4">
        <v>0</v>
      </c>
      <c r="R4762" s="4">
        <v>0</v>
      </c>
      <c r="S4762" s="4">
        <v>0</v>
      </c>
      <c r="T4762" s="4">
        <v>0</v>
      </c>
      <c r="U4762" s="4">
        <v>0</v>
      </c>
      <c r="V4762" s="4">
        <v>0</v>
      </c>
      <c r="W4762" s="4">
        <v>0</v>
      </c>
      <c r="X4762" s="4">
        <v>0</v>
      </c>
      <c r="Y4762" s="4">
        <v>1410.75</v>
      </c>
      <c r="Z4762" s="4">
        <v>0</v>
      </c>
      <c r="AA4762" s="4">
        <v>2181.5700000000002</v>
      </c>
      <c r="AB4762" t="s">
        <v>3</v>
      </c>
      <c r="AC4762" s="4">
        <v>0</v>
      </c>
      <c r="AD4762" s="4">
        <v>0</v>
      </c>
      <c r="AE4762" s="4">
        <v>328000</v>
      </c>
      <c r="AF4762" t="s">
        <v>707</v>
      </c>
      <c r="AG4762" s="4">
        <v>0</v>
      </c>
      <c r="AH4762" s="4">
        <v>0</v>
      </c>
      <c r="AI4762" s="4">
        <v>0</v>
      </c>
      <c r="AJ4762" s="4">
        <v>10902.7</v>
      </c>
      <c r="AK4762" s="4">
        <v>0</v>
      </c>
      <c r="AL4762" t="s">
        <v>798</v>
      </c>
      <c r="AM4762" s="71" t="str">
        <f>INDEX(Network_Insurer_Code,MATCH(Export!AL4762,Network_insurer_Name,0))</f>
        <v>PEI2</v>
      </c>
      <c r="AN4762" t="str">
        <f t="shared" si="74"/>
        <v>A1002PEI22020</v>
      </c>
    </row>
    <row r="4763" spans="1:40" x14ac:dyDescent="0.25">
      <c r="A4763">
        <v>2020</v>
      </c>
      <c r="B4763">
        <v>3</v>
      </c>
      <c r="C4763" s="1">
        <v>44013</v>
      </c>
      <c r="D4763" s="1">
        <v>44104</v>
      </c>
      <c r="E4763">
        <v>2019</v>
      </c>
      <c r="F4763" s="71" t="str">
        <f>INDEX(Client_Name,MATCH(Export!H4763,Local_Company_Name,0))</f>
        <v>Tiger Jewelcrafting Ltd</v>
      </c>
      <c r="G4763" s="71">
        <f>INDEX(Client_Code,MATCH(Export!H4763,Local_Company_Name,0))</f>
        <v>1003</v>
      </c>
      <c r="H4763" t="s">
        <v>753</v>
      </c>
      <c r="I4763" t="s">
        <v>724</v>
      </c>
      <c r="J4763" t="s">
        <v>8</v>
      </c>
      <c r="K4763" s="71" t="str">
        <f>INDEX(Line_of_Business,MATCH(Export!J4763,Name,0))</f>
        <v>M</v>
      </c>
      <c r="L4763" s="9">
        <v>75076</v>
      </c>
      <c r="M4763">
        <v>557</v>
      </c>
      <c r="N4763" s="4">
        <v>17728</v>
      </c>
      <c r="O4763" s="4">
        <v>17728</v>
      </c>
      <c r="P4763" s="4">
        <v>0</v>
      </c>
      <c r="Q4763" s="4">
        <v>0</v>
      </c>
      <c r="R4763" s="4">
        <v>0</v>
      </c>
      <c r="S4763" s="4">
        <v>0</v>
      </c>
      <c r="T4763" s="4">
        <v>0</v>
      </c>
      <c r="U4763" s="4">
        <v>0</v>
      </c>
      <c r="V4763" s="4">
        <v>0</v>
      </c>
      <c r="W4763" s="4">
        <v>0</v>
      </c>
      <c r="X4763" s="4">
        <v>0</v>
      </c>
      <c r="Y4763" s="4">
        <v>3191.04</v>
      </c>
      <c r="Z4763" s="4">
        <v>0</v>
      </c>
      <c r="AA4763" s="4">
        <v>0</v>
      </c>
      <c r="AB4763" t="s">
        <v>3</v>
      </c>
      <c r="AC4763" s="4">
        <v>0</v>
      </c>
      <c r="AD4763" s="4">
        <v>0</v>
      </c>
      <c r="AE4763" s="4">
        <v>0</v>
      </c>
      <c r="AF4763" t="s">
        <v>724</v>
      </c>
      <c r="AG4763" s="4">
        <v>0</v>
      </c>
      <c r="AH4763" s="4">
        <v>0</v>
      </c>
      <c r="AI4763" s="4">
        <v>0</v>
      </c>
      <c r="AJ4763" s="4">
        <v>14536.96</v>
      </c>
      <c r="AK4763" s="4">
        <v>0</v>
      </c>
      <c r="AL4763" t="s">
        <v>787</v>
      </c>
      <c r="AM4763" s="71" t="str">
        <f>INDEX(Network_Insurer_Code,MATCH(Export!AL4763,Network_insurer_Name,0))</f>
        <v>LEI3</v>
      </c>
      <c r="AN4763" t="str">
        <f t="shared" si="74"/>
        <v>M1003LEI32019</v>
      </c>
    </row>
    <row r="4764" spans="1:40" x14ac:dyDescent="0.25">
      <c r="A4764">
        <v>2019</v>
      </c>
      <c r="B4764">
        <v>1</v>
      </c>
      <c r="C4764" s="1">
        <v>43374</v>
      </c>
      <c r="D4764" s="1">
        <v>43465</v>
      </c>
      <c r="E4764">
        <v>2017</v>
      </c>
      <c r="F4764" s="71" t="str">
        <f>INDEX(Client_Name,MATCH(Export!H4764,Local_Company_Name,0))</f>
        <v>Zebra Workings Ltd</v>
      </c>
      <c r="G4764" s="71">
        <f>INDEX(Client_Code,MATCH(Export!H4764,Local_Company_Name,0))</f>
        <v>1001</v>
      </c>
      <c r="H4764" t="s">
        <v>750</v>
      </c>
      <c r="I4764" t="s">
        <v>724</v>
      </c>
      <c r="J4764" t="s">
        <v>0</v>
      </c>
      <c r="K4764" s="71" t="str">
        <f>INDEX(Line_of_Business,MATCH(Export!J4764,Name,0))</f>
        <v>D</v>
      </c>
      <c r="L4764" s="9">
        <v>42233953</v>
      </c>
      <c r="M4764">
        <v>38</v>
      </c>
      <c r="N4764" s="4">
        <v>-1339.3</v>
      </c>
      <c r="O4764" s="4">
        <v>-1339.3</v>
      </c>
      <c r="P4764" s="4">
        <v>0</v>
      </c>
      <c r="Q4764" s="4">
        <v>0</v>
      </c>
      <c r="R4764" s="4">
        <v>0</v>
      </c>
      <c r="S4764" s="4">
        <v>0</v>
      </c>
      <c r="T4764" s="4">
        <v>0</v>
      </c>
      <c r="U4764" s="4">
        <v>0</v>
      </c>
      <c r="V4764" s="4">
        <v>0</v>
      </c>
      <c r="W4764" s="4">
        <v>0</v>
      </c>
      <c r="X4764" s="4">
        <v>0</v>
      </c>
      <c r="Y4764" s="4">
        <v>-187.5</v>
      </c>
      <c r="Z4764" s="4">
        <v>-10.039999999999999</v>
      </c>
      <c r="AA4764" s="4">
        <v>0</v>
      </c>
      <c r="AB4764" t="s">
        <v>3</v>
      </c>
      <c r="AC4764" s="4">
        <v>0</v>
      </c>
      <c r="AD4764" s="4">
        <v>0</v>
      </c>
      <c r="AE4764" s="4">
        <v>0</v>
      </c>
      <c r="AF4764" t="s">
        <v>724</v>
      </c>
      <c r="AG4764" s="4">
        <v>0</v>
      </c>
      <c r="AH4764" s="4">
        <v>0</v>
      </c>
      <c r="AI4764" s="4">
        <v>0</v>
      </c>
      <c r="AJ4764" s="4">
        <v>-1141.76</v>
      </c>
      <c r="AK4764" s="4">
        <v>187000</v>
      </c>
      <c r="AL4764" t="s">
        <v>784</v>
      </c>
      <c r="AM4764" s="71" t="str">
        <f>INDEX(Network_Insurer_Code,MATCH(Export!AL4764,Network_insurer_Name,0))</f>
        <v>PII1</v>
      </c>
      <c r="AN4764" t="str">
        <f t="shared" si="74"/>
        <v>D1001PII12017</v>
      </c>
    </row>
    <row r="4765" spans="1:40" x14ac:dyDescent="0.25">
      <c r="A4765">
        <v>2019</v>
      </c>
      <c r="B4765">
        <v>1</v>
      </c>
      <c r="C4765" s="1">
        <v>43466</v>
      </c>
      <c r="D4765" s="1">
        <v>43555</v>
      </c>
      <c r="E4765">
        <v>2017</v>
      </c>
      <c r="F4765" s="71" t="str">
        <f>INDEX(Client_Name,MATCH(Export!H4765,Local_Company_Name,0))</f>
        <v>Zebra Workings Ltd</v>
      </c>
      <c r="G4765" s="71">
        <f>INDEX(Client_Code,MATCH(Export!H4765,Local_Company_Name,0))</f>
        <v>1001</v>
      </c>
      <c r="H4765" t="s">
        <v>750</v>
      </c>
      <c r="I4765" t="s">
        <v>723</v>
      </c>
      <c r="J4765" t="s">
        <v>14</v>
      </c>
      <c r="K4765" s="71" t="str">
        <f>INDEX(Line_of_Business,MATCH(Export!J4765,Name,0))</f>
        <v>C</v>
      </c>
      <c r="L4765" s="9" t="s">
        <v>235</v>
      </c>
      <c r="M4765">
        <v>0</v>
      </c>
      <c r="N4765" s="4">
        <v>72.97</v>
      </c>
      <c r="O4765" s="4">
        <v>72.97</v>
      </c>
      <c r="P4765" s="4">
        <v>0</v>
      </c>
      <c r="Q4765" s="4">
        <v>0</v>
      </c>
      <c r="R4765" s="4">
        <v>0</v>
      </c>
      <c r="S4765" s="4">
        <v>0</v>
      </c>
      <c r="T4765" s="4">
        <v>0</v>
      </c>
      <c r="U4765" s="4">
        <v>0</v>
      </c>
      <c r="V4765" s="4">
        <v>0</v>
      </c>
      <c r="W4765" s="4">
        <v>0</v>
      </c>
      <c r="X4765" s="4">
        <v>0</v>
      </c>
      <c r="Y4765" s="4">
        <v>0</v>
      </c>
      <c r="Z4765" s="4">
        <v>72.97</v>
      </c>
      <c r="AA4765" s="4">
        <v>0</v>
      </c>
      <c r="AB4765" t="s">
        <v>3</v>
      </c>
      <c r="AC4765" s="4">
        <v>0</v>
      </c>
      <c r="AD4765" s="4">
        <v>0</v>
      </c>
      <c r="AE4765" s="4">
        <v>0</v>
      </c>
      <c r="AF4765" t="s">
        <v>723</v>
      </c>
      <c r="AG4765" s="4">
        <v>0</v>
      </c>
      <c r="AH4765" s="4">
        <v>0</v>
      </c>
      <c r="AI4765" s="4">
        <v>0</v>
      </c>
      <c r="AJ4765" s="4">
        <v>0</v>
      </c>
      <c r="AK4765" s="4">
        <v>0</v>
      </c>
      <c r="AL4765" t="s">
        <v>798</v>
      </c>
      <c r="AM4765" s="71" t="str">
        <f>INDEX(Network_Insurer_Code,MATCH(Export!AL4765,Network_insurer_Name,0))</f>
        <v>PEI2</v>
      </c>
      <c r="AN4765" t="str">
        <f t="shared" si="74"/>
        <v>C1001PEI22017</v>
      </c>
    </row>
    <row r="4766" spans="1:40" x14ac:dyDescent="0.25">
      <c r="A4766">
        <v>2019</v>
      </c>
      <c r="B4766">
        <v>3</v>
      </c>
      <c r="C4766" s="1">
        <v>43647</v>
      </c>
      <c r="D4766" s="1">
        <v>43738</v>
      </c>
      <c r="E4766">
        <v>2019</v>
      </c>
      <c r="F4766" s="71" t="str">
        <f>INDEX(Client_Name,MATCH(Export!H4766,Local_Company_Name,0))</f>
        <v>Zebra Workings Ltd</v>
      </c>
      <c r="G4766" s="71">
        <f>INDEX(Client_Code,MATCH(Export!H4766,Local_Company_Name,0))</f>
        <v>1001</v>
      </c>
      <c r="H4766" t="s">
        <v>747</v>
      </c>
      <c r="I4766" t="s">
        <v>702</v>
      </c>
      <c r="J4766" t="s">
        <v>5</v>
      </c>
      <c r="K4766" s="71" t="str">
        <f>INDEX(Line_of_Business,MATCH(Export!J4766,Name,0))</f>
        <v>L</v>
      </c>
      <c r="L4766" s="9" t="s">
        <v>590</v>
      </c>
      <c r="M4766">
        <v>196</v>
      </c>
      <c r="N4766" s="4">
        <v>10000</v>
      </c>
      <c r="O4766" s="4">
        <v>10000</v>
      </c>
      <c r="P4766" s="4">
        <v>0</v>
      </c>
      <c r="Q4766" s="4">
        <v>0</v>
      </c>
      <c r="R4766" s="4">
        <v>0</v>
      </c>
      <c r="S4766" s="4">
        <v>0</v>
      </c>
      <c r="T4766" s="4">
        <v>0</v>
      </c>
      <c r="U4766" s="4">
        <v>0</v>
      </c>
      <c r="V4766" s="4">
        <v>0</v>
      </c>
      <c r="W4766" s="4">
        <v>0</v>
      </c>
      <c r="X4766" s="4">
        <v>0</v>
      </c>
      <c r="Y4766" s="4">
        <v>3246</v>
      </c>
      <c r="Z4766" s="4">
        <v>274</v>
      </c>
      <c r="AA4766" s="4">
        <v>0</v>
      </c>
      <c r="AB4766" t="s">
        <v>3</v>
      </c>
      <c r="AC4766" s="4">
        <v>0</v>
      </c>
      <c r="AD4766" s="4">
        <v>0</v>
      </c>
      <c r="AE4766" s="4">
        <v>0</v>
      </c>
      <c r="AF4766" t="s">
        <v>702</v>
      </c>
      <c r="AG4766" s="4">
        <v>0</v>
      </c>
      <c r="AH4766" s="4">
        <v>0</v>
      </c>
      <c r="AI4766" s="4">
        <v>0</v>
      </c>
      <c r="AJ4766" s="4">
        <v>6480</v>
      </c>
      <c r="AK4766" s="4">
        <v>200000</v>
      </c>
      <c r="AL4766" t="s">
        <v>784</v>
      </c>
      <c r="AM4766" s="71" t="str">
        <f>INDEX(Network_Insurer_Code,MATCH(Export!AL4766,Network_insurer_Name,0))</f>
        <v>PII1</v>
      </c>
      <c r="AN4766" t="str">
        <f t="shared" si="74"/>
        <v>L1001PII12019</v>
      </c>
    </row>
    <row r="4767" spans="1:40" x14ac:dyDescent="0.25">
      <c r="A4767">
        <v>2019</v>
      </c>
      <c r="B4767">
        <v>1</v>
      </c>
      <c r="C4767" s="1">
        <v>43466</v>
      </c>
      <c r="D4767" s="1">
        <v>43555</v>
      </c>
      <c r="E4767">
        <v>2016</v>
      </c>
      <c r="F4767" s="71" t="str">
        <f>INDEX(Client_Name,MATCH(Export!H4767,Local_Company_Name,0))</f>
        <v>Zebra Workings Ltd</v>
      </c>
      <c r="G4767" s="71">
        <f>INDEX(Client_Code,MATCH(Export!H4767,Local_Company_Name,0))</f>
        <v>1001</v>
      </c>
      <c r="H4767" t="s">
        <v>747</v>
      </c>
      <c r="I4767" t="s">
        <v>704</v>
      </c>
      <c r="J4767" t="s">
        <v>0</v>
      </c>
      <c r="K4767" s="71" t="str">
        <f>INDEX(Line_of_Business,MATCH(Export!J4767,Name,0))</f>
        <v>D</v>
      </c>
      <c r="L4767" s="9" t="s">
        <v>68</v>
      </c>
      <c r="M4767">
        <v>0</v>
      </c>
      <c r="N4767" s="4">
        <v>0</v>
      </c>
      <c r="O4767" s="4">
        <v>0</v>
      </c>
      <c r="P4767" s="4">
        <v>64068.37</v>
      </c>
      <c r="Q4767" s="4">
        <v>0</v>
      </c>
      <c r="R4767" s="4">
        <v>0</v>
      </c>
      <c r="S4767" s="4">
        <v>0</v>
      </c>
      <c r="T4767" s="4">
        <v>0</v>
      </c>
      <c r="U4767" s="4">
        <v>0</v>
      </c>
      <c r="V4767" s="4">
        <v>0</v>
      </c>
      <c r="W4767" s="4">
        <v>0</v>
      </c>
      <c r="X4767" s="4">
        <v>0</v>
      </c>
      <c r="Y4767" s="4">
        <v>0</v>
      </c>
      <c r="Z4767" s="4">
        <v>0</v>
      </c>
      <c r="AA4767" s="4">
        <v>0</v>
      </c>
      <c r="AB4767" t="s">
        <v>3</v>
      </c>
      <c r="AC4767" s="4">
        <v>0</v>
      </c>
      <c r="AD4767" s="4">
        <v>0</v>
      </c>
      <c r="AE4767" s="4">
        <v>-263359.52</v>
      </c>
      <c r="AF4767" t="s">
        <v>704</v>
      </c>
      <c r="AG4767" s="4">
        <v>0</v>
      </c>
      <c r="AH4767" s="4">
        <v>0</v>
      </c>
      <c r="AI4767" s="4">
        <v>0</v>
      </c>
      <c r="AJ4767" s="4">
        <v>-64068.37</v>
      </c>
      <c r="AK4767" s="4">
        <v>0</v>
      </c>
      <c r="AL4767" t="s">
        <v>795</v>
      </c>
      <c r="AM4767" s="71" t="str">
        <f>INDEX(Network_Insurer_Code,MATCH(Export!AL4767,Network_insurer_Name,0))</f>
        <v>TOL1</v>
      </c>
      <c r="AN4767" t="str">
        <f t="shared" si="74"/>
        <v>D1001TOL12016</v>
      </c>
    </row>
    <row r="4768" spans="1:40" x14ac:dyDescent="0.25">
      <c r="A4768">
        <v>2020</v>
      </c>
      <c r="B4768">
        <v>2</v>
      </c>
      <c r="C4768" s="1">
        <v>43922</v>
      </c>
      <c r="D4768" s="1">
        <v>44012</v>
      </c>
      <c r="E4768">
        <v>2020</v>
      </c>
      <c r="F4768" s="71" t="str">
        <f>INDEX(Client_Name,MATCH(Export!H4768,Local_Company_Name,0))</f>
        <v>Aplaca Engineering Co</v>
      </c>
      <c r="G4768" s="71">
        <f>INDEX(Client_Code,MATCH(Export!H4768,Local_Company_Name,0))</f>
        <v>1004</v>
      </c>
      <c r="H4768" t="s">
        <v>766</v>
      </c>
      <c r="I4768" t="s">
        <v>730</v>
      </c>
      <c r="J4768" t="s">
        <v>5</v>
      </c>
      <c r="K4768" s="71" t="str">
        <f>INDEX(Line_of_Business,MATCH(Export!J4768,Name,0))</f>
        <v>L</v>
      </c>
      <c r="L4768" s="9" t="s">
        <v>610</v>
      </c>
      <c r="M4768">
        <v>69</v>
      </c>
      <c r="N4768" s="4">
        <v>0</v>
      </c>
      <c r="O4768" s="4">
        <v>0</v>
      </c>
      <c r="P4768" s="4">
        <v>0</v>
      </c>
      <c r="Q4768" s="4">
        <v>0</v>
      </c>
      <c r="R4768" s="4">
        <v>0</v>
      </c>
      <c r="S4768" s="4">
        <v>0</v>
      </c>
      <c r="T4768" s="4">
        <v>0</v>
      </c>
      <c r="U4768" s="4">
        <v>0</v>
      </c>
      <c r="V4768" s="4">
        <v>0</v>
      </c>
      <c r="W4768" s="4">
        <v>0</v>
      </c>
      <c r="X4768" s="4">
        <v>0</v>
      </c>
      <c r="Y4768" s="4">
        <v>0</v>
      </c>
      <c r="Z4768" s="4">
        <v>0</v>
      </c>
      <c r="AA4768" s="4">
        <v>0</v>
      </c>
      <c r="AB4768" t="s">
        <v>3</v>
      </c>
      <c r="AC4768" s="4">
        <v>0</v>
      </c>
      <c r="AD4768" s="4">
        <v>0</v>
      </c>
      <c r="AE4768" s="4">
        <v>0</v>
      </c>
      <c r="AF4768" t="s">
        <v>730</v>
      </c>
      <c r="AG4768" s="4">
        <v>0</v>
      </c>
      <c r="AH4768" s="4">
        <v>0</v>
      </c>
      <c r="AI4768" s="4">
        <v>0</v>
      </c>
      <c r="AJ4768" s="4">
        <v>0</v>
      </c>
      <c r="AK4768" s="4">
        <v>0</v>
      </c>
      <c r="AL4768" t="s">
        <v>792</v>
      </c>
      <c r="AM4768" s="71" t="str">
        <f>INDEX(Network_Insurer_Code,MATCH(Export!AL4768,Network_insurer_Name,0))</f>
        <v>CAL1</v>
      </c>
      <c r="AN4768" t="str">
        <f t="shared" si="74"/>
        <v>L1004CAL12020</v>
      </c>
    </row>
    <row r="4769" spans="1:40" x14ac:dyDescent="0.25">
      <c r="A4769">
        <v>2020</v>
      </c>
      <c r="B4769">
        <v>1</v>
      </c>
      <c r="C4769" s="1">
        <v>43831</v>
      </c>
      <c r="D4769" s="1">
        <v>43921</v>
      </c>
      <c r="E4769">
        <v>2016</v>
      </c>
      <c r="F4769" s="71" t="str">
        <f>INDEX(Client_Name,MATCH(Export!H4769,Local_Company_Name,0))</f>
        <v>Aplaca Engineering Co</v>
      </c>
      <c r="G4769" s="71">
        <f>INDEX(Client_Code,MATCH(Export!H4769,Local_Company_Name,0))</f>
        <v>1004</v>
      </c>
      <c r="H4769" t="s">
        <v>767</v>
      </c>
      <c r="I4769" t="s">
        <v>711</v>
      </c>
      <c r="J4769" t="s">
        <v>8</v>
      </c>
      <c r="K4769" s="71" t="str">
        <f>INDEX(Line_of_Business,MATCH(Export!J4769,Name,0))</f>
        <v>M</v>
      </c>
      <c r="L4769" s="9" t="s">
        <v>316</v>
      </c>
      <c r="M4769">
        <v>0</v>
      </c>
      <c r="N4769" s="4">
        <v>0</v>
      </c>
      <c r="O4769" s="4">
        <v>0</v>
      </c>
      <c r="P4769" s="4">
        <v>104.11</v>
      </c>
      <c r="Q4769" s="4">
        <v>0</v>
      </c>
      <c r="R4769" s="4">
        <v>0</v>
      </c>
      <c r="S4769" s="4">
        <v>0</v>
      </c>
      <c r="T4769" s="4">
        <v>0</v>
      </c>
      <c r="U4769" s="4">
        <v>0</v>
      </c>
      <c r="V4769" s="4">
        <v>0</v>
      </c>
      <c r="W4769" s="4">
        <v>0</v>
      </c>
      <c r="X4769" s="4">
        <v>0</v>
      </c>
      <c r="Y4769" s="4">
        <v>0</v>
      </c>
      <c r="Z4769" s="4">
        <v>0</v>
      </c>
      <c r="AA4769" s="4">
        <v>0</v>
      </c>
      <c r="AB4769" t="s">
        <v>3</v>
      </c>
      <c r="AC4769" s="4">
        <v>0</v>
      </c>
      <c r="AD4769" s="4">
        <v>0</v>
      </c>
      <c r="AE4769" s="4">
        <v>0</v>
      </c>
      <c r="AF4769" t="s">
        <v>711</v>
      </c>
      <c r="AG4769" s="4">
        <v>0</v>
      </c>
      <c r="AH4769" s="4">
        <v>0</v>
      </c>
      <c r="AI4769" s="4">
        <v>0</v>
      </c>
      <c r="AJ4769" s="4">
        <v>-104.11</v>
      </c>
      <c r="AK4769" s="4">
        <v>0</v>
      </c>
      <c r="AL4769" t="s">
        <v>793</v>
      </c>
      <c r="AM4769" s="71" t="str">
        <f>INDEX(Network_Insurer_Code,MATCH(Export!AL4769,Network_insurer_Name,0))</f>
        <v>CAL3</v>
      </c>
      <c r="AN4769" t="str">
        <f t="shared" si="74"/>
        <v>M1004CAL32016</v>
      </c>
    </row>
    <row r="4770" spans="1:40" x14ac:dyDescent="0.25">
      <c r="A4770">
        <v>2020</v>
      </c>
      <c r="B4770">
        <v>3</v>
      </c>
      <c r="C4770" s="1">
        <v>43922</v>
      </c>
      <c r="D4770" s="1">
        <v>44012</v>
      </c>
      <c r="E4770">
        <v>2020</v>
      </c>
      <c r="F4770" s="71" t="str">
        <f>INDEX(Client_Name,MATCH(Export!H4770,Local_Company_Name,0))</f>
        <v>Falcon Clothing</v>
      </c>
      <c r="G4770" s="71">
        <f>INDEX(Client_Code,MATCH(Export!H4770,Local_Company_Name,0))</f>
        <v>1006</v>
      </c>
      <c r="H4770" t="s">
        <v>776</v>
      </c>
      <c r="I4770" t="s">
        <v>718</v>
      </c>
      <c r="J4770" t="s">
        <v>5</v>
      </c>
      <c r="K4770" s="71" t="str">
        <f>INDEX(Line_of_Business,MATCH(Export!J4770,Name,0))</f>
        <v>L</v>
      </c>
      <c r="L4770" s="9">
        <v>20006779</v>
      </c>
      <c r="M4770">
        <v>10781</v>
      </c>
      <c r="N4770" s="4">
        <v>-640497.01</v>
      </c>
      <c r="O4770" s="4">
        <v>-640497.01</v>
      </c>
      <c r="P4770" s="4">
        <v>-129600</v>
      </c>
      <c r="Q4770" s="4">
        <v>0</v>
      </c>
      <c r="R4770" s="4">
        <v>0</v>
      </c>
      <c r="S4770" s="4">
        <v>0</v>
      </c>
      <c r="T4770" s="4">
        <v>0</v>
      </c>
      <c r="U4770" s="4">
        <v>0</v>
      </c>
      <c r="V4770" s="4">
        <v>0</v>
      </c>
      <c r="W4770" s="4">
        <v>0</v>
      </c>
      <c r="X4770" s="4">
        <v>0</v>
      </c>
      <c r="Y4770" s="4">
        <v>-64049.7</v>
      </c>
      <c r="Z4770" s="4">
        <v>0</v>
      </c>
      <c r="AA4770" s="4">
        <v>0</v>
      </c>
      <c r="AB4770" t="s">
        <v>3</v>
      </c>
      <c r="AC4770" s="4">
        <v>0</v>
      </c>
      <c r="AD4770" s="4">
        <v>0</v>
      </c>
      <c r="AE4770" s="4">
        <v>0</v>
      </c>
      <c r="AF4770" t="s">
        <v>718</v>
      </c>
      <c r="AG4770" s="4">
        <v>0</v>
      </c>
      <c r="AH4770" s="4">
        <v>0</v>
      </c>
      <c r="AI4770" s="4">
        <v>0</v>
      </c>
      <c r="AJ4770" s="4">
        <v>-446847.31</v>
      </c>
      <c r="AK4770" s="4" t="s">
        <v>2</v>
      </c>
      <c r="AL4770" t="s">
        <v>798</v>
      </c>
      <c r="AM4770" s="71" t="str">
        <f>INDEX(Network_Insurer_Code,MATCH(Export!AL4770,Network_insurer_Name,0))</f>
        <v>PEI2</v>
      </c>
      <c r="AN4770" t="str">
        <f t="shared" si="74"/>
        <v>L1006PEI22020</v>
      </c>
    </row>
    <row r="4771" spans="1:40" x14ac:dyDescent="0.25">
      <c r="A4771">
        <v>2019</v>
      </c>
      <c r="B4771">
        <v>2</v>
      </c>
      <c r="C4771" s="1">
        <v>43556</v>
      </c>
      <c r="D4771" s="1">
        <v>43646</v>
      </c>
      <c r="E4771">
        <v>2018</v>
      </c>
      <c r="F4771" s="71" t="str">
        <f>INDEX(Client_Name,MATCH(Export!H4771,Local_Company_Name,0))</f>
        <v>Tiger Jewelcrafting Ltd</v>
      </c>
      <c r="G4771" s="71">
        <f>INDEX(Client_Code,MATCH(Export!H4771,Local_Company_Name,0))</f>
        <v>1003</v>
      </c>
      <c r="H4771" t="s">
        <v>761</v>
      </c>
      <c r="I4771" t="s">
        <v>711</v>
      </c>
      <c r="J4771" t="s">
        <v>8</v>
      </c>
      <c r="K4771" s="71" t="str">
        <f>INDEX(Line_of_Business,MATCH(Export!J4771,Name,0))</f>
        <v>M</v>
      </c>
      <c r="L4771" s="9">
        <v>1171006128048</v>
      </c>
      <c r="M4771">
        <v>98</v>
      </c>
      <c r="N4771" s="4">
        <v>0</v>
      </c>
      <c r="O4771" s="4">
        <v>0</v>
      </c>
      <c r="P4771" s="4">
        <v>40505</v>
      </c>
      <c r="Q4771" s="4">
        <v>0</v>
      </c>
      <c r="R4771" s="4">
        <v>0</v>
      </c>
      <c r="S4771" s="4">
        <v>0</v>
      </c>
      <c r="T4771" s="4">
        <v>0</v>
      </c>
      <c r="U4771" s="4">
        <v>0</v>
      </c>
      <c r="V4771" s="4">
        <v>0</v>
      </c>
      <c r="W4771" s="4">
        <v>0</v>
      </c>
      <c r="X4771" s="4">
        <v>0</v>
      </c>
      <c r="Y4771" s="4">
        <v>0</v>
      </c>
      <c r="Z4771" s="4">
        <v>0</v>
      </c>
      <c r="AA4771" s="4">
        <v>0</v>
      </c>
      <c r="AB4771" t="s">
        <v>3</v>
      </c>
      <c r="AC4771" s="4">
        <v>0</v>
      </c>
      <c r="AD4771" s="4">
        <v>0</v>
      </c>
      <c r="AE4771" s="4">
        <v>0</v>
      </c>
      <c r="AF4771" t="s">
        <v>711</v>
      </c>
      <c r="AG4771" s="4">
        <v>0</v>
      </c>
      <c r="AH4771" s="4">
        <v>0</v>
      </c>
      <c r="AI4771" s="4">
        <v>0</v>
      </c>
      <c r="AJ4771" s="4">
        <v>-40505</v>
      </c>
      <c r="AK4771" s="4">
        <v>0</v>
      </c>
      <c r="AL4771" t="s">
        <v>797</v>
      </c>
      <c r="AM4771" s="71" t="str">
        <f>INDEX(Network_Insurer_Code,MATCH(Export!AL4771,Network_insurer_Name,0))</f>
        <v>ONI3</v>
      </c>
      <c r="AN4771" t="str">
        <f t="shared" si="74"/>
        <v>M1003ONI32018</v>
      </c>
    </row>
    <row r="4772" spans="1:40" x14ac:dyDescent="0.25">
      <c r="A4772">
        <v>2019</v>
      </c>
      <c r="B4772">
        <v>2</v>
      </c>
      <c r="C4772" s="1">
        <v>43556</v>
      </c>
      <c r="D4772" s="1">
        <v>43646</v>
      </c>
      <c r="E4772">
        <v>2019</v>
      </c>
      <c r="F4772" s="71" t="str">
        <f>INDEX(Client_Name,MATCH(Export!H4772,Local_Company_Name,0))</f>
        <v>Tiger Jewelcrafting Ltd</v>
      </c>
      <c r="G4772" s="71">
        <f>INDEX(Client_Code,MATCH(Export!H4772,Local_Company_Name,0))</f>
        <v>1003</v>
      </c>
      <c r="H4772" t="s">
        <v>763</v>
      </c>
      <c r="I4772" t="s">
        <v>779</v>
      </c>
      <c r="J4772" t="s">
        <v>0</v>
      </c>
      <c r="K4772" s="71" t="str">
        <f>INDEX(Line_of_Business,MATCH(Export!J4772,Name,0))</f>
        <v>D</v>
      </c>
      <c r="L4772" s="9" t="s">
        <v>468</v>
      </c>
      <c r="M4772">
        <v>216</v>
      </c>
      <c r="N4772" s="4">
        <v>263775.56</v>
      </c>
      <c r="O4772" s="4">
        <v>263775.56</v>
      </c>
      <c r="P4772" s="4">
        <v>0</v>
      </c>
      <c r="Q4772" s="4">
        <v>0</v>
      </c>
      <c r="R4772" s="4">
        <v>0</v>
      </c>
      <c r="S4772" s="4">
        <v>0</v>
      </c>
      <c r="T4772" s="4">
        <v>0</v>
      </c>
      <c r="U4772" s="4">
        <v>0</v>
      </c>
      <c r="V4772" s="4">
        <v>0</v>
      </c>
      <c r="W4772" s="4">
        <v>0</v>
      </c>
      <c r="X4772" s="4">
        <v>0</v>
      </c>
      <c r="Y4772" s="4">
        <v>15167.1</v>
      </c>
      <c r="Z4772" s="4">
        <v>0</v>
      </c>
      <c r="AA4772" s="4">
        <v>0</v>
      </c>
      <c r="AB4772" t="s">
        <v>3</v>
      </c>
      <c r="AC4772" s="4">
        <v>0</v>
      </c>
      <c r="AD4772" s="4">
        <v>0</v>
      </c>
      <c r="AE4772" s="4">
        <v>0</v>
      </c>
      <c r="AF4772" t="s">
        <v>779</v>
      </c>
      <c r="AG4772" s="4">
        <v>0</v>
      </c>
      <c r="AH4772" s="4">
        <v>0</v>
      </c>
      <c r="AI4772" s="4">
        <v>0</v>
      </c>
      <c r="AJ4772" s="4">
        <v>248608.46</v>
      </c>
      <c r="AK4772" s="4">
        <v>200000</v>
      </c>
      <c r="AL4772" t="s">
        <v>798</v>
      </c>
      <c r="AM4772" s="71" t="str">
        <f>INDEX(Network_Insurer_Code,MATCH(Export!AL4772,Network_insurer_Name,0))</f>
        <v>PEI2</v>
      </c>
      <c r="AN4772" t="str">
        <f t="shared" si="74"/>
        <v>D1003PEI22019</v>
      </c>
    </row>
    <row r="4773" spans="1:40" x14ac:dyDescent="0.25">
      <c r="A4773">
        <v>2019</v>
      </c>
      <c r="B4773">
        <v>3</v>
      </c>
      <c r="C4773" s="1">
        <v>43647</v>
      </c>
      <c r="D4773" s="1">
        <v>43738</v>
      </c>
      <c r="E4773">
        <v>2019</v>
      </c>
      <c r="F4773" s="71" t="str">
        <f>INDEX(Client_Name,MATCH(Export!H4773,Local_Company_Name,0))</f>
        <v>Falcon Clothing</v>
      </c>
      <c r="G4773" s="71">
        <f>INDEX(Client_Code,MATCH(Export!H4773,Local_Company_Name,0))</f>
        <v>1006</v>
      </c>
      <c r="H4773" t="s">
        <v>773</v>
      </c>
      <c r="I4773" t="s">
        <v>734</v>
      </c>
      <c r="J4773" t="s">
        <v>0</v>
      </c>
      <c r="K4773" s="71" t="str">
        <f>INDEX(Line_of_Business,MATCH(Export!J4773,Name,0))</f>
        <v>D</v>
      </c>
      <c r="L4773" s="9" t="s">
        <v>186</v>
      </c>
      <c r="M4773">
        <v>284</v>
      </c>
      <c r="N4773" s="4">
        <v>207483.08</v>
      </c>
      <c r="O4773" s="4">
        <v>207483.08</v>
      </c>
      <c r="P4773" s="4">
        <v>0</v>
      </c>
      <c r="Q4773" s="4">
        <v>0</v>
      </c>
      <c r="R4773" s="4">
        <v>0</v>
      </c>
      <c r="S4773" s="4">
        <v>0</v>
      </c>
      <c r="T4773" s="4">
        <v>0</v>
      </c>
      <c r="U4773" s="4">
        <v>0</v>
      </c>
      <c r="V4773" s="4">
        <v>0</v>
      </c>
      <c r="W4773" s="4">
        <v>0</v>
      </c>
      <c r="X4773" s="4">
        <v>0</v>
      </c>
      <c r="Y4773" s="4">
        <v>31122.46</v>
      </c>
      <c r="Z4773" s="4">
        <v>0</v>
      </c>
      <c r="AA4773" s="4">
        <v>0</v>
      </c>
      <c r="AB4773" t="s">
        <v>3</v>
      </c>
      <c r="AC4773" s="4">
        <v>0</v>
      </c>
      <c r="AD4773" s="4">
        <v>0</v>
      </c>
      <c r="AE4773" s="4">
        <v>0</v>
      </c>
      <c r="AF4773" t="s">
        <v>734</v>
      </c>
      <c r="AG4773" s="4">
        <v>0</v>
      </c>
      <c r="AH4773" s="4">
        <v>0</v>
      </c>
      <c r="AI4773" s="4">
        <v>0</v>
      </c>
      <c r="AJ4773" s="4">
        <v>176360.62</v>
      </c>
      <c r="AK4773" s="4">
        <v>0</v>
      </c>
      <c r="AL4773" t="s">
        <v>791</v>
      </c>
      <c r="AM4773" s="71" t="str">
        <f>INDEX(Network_Insurer_Code,MATCH(Export!AL4773,Network_insurer_Name,0))</f>
        <v>CHI3</v>
      </c>
      <c r="AN4773" t="str">
        <f t="shared" si="74"/>
        <v>D1006CHI32019</v>
      </c>
    </row>
    <row r="4774" spans="1:40" x14ac:dyDescent="0.25">
      <c r="A4774">
        <v>2019</v>
      </c>
      <c r="B4774">
        <v>4</v>
      </c>
      <c r="C4774" s="1">
        <v>43739</v>
      </c>
      <c r="D4774" s="1">
        <v>43830</v>
      </c>
      <c r="E4774">
        <v>2019</v>
      </c>
      <c r="F4774" s="71" t="str">
        <f>INDEX(Client_Name,MATCH(Export!H4774,Local_Company_Name,0))</f>
        <v>Tiger Jewelcrafting Ltd</v>
      </c>
      <c r="G4774" s="71">
        <f>INDEX(Client_Code,MATCH(Export!H4774,Local_Company_Name,0))</f>
        <v>1003</v>
      </c>
      <c r="H4774" t="s">
        <v>753</v>
      </c>
      <c r="I4774" t="s">
        <v>718</v>
      </c>
      <c r="J4774" t="s">
        <v>8</v>
      </c>
      <c r="K4774" s="71" t="str">
        <f>INDEX(Line_of_Business,MATCH(Export!J4774,Name,0))</f>
        <v>M</v>
      </c>
      <c r="L4774" s="9" t="s">
        <v>139</v>
      </c>
      <c r="M4774">
        <v>754</v>
      </c>
      <c r="N4774" s="4">
        <v>0</v>
      </c>
      <c r="O4774" s="4">
        <v>0</v>
      </c>
      <c r="P4774" s="4">
        <v>2001797.91</v>
      </c>
      <c r="Q4774" s="4">
        <v>0</v>
      </c>
      <c r="R4774" s="4">
        <v>0</v>
      </c>
      <c r="S4774" s="4">
        <v>0</v>
      </c>
      <c r="T4774" s="4">
        <v>0</v>
      </c>
      <c r="U4774" s="4">
        <v>0</v>
      </c>
      <c r="V4774" s="4">
        <v>0</v>
      </c>
      <c r="W4774" s="4">
        <v>0</v>
      </c>
      <c r="X4774" s="4">
        <v>0</v>
      </c>
      <c r="Y4774" s="4">
        <v>0</v>
      </c>
      <c r="Z4774" s="4">
        <v>0</v>
      </c>
      <c r="AA4774" s="4">
        <v>0</v>
      </c>
      <c r="AB4774" t="s">
        <v>3</v>
      </c>
      <c r="AC4774" s="4">
        <v>0</v>
      </c>
      <c r="AD4774" s="4">
        <v>0</v>
      </c>
      <c r="AE4774" s="4">
        <v>0</v>
      </c>
      <c r="AF4774" t="s">
        <v>718</v>
      </c>
      <c r="AG4774" s="4">
        <v>0</v>
      </c>
      <c r="AH4774" s="4">
        <v>0</v>
      </c>
      <c r="AI4774" s="4">
        <v>0</v>
      </c>
      <c r="AJ4774" s="4">
        <v>-2001797.91</v>
      </c>
      <c r="AK4774" s="4">
        <v>0</v>
      </c>
      <c r="AL4774" t="s">
        <v>796</v>
      </c>
      <c r="AM4774" s="71" t="str">
        <f>INDEX(Network_Insurer_Code,MATCH(Export!AL4774,Network_insurer_Name,0))</f>
        <v>POL2</v>
      </c>
      <c r="AN4774" t="str">
        <f t="shared" si="74"/>
        <v>M1003POL22019</v>
      </c>
    </row>
    <row r="4775" spans="1:40" x14ac:dyDescent="0.25">
      <c r="A4775">
        <v>2019</v>
      </c>
      <c r="B4775">
        <v>4</v>
      </c>
      <c r="C4775" s="1">
        <v>43739</v>
      </c>
      <c r="D4775" s="1">
        <v>43830</v>
      </c>
      <c r="E4775">
        <v>2018</v>
      </c>
      <c r="F4775" s="71" t="str">
        <f>INDEX(Client_Name,MATCH(Export!H4775,Local_Company_Name,0))</f>
        <v>Zebra Workings Ltd</v>
      </c>
      <c r="G4775" s="71">
        <f>INDEX(Client_Code,MATCH(Export!H4775,Local_Company_Name,0))</f>
        <v>1001</v>
      </c>
      <c r="H4775" t="s">
        <v>748</v>
      </c>
      <c r="I4775" t="s">
        <v>720</v>
      </c>
      <c r="J4775" t="s">
        <v>8</v>
      </c>
      <c r="K4775" s="71" t="str">
        <f>INDEX(Line_of_Business,MATCH(Export!J4775,Name,0))</f>
        <v>M</v>
      </c>
      <c r="L4775" s="9" t="s">
        <v>614</v>
      </c>
      <c r="M4775">
        <v>1281</v>
      </c>
      <c r="N4775" s="4">
        <v>-2523784.23</v>
      </c>
      <c r="O4775" s="4">
        <v>-2523784.23</v>
      </c>
      <c r="P4775" s="4">
        <v>-2488.38</v>
      </c>
      <c r="Q4775" s="4">
        <v>0</v>
      </c>
      <c r="R4775" s="4">
        <v>0</v>
      </c>
      <c r="S4775" s="4">
        <v>0</v>
      </c>
      <c r="T4775" s="4">
        <v>0</v>
      </c>
      <c r="U4775" s="4">
        <v>0</v>
      </c>
      <c r="V4775" s="4">
        <v>0</v>
      </c>
      <c r="W4775" s="4">
        <v>0</v>
      </c>
      <c r="X4775" s="4">
        <v>0</v>
      </c>
      <c r="Y4775" s="4">
        <v>-302854.11</v>
      </c>
      <c r="Z4775" s="4">
        <v>0</v>
      </c>
      <c r="AA4775" s="4">
        <v>0</v>
      </c>
      <c r="AB4775" t="s">
        <v>3</v>
      </c>
      <c r="AC4775" s="4">
        <v>0</v>
      </c>
      <c r="AD4775" s="4">
        <v>0</v>
      </c>
      <c r="AE4775" s="4">
        <v>0</v>
      </c>
      <c r="AF4775" t="s">
        <v>720</v>
      </c>
      <c r="AG4775" s="4">
        <v>0</v>
      </c>
      <c r="AH4775" s="4">
        <v>0</v>
      </c>
      <c r="AI4775" s="4">
        <v>0</v>
      </c>
      <c r="AJ4775" s="4">
        <v>-2218441.7400000002</v>
      </c>
      <c r="AK4775" s="4">
        <v>0</v>
      </c>
      <c r="AL4775" t="s">
        <v>793</v>
      </c>
      <c r="AM4775" s="71" t="str">
        <f>INDEX(Network_Insurer_Code,MATCH(Export!AL4775,Network_insurer_Name,0))</f>
        <v>CAL3</v>
      </c>
      <c r="AN4775" t="str">
        <f t="shared" si="74"/>
        <v>M1001CAL32018</v>
      </c>
    </row>
    <row r="4776" spans="1:40" x14ac:dyDescent="0.25">
      <c r="A4776">
        <v>2020</v>
      </c>
      <c r="B4776">
        <v>3</v>
      </c>
      <c r="C4776" s="1">
        <v>44013</v>
      </c>
      <c r="D4776" s="1">
        <v>44104</v>
      </c>
      <c r="E4776">
        <v>2018</v>
      </c>
      <c r="F4776" s="71" t="str">
        <f>INDEX(Client_Name,MATCH(Export!H4776,Local_Company_Name,0))</f>
        <v>Flaimngo Tailoring</v>
      </c>
      <c r="G4776" s="71">
        <f>INDEX(Client_Code,MATCH(Export!H4776,Local_Company_Name,0))</f>
        <v>1005</v>
      </c>
      <c r="H4776" t="s">
        <v>755</v>
      </c>
      <c r="I4776" t="s">
        <v>732</v>
      </c>
      <c r="J4776" t="s">
        <v>8</v>
      </c>
      <c r="K4776" s="71" t="str">
        <f>INDEX(Line_of_Business,MATCH(Export!J4776,Name,0))</f>
        <v>M</v>
      </c>
      <c r="L4776" s="9" t="s">
        <v>222</v>
      </c>
      <c r="M4776">
        <v>8</v>
      </c>
      <c r="N4776" s="4">
        <v>0</v>
      </c>
      <c r="O4776" s="4">
        <v>0</v>
      </c>
      <c r="P4776" s="4">
        <v>-251.55</v>
      </c>
      <c r="Q4776" s="4">
        <v>0</v>
      </c>
      <c r="R4776" s="4">
        <v>0</v>
      </c>
      <c r="S4776" s="4">
        <v>0</v>
      </c>
      <c r="T4776" s="4">
        <v>0</v>
      </c>
      <c r="U4776" s="4">
        <v>0</v>
      </c>
      <c r="V4776" s="4">
        <v>0</v>
      </c>
      <c r="W4776" s="4">
        <v>0</v>
      </c>
      <c r="X4776" s="4">
        <v>0</v>
      </c>
      <c r="Y4776" s="4">
        <v>0</v>
      </c>
      <c r="Z4776" s="4">
        <v>0</v>
      </c>
      <c r="AA4776" s="4">
        <v>0</v>
      </c>
      <c r="AB4776" t="s">
        <v>3</v>
      </c>
      <c r="AC4776" s="4">
        <v>0</v>
      </c>
      <c r="AD4776" s="4">
        <v>0</v>
      </c>
      <c r="AE4776" s="4">
        <v>0</v>
      </c>
      <c r="AF4776" t="s">
        <v>732</v>
      </c>
      <c r="AG4776" s="4">
        <v>0</v>
      </c>
      <c r="AH4776" s="4">
        <v>0</v>
      </c>
      <c r="AI4776" s="4">
        <v>0</v>
      </c>
      <c r="AJ4776" s="4">
        <v>251.55</v>
      </c>
      <c r="AK4776" s="4">
        <v>0</v>
      </c>
      <c r="AL4776" t="s">
        <v>793</v>
      </c>
      <c r="AM4776" s="71" t="str">
        <f>INDEX(Network_Insurer_Code,MATCH(Export!AL4776,Network_insurer_Name,0))</f>
        <v>CAL3</v>
      </c>
      <c r="AN4776" t="str">
        <f t="shared" si="74"/>
        <v>M1005CAL32018</v>
      </c>
    </row>
    <row r="4777" spans="1:40" x14ac:dyDescent="0.25">
      <c r="A4777">
        <v>2019</v>
      </c>
      <c r="B4777">
        <v>4</v>
      </c>
      <c r="C4777" s="1">
        <v>43739</v>
      </c>
      <c r="D4777" s="1">
        <v>43830</v>
      </c>
      <c r="E4777">
        <v>2019</v>
      </c>
      <c r="F4777" s="71" t="str">
        <f>INDEX(Client_Name,MATCH(Export!H4777,Local_Company_Name,0))</f>
        <v>Flaimngo Tailoring</v>
      </c>
      <c r="G4777" s="71">
        <f>INDEX(Client_Code,MATCH(Export!H4777,Local_Company_Name,0))</f>
        <v>1005</v>
      </c>
      <c r="H4777" t="s">
        <v>769</v>
      </c>
      <c r="I4777" t="s">
        <v>708</v>
      </c>
      <c r="J4777" t="s">
        <v>5</v>
      </c>
      <c r="K4777" s="71" t="str">
        <f>INDEX(Line_of_Business,MATCH(Export!J4777,Name,0))</f>
        <v>L</v>
      </c>
      <c r="L4777" s="9" t="s">
        <v>312</v>
      </c>
      <c r="M4777">
        <v>16</v>
      </c>
      <c r="N4777" s="4">
        <v>6114</v>
      </c>
      <c r="O4777" s="4">
        <v>6114</v>
      </c>
      <c r="P4777" s="4">
        <v>0</v>
      </c>
      <c r="Q4777" s="4">
        <v>0</v>
      </c>
      <c r="R4777" s="4">
        <v>0</v>
      </c>
      <c r="S4777" s="4">
        <v>0</v>
      </c>
      <c r="T4777" s="4">
        <v>0</v>
      </c>
      <c r="U4777" s="4">
        <v>0</v>
      </c>
      <c r="V4777" s="4">
        <v>0</v>
      </c>
      <c r="W4777" s="4">
        <v>0</v>
      </c>
      <c r="X4777" s="4">
        <v>0</v>
      </c>
      <c r="Y4777" s="4">
        <v>122.55</v>
      </c>
      <c r="Z4777" s="4">
        <v>0</v>
      </c>
      <c r="AA4777" s="4">
        <v>0</v>
      </c>
      <c r="AB4777" t="s">
        <v>3</v>
      </c>
      <c r="AC4777" s="4">
        <v>0</v>
      </c>
      <c r="AD4777" s="4">
        <v>0</v>
      </c>
      <c r="AE4777" s="4">
        <v>0</v>
      </c>
      <c r="AF4777" t="s">
        <v>708</v>
      </c>
      <c r="AG4777" s="4">
        <v>0</v>
      </c>
      <c r="AH4777" s="4">
        <v>0</v>
      </c>
      <c r="AI4777" s="4">
        <v>0</v>
      </c>
      <c r="AJ4777" s="4">
        <v>5991.45</v>
      </c>
      <c r="AK4777" s="4">
        <v>0</v>
      </c>
      <c r="AL4777" t="s">
        <v>783</v>
      </c>
      <c r="AM4777" s="71" t="str">
        <f>INDEX(Network_Insurer_Code,MATCH(Export!AL4777,Network_insurer_Name,0))</f>
        <v>PEP1</v>
      </c>
      <c r="AN4777" t="str">
        <f t="shared" si="74"/>
        <v>L1005PEP12019</v>
      </c>
    </row>
    <row r="4778" spans="1:40" x14ac:dyDescent="0.25">
      <c r="A4778">
        <v>2019</v>
      </c>
      <c r="B4778">
        <v>3</v>
      </c>
      <c r="C4778" s="1">
        <v>43647</v>
      </c>
      <c r="D4778" s="1">
        <v>43738</v>
      </c>
      <c r="E4778">
        <v>2018</v>
      </c>
      <c r="F4778" s="71" t="str">
        <f>INDEX(Client_Name,MATCH(Export!H4778,Local_Company_Name,0))</f>
        <v>Lion Manufacturing Co</v>
      </c>
      <c r="G4778" s="71">
        <f>INDEX(Client_Code,MATCH(Export!H4778,Local_Company_Name,0))</f>
        <v>1002</v>
      </c>
      <c r="H4778" t="s">
        <v>752</v>
      </c>
      <c r="I4778" t="s">
        <v>724</v>
      </c>
      <c r="J4778" t="s">
        <v>8</v>
      </c>
      <c r="K4778" s="71" t="str">
        <f>INDEX(Line_of_Business,MATCH(Export!J4778,Name,0))</f>
        <v>M</v>
      </c>
      <c r="L4778" s="9">
        <v>80007199</v>
      </c>
      <c r="M4778">
        <v>26</v>
      </c>
      <c r="N4778" s="4">
        <v>0</v>
      </c>
      <c r="O4778" s="4">
        <v>0</v>
      </c>
      <c r="P4778" s="4">
        <v>0</v>
      </c>
      <c r="Q4778" s="4">
        <v>0</v>
      </c>
      <c r="R4778" s="4">
        <v>0</v>
      </c>
      <c r="S4778" s="4">
        <v>0</v>
      </c>
      <c r="T4778" s="4">
        <v>0</v>
      </c>
      <c r="U4778" s="4">
        <v>0</v>
      </c>
      <c r="V4778" s="4">
        <v>0</v>
      </c>
      <c r="W4778" s="4">
        <v>0</v>
      </c>
      <c r="X4778" s="4">
        <v>0</v>
      </c>
      <c r="Y4778" s="4">
        <v>0</v>
      </c>
      <c r="Z4778" s="4">
        <v>0</v>
      </c>
      <c r="AA4778" s="4">
        <v>0</v>
      </c>
      <c r="AB4778" t="s">
        <v>3</v>
      </c>
      <c r="AC4778" s="4">
        <v>0</v>
      </c>
      <c r="AD4778" s="4">
        <v>0</v>
      </c>
      <c r="AE4778" s="4">
        <v>-118234.31</v>
      </c>
      <c r="AF4778" t="s">
        <v>724</v>
      </c>
      <c r="AG4778" s="4">
        <v>0</v>
      </c>
      <c r="AH4778" s="4">
        <v>0</v>
      </c>
      <c r="AI4778" s="4">
        <v>0</v>
      </c>
      <c r="AJ4778" s="4">
        <v>0</v>
      </c>
      <c r="AK4778" s="4">
        <v>200000</v>
      </c>
      <c r="AL4778" t="s">
        <v>788</v>
      </c>
      <c r="AM4778" s="71" t="str">
        <f>INDEX(Network_Insurer_Code,MATCH(Export!AL4778,Network_insurer_Name,0))</f>
        <v>RAI1</v>
      </c>
      <c r="AN4778" t="str">
        <f t="shared" si="74"/>
        <v>M1002RAI12018</v>
      </c>
    </row>
    <row r="4779" spans="1:40" x14ac:dyDescent="0.25">
      <c r="A4779">
        <v>2019</v>
      </c>
      <c r="B4779">
        <v>1</v>
      </c>
      <c r="C4779" s="1">
        <v>43497</v>
      </c>
      <c r="D4779" s="1">
        <v>43555</v>
      </c>
      <c r="E4779">
        <v>2019</v>
      </c>
      <c r="F4779" s="71" t="str">
        <f>INDEX(Client_Name,MATCH(Export!H4779,Local_Company_Name,0))</f>
        <v>Flaimngo Tailoring</v>
      </c>
      <c r="G4779" s="71">
        <f>INDEX(Client_Code,MATCH(Export!H4779,Local_Company_Name,0))</f>
        <v>1005</v>
      </c>
      <c r="H4779" t="s">
        <v>770</v>
      </c>
      <c r="I4779" t="s">
        <v>720</v>
      </c>
      <c r="J4779" t="s">
        <v>8</v>
      </c>
      <c r="K4779" s="71" t="str">
        <f>INDEX(Line_of_Business,MATCH(Export!J4779,Name,0))</f>
        <v>M</v>
      </c>
      <c r="L4779" s="10">
        <v>190001084190001</v>
      </c>
      <c r="M4779">
        <v>10</v>
      </c>
      <c r="N4779" s="4">
        <v>551033.33333333302</v>
      </c>
      <c r="O4779" s="4">
        <v>545523</v>
      </c>
      <c r="P4779" s="4">
        <v>23892.2</v>
      </c>
      <c r="Q4779" s="4">
        <v>0</v>
      </c>
      <c r="R4779" s="4">
        <v>0</v>
      </c>
      <c r="S4779" s="4">
        <v>0</v>
      </c>
      <c r="T4779" s="4">
        <v>0</v>
      </c>
      <c r="U4779" s="4">
        <v>0</v>
      </c>
      <c r="V4779" s="4">
        <v>0</v>
      </c>
      <c r="W4779" s="4">
        <v>0</v>
      </c>
      <c r="X4779" s="4">
        <v>0</v>
      </c>
      <c r="Y4779" s="4">
        <v>81828.5</v>
      </c>
      <c r="Z4779" s="4">
        <v>0</v>
      </c>
      <c r="AA4779" s="4">
        <v>0</v>
      </c>
      <c r="AB4779" t="s">
        <v>3</v>
      </c>
      <c r="AC4779" s="4">
        <v>0</v>
      </c>
      <c r="AD4779" s="4">
        <v>0</v>
      </c>
      <c r="AE4779" s="4">
        <v>0</v>
      </c>
      <c r="AF4779" t="s">
        <v>720</v>
      </c>
      <c r="AG4779" s="4">
        <v>0</v>
      </c>
      <c r="AH4779" s="4">
        <v>0</v>
      </c>
      <c r="AI4779" s="4">
        <v>0</v>
      </c>
      <c r="AJ4779" s="4">
        <v>439802.3</v>
      </c>
      <c r="AK4779" s="4">
        <v>0</v>
      </c>
      <c r="AL4779" t="s">
        <v>781</v>
      </c>
      <c r="AM4779" s="71" t="str">
        <f>INDEX(Network_Insurer_Code,MATCH(Export!AL4779,Network_insurer_Name,0))</f>
        <v>ORI1</v>
      </c>
      <c r="AN4779" t="str">
        <f t="shared" si="74"/>
        <v>M1005ORI12019</v>
      </c>
    </row>
    <row r="4780" spans="1:40" x14ac:dyDescent="0.25">
      <c r="A4780">
        <v>2020</v>
      </c>
      <c r="B4780">
        <v>1</v>
      </c>
      <c r="C4780" s="1">
        <v>43831</v>
      </c>
      <c r="D4780" s="1">
        <v>43921</v>
      </c>
      <c r="E4780">
        <v>2019</v>
      </c>
      <c r="F4780" s="71" t="str">
        <f>INDEX(Client_Name,MATCH(Export!H4780,Local_Company_Name,0))</f>
        <v>Flaimngo Tailoring</v>
      </c>
      <c r="G4780" s="71">
        <f>INDEX(Client_Code,MATCH(Export!H4780,Local_Company_Name,0))</f>
        <v>1005</v>
      </c>
      <c r="H4780" t="s">
        <v>769</v>
      </c>
      <c r="I4780" t="s">
        <v>717</v>
      </c>
      <c r="J4780" t="s">
        <v>5</v>
      </c>
      <c r="K4780" s="71" t="str">
        <f>INDEX(Line_of_Business,MATCH(Export!J4780,Name,0))</f>
        <v>L</v>
      </c>
      <c r="L4780" s="9" t="s">
        <v>473</v>
      </c>
      <c r="M4780">
        <v>1302</v>
      </c>
      <c r="N4780" s="4">
        <v>0</v>
      </c>
      <c r="O4780" s="4">
        <v>0</v>
      </c>
      <c r="P4780" s="4">
        <v>0</v>
      </c>
      <c r="Q4780" s="4">
        <v>0</v>
      </c>
      <c r="R4780" s="4">
        <v>0</v>
      </c>
      <c r="S4780" s="4">
        <v>0</v>
      </c>
      <c r="T4780" s="4">
        <v>0</v>
      </c>
      <c r="U4780" s="4">
        <v>0</v>
      </c>
      <c r="V4780" s="4">
        <v>0</v>
      </c>
      <c r="W4780" s="4">
        <v>0</v>
      </c>
      <c r="X4780" s="4">
        <v>0</v>
      </c>
      <c r="Y4780" s="4">
        <v>0</v>
      </c>
      <c r="Z4780" s="4">
        <v>0</v>
      </c>
      <c r="AA4780" s="4">
        <v>0</v>
      </c>
      <c r="AB4780" t="s">
        <v>3</v>
      </c>
      <c r="AC4780" s="4">
        <v>0</v>
      </c>
      <c r="AD4780" s="4">
        <v>0</v>
      </c>
      <c r="AE4780" s="4">
        <v>0</v>
      </c>
      <c r="AF4780" t="s">
        <v>717</v>
      </c>
      <c r="AG4780" s="4">
        <v>0</v>
      </c>
      <c r="AH4780" s="4">
        <v>0</v>
      </c>
      <c r="AI4780" s="4">
        <v>0</v>
      </c>
      <c r="AJ4780" s="4">
        <v>0</v>
      </c>
      <c r="AK4780" s="4">
        <v>0</v>
      </c>
      <c r="AL4780" t="s">
        <v>785</v>
      </c>
      <c r="AM4780" s="71" t="str">
        <f>INDEX(Network_Insurer_Code,MATCH(Export!AL4780,Network_insurer_Name,0))</f>
        <v>WAI3</v>
      </c>
      <c r="AN4780" t="str">
        <f t="shared" si="74"/>
        <v>L1005WAI32019</v>
      </c>
    </row>
    <row r="4781" spans="1:40" x14ac:dyDescent="0.25">
      <c r="A4781">
        <v>2019</v>
      </c>
      <c r="B4781">
        <v>2</v>
      </c>
      <c r="C4781" s="1">
        <v>43556</v>
      </c>
      <c r="D4781" s="1">
        <v>43646</v>
      </c>
      <c r="E4781">
        <v>2019</v>
      </c>
      <c r="F4781" s="71" t="str">
        <f>INDEX(Client_Name,MATCH(Export!H4781,Local_Company_Name,0))</f>
        <v>Falcon Clothing</v>
      </c>
      <c r="G4781" s="71">
        <f>INDEX(Client_Code,MATCH(Export!H4781,Local_Company_Name,0))</f>
        <v>1006</v>
      </c>
      <c r="H4781" t="s">
        <v>775</v>
      </c>
      <c r="I4781" t="s">
        <v>720</v>
      </c>
      <c r="J4781" t="s">
        <v>5</v>
      </c>
      <c r="K4781" s="71" t="str">
        <f>INDEX(Line_of_Business,MATCH(Export!J4781,Name,0))</f>
        <v>L</v>
      </c>
      <c r="L4781" s="9" t="s">
        <v>454</v>
      </c>
      <c r="M4781">
        <v>242</v>
      </c>
      <c r="N4781" s="4">
        <v>1299171.8282828201</v>
      </c>
      <c r="O4781" s="4">
        <v>1286180.1100000001</v>
      </c>
      <c r="P4781" s="4">
        <v>0</v>
      </c>
      <c r="Q4781" s="4">
        <v>0</v>
      </c>
      <c r="R4781" s="4">
        <v>0</v>
      </c>
      <c r="S4781" s="4">
        <v>0</v>
      </c>
      <c r="T4781" s="4">
        <v>0</v>
      </c>
      <c r="U4781" s="4">
        <v>0</v>
      </c>
      <c r="V4781" s="4">
        <v>0</v>
      </c>
      <c r="W4781" s="4">
        <v>0</v>
      </c>
      <c r="X4781" s="4">
        <v>0</v>
      </c>
      <c r="Y4781" s="4">
        <v>154341.60999999999</v>
      </c>
      <c r="Z4781" s="4">
        <v>0</v>
      </c>
      <c r="AA4781" s="4">
        <v>0</v>
      </c>
      <c r="AB4781" t="s">
        <v>3</v>
      </c>
      <c r="AC4781" s="4">
        <v>0</v>
      </c>
      <c r="AD4781" s="4">
        <v>0</v>
      </c>
      <c r="AE4781" s="4">
        <v>0</v>
      </c>
      <c r="AF4781" t="s">
        <v>720</v>
      </c>
      <c r="AG4781" s="4">
        <v>0</v>
      </c>
      <c r="AH4781" s="4">
        <v>0</v>
      </c>
      <c r="AI4781" s="4">
        <v>0</v>
      </c>
      <c r="AJ4781" s="4">
        <v>1131838.5</v>
      </c>
      <c r="AK4781" s="4">
        <v>0</v>
      </c>
      <c r="AL4781" t="s">
        <v>791</v>
      </c>
      <c r="AM4781" s="71" t="str">
        <f>INDEX(Network_Insurer_Code,MATCH(Export!AL4781,Network_insurer_Name,0))</f>
        <v>CHI3</v>
      </c>
      <c r="AN4781" t="str">
        <f t="shared" si="74"/>
        <v>L1006CHI32019</v>
      </c>
    </row>
    <row r="4782" spans="1:40" x14ac:dyDescent="0.25">
      <c r="A4782">
        <v>2019</v>
      </c>
      <c r="B4782">
        <v>1</v>
      </c>
      <c r="C4782" s="1">
        <v>43466</v>
      </c>
      <c r="D4782" s="1">
        <v>43555</v>
      </c>
      <c r="E4782">
        <v>2019</v>
      </c>
      <c r="F4782" s="71" t="str">
        <f>INDEX(Client_Name,MATCH(Export!H4782,Local_Company_Name,0))</f>
        <v>Falcon Clothing</v>
      </c>
      <c r="G4782" s="71">
        <f>INDEX(Client_Code,MATCH(Export!H4782,Local_Company_Name,0))</f>
        <v>1006</v>
      </c>
      <c r="H4782" t="s">
        <v>774</v>
      </c>
      <c r="I4782" t="s">
        <v>710</v>
      </c>
      <c r="J4782" t="s">
        <v>8</v>
      </c>
      <c r="K4782" s="71" t="str">
        <f>INDEX(Line_of_Business,MATCH(Export!J4782,Name,0))</f>
        <v>M</v>
      </c>
      <c r="L4782" s="9" t="s">
        <v>169</v>
      </c>
      <c r="M4782">
        <v>807</v>
      </c>
      <c r="N4782" s="4">
        <v>17649663.920000002</v>
      </c>
      <c r="O4782" s="4">
        <v>17649663.920000002</v>
      </c>
      <c r="P4782" s="4">
        <v>2477424.91</v>
      </c>
      <c r="Q4782" s="4">
        <v>0</v>
      </c>
      <c r="R4782" s="4">
        <v>0</v>
      </c>
      <c r="S4782" s="4">
        <v>4412415.9800000004</v>
      </c>
      <c r="T4782" s="4">
        <v>0</v>
      </c>
      <c r="U4782" s="4">
        <v>0</v>
      </c>
      <c r="V4782" s="4">
        <v>0</v>
      </c>
      <c r="W4782" s="4">
        <v>0</v>
      </c>
      <c r="X4782" s="4">
        <v>0</v>
      </c>
      <c r="Y4782" s="4">
        <v>2117959.67</v>
      </c>
      <c r="Z4782" s="4">
        <v>0</v>
      </c>
      <c r="AA4782" s="4">
        <v>0</v>
      </c>
      <c r="AB4782" t="s">
        <v>3</v>
      </c>
      <c r="AC4782" s="4">
        <v>0</v>
      </c>
      <c r="AD4782" s="4">
        <v>0</v>
      </c>
      <c r="AE4782" s="4">
        <v>4412415.9800000004</v>
      </c>
      <c r="AF4782" t="s">
        <v>710</v>
      </c>
      <c r="AG4782" s="4">
        <v>0</v>
      </c>
      <c r="AH4782" s="4">
        <v>0</v>
      </c>
      <c r="AI4782" s="4">
        <v>0</v>
      </c>
      <c r="AJ4782" s="4">
        <v>17466695.32</v>
      </c>
      <c r="AK4782" s="4">
        <v>0</v>
      </c>
      <c r="AL4782" t="s">
        <v>783</v>
      </c>
      <c r="AM4782" s="71" t="str">
        <f>INDEX(Network_Insurer_Code,MATCH(Export!AL4782,Network_insurer_Name,0))</f>
        <v>PEP1</v>
      </c>
      <c r="AN4782" t="str">
        <f t="shared" si="74"/>
        <v>M1006PEP12019</v>
      </c>
    </row>
    <row r="4783" spans="1:40" x14ac:dyDescent="0.25">
      <c r="A4783">
        <v>2019</v>
      </c>
      <c r="B4783">
        <v>2</v>
      </c>
      <c r="C4783" s="1">
        <v>43556</v>
      </c>
      <c r="D4783" s="1">
        <v>43646</v>
      </c>
      <c r="E4783">
        <v>2016</v>
      </c>
      <c r="F4783" s="71" t="str">
        <f>INDEX(Client_Name,MATCH(Export!H4783,Local_Company_Name,0))</f>
        <v>Lion Manufacturing Co</v>
      </c>
      <c r="G4783" s="71">
        <f>INDEX(Client_Code,MATCH(Export!H4783,Local_Company_Name,0))</f>
        <v>1002</v>
      </c>
      <c r="H4783" t="s">
        <v>760</v>
      </c>
      <c r="I4783" t="s">
        <v>704</v>
      </c>
      <c r="J4783" t="s">
        <v>0</v>
      </c>
      <c r="K4783" s="71" t="str">
        <f>INDEX(Line_of_Business,MATCH(Export!J4783,Name,0))</f>
        <v>D</v>
      </c>
      <c r="L4783" s="9" t="s">
        <v>368</v>
      </c>
      <c r="M4783">
        <v>242</v>
      </c>
      <c r="N4783" s="4">
        <v>0</v>
      </c>
      <c r="O4783" s="4">
        <v>0</v>
      </c>
      <c r="P4783" s="4">
        <v>2810.75</v>
      </c>
      <c r="Q4783" s="4">
        <v>0</v>
      </c>
      <c r="R4783" s="4">
        <v>0</v>
      </c>
      <c r="S4783" s="4">
        <v>0</v>
      </c>
      <c r="T4783" s="4">
        <v>0</v>
      </c>
      <c r="U4783" s="4">
        <v>0</v>
      </c>
      <c r="V4783" s="4">
        <v>0</v>
      </c>
      <c r="W4783" s="4">
        <v>0</v>
      </c>
      <c r="X4783" s="4">
        <v>0</v>
      </c>
      <c r="Y4783" s="4">
        <v>0</v>
      </c>
      <c r="Z4783" s="4">
        <v>0</v>
      </c>
      <c r="AA4783" s="4">
        <v>0</v>
      </c>
      <c r="AB4783" t="s">
        <v>3</v>
      </c>
      <c r="AC4783" s="4">
        <v>0</v>
      </c>
      <c r="AD4783" s="4">
        <v>0</v>
      </c>
      <c r="AE4783" s="4">
        <v>-584887.13</v>
      </c>
      <c r="AF4783" t="s">
        <v>704</v>
      </c>
      <c r="AG4783" s="4">
        <v>0</v>
      </c>
      <c r="AH4783" s="4">
        <v>0</v>
      </c>
      <c r="AI4783" s="4">
        <v>0</v>
      </c>
      <c r="AJ4783" s="4">
        <v>-2810.75</v>
      </c>
      <c r="AK4783" s="4">
        <v>200000</v>
      </c>
      <c r="AL4783" t="s">
        <v>787</v>
      </c>
      <c r="AM4783" s="71" t="str">
        <f>INDEX(Network_Insurer_Code,MATCH(Export!AL4783,Network_insurer_Name,0))</f>
        <v>LEI3</v>
      </c>
      <c r="AN4783" t="str">
        <f t="shared" si="74"/>
        <v>D1002LEI32016</v>
      </c>
    </row>
    <row r="4784" spans="1:40" x14ac:dyDescent="0.25">
      <c r="A4784">
        <v>2019</v>
      </c>
      <c r="B4784">
        <v>4</v>
      </c>
      <c r="C4784" s="1">
        <v>43647</v>
      </c>
      <c r="D4784" s="1">
        <v>43738</v>
      </c>
      <c r="E4784">
        <v>2019</v>
      </c>
      <c r="F4784" s="71" t="str">
        <f>INDEX(Client_Name,MATCH(Export!H4784,Local_Company_Name,0))</f>
        <v>Aplaca Engineering Co</v>
      </c>
      <c r="G4784" s="71">
        <f>INDEX(Client_Code,MATCH(Export!H4784,Local_Company_Name,0))</f>
        <v>1004</v>
      </c>
      <c r="H4784" t="s">
        <v>754</v>
      </c>
      <c r="I4784" t="s">
        <v>715</v>
      </c>
      <c r="J4784" t="s">
        <v>8</v>
      </c>
      <c r="K4784" s="71" t="str">
        <f>INDEX(Line_of_Business,MATCH(Export!J4784,Name,0))</f>
        <v>M</v>
      </c>
      <c r="L4784" s="9" t="s">
        <v>38</v>
      </c>
      <c r="M4784">
        <v>37</v>
      </c>
      <c r="N4784" s="4">
        <v>0</v>
      </c>
      <c r="O4784" s="4">
        <v>0</v>
      </c>
      <c r="P4784" s="4">
        <v>135</v>
      </c>
      <c r="Q4784" s="4">
        <v>0</v>
      </c>
      <c r="R4784" s="4">
        <v>0</v>
      </c>
      <c r="S4784" s="4">
        <v>0</v>
      </c>
      <c r="T4784" s="4">
        <v>0</v>
      </c>
      <c r="U4784" s="4">
        <v>0</v>
      </c>
      <c r="V4784" s="4">
        <v>0</v>
      </c>
      <c r="W4784" s="4">
        <v>0</v>
      </c>
      <c r="X4784" s="4">
        <v>0</v>
      </c>
      <c r="Y4784" s="4">
        <v>0</v>
      </c>
      <c r="Z4784" s="4">
        <v>0</v>
      </c>
      <c r="AA4784" s="4">
        <v>0</v>
      </c>
      <c r="AB4784" t="s">
        <v>3</v>
      </c>
      <c r="AC4784" s="4">
        <v>0</v>
      </c>
      <c r="AD4784" s="4">
        <v>0</v>
      </c>
      <c r="AE4784" s="4">
        <v>0</v>
      </c>
      <c r="AF4784" t="s">
        <v>715</v>
      </c>
      <c r="AG4784" s="4">
        <v>0</v>
      </c>
      <c r="AH4784" s="4">
        <v>0</v>
      </c>
      <c r="AI4784" s="4">
        <v>0</v>
      </c>
      <c r="AJ4784" s="4">
        <v>-135</v>
      </c>
      <c r="AK4784" s="4">
        <v>200000</v>
      </c>
      <c r="AL4784" t="s">
        <v>795</v>
      </c>
      <c r="AM4784" s="71" t="str">
        <f>INDEX(Network_Insurer_Code,MATCH(Export!AL4784,Network_insurer_Name,0))</f>
        <v>TOL1</v>
      </c>
      <c r="AN4784" t="str">
        <f t="shared" si="74"/>
        <v>M1004TOL12019</v>
      </c>
    </row>
    <row r="4785" spans="1:40" x14ac:dyDescent="0.25">
      <c r="A4785">
        <v>2020</v>
      </c>
      <c r="B4785">
        <v>1</v>
      </c>
      <c r="C4785" s="1">
        <v>43831</v>
      </c>
      <c r="D4785" s="1">
        <v>43921</v>
      </c>
      <c r="E4785">
        <v>2019</v>
      </c>
      <c r="F4785" s="71" t="str">
        <f>INDEX(Client_Name,MATCH(Export!H4785,Local_Company_Name,0))</f>
        <v>Tiger Jewelcrafting Ltd</v>
      </c>
      <c r="G4785" s="71">
        <f>INDEX(Client_Code,MATCH(Export!H4785,Local_Company_Name,0))</f>
        <v>1003</v>
      </c>
      <c r="H4785" t="s">
        <v>761</v>
      </c>
      <c r="I4785" t="s">
        <v>715</v>
      </c>
      <c r="J4785" t="s">
        <v>22</v>
      </c>
      <c r="K4785" s="71" t="str">
        <f>INDEX(Line_of_Business,MATCH(Export!J4785,Name,0))</f>
        <v>A</v>
      </c>
      <c r="L4785" s="9" t="s">
        <v>38</v>
      </c>
      <c r="M4785">
        <v>23</v>
      </c>
      <c r="N4785" s="4">
        <v>83.49</v>
      </c>
      <c r="O4785" s="4">
        <v>83.49</v>
      </c>
      <c r="P4785" s="4">
        <v>0</v>
      </c>
      <c r="Q4785" s="4">
        <v>0</v>
      </c>
      <c r="R4785" s="4">
        <v>0</v>
      </c>
      <c r="S4785" s="4">
        <v>0</v>
      </c>
      <c r="T4785" s="4">
        <v>0</v>
      </c>
      <c r="U4785" s="4">
        <v>0</v>
      </c>
      <c r="V4785" s="4">
        <v>0</v>
      </c>
      <c r="W4785" s="4">
        <v>0</v>
      </c>
      <c r="X4785" s="4">
        <v>0</v>
      </c>
      <c r="Y4785" s="4">
        <v>8.35</v>
      </c>
      <c r="Z4785" s="4">
        <v>13.15</v>
      </c>
      <c r="AA4785" s="4">
        <v>0</v>
      </c>
      <c r="AB4785" t="s">
        <v>3</v>
      </c>
      <c r="AC4785" s="4">
        <v>0</v>
      </c>
      <c r="AD4785" s="4">
        <v>0</v>
      </c>
      <c r="AE4785" s="4">
        <v>0</v>
      </c>
      <c r="AF4785" t="s">
        <v>715</v>
      </c>
      <c r="AG4785" s="4">
        <v>0</v>
      </c>
      <c r="AH4785" s="4">
        <v>0</v>
      </c>
      <c r="AI4785" s="4">
        <v>0</v>
      </c>
      <c r="AJ4785" s="4">
        <v>61.99</v>
      </c>
      <c r="AK4785" s="4">
        <v>200000</v>
      </c>
      <c r="AL4785" t="s">
        <v>793</v>
      </c>
      <c r="AM4785" s="71" t="str">
        <f>INDEX(Network_Insurer_Code,MATCH(Export!AL4785,Network_insurer_Name,0))</f>
        <v>CAL3</v>
      </c>
      <c r="AN4785" t="str">
        <f t="shared" si="74"/>
        <v>A1003CAL32019</v>
      </c>
    </row>
    <row r="4786" spans="1:40" x14ac:dyDescent="0.25">
      <c r="A4786">
        <v>2020</v>
      </c>
      <c r="B4786">
        <v>1</v>
      </c>
      <c r="C4786" s="1">
        <v>43831</v>
      </c>
      <c r="D4786" s="1">
        <v>43921</v>
      </c>
      <c r="E4786">
        <v>2019</v>
      </c>
      <c r="F4786" s="71" t="str">
        <f>INDEX(Client_Name,MATCH(Export!H4786,Local_Company_Name,0))</f>
        <v>Lion Manufacturing Co</v>
      </c>
      <c r="G4786" s="71">
        <f>INDEX(Client_Code,MATCH(Export!H4786,Local_Company_Name,0))</f>
        <v>1002</v>
      </c>
      <c r="H4786" t="s">
        <v>759</v>
      </c>
      <c r="I4786" t="s">
        <v>744</v>
      </c>
      <c r="J4786" t="s">
        <v>5</v>
      </c>
      <c r="K4786" s="71" t="str">
        <f>INDEX(Line_of_Business,MATCH(Export!J4786,Name,0))</f>
        <v>L</v>
      </c>
      <c r="L4786" s="9" t="s">
        <v>531</v>
      </c>
      <c r="M4786">
        <v>14</v>
      </c>
      <c r="N4786" s="4">
        <v>22730.06</v>
      </c>
      <c r="O4786" s="4">
        <v>11365.03</v>
      </c>
      <c r="P4786" s="4">
        <v>1065.77</v>
      </c>
      <c r="Q4786" s="4">
        <v>0</v>
      </c>
      <c r="R4786" s="4">
        <v>0</v>
      </c>
      <c r="S4786" s="4">
        <v>0</v>
      </c>
      <c r="T4786" s="4">
        <v>0</v>
      </c>
      <c r="U4786" s="4">
        <v>0</v>
      </c>
      <c r="V4786" s="4">
        <v>0</v>
      </c>
      <c r="W4786" s="4">
        <v>0</v>
      </c>
      <c r="X4786" s="4">
        <v>0</v>
      </c>
      <c r="Y4786" s="4">
        <v>0</v>
      </c>
      <c r="Z4786" s="4">
        <v>0</v>
      </c>
      <c r="AA4786" s="4">
        <v>0</v>
      </c>
      <c r="AB4786" t="s">
        <v>3</v>
      </c>
      <c r="AC4786" s="4">
        <v>0</v>
      </c>
      <c r="AD4786" s="4">
        <v>0</v>
      </c>
      <c r="AE4786" s="4">
        <v>0</v>
      </c>
      <c r="AF4786" t="s">
        <v>744</v>
      </c>
      <c r="AG4786" s="4">
        <v>0</v>
      </c>
      <c r="AH4786" s="4">
        <v>0</v>
      </c>
      <c r="AI4786" s="4">
        <v>0</v>
      </c>
      <c r="AJ4786" s="4">
        <v>10299.26</v>
      </c>
      <c r="AK4786" s="4">
        <v>0</v>
      </c>
      <c r="AL4786" t="s">
        <v>793</v>
      </c>
      <c r="AM4786" s="71" t="str">
        <f>INDEX(Network_Insurer_Code,MATCH(Export!AL4786,Network_insurer_Name,0))</f>
        <v>CAL3</v>
      </c>
      <c r="AN4786" t="str">
        <f t="shared" si="74"/>
        <v>L1002CAL32019</v>
      </c>
    </row>
    <row r="4787" spans="1:40" x14ac:dyDescent="0.25">
      <c r="A4787">
        <v>2020</v>
      </c>
      <c r="B4787">
        <v>1</v>
      </c>
      <c r="C4787" s="1">
        <v>43831</v>
      </c>
      <c r="D4787" s="1">
        <v>43921</v>
      </c>
      <c r="E4787">
        <v>2019</v>
      </c>
      <c r="F4787" s="71" t="str">
        <f>INDEX(Client_Name,MATCH(Export!H4787,Local_Company_Name,0))</f>
        <v>Lion Manufacturing Co</v>
      </c>
      <c r="G4787" s="71">
        <f>INDEX(Client_Code,MATCH(Export!H4787,Local_Company_Name,0))</f>
        <v>1002</v>
      </c>
      <c r="H4787" t="s">
        <v>759</v>
      </c>
      <c r="I4787" t="s">
        <v>709</v>
      </c>
      <c r="J4787" t="s">
        <v>8</v>
      </c>
      <c r="K4787" s="71" t="str">
        <f>INDEX(Line_of_Business,MATCH(Export!J4787,Name,0))</f>
        <v>M</v>
      </c>
      <c r="L4787" s="9" t="s">
        <v>258</v>
      </c>
      <c r="M4787">
        <v>609</v>
      </c>
      <c r="N4787" s="4">
        <v>0</v>
      </c>
      <c r="O4787" s="4">
        <v>0</v>
      </c>
      <c r="P4787" s="4">
        <v>3707618.02</v>
      </c>
      <c r="Q4787" s="4">
        <v>0</v>
      </c>
      <c r="R4787" s="4">
        <v>0</v>
      </c>
      <c r="S4787" s="4">
        <v>0</v>
      </c>
      <c r="T4787" s="4">
        <v>0</v>
      </c>
      <c r="U4787" s="4">
        <v>0</v>
      </c>
      <c r="V4787" s="4">
        <v>0</v>
      </c>
      <c r="W4787" s="4">
        <v>0</v>
      </c>
      <c r="X4787" s="4">
        <v>0</v>
      </c>
      <c r="Y4787" s="4">
        <v>413852.98</v>
      </c>
      <c r="Z4787" s="4">
        <v>443413.91</v>
      </c>
      <c r="AA4787" s="4">
        <v>0</v>
      </c>
      <c r="AB4787" t="s">
        <v>3</v>
      </c>
      <c r="AC4787" s="4">
        <v>0</v>
      </c>
      <c r="AD4787" s="4">
        <v>0</v>
      </c>
      <c r="AE4787" s="4">
        <v>0</v>
      </c>
      <c r="AF4787" t="s">
        <v>709</v>
      </c>
      <c r="AG4787" s="4">
        <v>0</v>
      </c>
      <c r="AH4787" s="4">
        <v>0</v>
      </c>
      <c r="AI4787" s="4">
        <v>0</v>
      </c>
      <c r="AJ4787" s="4">
        <v>-4564884.91</v>
      </c>
      <c r="AK4787" s="4">
        <v>0</v>
      </c>
      <c r="AL4787" t="s">
        <v>797</v>
      </c>
      <c r="AM4787" s="71" t="str">
        <f>INDEX(Network_Insurer_Code,MATCH(Export!AL4787,Network_insurer_Name,0))</f>
        <v>ONI3</v>
      </c>
      <c r="AN4787" t="str">
        <f t="shared" si="74"/>
        <v>M1002ONI32019</v>
      </c>
    </row>
    <row r="4788" spans="1:40" x14ac:dyDescent="0.25">
      <c r="A4788">
        <v>2019</v>
      </c>
      <c r="B4788">
        <v>4</v>
      </c>
      <c r="C4788" s="1">
        <v>43739</v>
      </c>
      <c r="D4788" s="1">
        <v>43830</v>
      </c>
      <c r="E4788">
        <v>2019</v>
      </c>
      <c r="F4788" s="71" t="str">
        <f>INDEX(Client_Name,MATCH(Export!H4788,Local_Company_Name,0))</f>
        <v>Aplaca Engineering Co</v>
      </c>
      <c r="G4788" s="71">
        <f>INDEX(Client_Code,MATCH(Export!H4788,Local_Company_Name,0))</f>
        <v>1004</v>
      </c>
      <c r="H4788" t="s">
        <v>767</v>
      </c>
      <c r="I4788" t="s">
        <v>724</v>
      </c>
      <c r="J4788" t="s">
        <v>8</v>
      </c>
      <c r="K4788" s="71" t="str">
        <f>INDEX(Line_of_Business,MATCH(Export!J4788,Name,0))</f>
        <v>M</v>
      </c>
      <c r="L4788" s="9">
        <v>80007199</v>
      </c>
      <c r="M4788">
        <v>458</v>
      </c>
      <c r="N4788" s="4">
        <v>-1958.58</v>
      </c>
      <c r="O4788" s="4">
        <v>-1958.58</v>
      </c>
      <c r="P4788" s="4">
        <v>148550.41999999899</v>
      </c>
      <c r="Q4788" s="4">
        <v>0</v>
      </c>
      <c r="R4788" s="4">
        <v>0</v>
      </c>
      <c r="S4788" s="4">
        <v>27204.45</v>
      </c>
      <c r="T4788" s="4">
        <v>0</v>
      </c>
      <c r="U4788" s="4">
        <v>0</v>
      </c>
      <c r="V4788" s="4">
        <v>0</v>
      </c>
      <c r="W4788" s="4">
        <v>-33530.76</v>
      </c>
      <c r="X4788" s="4">
        <v>0</v>
      </c>
      <c r="Y4788" s="4">
        <v>-293.79000000000002</v>
      </c>
      <c r="Z4788" s="4">
        <v>0</v>
      </c>
      <c r="AA4788" s="4">
        <v>0</v>
      </c>
      <c r="AB4788" t="s">
        <v>3</v>
      </c>
      <c r="AC4788" s="4">
        <v>0</v>
      </c>
      <c r="AD4788" s="4">
        <v>0</v>
      </c>
      <c r="AE4788" s="4">
        <v>-2748.38</v>
      </c>
      <c r="AF4788" t="s">
        <v>724</v>
      </c>
      <c r="AG4788" s="4">
        <v>0</v>
      </c>
      <c r="AH4788" s="4">
        <v>0</v>
      </c>
      <c r="AI4788" s="4">
        <v>0</v>
      </c>
      <c r="AJ4788" s="4">
        <v>-89479.999999999898</v>
      </c>
      <c r="AK4788" s="4">
        <v>200000</v>
      </c>
      <c r="AL4788" t="s">
        <v>793</v>
      </c>
      <c r="AM4788" s="71" t="str">
        <f>INDEX(Network_Insurer_Code,MATCH(Export!AL4788,Network_insurer_Name,0))</f>
        <v>CAL3</v>
      </c>
      <c r="AN4788" t="str">
        <f t="shared" si="74"/>
        <v>M1004CAL32019</v>
      </c>
    </row>
    <row r="4789" spans="1:40" x14ac:dyDescent="0.25">
      <c r="A4789">
        <v>2020</v>
      </c>
      <c r="B4789">
        <v>3</v>
      </c>
      <c r="C4789" s="1">
        <v>44013</v>
      </c>
      <c r="D4789" s="1">
        <v>44104</v>
      </c>
      <c r="E4789">
        <v>2020</v>
      </c>
      <c r="F4789" s="71" t="str">
        <f>INDEX(Client_Name,MATCH(Export!H4789,Local_Company_Name,0))</f>
        <v>Flaimngo Tailoring</v>
      </c>
      <c r="G4789" s="71">
        <f>INDEX(Client_Code,MATCH(Export!H4789,Local_Company_Name,0))</f>
        <v>1005</v>
      </c>
      <c r="H4789" t="s">
        <v>771</v>
      </c>
      <c r="I4789" t="s">
        <v>720</v>
      </c>
      <c r="J4789" t="s">
        <v>8</v>
      </c>
      <c r="K4789" s="71" t="str">
        <f>INDEX(Line_of_Business,MATCH(Export!J4789,Name,0))</f>
        <v>M</v>
      </c>
      <c r="L4789" s="9" t="s">
        <v>507</v>
      </c>
      <c r="M4789">
        <v>87</v>
      </c>
      <c r="N4789" s="4">
        <v>3328812.5617977502</v>
      </c>
      <c r="O4789" s="4">
        <v>2962643.1799999899</v>
      </c>
      <c r="P4789" s="4">
        <v>1495121.49</v>
      </c>
      <c r="Q4789" s="4">
        <v>0</v>
      </c>
      <c r="R4789" s="4">
        <v>0</v>
      </c>
      <c r="S4789" s="4">
        <v>0</v>
      </c>
      <c r="T4789" s="4">
        <v>0</v>
      </c>
      <c r="U4789" s="4">
        <v>0</v>
      </c>
      <c r="V4789" s="4">
        <v>0</v>
      </c>
      <c r="W4789" s="4">
        <v>0</v>
      </c>
      <c r="X4789" s="4">
        <v>0</v>
      </c>
      <c r="Y4789" s="4">
        <v>444396.48</v>
      </c>
      <c r="Z4789" s="4">
        <v>0</v>
      </c>
      <c r="AA4789" s="4">
        <v>296264.32000000001</v>
      </c>
      <c r="AB4789" t="s">
        <v>3</v>
      </c>
      <c r="AC4789" s="4">
        <v>0</v>
      </c>
      <c r="AD4789" s="4">
        <v>0</v>
      </c>
      <c r="AE4789" s="4">
        <v>0</v>
      </c>
      <c r="AF4789" t="s">
        <v>720</v>
      </c>
      <c r="AG4789" s="4">
        <v>0</v>
      </c>
      <c r="AH4789" s="4">
        <v>0</v>
      </c>
      <c r="AI4789" s="4">
        <v>0</v>
      </c>
      <c r="AJ4789" s="4">
        <v>726860.88999999897</v>
      </c>
      <c r="AK4789" s="4">
        <v>0</v>
      </c>
      <c r="AL4789" t="s">
        <v>782</v>
      </c>
      <c r="AM4789" s="71" t="str">
        <f>INDEX(Network_Insurer_Code,MATCH(Export!AL4789,Network_insurer_Name,0))</f>
        <v>API2</v>
      </c>
      <c r="AN4789" t="str">
        <f t="shared" si="74"/>
        <v>M1005API22020</v>
      </c>
    </row>
    <row r="4790" spans="1:40" x14ac:dyDescent="0.25">
      <c r="A4790">
        <v>2020</v>
      </c>
      <c r="B4790">
        <v>1</v>
      </c>
      <c r="C4790" s="1">
        <v>43739</v>
      </c>
      <c r="D4790" s="1">
        <v>43830</v>
      </c>
      <c r="E4790">
        <v>2019</v>
      </c>
      <c r="F4790" s="71" t="str">
        <f>INDEX(Client_Name,MATCH(Export!H4790,Local_Company_Name,0))</f>
        <v>Tiger Jewelcrafting Ltd</v>
      </c>
      <c r="G4790" s="71">
        <f>INDEX(Client_Code,MATCH(Export!H4790,Local_Company_Name,0))</f>
        <v>1003</v>
      </c>
      <c r="H4790" t="s">
        <v>761</v>
      </c>
      <c r="I4790" t="s">
        <v>709</v>
      </c>
      <c r="J4790" t="s">
        <v>8</v>
      </c>
      <c r="K4790" s="71" t="str">
        <f>INDEX(Line_of_Business,MATCH(Export!J4790,Name,0))</f>
        <v>M</v>
      </c>
      <c r="L4790" s="9" t="s">
        <v>400</v>
      </c>
      <c r="M4790">
        <v>147</v>
      </c>
      <c r="N4790" s="4">
        <v>0</v>
      </c>
      <c r="O4790" s="4">
        <v>0</v>
      </c>
      <c r="P4790" s="4">
        <v>0</v>
      </c>
      <c r="Q4790" s="4">
        <v>0</v>
      </c>
      <c r="R4790" s="4">
        <v>0</v>
      </c>
      <c r="S4790" s="4">
        <v>0</v>
      </c>
      <c r="T4790" s="4">
        <v>0</v>
      </c>
      <c r="U4790" s="4">
        <v>70</v>
      </c>
      <c r="V4790" s="4">
        <v>0</v>
      </c>
      <c r="W4790" s="4">
        <v>0</v>
      </c>
      <c r="X4790" s="4">
        <v>0</v>
      </c>
      <c r="Y4790" s="4">
        <v>0</v>
      </c>
      <c r="Z4790" s="4">
        <v>0</v>
      </c>
      <c r="AA4790" s="4">
        <v>0</v>
      </c>
      <c r="AB4790" t="s">
        <v>3</v>
      </c>
      <c r="AC4790" s="4">
        <v>0</v>
      </c>
      <c r="AD4790" s="4">
        <v>0</v>
      </c>
      <c r="AE4790" s="4">
        <v>0</v>
      </c>
      <c r="AF4790" t="s">
        <v>709</v>
      </c>
      <c r="AG4790" s="4">
        <v>0</v>
      </c>
      <c r="AH4790" s="4">
        <v>0</v>
      </c>
      <c r="AI4790" s="4">
        <v>0</v>
      </c>
      <c r="AJ4790" s="4">
        <v>-70</v>
      </c>
      <c r="AK4790" s="4">
        <v>0</v>
      </c>
      <c r="AL4790" t="s">
        <v>782</v>
      </c>
      <c r="AM4790" s="71" t="str">
        <f>INDEX(Network_Insurer_Code,MATCH(Export!AL4790,Network_insurer_Name,0))</f>
        <v>API2</v>
      </c>
      <c r="AN4790" t="str">
        <f t="shared" si="74"/>
        <v>M1003API22019</v>
      </c>
    </row>
    <row r="4791" spans="1:40" x14ac:dyDescent="0.25">
      <c r="A4791">
        <v>2020</v>
      </c>
      <c r="B4791">
        <v>1</v>
      </c>
      <c r="C4791" s="1">
        <v>43831</v>
      </c>
      <c r="D4791" s="1">
        <v>43921</v>
      </c>
      <c r="E4791">
        <v>2017</v>
      </c>
      <c r="F4791" s="71" t="str">
        <f>INDEX(Client_Name,MATCH(Export!H4791,Local_Company_Name,0))</f>
        <v>Aplaca Engineering Co</v>
      </c>
      <c r="G4791" s="71">
        <f>INDEX(Client_Code,MATCH(Export!H4791,Local_Company_Name,0))</f>
        <v>1004</v>
      </c>
      <c r="H4791" t="s">
        <v>754</v>
      </c>
      <c r="I4791" t="s">
        <v>711</v>
      </c>
      <c r="J4791" t="s">
        <v>8</v>
      </c>
      <c r="K4791" s="71" t="str">
        <f>INDEX(Line_of_Business,MATCH(Export!J4791,Name,0))</f>
        <v>M</v>
      </c>
      <c r="L4791" s="9">
        <v>1171006125813</v>
      </c>
      <c r="M4791">
        <v>493</v>
      </c>
      <c r="N4791" s="4">
        <v>0</v>
      </c>
      <c r="O4791" s="4">
        <v>0</v>
      </c>
      <c r="P4791" s="4">
        <v>100.57</v>
      </c>
      <c r="Q4791" s="4">
        <v>0</v>
      </c>
      <c r="R4791" s="4">
        <v>0</v>
      </c>
      <c r="S4791" s="4">
        <v>0</v>
      </c>
      <c r="T4791" s="4">
        <v>0</v>
      </c>
      <c r="U4791" s="4">
        <v>0</v>
      </c>
      <c r="V4791" s="4">
        <v>0</v>
      </c>
      <c r="W4791" s="4">
        <v>0</v>
      </c>
      <c r="X4791" s="4">
        <v>0</v>
      </c>
      <c r="Y4791" s="4">
        <v>0</v>
      </c>
      <c r="Z4791" s="4">
        <v>0</v>
      </c>
      <c r="AA4791" s="4">
        <v>0</v>
      </c>
      <c r="AB4791" t="s">
        <v>3</v>
      </c>
      <c r="AC4791" s="4">
        <v>0</v>
      </c>
      <c r="AD4791" s="4">
        <v>0</v>
      </c>
      <c r="AE4791" s="4">
        <v>0</v>
      </c>
      <c r="AF4791" t="s">
        <v>711</v>
      </c>
      <c r="AG4791" s="4">
        <v>0</v>
      </c>
      <c r="AH4791" s="4">
        <v>0</v>
      </c>
      <c r="AI4791" s="4">
        <v>0</v>
      </c>
      <c r="AJ4791" s="4">
        <v>-100.57</v>
      </c>
      <c r="AK4791" s="4">
        <v>0</v>
      </c>
      <c r="AL4791" t="s">
        <v>793</v>
      </c>
      <c r="AM4791" s="71" t="str">
        <f>INDEX(Network_Insurer_Code,MATCH(Export!AL4791,Network_insurer_Name,0))</f>
        <v>CAL3</v>
      </c>
      <c r="AN4791" t="str">
        <f t="shared" si="74"/>
        <v>M1004CAL32017</v>
      </c>
    </row>
    <row r="4792" spans="1:40" x14ac:dyDescent="0.25">
      <c r="A4792">
        <v>2019</v>
      </c>
      <c r="B4792">
        <v>1</v>
      </c>
      <c r="C4792" s="1">
        <v>43466</v>
      </c>
      <c r="D4792" s="1">
        <v>43555</v>
      </c>
      <c r="E4792">
        <v>2019</v>
      </c>
      <c r="F4792" s="71" t="str">
        <f>INDEX(Client_Name,MATCH(Export!H4792,Local_Company_Name,0))</f>
        <v>Flaimngo Tailoring</v>
      </c>
      <c r="G4792" s="71">
        <f>INDEX(Client_Code,MATCH(Export!H4792,Local_Company_Name,0))</f>
        <v>1005</v>
      </c>
      <c r="H4792" t="s">
        <v>771</v>
      </c>
      <c r="I4792" t="s">
        <v>714</v>
      </c>
      <c r="J4792" t="s">
        <v>22</v>
      </c>
      <c r="K4792" s="71" t="str">
        <f>INDEX(Line_of_Business,MATCH(Export!J4792,Name,0))</f>
        <v>A</v>
      </c>
      <c r="L4792" s="9" t="s">
        <v>253</v>
      </c>
      <c r="M4792">
        <v>1034</v>
      </c>
      <c r="N4792" s="4">
        <v>60609.042105263099</v>
      </c>
      <c r="O4792" s="4">
        <v>57578.59</v>
      </c>
      <c r="P4792" s="4">
        <v>0</v>
      </c>
      <c r="Q4792" s="4">
        <v>0</v>
      </c>
      <c r="R4792" s="4">
        <v>0</v>
      </c>
      <c r="S4792" s="4">
        <v>0</v>
      </c>
      <c r="T4792" s="4">
        <v>0</v>
      </c>
      <c r="U4792" s="4">
        <v>0</v>
      </c>
      <c r="V4792" s="4">
        <v>0</v>
      </c>
      <c r="W4792" s="4">
        <v>0</v>
      </c>
      <c r="X4792" s="4">
        <v>0</v>
      </c>
      <c r="Y4792" s="4">
        <v>4030.5</v>
      </c>
      <c r="Z4792" s="4">
        <v>0</v>
      </c>
      <c r="AA4792" s="4">
        <v>5757.86</v>
      </c>
      <c r="AB4792" t="s">
        <v>3</v>
      </c>
      <c r="AC4792" s="4">
        <v>0</v>
      </c>
      <c r="AD4792" s="4">
        <v>0</v>
      </c>
      <c r="AE4792" s="4">
        <v>0</v>
      </c>
      <c r="AF4792" t="s">
        <v>714</v>
      </c>
      <c r="AG4792" s="4">
        <v>0</v>
      </c>
      <c r="AH4792" s="4">
        <v>0</v>
      </c>
      <c r="AI4792" s="4">
        <v>0</v>
      </c>
      <c r="AJ4792" s="4">
        <v>47790.229999999901</v>
      </c>
      <c r="AK4792" s="4">
        <v>187000</v>
      </c>
      <c r="AL4792" t="s">
        <v>792</v>
      </c>
      <c r="AM4792" s="71" t="str">
        <f>INDEX(Network_Insurer_Code,MATCH(Export!AL4792,Network_insurer_Name,0))</f>
        <v>CAL1</v>
      </c>
      <c r="AN4792" t="str">
        <f t="shared" si="74"/>
        <v>A1005CAL12019</v>
      </c>
    </row>
    <row r="4793" spans="1:40" x14ac:dyDescent="0.25">
      <c r="A4793">
        <v>2020</v>
      </c>
      <c r="B4793">
        <v>3</v>
      </c>
      <c r="C4793" s="1">
        <v>44013</v>
      </c>
      <c r="D4793" s="1">
        <v>44104</v>
      </c>
      <c r="E4793">
        <v>2020</v>
      </c>
      <c r="F4793" s="71" t="str">
        <f>INDEX(Client_Name,MATCH(Export!H4793,Local_Company_Name,0))</f>
        <v>Flaimngo Tailoring</v>
      </c>
      <c r="G4793" s="71">
        <f>INDEX(Client_Code,MATCH(Export!H4793,Local_Company_Name,0))</f>
        <v>1005</v>
      </c>
      <c r="H4793" t="s">
        <v>772</v>
      </c>
      <c r="I4793" t="s">
        <v>715</v>
      </c>
      <c r="J4793" t="s">
        <v>5</v>
      </c>
      <c r="K4793" s="71" t="str">
        <f>INDEX(Line_of_Business,MATCH(Export!J4793,Name,0))</f>
        <v>L</v>
      </c>
      <c r="L4793" s="9" t="s">
        <v>59</v>
      </c>
      <c r="M4793">
        <v>123</v>
      </c>
      <c r="N4793" s="4">
        <v>1368.44</v>
      </c>
      <c r="O4793" s="4">
        <v>1368.44</v>
      </c>
      <c r="P4793" s="4">
        <v>0</v>
      </c>
      <c r="Q4793" s="4">
        <v>0</v>
      </c>
      <c r="R4793" s="4">
        <v>0</v>
      </c>
      <c r="S4793" s="4">
        <v>0</v>
      </c>
      <c r="T4793" s="4">
        <v>0</v>
      </c>
      <c r="U4793" s="4">
        <v>0</v>
      </c>
      <c r="V4793" s="4">
        <v>0</v>
      </c>
      <c r="W4793" s="4">
        <v>0</v>
      </c>
      <c r="X4793" s="4">
        <v>0</v>
      </c>
      <c r="Y4793" s="4">
        <v>136.84</v>
      </c>
      <c r="Z4793" s="4">
        <v>10.26</v>
      </c>
      <c r="AA4793" s="4">
        <v>0</v>
      </c>
      <c r="AB4793" t="s">
        <v>3</v>
      </c>
      <c r="AC4793" s="4">
        <v>0</v>
      </c>
      <c r="AD4793" s="4">
        <v>0</v>
      </c>
      <c r="AE4793" s="4">
        <v>0</v>
      </c>
      <c r="AF4793" t="s">
        <v>715</v>
      </c>
      <c r="AG4793" s="4">
        <v>0</v>
      </c>
      <c r="AH4793" s="4">
        <v>0</v>
      </c>
      <c r="AI4793" s="4">
        <v>0</v>
      </c>
      <c r="AJ4793" s="4">
        <v>1221.3399999999999</v>
      </c>
      <c r="AK4793" s="4">
        <v>0</v>
      </c>
      <c r="AL4793" t="s">
        <v>795</v>
      </c>
      <c r="AM4793" s="71" t="str">
        <f>INDEX(Network_Insurer_Code,MATCH(Export!AL4793,Network_insurer_Name,0))</f>
        <v>TOL1</v>
      </c>
      <c r="AN4793" t="str">
        <f t="shared" si="74"/>
        <v>L1005TOL12020</v>
      </c>
    </row>
    <row r="4794" spans="1:40" x14ac:dyDescent="0.25">
      <c r="A4794">
        <v>2019</v>
      </c>
      <c r="B4794">
        <v>1</v>
      </c>
      <c r="C4794" s="1">
        <v>43466</v>
      </c>
      <c r="D4794" s="1">
        <v>43555</v>
      </c>
      <c r="E4794">
        <v>2018</v>
      </c>
      <c r="F4794" s="71" t="str">
        <f>INDEX(Client_Name,MATCH(Export!H4794,Local_Company_Name,0))</f>
        <v>Aplaca Engineering Co</v>
      </c>
      <c r="G4794" s="71">
        <f>INDEX(Client_Code,MATCH(Export!H4794,Local_Company_Name,0))</f>
        <v>1004</v>
      </c>
      <c r="H4794" t="s">
        <v>767</v>
      </c>
      <c r="I4794" t="s">
        <v>715</v>
      </c>
      <c r="J4794" t="s">
        <v>5</v>
      </c>
      <c r="K4794" s="71" t="str">
        <f>INDEX(Line_of_Business,MATCH(Export!J4794,Name,0))</f>
        <v>L</v>
      </c>
      <c r="L4794" s="9">
        <v>42233686</v>
      </c>
      <c r="M4794">
        <v>53</v>
      </c>
      <c r="N4794" s="4">
        <v>3106.4</v>
      </c>
      <c r="O4794" s="4">
        <v>2951.08</v>
      </c>
      <c r="P4794" s="4">
        <v>0</v>
      </c>
      <c r="Q4794" s="4">
        <v>0</v>
      </c>
      <c r="R4794" s="4">
        <v>0</v>
      </c>
      <c r="S4794" s="4">
        <v>0</v>
      </c>
      <c r="T4794" s="4">
        <v>0</v>
      </c>
      <c r="U4794" s="4">
        <v>0</v>
      </c>
      <c r="V4794" s="4">
        <v>0</v>
      </c>
      <c r="W4794" s="4">
        <v>0</v>
      </c>
      <c r="X4794" s="4">
        <v>0</v>
      </c>
      <c r="Y4794" s="4">
        <v>413.15</v>
      </c>
      <c r="Z4794" s="4">
        <v>30.99</v>
      </c>
      <c r="AA4794" s="4">
        <v>0</v>
      </c>
      <c r="AB4794" t="s">
        <v>3</v>
      </c>
      <c r="AC4794" s="4">
        <v>0</v>
      </c>
      <c r="AD4794" s="4">
        <v>0</v>
      </c>
      <c r="AE4794" s="4">
        <v>0</v>
      </c>
      <c r="AF4794" t="s">
        <v>715</v>
      </c>
      <c r="AG4794" s="4">
        <v>0</v>
      </c>
      <c r="AH4794" s="4">
        <v>0</v>
      </c>
      <c r="AI4794" s="4">
        <v>0</v>
      </c>
      <c r="AJ4794" s="4">
        <v>2506.94</v>
      </c>
      <c r="AK4794" s="4">
        <v>187000</v>
      </c>
      <c r="AL4794" t="s">
        <v>787</v>
      </c>
      <c r="AM4794" s="71" t="str">
        <f>INDEX(Network_Insurer_Code,MATCH(Export!AL4794,Network_insurer_Name,0))</f>
        <v>LEI3</v>
      </c>
      <c r="AN4794" t="str">
        <f t="shared" si="74"/>
        <v>L1004LEI32018</v>
      </c>
    </row>
    <row r="4795" spans="1:40" x14ac:dyDescent="0.25">
      <c r="A4795">
        <v>2020</v>
      </c>
      <c r="B4795">
        <v>2</v>
      </c>
      <c r="C4795" s="1">
        <v>43831</v>
      </c>
      <c r="D4795" s="1">
        <v>43921</v>
      </c>
      <c r="E4795">
        <v>2020</v>
      </c>
      <c r="F4795" s="71" t="str">
        <f>INDEX(Client_Name,MATCH(Export!H4795,Local_Company_Name,0))</f>
        <v>Lion Manufacturing Co</v>
      </c>
      <c r="G4795" s="71">
        <f>INDEX(Client_Code,MATCH(Export!H4795,Local_Company_Name,0))</f>
        <v>1002</v>
      </c>
      <c r="H4795" t="s">
        <v>759</v>
      </c>
      <c r="I4795" t="s">
        <v>718</v>
      </c>
      <c r="J4795" t="s">
        <v>8</v>
      </c>
      <c r="K4795" s="71" t="str">
        <f>INDEX(Line_of_Business,MATCH(Export!J4795,Name,0))</f>
        <v>M</v>
      </c>
      <c r="L4795" s="9">
        <v>10583</v>
      </c>
      <c r="M4795">
        <v>751</v>
      </c>
      <c r="N4795" s="4">
        <v>0</v>
      </c>
      <c r="O4795" s="4">
        <v>0</v>
      </c>
      <c r="P4795" s="4">
        <v>1277146.51</v>
      </c>
      <c r="Q4795" s="4">
        <v>0</v>
      </c>
      <c r="R4795" s="4">
        <v>0</v>
      </c>
      <c r="S4795" s="4">
        <v>0</v>
      </c>
      <c r="T4795" s="4">
        <v>0</v>
      </c>
      <c r="U4795" s="4">
        <v>0</v>
      </c>
      <c r="V4795" s="4">
        <v>0</v>
      </c>
      <c r="W4795" s="4">
        <v>0</v>
      </c>
      <c r="X4795" s="4">
        <v>0</v>
      </c>
      <c r="Y4795" s="4">
        <v>0</v>
      </c>
      <c r="Z4795" s="4">
        <v>0</v>
      </c>
      <c r="AA4795" s="4">
        <v>0</v>
      </c>
      <c r="AB4795" t="s">
        <v>3</v>
      </c>
      <c r="AC4795" s="4">
        <v>0</v>
      </c>
      <c r="AD4795" s="4">
        <v>0</v>
      </c>
      <c r="AE4795" s="4">
        <v>0</v>
      </c>
      <c r="AF4795" t="s">
        <v>718</v>
      </c>
      <c r="AG4795" s="4">
        <v>0</v>
      </c>
      <c r="AH4795" s="4">
        <v>0</v>
      </c>
      <c r="AI4795" s="4">
        <v>0</v>
      </c>
      <c r="AJ4795" s="4">
        <v>-1277146.51</v>
      </c>
      <c r="AK4795" s="4">
        <v>0</v>
      </c>
      <c r="AL4795" t="s">
        <v>783</v>
      </c>
      <c r="AM4795" s="71" t="str">
        <f>INDEX(Network_Insurer_Code,MATCH(Export!AL4795,Network_insurer_Name,0))</f>
        <v>PEP1</v>
      </c>
      <c r="AN4795" t="str">
        <f t="shared" si="74"/>
        <v>M1002PEP12020</v>
      </c>
    </row>
    <row r="4796" spans="1:40" x14ac:dyDescent="0.25">
      <c r="A4796">
        <v>2019</v>
      </c>
      <c r="B4796">
        <v>2</v>
      </c>
      <c r="C4796" s="1">
        <v>43556</v>
      </c>
      <c r="D4796" s="1">
        <v>43646</v>
      </c>
      <c r="E4796">
        <v>2018</v>
      </c>
      <c r="F4796" s="71" t="str">
        <f>INDEX(Client_Name,MATCH(Export!H4796,Local_Company_Name,0))</f>
        <v>Zebra Workings Ltd</v>
      </c>
      <c r="G4796" s="71">
        <f>INDEX(Client_Code,MATCH(Export!H4796,Local_Company_Name,0))</f>
        <v>1001</v>
      </c>
      <c r="H4796" t="s">
        <v>749</v>
      </c>
      <c r="I4796" t="s">
        <v>707</v>
      </c>
      <c r="J4796" t="s">
        <v>22</v>
      </c>
      <c r="K4796" s="71" t="str">
        <f>INDEX(Line_of_Business,MATCH(Export!J4796,Name,0))</f>
        <v>A</v>
      </c>
      <c r="L4796" s="9" t="s">
        <v>54</v>
      </c>
      <c r="M4796">
        <v>0</v>
      </c>
      <c r="N4796" s="4">
        <v>0</v>
      </c>
      <c r="O4796" s="4">
        <v>0</v>
      </c>
      <c r="P4796" s="4">
        <v>2969.03</v>
      </c>
      <c r="Q4796" s="4">
        <v>0</v>
      </c>
      <c r="R4796" s="4">
        <v>0</v>
      </c>
      <c r="S4796" s="4">
        <v>0</v>
      </c>
      <c r="T4796" s="4">
        <v>0</v>
      </c>
      <c r="U4796" s="4">
        <v>0</v>
      </c>
      <c r="V4796" s="4">
        <v>0</v>
      </c>
      <c r="W4796" s="4">
        <v>0</v>
      </c>
      <c r="X4796" s="4">
        <v>0</v>
      </c>
      <c r="Y4796" s="4">
        <v>0</v>
      </c>
      <c r="Z4796" s="4">
        <v>0</v>
      </c>
      <c r="AA4796" s="4">
        <v>0</v>
      </c>
      <c r="AB4796" t="s">
        <v>3</v>
      </c>
      <c r="AC4796" s="4">
        <v>0</v>
      </c>
      <c r="AD4796" s="4">
        <v>0</v>
      </c>
      <c r="AE4796" s="4">
        <v>161500</v>
      </c>
      <c r="AF4796" t="s">
        <v>707</v>
      </c>
      <c r="AG4796" s="4">
        <v>0</v>
      </c>
      <c r="AH4796" s="4">
        <v>0</v>
      </c>
      <c r="AI4796" s="4">
        <v>0</v>
      </c>
      <c r="AJ4796" s="4">
        <v>-2969.03</v>
      </c>
      <c r="AK4796" s="4">
        <v>0</v>
      </c>
      <c r="AL4796" t="s">
        <v>785</v>
      </c>
      <c r="AM4796" s="71" t="str">
        <f>INDEX(Network_Insurer_Code,MATCH(Export!AL4796,Network_insurer_Name,0))</f>
        <v>WAI3</v>
      </c>
      <c r="AN4796" t="str">
        <f t="shared" si="74"/>
        <v>A1001WAI32018</v>
      </c>
    </row>
    <row r="4797" spans="1:40" x14ac:dyDescent="0.25">
      <c r="A4797">
        <v>2019</v>
      </c>
      <c r="B4797">
        <v>3</v>
      </c>
      <c r="C4797" s="1">
        <v>43647</v>
      </c>
      <c r="D4797" s="1">
        <v>43738</v>
      </c>
      <c r="E4797">
        <v>2017</v>
      </c>
      <c r="F4797" s="71" t="str">
        <f>INDEX(Client_Name,MATCH(Export!H4797,Local_Company_Name,0))</f>
        <v>Falcon Clothing</v>
      </c>
      <c r="G4797" s="71">
        <f>INDEX(Client_Code,MATCH(Export!H4797,Local_Company_Name,0))</f>
        <v>1006</v>
      </c>
      <c r="H4797" t="s">
        <v>776</v>
      </c>
      <c r="I4797" t="s">
        <v>779</v>
      </c>
      <c r="J4797" t="s">
        <v>5</v>
      </c>
      <c r="K4797" s="71" t="str">
        <f>INDEX(Line_of_Business,MATCH(Export!J4797,Name,0))</f>
        <v>L</v>
      </c>
      <c r="L4797" s="9" t="s">
        <v>6</v>
      </c>
      <c r="M4797">
        <v>312</v>
      </c>
      <c r="N4797" s="4">
        <v>0</v>
      </c>
      <c r="O4797" s="4">
        <v>0</v>
      </c>
      <c r="P4797" s="4">
        <v>11959.14</v>
      </c>
      <c r="Q4797" s="4">
        <v>0</v>
      </c>
      <c r="R4797" s="4">
        <v>0</v>
      </c>
      <c r="S4797" s="4">
        <v>0</v>
      </c>
      <c r="T4797" s="4">
        <v>0</v>
      </c>
      <c r="U4797" s="4">
        <v>0</v>
      </c>
      <c r="V4797" s="4">
        <v>0</v>
      </c>
      <c r="W4797" s="4">
        <v>0</v>
      </c>
      <c r="X4797" s="4">
        <v>0</v>
      </c>
      <c r="Y4797" s="4">
        <v>0</v>
      </c>
      <c r="Z4797" s="4">
        <v>0</v>
      </c>
      <c r="AA4797" s="4">
        <v>0</v>
      </c>
      <c r="AB4797" t="s">
        <v>3</v>
      </c>
      <c r="AC4797" s="4">
        <v>0</v>
      </c>
      <c r="AD4797" s="4">
        <v>0</v>
      </c>
      <c r="AE4797" s="4">
        <v>0</v>
      </c>
      <c r="AF4797" t="s">
        <v>779</v>
      </c>
      <c r="AG4797" s="4">
        <v>0</v>
      </c>
      <c r="AH4797" s="4">
        <v>0</v>
      </c>
      <c r="AI4797" s="4">
        <v>0</v>
      </c>
      <c r="AJ4797" s="4">
        <v>-11959.14</v>
      </c>
      <c r="AK4797" s="4">
        <v>0</v>
      </c>
      <c r="AL4797" t="s">
        <v>782</v>
      </c>
      <c r="AM4797" s="71" t="str">
        <f>INDEX(Network_Insurer_Code,MATCH(Export!AL4797,Network_insurer_Name,0))</f>
        <v>API2</v>
      </c>
      <c r="AN4797" t="str">
        <f t="shared" si="74"/>
        <v>L1006API22017</v>
      </c>
    </row>
    <row r="4798" spans="1:40" x14ac:dyDescent="0.25">
      <c r="A4798">
        <v>2019</v>
      </c>
      <c r="B4798">
        <v>4</v>
      </c>
      <c r="C4798" s="1">
        <v>43739</v>
      </c>
      <c r="D4798" s="1">
        <v>43830</v>
      </c>
      <c r="E4798">
        <v>2019</v>
      </c>
      <c r="F4798" s="71" t="str">
        <f>INDEX(Client_Name,MATCH(Export!H4798,Local_Company_Name,0))</f>
        <v>Aplaca Engineering Co</v>
      </c>
      <c r="G4798" s="71">
        <f>INDEX(Client_Code,MATCH(Export!H4798,Local_Company_Name,0))</f>
        <v>1004</v>
      </c>
      <c r="H4798" t="s">
        <v>766</v>
      </c>
      <c r="I4798" t="s">
        <v>733</v>
      </c>
      <c r="J4798" t="s">
        <v>8</v>
      </c>
      <c r="K4798" s="71" t="str">
        <f>INDEX(Line_of_Business,MATCH(Export!J4798,Name,0))</f>
        <v>M</v>
      </c>
      <c r="L4798" s="9">
        <v>204153537</v>
      </c>
      <c r="M4798">
        <v>10</v>
      </c>
      <c r="N4798" s="4">
        <v>0</v>
      </c>
      <c r="O4798" s="4">
        <v>0</v>
      </c>
      <c r="P4798" s="4">
        <v>852.32</v>
      </c>
      <c r="Q4798" s="4">
        <v>0</v>
      </c>
      <c r="R4798" s="4">
        <v>0</v>
      </c>
      <c r="S4798" s="4">
        <v>0</v>
      </c>
      <c r="T4798" s="4">
        <v>0</v>
      </c>
      <c r="U4798" s="4">
        <v>0</v>
      </c>
      <c r="V4798" s="4">
        <v>0</v>
      </c>
      <c r="W4798" s="4">
        <v>0</v>
      </c>
      <c r="X4798" s="4">
        <v>0</v>
      </c>
      <c r="Y4798" s="4">
        <v>0</v>
      </c>
      <c r="Z4798" s="4">
        <v>0</v>
      </c>
      <c r="AA4798" s="4">
        <v>0</v>
      </c>
      <c r="AB4798" t="s">
        <v>3</v>
      </c>
      <c r="AC4798" s="4">
        <v>0</v>
      </c>
      <c r="AD4798" s="4">
        <v>0</v>
      </c>
      <c r="AE4798" s="4">
        <v>0</v>
      </c>
      <c r="AF4798" t="s">
        <v>733</v>
      </c>
      <c r="AG4798" s="4">
        <v>0</v>
      </c>
      <c r="AH4798" s="4">
        <v>0</v>
      </c>
      <c r="AI4798" s="4">
        <v>0</v>
      </c>
      <c r="AJ4798" s="4">
        <v>-852.32</v>
      </c>
      <c r="AK4798" s="4">
        <v>0</v>
      </c>
      <c r="AL4798" t="s">
        <v>796</v>
      </c>
      <c r="AM4798" s="71" t="str">
        <f>INDEX(Network_Insurer_Code,MATCH(Export!AL4798,Network_insurer_Name,0))</f>
        <v>POL2</v>
      </c>
      <c r="AN4798" t="str">
        <f t="shared" si="74"/>
        <v>M1004POL22019</v>
      </c>
    </row>
    <row r="4799" spans="1:40" x14ac:dyDescent="0.25">
      <c r="A4799">
        <v>2019</v>
      </c>
      <c r="B4799">
        <v>1</v>
      </c>
      <c r="C4799" s="1">
        <v>43282</v>
      </c>
      <c r="D4799" s="1">
        <v>43373</v>
      </c>
      <c r="E4799">
        <v>2017</v>
      </c>
      <c r="F4799" s="71" t="str">
        <f>INDEX(Client_Name,MATCH(Export!H4799,Local_Company_Name,0))</f>
        <v>Flaimngo Tailoring</v>
      </c>
      <c r="G4799" s="71">
        <f>INDEX(Client_Code,MATCH(Export!H4799,Local_Company_Name,0))</f>
        <v>1005</v>
      </c>
      <c r="H4799" t="s">
        <v>769</v>
      </c>
      <c r="I4799" t="s">
        <v>733</v>
      </c>
      <c r="J4799" t="s">
        <v>22</v>
      </c>
      <c r="K4799" s="71" t="str">
        <f>INDEX(Line_of_Business,MATCH(Export!J4799,Name,0))</f>
        <v>A</v>
      </c>
      <c r="L4799" s="9">
        <v>42062407</v>
      </c>
      <c r="M4799">
        <v>521</v>
      </c>
      <c r="N4799" s="4">
        <v>-4342.1099999999997</v>
      </c>
      <c r="O4799" s="4">
        <v>-4342.1099999999997</v>
      </c>
      <c r="P4799" s="4">
        <v>0</v>
      </c>
      <c r="Q4799" s="4">
        <v>0</v>
      </c>
      <c r="R4799" s="4">
        <v>0</v>
      </c>
      <c r="S4799" s="4">
        <v>0</v>
      </c>
      <c r="T4799" s="4">
        <v>0</v>
      </c>
      <c r="U4799" s="4">
        <v>0</v>
      </c>
      <c r="V4799" s="4">
        <v>0</v>
      </c>
      <c r="W4799" s="4">
        <v>0</v>
      </c>
      <c r="X4799" s="4">
        <v>0</v>
      </c>
      <c r="Y4799" s="4">
        <v>-434.21</v>
      </c>
      <c r="Z4799" s="4">
        <v>-86.84</v>
      </c>
      <c r="AA4799" s="4">
        <v>0</v>
      </c>
      <c r="AB4799" t="s">
        <v>3</v>
      </c>
      <c r="AC4799" s="4">
        <v>0</v>
      </c>
      <c r="AD4799" s="4">
        <v>0</v>
      </c>
      <c r="AE4799" s="4">
        <v>0</v>
      </c>
      <c r="AF4799" t="s">
        <v>733</v>
      </c>
      <c r="AG4799" s="4">
        <v>0</v>
      </c>
      <c r="AH4799" s="4">
        <v>0</v>
      </c>
      <c r="AI4799" s="4">
        <v>0</v>
      </c>
      <c r="AJ4799" s="4">
        <v>-3821.0599999999899</v>
      </c>
      <c r="AK4799" s="4">
        <v>187000</v>
      </c>
      <c r="AL4799" t="s">
        <v>798</v>
      </c>
      <c r="AM4799" s="71" t="str">
        <f>INDEX(Network_Insurer_Code,MATCH(Export!AL4799,Network_insurer_Name,0))</f>
        <v>PEI2</v>
      </c>
      <c r="AN4799" t="str">
        <f t="shared" si="74"/>
        <v>A1005PEI22017</v>
      </c>
    </row>
    <row r="4800" spans="1:40" x14ac:dyDescent="0.25">
      <c r="A4800">
        <v>2020</v>
      </c>
      <c r="B4800">
        <v>2</v>
      </c>
      <c r="C4800" s="1">
        <v>43922</v>
      </c>
      <c r="D4800" s="1">
        <v>44012</v>
      </c>
      <c r="E4800">
        <v>2018</v>
      </c>
      <c r="F4800" s="71" t="str">
        <f>INDEX(Client_Name,MATCH(Export!H4800,Local_Company_Name,0))</f>
        <v>Zebra Workings Ltd</v>
      </c>
      <c r="G4800" s="71">
        <f>INDEX(Client_Code,MATCH(Export!H4800,Local_Company_Name,0))</f>
        <v>1001</v>
      </c>
      <c r="H4800" t="s">
        <v>751</v>
      </c>
      <c r="I4800" t="s">
        <v>732</v>
      </c>
      <c r="J4800" t="s">
        <v>8</v>
      </c>
      <c r="K4800" s="71" t="str">
        <f>INDEX(Line_of_Business,MATCH(Export!J4800,Name,0))</f>
        <v>M</v>
      </c>
      <c r="L4800" s="9" t="s">
        <v>222</v>
      </c>
      <c r="M4800">
        <v>8</v>
      </c>
      <c r="N4800" s="4">
        <v>0</v>
      </c>
      <c r="O4800" s="4">
        <v>0</v>
      </c>
      <c r="P4800" s="4">
        <v>-93.6</v>
      </c>
      <c r="Q4800" s="4">
        <v>0</v>
      </c>
      <c r="R4800" s="4">
        <v>0</v>
      </c>
      <c r="S4800" s="4">
        <v>0</v>
      </c>
      <c r="T4800" s="4">
        <v>0</v>
      </c>
      <c r="U4800" s="4">
        <v>0</v>
      </c>
      <c r="V4800" s="4">
        <v>0</v>
      </c>
      <c r="W4800" s="4">
        <v>0</v>
      </c>
      <c r="X4800" s="4">
        <v>0</v>
      </c>
      <c r="Y4800" s="4">
        <v>0</v>
      </c>
      <c r="Z4800" s="4">
        <v>0</v>
      </c>
      <c r="AA4800" s="4">
        <v>0</v>
      </c>
      <c r="AB4800" t="s">
        <v>3</v>
      </c>
      <c r="AC4800" s="4">
        <v>0</v>
      </c>
      <c r="AD4800" s="4">
        <v>0</v>
      </c>
      <c r="AE4800" s="4">
        <v>0</v>
      </c>
      <c r="AF4800" t="s">
        <v>732</v>
      </c>
      <c r="AG4800" s="4">
        <v>0</v>
      </c>
      <c r="AH4800" s="4">
        <v>0</v>
      </c>
      <c r="AI4800" s="4">
        <v>0</v>
      </c>
      <c r="AJ4800" s="4">
        <v>93.6</v>
      </c>
      <c r="AK4800" s="4">
        <v>0</v>
      </c>
      <c r="AL4800" t="s">
        <v>790</v>
      </c>
      <c r="AM4800" s="71" t="str">
        <f>INDEX(Network_Insurer_Code,MATCH(Export!AL4800,Network_insurer_Name,0))</f>
        <v>STL1</v>
      </c>
      <c r="AN4800" t="str">
        <f t="shared" si="74"/>
        <v>M1001STL12018</v>
      </c>
    </row>
    <row r="4801" spans="1:40" x14ac:dyDescent="0.25">
      <c r="A4801">
        <v>2019</v>
      </c>
      <c r="B4801">
        <v>4</v>
      </c>
      <c r="C4801" s="1">
        <v>43739</v>
      </c>
      <c r="D4801" s="1">
        <v>43830</v>
      </c>
      <c r="E4801">
        <v>2019</v>
      </c>
      <c r="F4801" s="71" t="str">
        <f>INDEX(Client_Name,MATCH(Export!H4801,Local_Company_Name,0))</f>
        <v>Tiger Jewelcrafting Ltd</v>
      </c>
      <c r="G4801" s="71">
        <f>INDEX(Client_Code,MATCH(Export!H4801,Local_Company_Name,0))</f>
        <v>1003</v>
      </c>
      <c r="H4801" t="s">
        <v>762</v>
      </c>
      <c r="I4801" t="s">
        <v>779</v>
      </c>
      <c r="J4801" t="s">
        <v>8</v>
      </c>
      <c r="K4801" s="71" t="str">
        <f>INDEX(Line_of_Business,MATCH(Export!J4801,Name,0))</f>
        <v>M</v>
      </c>
      <c r="L4801" s="9" t="s">
        <v>58</v>
      </c>
      <c r="M4801">
        <v>854</v>
      </c>
      <c r="N4801" s="4">
        <v>0</v>
      </c>
      <c r="O4801" s="4">
        <v>0</v>
      </c>
      <c r="P4801" s="4">
        <v>623393.96</v>
      </c>
      <c r="Q4801" s="4">
        <v>0</v>
      </c>
      <c r="R4801" s="4">
        <v>0</v>
      </c>
      <c r="S4801" s="4">
        <v>0</v>
      </c>
      <c r="T4801" s="4">
        <v>0</v>
      </c>
      <c r="U4801" s="4">
        <v>0</v>
      </c>
      <c r="V4801" s="4">
        <v>0</v>
      </c>
      <c r="W4801" s="4">
        <v>0</v>
      </c>
      <c r="X4801" s="4">
        <v>0</v>
      </c>
      <c r="Y4801" s="4">
        <v>0</v>
      </c>
      <c r="Z4801" s="4">
        <v>0</v>
      </c>
      <c r="AA4801" s="4">
        <v>0</v>
      </c>
      <c r="AB4801" t="s">
        <v>3</v>
      </c>
      <c r="AC4801" s="4">
        <v>0</v>
      </c>
      <c r="AD4801" s="4">
        <v>0</v>
      </c>
      <c r="AE4801" s="4">
        <v>0</v>
      </c>
      <c r="AF4801" t="s">
        <v>779</v>
      </c>
      <c r="AG4801" s="4">
        <v>0</v>
      </c>
      <c r="AH4801" s="4">
        <v>0</v>
      </c>
      <c r="AI4801" s="4">
        <v>0</v>
      </c>
      <c r="AJ4801" s="4">
        <v>-623393.96</v>
      </c>
      <c r="AK4801" s="4">
        <v>0</v>
      </c>
      <c r="AL4801" t="s">
        <v>798</v>
      </c>
      <c r="AM4801" s="71" t="str">
        <f>INDEX(Network_Insurer_Code,MATCH(Export!AL4801,Network_insurer_Name,0))</f>
        <v>PEI2</v>
      </c>
      <c r="AN4801" t="str">
        <f t="shared" si="74"/>
        <v>M1003PEI22019</v>
      </c>
    </row>
    <row r="4802" spans="1:40" x14ac:dyDescent="0.25">
      <c r="A4802">
        <v>2020</v>
      </c>
      <c r="B4802">
        <v>3</v>
      </c>
      <c r="C4802" s="1">
        <v>44013</v>
      </c>
      <c r="D4802" s="1">
        <v>44104</v>
      </c>
      <c r="E4802">
        <v>2020</v>
      </c>
      <c r="F4802" s="71" t="str">
        <f>INDEX(Client_Name,MATCH(Export!H4802,Local_Company_Name,0))</f>
        <v>Lion Manufacturing Co</v>
      </c>
      <c r="G4802" s="71">
        <f>INDEX(Client_Code,MATCH(Export!H4802,Local_Company_Name,0))</f>
        <v>1002</v>
      </c>
      <c r="H4802" t="s">
        <v>760</v>
      </c>
      <c r="I4802" t="s">
        <v>722</v>
      </c>
      <c r="J4802" t="s">
        <v>0</v>
      </c>
      <c r="K4802" s="71" t="str">
        <f>INDEX(Line_of_Business,MATCH(Export!J4802,Name,0))</f>
        <v>D</v>
      </c>
      <c r="L4802" s="9" t="s">
        <v>622</v>
      </c>
      <c r="M4802">
        <v>12</v>
      </c>
      <c r="N4802" s="4">
        <v>-12540.77</v>
      </c>
      <c r="O4802" s="4">
        <v>-12540.77</v>
      </c>
      <c r="P4802" s="4">
        <v>0</v>
      </c>
      <c r="Q4802" s="4">
        <v>0</v>
      </c>
      <c r="R4802" s="4">
        <v>0</v>
      </c>
      <c r="S4802" s="4">
        <v>0</v>
      </c>
      <c r="T4802" s="4">
        <v>0</v>
      </c>
      <c r="U4802" s="4">
        <v>0</v>
      </c>
      <c r="V4802" s="4">
        <v>0</v>
      </c>
      <c r="W4802" s="4">
        <v>0</v>
      </c>
      <c r="X4802" s="4">
        <v>0</v>
      </c>
      <c r="Y4802" s="4">
        <v>-1681.71</v>
      </c>
      <c r="Z4802" s="4">
        <v>-528.54</v>
      </c>
      <c r="AA4802" s="4">
        <v>0</v>
      </c>
      <c r="AB4802" t="s">
        <v>3</v>
      </c>
      <c r="AC4802" s="4">
        <v>0</v>
      </c>
      <c r="AD4802" s="4">
        <v>0</v>
      </c>
      <c r="AE4802" s="4">
        <v>0</v>
      </c>
      <c r="AF4802" t="s">
        <v>722</v>
      </c>
      <c r="AG4802" s="4">
        <v>0</v>
      </c>
      <c r="AH4802" s="4">
        <v>0</v>
      </c>
      <c r="AI4802" s="4">
        <v>0</v>
      </c>
      <c r="AJ4802" s="4">
        <v>-10330.52</v>
      </c>
      <c r="AK4802" s="4">
        <v>0</v>
      </c>
      <c r="AL4802" t="s">
        <v>792</v>
      </c>
      <c r="AM4802" s="71" t="str">
        <f>INDEX(Network_Insurer_Code,MATCH(Export!AL4802,Network_insurer_Name,0))</f>
        <v>CAL1</v>
      </c>
      <c r="AN4802" t="str">
        <f t="shared" ref="AN4802:AN4865" si="75">_xlfn.CONCAT(K4802,G4802,AM4802,E4802)</f>
        <v>D1002CAL12020</v>
      </c>
    </row>
    <row r="4803" spans="1:40" x14ac:dyDescent="0.25">
      <c r="A4803">
        <v>2019</v>
      </c>
      <c r="B4803">
        <v>2</v>
      </c>
      <c r="C4803" s="1">
        <v>43556</v>
      </c>
      <c r="D4803" s="1">
        <v>43646</v>
      </c>
      <c r="E4803">
        <v>2019</v>
      </c>
      <c r="F4803" s="71" t="str">
        <f>INDEX(Client_Name,MATCH(Export!H4803,Local_Company_Name,0))</f>
        <v>Tiger Jewelcrafting Ltd</v>
      </c>
      <c r="G4803" s="71">
        <f>INDEX(Client_Code,MATCH(Export!H4803,Local_Company_Name,0))</f>
        <v>1003</v>
      </c>
      <c r="H4803" t="s">
        <v>763</v>
      </c>
      <c r="I4803" t="s">
        <v>702</v>
      </c>
      <c r="J4803" t="s">
        <v>0</v>
      </c>
      <c r="K4803" s="71" t="str">
        <f>INDEX(Line_of_Business,MATCH(Export!J4803,Name,0))</f>
        <v>D</v>
      </c>
      <c r="L4803" s="9" t="s">
        <v>601</v>
      </c>
      <c r="M4803">
        <v>957</v>
      </c>
      <c r="N4803" s="4">
        <v>330000</v>
      </c>
      <c r="O4803" s="4">
        <v>330000</v>
      </c>
      <c r="P4803" s="4">
        <v>47812.5</v>
      </c>
      <c r="Q4803" s="4">
        <v>0</v>
      </c>
      <c r="R4803" s="4">
        <v>0</v>
      </c>
      <c r="S4803" s="4">
        <v>0</v>
      </c>
      <c r="T4803" s="4">
        <v>0</v>
      </c>
      <c r="U4803" s="4">
        <v>0</v>
      </c>
      <c r="V4803" s="4">
        <v>0</v>
      </c>
      <c r="W4803" s="4">
        <v>0</v>
      </c>
      <c r="X4803" s="4">
        <v>0</v>
      </c>
      <c r="Y4803" s="4">
        <v>46261.68</v>
      </c>
      <c r="Z4803" s="4">
        <v>30841.119999999999</v>
      </c>
      <c r="AA4803" s="4">
        <v>0</v>
      </c>
      <c r="AB4803" t="s">
        <v>3</v>
      </c>
      <c r="AC4803" s="4">
        <v>0</v>
      </c>
      <c r="AD4803" s="4">
        <v>0</v>
      </c>
      <c r="AE4803" s="4">
        <v>0</v>
      </c>
      <c r="AF4803" t="s">
        <v>702</v>
      </c>
      <c r="AG4803" s="4">
        <v>0</v>
      </c>
      <c r="AH4803" s="4">
        <v>0</v>
      </c>
      <c r="AI4803" s="4">
        <v>0</v>
      </c>
      <c r="AJ4803" s="4">
        <v>205084.7</v>
      </c>
      <c r="AK4803" s="4">
        <v>0</v>
      </c>
      <c r="AL4803" t="s">
        <v>797</v>
      </c>
      <c r="AM4803" s="71" t="str">
        <f>INDEX(Network_Insurer_Code,MATCH(Export!AL4803,Network_insurer_Name,0))</f>
        <v>ONI3</v>
      </c>
      <c r="AN4803" t="str">
        <f t="shared" si="75"/>
        <v>D1003ONI32019</v>
      </c>
    </row>
    <row r="4804" spans="1:40" x14ac:dyDescent="0.25">
      <c r="A4804">
        <v>2020</v>
      </c>
      <c r="B4804">
        <v>2</v>
      </c>
      <c r="C4804" s="1">
        <v>43922</v>
      </c>
      <c r="D4804" s="1">
        <v>44012</v>
      </c>
      <c r="E4804">
        <v>2019</v>
      </c>
      <c r="F4804" s="71" t="str">
        <f>INDEX(Client_Name,MATCH(Export!H4804,Local_Company_Name,0))</f>
        <v>Aplaca Engineering Co</v>
      </c>
      <c r="G4804" s="71">
        <f>INDEX(Client_Code,MATCH(Export!H4804,Local_Company_Name,0))</f>
        <v>1004</v>
      </c>
      <c r="H4804" t="s">
        <v>765</v>
      </c>
      <c r="I4804" t="s">
        <v>710</v>
      </c>
      <c r="J4804" t="s">
        <v>0</v>
      </c>
      <c r="K4804" s="71" t="str">
        <f>INDEX(Line_of_Business,MATCH(Export!J4804,Name,0))</f>
        <v>D</v>
      </c>
      <c r="L4804" s="9" t="s">
        <v>7</v>
      </c>
      <c r="M4804">
        <v>613</v>
      </c>
      <c r="N4804" s="4">
        <v>423.59</v>
      </c>
      <c r="O4804" s="4">
        <v>423.59</v>
      </c>
      <c r="P4804" s="4">
        <v>0</v>
      </c>
      <c r="Q4804" s="4">
        <v>0</v>
      </c>
      <c r="R4804" s="4">
        <v>0</v>
      </c>
      <c r="S4804" s="4">
        <v>0</v>
      </c>
      <c r="T4804" s="4">
        <v>0</v>
      </c>
      <c r="U4804" s="4">
        <v>0</v>
      </c>
      <c r="V4804" s="4">
        <v>0</v>
      </c>
      <c r="W4804" s="4">
        <v>0</v>
      </c>
      <c r="X4804" s="4">
        <v>0</v>
      </c>
      <c r="Y4804" s="4">
        <v>63.53</v>
      </c>
      <c r="Z4804" s="4">
        <v>0</v>
      </c>
      <c r="AA4804" s="4">
        <v>0</v>
      </c>
      <c r="AB4804" t="s">
        <v>3</v>
      </c>
      <c r="AC4804" s="4">
        <v>0</v>
      </c>
      <c r="AD4804" s="4">
        <v>0</v>
      </c>
      <c r="AE4804" s="4">
        <v>0</v>
      </c>
      <c r="AF4804" t="s">
        <v>710</v>
      </c>
      <c r="AG4804" s="4">
        <v>0</v>
      </c>
      <c r="AH4804" s="4">
        <v>0</v>
      </c>
      <c r="AI4804" s="4">
        <v>0</v>
      </c>
      <c r="AJ4804" s="4">
        <v>360.05999999999898</v>
      </c>
      <c r="AK4804" s="4">
        <v>0</v>
      </c>
      <c r="AL4804" t="s">
        <v>789</v>
      </c>
      <c r="AM4804" s="71" t="str">
        <f>INDEX(Network_Insurer_Code,MATCH(Export!AL4804,Network_insurer_Name,0))</f>
        <v>APL1</v>
      </c>
      <c r="AN4804" t="str">
        <f t="shared" si="75"/>
        <v>D1004APL12019</v>
      </c>
    </row>
    <row r="4805" spans="1:40" x14ac:dyDescent="0.25">
      <c r="A4805">
        <v>2019</v>
      </c>
      <c r="B4805">
        <v>4</v>
      </c>
      <c r="C4805" s="1">
        <v>43739</v>
      </c>
      <c r="D4805" s="1">
        <v>43830</v>
      </c>
      <c r="E4805">
        <v>2019</v>
      </c>
      <c r="F4805" s="71" t="str">
        <f>INDEX(Client_Name,MATCH(Export!H4805,Local_Company_Name,0))</f>
        <v>Flaimngo Tailoring</v>
      </c>
      <c r="G4805" s="71">
        <f>INDEX(Client_Code,MATCH(Export!H4805,Local_Company_Name,0))</f>
        <v>1005</v>
      </c>
      <c r="H4805" t="s">
        <v>772</v>
      </c>
      <c r="I4805" t="s">
        <v>724</v>
      </c>
      <c r="J4805" t="s">
        <v>5</v>
      </c>
      <c r="K4805" s="71" t="str">
        <f>INDEX(Line_of_Business,MATCH(Export!J4805,Name,0))</f>
        <v>L</v>
      </c>
      <c r="L4805" s="9">
        <v>77604</v>
      </c>
      <c r="M4805">
        <v>19</v>
      </c>
      <c r="N4805" s="4">
        <v>2179.5700000000002</v>
      </c>
      <c r="O4805" s="4">
        <v>2179.5700000000002</v>
      </c>
      <c r="P4805" s="4">
        <v>0</v>
      </c>
      <c r="Q4805" s="4">
        <v>0</v>
      </c>
      <c r="R4805" s="4">
        <v>0</v>
      </c>
      <c r="S4805" s="4">
        <v>0</v>
      </c>
      <c r="T4805" s="4">
        <v>0</v>
      </c>
      <c r="U4805" s="4">
        <v>0</v>
      </c>
      <c r="V4805" s="4">
        <v>0</v>
      </c>
      <c r="W4805" s="4">
        <v>0</v>
      </c>
      <c r="X4805" s="4">
        <v>0</v>
      </c>
      <c r="Y4805" s="4">
        <v>348.73</v>
      </c>
      <c r="Z4805" s="4">
        <v>0</v>
      </c>
      <c r="AA4805" s="4">
        <v>217.96</v>
      </c>
      <c r="AB4805" t="s">
        <v>3</v>
      </c>
      <c r="AC4805" s="4">
        <v>0</v>
      </c>
      <c r="AD4805" s="4">
        <v>0</v>
      </c>
      <c r="AE4805" s="4">
        <v>0</v>
      </c>
      <c r="AF4805" t="s">
        <v>724</v>
      </c>
      <c r="AG4805" s="4">
        <v>0</v>
      </c>
      <c r="AH4805" s="4">
        <v>0</v>
      </c>
      <c r="AI4805" s="4">
        <v>0</v>
      </c>
      <c r="AJ4805" s="4">
        <v>1612.88</v>
      </c>
      <c r="AK4805" s="4">
        <v>0</v>
      </c>
      <c r="AL4805" t="s">
        <v>781</v>
      </c>
      <c r="AM4805" s="71" t="str">
        <f>INDEX(Network_Insurer_Code,MATCH(Export!AL4805,Network_insurer_Name,0))</f>
        <v>ORI1</v>
      </c>
      <c r="AN4805" t="str">
        <f t="shared" si="75"/>
        <v>L1005ORI12019</v>
      </c>
    </row>
    <row r="4806" spans="1:40" x14ac:dyDescent="0.25">
      <c r="A4806">
        <v>2019</v>
      </c>
      <c r="B4806">
        <v>3</v>
      </c>
      <c r="C4806" s="1">
        <v>43647</v>
      </c>
      <c r="D4806" s="1">
        <v>43738</v>
      </c>
      <c r="E4806">
        <v>2017</v>
      </c>
      <c r="F4806" s="71" t="str">
        <f>INDEX(Client_Name,MATCH(Export!H4806,Local_Company_Name,0))</f>
        <v>Aplaca Engineering Co</v>
      </c>
      <c r="G4806" s="71">
        <f>INDEX(Client_Code,MATCH(Export!H4806,Local_Company_Name,0))</f>
        <v>1004</v>
      </c>
      <c r="H4806" t="s">
        <v>766</v>
      </c>
      <c r="I4806" t="s">
        <v>719</v>
      </c>
      <c r="J4806" t="s">
        <v>5</v>
      </c>
      <c r="K4806" s="71" t="str">
        <f>INDEX(Line_of_Business,MATCH(Export!J4806,Name,0))</f>
        <v>L</v>
      </c>
      <c r="L4806" s="9" t="s">
        <v>530</v>
      </c>
      <c r="M4806">
        <v>0</v>
      </c>
      <c r="N4806" s="4">
        <v>0</v>
      </c>
      <c r="O4806" s="4">
        <v>0</v>
      </c>
      <c r="P4806" s="4">
        <v>725</v>
      </c>
      <c r="Q4806" s="4">
        <v>0</v>
      </c>
      <c r="R4806" s="4">
        <v>0</v>
      </c>
      <c r="S4806" s="4">
        <v>0</v>
      </c>
      <c r="T4806" s="4">
        <v>0</v>
      </c>
      <c r="U4806" s="4">
        <v>0</v>
      </c>
      <c r="V4806" s="4">
        <v>0</v>
      </c>
      <c r="W4806" s="4">
        <v>0</v>
      </c>
      <c r="X4806" s="4">
        <v>0</v>
      </c>
      <c r="Y4806" s="4">
        <v>0</v>
      </c>
      <c r="Z4806" s="4">
        <v>0</v>
      </c>
      <c r="AA4806" s="4">
        <v>0</v>
      </c>
      <c r="AB4806" t="s">
        <v>3</v>
      </c>
      <c r="AC4806" s="4">
        <v>0</v>
      </c>
      <c r="AD4806" s="4">
        <v>0</v>
      </c>
      <c r="AE4806" s="4">
        <v>-750</v>
      </c>
      <c r="AF4806" t="s">
        <v>719</v>
      </c>
      <c r="AG4806" s="4">
        <v>0</v>
      </c>
      <c r="AH4806" s="4">
        <v>0</v>
      </c>
      <c r="AI4806" s="4">
        <v>0</v>
      </c>
      <c r="AJ4806" s="4">
        <v>-725</v>
      </c>
      <c r="AK4806" s="4">
        <v>0</v>
      </c>
      <c r="AL4806" t="s">
        <v>781</v>
      </c>
      <c r="AM4806" s="71" t="str">
        <f>INDEX(Network_Insurer_Code,MATCH(Export!AL4806,Network_insurer_Name,0))</f>
        <v>ORI1</v>
      </c>
      <c r="AN4806" t="str">
        <f t="shared" si="75"/>
        <v>L1004ORI12017</v>
      </c>
    </row>
    <row r="4807" spans="1:40" x14ac:dyDescent="0.25">
      <c r="A4807">
        <v>2019</v>
      </c>
      <c r="B4807">
        <v>2</v>
      </c>
      <c r="C4807" s="1">
        <v>43556</v>
      </c>
      <c r="D4807" s="1">
        <v>43646</v>
      </c>
      <c r="E4807">
        <v>2019</v>
      </c>
      <c r="F4807" s="71" t="str">
        <f>INDEX(Client_Name,MATCH(Export!H4807,Local_Company_Name,0))</f>
        <v>Tiger Jewelcrafting Ltd</v>
      </c>
      <c r="G4807" s="71">
        <f>INDEX(Client_Code,MATCH(Export!H4807,Local_Company_Name,0))</f>
        <v>1003</v>
      </c>
      <c r="H4807" t="s">
        <v>764</v>
      </c>
      <c r="I4807" t="s">
        <v>728</v>
      </c>
      <c r="J4807" t="s">
        <v>5</v>
      </c>
      <c r="K4807" s="71" t="str">
        <f>INDEX(Line_of_Business,MATCH(Export!J4807,Name,0))</f>
        <v>L</v>
      </c>
      <c r="L4807" s="9">
        <v>910000000334</v>
      </c>
      <c r="M4807">
        <v>553</v>
      </c>
      <c r="N4807" s="4">
        <v>617573523.33333302</v>
      </c>
      <c r="O4807" s="4">
        <v>555816171</v>
      </c>
      <c r="P4807" s="4">
        <v>0</v>
      </c>
      <c r="Q4807" s="4">
        <v>0</v>
      </c>
      <c r="R4807" s="4">
        <v>0</v>
      </c>
      <c r="S4807" s="4">
        <v>0</v>
      </c>
      <c r="T4807" s="4">
        <v>0</v>
      </c>
      <c r="U4807" s="4">
        <v>0</v>
      </c>
      <c r="V4807" s="4">
        <v>0</v>
      </c>
      <c r="W4807" s="4">
        <v>0</v>
      </c>
      <c r="X4807" s="4">
        <v>0</v>
      </c>
      <c r="Y4807" s="4">
        <v>83372429</v>
      </c>
      <c r="Z4807" s="4">
        <v>0</v>
      </c>
      <c r="AA4807" s="4">
        <v>0</v>
      </c>
      <c r="AB4807" t="s">
        <v>3</v>
      </c>
      <c r="AC4807" s="4">
        <v>0</v>
      </c>
      <c r="AD4807" s="4">
        <v>0</v>
      </c>
      <c r="AE4807" s="4">
        <v>0</v>
      </c>
      <c r="AF4807" t="s">
        <v>728</v>
      </c>
      <c r="AG4807" s="4">
        <v>0</v>
      </c>
      <c r="AH4807" s="4">
        <v>0</v>
      </c>
      <c r="AI4807" s="4">
        <v>0</v>
      </c>
      <c r="AJ4807" s="4">
        <v>472443742</v>
      </c>
      <c r="AK4807" s="4">
        <v>0</v>
      </c>
      <c r="AL4807" t="s">
        <v>798</v>
      </c>
      <c r="AM4807" s="71" t="str">
        <f>INDEX(Network_Insurer_Code,MATCH(Export!AL4807,Network_insurer_Name,0))</f>
        <v>PEI2</v>
      </c>
      <c r="AN4807" t="str">
        <f t="shared" si="75"/>
        <v>L1003PEI22019</v>
      </c>
    </row>
    <row r="4808" spans="1:40" x14ac:dyDescent="0.25">
      <c r="A4808">
        <v>2020</v>
      </c>
      <c r="B4808">
        <v>1</v>
      </c>
      <c r="C4808" s="1">
        <v>43831</v>
      </c>
      <c r="D4808" s="1">
        <v>43921</v>
      </c>
      <c r="E4808">
        <v>2019</v>
      </c>
      <c r="F4808" s="71" t="str">
        <f>INDEX(Client_Name,MATCH(Export!H4808,Local_Company_Name,0))</f>
        <v>Lion Manufacturing Co</v>
      </c>
      <c r="G4808" s="71">
        <f>INDEX(Client_Code,MATCH(Export!H4808,Local_Company_Name,0))</f>
        <v>1002</v>
      </c>
      <c r="H4808" t="s">
        <v>752</v>
      </c>
      <c r="I4808" t="s">
        <v>779</v>
      </c>
      <c r="J4808" t="s">
        <v>8</v>
      </c>
      <c r="K4808" s="71" t="str">
        <f>INDEX(Line_of_Business,MATCH(Export!J4808,Name,0))</f>
        <v>M</v>
      </c>
      <c r="L4808" s="9" t="s">
        <v>380</v>
      </c>
      <c r="M4808">
        <v>2413</v>
      </c>
      <c r="N4808" s="4">
        <v>0</v>
      </c>
      <c r="O4808" s="4">
        <v>0</v>
      </c>
      <c r="P4808" s="4">
        <v>0</v>
      </c>
      <c r="Q4808" s="4">
        <v>0</v>
      </c>
      <c r="R4808" s="4">
        <v>0</v>
      </c>
      <c r="S4808" s="4">
        <v>1076292.1200000001</v>
      </c>
      <c r="T4808" s="4">
        <v>0</v>
      </c>
      <c r="U4808" s="4">
        <v>0</v>
      </c>
      <c r="V4808" s="4">
        <v>0</v>
      </c>
      <c r="W4808" s="4">
        <v>1076292.1200000001</v>
      </c>
      <c r="X4808" s="4">
        <v>0</v>
      </c>
      <c r="Y4808" s="4">
        <v>0</v>
      </c>
      <c r="Z4808" s="4">
        <v>0</v>
      </c>
      <c r="AA4808" s="4">
        <v>0</v>
      </c>
      <c r="AB4808" t="s">
        <v>3</v>
      </c>
      <c r="AC4808" s="4">
        <v>0</v>
      </c>
      <c r="AD4808" s="4">
        <v>0</v>
      </c>
      <c r="AE4808" s="4">
        <v>0</v>
      </c>
      <c r="AF4808" t="s">
        <v>779</v>
      </c>
      <c r="AG4808" s="4">
        <v>0</v>
      </c>
      <c r="AH4808" s="4">
        <v>0</v>
      </c>
      <c r="AI4808" s="4">
        <v>0</v>
      </c>
      <c r="AJ4808" s="4">
        <v>0</v>
      </c>
      <c r="AK4808" s="4">
        <v>0</v>
      </c>
      <c r="AL4808" t="s">
        <v>786</v>
      </c>
      <c r="AM4808" s="71" t="str">
        <f>INDEX(Network_Insurer_Code,MATCH(Export!AL4808,Network_insurer_Name,0))</f>
        <v>BAL1</v>
      </c>
      <c r="AN4808" t="str">
        <f t="shared" si="75"/>
        <v>M1002BAL12019</v>
      </c>
    </row>
    <row r="4809" spans="1:40" x14ac:dyDescent="0.25">
      <c r="A4809">
        <v>2019</v>
      </c>
      <c r="B4809">
        <v>3</v>
      </c>
      <c r="C4809" s="1">
        <v>43647</v>
      </c>
      <c r="D4809" s="1">
        <v>43738</v>
      </c>
      <c r="E4809">
        <v>2017</v>
      </c>
      <c r="F4809" s="71" t="str">
        <f>INDEX(Client_Name,MATCH(Export!H4809,Local_Company_Name,0))</f>
        <v>Tiger Jewelcrafting Ltd</v>
      </c>
      <c r="G4809" s="71">
        <f>INDEX(Client_Code,MATCH(Export!H4809,Local_Company_Name,0))</f>
        <v>1003</v>
      </c>
      <c r="H4809" t="s">
        <v>761</v>
      </c>
      <c r="I4809" t="s">
        <v>736</v>
      </c>
      <c r="J4809" t="s">
        <v>8</v>
      </c>
      <c r="K4809" s="71" t="str">
        <f>INDEX(Line_of_Business,MATCH(Export!J4809,Name,0))</f>
        <v>M</v>
      </c>
      <c r="L4809" s="9" t="s">
        <v>351</v>
      </c>
      <c r="M4809">
        <v>5926</v>
      </c>
      <c r="N4809" s="4">
        <v>0</v>
      </c>
      <c r="O4809" s="4">
        <v>0</v>
      </c>
      <c r="P4809" s="4">
        <v>1161.75</v>
      </c>
      <c r="Q4809" s="4">
        <v>0</v>
      </c>
      <c r="R4809" s="4">
        <v>0</v>
      </c>
      <c r="S4809" s="4">
        <v>0</v>
      </c>
      <c r="T4809" s="4">
        <v>0</v>
      </c>
      <c r="U4809" s="4">
        <v>0</v>
      </c>
      <c r="V4809" s="4">
        <v>0</v>
      </c>
      <c r="W4809" s="4">
        <v>0</v>
      </c>
      <c r="X4809" s="4">
        <v>0</v>
      </c>
      <c r="Y4809" s="4">
        <v>0</v>
      </c>
      <c r="Z4809" s="4">
        <v>0</v>
      </c>
      <c r="AA4809" s="4">
        <v>0</v>
      </c>
      <c r="AB4809" t="s">
        <v>3</v>
      </c>
      <c r="AC4809" s="4">
        <v>0</v>
      </c>
      <c r="AD4809" s="4">
        <v>0</v>
      </c>
      <c r="AE4809" s="4">
        <v>0</v>
      </c>
      <c r="AF4809" t="s">
        <v>736</v>
      </c>
      <c r="AG4809" s="4">
        <v>0</v>
      </c>
      <c r="AH4809" s="4">
        <v>0</v>
      </c>
      <c r="AI4809" s="4">
        <v>0</v>
      </c>
      <c r="AJ4809" s="4">
        <v>-1161.75</v>
      </c>
      <c r="AK4809" s="4">
        <v>0</v>
      </c>
      <c r="AL4809" t="s">
        <v>785</v>
      </c>
      <c r="AM4809" s="71" t="str">
        <f>INDEX(Network_Insurer_Code,MATCH(Export!AL4809,Network_insurer_Name,0))</f>
        <v>WAI3</v>
      </c>
      <c r="AN4809" t="str">
        <f t="shared" si="75"/>
        <v>M1003WAI32017</v>
      </c>
    </row>
    <row r="4810" spans="1:40" x14ac:dyDescent="0.25">
      <c r="A4810">
        <v>2019</v>
      </c>
      <c r="B4810">
        <v>1</v>
      </c>
      <c r="C4810" s="1">
        <v>43466</v>
      </c>
      <c r="D4810" s="1">
        <v>43555</v>
      </c>
      <c r="E4810">
        <v>2019</v>
      </c>
      <c r="F4810" s="71" t="str">
        <f>INDEX(Client_Name,MATCH(Export!H4810,Local_Company_Name,0))</f>
        <v>Falcon Clothing</v>
      </c>
      <c r="G4810" s="71">
        <f>INDEX(Client_Code,MATCH(Export!H4810,Local_Company_Name,0))</f>
        <v>1006</v>
      </c>
      <c r="H4810" t="s">
        <v>756</v>
      </c>
      <c r="I4810" t="s">
        <v>713</v>
      </c>
      <c r="J4810" t="s">
        <v>8</v>
      </c>
      <c r="K4810" s="71" t="str">
        <f>INDEX(Line_of_Business,MATCH(Export!J4810,Name,0))</f>
        <v>M</v>
      </c>
      <c r="L4810" s="9" t="s">
        <v>39</v>
      </c>
      <c r="M4810">
        <v>1150</v>
      </c>
      <c r="N4810" s="4">
        <v>2066902.2</v>
      </c>
      <c r="O4810" s="4">
        <v>2066902.2</v>
      </c>
      <c r="P4810" s="4">
        <v>0</v>
      </c>
      <c r="Q4810" s="4">
        <v>0</v>
      </c>
      <c r="R4810" s="4">
        <v>0</v>
      </c>
      <c r="S4810" s="4">
        <v>0</v>
      </c>
      <c r="T4810" s="4">
        <v>0</v>
      </c>
      <c r="U4810" s="4">
        <v>0</v>
      </c>
      <c r="V4810" s="4">
        <v>0</v>
      </c>
      <c r="W4810" s="4">
        <v>0</v>
      </c>
      <c r="X4810" s="4">
        <v>0</v>
      </c>
      <c r="Y4810" s="4">
        <v>227359</v>
      </c>
      <c r="Z4810" s="4">
        <v>0</v>
      </c>
      <c r="AA4810" s="4">
        <v>0</v>
      </c>
      <c r="AB4810" t="s">
        <v>3</v>
      </c>
      <c r="AC4810" s="4">
        <v>1557255</v>
      </c>
      <c r="AD4810" s="4">
        <v>0</v>
      </c>
      <c r="AE4810" s="4">
        <v>136581.4</v>
      </c>
      <c r="AF4810" t="s">
        <v>713</v>
      </c>
      <c r="AG4810" s="4">
        <v>0</v>
      </c>
      <c r="AH4810" s="4">
        <v>0</v>
      </c>
      <c r="AI4810" s="4">
        <v>0</v>
      </c>
      <c r="AJ4810" s="4">
        <v>1839543.2</v>
      </c>
      <c r="AK4810" s="4">
        <v>0</v>
      </c>
      <c r="AL4810" t="s">
        <v>788</v>
      </c>
      <c r="AM4810" s="71" t="str">
        <f>INDEX(Network_Insurer_Code,MATCH(Export!AL4810,Network_insurer_Name,0))</f>
        <v>RAI1</v>
      </c>
      <c r="AN4810" t="str">
        <f t="shared" si="75"/>
        <v>M1006RAI12019</v>
      </c>
    </row>
    <row r="4811" spans="1:40" x14ac:dyDescent="0.25">
      <c r="A4811">
        <v>2019</v>
      </c>
      <c r="B4811">
        <v>1</v>
      </c>
      <c r="C4811" s="1">
        <v>43466</v>
      </c>
      <c r="D4811" s="1">
        <v>43555</v>
      </c>
      <c r="E4811">
        <v>2017</v>
      </c>
      <c r="F4811" s="71" t="str">
        <f>INDEX(Client_Name,MATCH(Export!H4811,Local_Company_Name,0))</f>
        <v>Aplaca Engineering Co</v>
      </c>
      <c r="G4811" s="71">
        <f>INDEX(Client_Code,MATCH(Export!H4811,Local_Company_Name,0))</f>
        <v>1004</v>
      </c>
      <c r="H4811" t="s">
        <v>754</v>
      </c>
      <c r="I4811" t="s">
        <v>707</v>
      </c>
      <c r="J4811" t="s">
        <v>8</v>
      </c>
      <c r="K4811" s="71" t="str">
        <f>INDEX(Line_of_Business,MATCH(Export!J4811,Name,0))</f>
        <v>M</v>
      </c>
      <c r="L4811" s="9">
        <v>50567992</v>
      </c>
      <c r="M4811">
        <v>82</v>
      </c>
      <c r="N4811" s="4">
        <v>0</v>
      </c>
      <c r="O4811" s="4">
        <v>0</v>
      </c>
      <c r="P4811" s="4">
        <v>503</v>
      </c>
      <c r="Q4811" s="4">
        <v>0</v>
      </c>
      <c r="R4811" s="4">
        <v>0</v>
      </c>
      <c r="S4811" s="4">
        <v>0</v>
      </c>
      <c r="T4811" s="4">
        <v>0</v>
      </c>
      <c r="U4811" s="4">
        <v>0</v>
      </c>
      <c r="V4811" s="4">
        <v>0</v>
      </c>
      <c r="W4811" s="4">
        <v>0</v>
      </c>
      <c r="X4811" s="4">
        <v>0</v>
      </c>
      <c r="Y4811" s="4">
        <v>0</v>
      </c>
      <c r="Z4811" s="4">
        <v>0</v>
      </c>
      <c r="AA4811" s="4">
        <v>0</v>
      </c>
      <c r="AB4811" t="s">
        <v>3</v>
      </c>
      <c r="AC4811" s="4">
        <v>0</v>
      </c>
      <c r="AD4811" s="4">
        <v>0</v>
      </c>
      <c r="AE4811" s="4">
        <v>160</v>
      </c>
      <c r="AF4811" t="s">
        <v>707</v>
      </c>
      <c r="AG4811" s="4">
        <v>0</v>
      </c>
      <c r="AH4811" s="4">
        <v>0</v>
      </c>
      <c r="AI4811" s="4">
        <v>0</v>
      </c>
      <c r="AJ4811" s="4">
        <v>-503</v>
      </c>
      <c r="AK4811" s="4">
        <v>0</v>
      </c>
      <c r="AL4811" t="s">
        <v>783</v>
      </c>
      <c r="AM4811" s="71" t="str">
        <f>INDEX(Network_Insurer_Code,MATCH(Export!AL4811,Network_insurer_Name,0))</f>
        <v>PEP1</v>
      </c>
      <c r="AN4811" t="str">
        <f t="shared" si="75"/>
        <v>M1004PEP12017</v>
      </c>
    </row>
    <row r="4812" spans="1:40" x14ac:dyDescent="0.25">
      <c r="A4812">
        <v>2019</v>
      </c>
      <c r="B4812">
        <v>4</v>
      </c>
      <c r="C4812" s="1">
        <v>43739</v>
      </c>
      <c r="D4812" s="1">
        <v>43830</v>
      </c>
      <c r="E4812">
        <v>2018</v>
      </c>
      <c r="F4812" s="71" t="str">
        <f>INDEX(Client_Name,MATCH(Export!H4812,Local_Company_Name,0))</f>
        <v>Lion Manufacturing Co</v>
      </c>
      <c r="G4812" s="71">
        <f>INDEX(Client_Code,MATCH(Export!H4812,Local_Company_Name,0))</f>
        <v>1002</v>
      </c>
      <c r="H4812" t="s">
        <v>752</v>
      </c>
      <c r="I4812" t="s">
        <v>702</v>
      </c>
      <c r="J4812" t="s">
        <v>5</v>
      </c>
      <c r="K4812" s="71" t="str">
        <f>INDEX(Line_of_Business,MATCH(Export!J4812,Name,0))</f>
        <v>L</v>
      </c>
      <c r="L4812" s="9" t="s">
        <v>227</v>
      </c>
      <c r="M4812">
        <v>1813</v>
      </c>
      <c r="N4812" s="4">
        <v>251221.16</v>
      </c>
      <c r="O4812" s="4">
        <v>251221.16</v>
      </c>
      <c r="P4812" s="4">
        <v>0</v>
      </c>
      <c r="Q4812" s="4">
        <v>0</v>
      </c>
      <c r="R4812" s="4">
        <v>0</v>
      </c>
      <c r="S4812" s="4">
        <v>0</v>
      </c>
      <c r="T4812" s="4">
        <v>0</v>
      </c>
      <c r="U4812" s="4">
        <v>0</v>
      </c>
      <c r="V4812" s="4">
        <v>0</v>
      </c>
      <c r="W4812" s="4">
        <v>0</v>
      </c>
      <c r="X4812" s="4">
        <v>0</v>
      </c>
      <c r="Y4812" s="4">
        <v>17585.48</v>
      </c>
      <c r="Z4812" s="4">
        <v>7536.63</v>
      </c>
      <c r="AA4812" s="4">
        <v>0</v>
      </c>
      <c r="AB4812" t="s">
        <v>3</v>
      </c>
      <c r="AC4812" s="4">
        <v>0</v>
      </c>
      <c r="AD4812" s="4">
        <v>0</v>
      </c>
      <c r="AE4812" s="4">
        <v>0</v>
      </c>
      <c r="AF4812" t="s">
        <v>702</v>
      </c>
      <c r="AG4812" s="4">
        <v>0</v>
      </c>
      <c r="AH4812" s="4">
        <v>0</v>
      </c>
      <c r="AI4812" s="4">
        <v>0</v>
      </c>
      <c r="AJ4812" s="4">
        <v>226099.05</v>
      </c>
      <c r="AK4812" s="4">
        <v>0</v>
      </c>
      <c r="AL4812" t="s">
        <v>785</v>
      </c>
      <c r="AM4812" s="71" t="str">
        <f>INDEX(Network_Insurer_Code,MATCH(Export!AL4812,Network_insurer_Name,0))</f>
        <v>WAI3</v>
      </c>
      <c r="AN4812" t="str">
        <f t="shared" si="75"/>
        <v>L1002WAI32018</v>
      </c>
    </row>
    <row r="4813" spans="1:40" x14ac:dyDescent="0.25">
      <c r="A4813">
        <v>2020</v>
      </c>
      <c r="B4813">
        <v>3</v>
      </c>
      <c r="C4813" s="1">
        <v>43466</v>
      </c>
      <c r="D4813" s="1">
        <v>43555</v>
      </c>
      <c r="E4813">
        <v>2019</v>
      </c>
      <c r="F4813" s="71" t="str">
        <f>INDEX(Client_Name,MATCH(Export!H4813,Local_Company_Name,0))</f>
        <v>Aplaca Engineering Co</v>
      </c>
      <c r="G4813" s="71">
        <f>INDEX(Client_Code,MATCH(Export!H4813,Local_Company_Name,0))</f>
        <v>1004</v>
      </c>
      <c r="H4813" t="s">
        <v>766</v>
      </c>
      <c r="I4813" t="s">
        <v>708</v>
      </c>
      <c r="J4813" t="s">
        <v>0</v>
      </c>
      <c r="K4813" s="71" t="str">
        <f>INDEX(Line_of_Business,MATCH(Export!J4813,Name,0))</f>
        <v>D</v>
      </c>
      <c r="L4813" s="9" t="s">
        <v>234</v>
      </c>
      <c r="M4813">
        <v>100</v>
      </c>
      <c r="N4813" s="4">
        <v>12740</v>
      </c>
      <c r="O4813" s="4">
        <v>12740</v>
      </c>
      <c r="P4813" s="4">
        <v>0</v>
      </c>
      <c r="Q4813" s="4">
        <v>0</v>
      </c>
      <c r="R4813" s="4">
        <v>0</v>
      </c>
      <c r="S4813" s="4">
        <v>0</v>
      </c>
      <c r="T4813" s="4">
        <v>0</v>
      </c>
      <c r="U4813" s="4">
        <v>0</v>
      </c>
      <c r="V4813" s="4">
        <v>0</v>
      </c>
      <c r="W4813" s="4">
        <v>0</v>
      </c>
      <c r="X4813" s="4">
        <v>0</v>
      </c>
      <c r="Y4813" s="4">
        <v>1019</v>
      </c>
      <c r="Z4813" s="4">
        <v>0.08</v>
      </c>
      <c r="AA4813" s="4">
        <v>0</v>
      </c>
      <c r="AB4813" t="s">
        <v>3</v>
      </c>
      <c r="AC4813" s="4">
        <v>0</v>
      </c>
      <c r="AD4813" s="4">
        <v>0</v>
      </c>
      <c r="AE4813" s="4">
        <v>0</v>
      </c>
      <c r="AF4813" t="s">
        <v>708</v>
      </c>
      <c r="AG4813" s="4">
        <v>0</v>
      </c>
      <c r="AH4813" s="4">
        <v>0</v>
      </c>
      <c r="AI4813" s="4">
        <v>0</v>
      </c>
      <c r="AJ4813" s="4">
        <v>11720.92</v>
      </c>
      <c r="AK4813" s="4">
        <v>0</v>
      </c>
      <c r="AL4813" t="s">
        <v>791</v>
      </c>
      <c r="AM4813" s="71" t="str">
        <f>INDEX(Network_Insurer_Code,MATCH(Export!AL4813,Network_insurer_Name,0))</f>
        <v>CHI3</v>
      </c>
      <c r="AN4813" t="str">
        <f t="shared" si="75"/>
        <v>D1004CHI32019</v>
      </c>
    </row>
    <row r="4814" spans="1:40" x14ac:dyDescent="0.25">
      <c r="A4814">
        <v>2019</v>
      </c>
      <c r="B4814">
        <v>2</v>
      </c>
      <c r="C4814" s="1">
        <v>43556</v>
      </c>
      <c r="D4814" s="1">
        <v>43646</v>
      </c>
      <c r="E4814">
        <v>2016</v>
      </c>
      <c r="F4814" s="71" t="str">
        <f>INDEX(Client_Name,MATCH(Export!H4814,Local_Company_Name,0))</f>
        <v>Tiger Jewelcrafting Ltd</v>
      </c>
      <c r="G4814" s="71">
        <f>INDEX(Client_Code,MATCH(Export!H4814,Local_Company_Name,0))</f>
        <v>1003</v>
      </c>
      <c r="H4814" t="s">
        <v>763</v>
      </c>
      <c r="I4814" t="s">
        <v>724</v>
      </c>
      <c r="J4814" t="s">
        <v>8</v>
      </c>
      <c r="K4814" s="71" t="str">
        <f>INDEX(Line_of_Business,MATCH(Export!J4814,Name,0))</f>
        <v>M</v>
      </c>
      <c r="L4814" s="9">
        <v>74396</v>
      </c>
      <c r="M4814">
        <v>2468</v>
      </c>
      <c r="N4814" s="4">
        <v>0</v>
      </c>
      <c r="O4814" s="4">
        <v>0</v>
      </c>
      <c r="P4814" s="4">
        <v>1657.77</v>
      </c>
      <c r="Q4814" s="4">
        <v>0</v>
      </c>
      <c r="R4814" s="4">
        <v>0</v>
      </c>
      <c r="S4814" s="4">
        <v>0</v>
      </c>
      <c r="T4814" s="4">
        <v>0</v>
      </c>
      <c r="U4814" s="4">
        <v>0</v>
      </c>
      <c r="V4814" s="4">
        <v>0</v>
      </c>
      <c r="W4814" s="4">
        <v>0</v>
      </c>
      <c r="X4814" s="4">
        <v>0</v>
      </c>
      <c r="Y4814" s="4">
        <v>0</v>
      </c>
      <c r="Z4814" s="4">
        <v>0</v>
      </c>
      <c r="AA4814" s="4">
        <v>0</v>
      </c>
      <c r="AB4814" t="s">
        <v>3</v>
      </c>
      <c r="AC4814" s="4">
        <v>0</v>
      </c>
      <c r="AD4814" s="4">
        <v>0</v>
      </c>
      <c r="AE4814" s="4">
        <v>0</v>
      </c>
      <c r="AF4814" t="s">
        <v>724</v>
      </c>
      <c r="AG4814" s="4">
        <v>0</v>
      </c>
      <c r="AH4814" s="4">
        <v>0</v>
      </c>
      <c r="AI4814" s="4">
        <v>0</v>
      </c>
      <c r="AJ4814" s="4">
        <v>-1657.77</v>
      </c>
      <c r="AK4814" s="4">
        <v>0</v>
      </c>
      <c r="AL4814" t="s">
        <v>795</v>
      </c>
      <c r="AM4814" s="71" t="str">
        <f>INDEX(Network_Insurer_Code,MATCH(Export!AL4814,Network_insurer_Name,0))</f>
        <v>TOL1</v>
      </c>
      <c r="AN4814" t="str">
        <f t="shared" si="75"/>
        <v>M1003TOL12016</v>
      </c>
    </row>
    <row r="4815" spans="1:40" x14ac:dyDescent="0.25">
      <c r="A4815">
        <v>2019</v>
      </c>
      <c r="B4815">
        <v>3</v>
      </c>
      <c r="C4815" s="1">
        <v>43647</v>
      </c>
      <c r="D4815" s="1">
        <v>43738</v>
      </c>
      <c r="E4815">
        <v>2019</v>
      </c>
      <c r="F4815" s="71" t="str">
        <f>INDEX(Client_Name,MATCH(Export!H4815,Local_Company_Name,0))</f>
        <v>Aplaca Engineering Co</v>
      </c>
      <c r="G4815" s="71">
        <f>INDEX(Client_Code,MATCH(Export!H4815,Local_Company_Name,0))</f>
        <v>1004</v>
      </c>
      <c r="H4815" t="s">
        <v>767</v>
      </c>
      <c r="I4815" t="s">
        <v>722</v>
      </c>
      <c r="J4815" t="s">
        <v>22</v>
      </c>
      <c r="K4815" s="71" t="str">
        <f>INDEX(Line_of_Business,MATCH(Export!J4815,Name,0))</f>
        <v>A</v>
      </c>
      <c r="L4815" s="9" t="s">
        <v>205</v>
      </c>
      <c r="M4815">
        <v>35</v>
      </c>
      <c r="N4815" s="4">
        <v>185.6</v>
      </c>
      <c r="O4815" s="4">
        <v>185.6</v>
      </c>
      <c r="P4815" s="4">
        <v>0</v>
      </c>
      <c r="Q4815" s="4">
        <v>0</v>
      </c>
      <c r="R4815" s="4">
        <v>0</v>
      </c>
      <c r="S4815" s="4">
        <v>0</v>
      </c>
      <c r="T4815" s="4">
        <v>0</v>
      </c>
      <c r="U4815" s="4">
        <v>0</v>
      </c>
      <c r="V4815" s="4">
        <v>0</v>
      </c>
      <c r="W4815" s="4">
        <v>0</v>
      </c>
      <c r="X4815" s="4">
        <v>0</v>
      </c>
      <c r="Y4815" s="4">
        <v>17.78</v>
      </c>
      <c r="Z4815" s="4">
        <v>7.78</v>
      </c>
      <c r="AA4815" s="4">
        <v>0</v>
      </c>
      <c r="AB4815" t="s">
        <v>3</v>
      </c>
      <c r="AC4815" s="4">
        <v>0</v>
      </c>
      <c r="AD4815" s="4">
        <v>0</v>
      </c>
      <c r="AE4815" s="4">
        <v>0</v>
      </c>
      <c r="AF4815" t="s">
        <v>722</v>
      </c>
      <c r="AG4815" s="4">
        <v>0</v>
      </c>
      <c r="AH4815" s="4">
        <v>0</v>
      </c>
      <c r="AI4815" s="4">
        <v>0</v>
      </c>
      <c r="AJ4815" s="4">
        <v>160.04</v>
      </c>
      <c r="AK4815" s="4">
        <v>200000</v>
      </c>
      <c r="AL4815" t="s">
        <v>793</v>
      </c>
      <c r="AM4815" s="71" t="str">
        <f>INDEX(Network_Insurer_Code,MATCH(Export!AL4815,Network_insurer_Name,0))</f>
        <v>CAL3</v>
      </c>
      <c r="AN4815" t="str">
        <f t="shared" si="75"/>
        <v>A1004CAL32019</v>
      </c>
    </row>
    <row r="4816" spans="1:40" x14ac:dyDescent="0.25">
      <c r="A4816">
        <v>2019</v>
      </c>
      <c r="B4816">
        <v>2</v>
      </c>
      <c r="C4816" s="1">
        <v>43556</v>
      </c>
      <c r="D4816" s="1">
        <v>43646</v>
      </c>
      <c r="E4816">
        <v>2018</v>
      </c>
      <c r="F4816" s="71" t="str">
        <f>INDEX(Client_Name,MATCH(Export!H4816,Local_Company_Name,0))</f>
        <v>Flaimngo Tailoring</v>
      </c>
      <c r="G4816" s="71">
        <f>INDEX(Client_Code,MATCH(Export!H4816,Local_Company_Name,0))</f>
        <v>1005</v>
      </c>
      <c r="H4816" t="s">
        <v>755</v>
      </c>
      <c r="I4816" t="s">
        <v>707</v>
      </c>
      <c r="J4816" t="s">
        <v>22</v>
      </c>
      <c r="K4816" s="71" t="str">
        <f>INDEX(Line_of_Business,MATCH(Export!J4816,Name,0))</f>
        <v>A</v>
      </c>
      <c r="L4816" s="9" t="s">
        <v>499</v>
      </c>
      <c r="M4816">
        <v>826</v>
      </c>
      <c r="N4816" s="4">
        <v>89.25</v>
      </c>
      <c r="O4816" s="4">
        <v>89.25</v>
      </c>
      <c r="P4816" s="4">
        <v>0</v>
      </c>
      <c r="Q4816" s="4">
        <v>0</v>
      </c>
      <c r="R4816" s="4">
        <v>0</v>
      </c>
      <c r="S4816" s="4">
        <v>0</v>
      </c>
      <c r="T4816" s="4">
        <v>0</v>
      </c>
      <c r="U4816" s="4">
        <v>0</v>
      </c>
      <c r="V4816" s="4">
        <v>0</v>
      </c>
      <c r="W4816" s="4">
        <v>0</v>
      </c>
      <c r="X4816" s="4">
        <v>0</v>
      </c>
      <c r="Y4816" s="4">
        <v>8.65</v>
      </c>
      <c r="Z4816" s="4">
        <v>0</v>
      </c>
      <c r="AA4816" s="4">
        <v>15.76</v>
      </c>
      <c r="AB4816" t="s">
        <v>3</v>
      </c>
      <c r="AC4816" s="4">
        <v>0</v>
      </c>
      <c r="AD4816" s="4">
        <v>0</v>
      </c>
      <c r="AE4816" s="4">
        <v>0</v>
      </c>
      <c r="AF4816" t="s">
        <v>707</v>
      </c>
      <c r="AG4816" s="4">
        <v>0</v>
      </c>
      <c r="AH4816" s="4">
        <v>0</v>
      </c>
      <c r="AI4816" s="4">
        <v>0</v>
      </c>
      <c r="AJ4816" s="4">
        <v>64.839999999999904</v>
      </c>
      <c r="AK4816" s="4">
        <v>0</v>
      </c>
      <c r="AL4816" t="s">
        <v>792</v>
      </c>
      <c r="AM4816" s="71" t="str">
        <f>INDEX(Network_Insurer_Code,MATCH(Export!AL4816,Network_insurer_Name,0))</f>
        <v>CAL1</v>
      </c>
      <c r="AN4816" t="str">
        <f t="shared" si="75"/>
        <v>A1005CAL12018</v>
      </c>
    </row>
    <row r="4817" spans="1:40" x14ac:dyDescent="0.25">
      <c r="A4817">
        <v>2019</v>
      </c>
      <c r="B4817">
        <v>2</v>
      </c>
      <c r="C4817" s="1">
        <v>43556</v>
      </c>
      <c r="D4817" s="1">
        <v>43646</v>
      </c>
      <c r="E4817">
        <v>2019</v>
      </c>
      <c r="F4817" s="71" t="str">
        <f>INDEX(Client_Name,MATCH(Export!H4817,Local_Company_Name,0))</f>
        <v>Lion Manufacturing Co</v>
      </c>
      <c r="G4817" s="71">
        <f>INDEX(Client_Code,MATCH(Export!H4817,Local_Company_Name,0))</f>
        <v>1002</v>
      </c>
      <c r="H4817" t="s">
        <v>757</v>
      </c>
      <c r="I4817" t="s">
        <v>712</v>
      </c>
      <c r="J4817" t="s">
        <v>22</v>
      </c>
      <c r="K4817" s="71" t="str">
        <f>INDEX(Line_of_Business,MATCH(Export!J4817,Name,0))</f>
        <v>A</v>
      </c>
      <c r="L4817" s="9" t="s">
        <v>676</v>
      </c>
      <c r="M4817">
        <v>0</v>
      </c>
      <c r="N4817" s="4">
        <v>54590.43</v>
      </c>
      <c r="O4817" s="4">
        <v>54590.43</v>
      </c>
      <c r="P4817" s="4">
        <v>0</v>
      </c>
      <c r="Q4817" s="4">
        <v>0</v>
      </c>
      <c r="R4817" s="4">
        <v>0</v>
      </c>
      <c r="S4817" s="4">
        <v>0</v>
      </c>
      <c r="T4817" s="4">
        <v>0</v>
      </c>
      <c r="U4817" s="4">
        <v>0</v>
      </c>
      <c r="V4817" s="4">
        <v>0</v>
      </c>
      <c r="W4817" s="4">
        <v>0</v>
      </c>
      <c r="X4817" s="4">
        <v>0</v>
      </c>
      <c r="Y4817" s="4">
        <v>3674.92</v>
      </c>
      <c r="Z4817" s="4">
        <v>8653.9500000000007</v>
      </c>
      <c r="AA4817" s="4">
        <v>0</v>
      </c>
      <c r="AB4817" t="s">
        <v>3</v>
      </c>
      <c r="AC4817" s="4">
        <v>0</v>
      </c>
      <c r="AD4817" s="4">
        <v>0</v>
      </c>
      <c r="AE4817" s="4">
        <v>0</v>
      </c>
      <c r="AF4817" t="s">
        <v>712</v>
      </c>
      <c r="AG4817" s="4">
        <v>0</v>
      </c>
      <c r="AH4817" s="4">
        <v>0</v>
      </c>
      <c r="AI4817" s="4">
        <v>0</v>
      </c>
      <c r="AJ4817" s="4">
        <v>42261.56</v>
      </c>
      <c r="AK4817" s="4">
        <v>200000</v>
      </c>
      <c r="AL4817" t="s">
        <v>790</v>
      </c>
      <c r="AM4817" s="71" t="str">
        <f>INDEX(Network_Insurer_Code,MATCH(Export!AL4817,Network_insurer_Name,0))</f>
        <v>STL1</v>
      </c>
      <c r="AN4817" t="str">
        <f t="shared" si="75"/>
        <v>A1002STL12019</v>
      </c>
    </row>
    <row r="4818" spans="1:40" x14ac:dyDescent="0.25">
      <c r="A4818">
        <v>2020</v>
      </c>
      <c r="B4818">
        <v>2</v>
      </c>
      <c r="C4818" s="1">
        <v>43922</v>
      </c>
      <c r="D4818" s="1">
        <v>44012</v>
      </c>
      <c r="E4818">
        <v>2020</v>
      </c>
      <c r="F4818" s="71" t="str">
        <f>INDEX(Client_Name,MATCH(Export!H4818,Local_Company_Name,0))</f>
        <v>Falcon Clothing</v>
      </c>
      <c r="G4818" s="71">
        <f>INDEX(Client_Code,MATCH(Export!H4818,Local_Company_Name,0))</f>
        <v>1006</v>
      </c>
      <c r="H4818" t="s">
        <v>773</v>
      </c>
      <c r="I4818" t="s">
        <v>712</v>
      </c>
      <c r="J4818" t="s">
        <v>22</v>
      </c>
      <c r="K4818" s="71" t="str">
        <f>INDEX(Line_of_Business,MATCH(Export!J4818,Name,0))</f>
        <v>A</v>
      </c>
      <c r="L4818" s="9" t="s">
        <v>105</v>
      </c>
      <c r="M4818">
        <v>69</v>
      </c>
      <c r="N4818" s="4">
        <v>0</v>
      </c>
      <c r="O4818" s="4">
        <v>0</v>
      </c>
      <c r="P4818" s="4">
        <v>0</v>
      </c>
      <c r="Q4818" s="4">
        <v>0</v>
      </c>
      <c r="R4818" s="4">
        <v>0</v>
      </c>
      <c r="S4818" s="4">
        <v>0</v>
      </c>
      <c r="T4818" s="4">
        <v>0</v>
      </c>
      <c r="U4818" s="4">
        <v>0</v>
      </c>
      <c r="V4818" s="4">
        <v>0</v>
      </c>
      <c r="W4818" s="4">
        <v>0</v>
      </c>
      <c r="X4818" s="4">
        <v>0</v>
      </c>
      <c r="Y4818" s="4">
        <v>0</v>
      </c>
      <c r="Z4818" s="4">
        <v>0</v>
      </c>
      <c r="AA4818" s="4">
        <v>0</v>
      </c>
      <c r="AB4818" t="s">
        <v>3</v>
      </c>
      <c r="AC4818" s="4">
        <v>0</v>
      </c>
      <c r="AD4818" s="4">
        <v>0</v>
      </c>
      <c r="AE4818" s="4">
        <v>0</v>
      </c>
      <c r="AF4818" t="s">
        <v>712</v>
      </c>
      <c r="AG4818" s="4">
        <v>0</v>
      </c>
      <c r="AH4818" s="4">
        <v>0</v>
      </c>
      <c r="AI4818" s="4">
        <v>0</v>
      </c>
      <c r="AJ4818" s="4">
        <v>0</v>
      </c>
      <c r="AK4818" s="4">
        <v>0</v>
      </c>
      <c r="AL4818" t="s">
        <v>787</v>
      </c>
      <c r="AM4818" s="71" t="str">
        <f>INDEX(Network_Insurer_Code,MATCH(Export!AL4818,Network_insurer_Name,0))</f>
        <v>LEI3</v>
      </c>
      <c r="AN4818" t="str">
        <f t="shared" si="75"/>
        <v>A1006LEI32020</v>
      </c>
    </row>
    <row r="4819" spans="1:40" x14ac:dyDescent="0.25">
      <c r="A4819">
        <v>2020</v>
      </c>
      <c r="B4819">
        <v>1</v>
      </c>
      <c r="C4819" s="1">
        <v>43831</v>
      </c>
      <c r="D4819" s="1">
        <v>43921</v>
      </c>
      <c r="E4819">
        <v>2018</v>
      </c>
      <c r="F4819" s="71" t="str">
        <f>INDEX(Client_Name,MATCH(Export!H4819,Local_Company_Name,0))</f>
        <v>Tiger Jewelcrafting Ltd</v>
      </c>
      <c r="G4819" s="71">
        <f>INDEX(Client_Code,MATCH(Export!H4819,Local_Company_Name,0))</f>
        <v>1003</v>
      </c>
      <c r="H4819" t="s">
        <v>753</v>
      </c>
      <c r="I4819" t="s">
        <v>712</v>
      </c>
      <c r="J4819" t="s">
        <v>22</v>
      </c>
      <c r="K4819" s="71" t="str">
        <f>INDEX(Line_of_Business,MATCH(Export!J4819,Name,0))</f>
        <v>A</v>
      </c>
      <c r="L4819" s="9" t="s">
        <v>371</v>
      </c>
      <c r="M4819">
        <v>6105</v>
      </c>
      <c r="N4819" s="4">
        <v>0</v>
      </c>
      <c r="O4819" s="4">
        <v>0</v>
      </c>
      <c r="P4819" s="4">
        <v>0</v>
      </c>
      <c r="Q4819" s="4">
        <v>0</v>
      </c>
      <c r="R4819" s="4">
        <v>0</v>
      </c>
      <c r="S4819" s="4">
        <v>0</v>
      </c>
      <c r="T4819" s="4">
        <v>0</v>
      </c>
      <c r="U4819" s="4">
        <v>0</v>
      </c>
      <c r="V4819" s="4">
        <v>0</v>
      </c>
      <c r="W4819" s="4">
        <v>0</v>
      </c>
      <c r="X4819" s="4">
        <v>0</v>
      </c>
      <c r="Y4819" s="4">
        <v>0</v>
      </c>
      <c r="Z4819" s="4">
        <v>0</v>
      </c>
      <c r="AA4819" s="4">
        <v>0</v>
      </c>
      <c r="AB4819" t="s">
        <v>3</v>
      </c>
      <c r="AC4819" s="4">
        <v>0</v>
      </c>
      <c r="AD4819" s="4">
        <v>0</v>
      </c>
      <c r="AE4819" s="4">
        <v>-3960.5</v>
      </c>
      <c r="AF4819" t="s">
        <v>712</v>
      </c>
      <c r="AG4819" s="4">
        <v>0</v>
      </c>
      <c r="AH4819" s="4">
        <v>0</v>
      </c>
      <c r="AI4819" s="4">
        <v>0</v>
      </c>
      <c r="AJ4819" s="4">
        <v>0</v>
      </c>
      <c r="AK4819" s="4">
        <v>0</v>
      </c>
      <c r="AL4819" t="s">
        <v>795</v>
      </c>
      <c r="AM4819" s="71" t="str">
        <f>INDEX(Network_Insurer_Code,MATCH(Export!AL4819,Network_insurer_Name,0))</f>
        <v>TOL1</v>
      </c>
      <c r="AN4819" t="str">
        <f t="shared" si="75"/>
        <v>A1003TOL12018</v>
      </c>
    </row>
    <row r="4820" spans="1:40" x14ac:dyDescent="0.25">
      <c r="A4820">
        <v>2020</v>
      </c>
      <c r="B4820">
        <v>3</v>
      </c>
      <c r="C4820" s="1">
        <v>44013</v>
      </c>
      <c r="D4820" s="1">
        <v>44104</v>
      </c>
      <c r="E4820">
        <v>2019</v>
      </c>
      <c r="F4820" s="71" t="str">
        <f>INDEX(Client_Name,MATCH(Export!H4820,Local_Company_Name,0))</f>
        <v>Falcon Clothing</v>
      </c>
      <c r="G4820" s="71">
        <f>INDEX(Client_Code,MATCH(Export!H4820,Local_Company_Name,0))</f>
        <v>1006</v>
      </c>
      <c r="H4820" t="s">
        <v>774</v>
      </c>
      <c r="I4820" t="s">
        <v>745</v>
      </c>
      <c r="J4820" t="s">
        <v>5</v>
      </c>
      <c r="K4820" s="71" t="str">
        <f>INDEX(Line_of_Business,MATCH(Export!J4820,Name,0))</f>
        <v>L</v>
      </c>
      <c r="L4820" s="9" t="s">
        <v>52</v>
      </c>
      <c r="M4820">
        <v>36</v>
      </c>
      <c r="N4820" s="4">
        <v>0</v>
      </c>
      <c r="O4820" s="4">
        <v>0</v>
      </c>
      <c r="P4820" s="4">
        <v>0</v>
      </c>
      <c r="Q4820" s="4">
        <v>0</v>
      </c>
      <c r="R4820" s="4">
        <v>0</v>
      </c>
      <c r="S4820" s="4">
        <v>2841.09</v>
      </c>
      <c r="T4820" s="4">
        <v>0</v>
      </c>
      <c r="U4820" s="4">
        <v>0</v>
      </c>
      <c r="V4820" s="4">
        <v>0</v>
      </c>
      <c r="W4820" s="4">
        <v>1913.08</v>
      </c>
      <c r="X4820" s="4">
        <v>0</v>
      </c>
      <c r="Y4820" s="4">
        <v>0</v>
      </c>
      <c r="Z4820" s="4">
        <v>0</v>
      </c>
      <c r="AA4820" s="4">
        <v>0</v>
      </c>
      <c r="AB4820" t="s">
        <v>3</v>
      </c>
      <c r="AC4820" s="4">
        <v>0</v>
      </c>
      <c r="AD4820" s="4">
        <v>0</v>
      </c>
      <c r="AE4820" s="4">
        <v>0</v>
      </c>
      <c r="AF4820" t="s">
        <v>745</v>
      </c>
      <c r="AG4820" s="4">
        <v>0</v>
      </c>
      <c r="AH4820" s="4">
        <v>0</v>
      </c>
      <c r="AI4820" s="4">
        <v>0</v>
      </c>
      <c r="AJ4820" s="4">
        <v>928.01</v>
      </c>
      <c r="AK4820" s="4">
        <v>0</v>
      </c>
      <c r="AL4820" t="s">
        <v>788</v>
      </c>
      <c r="AM4820" s="71" t="str">
        <f>INDEX(Network_Insurer_Code,MATCH(Export!AL4820,Network_insurer_Name,0))</f>
        <v>RAI1</v>
      </c>
      <c r="AN4820" t="str">
        <f t="shared" si="75"/>
        <v>L1006RAI12019</v>
      </c>
    </row>
    <row r="4821" spans="1:40" x14ac:dyDescent="0.25">
      <c r="A4821">
        <v>2019</v>
      </c>
      <c r="B4821">
        <v>4</v>
      </c>
      <c r="C4821" s="1">
        <v>43739</v>
      </c>
      <c r="D4821" s="1">
        <v>43830</v>
      </c>
      <c r="E4821">
        <v>2019</v>
      </c>
      <c r="F4821" s="71" t="str">
        <f>INDEX(Client_Name,MATCH(Export!H4821,Local_Company_Name,0))</f>
        <v>Falcon Clothing</v>
      </c>
      <c r="G4821" s="71">
        <f>INDEX(Client_Code,MATCH(Export!H4821,Local_Company_Name,0))</f>
        <v>1006</v>
      </c>
      <c r="H4821" t="s">
        <v>773</v>
      </c>
      <c r="I4821" t="s">
        <v>779</v>
      </c>
      <c r="J4821" t="s">
        <v>0</v>
      </c>
      <c r="K4821" s="71" t="str">
        <f>INDEX(Line_of_Business,MATCH(Export!J4821,Name,0))</f>
        <v>D</v>
      </c>
      <c r="L4821" s="9" t="s">
        <v>168</v>
      </c>
      <c r="M4821">
        <v>142</v>
      </c>
      <c r="N4821" s="4">
        <v>0</v>
      </c>
      <c r="O4821" s="4">
        <v>0</v>
      </c>
      <c r="P4821" s="4">
        <v>0</v>
      </c>
      <c r="Q4821" s="4">
        <v>0</v>
      </c>
      <c r="R4821" s="4">
        <v>0</v>
      </c>
      <c r="S4821" s="4">
        <v>0</v>
      </c>
      <c r="T4821" s="4">
        <v>0</v>
      </c>
      <c r="U4821" s="4">
        <v>0</v>
      </c>
      <c r="V4821" s="4">
        <v>0</v>
      </c>
      <c r="W4821" s="4">
        <v>0</v>
      </c>
      <c r="X4821" s="4">
        <v>0</v>
      </c>
      <c r="Y4821" s="4">
        <v>0</v>
      </c>
      <c r="Z4821" s="4">
        <v>0</v>
      </c>
      <c r="AA4821" s="4">
        <v>0</v>
      </c>
      <c r="AB4821" t="s">
        <v>3</v>
      </c>
      <c r="AC4821" s="4">
        <v>0</v>
      </c>
      <c r="AD4821" s="4">
        <v>0</v>
      </c>
      <c r="AE4821" s="4">
        <v>0</v>
      </c>
      <c r="AF4821" t="s">
        <v>779</v>
      </c>
      <c r="AG4821" s="4">
        <v>0</v>
      </c>
      <c r="AH4821" s="4">
        <v>0</v>
      </c>
      <c r="AI4821" s="4">
        <v>0</v>
      </c>
      <c r="AJ4821" s="4">
        <v>0</v>
      </c>
      <c r="AK4821" s="4">
        <v>0</v>
      </c>
      <c r="AL4821" t="s">
        <v>788</v>
      </c>
      <c r="AM4821" s="71" t="str">
        <f>INDEX(Network_Insurer_Code,MATCH(Export!AL4821,Network_insurer_Name,0))</f>
        <v>RAI1</v>
      </c>
      <c r="AN4821" t="str">
        <f t="shared" si="75"/>
        <v>D1006RAI12019</v>
      </c>
    </row>
    <row r="4822" spans="1:40" x14ac:dyDescent="0.25">
      <c r="A4822">
        <v>2020</v>
      </c>
      <c r="B4822">
        <v>1</v>
      </c>
      <c r="C4822" s="1">
        <v>43831</v>
      </c>
      <c r="D4822" s="1">
        <v>43921</v>
      </c>
      <c r="E4822">
        <v>2018</v>
      </c>
      <c r="F4822" s="71" t="str">
        <f>INDEX(Client_Name,MATCH(Export!H4822,Local_Company_Name,0))</f>
        <v>Falcon Clothing</v>
      </c>
      <c r="G4822" s="71">
        <f>INDEX(Client_Code,MATCH(Export!H4822,Local_Company_Name,0))</f>
        <v>1006</v>
      </c>
      <c r="H4822" t="s">
        <v>773</v>
      </c>
      <c r="I4822" t="s">
        <v>707</v>
      </c>
      <c r="J4822" t="s">
        <v>8</v>
      </c>
      <c r="K4822" s="71" t="str">
        <f>INDEX(Line_of_Business,MATCH(Export!J4822,Name,0))</f>
        <v>M</v>
      </c>
      <c r="L4822" s="9">
        <v>50567993</v>
      </c>
      <c r="M4822">
        <v>239</v>
      </c>
      <c r="N4822" s="4">
        <v>0</v>
      </c>
      <c r="O4822" s="4">
        <v>0</v>
      </c>
      <c r="P4822" s="4">
        <v>1112.3</v>
      </c>
      <c r="Q4822" s="4">
        <v>0</v>
      </c>
      <c r="R4822" s="4">
        <v>0</v>
      </c>
      <c r="S4822" s="4">
        <v>0</v>
      </c>
      <c r="T4822" s="4">
        <v>0</v>
      </c>
      <c r="U4822" s="4">
        <v>0</v>
      </c>
      <c r="V4822" s="4">
        <v>0</v>
      </c>
      <c r="W4822" s="4">
        <v>0</v>
      </c>
      <c r="X4822" s="4">
        <v>0</v>
      </c>
      <c r="Y4822" s="4">
        <v>0</v>
      </c>
      <c r="Z4822" s="4">
        <v>0</v>
      </c>
      <c r="AA4822" s="4">
        <v>0</v>
      </c>
      <c r="AB4822" t="s">
        <v>3</v>
      </c>
      <c r="AC4822" s="4">
        <v>0</v>
      </c>
      <c r="AD4822" s="4">
        <v>0</v>
      </c>
      <c r="AE4822" s="4">
        <v>-1656.7</v>
      </c>
      <c r="AF4822" t="s">
        <v>707</v>
      </c>
      <c r="AG4822" s="4">
        <v>0</v>
      </c>
      <c r="AH4822" s="4">
        <v>0</v>
      </c>
      <c r="AI4822" s="4">
        <v>0</v>
      </c>
      <c r="AJ4822" s="4">
        <v>-1112.3</v>
      </c>
      <c r="AK4822" s="4">
        <v>0</v>
      </c>
      <c r="AL4822" t="s">
        <v>783</v>
      </c>
      <c r="AM4822" s="71" t="str">
        <f>INDEX(Network_Insurer_Code,MATCH(Export!AL4822,Network_insurer_Name,0))</f>
        <v>PEP1</v>
      </c>
      <c r="AN4822" t="str">
        <f t="shared" si="75"/>
        <v>M1006PEP12018</v>
      </c>
    </row>
    <row r="4823" spans="1:40" x14ac:dyDescent="0.25">
      <c r="A4823">
        <v>2020</v>
      </c>
      <c r="B4823">
        <v>3</v>
      </c>
      <c r="C4823" s="1">
        <v>44013</v>
      </c>
      <c r="D4823" s="1">
        <v>44104</v>
      </c>
      <c r="E4823">
        <v>2016</v>
      </c>
      <c r="F4823" s="71" t="str">
        <f>INDEX(Client_Name,MATCH(Export!H4823,Local_Company_Name,0))</f>
        <v>Aplaca Engineering Co</v>
      </c>
      <c r="G4823" s="71">
        <f>INDEX(Client_Code,MATCH(Export!H4823,Local_Company_Name,0))</f>
        <v>1004</v>
      </c>
      <c r="H4823" t="s">
        <v>766</v>
      </c>
      <c r="I4823" t="s">
        <v>702</v>
      </c>
      <c r="J4823" t="s">
        <v>5</v>
      </c>
      <c r="K4823" s="71" t="str">
        <f>INDEX(Line_of_Business,MATCH(Export!J4823,Name,0))</f>
        <v>L</v>
      </c>
      <c r="L4823" s="9" t="s">
        <v>152</v>
      </c>
      <c r="M4823">
        <v>5170</v>
      </c>
      <c r="N4823" s="4">
        <v>0</v>
      </c>
      <c r="O4823" s="4">
        <v>0</v>
      </c>
      <c r="P4823" s="4">
        <v>100000</v>
      </c>
      <c r="Q4823" s="4">
        <v>0</v>
      </c>
      <c r="R4823" s="4">
        <v>0</v>
      </c>
      <c r="S4823" s="4">
        <v>0</v>
      </c>
      <c r="T4823" s="4">
        <v>0</v>
      </c>
      <c r="U4823" s="4">
        <v>0</v>
      </c>
      <c r="V4823" s="4">
        <v>0</v>
      </c>
      <c r="W4823" s="4">
        <v>0</v>
      </c>
      <c r="X4823" s="4">
        <v>0</v>
      </c>
      <c r="Y4823" s="4">
        <v>0</v>
      </c>
      <c r="Z4823" s="4">
        <v>0</v>
      </c>
      <c r="AA4823" s="4">
        <v>0</v>
      </c>
      <c r="AB4823" t="s">
        <v>3</v>
      </c>
      <c r="AC4823" s="4">
        <v>0</v>
      </c>
      <c r="AD4823" s="4">
        <v>0</v>
      </c>
      <c r="AE4823" s="4">
        <v>0</v>
      </c>
      <c r="AF4823" t="s">
        <v>702</v>
      </c>
      <c r="AG4823" s="4">
        <v>0</v>
      </c>
      <c r="AH4823" s="4">
        <v>0</v>
      </c>
      <c r="AI4823" s="4">
        <v>0</v>
      </c>
      <c r="AJ4823" s="4">
        <v>-100000</v>
      </c>
      <c r="AK4823" s="4">
        <v>0</v>
      </c>
      <c r="AL4823" t="s">
        <v>790</v>
      </c>
      <c r="AM4823" s="71" t="str">
        <f>INDEX(Network_Insurer_Code,MATCH(Export!AL4823,Network_insurer_Name,0))</f>
        <v>STL1</v>
      </c>
      <c r="AN4823" t="str">
        <f t="shared" si="75"/>
        <v>L1004STL12016</v>
      </c>
    </row>
    <row r="4824" spans="1:40" x14ac:dyDescent="0.25">
      <c r="A4824">
        <v>2020</v>
      </c>
      <c r="B4824">
        <v>2</v>
      </c>
      <c r="C4824" s="1">
        <v>43922</v>
      </c>
      <c r="D4824" s="1">
        <v>44012</v>
      </c>
      <c r="E4824">
        <v>2019</v>
      </c>
      <c r="F4824" s="71" t="str">
        <f>INDEX(Client_Name,MATCH(Export!H4824,Local_Company_Name,0))</f>
        <v>Zebra Workings Ltd</v>
      </c>
      <c r="G4824" s="71">
        <f>INDEX(Client_Code,MATCH(Export!H4824,Local_Company_Name,0))</f>
        <v>1001</v>
      </c>
      <c r="H4824" t="s">
        <v>747</v>
      </c>
      <c r="I4824" t="s">
        <v>713</v>
      </c>
      <c r="J4824" t="s">
        <v>22</v>
      </c>
      <c r="K4824" s="71" t="str">
        <f>INDEX(Line_of_Business,MATCH(Export!J4824,Name,0))</f>
        <v>A</v>
      </c>
      <c r="L4824" s="9" t="s">
        <v>142</v>
      </c>
      <c r="M4824">
        <v>1150</v>
      </c>
      <c r="N4824" s="4">
        <v>0</v>
      </c>
      <c r="O4824" s="4">
        <v>0</v>
      </c>
      <c r="P4824" s="4">
        <v>47054.5</v>
      </c>
      <c r="Q4824" s="4">
        <v>0</v>
      </c>
      <c r="R4824" s="4">
        <v>0</v>
      </c>
      <c r="S4824" s="4">
        <v>0</v>
      </c>
      <c r="T4824" s="4">
        <v>0</v>
      </c>
      <c r="U4824" s="4">
        <v>0</v>
      </c>
      <c r="V4824" s="4">
        <v>0</v>
      </c>
      <c r="W4824" s="4">
        <v>0</v>
      </c>
      <c r="X4824" s="4">
        <v>0</v>
      </c>
      <c r="Y4824" s="4">
        <v>0</v>
      </c>
      <c r="Z4824" s="4">
        <v>0</v>
      </c>
      <c r="AA4824" s="4">
        <v>0</v>
      </c>
      <c r="AB4824" t="s">
        <v>3</v>
      </c>
      <c r="AC4824" s="4">
        <v>0</v>
      </c>
      <c r="AD4824" s="4">
        <v>0</v>
      </c>
      <c r="AE4824" s="4">
        <v>-202123.6</v>
      </c>
      <c r="AF4824" t="s">
        <v>713</v>
      </c>
      <c r="AG4824" s="4">
        <v>0</v>
      </c>
      <c r="AH4824" s="4">
        <v>0</v>
      </c>
      <c r="AI4824" s="4">
        <v>0</v>
      </c>
      <c r="AJ4824" s="4">
        <v>-47054.5</v>
      </c>
      <c r="AK4824" s="4">
        <v>0</v>
      </c>
      <c r="AL4824" t="s">
        <v>785</v>
      </c>
      <c r="AM4824" s="71" t="str">
        <f>INDEX(Network_Insurer_Code,MATCH(Export!AL4824,Network_insurer_Name,0))</f>
        <v>WAI3</v>
      </c>
      <c r="AN4824" t="str">
        <f t="shared" si="75"/>
        <v>A1001WAI32019</v>
      </c>
    </row>
    <row r="4825" spans="1:40" x14ac:dyDescent="0.25">
      <c r="A4825">
        <v>2019</v>
      </c>
      <c r="B4825">
        <v>2</v>
      </c>
      <c r="C4825" s="1">
        <v>43556</v>
      </c>
      <c r="D4825" s="1">
        <v>43646</v>
      </c>
      <c r="E4825">
        <v>2018</v>
      </c>
      <c r="F4825" s="71" t="str">
        <f>INDEX(Client_Name,MATCH(Export!H4825,Local_Company_Name,0))</f>
        <v>Zebra Workings Ltd</v>
      </c>
      <c r="G4825" s="71">
        <f>INDEX(Client_Code,MATCH(Export!H4825,Local_Company_Name,0))</f>
        <v>1001</v>
      </c>
      <c r="H4825" t="s">
        <v>750</v>
      </c>
      <c r="I4825" t="s">
        <v>715</v>
      </c>
      <c r="J4825" t="s">
        <v>8</v>
      </c>
      <c r="K4825" s="71" t="str">
        <f>INDEX(Line_of_Business,MATCH(Export!J4825,Name,0))</f>
        <v>M</v>
      </c>
      <c r="L4825" s="9" t="s">
        <v>195</v>
      </c>
      <c r="M4825">
        <v>75</v>
      </c>
      <c r="N4825" s="4">
        <v>0</v>
      </c>
      <c r="O4825" s="4">
        <v>0</v>
      </c>
      <c r="P4825" s="4">
        <v>1633.74</v>
      </c>
      <c r="Q4825" s="4">
        <v>0</v>
      </c>
      <c r="R4825" s="4">
        <v>0</v>
      </c>
      <c r="S4825" s="4">
        <v>0</v>
      </c>
      <c r="T4825" s="4">
        <v>0</v>
      </c>
      <c r="U4825" s="4">
        <v>0</v>
      </c>
      <c r="V4825" s="4">
        <v>0</v>
      </c>
      <c r="W4825" s="4">
        <v>0</v>
      </c>
      <c r="X4825" s="4">
        <v>0</v>
      </c>
      <c r="Y4825" s="4">
        <v>0</v>
      </c>
      <c r="Z4825" s="4">
        <v>0</v>
      </c>
      <c r="AA4825" s="4">
        <v>0</v>
      </c>
      <c r="AB4825" t="s">
        <v>3</v>
      </c>
      <c r="AC4825" s="4">
        <v>0</v>
      </c>
      <c r="AD4825" s="4">
        <v>0</v>
      </c>
      <c r="AE4825" s="4">
        <v>-10639.78</v>
      </c>
      <c r="AF4825" t="s">
        <v>715</v>
      </c>
      <c r="AG4825" s="4">
        <v>0</v>
      </c>
      <c r="AH4825" s="4">
        <v>0</v>
      </c>
      <c r="AI4825" s="4">
        <v>0</v>
      </c>
      <c r="AJ4825" s="4">
        <v>-1633.74</v>
      </c>
      <c r="AK4825" s="4">
        <v>0</v>
      </c>
      <c r="AL4825" t="s">
        <v>794</v>
      </c>
      <c r="AM4825" s="71" t="str">
        <f>INDEX(Network_Insurer_Code,MATCH(Export!AL4825,Network_insurer_Name,0))</f>
        <v>CUI2</v>
      </c>
      <c r="AN4825" t="str">
        <f t="shared" si="75"/>
        <v>M1001CUI22018</v>
      </c>
    </row>
    <row r="4826" spans="1:40" x14ac:dyDescent="0.25">
      <c r="A4826">
        <v>2019</v>
      </c>
      <c r="B4826">
        <v>1</v>
      </c>
      <c r="C4826" s="1">
        <v>43466</v>
      </c>
      <c r="D4826" s="1">
        <v>43555</v>
      </c>
      <c r="E4826">
        <v>2018</v>
      </c>
      <c r="F4826" s="71" t="str">
        <f>INDEX(Client_Name,MATCH(Export!H4826,Local_Company_Name,0))</f>
        <v>Aplaca Engineering Co</v>
      </c>
      <c r="G4826" s="71">
        <f>INDEX(Client_Code,MATCH(Export!H4826,Local_Company_Name,0))</f>
        <v>1004</v>
      </c>
      <c r="H4826" t="s">
        <v>765</v>
      </c>
      <c r="I4826" t="s">
        <v>704</v>
      </c>
      <c r="J4826" t="s">
        <v>0</v>
      </c>
      <c r="K4826" s="71" t="str">
        <f>INDEX(Line_of_Business,MATCH(Export!J4826,Name,0))</f>
        <v>D</v>
      </c>
      <c r="L4826" s="9" t="s">
        <v>677</v>
      </c>
      <c r="M4826">
        <v>554</v>
      </c>
      <c r="N4826" s="4">
        <v>126018.25</v>
      </c>
      <c r="O4826" s="4">
        <v>126018.25</v>
      </c>
      <c r="P4826" s="4">
        <v>0</v>
      </c>
      <c r="Q4826" s="4">
        <v>0</v>
      </c>
      <c r="R4826" s="4">
        <v>0</v>
      </c>
      <c r="S4826" s="4">
        <v>0</v>
      </c>
      <c r="T4826" s="4">
        <v>0</v>
      </c>
      <c r="U4826" s="4">
        <v>0</v>
      </c>
      <c r="V4826" s="4">
        <v>0</v>
      </c>
      <c r="W4826" s="4">
        <v>0</v>
      </c>
      <c r="X4826" s="4">
        <v>0</v>
      </c>
      <c r="Y4826" s="4">
        <v>22683.29</v>
      </c>
      <c r="Z4826" s="4">
        <v>0</v>
      </c>
      <c r="AA4826" s="4">
        <v>0</v>
      </c>
      <c r="AB4826" t="s">
        <v>3</v>
      </c>
      <c r="AC4826" s="4">
        <v>0</v>
      </c>
      <c r="AD4826" s="4">
        <v>0</v>
      </c>
      <c r="AE4826" s="4">
        <v>0</v>
      </c>
      <c r="AF4826" t="s">
        <v>704</v>
      </c>
      <c r="AG4826" s="4">
        <v>0</v>
      </c>
      <c r="AH4826" s="4">
        <v>0</v>
      </c>
      <c r="AI4826" s="4">
        <v>0</v>
      </c>
      <c r="AJ4826" s="4">
        <v>103334.959999999</v>
      </c>
      <c r="AK4826" s="4">
        <v>0</v>
      </c>
      <c r="AL4826" t="s">
        <v>791</v>
      </c>
      <c r="AM4826" s="71" t="str">
        <f>INDEX(Network_Insurer_Code,MATCH(Export!AL4826,Network_insurer_Name,0))</f>
        <v>CHI3</v>
      </c>
      <c r="AN4826" t="str">
        <f t="shared" si="75"/>
        <v>D1004CHI32018</v>
      </c>
    </row>
    <row r="4827" spans="1:40" x14ac:dyDescent="0.25">
      <c r="A4827">
        <v>2019</v>
      </c>
      <c r="B4827">
        <v>3</v>
      </c>
      <c r="C4827" s="1">
        <v>43647</v>
      </c>
      <c r="D4827" s="1">
        <v>43738</v>
      </c>
      <c r="E4827">
        <v>2019</v>
      </c>
      <c r="F4827" s="71" t="str">
        <f>INDEX(Client_Name,MATCH(Export!H4827,Local_Company_Name,0))</f>
        <v>Zebra Workings Ltd</v>
      </c>
      <c r="G4827" s="71">
        <f>INDEX(Client_Code,MATCH(Export!H4827,Local_Company_Name,0))</f>
        <v>1001</v>
      </c>
      <c r="H4827" t="s">
        <v>748</v>
      </c>
      <c r="I4827" t="s">
        <v>715</v>
      </c>
      <c r="J4827" t="s">
        <v>22</v>
      </c>
      <c r="K4827" s="71" t="str">
        <f>INDEX(Line_of_Business,MATCH(Export!J4827,Name,0))</f>
        <v>A</v>
      </c>
      <c r="L4827" s="9" t="s">
        <v>59</v>
      </c>
      <c r="M4827">
        <v>122</v>
      </c>
      <c r="N4827" s="4">
        <v>737.88</v>
      </c>
      <c r="O4827" s="4">
        <v>737.88</v>
      </c>
      <c r="P4827" s="4">
        <v>0</v>
      </c>
      <c r="Q4827" s="4">
        <v>0</v>
      </c>
      <c r="R4827" s="4">
        <v>0</v>
      </c>
      <c r="S4827" s="4">
        <v>0</v>
      </c>
      <c r="T4827" s="4">
        <v>0</v>
      </c>
      <c r="U4827" s="4">
        <v>0</v>
      </c>
      <c r="V4827" s="4">
        <v>0</v>
      </c>
      <c r="W4827" s="4">
        <v>0</v>
      </c>
      <c r="X4827" s="4">
        <v>0</v>
      </c>
      <c r="Y4827" s="4">
        <v>73.790000000000006</v>
      </c>
      <c r="Z4827" s="4">
        <v>100.4</v>
      </c>
      <c r="AA4827" s="4">
        <v>0</v>
      </c>
      <c r="AB4827" t="s">
        <v>3</v>
      </c>
      <c r="AC4827" s="4">
        <v>0</v>
      </c>
      <c r="AD4827" s="4">
        <v>0</v>
      </c>
      <c r="AE4827" s="4">
        <v>0</v>
      </c>
      <c r="AF4827" t="s">
        <v>715</v>
      </c>
      <c r="AG4827" s="4">
        <v>0</v>
      </c>
      <c r="AH4827" s="4">
        <v>0</v>
      </c>
      <c r="AI4827" s="4">
        <v>0</v>
      </c>
      <c r="AJ4827" s="4">
        <v>563.69000000000005</v>
      </c>
      <c r="AK4827" s="4">
        <v>0</v>
      </c>
      <c r="AL4827" t="s">
        <v>792</v>
      </c>
      <c r="AM4827" s="71" t="str">
        <f>INDEX(Network_Insurer_Code,MATCH(Export!AL4827,Network_insurer_Name,0))</f>
        <v>CAL1</v>
      </c>
      <c r="AN4827" t="str">
        <f t="shared" si="75"/>
        <v>A1001CAL12019</v>
      </c>
    </row>
    <row r="4828" spans="1:40" x14ac:dyDescent="0.25">
      <c r="A4828">
        <v>2020</v>
      </c>
      <c r="B4828">
        <v>3</v>
      </c>
      <c r="C4828" s="1">
        <v>44013</v>
      </c>
      <c r="D4828" s="1">
        <v>44104</v>
      </c>
      <c r="E4828">
        <v>2018</v>
      </c>
      <c r="F4828" s="71" t="str">
        <f>INDEX(Client_Name,MATCH(Export!H4828,Local_Company_Name,0))</f>
        <v>Zebra Workings Ltd</v>
      </c>
      <c r="G4828" s="71">
        <f>INDEX(Client_Code,MATCH(Export!H4828,Local_Company_Name,0))</f>
        <v>1001</v>
      </c>
      <c r="H4828" t="s">
        <v>748</v>
      </c>
      <c r="I4828" t="s">
        <v>720</v>
      </c>
      <c r="J4828" t="s">
        <v>22</v>
      </c>
      <c r="K4828" s="71" t="str">
        <f>INDEX(Line_of_Business,MATCH(Export!J4828,Name,0))</f>
        <v>A</v>
      </c>
      <c r="L4828" s="9" t="s">
        <v>121</v>
      </c>
      <c r="M4828">
        <v>1130</v>
      </c>
      <c r="N4828" s="4">
        <v>0</v>
      </c>
      <c r="O4828" s="4">
        <v>0</v>
      </c>
      <c r="P4828" s="4">
        <v>-32670</v>
      </c>
      <c r="Q4828" s="4">
        <v>0</v>
      </c>
      <c r="R4828" s="4">
        <v>0</v>
      </c>
      <c r="S4828" s="4">
        <v>0</v>
      </c>
      <c r="T4828" s="4">
        <v>0</v>
      </c>
      <c r="U4828" s="4">
        <v>0</v>
      </c>
      <c r="V4828" s="4">
        <v>0</v>
      </c>
      <c r="W4828" s="4">
        <v>0</v>
      </c>
      <c r="X4828" s="4">
        <v>0</v>
      </c>
      <c r="Y4828" s="4">
        <v>0</v>
      </c>
      <c r="Z4828" s="4">
        <v>0</v>
      </c>
      <c r="AA4828" s="4">
        <v>0</v>
      </c>
      <c r="AB4828" t="s">
        <v>3</v>
      </c>
      <c r="AC4828" s="4">
        <v>0</v>
      </c>
      <c r="AD4828" s="4">
        <v>0</v>
      </c>
      <c r="AE4828" s="4">
        <v>0</v>
      </c>
      <c r="AF4828" t="s">
        <v>720</v>
      </c>
      <c r="AG4828" s="4">
        <v>0</v>
      </c>
      <c r="AH4828" s="4">
        <v>0</v>
      </c>
      <c r="AI4828" s="4">
        <v>0</v>
      </c>
      <c r="AJ4828" s="4">
        <v>32670</v>
      </c>
      <c r="AK4828" s="4">
        <v>0</v>
      </c>
      <c r="AL4828" t="s">
        <v>790</v>
      </c>
      <c r="AM4828" s="71" t="str">
        <f>INDEX(Network_Insurer_Code,MATCH(Export!AL4828,Network_insurer_Name,0))</f>
        <v>STL1</v>
      </c>
      <c r="AN4828" t="str">
        <f t="shared" si="75"/>
        <v>A1001STL12018</v>
      </c>
    </row>
    <row r="4829" spans="1:40" x14ac:dyDescent="0.25">
      <c r="A4829">
        <v>2020</v>
      </c>
      <c r="B4829">
        <v>1</v>
      </c>
      <c r="C4829" s="1">
        <v>43831</v>
      </c>
      <c r="D4829" s="1">
        <v>43921</v>
      </c>
      <c r="E4829">
        <v>2018</v>
      </c>
      <c r="F4829" s="71" t="str">
        <f>INDEX(Client_Name,MATCH(Export!H4829,Local_Company_Name,0))</f>
        <v>Zebra Workings Ltd</v>
      </c>
      <c r="G4829" s="71">
        <f>INDEX(Client_Code,MATCH(Export!H4829,Local_Company_Name,0))</f>
        <v>1001</v>
      </c>
      <c r="H4829" t="s">
        <v>751</v>
      </c>
      <c r="I4829" t="s">
        <v>779</v>
      </c>
      <c r="J4829" t="s">
        <v>5</v>
      </c>
      <c r="K4829" s="71" t="str">
        <f>INDEX(Line_of_Business,MATCH(Export!J4829,Name,0))</f>
        <v>L</v>
      </c>
      <c r="L4829" s="9" t="s">
        <v>155</v>
      </c>
      <c r="M4829">
        <v>78</v>
      </c>
      <c r="N4829" s="4">
        <v>-183.7</v>
      </c>
      <c r="O4829" s="4">
        <v>-183.7</v>
      </c>
      <c r="P4829" s="4">
        <v>0</v>
      </c>
      <c r="Q4829" s="4">
        <v>0</v>
      </c>
      <c r="R4829" s="4">
        <v>0</v>
      </c>
      <c r="S4829" s="4">
        <v>0</v>
      </c>
      <c r="T4829" s="4">
        <v>0</v>
      </c>
      <c r="U4829" s="4">
        <v>0</v>
      </c>
      <c r="V4829" s="4">
        <v>0</v>
      </c>
      <c r="W4829" s="4">
        <v>0</v>
      </c>
      <c r="X4829" s="4">
        <v>0</v>
      </c>
      <c r="Y4829" s="4">
        <v>-18.48</v>
      </c>
      <c r="Z4829" s="4">
        <v>0</v>
      </c>
      <c r="AA4829" s="4">
        <v>-25</v>
      </c>
      <c r="AB4829" t="s">
        <v>3</v>
      </c>
      <c r="AC4829" s="4">
        <v>0</v>
      </c>
      <c r="AD4829" s="4">
        <v>0</v>
      </c>
      <c r="AE4829" s="4">
        <v>0</v>
      </c>
      <c r="AF4829" t="s">
        <v>779</v>
      </c>
      <c r="AG4829" s="4">
        <v>0</v>
      </c>
      <c r="AH4829" s="4">
        <v>0</v>
      </c>
      <c r="AI4829" s="4">
        <v>0</v>
      </c>
      <c r="AJ4829" s="4">
        <v>-140.22</v>
      </c>
      <c r="AK4829" s="4">
        <v>0</v>
      </c>
      <c r="AL4829" t="s">
        <v>796</v>
      </c>
      <c r="AM4829" s="71" t="str">
        <f>INDEX(Network_Insurer_Code,MATCH(Export!AL4829,Network_insurer_Name,0))</f>
        <v>POL2</v>
      </c>
      <c r="AN4829" t="str">
        <f t="shared" si="75"/>
        <v>L1001POL22018</v>
      </c>
    </row>
    <row r="4830" spans="1:40" x14ac:dyDescent="0.25">
      <c r="A4830">
        <v>2020</v>
      </c>
      <c r="B4830">
        <v>2</v>
      </c>
      <c r="C4830" s="1">
        <v>43922</v>
      </c>
      <c r="D4830" s="1">
        <v>44012</v>
      </c>
      <c r="E4830">
        <v>2020</v>
      </c>
      <c r="F4830" s="71" t="str">
        <f>INDEX(Client_Name,MATCH(Export!H4830,Local_Company_Name,0))</f>
        <v>Tiger Jewelcrafting Ltd</v>
      </c>
      <c r="G4830" s="71">
        <f>INDEX(Client_Code,MATCH(Export!H4830,Local_Company_Name,0))</f>
        <v>1003</v>
      </c>
      <c r="H4830" t="s">
        <v>761</v>
      </c>
      <c r="I4830" t="s">
        <v>716</v>
      </c>
      <c r="J4830" t="s">
        <v>8</v>
      </c>
      <c r="K4830" s="71" t="str">
        <f>INDEX(Line_of_Business,MATCH(Export!J4830,Name,0))</f>
        <v>M</v>
      </c>
      <c r="L4830" s="9" t="s">
        <v>91</v>
      </c>
      <c r="M4830">
        <v>15609</v>
      </c>
      <c r="N4830" s="4">
        <v>23210.466666666602</v>
      </c>
      <c r="O4830" s="4">
        <v>20889.419999999998</v>
      </c>
      <c r="P4830" s="4">
        <v>1707278.01</v>
      </c>
      <c r="Q4830" s="4">
        <v>3161480.23</v>
      </c>
      <c r="R4830" s="4">
        <v>0</v>
      </c>
      <c r="S4830" s="4">
        <v>0</v>
      </c>
      <c r="T4830" s="4">
        <v>0</v>
      </c>
      <c r="U4830" s="4">
        <v>5222.3599999999997</v>
      </c>
      <c r="V4830" s="4">
        <v>0</v>
      </c>
      <c r="W4830" s="4">
        <v>0</v>
      </c>
      <c r="X4830" s="4">
        <v>0</v>
      </c>
      <c r="Y4830" s="4">
        <v>2276.9499999999998</v>
      </c>
      <c r="Z4830" s="4">
        <v>190.09</v>
      </c>
      <c r="AA4830" s="4">
        <v>0</v>
      </c>
      <c r="AB4830" t="s">
        <v>3</v>
      </c>
      <c r="AC4830" s="4">
        <v>0</v>
      </c>
      <c r="AD4830" s="4">
        <v>0</v>
      </c>
      <c r="AE4830" s="4">
        <v>0</v>
      </c>
      <c r="AF4830" t="s">
        <v>716</v>
      </c>
      <c r="AG4830" s="4">
        <v>0</v>
      </c>
      <c r="AH4830" s="4">
        <v>0</v>
      </c>
      <c r="AI4830" s="4">
        <v>0</v>
      </c>
      <c r="AJ4830" s="4">
        <v>1467402.23999999</v>
      </c>
      <c r="AK4830" s="4" t="s">
        <v>2</v>
      </c>
      <c r="AL4830" t="s">
        <v>791</v>
      </c>
      <c r="AM4830" s="71" t="str">
        <f>INDEX(Network_Insurer_Code,MATCH(Export!AL4830,Network_insurer_Name,0))</f>
        <v>CHI3</v>
      </c>
      <c r="AN4830" t="str">
        <f t="shared" si="75"/>
        <v>M1003CHI32020</v>
      </c>
    </row>
    <row r="4831" spans="1:40" x14ac:dyDescent="0.25">
      <c r="A4831">
        <v>2020</v>
      </c>
      <c r="B4831">
        <v>1</v>
      </c>
      <c r="C4831" s="1">
        <v>43831</v>
      </c>
      <c r="D4831" s="1">
        <v>43921</v>
      </c>
      <c r="E4831">
        <v>2019</v>
      </c>
      <c r="F4831" s="71" t="str">
        <f>INDEX(Client_Name,MATCH(Export!H4831,Local_Company_Name,0))</f>
        <v>Falcon Clothing</v>
      </c>
      <c r="G4831" s="71">
        <f>INDEX(Client_Code,MATCH(Export!H4831,Local_Company_Name,0))</f>
        <v>1006</v>
      </c>
      <c r="H4831" t="s">
        <v>775</v>
      </c>
      <c r="I4831" t="s">
        <v>734</v>
      </c>
      <c r="J4831" t="s">
        <v>0</v>
      </c>
      <c r="K4831" s="71" t="str">
        <f>INDEX(Line_of_Business,MATCH(Export!J4831,Name,0))</f>
        <v>D</v>
      </c>
      <c r="L4831" s="9" t="s">
        <v>186</v>
      </c>
      <c r="M4831">
        <v>284</v>
      </c>
      <c r="N4831" s="4">
        <v>0</v>
      </c>
      <c r="O4831" s="4">
        <v>0</v>
      </c>
      <c r="P4831" s="4">
        <v>182270.74</v>
      </c>
      <c r="Q4831" s="4">
        <v>0</v>
      </c>
      <c r="R4831" s="4">
        <v>0</v>
      </c>
      <c r="S4831" s="4">
        <v>0</v>
      </c>
      <c r="T4831" s="4">
        <v>0</v>
      </c>
      <c r="U4831" s="4">
        <v>0</v>
      </c>
      <c r="V4831" s="4">
        <v>0</v>
      </c>
      <c r="W4831" s="4">
        <v>0</v>
      </c>
      <c r="X4831" s="4">
        <v>0</v>
      </c>
      <c r="Y4831" s="4">
        <v>0</v>
      </c>
      <c r="Z4831" s="4">
        <v>0</v>
      </c>
      <c r="AA4831" s="4">
        <v>0</v>
      </c>
      <c r="AB4831" t="s">
        <v>3</v>
      </c>
      <c r="AC4831" s="4">
        <v>0</v>
      </c>
      <c r="AD4831" s="4">
        <v>0</v>
      </c>
      <c r="AE4831" s="4">
        <v>0</v>
      </c>
      <c r="AF4831" t="s">
        <v>734</v>
      </c>
      <c r="AG4831" s="4">
        <v>0</v>
      </c>
      <c r="AH4831" s="4">
        <v>0</v>
      </c>
      <c r="AI4831" s="4">
        <v>0</v>
      </c>
      <c r="AJ4831" s="4">
        <v>-182270.74</v>
      </c>
      <c r="AK4831" s="4">
        <v>0</v>
      </c>
      <c r="AL4831" t="s">
        <v>785</v>
      </c>
      <c r="AM4831" s="71" t="str">
        <f>INDEX(Network_Insurer_Code,MATCH(Export!AL4831,Network_insurer_Name,0))</f>
        <v>WAI3</v>
      </c>
      <c r="AN4831" t="str">
        <f t="shared" si="75"/>
        <v>D1006WAI32019</v>
      </c>
    </row>
    <row r="4832" spans="1:40" x14ac:dyDescent="0.25">
      <c r="A4832">
        <v>2019</v>
      </c>
      <c r="B4832">
        <v>1</v>
      </c>
      <c r="C4832" s="1">
        <v>43466</v>
      </c>
      <c r="D4832" s="1">
        <v>43555</v>
      </c>
      <c r="E4832">
        <v>2019</v>
      </c>
      <c r="F4832" s="71" t="str">
        <f>INDEX(Client_Name,MATCH(Export!H4832,Local_Company_Name,0))</f>
        <v>Flaimngo Tailoring</v>
      </c>
      <c r="G4832" s="71">
        <f>INDEX(Client_Code,MATCH(Export!H4832,Local_Company_Name,0))</f>
        <v>1005</v>
      </c>
      <c r="H4832" t="s">
        <v>771</v>
      </c>
      <c r="I4832" t="s">
        <v>715</v>
      </c>
      <c r="J4832" t="s">
        <v>0</v>
      </c>
      <c r="K4832" s="71" t="str">
        <f>INDEX(Line_of_Business,MATCH(Export!J4832,Name,0))</f>
        <v>D</v>
      </c>
      <c r="L4832" s="9" t="s">
        <v>195</v>
      </c>
      <c r="M4832">
        <v>50</v>
      </c>
      <c r="N4832" s="4">
        <v>442.875</v>
      </c>
      <c r="O4832" s="4">
        <v>354.3</v>
      </c>
      <c r="P4832" s="4">
        <v>0</v>
      </c>
      <c r="Q4832" s="4">
        <v>0</v>
      </c>
      <c r="R4832" s="4">
        <v>0</v>
      </c>
      <c r="S4832" s="4">
        <v>0</v>
      </c>
      <c r="T4832" s="4">
        <v>0</v>
      </c>
      <c r="U4832" s="4">
        <v>0</v>
      </c>
      <c r="V4832" s="4">
        <v>0</v>
      </c>
      <c r="W4832" s="4">
        <v>0</v>
      </c>
      <c r="X4832" s="4">
        <v>0</v>
      </c>
      <c r="Y4832" s="4">
        <v>35.43</v>
      </c>
      <c r="Z4832" s="4">
        <v>48.21</v>
      </c>
      <c r="AA4832" s="4">
        <v>0</v>
      </c>
      <c r="AB4832" t="s">
        <v>3</v>
      </c>
      <c r="AC4832" s="4">
        <v>0</v>
      </c>
      <c r="AD4832" s="4">
        <v>0</v>
      </c>
      <c r="AE4832" s="4">
        <v>0</v>
      </c>
      <c r="AF4832" t="s">
        <v>715</v>
      </c>
      <c r="AG4832" s="4">
        <v>0</v>
      </c>
      <c r="AH4832" s="4">
        <v>0</v>
      </c>
      <c r="AI4832" s="4">
        <v>0</v>
      </c>
      <c r="AJ4832" s="4">
        <v>270.66000000000003</v>
      </c>
      <c r="AK4832" s="4">
        <v>0</v>
      </c>
      <c r="AL4832" t="s">
        <v>797</v>
      </c>
      <c r="AM4832" s="71" t="str">
        <f>INDEX(Network_Insurer_Code,MATCH(Export!AL4832,Network_insurer_Name,0))</f>
        <v>ONI3</v>
      </c>
      <c r="AN4832" t="str">
        <f t="shared" si="75"/>
        <v>D1005ONI32019</v>
      </c>
    </row>
    <row r="4833" spans="1:40" x14ac:dyDescent="0.25">
      <c r="A4833">
        <v>2020</v>
      </c>
      <c r="B4833">
        <v>1</v>
      </c>
      <c r="C4833" s="1">
        <v>43831</v>
      </c>
      <c r="D4833" s="1">
        <v>43921</v>
      </c>
      <c r="E4833">
        <v>2020</v>
      </c>
      <c r="F4833" s="71" t="str">
        <f>INDEX(Client_Name,MATCH(Export!H4833,Local_Company_Name,0))</f>
        <v>Flaimngo Tailoring</v>
      </c>
      <c r="G4833" s="71">
        <f>INDEX(Client_Code,MATCH(Export!H4833,Local_Company_Name,0))</f>
        <v>1005</v>
      </c>
      <c r="H4833" t="s">
        <v>769</v>
      </c>
      <c r="I4833" t="s">
        <v>734</v>
      </c>
      <c r="J4833" t="s">
        <v>5</v>
      </c>
      <c r="K4833" s="71" t="str">
        <f>INDEX(Line_of_Business,MATCH(Export!J4833,Name,0))</f>
        <v>L</v>
      </c>
      <c r="L4833" s="9" t="s">
        <v>186</v>
      </c>
      <c r="M4833">
        <v>280</v>
      </c>
      <c r="N4833" s="4">
        <v>168154.33</v>
      </c>
      <c r="O4833" s="4">
        <v>168154.33</v>
      </c>
      <c r="P4833" s="4">
        <v>0</v>
      </c>
      <c r="Q4833" s="4">
        <v>0</v>
      </c>
      <c r="R4833" s="4">
        <v>0</v>
      </c>
      <c r="S4833" s="4">
        <v>0</v>
      </c>
      <c r="T4833" s="4">
        <v>0</v>
      </c>
      <c r="U4833" s="4">
        <v>0</v>
      </c>
      <c r="V4833" s="4">
        <v>0</v>
      </c>
      <c r="W4833" s="4">
        <v>0</v>
      </c>
      <c r="X4833" s="4">
        <v>0</v>
      </c>
      <c r="Y4833" s="4">
        <v>25223.15</v>
      </c>
      <c r="Z4833" s="4">
        <v>0</v>
      </c>
      <c r="AA4833" s="4">
        <v>0</v>
      </c>
      <c r="AB4833" t="s">
        <v>3</v>
      </c>
      <c r="AC4833" s="4">
        <v>0</v>
      </c>
      <c r="AD4833" s="4">
        <v>0</v>
      </c>
      <c r="AE4833" s="4">
        <v>0</v>
      </c>
      <c r="AF4833" t="s">
        <v>734</v>
      </c>
      <c r="AG4833" s="4">
        <v>0</v>
      </c>
      <c r="AH4833" s="4">
        <v>0</v>
      </c>
      <c r="AI4833" s="4">
        <v>0</v>
      </c>
      <c r="AJ4833" s="4">
        <v>142931.18</v>
      </c>
      <c r="AK4833" s="4">
        <v>0</v>
      </c>
      <c r="AL4833" t="s">
        <v>782</v>
      </c>
      <c r="AM4833" s="71" t="str">
        <f>INDEX(Network_Insurer_Code,MATCH(Export!AL4833,Network_insurer_Name,0))</f>
        <v>API2</v>
      </c>
      <c r="AN4833" t="str">
        <f t="shared" si="75"/>
        <v>L1005API22020</v>
      </c>
    </row>
    <row r="4834" spans="1:40" x14ac:dyDescent="0.25">
      <c r="A4834">
        <v>2019</v>
      </c>
      <c r="B4834">
        <v>4</v>
      </c>
      <c r="C4834" s="1">
        <v>43739</v>
      </c>
      <c r="D4834" s="1">
        <v>43830</v>
      </c>
      <c r="E4834">
        <v>2019</v>
      </c>
      <c r="F4834" s="71" t="str">
        <f>INDEX(Client_Name,MATCH(Export!H4834,Local_Company_Name,0))</f>
        <v>Falcon Clothing</v>
      </c>
      <c r="G4834" s="71">
        <f>INDEX(Client_Code,MATCH(Export!H4834,Local_Company_Name,0))</f>
        <v>1006</v>
      </c>
      <c r="H4834" t="s">
        <v>774</v>
      </c>
      <c r="I4834" t="s">
        <v>723</v>
      </c>
      <c r="J4834" t="s">
        <v>95</v>
      </c>
      <c r="K4834" s="71" t="str">
        <f>INDEX(Line_of_Business,MATCH(Export!J4834,Name,0))</f>
        <v>P</v>
      </c>
      <c r="L4834" s="9">
        <v>8946</v>
      </c>
      <c r="M4834">
        <v>29</v>
      </c>
      <c r="N4834" s="4">
        <v>35534.35</v>
      </c>
      <c r="O4834" s="4">
        <v>35534.35</v>
      </c>
      <c r="P4834" s="4">
        <v>0</v>
      </c>
      <c r="Q4834" s="4">
        <v>0</v>
      </c>
      <c r="R4834" s="4">
        <v>0</v>
      </c>
      <c r="S4834" s="4">
        <v>0</v>
      </c>
      <c r="T4834" s="4">
        <v>0</v>
      </c>
      <c r="U4834" s="4">
        <v>0</v>
      </c>
      <c r="V4834" s="4">
        <v>0</v>
      </c>
      <c r="W4834" s="4">
        <v>0</v>
      </c>
      <c r="X4834" s="4">
        <v>0</v>
      </c>
      <c r="Y4834" s="4">
        <v>6129.2</v>
      </c>
      <c r="Z4834" s="4">
        <v>351.83</v>
      </c>
      <c r="AA4834" s="4">
        <v>4398.1899999999996</v>
      </c>
      <c r="AB4834" t="s">
        <v>3</v>
      </c>
      <c r="AC4834" s="4">
        <v>0</v>
      </c>
      <c r="AD4834" s="4">
        <v>0</v>
      </c>
      <c r="AE4834" s="4">
        <v>0</v>
      </c>
      <c r="AF4834" t="s">
        <v>723</v>
      </c>
      <c r="AG4834" s="4">
        <v>0</v>
      </c>
      <c r="AH4834" s="4">
        <v>0</v>
      </c>
      <c r="AI4834" s="4">
        <v>0</v>
      </c>
      <c r="AJ4834" s="4">
        <v>24655.129999999899</v>
      </c>
      <c r="AK4834" s="4">
        <v>0</v>
      </c>
      <c r="AL4834" t="s">
        <v>796</v>
      </c>
      <c r="AM4834" s="71" t="str">
        <f>INDEX(Network_Insurer_Code,MATCH(Export!AL4834,Network_insurer_Name,0))</f>
        <v>POL2</v>
      </c>
      <c r="AN4834" t="str">
        <f t="shared" si="75"/>
        <v>P1006POL22019</v>
      </c>
    </row>
    <row r="4835" spans="1:40" x14ac:dyDescent="0.25">
      <c r="A4835">
        <v>2020</v>
      </c>
      <c r="B4835">
        <v>2</v>
      </c>
      <c r="C4835" s="1">
        <v>44013</v>
      </c>
      <c r="D4835" s="1">
        <v>44104</v>
      </c>
      <c r="E4835">
        <v>2020</v>
      </c>
      <c r="F4835" s="71" t="str">
        <f>INDEX(Client_Name,MATCH(Export!H4835,Local_Company_Name,0))</f>
        <v>Flaimngo Tailoring</v>
      </c>
      <c r="G4835" s="71">
        <f>INDEX(Client_Code,MATCH(Export!H4835,Local_Company_Name,0))</f>
        <v>1005</v>
      </c>
      <c r="H4835" t="s">
        <v>771</v>
      </c>
      <c r="I4835" t="s">
        <v>711</v>
      </c>
      <c r="J4835" t="s">
        <v>8</v>
      </c>
      <c r="K4835" s="71" t="str">
        <f>INDEX(Line_of_Business,MATCH(Export!J4835,Name,0))</f>
        <v>M</v>
      </c>
      <c r="L4835" s="9" t="s">
        <v>627</v>
      </c>
      <c r="M4835">
        <v>536</v>
      </c>
      <c r="N4835" s="4">
        <v>0</v>
      </c>
      <c r="O4835" s="4">
        <v>0</v>
      </c>
      <c r="P4835" s="4">
        <v>0</v>
      </c>
      <c r="Q4835" s="4">
        <v>0</v>
      </c>
      <c r="R4835" s="4">
        <v>0</v>
      </c>
      <c r="S4835" s="4">
        <v>0</v>
      </c>
      <c r="T4835" s="4">
        <v>0</v>
      </c>
      <c r="U4835" s="4">
        <v>0</v>
      </c>
      <c r="V4835" s="4">
        <v>0</v>
      </c>
      <c r="W4835" s="4">
        <v>0</v>
      </c>
      <c r="X4835" s="4">
        <v>0</v>
      </c>
      <c r="Y4835" s="4">
        <v>0</v>
      </c>
      <c r="Z4835" s="4">
        <v>0</v>
      </c>
      <c r="AA4835" s="4">
        <v>0</v>
      </c>
      <c r="AB4835" t="s">
        <v>3</v>
      </c>
      <c r="AC4835" s="4">
        <v>0</v>
      </c>
      <c r="AD4835" s="4">
        <v>0</v>
      </c>
      <c r="AE4835" s="4">
        <v>0</v>
      </c>
      <c r="AF4835" t="s">
        <v>711</v>
      </c>
      <c r="AG4835" s="4">
        <v>0</v>
      </c>
      <c r="AH4835" s="4">
        <v>0</v>
      </c>
      <c r="AI4835" s="4">
        <v>0</v>
      </c>
      <c r="AJ4835" s="4">
        <v>0</v>
      </c>
      <c r="AK4835" s="4">
        <v>0</v>
      </c>
      <c r="AL4835" t="s">
        <v>791</v>
      </c>
      <c r="AM4835" s="71" t="str">
        <f>INDEX(Network_Insurer_Code,MATCH(Export!AL4835,Network_insurer_Name,0))</f>
        <v>CHI3</v>
      </c>
      <c r="AN4835" t="str">
        <f t="shared" si="75"/>
        <v>M1005CHI32020</v>
      </c>
    </row>
    <row r="4836" spans="1:40" x14ac:dyDescent="0.25">
      <c r="A4836">
        <v>2020</v>
      </c>
      <c r="B4836">
        <v>3</v>
      </c>
      <c r="C4836" s="1">
        <v>44013</v>
      </c>
      <c r="D4836" s="1">
        <v>44104</v>
      </c>
      <c r="E4836">
        <v>2020</v>
      </c>
      <c r="F4836" s="71" t="str">
        <f>INDEX(Client_Name,MATCH(Export!H4836,Local_Company_Name,0))</f>
        <v>Zebra Workings Ltd</v>
      </c>
      <c r="G4836" s="71">
        <f>INDEX(Client_Code,MATCH(Export!H4836,Local_Company_Name,0))</f>
        <v>1001</v>
      </c>
      <c r="H4836" t="s">
        <v>747</v>
      </c>
      <c r="I4836" t="s">
        <v>710</v>
      </c>
      <c r="J4836" t="s">
        <v>22</v>
      </c>
      <c r="K4836" s="71" t="str">
        <f>INDEX(Line_of_Business,MATCH(Export!J4836,Name,0))</f>
        <v>A</v>
      </c>
      <c r="L4836" s="9" t="s">
        <v>92</v>
      </c>
      <c r="M4836">
        <v>64</v>
      </c>
      <c r="N4836" s="4">
        <v>665.41</v>
      </c>
      <c r="O4836" s="4">
        <v>665.41</v>
      </c>
      <c r="P4836" s="4">
        <v>0</v>
      </c>
      <c r="Q4836" s="4">
        <v>0</v>
      </c>
      <c r="R4836" s="4">
        <v>0</v>
      </c>
      <c r="S4836" s="4">
        <v>0</v>
      </c>
      <c r="T4836" s="4">
        <v>0</v>
      </c>
      <c r="U4836" s="4">
        <v>0</v>
      </c>
      <c r="V4836" s="4">
        <v>0</v>
      </c>
      <c r="W4836" s="4">
        <v>0</v>
      </c>
      <c r="X4836" s="4">
        <v>0</v>
      </c>
      <c r="Y4836" s="4">
        <v>106.47</v>
      </c>
      <c r="Z4836" s="4">
        <v>0</v>
      </c>
      <c r="AA4836" s="4">
        <v>0</v>
      </c>
      <c r="AB4836" t="s">
        <v>3</v>
      </c>
      <c r="AC4836" s="4">
        <v>0</v>
      </c>
      <c r="AD4836" s="4">
        <v>0</v>
      </c>
      <c r="AE4836" s="4">
        <v>0</v>
      </c>
      <c r="AF4836" t="s">
        <v>710</v>
      </c>
      <c r="AG4836" s="4">
        <v>0</v>
      </c>
      <c r="AH4836" s="4">
        <v>0</v>
      </c>
      <c r="AI4836" s="4">
        <v>0</v>
      </c>
      <c r="AJ4836" s="4">
        <v>558.93999999999903</v>
      </c>
      <c r="AK4836" s="4">
        <v>200000</v>
      </c>
      <c r="AL4836" t="s">
        <v>781</v>
      </c>
      <c r="AM4836" s="71" t="str">
        <f>INDEX(Network_Insurer_Code,MATCH(Export!AL4836,Network_insurer_Name,0))</f>
        <v>ORI1</v>
      </c>
      <c r="AN4836" t="str">
        <f t="shared" si="75"/>
        <v>A1001ORI12020</v>
      </c>
    </row>
    <row r="4837" spans="1:40" x14ac:dyDescent="0.25">
      <c r="A4837">
        <v>2020</v>
      </c>
      <c r="B4837">
        <v>3</v>
      </c>
      <c r="C4837" s="1">
        <v>44013</v>
      </c>
      <c r="D4837" s="1">
        <v>44104</v>
      </c>
      <c r="E4837">
        <v>2019</v>
      </c>
      <c r="F4837" s="71" t="str">
        <f>INDEX(Client_Name,MATCH(Export!H4837,Local_Company_Name,0))</f>
        <v>Zebra Workings Ltd</v>
      </c>
      <c r="G4837" s="71">
        <f>INDEX(Client_Code,MATCH(Export!H4837,Local_Company_Name,0))</f>
        <v>1001</v>
      </c>
      <c r="H4837" t="s">
        <v>747</v>
      </c>
      <c r="I4837" t="s">
        <v>779</v>
      </c>
      <c r="J4837" t="s">
        <v>8</v>
      </c>
      <c r="K4837" s="71" t="str">
        <f>INDEX(Line_of_Business,MATCH(Export!J4837,Name,0))</f>
        <v>M</v>
      </c>
      <c r="L4837" s="9" t="s">
        <v>589</v>
      </c>
      <c r="M4837">
        <v>172</v>
      </c>
      <c r="N4837" s="4">
        <v>0</v>
      </c>
      <c r="O4837" s="4">
        <v>0</v>
      </c>
      <c r="P4837" s="4">
        <v>112599.51</v>
      </c>
      <c r="Q4837" s="4">
        <v>0</v>
      </c>
      <c r="R4837" s="4">
        <v>0</v>
      </c>
      <c r="S4837" s="4">
        <v>0</v>
      </c>
      <c r="T4837" s="4">
        <v>0</v>
      </c>
      <c r="U4837" s="4">
        <v>0</v>
      </c>
      <c r="V4837" s="4">
        <v>0</v>
      </c>
      <c r="W4837" s="4">
        <v>0</v>
      </c>
      <c r="X4837" s="4">
        <v>0</v>
      </c>
      <c r="Y4837" s="4">
        <v>0</v>
      </c>
      <c r="Z4837" s="4">
        <v>0</v>
      </c>
      <c r="AA4837" s="4">
        <v>0</v>
      </c>
      <c r="AB4837" t="s">
        <v>3</v>
      </c>
      <c r="AC4837" s="4">
        <v>0</v>
      </c>
      <c r="AD4837" s="4">
        <v>0</v>
      </c>
      <c r="AE4837" s="4">
        <v>0</v>
      </c>
      <c r="AF4837" t="s">
        <v>779</v>
      </c>
      <c r="AG4837" s="4">
        <v>0</v>
      </c>
      <c r="AH4837" s="4">
        <v>0</v>
      </c>
      <c r="AI4837" s="4">
        <v>0</v>
      </c>
      <c r="AJ4837" s="4">
        <v>-112599.51</v>
      </c>
      <c r="AK4837" s="4">
        <v>0</v>
      </c>
      <c r="AL4837" t="s">
        <v>792</v>
      </c>
      <c r="AM4837" s="71" t="str">
        <f>INDEX(Network_Insurer_Code,MATCH(Export!AL4837,Network_insurer_Name,0))</f>
        <v>CAL1</v>
      </c>
      <c r="AN4837" t="str">
        <f t="shared" si="75"/>
        <v>M1001CAL12019</v>
      </c>
    </row>
    <row r="4838" spans="1:40" x14ac:dyDescent="0.25">
      <c r="A4838">
        <v>2019</v>
      </c>
      <c r="B4838">
        <v>3</v>
      </c>
      <c r="C4838" s="1">
        <v>43647</v>
      </c>
      <c r="D4838" s="1">
        <v>43738</v>
      </c>
      <c r="E4838">
        <v>2019</v>
      </c>
      <c r="F4838" s="71" t="str">
        <f>INDEX(Client_Name,MATCH(Export!H4838,Local_Company_Name,0))</f>
        <v>Lion Manufacturing Co</v>
      </c>
      <c r="G4838" s="71">
        <f>INDEX(Client_Code,MATCH(Export!H4838,Local_Company_Name,0))</f>
        <v>1002</v>
      </c>
      <c r="H4838" t="s">
        <v>758</v>
      </c>
      <c r="I4838" t="s">
        <v>779</v>
      </c>
      <c r="J4838" t="s">
        <v>22</v>
      </c>
      <c r="K4838" s="71" t="str">
        <f>INDEX(Line_of_Business,MATCH(Export!J4838,Name,0))</f>
        <v>A</v>
      </c>
      <c r="L4838" s="9" t="s">
        <v>52</v>
      </c>
      <c r="M4838">
        <v>30</v>
      </c>
      <c r="N4838" s="4">
        <v>44386.181818181802</v>
      </c>
      <c r="O4838" s="4">
        <v>43942.32</v>
      </c>
      <c r="P4838" s="4">
        <v>0</v>
      </c>
      <c r="Q4838" s="4">
        <v>0</v>
      </c>
      <c r="R4838" s="4">
        <v>0</v>
      </c>
      <c r="S4838" s="4">
        <v>0</v>
      </c>
      <c r="T4838" s="4">
        <v>0</v>
      </c>
      <c r="U4838" s="4">
        <v>0</v>
      </c>
      <c r="V4838" s="4">
        <v>0</v>
      </c>
      <c r="W4838" s="4">
        <v>0</v>
      </c>
      <c r="X4838" s="4">
        <v>0</v>
      </c>
      <c r="Y4838" s="4">
        <v>8788.4599999999991</v>
      </c>
      <c r="Z4838" s="4">
        <v>2952.92</v>
      </c>
      <c r="AA4838" s="4">
        <v>7909.62</v>
      </c>
      <c r="AB4838" t="s">
        <v>3</v>
      </c>
      <c r="AC4838" s="4">
        <v>0</v>
      </c>
      <c r="AD4838" s="4">
        <v>0</v>
      </c>
      <c r="AE4838" s="4">
        <v>0</v>
      </c>
      <c r="AF4838" t="s">
        <v>779</v>
      </c>
      <c r="AG4838" s="4">
        <v>0</v>
      </c>
      <c r="AH4838" s="4">
        <v>0</v>
      </c>
      <c r="AI4838" s="4">
        <v>0</v>
      </c>
      <c r="AJ4838" s="4">
        <v>24291.32</v>
      </c>
      <c r="AK4838" s="4">
        <v>0</v>
      </c>
      <c r="AL4838" t="s">
        <v>789</v>
      </c>
      <c r="AM4838" s="71" t="str">
        <f>INDEX(Network_Insurer_Code,MATCH(Export!AL4838,Network_insurer_Name,0))</f>
        <v>APL1</v>
      </c>
      <c r="AN4838" t="str">
        <f t="shared" si="75"/>
        <v>A1002APL12019</v>
      </c>
    </row>
    <row r="4839" spans="1:40" x14ac:dyDescent="0.25">
      <c r="A4839">
        <v>2020</v>
      </c>
      <c r="B4839">
        <v>3</v>
      </c>
      <c r="C4839" s="1">
        <v>44013</v>
      </c>
      <c r="D4839" s="1">
        <v>44104</v>
      </c>
      <c r="E4839">
        <v>2018</v>
      </c>
      <c r="F4839" s="71" t="str">
        <f>INDEX(Client_Name,MATCH(Export!H4839,Local_Company_Name,0))</f>
        <v>Flaimngo Tailoring</v>
      </c>
      <c r="G4839" s="71">
        <f>INDEX(Client_Code,MATCH(Export!H4839,Local_Company_Name,0))</f>
        <v>1005</v>
      </c>
      <c r="H4839" t="s">
        <v>755</v>
      </c>
      <c r="I4839" t="s">
        <v>704</v>
      </c>
      <c r="J4839" t="s">
        <v>0</v>
      </c>
      <c r="K4839" s="71" t="str">
        <f>INDEX(Line_of_Business,MATCH(Export!J4839,Name,0))</f>
        <v>D</v>
      </c>
      <c r="L4839" s="9" t="s">
        <v>406</v>
      </c>
      <c r="M4839">
        <v>14435</v>
      </c>
      <c r="N4839" s="4">
        <v>0</v>
      </c>
      <c r="O4839" s="4">
        <v>0</v>
      </c>
      <c r="P4839" s="4">
        <v>16024.42</v>
      </c>
      <c r="Q4839" s="4">
        <v>0</v>
      </c>
      <c r="R4839" s="4">
        <v>0</v>
      </c>
      <c r="S4839" s="4">
        <v>0</v>
      </c>
      <c r="T4839" s="4">
        <v>0</v>
      </c>
      <c r="U4839" s="4">
        <v>0</v>
      </c>
      <c r="V4839" s="4">
        <v>0</v>
      </c>
      <c r="W4839" s="4">
        <v>0</v>
      </c>
      <c r="X4839" s="4">
        <v>0</v>
      </c>
      <c r="Y4839" s="4">
        <v>0</v>
      </c>
      <c r="Z4839" s="4">
        <v>0</v>
      </c>
      <c r="AA4839" s="4">
        <v>0</v>
      </c>
      <c r="AB4839" t="s">
        <v>3</v>
      </c>
      <c r="AC4839" s="4">
        <v>0</v>
      </c>
      <c r="AD4839" s="4">
        <v>0</v>
      </c>
      <c r="AE4839" s="4">
        <v>134197.38</v>
      </c>
      <c r="AF4839" t="s">
        <v>704</v>
      </c>
      <c r="AG4839" s="4">
        <v>0</v>
      </c>
      <c r="AH4839" s="4">
        <v>0</v>
      </c>
      <c r="AI4839" s="4">
        <v>0</v>
      </c>
      <c r="AJ4839" s="4">
        <v>-16024.42</v>
      </c>
      <c r="AK4839" s="4">
        <v>0</v>
      </c>
      <c r="AL4839" t="s">
        <v>792</v>
      </c>
      <c r="AM4839" s="71" t="str">
        <f>INDEX(Network_Insurer_Code,MATCH(Export!AL4839,Network_insurer_Name,0))</f>
        <v>CAL1</v>
      </c>
      <c r="AN4839" t="str">
        <f t="shared" si="75"/>
        <v>D1005CAL12018</v>
      </c>
    </row>
    <row r="4840" spans="1:40" x14ac:dyDescent="0.25">
      <c r="A4840">
        <v>2019</v>
      </c>
      <c r="B4840">
        <v>1</v>
      </c>
      <c r="C4840" s="1">
        <v>43466</v>
      </c>
      <c r="D4840" s="1">
        <v>43555</v>
      </c>
      <c r="E4840">
        <v>2017</v>
      </c>
      <c r="F4840" s="71" t="str">
        <f>INDEX(Client_Name,MATCH(Export!H4840,Local_Company_Name,0))</f>
        <v>Falcon Clothing</v>
      </c>
      <c r="G4840" s="71">
        <f>INDEX(Client_Code,MATCH(Export!H4840,Local_Company_Name,0))</f>
        <v>1006</v>
      </c>
      <c r="H4840" t="s">
        <v>773</v>
      </c>
      <c r="I4840" t="s">
        <v>704</v>
      </c>
      <c r="J4840" t="s">
        <v>8</v>
      </c>
      <c r="K4840" s="71" t="str">
        <f>INDEX(Line_of_Business,MATCH(Export!J4840,Name,0))</f>
        <v>M</v>
      </c>
      <c r="L4840" s="9" t="s">
        <v>206</v>
      </c>
      <c r="M4840">
        <v>808</v>
      </c>
      <c r="N4840" s="4">
        <v>0</v>
      </c>
      <c r="O4840" s="4">
        <v>0</v>
      </c>
      <c r="P4840" s="4">
        <v>469661.64</v>
      </c>
      <c r="Q4840" s="4">
        <v>0</v>
      </c>
      <c r="R4840" s="4">
        <v>0</v>
      </c>
      <c r="S4840" s="4">
        <v>0</v>
      </c>
      <c r="T4840" s="4">
        <v>0</v>
      </c>
      <c r="U4840" s="4">
        <v>0</v>
      </c>
      <c r="V4840" s="4">
        <v>0</v>
      </c>
      <c r="W4840" s="4">
        <v>0</v>
      </c>
      <c r="X4840" s="4">
        <v>0</v>
      </c>
      <c r="Y4840" s="4">
        <v>0</v>
      </c>
      <c r="Z4840" s="4">
        <v>0</v>
      </c>
      <c r="AA4840" s="4">
        <v>0</v>
      </c>
      <c r="AB4840" t="s">
        <v>3</v>
      </c>
      <c r="AC4840" s="4">
        <v>0</v>
      </c>
      <c r="AD4840" s="4">
        <v>0</v>
      </c>
      <c r="AE4840" s="4">
        <v>55844</v>
      </c>
      <c r="AF4840" t="s">
        <v>704</v>
      </c>
      <c r="AG4840" s="4">
        <v>0</v>
      </c>
      <c r="AH4840" s="4">
        <v>0</v>
      </c>
      <c r="AI4840" s="4">
        <v>0</v>
      </c>
      <c r="AJ4840" s="4">
        <v>-469661.64</v>
      </c>
      <c r="AK4840" s="4">
        <v>0</v>
      </c>
      <c r="AL4840" t="s">
        <v>791</v>
      </c>
      <c r="AM4840" s="71" t="str">
        <f>INDEX(Network_Insurer_Code,MATCH(Export!AL4840,Network_insurer_Name,0))</f>
        <v>CHI3</v>
      </c>
      <c r="AN4840" t="str">
        <f t="shared" si="75"/>
        <v>M1006CHI32017</v>
      </c>
    </row>
    <row r="4841" spans="1:40" x14ac:dyDescent="0.25">
      <c r="A4841">
        <v>2019</v>
      </c>
      <c r="B4841">
        <v>1</v>
      </c>
      <c r="C4841" s="1">
        <v>43466</v>
      </c>
      <c r="D4841" s="1">
        <v>43555</v>
      </c>
      <c r="E4841">
        <v>2019</v>
      </c>
      <c r="F4841" s="71" t="str">
        <f>INDEX(Client_Name,MATCH(Export!H4841,Local_Company_Name,0))</f>
        <v>Falcon Clothing</v>
      </c>
      <c r="G4841" s="71">
        <f>INDEX(Client_Code,MATCH(Export!H4841,Local_Company_Name,0))</f>
        <v>1006</v>
      </c>
      <c r="H4841" t="s">
        <v>773</v>
      </c>
      <c r="I4841" t="s">
        <v>710</v>
      </c>
      <c r="J4841" t="s">
        <v>5</v>
      </c>
      <c r="K4841" s="71" t="str">
        <f>INDEX(Line_of_Business,MATCH(Export!J4841,Name,0))</f>
        <v>L</v>
      </c>
      <c r="L4841" s="9" t="s">
        <v>241</v>
      </c>
      <c r="M4841">
        <v>382</v>
      </c>
      <c r="N4841" s="4">
        <v>1256741.8500000001</v>
      </c>
      <c r="O4841" s="4">
        <v>1256741.8500000001</v>
      </c>
      <c r="P4841" s="4">
        <v>0</v>
      </c>
      <c r="Q4841" s="4">
        <v>0</v>
      </c>
      <c r="R4841" s="4">
        <v>0</v>
      </c>
      <c r="S4841" s="4">
        <v>0</v>
      </c>
      <c r="T4841" s="4">
        <v>0</v>
      </c>
      <c r="U4841" s="4">
        <v>0</v>
      </c>
      <c r="V4841" s="4">
        <v>0</v>
      </c>
      <c r="W4841" s="4">
        <v>0</v>
      </c>
      <c r="X4841" s="4">
        <v>0</v>
      </c>
      <c r="Y4841" s="4">
        <v>188511.28</v>
      </c>
      <c r="Z4841" s="4">
        <v>0</v>
      </c>
      <c r="AA4841" s="4">
        <v>0</v>
      </c>
      <c r="AB4841" t="s">
        <v>3</v>
      </c>
      <c r="AC4841" s="4">
        <v>0</v>
      </c>
      <c r="AD4841" s="4">
        <v>0</v>
      </c>
      <c r="AE4841" s="4">
        <v>0</v>
      </c>
      <c r="AF4841" t="s">
        <v>710</v>
      </c>
      <c r="AG4841" s="4">
        <v>0</v>
      </c>
      <c r="AH4841" s="4">
        <v>0</v>
      </c>
      <c r="AI4841" s="4">
        <v>0</v>
      </c>
      <c r="AJ4841" s="4">
        <v>1068230.57</v>
      </c>
      <c r="AK4841" s="4">
        <v>0</v>
      </c>
      <c r="AL4841" t="s">
        <v>790</v>
      </c>
      <c r="AM4841" s="71" t="str">
        <f>INDEX(Network_Insurer_Code,MATCH(Export!AL4841,Network_insurer_Name,0))</f>
        <v>STL1</v>
      </c>
      <c r="AN4841" t="str">
        <f t="shared" si="75"/>
        <v>L1006STL12019</v>
      </c>
    </row>
    <row r="4842" spans="1:40" x14ac:dyDescent="0.25">
      <c r="A4842">
        <v>2019</v>
      </c>
      <c r="B4842">
        <v>2</v>
      </c>
      <c r="C4842" s="1">
        <v>43647</v>
      </c>
      <c r="D4842" s="1">
        <v>43738</v>
      </c>
      <c r="E4842">
        <v>2018</v>
      </c>
      <c r="F4842" s="71" t="str">
        <f>INDEX(Client_Name,MATCH(Export!H4842,Local_Company_Name,0))</f>
        <v>Lion Manufacturing Co</v>
      </c>
      <c r="G4842" s="71">
        <f>INDEX(Client_Code,MATCH(Export!H4842,Local_Company_Name,0))</f>
        <v>1002</v>
      </c>
      <c r="H4842" t="s">
        <v>752</v>
      </c>
      <c r="I4842" t="s">
        <v>779</v>
      </c>
      <c r="J4842" t="s">
        <v>8</v>
      </c>
      <c r="K4842" s="71" t="str">
        <f>INDEX(Line_of_Business,MATCH(Export!J4842,Name,0))</f>
        <v>M</v>
      </c>
      <c r="L4842" s="9" t="s">
        <v>162</v>
      </c>
      <c r="M4842">
        <v>801</v>
      </c>
      <c r="N4842" s="4">
        <v>0</v>
      </c>
      <c r="O4842" s="4">
        <v>0</v>
      </c>
      <c r="P4842" s="4">
        <v>0</v>
      </c>
      <c r="Q4842" s="4">
        <v>0</v>
      </c>
      <c r="R4842" s="4">
        <v>0</v>
      </c>
      <c r="S4842" s="4">
        <v>0</v>
      </c>
      <c r="T4842" s="4">
        <v>0</v>
      </c>
      <c r="U4842" s="4">
        <v>0</v>
      </c>
      <c r="V4842" s="4">
        <v>0</v>
      </c>
      <c r="W4842" s="4">
        <v>0</v>
      </c>
      <c r="X4842" s="4">
        <v>0</v>
      </c>
      <c r="Y4842" s="4">
        <v>5039.25</v>
      </c>
      <c r="Z4842" s="4">
        <v>0</v>
      </c>
      <c r="AA4842" s="4">
        <v>0</v>
      </c>
      <c r="AB4842" t="s">
        <v>3</v>
      </c>
      <c r="AC4842" s="4">
        <v>0</v>
      </c>
      <c r="AD4842" s="4">
        <v>0</v>
      </c>
      <c r="AE4842" s="4">
        <v>0</v>
      </c>
      <c r="AF4842" t="s">
        <v>779</v>
      </c>
      <c r="AG4842" s="4">
        <v>0</v>
      </c>
      <c r="AH4842" s="4">
        <v>0</v>
      </c>
      <c r="AI4842" s="4">
        <v>0</v>
      </c>
      <c r="AJ4842" s="4">
        <v>-5039.25</v>
      </c>
      <c r="AK4842" s="4">
        <v>0</v>
      </c>
      <c r="AL4842" t="s">
        <v>790</v>
      </c>
      <c r="AM4842" s="71" t="str">
        <f>INDEX(Network_Insurer_Code,MATCH(Export!AL4842,Network_insurer_Name,0))</f>
        <v>STL1</v>
      </c>
      <c r="AN4842" t="str">
        <f t="shared" si="75"/>
        <v>M1002STL12018</v>
      </c>
    </row>
    <row r="4843" spans="1:40" x14ac:dyDescent="0.25">
      <c r="A4843">
        <v>2019</v>
      </c>
      <c r="B4843">
        <v>4</v>
      </c>
      <c r="C4843" s="1">
        <v>43739</v>
      </c>
      <c r="D4843" s="1">
        <v>43830</v>
      </c>
      <c r="E4843">
        <v>2019</v>
      </c>
      <c r="F4843" s="71" t="str">
        <f>INDEX(Client_Name,MATCH(Export!H4843,Local_Company_Name,0))</f>
        <v>Lion Manufacturing Co</v>
      </c>
      <c r="G4843" s="71">
        <f>INDEX(Client_Code,MATCH(Export!H4843,Local_Company_Name,0))</f>
        <v>1002</v>
      </c>
      <c r="H4843" t="s">
        <v>758</v>
      </c>
      <c r="I4843" t="s">
        <v>714</v>
      </c>
      <c r="J4843" t="s">
        <v>22</v>
      </c>
      <c r="K4843" s="71" t="str">
        <f>INDEX(Line_of_Business,MATCH(Export!J4843,Name,0))</f>
        <v>A</v>
      </c>
      <c r="L4843" s="9" t="s">
        <v>23</v>
      </c>
      <c r="M4843">
        <v>4</v>
      </c>
      <c r="N4843" s="4">
        <v>-4.4842105263157803</v>
      </c>
      <c r="O4843" s="4">
        <v>-4.26</v>
      </c>
      <c r="P4843" s="4">
        <v>0</v>
      </c>
      <c r="Q4843" s="4">
        <v>0</v>
      </c>
      <c r="R4843" s="4">
        <v>0</v>
      </c>
      <c r="S4843" s="4">
        <v>0</v>
      </c>
      <c r="T4843" s="4">
        <v>0</v>
      </c>
      <c r="U4843" s="4">
        <v>0</v>
      </c>
      <c r="V4843" s="4">
        <v>0</v>
      </c>
      <c r="W4843" s="4">
        <v>0</v>
      </c>
      <c r="X4843" s="4">
        <v>0</v>
      </c>
      <c r="Y4843" s="4">
        <v>23</v>
      </c>
      <c r="Z4843" s="4">
        <v>0</v>
      </c>
      <c r="AA4843" s="4">
        <v>-0.42</v>
      </c>
      <c r="AB4843" t="s">
        <v>3</v>
      </c>
      <c r="AC4843" s="4">
        <v>0</v>
      </c>
      <c r="AD4843" s="4">
        <v>0</v>
      </c>
      <c r="AE4843" s="4">
        <v>0</v>
      </c>
      <c r="AF4843" t="s">
        <v>714</v>
      </c>
      <c r="AG4843" s="4">
        <v>0</v>
      </c>
      <c r="AH4843" s="4">
        <v>0</v>
      </c>
      <c r="AI4843" s="4">
        <v>0</v>
      </c>
      <c r="AJ4843" s="4">
        <v>-26.8399999999999</v>
      </c>
      <c r="AK4843" s="4">
        <v>187000</v>
      </c>
      <c r="AL4843" t="s">
        <v>796</v>
      </c>
      <c r="AM4843" s="71" t="str">
        <f>INDEX(Network_Insurer_Code,MATCH(Export!AL4843,Network_insurer_Name,0))</f>
        <v>POL2</v>
      </c>
      <c r="AN4843" t="str">
        <f t="shared" si="75"/>
        <v>A1002POL22019</v>
      </c>
    </row>
    <row r="4844" spans="1:40" x14ac:dyDescent="0.25">
      <c r="A4844">
        <v>2020</v>
      </c>
      <c r="B4844">
        <v>2</v>
      </c>
      <c r="C4844" s="1">
        <v>43922</v>
      </c>
      <c r="D4844" s="1">
        <v>44012</v>
      </c>
      <c r="E4844">
        <v>2019</v>
      </c>
      <c r="F4844" s="71" t="str">
        <f>INDEX(Client_Name,MATCH(Export!H4844,Local_Company_Name,0))</f>
        <v>Falcon Clothing</v>
      </c>
      <c r="G4844" s="71">
        <f>INDEX(Client_Code,MATCH(Export!H4844,Local_Company_Name,0))</f>
        <v>1006</v>
      </c>
      <c r="H4844" t="s">
        <v>775</v>
      </c>
      <c r="I4844" t="s">
        <v>707</v>
      </c>
      <c r="J4844" t="s">
        <v>5</v>
      </c>
      <c r="K4844" s="71" t="str">
        <f>INDEX(Line_of_Business,MATCH(Export!J4844,Name,0))</f>
        <v>L</v>
      </c>
      <c r="L4844" s="9" t="s">
        <v>326</v>
      </c>
      <c r="M4844">
        <v>17</v>
      </c>
      <c r="N4844" s="4">
        <v>2161.4499999999998</v>
      </c>
      <c r="O4844" s="4">
        <v>2161.4499999999998</v>
      </c>
      <c r="P4844" s="4">
        <v>0</v>
      </c>
      <c r="Q4844" s="4">
        <v>0</v>
      </c>
      <c r="R4844" s="4">
        <v>0</v>
      </c>
      <c r="S4844" s="4">
        <v>0</v>
      </c>
      <c r="T4844" s="4">
        <v>0</v>
      </c>
      <c r="U4844" s="4">
        <v>0</v>
      </c>
      <c r="V4844" s="4">
        <v>0</v>
      </c>
      <c r="W4844" s="4">
        <v>0</v>
      </c>
      <c r="X4844" s="4">
        <v>0</v>
      </c>
      <c r="Y4844" s="4">
        <v>172.92</v>
      </c>
      <c r="Z4844" s="4">
        <v>0</v>
      </c>
      <c r="AA4844" s="4">
        <v>172.92</v>
      </c>
      <c r="AB4844" t="s">
        <v>3</v>
      </c>
      <c r="AC4844" s="4">
        <v>0</v>
      </c>
      <c r="AD4844" s="4">
        <v>0</v>
      </c>
      <c r="AE4844" s="4">
        <v>0</v>
      </c>
      <c r="AF4844" t="s">
        <v>707</v>
      </c>
      <c r="AG4844" s="4">
        <v>0</v>
      </c>
      <c r="AH4844" s="4">
        <v>0</v>
      </c>
      <c r="AI4844" s="4">
        <v>0</v>
      </c>
      <c r="AJ4844" s="4">
        <v>1815.6099999999899</v>
      </c>
      <c r="AK4844" s="4">
        <v>0</v>
      </c>
      <c r="AL4844" t="s">
        <v>784</v>
      </c>
      <c r="AM4844" s="71" t="str">
        <f>INDEX(Network_Insurer_Code,MATCH(Export!AL4844,Network_insurer_Name,0))</f>
        <v>PII1</v>
      </c>
      <c r="AN4844" t="str">
        <f t="shared" si="75"/>
        <v>L1006PII12019</v>
      </c>
    </row>
    <row r="4845" spans="1:40" x14ac:dyDescent="0.25">
      <c r="A4845">
        <v>2019</v>
      </c>
      <c r="B4845">
        <v>2</v>
      </c>
      <c r="C4845" s="1">
        <v>43556</v>
      </c>
      <c r="D4845" s="1">
        <v>43646</v>
      </c>
      <c r="E4845">
        <v>2019</v>
      </c>
      <c r="F4845" s="71" t="str">
        <f>INDEX(Client_Name,MATCH(Export!H4845,Local_Company_Name,0))</f>
        <v>Lion Manufacturing Co</v>
      </c>
      <c r="G4845" s="71">
        <f>INDEX(Client_Code,MATCH(Export!H4845,Local_Company_Name,0))</f>
        <v>1002</v>
      </c>
      <c r="H4845" t="s">
        <v>759</v>
      </c>
      <c r="I4845" t="s">
        <v>728</v>
      </c>
      <c r="J4845" t="s">
        <v>8</v>
      </c>
      <c r="K4845" s="71" t="str">
        <f>INDEX(Line_of_Business,MATCH(Export!J4845,Name,0))</f>
        <v>M</v>
      </c>
      <c r="L4845" s="9" t="s">
        <v>143</v>
      </c>
      <c r="M4845">
        <v>1432</v>
      </c>
      <c r="N4845" s="4">
        <v>0</v>
      </c>
      <c r="O4845" s="4">
        <v>0</v>
      </c>
      <c r="P4845" s="4">
        <v>0</v>
      </c>
      <c r="Q4845" s="4">
        <v>0</v>
      </c>
      <c r="R4845" s="4">
        <v>0</v>
      </c>
      <c r="S4845" s="4">
        <v>0</v>
      </c>
      <c r="T4845" s="4">
        <v>0</v>
      </c>
      <c r="U4845" s="4">
        <v>0</v>
      </c>
      <c r="V4845" s="4">
        <v>0</v>
      </c>
      <c r="W4845" s="4">
        <v>0</v>
      </c>
      <c r="X4845" s="4">
        <v>0</v>
      </c>
      <c r="Y4845" s="4">
        <v>0</v>
      </c>
      <c r="Z4845" s="4">
        <v>-279073</v>
      </c>
      <c r="AA4845" s="4">
        <v>279073</v>
      </c>
      <c r="AB4845" t="s">
        <v>3</v>
      </c>
      <c r="AC4845" s="4">
        <v>0</v>
      </c>
      <c r="AD4845" s="4">
        <v>0</v>
      </c>
      <c r="AE4845" s="4">
        <v>0</v>
      </c>
      <c r="AF4845" t="s">
        <v>728</v>
      </c>
      <c r="AG4845" s="4">
        <v>0</v>
      </c>
      <c r="AH4845" s="4">
        <v>0</v>
      </c>
      <c r="AI4845" s="4">
        <v>0</v>
      </c>
      <c r="AJ4845" s="4">
        <v>0</v>
      </c>
      <c r="AK4845" s="4">
        <v>0</v>
      </c>
      <c r="AL4845" t="s">
        <v>797</v>
      </c>
      <c r="AM4845" s="71" t="str">
        <f>INDEX(Network_Insurer_Code,MATCH(Export!AL4845,Network_insurer_Name,0))</f>
        <v>ONI3</v>
      </c>
      <c r="AN4845" t="str">
        <f t="shared" si="75"/>
        <v>M1002ONI32019</v>
      </c>
    </row>
    <row r="4846" spans="1:40" x14ac:dyDescent="0.25">
      <c r="A4846">
        <v>2020</v>
      </c>
      <c r="B4846">
        <v>1</v>
      </c>
      <c r="C4846" s="1">
        <v>43831</v>
      </c>
      <c r="D4846" s="1">
        <v>43921</v>
      </c>
      <c r="E4846">
        <v>2019</v>
      </c>
      <c r="F4846" s="71" t="str">
        <f>INDEX(Client_Name,MATCH(Export!H4846,Local_Company_Name,0))</f>
        <v>Flaimngo Tailoring</v>
      </c>
      <c r="G4846" s="71">
        <f>INDEX(Client_Code,MATCH(Export!H4846,Local_Company_Name,0))</f>
        <v>1005</v>
      </c>
      <c r="H4846" t="s">
        <v>771</v>
      </c>
      <c r="I4846" t="s">
        <v>724</v>
      </c>
      <c r="J4846" t="s">
        <v>22</v>
      </c>
      <c r="K4846" s="71" t="str">
        <f>INDEX(Line_of_Business,MATCH(Export!J4846,Name,0))</f>
        <v>A</v>
      </c>
      <c r="L4846" s="9">
        <v>77600</v>
      </c>
      <c r="M4846">
        <v>223</v>
      </c>
      <c r="N4846" s="4">
        <v>0</v>
      </c>
      <c r="O4846" s="4">
        <v>0</v>
      </c>
      <c r="P4846" s="4">
        <v>0</v>
      </c>
      <c r="Q4846" s="4">
        <v>0</v>
      </c>
      <c r="R4846" s="4">
        <v>0</v>
      </c>
      <c r="S4846" s="4">
        <v>0</v>
      </c>
      <c r="T4846" s="4">
        <v>0</v>
      </c>
      <c r="U4846" s="4">
        <v>0</v>
      </c>
      <c r="V4846" s="4">
        <v>0</v>
      </c>
      <c r="W4846" s="4">
        <v>0</v>
      </c>
      <c r="X4846" s="4">
        <v>0</v>
      </c>
      <c r="Y4846" s="4">
        <v>0</v>
      </c>
      <c r="Z4846" s="4">
        <v>0</v>
      </c>
      <c r="AA4846" s="4">
        <v>0</v>
      </c>
      <c r="AB4846" t="s">
        <v>3</v>
      </c>
      <c r="AC4846" s="4">
        <v>0</v>
      </c>
      <c r="AD4846" s="4">
        <v>0</v>
      </c>
      <c r="AE4846" s="4">
        <v>0</v>
      </c>
      <c r="AF4846" t="s">
        <v>724</v>
      </c>
      <c r="AG4846" s="4">
        <v>0</v>
      </c>
      <c r="AH4846" s="4">
        <v>0</v>
      </c>
      <c r="AI4846" s="4">
        <v>0</v>
      </c>
      <c r="AJ4846" s="4">
        <v>0</v>
      </c>
      <c r="AK4846" s="4">
        <v>0</v>
      </c>
      <c r="AL4846" t="s">
        <v>787</v>
      </c>
      <c r="AM4846" s="71" t="str">
        <f>INDEX(Network_Insurer_Code,MATCH(Export!AL4846,Network_insurer_Name,0))</f>
        <v>LEI3</v>
      </c>
      <c r="AN4846" t="str">
        <f t="shared" si="75"/>
        <v>A1005LEI32019</v>
      </c>
    </row>
    <row r="4847" spans="1:40" x14ac:dyDescent="0.25">
      <c r="A4847">
        <v>2020</v>
      </c>
      <c r="B4847">
        <v>1</v>
      </c>
      <c r="C4847" s="1">
        <v>43831</v>
      </c>
      <c r="D4847" s="1">
        <v>43921</v>
      </c>
      <c r="E4847">
        <v>2020</v>
      </c>
      <c r="F4847" s="71" t="str">
        <f>INDEX(Client_Name,MATCH(Export!H4847,Local_Company_Name,0))</f>
        <v>Flaimngo Tailoring</v>
      </c>
      <c r="G4847" s="71">
        <f>INDEX(Client_Code,MATCH(Export!H4847,Local_Company_Name,0))</f>
        <v>1005</v>
      </c>
      <c r="H4847" t="s">
        <v>771</v>
      </c>
      <c r="I4847" t="s">
        <v>716</v>
      </c>
      <c r="J4847" t="s">
        <v>5</v>
      </c>
      <c r="K4847" s="71" t="str">
        <f>INDEX(Line_of_Business,MATCH(Export!J4847,Name,0))</f>
        <v>L</v>
      </c>
      <c r="L4847" s="9" t="s">
        <v>678</v>
      </c>
      <c r="M4847">
        <v>11324</v>
      </c>
      <c r="N4847" s="4">
        <v>5035760.8333333302</v>
      </c>
      <c r="O4847" s="4">
        <v>4532184.75</v>
      </c>
      <c r="P4847" s="4">
        <v>0</v>
      </c>
      <c r="Q4847" s="4">
        <v>0</v>
      </c>
      <c r="R4847" s="4">
        <v>0</v>
      </c>
      <c r="S4847" s="4">
        <v>0</v>
      </c>
      <c r="T4847" s="4">
        <v>0</v>
      </c>
      <c r="U4847" s="4">
        <v>0</v>
      </c>
      <c r="V4847" s="4">
        <v>0</v>
      </c>
      <c r="W4847" s="4">
        <v>0</v>
      </c>
      <c r="X4847" s="4">
        <v>0</v>
      </c>
      <c r="Y4847" s="4">
        <v>294592.01</v>
      </c>
      <c r="Z4847" s="4">
        <v>313173.96999999997</v>
      </c>
      <c r="AA4847" s="4">
        <v>679827.71</v>
      </c>
      <c r="AB4847" t="s">
        <v>3</v>
      </c>
      <c r="AC4847" s="4">
        <v>0</v>
      </c>
      <c r="AD4847" s="4">
        <v>0</v>
      </c>
      <c r="AE4847" s="4">
        <v>0</v>
      </c>
      <c r="AF4847" t="s">
        <v>716</v>
      </c>
      <c r="AG4847" s="4">
        <v>0</v>
      </c>
      <c r="AH4847" s="4">
        <v>0</v>
      </c>
      <c r="AI4847" s="4">
        <v>0</v>
      </c>
      <c r="AJ4847" s="4">
        <v>3244591.06</v>
      </c>
      <c r="AK4847" s="4" t="s">
        <v>2</v>
      </c>
      <c r="AL4847" t="s">
        <v>781</v>
      </c>
      <c r="AM4847" s="71" t="str">
        <f>INDEX(Network_Insurer_Code,MATCH(Export!AL4847,Network_insurer_Name,0))</f>
        <v>ORI1</v>
      </c>
      <c r="AN4847" t="str">
        <f t="shared" si="75"/>
        <v>L1005ORI12020</v>
      </c>
    </row>
    <row r="4848" spans="1:40" x14ac:dyDescent="0.25">
      <c r="A4848">
        <v>2019</v>
      </c>
      <c r="B4848">
        <v>2</v>
      </c>
      <c r="C4848" s="1">
        <v>43556</v>
      </c>
      <c r="D4848" s="1">
        <v>43646</v>
      </c>
      <c r="E4848">
        <v>2018</v>
      </c>
      <c r="F4848" s="71" t="str">
        <f>INDEX(Client_Name,MATCH(Export!H4848,Local_Company_Name,0))</f>
        <v>Zebra Workings Ltd</v>
      </c>
      <c r="G4848" s="71">
        <f>INDEX(Client_Code,MATCH(Export!H4848,Local_Company_Name,0))</f>
        <v>1001</v>
      </c>
      <c r="H4848" t="s">
        <v>750</v>
      </c>
      <c r="I4848" t="s">
        <v>718</v>
      </c>
      <c r="J4848" t="s">
        <v>8</v>
      </c>
      <c r="K4848" s="71" t="str">
        <f>INDEX(Line_of_Business,MATCH(Export!J4848,Name,0))</f>
        <v>M</v>
      </c>
      <c r="L4848" s="9">
        <v>11469</v>
      </c>
      <c r="M4848">
        <v>27</v>
      </c>
      <c r="N4848" s="4">
        <v>0</v>
      </c>
      <c r="O4848" s="4">
        <v>0</v>
      </c>
      <c r="P4848" s="4">
        <v>36749</v>
      </c>
      <c r="Q4848" s="4">
        <v>0</v>
      </c>
      <c r="R4848" s="4">
        <v>0</v>
      </c>
      <c r="S4848" s="4">
        <v>0</v>
      </c>
      <c r="T4848" s="4">
        <v>0</v>
      </c>
      <c r="U4848" s="4">
        <v>0</v>
      </c>
      <c r="V4848" s="4">
        <v>0</v>
      </c>
      <c r="W4848" s="4">
        <v>0</v>
      </c>
      <c r="X4848" s="4">
        <v>0</v>
      </c>
      <c r="Y4848" s="4">
        <v>0</v>
      </c>
      <c r="Z4848" s="4">
        <v>0</v>
      </c>
      <c r="AA4848" s="4">
        <v>0</v>
      </c>
      <c r="AB4848" t="s">
        <v>3</v>
      </c>
      <c r="AC4848" s="4">
        <v>0</v>
      </c>
      <c r="AD4848" s="4">
        <v>0</v>
      </c>
      <c r="AE4848" s="4">
        <v>0</v>
      </c>
      <c r="AF4848" t="s">
        <v>718</v>
      </c>
      <c r="AG4848" s="4">
        <v>0</v>
      </c>
      <c r="AH4848" s="4">
        <v>0</v>
      </c>
      <c r="AI4848" s="4">
        <v>0</v>
      </c>
      <c r="AJ4848" s="4">
        <v>-36749</v>
      </c>
      <c r="AK4848" s="4">
        <v>0</v>
      </c>
      <c r="AL4848" t="s">
        <v>783</v>
      </c>
      <c r="AM4848" s="71" t="str">
        <f>INDEX(Network_Insurer_Code,MATCH(Export!AL4848,Network_insurer_Name,0))</f>
        <v>PEP1</v>
      </c>
      <c r="AN4848" t="str">
        <f t="shared" si="75"/>
        <v>M1001PEP12018</v>
      </c>
    </row>
    <row r="4849" spans="1:40" x14ac:dyDescent="0.25">
      <c r="A4849">
        <v>2019</v>
      </c>
      <c r="B4849">
        <v>4</v>
      </c>
      <c r="C4849" s="1">
        <v>43739</v>
      </c>
      <c r="D4849" s="1">
        <v>43830</v>
      </c>
      <c r="E4849">
        <v>2018</v>
      </c>
      <c r="F4849" s="71" t="str">
        <f>INDEX(Client_Name,MATCH(Export!H4849,Local_Company_Name,0))</f>
        <v>Tiger Jewelcrafting Ltd</v>
      </c>
      <c r="G4849" s="71">
        <f>INDEX(Client_Code,MATCH(Export!H4849,Local_Company_Name,0))</f>
        <v>1003</v>
      </c>
      <c r="H4849" t="s">
        <v>753</v>
      </c>
      <c r="I4849" t="s">
        <v>704</v>
      </c>
      <c r="J4849" t="s">
        <v>0</v>
      </c>
      <c r="K4849" s="71" t="str">
        <f>INDEX(Line_of_Business,MATCH(Export!J4849,Name,0))</f>
        <v>D</v>
      </c>
      <c r="L4849" s="9" t="s">
        <v>434</v>
      </c>
      <c r="M4849">
        <v>279</v>
      </c>
      <c r="N4849" s="4">
        <v>0</v>
      </c>
      <c r="O4849" s="4">
        <v>0</v>
      </c>
      <c r="P4849" s="4">
        <v>11551.32</v>
      </c>
      <c r="Q4849" s="4">
        <v>0</v>
      </c>
      <c r="R4849" s="4">
        <v>0</v>
      </c>
      <c r="S4849" s="4">
        <v>0</v>
      </c>
      <c r="T4849" s="4">
        <v>0</v>
      </c>
      <c r="U4849" s="4">
        <v>0</v>
      </c>
      <c r="V4849" s="4">
        <v>0</v>
      </c>
      <c r="W4849" s="4">
        <v>0</v>
      </c>
      <c r="X4849" s="4">
        <v>0</v>
      </c>
      <c r="Y4849" s="4">
        <v>0</v>
      </c>
      <c r="Z4849" s="4">
        <v>0</v>
      </c>
      <c r="AA4849" s="4">
        <v>0</v>
      </c>
      <c r="AB4849" t="s">
        <v>3</v>
      </c>
      <c r="AC4849" s="4">
        <v>0</v>
      </c>
      <c r="AD4849" s="4">
        <v>0</v>
      </c>
      <c r="AE4849" s="4">
        <v>12289.54</v>
      </c>
      <c r="AF4849" t="s">
        <v>704</v>
      </c>
      <c r="AG4849" s="4">
        <v>0</v>
      </c>
      <c r="AH4849" s="4">
        <v>0</v>
      </c>
      <c r="AI4849" s="4">
        <v>0</v>
      </c>
      <c r="AJ4849" s="4">
        <v>-11551.32</v>
      </c>
      <c r="AK4849" s="4">
        <v>0</v>
      </c>
      <c r="AL4849" t="s">
        <v>782</v>
      </c>
      <c r="AM4849" s="71" t="str">
        <f>INDEX(Network_Insurer_Code,MATCH(Export!AL4849,Network_insurer_Name,0))</f>
        <v>API2</v>
      </c>
      <c r="AN4849" t="str">
        <f t="shared" si="75"/>
        <v>D1003API22018</v>
      </c>
    </row>
    <row r="4850" spans="1:40" x14ac:dyDescent="0.25">
      <c r="A4850">
        <v>2020</v>
      </c>
      <c r="B4850">
        <v>1</v>
      </c>
      <c r="C4850" s="1">
        <v>43831</v>
      </c>
      <c r="D4850" s="1">
        <v>43921</v>
      </c>
      <c r="E4850">
        <v>2020</v>
      </c>
      <c r="F4850" s="71" t="str">
        <f>INDEX(Client_Name,MATCH(Export!H4850,Local_Company_Name,0))</f>
        <v>Falcon Clothing</v>
      </c>
      <c r="G4850" s="71">
        <f>INDEX(Client_Code,MATCH(Export!H4850,Local_Company_Name,0))</f>
        <v>1006</v>
      </c>
      <c r="H4850" t="s">
        <v>774</v>
      </c>
      <c r="I4850" t="s">
        <v>720</v>
      </c>
      <c r="J4850" t="s">
        <v>0</v>
      </c>
      <c r="K4850" s="71" t="str">
        <f>INDEX(Line_of_Business,MATCH(Export!J4850,Name,0))</f>
        <v>D</v>
      </c>
      <c r="L4850" s="9" t="s">
        <v>172</v>
      </c>
      <c r="M4850">
        <v>232</v>
      </c>
      <c r="N4850" s="4">
        <v>237780.26936026901</v>
      </c>
      <c r="O4850" s="4">
        <v>211862.21999999901</v>
      </c>
      <c r="P4850" s="4">
        <v>0</v>
      </c>
      <c r="Q4850" s="4">
        <v>0</v>
      </c>
      <c r="R4850" s="4">
        <v>0</v>
      </c>
      <c r="S4850" s="4">
        <v>0</v>
      </c>
      <c r="T4850" s="4">
        <v>0</v>
      </c>
      <c r="U4850" s="4">
        <v>0</v>
      </c>
      <c r="V4850" s="4">
        <v>0</v>
      </c>
      <c r="W4850" s="4">
        <v>0</v>
      </c>
      <c r="X4850" s="4">
        <v>0</v>
      </c>
      <c r="Y4850" s="4">
        <v>25423.47</v>
      </c>
      <c r="Z4850" s="4">
        <v>0</v>
      </c>
      <c r="AA4850" s="4">
        <v>0</v>
      </c>
      <c r="AB4850" t="s">
        <v>3</v>
      </c>
      <c r="AC4850" s="4">
        <v>0</v>
      </c>
      <c r="AD4850" s="4">
        <v>0</v>
      </c>
      <c r="AE4850" s="4">
        <v>0</v>
      </c>
      <c r="AF4850" t="s">
        <v>720</v>
      </c>
      <c r="AG4850" s="4">
        <v>0</v>
      </c>
      <c r="AH4850" s="4">
        <v>0</v>
      </c>
      <c r="AI4850" s="4">
        <v>0</v>
      </c>
      <c r="AJ4850" s="4">
        <v>186438.74999999901</v>
      </c>
      <c r="AK4850" s="4">
        <v>0</v>
      </c>
      <c r="AL4850" t="s">
        <v>787</v>
      </c>
      <c r="AM4850" s="71" t="str">
        <f>INDEX(Network_Insurer_Code,MATCH(Export!AL4850,Network_insurer_Name,0))</f>
        <v>LEI3</v>
      </c>
      <c r="AN4850" t="str">
        <f t="shared" si="75"/>
        <v>D1006LEI32020</v>
      </c>
    </row>
    <row r="4851" spans="1:40" x14ac:dyDescent="0.25">
      <c r="A4851">
        <v>2019</v>
      </c>
      <c r="B4851">
        <v>1</v>
      </c>
      <c r="C4851" s="1">
        <v>43556</v>
      </c>
      <c r="D4851" s="1">
        <v>43646</v>
      </c>
      <c r="E4851">
        <v>2017</v>
      </c>
      <c r="F4851" s="71" t="str">
        <f>INDEX(Client_Name,MATCH(Export!H4851,Local_Company_Name,0))</f>
        <v>Falcon Clothing</v>
      </c>
      <c r="G4851" s="71">
        <f>INDEX(Client_Code,MATCH(Export!H4851,Local_Company_Name,0))</f>
        <v>1006</v>
      </c>
      <c r="H4851" t="s">
        <v>774</v>
      </c>
      <c r="I4851" t="s">
        <v>707</v>
      </c>
      <c r="J4851" t="s">
        <v>22</v>
      </c>
      <c r="K4851" s="71" t="str">
        <f>INDEX(Line_of_Business,MATCH(Export!J4851,Name,0))</f>
        <v>A</v>
      </c>
      <c r="L4851" s="9" t="s">
        <v>41</v>
      </c>
      <c r="M4851">
        <v>337</v>
      </c>
      <c r="N4851" s="4">
        <v>0</v>
      </c>
      <c r="O4851" s="4">
        <v>0</v>
      </c>
      <c r="P4851" s="4">
        <v>79.16</v>
      </c>
      <c r="Q4851" s="4">
        <v>0</v>
      </c>
      <c r="R4851" s="4">
        <v>0</v>
      </c>
      <c r="S4851" s="4">
        <v>0</v>
      </c>
      <c r="T4851" s="4">
        <v>0</v>
      </c>
      <c r="U4851" s="4">
        <v>0</v>
      </c>
      <c r="V4851" s="4">
        <v>0</v>
      </c>
      <c r="W4851" s="4">
        <v>0</v>
      </c>
      <c r="X4851" s="4">
        <v>0</v>
      </c>
      <c r="Y4851" s="4">
        <v>0</v>
      </c>
      <c r="Z4851" s="4">
        <v>0</v>
      </c>
      <c r="AA4851" s="4">
        <v>0</v>
      </c>
      <c r="AB4851" t="s">
        <v>3</v>
      </c>
      <c r="AC4851" s="4">
        <v>0</v>
      </c>
      <c r="AD4851" s="4">
        <v>0</v>
      </c>
      <c r="AE4851" s="4">
        <v>0</v>
      </c>
      <c r="AF4851" t="s">
        <v>707</v>
      </c>
      <c r="AG4851" s="4">
        <v>0</v>
      </c>
      <c r="AH4851" s="4">
        <v>0</v>
      </c>
      <c r="AI4851" s="4">
        <v>0</v>
      </c>
      <c r="AJ4851" s="4">
        <v>-79.16</v>
      </c>
      <c r="AK4851" s="4">
        <v>0</v>
      </c>
      <c r="AL4851" t="s">
        <v>796</v>
      </c>
      <c r="AM4851" s="71" t="str">
        <f>INDEX(Network_Insurer_Code,MATCH(Export!AL4851,Network_insurer_Name,0))</f>
        <v>POL2</v>
      </c>
      <c r="AN4851" t="str">
        <f t="shared" si="75"/>
        <v>A1006POL22017</v>
      </c>
    </row>
    <row r="4852" spans="1:40" x14ac:dyDescent="0.25">
      <c r="A4852">
        <v>2020</v>
      </c>
      <c r="B4852">
        <v>1</v>
      </c>
      <c r="C4852" s="1">
        <v>43831</v>
      </c>
      <c r="D4852" s="1">
        <v>43921</v>
      </c>
      <c r="E4852">
        <v>2019</v>
      </c>
      <c r="F4852" s="71" t="str">
        <f>INDEX(Client_Name,MATCH(Export!H4852,Local_Company_Name,0))</f>
        <v>Tiger Jewelcrafting Ltd</v>
      </c>
      <c r="G4852" s="71">
        <f>INDEX(Client_Code,MATCH(Export!H4852,Local_Company_Name,0))</f>
        <v>1003</v>
      </c>
      <c r="H4852" t="s">
        <v>761</v>
      </c>
      <c r="I4852" t="s">
        <v>724</v>
      </c>
      <c r="J4852" t="s">
        <v>5</v>
      </c>
      <c r="K4852" s="71" t="str">
        <f>INDEX(Line_of_Business,MATCH(Export!J4852,Name,0))</f>
        <v>L</v>
      </c>
      <c r="L4852" s="9">
        <v>77612</v>
      </c>
      <c r="M4852">
        <v>141</v>
      </c>
      <c r="N4852" s="4">
        <v>0</v>
      </c>
      <c r="O4852" s="4">
        <v>0</v>
      </c>
      <c r="P4852" s="4">
        <v>0</v>
      </c>
      <c r="Q4852" s="4">
        <v>0</v>
      </c>
      <c r="R4852" s="4">
        <v>0</v>
      </c>
      <c r="S4852" s="4">
        <v>0</v>
      </c>
      <c r="T4852" s="4">
        <v>0</v>
      </c>
      <c r="U4852" s="4">
        <v>0</v>
      </c>
      <c r="V4852" s="4">
        <v>0</v>
      </c>
      <c r="W4852" s="4">
        <v>0</v>
      </c>
      <c r="X4852" s="4">
        <v>0</v>
      </c>
      <c r="Y4852" s="4">
        <v>0</v>
      </c>
      <c r="Z4852" s="4">
        <v>0</v>
      </c>
      <c r="AA4852" s="4">
        <v>0</v>
      </c>
      <c r="AB4852" t="s">
        <v>3</v>
      </c>
      <c r="AC4852" s="4">
        <v>0</v>
      </c>
      <c r="AD4852" s="4">
        <v>0</v>
      </c>
      <c r="AE4852" s="4">
        <v>0</v>
      </c>
      <c r="AF4852" t="s">
        <v>724</v>
      </c>
      <c r="AG4852" s="4">
        <v>0</v>
      </c>
      <c r="AH4852" s="4">
        <v>0</v>
      </c>
      <c r="AI4852" s="4">
        <v>0</v>
      </c>
      <c r="AJ4852" s="4">
        <v>0</v>
      </c>
      <c r="AK4852" s="4">
        <v>0</v>
      </c>
      <c r="AL4852" t="s">
        <v>786</v>
      </c>
      <c r="AM4852" s="71" t="str">
        <f>INDEX(Network_Insurer_Code,MATCH(Export!AL4852,Network_insurer_Name,0))</f>
        <v>BAL1</v>
      </c>
      <c r="AN4852" t="str">
        <f t="shared" si="75"/>
        <v>L1003BAL12019</v>
      </c>
    </row>
    <row r="4853" spans="1:40" x14ac:dyDescent="0.25">
      <c r="A4853">
        <v>2020</v>
      </c>
      <c r="B4853">
        <v>3</v>
      </c>
      <c r="C4853" s="1">
        <v>44013</v>
      </c>
      <c r="D4853" s="1">
        <v>44104</v>
      </c>
      <c r="E4853">
        <v>2020</v>
      </c>
      <c r="F4853" s="71" t="str">
        <f>INDEX(Client_Name,MATCH(Export!H4853,Local_Company_Name,0))</f>
        <v>Zebra Workings Ltd</v>
      </c>
      <c r="G4853" s="71">
        <f>INDEX(Client_Code,MATCH(Export!H4853,Local_Company_Name,0))</f>
        <v>1001</v>
      </c>
      <c r="H4853" t="s">
        <v>748</v>
      </c>
      <c r="I4853" t="s">
        <v>707</v>
      </c>
      <c r="J4853" t="s">
        <v>22</v>
      </c>
      <c r="K4853" s="71" t="str">
        <f>INDEX(Line_of_Business,MATCH(Export!J4853,Name,0))</f>
        <v>A</v>
      </c>
      <c r="L4853" s="9">
        <v>501348058</v>
      </c>
      <c r="M4853">
        <v>0</v>
      </c>
      <c r="N4853" s="4">
        <v>0</v>
      </c>
      <c r="O4853" s="4">
        <v>0</v>
      </c>
      <c r="P4853" s="4">
        <v>48.8</v>
      </c>
      <c r="Q4853" s="4">
        <v>0</v>
      </c>
      <c r="R4853" s="4">
        <v>0</v>
      </c>
      <c r="S4853" s="4">
        <v>0</v>
      </c>
      <c r="T4853" s="4">
        <v>0</v>
      </c>
      <c r="U4853" s="4">
        <v>0</v>
      </c>
      <c r="V4853" s="4">
        <v>0</v>
      </c>
      <c r="W4853" s="4">
        <v>0</v>
      </c>
      <c r="X4853" s="4">
        <v>0</v>
      </c>
      <c r="Y4853" s="4">
        <v>0</v>
      </c>
      <c r="Z4853" s="4">
        <v>0</v>
      </c>
      <c r="AA4853" s="4">
        <v>0</v>
      </c>
      <c r="AB4853" t="s">
        <v>3</v>
      </c>
      <c r="AC4853" s="4">
        <v>0</v>
      </c>
      <c r="AD4853" s="4">
        <v>0</v>
      </c>
      <c r="AE4853" s="4">
        <v>0</v>
      </c>
      <c r="AF4853" t="s">
        <v>707</v>
      </c>
      <c r="AG4853" s="4">
        <v>0</v>
      </c>
      <c r="AH4853" s="4">
        <v>0</v>
      </c>
      <c r="AI4853" s="4">
        <v>0</v>
      </c>
      <c r="AJ4853" s="4">
        <v>-48.8</v>
      </c>
      <c r="AK4853" s="4">
        <v>200000</v>
      </c>
      <c r="AL4853" t="s">
        <v>792</v>
      </c>
      <c r="AM4853" s="71" t="str">
        <f>INDEX(Network_Insurer_Code,MATCH(Export!AL4853,Network_insurer_Name,0))</f>
        <v>CAL1</v>
      </c>
      <c r="AN4853" t="str">
        <f t="shared" si="75"/>
        <v>A1001CAL12020</v>
      </c>
    </row>
    <row r="4854" spans="1:40" x14ac:dyDescent="0.25">
      <c r="A4854">
        <v>2020</v>
      </c>
      <c r="B4854">
        <v>1</v>
      </c>
      <c r="C4854" s="1">
        <v>43831</v>
      </c>
      <c r="D4854" s="1">
        <v>43921</v>
      </c>
      <c r="E4854">
        <v>2016</v>
      </c>
      <c r="F4854" s="71" t="str">
        <f>INDEX(Client_Name,MATCH(Export!H4854,Local_Company_Name,0))</f>
        <v>Falcon Clothing</v>
      </c>
      <c r="G4854" s="71">
        <f>INDEX(Client_Code,MATCH(Export!H4854,Local_Company_Name,0))</f>
        <v>1006</v>
      </c>
      <c r="H4854" t="s">
        <v>756</v>
      </c>
      <c r="I4854" t="s">
        <v>719</v>
      </c>
      <c r="J4854" t="s">
        <v>5</v>
      </c>
      <c r="K4854" s="71" t="str">
        <f>INDEX(Line_of_Business,MATCH(Export!J4854,Name,0))</f>
        <v>L</v>
      </c>
      <c r="L4854" s="9" t="s">
        <v>290</v>
      </c>
      <c r="M4854">
        <v>546</v>
      </c>
      <c r="N4854" s="4">
        <v>0</v>
      </c>
      <c r="O4854" s="4">
        <v>0</v>
      </c>
      <c r="P4854" s="4">
        <v>0</v>
      </c>
      <c r="Q4854" s="4">
        <v>0</v>
      </c>
      <c r="R4854" s="4">
        <v>0</v>
      </c>
      <c r="S4854" s="4">
        <v>0</v>
      </c>
      <c r="T4854" s="4">
        <v>0</v>
      </c>
      <c r="U4854" s="4">
        <v>0</v>
      </c>
      <c r="V4854" s="4">
        <v>0</v>
      </c>
      <c r="W4854" s="4">
        <v>0</v>
      </c>
      <c r="X4854" s="4">
        <v>0</v>
      </c>
      <c r="Y4854" s="4">
        <v>0</v>
      </c>
      <c r="Z4854" s="4">
        <v>0</v>
      </c>
      <c r="AA4854" s="4">
        <v>0</v>
      </c>
      <c r="AB4854" t="s">
        <v>3</v>
      </c>
      <c r="AC4854" s="4">
        <v>0</v>
      </c>
      <c r="AD4854" s="4">
        <v>0</v>
      </c>
      <c r="AE4854" s="4">
        <v>-964.5</v>
      </c>
      <c r="AF4854" t="s">
        <v>719</v>
      </c>
      <c r="AG4854" s="4">
        <v>0</v>
      </c>
      <c r="AH4854" s="4">
        <v>0</v>
      </c>
      <c r="AI4854" s="4">
        <v>0</v>
      </c>
      <c r="AJ4854" s="4">
        <v>0</v>
      </c>
      <c r="AK4854" s="4">
        <v>0</v>
      </c>
      <c r="AL4854" t="s">
        <v>782</v>
      </c>
      <c r="AM4854" s="71" t="str">
        <f>INDEX(Network_Insurer_Code,MATCH(Export!AL4854,Network_insurer_Name,0))</f>
        <v>API2</v>
      </c>
      <c r="AN4854" t="str">
        <f t="shared" si="75"/>
        <v>L1006API22016</v>
      </c>
    </row>
    <row r="4855" spans="1:40" x14ac:dyDescent="0.25">
      <c r="A4855">
        <v>2020</v>
      </c>
      <c r="B4855">
        <v>1</v>
      </c>
      <c r="C4855" s="1">
        <v>43831</v>
      </c>
      <c r="D4855" s="1">
        <v>43921</v>
      </c>
      <c r="E4855">
        <v>2018</v>
      </c>
      <c r="F4855" s="71" t="str">
        <f>INDEX(Client_Name,MATCH(Export!H4855,Local_Company_Name,0))</f>
        <v>Flaimngo Tailoring</v>
      </c>
      <c r="G4855" s="71">
        <f>INDEX(Client_Code,MATCH(Export!H4855,Local_Company_Name,0))</f>
        <v>1005</v>
      </c>
      <c r="H4855" t="s">
        <v>769</v>
      </c>
      <c r="I4855" t="s">
        <v>704</v>
      </c>
      <c r="J4855" t="s">
        <v>5</v>
      </c>
      <c r="K4855" s="71" t="str">
        <f>INDEX(Line_of_Business,MATCH(Export!J4855,Name,0))</f>
        <v>L</v>
      </c>
      <c r="L4855" s="9" t="s">
        <v>140</v>
      </c>
      <c r="M4855">
        <v>283</v>
      </c>
      <c r="N4855" s="4">
        <v>-3065.71</v>
      </c>
      <c r="O4855" s="4">
        <v>-3065.71</v>
      </c>
      <c r="P4855" s="4">
        <v>0</v>
      </c>
      <c r="Q4855" s="4">
        <v>0</v>
      </c>
      <c r="R4855" s="4">
        <v>0</v>
      </c>
      <c r="S4855" s="4">
        <v>0</v>
      </c>
      <c r="T4855" s="4">
        <v>0</v>
      </c>
      <c r="U4855" s="4">
        <v>0</v>
      </c>
      <c r="V4855" s="4">
        <v>0</v>
      </c>
      <c r="W4855" s="4">
        <v>0</v>
      </c>
      <c r="X4855" s="4">
        <v>0</v>
      </c>
      <c r="Y4855" s="4">
        <v>-459.86</v>
      </c>
      <c r="Z4855" s="4">
        <v>0</v>
      </c>
      <c r="AA4855" s="4">
        <v>0</v>
      </c>
      <c r="AB4855" t="s">
        <v>3</v>
      </c>
      <c r="AC4855" s="4">
        <v>0</v>
      </c>
      <c r="AD4855" s="4">
        <v>0</v>
      </c>
      <c r="AE4855" s="4">
        <v>0</v>
      </c>
      <c r="AF4855" t="s">
        <v>704</v>
      </c>
      <c r="AG4855" s="4">
        <v>0</v>
      </c>
      <c r="AH4855" s="4">
        <v>0</v>
      </c>
      <c r="AI4855" s="4">
        <v>0</v>
      </c>
      <c r="AJ4855" s="4">
        <v>-2605.85</v>
      </c>
      <c r="AK4855" s="4">
        <v>0</v>
      </c>
      <c r="AL4855" t="s">
        <v>785</v>
      </c>
      <c r="AM4855" s="71" t="str">
        <f>INDEX(Network_Insurer_Code,MATCH(Export!AL4855,Network_insurer_Name,0))</f>
        <v>WAI3</v>
      </c>
      <c r="AN4855" t="str">
        <f t="shared" si="75"/>
        <v>L1005WAI32018</v>
      </c>
    </row>
    <row r="4856" spans="1:40" x14ac:dyDescent="0.25">
      <c r="A4856">
        <v>2019</v>
      </c>
      <c r="B4856">
        <v>1</v>
      </c>
      <c r="C4856" s="1">
        <v>43466</v>
      </c>
      <c r="D4856" s="1">
        <v>43555</v>
      </c>
      <c r="E4856">
        <v>2018</v>
      </c>
      <c r="F4856" s="71" t="str">
        <f>INDEX(Client_Name,MATCH(Export!H4856,Local_Company_Name,0))</f>
        <v>Flaimngo Tailoring</v>
      </c>
      <c r="G4856" s="71">
        <f>INDEX(Client_Code,MATCH(Export!H4856,Local_Company_Name,0))</f>
        <v>1005</v>
      </c>
      <c r="H4856" t="s">
        <v>755</v>
      </c>
      <c r="I4856" t="s">
        <v>718</v>
      </c>
      <c r="J4856" t="s">
        <v>8</v>
      </c>
      <c r="K4856" s="71" t="str">
        <f>INDEX(Line_of_Business,MATCH(Export!J4856,Name,0))</f>
        <v>M</v>
      </c>
      <c r="L4856" s="9" t="s">
        <v>310</v>
      </c>
      <c r="M4856">
        <v>1038</v>
      </c>
      <c r="N4856" s="4">
        <v>16064.5</v>
      </c>
      <c r="O4856" s="4">
        <v>16064.5</v>
      </c>
      <c r="P4856" s="4">
        <v>863095.89</v>
      </c>
      <c r="Q4856" s="4">
        <v>0</v>
      </c>
      <c r="R4856" s="4">
        <v>0</v>
      </c>
      <c r="S4856" s="4">
        <v>0</v>
      </c>
      <c r="T4856" s="4">
        <v>0</v>
      </c>
      <c r="U4856" s="4">
        <v>0</v>
      </c>
      <c r="V4856" s="4">
        <v>0</v>
      </c>
      <c r="W4856" s="4">
        <v>0</v>
      </c>
      <c r="X4856" s="4">
        <v>0</v>
      </c>
      <c r="Y4856" s="4">
        <v>1606.45</v>
      </c>
      <c r="Z4856" s="4">
        <v>0</v>
      </c>
      <c r="AA4856" s="4">
        <v>0</v>
      </c>
      <c r="AB4856" t="s">
        <v>3</v>
      </c>
      <c r="AC4856" s="4">
        <v>0</v>
      </c>
      <c r="AD4856" s="4">
        <v>0</v>
      </c>
      <c r="AE4856" s="4">
        <v>0</v>
      </c>
      <c r="AF4856" t="s">
        <v>718</v>
      </c>
      <c r="AG4856" s="4">
        <v>0</v>
      </c>
      <c r="AH4856" s="4">
        <v>0</v>
      </c>
      <c r="AI4856" s="4">
        <v>0</v>
      </c>
      <c r="AJ4856" s="4">
        <v>-848637.84</v>
      </c>
      <c r="AK4856" s="4">
        <v>0</v>
      </c>
      <c r="AL4856" t="s">
        <v>798</v>
      </c>
      <c r="AM4856" s="71" t="str">
        <f>INDEX(Network_Insurer_Code,MATCH(Export!AL4856,Network_insurer_Name,0))</f>
        <v>PEI2</v>
      </c>
      <c r="AN4856" t="str">
        <f t="shared" si="75"/>
        <v>M1005PEI22018</v>
      </c>
    </row>
    <row r="4857" spans="1:40" x14ac:dyDescent="0.25">
      <c r="A4857">
        <v>2019</v>
      </c>
      <c r="B4857">
        <v>4</v>
      </c>
      <c r="C4857" s="1">
        <v>43739</v>
      </c>
      <c r="D4857" s="1">
        <v>43830</v>
      </c>
      <c r="E4857">
        <v>2019</v>
      </c>
      <c r="F4857" s="71" t="str">
        <f>INDEX(Client_Name,MATCH(Export!H4857,Local_Company_Name,0))</f>
        <v>Tiger Jewelcrafting Ltd</v>
      </c>
      <c r="G4857" s="71">
        <f>INDEX(Client_Code,MATCH(Export!H4857,Local_Company_Name,0))</f>
        <v>1003</v>
      </c>
      <c r="H4857" t="s">
        <v>761</v>
      </c>
      <c r="I4857" t="s">
        <v>704</v>
      </c>
      <c r="J4857" t="s">
        <v>5</v>
      </c>
      <c r="K4857" s="71" t="str">
        <f>INDEX(Line_of_Business,MATCH(Export!J4857,Name,0))</f>
        <v>L</v>
      </c>
      <c r="L4857" s="9" t="s">
        <v>188</v>
      </c>
      <c r="M4857">
        <v>2737</v>
      </c>
      <c r="N4857" s="4">
        <v>302132.63</v>
      </c>
      <c r="O4857" s="4">
        <v>302132.63</v>
      </c>
      <c r="P4857" s="4">
        <v>139372.32</v>
      </c>
      <c r="Q4857" s="4">
        <v>0</v>
      </c>
      <c r="R4857" s="4">
        <v>0</v>
      </c>
      <c r="S4857" s="4">
        <v>0</v>
      </c>
      <c r="T4857" s="4">
        <v>0</v>
      </c>
      <c r="U4857" s="4">
        <v>0</v>
      </c>
      <c r="V4857" s="4">
        <v>0</v>
      </c>
      <c r="W4857" s="4">
        <v>0</v>
      </c>
      <c r="X4857" s="4">
        <v>0</v>
      </c>
      <c r="Y4857" s="4">
        <v>28702.59</v>
      </c>
      <c r="Z4857" s="4">
        <v>0</v>
      </c>
      <c r="AA4857" s="4">
        <v>0</v>
      </c>
      <c r="AB4857" t="s">
        <v>3</v>
      </c>
      <c r="AC4857" s="4">
        <v>0</v>
      </c>
      <c r="AD4857" s="4">
        <v>0</v>
      </c>
      <c r="AE4857" s="4">
        <v>0</v>
      </c>
      <c r="AF4857" t="s">
        <v>704</v>
      </c>
      <c r="AG4857" s="4">
        <v>0</v>
      </c>
      <c r="AH4857" s="4">
        <v>0</v>
      </c>
      <c r="AI4857" s="4">
        <v>0</v>
      </c>
      <c r="AJ4857" s="4">
        <v>134057.72</v>
      </c>
      <c r="AK4857" s="4">
        <v>0</v>
      </c>
      <c r="AL4857" t="s">
        <v>783</v>
      </c>
      <c r="AM4857" s="71" t="str">
        <f>INDEX(Network_Insurer_Code,MATCH(Export!AL4857,Network_insurer_Name,0))</f>
        <v>PEP1</v>
      </c>
      <c r="AN4857" t="str">
        <f t="shared" si="75"/>
        <v>L1003PEP12019</v>
      </c>
    </row>
    <row r="4858" spans="1:40" x14ac:dyDescent="0.25">
      <c r="A4858">
        <v>2019</v>
      </c>
      <c r="B4858">
        <v>2</v>
      </c>
      <c r="C4858" s="1">
        <v>43556</v>
      </c>
      <c r="D4858" s="1">
        <v>43646</v>
      </c>
      <c r="E4858">
        <v>2018</v>
      </c>
      <c r="F4858" s="71" t="str">
        <f>INDEX(Client_Name,MATCH(Export!H4858,Local_Company_Name,0))</f>
        <v>Falcon Clothing</v>
      </c>
      <c r="G4858" s="71">
        <f>INDEX(Client_Code,MATCH(Export!H4858,Local_Company_Name,0))</f>
        <v>1006</v>
      </c>
      <c r="H4858" t="s">
        <v>776</v>
      </c>
      <c r="I4858" t="s">
        <v>707</v>
      </c>
      <c r="J4858" t="s">
        <v>8</v>
      </c>
      <c r="K4858" s="71" t="str">
        <f>INDEX(Line_of_Business,MATCH(Export!J4858,Name,0))</f>
        <v>M</v>
      </c>
      <c r="L4858" s="9">
        <v>79268083</v>
      </c>
      <c r="M4858">
        <v>1</v>
      </c>
      <c r="N4858" s="4">
        <v>0</v>
      </c>
      <c r="O4858" s="4">
        <v>0</v>
      </c>
      <c r="P4858" s="4">
        <v>16704.3</v>
      </c>
      <c r="Q4858" s="4">
        <v>0</v>
      </c>
      <c r="R4858" s="4">
        <v>0</v>
      </c>
      <c r="S4858" s="4">
        <v>0</v>
      </c>
      <c r="T4858" s="4">
        <v>0</v>
      </c>
      <c r="U4858" s="4">
        <v>0</v>
      </c>
      <c r="V4858" s="4">
        <v>0</v>
      </c>
      <c r="W4858" s="4">
        <v>0</v>
      </c>
      <c r="X4858" s="4">
        <v>0</v>
      </c>
      <c r="Y4858" s="4">
        <v>0</v>
      </c>
      <c r="Z4858" s="4">
        <v>0</v>
      </c>
      <c r="AA4858" s="4">
        <v>0</v>
      </c>
      <c r="AB4858" t="s">
        <v>3</v>
      </c>
      <c r="AC4858" s="4">
        <v>0</v>
      </c>
      <c r="AD4858" s="4">
        <v>0</v>
      </c>
      <c r="AE4858" s="4">
        <v>0</v>
      </c>
      <c r="AF4858" t="s">
        <v>707</v>
      </c>
      <c r="AG4858" s="4">
        <v>0</v>
      </c>
      <c r="AH4858" s="4">
        <v>0</v>
      </c>
      <c r="AI4858" s="4">
        <v>0</v>
      </c>
      <c r="AJ4858" s="4">
        <v>-16704.3</v>
      </c>
      <c r="AK4858" s="4">
        <v>0</v>
      </c>
      <c r="AL4858" t="s">
        <v>782</v>
      </c>
      <c r="AM4858" s="71" t="str">
        <f>INDEX(Network_Insurer_Code,MATCH(Export!AL4858,Network_insurer_Name,0))</f>
        <v>API2</v>
      </c>
      <c r="AN4858" t="str">
        <f t="shared" si="75"/>
        <v>M1006API22018</v>
      </c>
    </row>
    <row r="4859" spans="1:40" x14ac:dyDescent="0.25">
      <c r="A4859">
        <v>2019</v>
      </c>
      <c r="B4859">
        <v>3</v>
      </c>
      <c r="C4859" s="1">
        <v>43647</v>
      </c>
      <c r="D4859" s="1">
        <v>43738</v>
      </c>
      <c r="E4859">
        <v>2019</v>
      </c>
      <c r="F4859" s="71" t="str">
        <f>INDEX(Client_Name,MATCH(Export!H4859,Local_Company_Name,0))</f>
        <v>Aplaca Engineering Co</v>
      </c>
      <c r="G4859" s="71">
        <f>INDEX(Client_Code,MATCH(Export!H4859,Local_Company_Name,0))</f>
        <v>1004</v>
      </c>
      <c r="H4859" t="s">
        <v>766</v>
      </c>
      <c r="I4859" t="s">
        <v>718</v>
      </c>
      <c r="J4859" t="s">
        <v>8</v>
      </c>
      <c r="K4859" s="71" t="str">
        <f>INDEX(Line_of_Business,MATCH(Export!J4859,Name,0))</f>
        <v>M</v>
      </c>
      <c r="L4859" s="9" t="s">
        <v>128</v>
      </c>
      <c r="M4859">
        <v>207</v>
      </c>
      <c r="N4859" s="4">
        <v>127505.7625</v>
      </c>
      <c r="O4859" s="4">
        <v>102004.61</v>
      </c>
      <c r="P4859" s="4">
        <v>504412.70999999897</v>
      </c>
      <c r="Q4859" s="4">
        <v>0</v>
      </c>
      <c r="R4859" s="4">
        <v>0</v>
      </c>
      <c r="S4859" s="4">
        <v>912501</v>
      </c>
      <c r="T4859" s="4">
        <v>0</v>
      </c>
      <c r="U4859" s="4">
        <v>0</v>
      </c>
      <c r="V4859" s="4">
        <v>0</v>
      </c>
      <c r="W4859" s="4">
        <v>-912501</v>
      </c>
      <c r="X4859" s="4">
        <v>0</v>
      </c>
      <c r="Y4859" s="4">
        <v>14688.66</v>
      </c>
      <c r="Z4859" s="4">
        <v>0</v>
      </c>
      <c r="AA4859" s="4">
        <v>8160.37</v>
      </c>
      <c r="AB4859" t="s">
        <v>3</v>
      </c>
      <c r="AC4859" s="4">
        <v>0</v>
      </c>
      <c r="AD4859" s="4">
        <v>0</v>
      </c>
      <c r="AE4859" s="4">
        <v>0</v>
      </c>
      <c r="AF4859" t="s">
        <v>718</v>
      </c>
      <c r="AG4859" s="4">
        <v>0</v>
      </c>
      <c r="AH4859" s="4">
        <v>0</v>
      </c>
      <c r="AI4859" s="4">
        <v>0</v>
      </c>
      <c r="AJ4859" s="4">
        <v>1399744.8699999901</v>
      </c>
      <c r="AK4859" s="4">
        <v>0</v>
      </c>
      <c r="AL4859" t="s">
        <v>795</v>
      </c>
      <c r="AM4859" s="71" t="str">
        <f>INDEX(Network_Insurer_Code,MATCH(Export!AL4859,Network_insurer_Name,0))</f>
        <v>TOL1</v>
      </c>
      <c r="AN4859" t="str">
        <f t="shared" si="75"/>
        <v>M1004TOL12019</v>
      </c>
    </row>
    <row r="4860" spans="1:40" x14ac:dyDescent="0.25">
      <c r="A4860">
        <v>2020</v>
      </c>
      <c r="B4860">
        <v>3</v>
      </c>
      <c r="C4860" s="1">
        <v>43831</v>
      </c>
      <c r="D4860" s="1">
        <v>43921</v>
      </c>
      <c r="E4860">
        <v>2019</v>
      </c>
      <c r="F4860" s="71" t="str">
        <f>INDEX(Client_Name,MATCH(Export!H4860,Local_Company_Name,0))</f>
        <v>Falcon Clothing</v>
      </c>
      <c r="G4860" s="71">
        <f>INDEX(Client_Code,MATCH(Export!H4860,Local_Company_Name,0))</f>
        <v>1006</v>
      </c>
      <c r="H4860" t="s">
        <v>776</v>
      </c>
      <c r="I4860" t="s">
        <v>728</v>
      </c>
      <c r="J4860" t="s">
        <v>8</v>
      </c>
      <c r="K4860" s="71" t="str">
        <f>INDEX(Line_of_Business,MATCH(Export!J4860,Name,0))</f>
        <v>M</v>
      </c>
      <c r="L4860" s="9" t="s">
        <v>143</v>
      </c>
      <c r="M4860">
        <v>1432</v>
      </c>
      <c r="N4860" s="4">
        <v>0</v>
      </c>
      <c r="O4860" s="4">
        <v>0</v>
      </c>
      <c r="P4860" s="4">
        <v>234819406</v>
      </c>
      <c r="Q4860" s="4">
        <v>0</v>
      </c>
      <c r="R4860" s="4">
        <v>0</v>
      </c>
      <c r="S4860" s="4">
        <v>0</v>
      </c>
      <c r="T4860" s="4">
        <v>0</v>
      </c>
      <c r="U4860" s="4">
        <v>0</v>
      </c>
      <c r="V4860" s="4">
        <v>0</v>
      </c>
      <c r="W4860" s="4">
        <v>0</v>
      </c>
      <c r="X4860" s="4">
        <v>0</v>
      </c>
      <c r="Y4860" s="4">
        <v>0</v>
      </c>
      <c r="Z4860" s="4">
        <v>0</v>
      </c>
      <c r="AA4860" s="4">
        <v>0</v>
      </c>
      <c r="AB4860" t="s">
        <v>3</v>
      </c>
      <c r="AC4860" s="4">
        <v>0</v>
      </c>
      <c r="AD4860" s="4">
        <v>0</v>
      </c>
      <c r="AE4860" s="4">
        <v>0</v>
      </c>
      <c r="AF4860" t="s">
        <v>728</v>
      </c>
      <c r="AG4860" s="4">
        <v>0</v>
      </c>
      <c r="AH4860" s="4">
        <v>0</v>
      </c>
      <c r="AI4860" s="4">
        <v>0</v>
      </c>
      <c r="AJ4860" s="4">
        <v>-234819406</v>
      </c>
      <c r="AK4860" s="4">
        <v>0</v>
      </c>
      <c r="AL4860" t="s">
        <v>785</v>
      </c>
      <c r="AM4860" s="71" t="str">
        <f>INDEX(Network_Insurer_Code,MATCH(Export!AL4860,Network_insurer_Name,0))</f>
        <v>WAI3</v>
      </c>
      <c r="AN4860" t="str">
        <f t="shared" si="75"/>
        <v>M1006WAI32019</v>
      </c>
    </row>
    <row r="4861" spans="1:40" x14ac:dyDescent="0.25">
      <c r="A4861">
        <v>2019</v>
      </c>
      <c r="B4861">
        <v>1</v>
      </c>
      <c r="C4861" s="1">
        <v>43466</v>
      </c>
      <c r="D4861" s="1">
        <v>43555</v>
      </c>
      <c r="E4861">
        <v>2018</v>
      </c>
      <c r="F4861" s="71" t="str">
        <f>INDEX(Client_Name,MATCH(Export!H4861,Local_Company_Name,0))</f>
        <v>Flaimngo Tailoring</v>
      </c>
      <c r="G4861" s="71">
        <f>INDEX(Client_Code,MATCH(Export!H4861,Local_Company_Name,0))</f>
        <v>1005</v>
      </c>
      <c r="H4861" t="s">
        <v>771</v>
      </c>
      <c r="I4861" t="s">
        <v>710</v>
      </c>
      <c r="J4861" t="s">
        <v>0</v>
      </c>
      <c r="K4861" s="71" t="str">
        <f>INDEX(Line_of_Business,MATCH(Export!J4861,Name,0))</f>
        <v>D</v>
      </c>
      <c r="L4861" s="9" t="s">
        <v>67</v>
      </c>
      <c r="M4861">
        <v>160</v>
      </c>
      <c r="N4861" s="4">
        <v>1302.01</v>
      </c>
      <c r="O4861" s="4">
        <v>1302.01</v>
      </c>
      <c r="P4861" s="4">
        <v>0</v>
      </c>
      <c r="Q4861" s="4">
        <v>0</v>
      </c>
      <c r="R4861" s="4">
        <v>0</v>
      </c>
      <c r="S4861" s="4">
        <v>0</v>
      </c>
      <c r="T4861" s="4">
        <v>0</v>
      </c>
      <c r="U4861" s="4">
        <v>0</v>
      </c>
      <c r="V4861" s="4">
        <v>0</v>
      </c>
      <c r="W4861" s="4">
        <v>0</v>
      </c>
      <c r="X4861" s="4">
        <v>0</v>
      </c>
      <c r="Y4861" s="4">
        <v>195.3</v>
      </c>
      <c r="Z4861" s="4">
        <v>0</v>
      </c>
      <c r="AA4861" s="4">
        <v>0</v>
      </c>
      <c r="AB4861" t="s">
        <v>3</v>
      </c>
      <c r="AC4861" s="4">
        <v>0</v>
      </c>
      <c r="AD4861" s="4">
        <v>0</v>
      </c>
      <c r="AE4861" s="4">
        <v>0</v>
      </c>
      <c r="AF4861" t="s">
        <v>710</v>
      </c>
      <c r="AG4861" s="4">
        <v>0</v>
      </c>
      <c r="AH4861" s="4">
        <v>0</v>
      </c>
      <c r="AI4861" s="4">
        <v>0</v>
      </c>
      <c r="AJ4861" s="4">
        <v>1106.71</v>
      </c>
      <c r="AK4861" s="4">
        <v>0</v>
      </c>
      <c r="AL4861" t="s">
        <v>783</v>
      </c>
      <c r="AM4861" s="71" t="str">
        <f>INDEX(Network_Insurer_Code,MATCH(Export!AL4861,Network_insurer_Name,0))</f>
        <v>PEP1</v>
      </c>
      <c r="AN4861" t="str">
        <f t="shared" si="75"/>
        <v>D1005PEP12018</v>
      </c>
    </row>
    <row r="4862" spans="1:40" x14ac:dyDescent="0.25">
      <c r="A4862">
        <v>2019</v>
      </c>
      <c r="B4862">
        <v>3</v>
      </c>
      <c r="C4862" s="1">
        <v>43647</v>
      </c>
      <c r="D4862" s="1">
        <v>43738</v>
      </c>
      <c r="E4862">
        <v>2019</v>
      </c>
      <c r="F4862" s="71" t="str">
        <f>INDEX(Client_Name,MATCH(Export!H4862,Local_Company_Name,0))</f>
        <v>Tiger Jewelcrafting Ltd</v>
      </c>
      <c r="G4862" s="71">
        <f>INDEX(Client_Code,MATCH(Export!H4862,Local_Company_Name,0))</f>
        <v>1003</v>
      </c>
      <c r="H4862" t="s">
        <v>764</v>
      </c>
      <c r="I4862" t="s">
        <v>707</v>
      </c>
      <c r="J4862" t="s">
        <v>5</v>
      </c>
      <c r="K4862" s="71" t="str">
        <f>INDEX(Line_of_Business,MATCH(Export!J4862,Name,0))</f>
        <v>L</v>
      </c>
      <c r="L4862" s="9" t="s">
        <v>13</v>
      </c>
      <c r="M4862">
        <v>965</v>
      </c>
      <c r="N4862" s="4">
        <v>1487.92</v>
      </c>
      <c r="O4862" s="4">
        <v>1487.92</v>
      </c>
      <c r="P4862" s="4">
        <v>0</v>
      </c>
      <c r="Q4862" s="4">
        <v>0</v>
      </c>
      <c r="R4862" s="4">
        <v>0</v>
      </c>
      <c r="S4862" s="4">
        <v>0</v>
      </c>
      <c r="T4862" s="4">
        <v>0</v>
      </c>
      <c r="U4862" s="4">
        <v>0</v>
      </c>
      <c r="V4862" s="4">
        <v>0</v>
      </c>
      <c r="W4862" s="4">
        <v>0</v>
      </c>
      <c r="X4862" s="4">
        <v>0</v>
      </c>
      <c r="Y4862" s="4">
        <v>148.79</v>
      </c>
      <c r="Z4862" s="4">
        <v>0</v>
      </c>
      <c r="AA4862" s="4">
        <v>0</v>
      </c>
      <c r="AB4862" t="s">
        <v>3</v>
      </c>
      <c r="AC4862" s="4">
        <v>0</v>
      </c>
      <c r="AD4862" s="4">
        <v>0</v>
      </c>
      <c r="AE4862" s="4">
        <v>0</v>
      </c>
      <c r="AF4862" t="s">
        <v>707</v>
      </c>
      <c r="AG4862" s="4">
        <v>0</v>
      </c>
      <c r="AH4862" s="4">
        <v>0</v>
      </c>
      <c r="AI4862" s="4">
        <v>0</v>
      </c>
      <c r="AJ4862" s="4">
        <v>1339.13</v>
      </c>
      <c r="AK4862" s="4">
        <v>200000</v>
      </c>
      <c r="AL4862" t="s">
        <v>792</v>
      </c>
      <c r="AM4862" s="71" t="str">
        <f>INDEX(Network_Insurer_Code,MATCH(Export!AL4862,Network_insurer_Name,0))</f>
        <v>CAL1</v>
      </c>
      <c r="AN4862" t="str">
        <f t="shared" si="75"/>
        <v>L1003CAL12019</v>
      </c>
    </row>
    <row r="4863" spans="1:40" x14ac:dyDescent="0.25">
      <c r="A4863">
        <v>2020</v>
      </c>
      <c r="B4863">
        <v>1</v>
      </c>
      <c r="C4863" s="1">
        <v>43831</v>
      </c>
      <c r="D4863" s="1">
        <v>43921</v>
      </c>
      <c r="E4863">
        <v>2019</v>
      </c>
      <c r="F4863" s="71" t="str">
        <f>INDEX(Client_Name,MATCH(Export!H4863,Local_Company_Name,0))</f>
        <v>Lion Manufacturing Co</v>
      </c>
      <c r="G4863" s="71">
        <f>INDEX(Client_Code,MATCH(Export!H4863,Local_Company_Name,0))</f>
        <v>1002</v>
      </c>
      <c r="H4863" t="s">
        <v>760</v>
      </c>
      <c r="I4863" t="s">
        <v>779</v>
      </c>
      <c r="J4863" t="s">
        <v>8</v>
      </c>
      <c r="K4863" s="71" t="str">
        <f>INDEX(Line_of_Business,MATCH(Export!J4863,Name,0))</f>
        <v>M</v>
      </c>
      <c r="L4863" s="9" t="s">
        <v>589</v>
      </c>
      <c r="M4863">
        <v>172</v>
      </c>
      <c r="N4863" s="4">
        <v>16986.580000000002</v>
      </c>
      <c r="O4863" s="4">
        <v>16986.580000000002</v>
      </c>
      <c r="P4863" s="4">
        <v>19252</v>
      </c>
      <c r="Q4863" s="4">
        <v>0</v>
      </c>
      <c r="R4863" s="4">
        <v>0</v>
      </c>
      <c r="S4863" s="4">
        <v>186201.46</v>
      </c>
      <c r="T4863" s="4">
        <v>0</v>
      </c>
      <c r="U4863" s="4">
        <v>0</v>
      </c>
      <c r="V4863" s="4">
        <v>0</v>
      </c>
      <c r="W4863" s="4">
        <v>0</v>
      </c>
      <c r="X4863" s="4">
        <v>0</v>
      </c>
      <c r="Y4863" s="4">
        <v>4076.14</v>
      </c>
      <c r="Z4863" s="4">
        <v>36.879999999999903</v>
      </c>
      <c r="AA4863" s="4">
        <v>0</v>
      </c>
      <c r="AB4863" t="s">
        <v>3</v>
      </c>
      <c r="AC4863" s="4">
        <v>0</v>
      </c>
      <c r="AD4863" s="4">
        <v>0</v>
      </c>
      <c r="AE4863" s="4">
        <v>0</v>
      </c>
      <c r="AF4863" t="s">
        <v>779</v>
      </c>
      <c r="AG4863" s="4">
        <v>0</v>
      </c>
      <c r="AH4863" s="4">
        <v>0</v>
      </c>
      <c r="AI4863" s="4">
        <v>0</v>
      </c>
      <c r="AJ4863" s="4">
        <v>179823.019999999</v>
      </c>
      <c r="AK4863" s="4">
        <v>0</v>
      </c>
      <c r="AL4863" t="s">
        <v>786</v>
      </c>
      <c r="AM4863" s="71" t="str">
        <f>INDEX(Network_Insurer_Code,MATCH(Export!AL4863,Network_insurer_Name,0))</f>
        <v>BAL1</v>
      </c>
      <c r="AN4863" t="str">
        <f t="shared" si="75"/>
        <v>M1002BAL12019</v>
      </c>
    </row>
    <row r="4864" spans="1:40" x14ac:dyDescent="0.25">
      <c r="A4864">
        <v>2019</v>
      </c>
      <c r="B4864">
        <v>2</v>
      </c>
      <c r="C4864" s="1">
        <v>43556</v>
      </c>
      <c r="D4864" s="1">
        <v>43646</v>
      </c>
      <c r="E4864">
        <v>2019</v>
      </c>
      <c r="F4864" s="71" t="str">
        <f>INDEX(Client_Name,MATCH(Export!H4864,Local_Company_Name,0))</f>
        <v>Zebra Workings Ltd</v>
      </c>
      <c r="G4864" s="71">
        <f>INDEX(Client_Code,MATCH(Export!H4864,Local_Company_Name,0))</f>
        <v>1001</v>
      </c>
      <c r="H4864" t="s">
        <v>751</v>
      </c>
      <c r="I4864" t="s">
        <v>717</v>
      </c>
      <c r="J4864" t="s">
        <v>0</v>
      </c>
      <c r="K4864" s="71" t="str">
        <f>INDEX(Line_of_Business,MATCH(Export!J4864,Name,0))</f>
        <v>D</v>
      </c>
      <c r="L4864" s="9" t="s">
        <v>87</v>
      </c>
      <c r="M4864">
        <v>1302</v>
      </c>
      <c r="N4864" s="4">
        <v>72458.240000000005</v>
      </c>
      <c r="O4864" s="4">
        <v>72458.240000000005</v>
      </c>
      <c r="P4864" s="4">
        <v>5951.45</v>
      </c>
      <c r="Q4864" s="4">
        <v>0</v>
      </c>
      <c r="R4864" s="4">
        <v>0</v>
      </c>
      <c r="S4864" s="4">
        <v>0</v>
      </c>
      <c r="T4864" s="4">
        <v>0</v>
      </c>
      <c r="U4864" s="4">
        <v>0</v>
      </c>
      <c r="V4864" s="4">
        <v>0</v>
      </c>
      <c r="W4864" s="4">
        <v>0</v>
      </c>
      <c r="X4864" s="4">
        <v>0</v>
      </c>
      <c r="Y4864" s="4">
        <v>5796.66</v>
      </c>
      <c r="Z4864" s="4">
        <v>0</v>
      </c>
      <c r="AA4864" s="4">
        <v>0</v>
      </c>
      <c r="AB4864" t="s">
        <v>3</v>
      </c>
      <c r="AC4864" s="4">
        <v>0</v>
      </c>
      <c r="AD4864" s="4">
        <v>0</v>
      </c>
      <c r="AE4864" s="4">
        <v>0</v>
      </c>
      <c r="AF4864" t="s">
        <v>717</v>
      </c>
      <c r="AG4864" s="4">
        <v>0</v>
      </c>
      <c r="AH4864" s="4">
        <v>0</v>
      </c>
      <c r="AI4864" s="4">
        <v>0</v>
      </c>
      <c r="AJ4864" s="4">
        <v>60710.13</v>
      </c>
      <c r="AK4864" s="4">
        <v>0</v>
      </c>
      <c r="AL4864" t="s">
        <v>789</v>
      </c>
      <c r="AM4864" s="71" t="str">
        <f>INDEX(Network_Insurer_Code,MATCH(Export!AL4864,Network_insurer_Name,0))</f>
        <v>APL1</v>
      </c>
      <c r="AN4864" t="str">
        <f t="shared" si="75"/>
        <v>D1001APL12019</v>
      </c>
    </row>
    <row r="4865" spans="1:40" x14ac:dyDescent="0.25">
      <c r="A4865">
        <v>2020</v>
      </c>
      <c r="B4865">
        <v>2</v>
      </c>
      <c r="C4865" s="1">
        <v>43922</v>
      </c>
      <c r="D4865" s="1">
        <v>44012</v>
      </c>
      <c r="E4865">
        <v>2017</v>
      </c>
      <c r="F4865" s="71" t="str">
        <f>INDEX(Client_Name,MATCH(Export!H4865,Local_Company_Name,0))</f>
        <v>Zebra Workings Ltd</v>
      </c>
      <c r="G4865" s="71">
        <f>INDEX(Client_Code,MATCH(Export!H4865,Local_Company_Name,0))</f>
        <v>1001</v>
      </c>
      <c r="H4865" t="s">
        <v>748</v>
      </c>
      <c r="I4865" t="s">
        <v>704</v>
      </c>
      <c r="J4865" t="s">
        <v>0</v>
      </c>
      <c r="K4865" s="71" t="str">
        <f>INDEX(Line_of_Business,MATCH(Export!J4865,Name,0))</f>
        <v>D</v>
      </c>
      <c r="L4865" s="9" t="s">
        <v>68</v>
      </c>
      <c r="M4865">
        <v>10773</v>
      </c>
      <c r="N4865" s="4">
        <v>0</v>
      </c>
      <c r="O4865" s="4">
        <v>0</v>
      </c>
      <c r="P4865" s="4">
        <v>59594.39</v>
      </c>
      <c r="Q4865" s="4">
        <v>0</v>
      </c>
      <c r="R4865" s="4">
        <v>0</v>
      </c>
      <c r="S4865" s="4">
        <v>0</v>
      </c>
      <c r="T4865" s="4">
        <v>0</v>
      </c>
      <c r="U4865" s="4">
        <v>0</v>
      </c>
      <c r="V4865" s="4">
        <v>0</v>
      </c>
      <c r="W4865" s="4">
        <v>0</v>
      </c>
      <c r="X4865" s="4">
        <v>0</v>
      </c>
      <c r="Y4865" s="4">
        <v>0</v>
      </c>
      <c r="Z4865" s="4">
        <v>0</v>
      </c>
      <c r="AA4865" s="4">
        <v>0</v>
      </c>
      <c r="AB4865" t="s">
        <v>3</v>
      </c>
      <c r="AC4865" s="4">
        <v>0</v>
      </c>
      <c r="AD4865" s="4">
        <v>0</v>
      </c>
      <c r="AE4865" s="4">
        <v>-87646.94</v>
      </c>
      <c r="AF4865" t="s">
        <v>704</v>
      </c>
      <c r="AG4865" s="4">
        <v>0</v>
      </c>
      <c r="AH4865" s="4">
        <v>0</v>
      </c>
      <c r="AI4865" s="4">
        <v>0</v>
      </c>
      <c r="AJ4865" s="4">
        <v>-59594.39</v>
      </c>
      <c r="AK4865" s="4">
        <v>0</v>
      </c>
      <c r="AL4865" t="s">
        <v>794</v>
      </c>
      <c r="AM4865" s="71" t="str">
        <f>INDEX(Network_Insurer_Code,MATCH(Export!AL4865,Network_insurer_Name,0))</f>
        <v>CUI2</v>
      </c>
      <c r="AN4865" t="str">
        <f t="shared" si="75"/>
        <v>D1001CUI22017</v>
      </c>
    </row>
    <row r="4866" spans="1:40" x14ac:dyDescent="0.25">
      <c r="A4866">
        <v>2020</v>
      </c>
      <c r="B4866">
        <v>3</v>
      </c>
      <c r="C4866" s="1">
        <v>44013</v>
      </c>
      <c r="D4866" s="1">
        <v>44104</v>
      </c>
      <c r="E4866">
        <v>2019</v>
      </c>
      <c r="F4866" s="71" t="str">
        <f>INDEX(Client_Name,MATCH(Export!H4866,Local_Company_Name,0))</f>
        <v>Flaimngo Tailoring</v>
      </c>
      <c r="G4866" s="71">
        <f>INDEX(Client_Code,MATCH(Export!H4866,Local_Company_Name,0))</f>
        <v>1005</v>
      </c>
      <c r="H4866" t="s">
        <v>769</v>
      </c>
      <c r="I4866" t="s">
        <v>711</v>
      </c>
      <c r="J4866" t="s">
        <v>8</v>
      </c>
      <c r="K4866" s="71" t="str">
        <f>INDEX(Line_of_Business,MATCH(Export!J4866,Name,0))</f>
        <v>M</v>
      </c>
      <c r="L4866" s="9" t="s">
        <v>157</v>
      </c>
      <c r="M4866">
        <v>407</v>
      </c>
      <c r="N4866" s="4">
        <v>0</v>
      </c>
      <c r="O4866" s="4">
        <v>0</v>
      </c>
      <c r="P4866" s="4">
        <v>607.04999999999995</v>
      </c>
      <c r="Q4866" s="4">
        <v>0</v>
      </c>
      <c r="R4866" s="4">
        <v>0</v>
      </c>
      <c r="S4866" s="4">
        <v>0</v>
      </c>
      <c r="T4866" s="4">
        <v>0</v>
      </c>
      <c r="U4866" s="4">
        <v>0</v>
      </c>
      <c r="V4866" s="4">
        <v>0</v>
      </c>
      <c r="W4866" s="4">
        <v>0</v>
      </c>
      <c r="X4866" s="4">
        <v>0</v>
      </c>
      <c r="Y4866" s="4">
        <v>0</v>
      </c>
      <c r="Z4866" s="4">
        <v>0</v>
      </c>
      <c r="AA4866" s="4">
        <v>0</v>
      </c>
      <c r="AB4866" t="s">
        <v>3</v>
      </c>
      <c r="AC4866" s="4">
        <v>0</v>
      </c>
      <c r="AD4866" s="4">
        <v>0</v>
      </c>
      <c r="AE4866" s="4">
        <v>0</v>
      </c>
      <c r="AF4866" t="s">
        <v>711</v>
      </c>
      <c r="AG4866" s="4">
        <v>0</v>
      </c>
      <c r="AH4866" s="4">
        <v>0</v>
      </c>
      <c r="AI4866" s="4">
        <v>0</v>
      </c>
      <c r="AJ4866" s="4">
        <v>-607.04999999999995</v>
      </c>
      <c r="AK4866" s="4">
        <v>0</v>
      </c>
      <c r="AL4866" t="s">
        <v>794</v>
      </c>
      <c r="AM4866" s="71" t="str">
        <f>INDEX(Network_Insurer_Code,MATCH(Export!AL4866,Network_insurer_Name,0))</f>
        <v>CUI2</v>
      </c>
      <c r="AN4866" t="str">
        <f t="shared" ref="AN4866:AN4929" si="76">_xlfn.CONCAT(K4866,G4866,AM4866,E4866)</f>
        <v>M1005CUI22019</v>
      </c>
    </row>
    <row r="4867" spans="1:40" x14ac:dyDescent="0.25">
      <c r="A4867">
        <v>2020</v>
      </c>
      <c r="B4867">
        <v>2</v>
      </c>
      <c r="C4867" s="1">
        <v>43922</v>
      </c>
      <c r="D4867" s="1">
        <v>44012</v>
      </c>
      <c r="E4867">
        <v>2018</v>
      </c>
      <c r="F4867" s="71" t="str">
        <f>INDEX(Client_Name,MATCH(Export!H4867,Local_Company_Name,0))</f>
        <v>Aplaca Engineering Co</v>
      </c>
      <c r="G4867" s="71">
        <f>INDEX(Client_Code,MATCH(Export!H4867,Local_Company_Name,0))</f>
        <v>1004</v>
      </c>
      <c r="H4867" t="s">
        <v>754</v>
      </c>
      <c r="I4867" t="s">
        <v>702</v>
      </c>
      <c r="J4867" t="s">
        <v>5</v>
      </c>
      <c r="K4867" s="71" t="str">
        <f>INDEX(Line_of_Business,MATCH(Export!J4867,Name,0))</f>
        <v>L</v>
      </c>
      <c r="L4867" s="9" t="s">
        <v>313</v>
      </c>
      <c r="M4867">
        <v>11551</v>
      </c>
      <c r="N4867" s="4">
        <v>0</v>
      </c>
      <c r="O4867" s="4">
        <v>0</v>
      </c>
      <c r="P4867" s="4">
        <v>333975.11</v>
      </c>
      <c r="Q4867" s="4">
        <v>0</v>
      </c>
      <c r="R4867" s="4">
        <v>0</v>
      </c>
      <c r="S4867" s="4">
        <v>0</v>
      </c>
      <c r="T4867" s="4">
        <v>0</v>
      </c>
      <c r="U4867" s="4">
        <v>0</v>
      </c>
      <c r="V4867" s="4">
        <v>0</v>
      </c>
      <c r="W4867" s="4">
        <v>0</v>
      </c>
      <c r="X4867" s="4">
        <v>0</v>
      </c>
      <c r="Y4867" s="4">
        <v>0</v>
      </c>
      <c r="Z4867" s="4">
        <v>0</v>
      </c>
      <c r="AA4867" s="4">
        <v>0</v>
      </c>
      <c r="AB4867" t="s">
        <v>3</v>
      </c>
      <c r="AC4867" s="4">
        <v>0</v>
      </c>
      <c r="AD4867" s="4">
        <v>0</v>
      </c>
      <c r="AE4867" s="4">
        <v>0</v>
      </c>
      <c r="AF4867" t="s">
        <v>702</v>
      </c>
      <c r="AG4867" s="4">
        <v>0</v>
      </c>
      <c r="AH4867" s="4">
        <v>0</v>
      </c>
      <c r="AI4867" s="4">
        <v>0</v>
      </c>
      <c r="AJ4867" s="4">
        <v>-333975.11</v>
      </c>
      <c r="AK4867" s="4">
        <v>0</v>
      </c>
      <c r="AL4867" t="s">
        <v>796</v>
      </c>
      <c r="AM4867" s="71" t="str">
        <f>INDEX(Network_Insurer_Code,MATCH(Export!AL4867,Network_insurer_Name,0))</f>
        <v>POL2</v>
      </c>
      <c r="AN4867" t="str">
        <f t="shared" si="76"/>
        <v>L1004POL22018</v>
      </c>
    </row>
    <row r="4868" spans="1:40" x14ac:dyDescent="0.25">
      <c r="A4868">
        <v>2019</v>
      </c>
      <c r="B4868">
        <v>3</v>
      </c>
      <c r="C4868" s="1">
        <v>43647</v>
      </c>
      <c r="D4868" s="1">
        <v>43738</v>
      </c>
      <c r="E4868">
        <v>2017</v>
      </c>
      <c r="F4868" s="71" t="str">
        <f>INDEX(Client_Name,MATCH(Export!H4868,Local_Company_Name,0))</f>
        <v>Tiger Jewelcrafting Ltd</v>
      </c>
      <c r="G4868" s="71">
        <f>INDEX(Client_Code,MATCH(Export!H4868,Local_Company_Name,0))</f>
        <v>1003</v>
      </c>
      <c r="H4868" t="s">
        <v>761</v>
      </c>
      <c r="I4868" t="s">
        <v>707</v>
      </c>
      <c r="J4868" t="s">
        <v>0</v>
      </c>
      <c r="K4868" s="71" t="str">
        <f>INDEX(Line_of_Business,MATCH(Export!J4868,Name,0))</f>
        <v>D</v>
      </c>
      <c r="L4868" s="9" t="s">
        <v>506</v>
      </c>
      <c r="M4868">
        <v>0</v>
      </c>
      <c r="N4868" s="4">
        <v>-418.5</v>
      </c>
      <c r="O4868" s="4">
        <v>-418.5</v>
      </c>
      <c r="P4868" s="4">
        <v>111732.5</v>
      </c>
      <c r="Q4868" s="4">
        <v>0</v>
      </c>
      <c r="R4868" s="4">
        <v>0</v>
      </c>
      <c r="S4868" s="4">
        <v>0</v>
      </c>
      <c r="T4868" s="4">
        <v>0</v>
      </c>
      <c r="U4868" s="4">
        <v>0</v>
      </c>
      <c r="V4868" s="4">
        <v>0</v>
      </c>
      <c r="W4868" s="4">
        <v>0</v>
      </c>
      <c r="X4868" s="4">
        <v>0</v>
      </c>
      <c r="Y4868" s="4">
        <v>-33.479999999999997</v>
      </c>
      <c r="Z4868" s="4">
        <v>0</v>
      </c>
      <c r="AA4868" s="4">
        <v>-33.479999999999997</v>
      </c>
      <c r="AB4868" t="s">
        <v>3</v>
      </c>
      <c r="AC4868" s="4">
        <v>0</v>
      </c>
      <c r="AD4868" s="4">
        <v>0</v>
      </c>
      <c r="AE4868" s="4">
        <v>0</v>
      </c>
      <c r="AF4868" t="s">
        <v>707</v>
      </c>
      <c r="AG4868" s="4">
        <v>0</v>
      </c>
      <c r="AH4868" s="4">
        <v>0</v>
      </c>
      <c r="AI4868" s="4">
        <v>0</v>
      </c>
      <c r="AJ4868" s="4">
        <v>-112084.04</v>
      </c>
      <c r="AK4868" s="4">
        <v>0</v>
      </c>
      <c r="AL4868" t="s">
        <v>795</v>
      </c>
      <c r="AM4868" s="71" t="str">
        <f>INDEX(Network_Insurer_Code,MATCH(Export!AL4868,Network_insurer_Name,0))</f>
        <v>TOL1</v>
      </c>
      <c r="AN4868" t="str">
        <f t="shared" si="76"/>
        <v>D1003TOL12017</v>
      </c>
    </row>
    <row r="4869" spans="1:40" x14ac:dyDescent="0.25">
      <c r="A4869">
        <v>2019</v>
      </c>
      <c r="B4869">
        <v>2</v>
      </c>
      <c r="C4869" s="1">
        <v>43556</v>
      </c>
      <c r="D4869" s="1">
        <v>43646</v>
      </c>
      <c r="E4869">
        <v>2019</v>
      </c>
      <c r="F4869" s="71" t="str">
        <f>INDEX(Client_Name,MATCH(Export!H4869,Local_Company_Name,0))</f>
        <v>Zebra Workings Ltd</v>
      </c>
      <c r="G4869" s="71">
        <f>INDEX(Client_Code,MATCH(Export!H4869,Local_Company_Name,0))</f>
        <v>1001</v>
      </c>
      <c r="H4869" t="s">
        <v>748</v>
      </c>
      <c r="I4869" t="s">
        <v>715</v>
      </c>
      <c r="J4869" t="s">
        <v>0</v>
      </c>
      <c r="K4869" s="71" t="str">
        <f>INDEX(Line_of_Business,MATCH(Export!J4869,Name,0))</f>
        <v>D</v>
      </c>
      <c r="L4869" s="9" t="s">
        <v>59</v>
      </c>
      <c r="M4869">
        <v>122</v>
      </c>
      <c r="N4869" s="4">
        <v>917.12</v>
      </c>
      <c r="O4869" s="4">
        <v>917.12</v>
      </c>
      <c r="P4869" s="4">
        <v>0</v>
      </c>
      <c r="Q4869" s="4">
        <v>0</v>
      </c>
      <c r="R4869" s="4">
        <v>0</v>
      </c>
      <c r="S4869" s="4">
        <v>0</v>
      </c>
      <c r="T4869" s="4">
        <v>0</v>
      </c>
      <c r="U4869" s="4">
        <v>0</v>
      </c>
      <c r="V4869" s="4">
        <v>0</v>
      </c>
      <c r="W4869" s="4">
        <v>0</v>
      </c>
      <c r="X4869" s="4">
        <v>0</v>
      </c>
      <c r="Y4869" s="4">
        <v>91.71</v>
      </c>
      <c r="Z4869" s="4">
        <v>134.65</v>
      </c>
      <c r="AA4869" s="4">
        <v>0</v>
      </c>
      <c r="AB4869" t="s">
        <v>3</v>
      </c>
      <c r="AC4869" s="4">
        <v>0</v>
      </c>
      <c r="AD4869" s="4">
        <v>0</v>
      </c>
      <c r="AE4869" s="4">
        <v>0</v>
      </c>
      <c r="AF4869" t="s">
        <v>715</v>
      </c>
      <c r="AG4869" s="4">
        <v>0</v>
      </c>
      <c r="AH4869" s="4">
        <v>0</v>
      </c>
      <c r="AI4869" s="4">
        <v>0</v>
      </c>
      <c r="AJ4869" s="4">
        <v>690.76</v>
      </c>
      <c r="AK4869" s="4">
        <v>0</v>
      </c>
      <c r="AL4869" t="s">
        <v>792</v>
      </c>
      <c r="AM4869" s="71" t="str">
        <f>INDEX(Network_Insurer_Code,MATCH(Export!AL4869,Network_insurer_Name,0))</f>
        <v>CAL1</v>
      </c>
      <c r="AN4869" t="str">
        <f t="shared" si="76"/>
        <v>D1001CAL12019</v>
      </c>
    </row>
    <row r="4870" spans="1:40" x14ac:dyDescent="0.25">
      <c r="A4870">
        <v>2019</v>
      </c>
      <c r="B4870">
        <v>1</v>
      </c>
      <c r="C4870" s="1">
        <v>43466</v>
      </c>
      <c r="D4870" s="1">
        <v>43555</v>
      </c>
      <c r="E4870">
        <v>2018</v>
      </c>
      <c r="F4870" s="71" t="str">
        <f>INDEX(Client_Name,MATCH(Export!H4870,Local_Company_Name,0))</f>
        <v>Zebra Workings Ltd</v>
      </c>
      <c r="G4870" s="71">
        <f>INDEX(Client_Code,MATCH(Export!H4870,Local_Company_Name,0))</f>
        <v>1001</v>
      </c>
      <c r="H4870" t="s">
        <v>751</v>
      </c>
      <c r="I4870" t="s">
        <v>779</v>
      </c>
      <c r="J4870" t="s">
        <v>8</v>
      </c>
      <c r="K4870" s="71" t="str">
        <f>INDEX(Line_of_Business,MATCH(Export!J4870,Name,0))</f>
        <v>M</v>
      </c>
      <c r="L4870" s="9" t="s">
        <v>60</v>
      </c>
      <c r="M4870">
        <v>498</v>
      </c>
      <c r="N4870" s="4">
        <v>0</v>
      </c>
      <c r="O4870" s="4">
        <v>0</v>
      </c>
      <c r="P4870" s="4">
        <v>446890.37</v>
      </c>
      <c r="Q4870" s="4">
        <v>0</v>
      </c>
      <c r="R4870" s="4">
        <v>0</v>
      </c>
      <c r="S4870" s="4">
        <v>0</v>
      </c>
      <c r="T4870" s="4">
        <v>0</v>
      </c>
      <c r="U4870" s="4">
        <v>0</v>
      </c>
      <c r="V4870" s="4">
        <v>0</v>
      </c>
      <c r="W4870" s="4">
        <v>0</v>
      </c>
      <c r="X4870" s="4">
        <v>0</v>
      </c>
      <c r="Y4870" s="4">
        <v>0</v>
      </c>
      <c r="Z4870" s="4">
        <v>0</v>
      </c>
      <c r="AA4870" s="4">
        <v>0</v>
      </c>
      <c r="AB4870" t="s">
        <v>3</v>
      </c>
      <c r="AC4870" s="4">
        <v>0</v>
      </c>
      <c r="AD4870" s="4">
        <v>0</v>
      </c>
      <c r="AE4870" s="4">
        <v>0</v>
      </c>
      <c r="AF4870" t="s">
        <v>779</v>
      </c>
      <c r="AG4870" s="4">
        <v>0</v>
      </c>
      <c r="AH4870" s="4">
        <v>0</v>
      </c>
      <c r="AI4870" s="4">
        <v>0</v>
      </c>
      <c r="AJ4870" s="4">
        <v>-446890.37</v>
      </c>
      <c r="AK4870" s="4">
        <v>0</v>
      </c>
      <c r="AL4870" t="s">
        <v>781</v>
      </c>
      <c r="AM4870" s="71" t="str">
        <f>INDEX(Network_Insurer_Code,MATCH(Export!AL4870,Network_insurer_Name,0))</f>
        <v>ORI1</v>
      </c>
      <c r="AN4870" t="str">
        <f t="shared" si="76"/>
        <v>M1001ORI12018</v>
      </c>
    </row>
    <row r="4871" spans="1:40" x14ac:dyDescent="0.25">
      <c r="A4871">
        <v>2019</v>
      </c>
      <c r="B4871">
        <v>2</v>
      </c>
      <c r="C4871" s="1">
        <v>43556</v>
      </c>
      <c r="D4871" s="1">
        <v>43646</v>
      </c>
      <c r="E4871">
        <v>2018</v>
      </c>
      <c r="F4871" s="71" t="str">
        <f>INDEX(Client_Name,MATCH(Export!H4871,Local_Company_Name,0))</f>
        <v>Tiger Jewelcrafting Ltd</v>
      </c>
      <c r="G4871" s="71">
        <f>INDEX(Client_Code,MATCH(Export!H4871,Local_Company_Name,0))</f>
        <v>1003</v>
      </c>
      <c r="H4871" t="s">
        <v>762</v>
      </c>
      <c r="I4871" t="s">
        <v>704</v>
      </c>
      <c r="J4871" t="s">
        <v>5</v>
      </c>
      <c r="K4871" s="71" t="str">
        <f>INDEX(Line_of_Business,MATCH(Export!J4871,Name,0))</f>
        <v>L</v>
      </c>
      <c r="L4871" s="9" t="s">
        <v>491</v>
      </c>
      <c r="M4871">
        <v>3114</v>
      </c>
      <c r="N4871" s="4">
        <v>14862.98</v>
      </c>
      <c r="O4871" s="4">
        <v>14862.98</v>
      </c>
      <c r="P4871" s="4">
        <v>0</v>
      </c>
      <c r="Q4871" s="4">
        <v>0</v>
      </c>
      <c r="R4871" s="4">
        <v>0</v>
      </c>
      <c r="S4871" s="4">
        <v>0</v>
      </c>
      <c r="T4871" s="4">
        <v>0</v>
      </c>
      <c r="U4871" s="4">
        <v>0</v>
      </c>
      <c r="V4871" s="4">
        <v>0</v>
      </c>
      <c r="W4871" s="4">
        <v>0</v>
      </c>
      <c r="X4871" s="4">
        <v>0</v>
      </c>
      <c r="Y4871" s="4">
        <v>1411.98</v>
      </c>
      <c r="Z4871" s="4">
        <v>0</v>
      </c>
      <c r="AA4871" s="4">
        <v>0</v>
      </c>
      <c r="AB4871" t="s">
        <v>3</v>
      </c>
      <c r="AC4871" s="4">
        <v>0</v>
      </c>
      <c r="AD4871" s="4">
        <v>0</v>
      </c>
      <c r="AE4871" s="4">
        <v>0</v>
      </c>
      <c r="AF4871" t="s">
        <v>704</v>
      </c>
      <c r="AG4871" s="4">
        <v>0</v>
      </c>
      <c r="AH4871" s="4">
        <v>0</v>
      </c>
      <c r="AI4871" s="4">
        <v>0</v>
      </c>
      <c r="AJ4871" s="4">
        <v>13451</v>
      </c>
      <c r="AK4871" s="4">
        <v>0</v>
      </c>
      <c r="AL4871" t="s">
        <v>790</v>
      </c>
      <c r="AM4871" s="71" t="str">
        <f>INDEX(Network_Insurer_Code,MATCH(Export!AL4871,Network_insurer_Name,0))</f>
        <v>STL1</v>
      </c>
      <c r="AN4871" t="str">
        <f t="shared" si="76"/>
        <v>L1003STL12018</v>
      </c>
    </row>
    <row r="4872" spans="1:40" x14ac:dyDescent="0.25">
      <c r="A4872">
        <v>2019</v>
      </c>
      <c r="B4872">
        <v>3</v>
      </c>
      <c r="C4872" s="1">
        <v>43647</v>
      </c>
      <c r="D4872" s="1">
        <v>43738</v>
      </c>
      <c r="E4872">
        <v>2018</v>
      </c>
      <c r="F4872" s="71" t="str">
        <f>INDEX(Client_Name,MATCH(Export!H4872,Local_Company_Name,0))</f>
        <v>Aplaca Engineering Co</v>
      </c>
      <c r="G4872" s="71">
        <f>INDEX(Client_Code,MATCH(Export!H4872,Local_Company_Name,0))</f>
        <v>1004</v>
      </c>
      <c r="H4872" t="s">
        <v>768</v>
      </c>
      <c r="I4872" t="s">
        <v>704</v>
      </c>
      <c r="J4872" t="s">
        <v>5</v>
      </c>
      <c r="K4872" s="71" t="str">
        <f>INDEX(Line_of_Business,MATCH(Export!J4872,Name,0))</f>
        <v>L</v>
      </c>
      <c r="L4872" s="9" t="s">
        <v>321</v>
      </c>
      <c r="M4872">
        <v>2536</v>
      </c>
      <c r="N4872" s="4">
        <v>15682.62</v>
      </c>
      <c r="O4872" s="4">
        <v>15682.62</v>
      </c>
      <c r="P4872" s="4">
        <v>0</v>
      </c>
      <c r="Q4872" s="4">
        <v>0</v>
      </c>
      <c r="R4872" s="4">
        <v>0</v>
      </c>
      <c r="S4872" s="4">
        <v>0</v>
      </c>
      <c r="T4872" s="4">
        <v>0</v>
      </c>
      <c r="U4872" s="4">
        <v>0</v>
      </c>
      <c r="V4872" s="4">
        <v>0</v>
      </c>
      <c r="W4872" s="4">
        <v>0</v>
      </c>
      <c r="X4872" s="4">
        <v>0</v>
      </c>
      <c r="Y4872" s="4">
        <v>1489.84</v>
      </c>
      <c r="Z4872" s="4">
        <v>0</v>
      </c>
      <c r="AA4872" s="4">
        <v>0</v>
      </c>
      <c r="AB4872" t="s">
        <v>3</v>
      </c>
      <c r="AC4872" s="4">
        <v>0</v>
      </c>
      <c r="AD4872" s="4">
        <v>0</v>
      </c>
      <c r="AE4872" s="4">
        <v>0</v>
      </c>
      <c r="AF4872" t="s">
        <v>704</v>
      </c>
      <c r="AG4872" s="4">
        <v>0</v>
      </c>
      <c r="AH4872" s="4">
        <v>0</v>
      </c>
      <c r="AI4872" s="4">
        <v>0</v>
      </c>
      <c r="AJ4872" s="4">
        <v>14192.78</v>
      </c>
      <c r="AK4872" s="4">
        <v>0</v>
      </c>
      <c r="AL4872" t="s">
        <v>795</v>
      </c>
      <c r="AM4872" s="71" t="str">
        <f>INDEX(Network_Insurer_Code,MATCH(Export!AL4872,Network_insurer_Name,0))</f>
        <v>TOL1</v>
      </c>
      <c r="AN4872" t="str">
        <f t="shared" si="76"/>
        <v>L1004TOL12018</v>
      </c>
    </row>
    <row r="4873" spans="1:40" x14ac:dyDescent="0.25">
      <c r="A4873">
        <v>2020</v>
      </c>
      <c r="B4873">
        <v>3</v>
      </c>
      <c r="C4873" s="1">
        <v>43831</v>
      </c>
      <c r="D4873" s="1">
        <v>43921</v>
      </c>
      <c r="E4873">
        <v>2020</v>
      </c>
      <c r="F4873" s="71" t="str">
        <f>INDEX(Client_Name,MATCH(Export!H4873,Local_Company_Name,0))</f>
        <v>Falcon Clothing</v>
      </c>
      <c r="G4873" s="71">
        <f>INDEX(Client_Code,MATCH(Export!H4873,Local_Company_Name,0))</f>
        <v>1006</v>
      </c>
      <c r="H4873" t="s">
        <v>756</v>
      </c>
      <c r="I4873" t="s">
        <v>728</v>
      </c>
      <c r="J4873" t="s">
        <v>5</v>
      </c>
      <c r="K4873" s="71" t="str">
        <f>INDEX(Line_of_Business,MATCH(Export!J4873,Name,0))</f>
        <v>L</v>
      </c>
      <c r="L4873" s="9">
        <v>910000000334</v>
      </c>
      <c r="M4873">
        <v>541</v>
      </c>
      <c r="N4873" s="4">
        <v>638886392.22222197</v>
      </c>
      <c r="O4873" s="4">
        <v>574997753</v>
      </c>
      <c r="P4873" s="4">
        <v>0</v>
      </c>
      <c r="Q4873" s="4">
        <v>0</v>
      </c>
      <c r="R4873" s="4">
        <v>0</v>
      </c>
      <c r="S4873" s="4">
        <v>0</v>
      </c>
      <c r="T4873" s="4">
        <v>0</v>
      </c>
      <c r="U4873" s="4">
        <v>0</v>
      </c>
      <c r="V4873" s="4">
        <v>0</v>
      </c>
      <c r="W4873" s="4">
        <v>0</v>
      </c>
      <c r="X4873" s="4">
        <v>0</v>
      </c>
      <c r="Y4873" s="4">
        <v>86249663</v>
      </c>
      <c r="Z4873" s="4">
        <v>0</v>
      </c>
      <c r="AA4873" s="4">
        <v>0</v>
      </c>
      <c r="AB4873" t="s">
        <v>3</v>
      </c>
      <c r="AC4873" s="4">
        <v>0</v>
      </c>
      <c r="AD4873" s="4">
        <v>0</v>
      </c>
      <c r="AE4873" s="4">
        <v>0</v>
      </c>
      <c r="AF4873" t="s">
        <v>728</v>
      </c>
      <c r="AG4873" s="4">
        <v>0</v>
      </c>
      <c r="AH4873" s="4">
        <v>0</v>
      </c>
      <c r="AI4873" s="4">
        <v>0</v>
      </c>
      <c r="AJ4873" s="4">
        <v>488748090</v>
      </c>
      <c r="AK4873" s="4">
        <v>0</v>
      </c>
      <c r="AL4873" t="s">
        <v>790</v>
      </c>
      <c r="AM4873" s="71" t="str">
        <f>INDEX(Network_Insurer_Code,MATCH(Export!AL4873,Network_insurer_Name,0))</f>
        <v>STL1</v>
      </c>
      <c r="AN4873" t="str">
        <f t="shared" si="76"/>
        <v>L1006STL12020</v>
      </c>
    </row>
    <row r="4874" spans="1:40" x14ac:dyDescent="0.25">
      <c r="A4874">
        <v>2019</v>
      </c>
      <c r="B4874">
        <v>4</v>
      </c>
      <c r="C4874" s="1">
        <v>43831</v>
      </c>
      <c r="D4874" s="1">
        <v>43921</v>
      </c>
      <c r="E4874">
        <v>2019</v>
      </c>
      <c r="F4874" s="71" t="str">
        <f>INDEX(Client_Name,MATCH(Export!H4874,Local_Company_Name,0))</f>
        <v>Zebra Workings Ltd</v>
      </c>
      <c r="G4874" s="71">
        <f>INDEX(Client_Code,MATCH(Export!H4874,Local_Company_Name,0))</f>
        <v>1001</v>
      </c>
      <c r="H4874" t="s">
        <v>747</v>
      </c>
      <c r="I4874" t="s">
        <v>724</v>
      </c>
      <c r="J4874" t="s">
        <v>8</v>
      </c>
      <c r="K4874" s="71" t="str">
        <f>INDEX(Line_of_Business,MATCH(Export!J4874,Name,0))</f>
        <v>M</v>
      </c>
      <c r="L4874" s="9">
        <v>76472</v>
      </c>
      <c r="M4874">
        <v>5643</v>
      </c>
      <c r="N4874" s="4">
        <v>0</v>
      </c>
      <c r="O4874" s="4">
        <v>0</v>
      </c>
      <c r="P4874" s="4">
        <v>-400824.88</v>
      </c>
      <c r="Q4874" s="4">
        <v>0</v>
      </c>
      <c r="R4874" s="4">
        <v>0</v>
      </c>
      <c r="S4874" s="4">
        <v>0</v>
      </c>
      <c r="T4874" s="4">
        <v>0</v>
      </c>
      <c r="U4874" s="4">
        <v>0</v>
      </c>
      <c r="V4874" s="4">
        <v>0</v>
      </c>
      <c r="W4874" s="4">
        <v>0</v>
      </c>
      <c r="X4874" s="4">
        <v>0</v>
      </c>
      <c r="Y4874" s="4">
        <v>0</v>
      </c>
      <c r="Z4874" s="4">
        <v>0</v>
      </c>
      <c r="AA4874" s="4">
        <v>0</v>
      </c>
      <c r="AB4874" t="s">
        <v>3</v>
      </c>
      <c r="AC4874" s="4">
        <v>0</v>
      </c>
      <c r="AD4874" s="4">
        <v>0</v>
      </c>
      <c r="AE4874" s="4">
        <v>0</v>
      </c>
      <c r="AF4874" t="s">
        <v>724</v>
      </c>
      <c r="AG4874" s="4">
        <v>0</v>
      </c>
      <c r="AH4874" s="4">
        <v>0</v>
      </c>
      <c r="AI4874" s="4">
        <v>0</v>
      </c>
      <c r="AJ4874" s="4">
        <v>400824.88</v>
      </c>
      <c r="AK4874" s="4">
        <v>0</v>
      </c>
      <c r="AL4874" t="s">
        <v>789</v>
      </c>
      <c r="AM4874" s="71" t="str">
        <f>INDEX(Network_Insurer_Code,MATCH(Export!AL4874,Network_insurer_Name,0))</f>
        <v>APL1</v>
      </c>
      <c r="AN4874" t="str">
        <f t="shared" si="76"/>
        <v>M1001APL12019</v>
      </c>
    </row>
    <row r="4875" spans="1:40" x14ac:dyDescent="0.25">
      <c r="A4875">
        <v>2020</v>
      </c>
      <c r="B4875">
        <v>1</v>
      </c>
      <c r="C4875" s="1">
        <v>43889</v>
      </c>
      <c r="D4875" s="1">
        <v>43921</v>
      </c>
      <c r="E4875">
        <v>2020</v>
      </c>
      <c r="F4875" s="71" t="str">
        <f>INDEX(Client_Name,MATCH(Export!H4875,Local_Company_Name,0))</f>
        <v>Tiger Jewelcrafting Ltd</v>
      </c>
      <c r="G4875" s="71">
        <f>INDEX(Client_Code,MATCH(Export!H4875,Local_Company_Name,0))</f>
        <v>1003</v>
      </c>
      <c r="H4875" t="s">
        <v>753</v>
      </c>
      <c r="I4875" t="s">
        <v>711</v>
      </c>
      <c r="J4875" t="s">
        <v>8</v>
      </c>
      <c r="K4875" s="71" t="str">
        <f>INDEX(Line_of_Business,MATCH(Export!J4875,Name,0))</f>
        <v>M</v>
      </c>
      <c r="L4875" s="9">
        <v>1171006130531</v>
      </c>
      <c r="M4875">
        <v>216</v>
      </c>
      <c r="N4875" s="4">
        <v>274447.2</v>
      </c>
      <c r="O4875" s="4">
        <v>274447.2</v>
      </c>
      <c r="P4875" s="4">
        <v>7187.61</v>
      </c>
      <c r="Q4875" s="4">
        <v>0</v>
      </c>
      <c r="R4875" s="4">
        <v>0</v>
      </c>
      <c r="S4875" s="4">
        <v>0</v>
      </c>
      <c r="T4875" s="4">
        <v>0</v>
      </c>
      <c r="U4875" s="4">
        <v>0</v>
      </c>
      <c r="V4875" s="4">
        <v>0</v>
      </c>
      <c r="W4875" s="4">
        <v>0</v>
      </c>
      <c r="X4875" s="4">
        <v>0</v>
      </c>
      <c r="Y4875" s="4">
        <v>34305.9</v>
      </c>
      <c r="Z4875" s="4">
        <v>0</v>
      </c>
      <c r="AA4875" s="4">
        <v>27444.720000000001</v>
      </c>
      <c r="AB4875" t="s">
        <v>3</v>
      </c>
      <c r="AC4875" s="4">
        <v>0</v>
      </c>
      <c r="AD4875" s="4">
        <v>0</v>
      </c>
      <c r="AE4875" s="4">
        <v>0</v>
      </c>
      <c r="AF4875" t="s">
        <v>711</v>
      </c>
      <c r="AG4875" s="4">
        <v>0</v>
      </c>
      <c r="AH4875" s="4">
        <v>0</v>
      </c>
      <c r="AI4875" s="4">
        <v>0</v>
      </c>
      <c r="AJ4875" s="4">
        <v>205508.97</v>
      </c>
      <c r="AK4875" s="4">
        <v>0</v>
      </c>
      <c r="AL4875" t="s">
        <v>797</v>
      </c>
      <c r="AM4875" s="71" t="str">
        <f>INDEX(Network_Insurer_Code,MATCH(Export!AL4875,Network_insurer_Name,0))</f>
        <v>ONI3</v>
      </c>
      <c r="AN4875" t="str">
        <f t="shared" si="76"/>
        <v>M1003ONI32020</v>
      </c>
    </row>
    <row r="4876" spans="1:40" x14ac:dyDescent="0.25">
      <c r="A4876">
        <v>2019</v>
      </c>
      <c r="B4876">
        <v>2</v>
      </c>
      <c r="C4876" s="1">
        <v>43617</v>
      </c>
      <c r="D4876" s="1">
        <v>43646</v>
      </c>
      <c r="E4876">
        <v>2019</v>
      </c>
      <c r="F4876" s="71" t="str">
        <f>INDEX(Client_Name,MATCH(Export!H4876,Local_Company_Name,0))</f>
        <v>Tiger Jewelcrafting Ltd</v>
      </c>
      <c r="G4876" s="71">
        <f>INDEX(Client_Code,MATCH(Export!H4876,Local_Company_Name,0))</f>
        <v>1003</v>
      </c>
      <c r="H4876" t="s">
        <v>764</v>
      </c>
      <c r="I4876" t="s">
        <v>709</v>
      </c>
      <c r="J4876" t="s">
        <v>14</v>
      </c>
      <c r="K4876" s="71" t="str">
        <f>INDEX(Line_of_Business,MATCH(Export!J4876,Name,0))</f>
        <v>C</v>
      </c>
      <c r="L4876" s="9" t="s">
        <v>433</v>
      </c>
      <c r="M4876">
        <v>4900</v>
      </c>
      <c r="N4876" s="4">
        <v>5358667.2222222202</v>
      </c>
      <c r="O4876" s="4">
        <v>4822800.5</v>
      </c>
      <c r="P4876" s="4">
        <v>0</v>
      </c>
      <c r="Q4876" s="4">
        <v>0</v>
      </c>
      <c r="R4876" s="4">
        <v>0</v>
      </c>
      <c r="S4876" s="4">
        <v>0</v>
      </c>
      <c r="T4876" s="4">
        <v>0</v>
      </c>
      <c r="U4876" s="4">
        <v>0</v>
      </c>
      <c r="V4876" s="4">
        <v>0</v>
      </c>
      <c r="W4876" s="4">
        <v>0</v>
      </c>
      <c r="X4876" s="4">
        <v>0</v>
      </c>
      <c r="Y4876" s="4">
        <v>482280.05</v>
      </c>
      <c r="Z4876" s="4">
        <v>106101.61</v>
      </c>
      <c r="AA4876" s="4">
        <v>0</v>
      </c>
      <c r="AB4876" t="s">
        <v>3</v>
      </c>
      <c r="AC4876" s="4">
        <v>0</v>
      </c>
      <c r="AD4876" s="4">
        <v>0</v>
      </c>
      <c r="AE4876" s="4">
        <v>0</v>
      </c>
      <c r="AF4876" t="s">
        <v>709</v>
      </c>
      <c r="AG4876" s="4">
        <v>0</v>
      </c>
      <c r="AH4876" s="4">
        <v>0</v>
      </c>
      <c r="AI4876" s="4">
        <v>0</v>
      </c>
      <c r="AJ4876" s="4">
        <v>4234418.84</v>
      </c>
      <c r="AK4876" s="4">
        <v>0</v>
      </c>
      <c r="AL4876" t="s">
        <v>791</v>
      </c>
      <c r="AM4876" s="71" t="str">
        <f>INDEX(Network_Insurer_Code,MATCH(Export!AL4876,Network_insurer_Name,0))</f>
        <v>CHI3</v>
      </c>
      <c r="AN4876" t="str">
        <f t="shared" si="76"/>
        <v>C1003CHI32019</v>
      </c>
    </row>
    <row r="4877" spans="1:40" x14ac:dyDescent="0.25">
      <c r="A4877">
        <v>2019</v>
      </c>
      <c r="B4877">
        <v>1</v>
      </c>
      <c r="C4877" s="1">
        <v>43466</v>
      </c>
      <c r="D4877" s="1">
        <v>43555</v>
      </c>
      <c r="E4877">
        <v>2017</v>
      </c>
      <c r="F4877" s="71" t="str">
        <f>INDEX(Client_Name,MATCH(Export!H4877,Local_Company_Name,0))</f>
        <v>Aplaca Engineering Co</v>
      </c>
      <c r="G4877" s="71">
        <f>INDEX(Client_Code,MATCH(Export!H4877,Local_Company_Name,0))</f>
        <v>1004</v>
      </c>
      <c r="H4877" t="s">
        <v>766</v>
      </c>
      <c r="I4877" t="s">
        <v>707</v>
      </c>
      <c r="J4877" t="s">
        <v>0</v>
      </c>
      <c r="K4877" s="71" t="str">
        <f>INDEX(Line_of_Business,MATCH(Export!J4877,Name,0))</f>
        <v>D</v>
      </c>
      <c r="L4877" s="9" t="s">
        <v>506</v>
      </c>
      <c r="M4877">
        <v>0</v>
      </c>
      <c r="N4877" s="4">
        <v>550.24</v>
      </c>
      <c r="O4877" s="4">
        <v>550.24</v>
      </c>
      <c r="P4877" s="4">
        <v>0</v>
      </c>
      <c r="Q4877" s="4">
        <v>0</v>
      </c>
      <c r="R4877" s="4">
        <v>0</v>
      </c>
      <c r="S4877" s="4">
        <v>0</v>
      </c>
      <c r="T4877" s="4">
        <v>0</v>
      </c>
      <c r="U4877" s="4">
        <v>0</v>
      </c>
      <c r="V4877" s="4">
        <v>0</v>
      </c>
      <c r="W4877" s="4">
        <v>0</v>
      </c>
      <c r="X4877" s="4">
        <v>0</v>
      </c>
      <c r="Y4877" s="4">
        <v>44.02</v>
      </c>
      <c r="Z4877" s="4">
        <v>0</v>
      </c>
      <c r="AA4877" s="4">
        <v>44.02</v>
      </c>
      <c r="AB4877" t="s">
        <v>3</v>
      </c>
      <c r="AC4877" s="4">
        <v>0</v>
      </c>
      <c r="AD4877" s="4">
        <v>0</v>
      </c>
      <c r="AE4877" s="4">
        <v>10000</v>
      </c>
      <c r="AF4877" t="s">
        <v>707</v>
      </c>
      <c r="AG4877" s="4">
        <v>0</v>
      </c>
      <c r="AH4877" s="4">
        <v>0</v>
      </c>
      <c r="AI4877" s="4">
        <v>0</v>
      </c>
      <c r="AJ4877" s="4">
        <v>462.2</v>
      </c>
      <c r="AK4877" s="4">
        <v>0</v>
      </c>
      <c r="AL4877" t="s">
        <v>781</v>
      </c>
      <c r="AM4877" s="71" t="str">
        <f>INDEX(Network_Insurer_Code,MATCH(Export!AL4877,Network_insurer_Name,0))</f>
        <v>ORI1</v>
      </c>
      <c r="AN4877" t="str">
        <f t="shared" si="76"/>
        <v>D1004ORI12017</v>
      </c>
    </row>
    <row r="4878" spans="1:40" x14ac:dyDescent="0.25">
      <c r="A4878">
        <v>2019</v>
      </c>
      <c r="B4878">
        <v>2</v>
      </c>
      <c r="C4878" s="1">
        <v>43556</v>
      </c>
      <c r="D4878" s="1">
        <v>43646</v>
      </c>
      <c r="E4878">
        <v>2018</v>
      </c>
      <c r="F4878" s="71" t="str">
        <f>INDEX(Client_Name,MATCH(Export!H4878,Local_Company_Name,0))</f>
        <v>Falcon Clothing</v>
      </c>
      <c r="G4878" s="71">
        <f>INDEX(Client_Code,MATCH(Export!H4878,Local_Company_Name,0))</f>
        <v>1006</v>
      </c>
      <c r="H4878" t="s">
        <v>756</v>
      </c>
      <c r="I4878" t="s">
        <v>717</v>
      </c>
      <c r="J4878" t="s">
        <v>0</v>
      </c>
      <c r="K4878" s="71" t="str">
        <f>INDEX(Line_of_Business,MATCH(Export!J4878,Name,0))</f>
        <v>D</v>
      </c>
      <c r="L4878" s="9" t="s">
        <v>161</v>
      </c>
      <c r="M4878">
        <v>1139</v>
      </c>
      <c r="N4878" s="4">
        <v>403228.28</v>
      </c>
      <c r="O4878" s="4">
        <v>403228.28</v>
      </c>
      <c r="P4878" s="4">
        <v>91103.1</v>
      </c>
      <c r="Q4878" s="4">
        <v>0</v>
      </c>
      <c r="R4878" s="4">
        <v>0</v>
      </c>
      <c r="S4878" s="4">
        <v>0</v>
      </c>
      <c r="T4878" s="4">
        <v>0</v>
      </c>
      <c r="U4878" s="4">
        <v>0</v>
      </c>
      <c r="V4878" s="4">
        <v>0</v>
      </c>
      <c r="W4878" s="4">
        <v>0</v>
      </c>
      <c r="X4878" s="4">
        <v>0</v>
      </c>
      <c r="Y4878" s="4">
        <v>32258.26</v>
      </c>
      <c r="Z4878" s="4">
        <v>0</v>
      </c>
      <c r="AA4878" s="4">
        <v>0</v>
      </c>
      <c r="AB4878" t="s">
        <v>3</v>
      </c>
      <c r="AC4878" s="4">
        <v>0</v>
      </c>
      <c r="AD4878" s="4">
        <v>0</v>
      </c>
      <c r="AE4878" s="4">
        <v>0</v>
      </c>
      <c r="AF4878" t="s">
        <v>717</v>
      </c>
      <c r="AG4878" s="4">
        <v>0</v>
      </c>
      <c r="AH4878" s="4">
        <v>0</v>
      </c>
      <c r="AI4878" s="4">
        <v>0</v>
      </c>
      <c r="AJ4878" s="4">
        <v>279866.92</v>
      </c>
      <c r="AK4878" s="4">
        <v>0</v>
      </c>
      <c r="AL4878" t="s">
        <v>793</v>
      </c>
      <c r="AM4878" s="71" t="str">
        <f>INDEX(Network_Insurer_Code,MATCH(Export!AL4878,Network_insurer_Name,0))</f>
        <v>CAL3</v>
      </c>
      <c r="AN4878" t="str">
        <f t="shared" si="76"/>
        <v>D1006CAL32018</v>
      </c>
    </row>
    <row r="4879" spans="1:40" x14ac:dyDescent="0.25">
      <c r="A4879">
        <v>2019</v>
      </c>
      <c r="B4879">
        <v>3</v>
      </c>
      <c r="C4879" s="1">
        <v>43647</v>
      </c>
      <c r="D4879" s="1">
        <v>43738</v>
      </c>
      <c r="E4879">
        <v>2018</v>
      </c>
      <c r="F4879" s="71" t="str">
        <f>INDEX(Client_Name,MATCH(Export!H4879,Local_Company_Name,0))</f>
        <v>Tiger Jewelcrafting Ltd</v>
      </c>
      <c r="G4879" s="71">
        <f>INDEX(Client_Code,MATCH(Export!H4879,Local_Company_Name,0))</f>
        <v>1003</v>
      </c>
      <c r="H4879" t="s">
        <v>763</v>
      </c>
      <c r="I4879" t="s">
        <v>718</v>
      </c>
      <c r="J4879" t="s">
        <v>8</v>
      </c>
      <c r="K4879" s="71" t="str">
        <f>INDEX(Line_of_Business,MATCH(Export!J4879,Name,0))</f>
        <v>M</v>
      </c>
      <c r="L4879" s="9">
        <v>11469</v>
      </c>
      <c r="M4879">
        <v>27</v>
      </c>
      <c r="N4879" s="4">
        <v>0</v>
      </c>
      <c r="O4879" s="4">
        <v>0</v>
      </c>
      <c r="P4879" s="4">
        <v>5510</v>
      </c>
      <c r="Q4879" s="4">
        <v>0</v>
      </c>
      <c r="R4879" s="4">
        <v>0</v>
      </c>
      <c r="S4879" s="4">
        <v>0</v>
      </c>
      <c r="T4879" s="4">
        <v>0</v>
      </c>
      <c r="U4879" s="4">
        <v>0</v>
      </c>
      <c r="V4879" s="4">
        <v>0</v>
      </c>
      <c r="W4879" s="4">
        <v>0</v>
      </c>
      <c r="X4879" s="4">
        <v>0</v>
      </c>
      <c r="Y4879" s="4">
        <v>0</v>
      </c>
      <c r="Z4879" s="4">
        <v>0</v>
      </c>
      <c r="AA4879" s="4">
        <v>0</v>
      </c>
      <c r="AB4879" t="s">
        <v>3</v>
      </c>
      <c r="AC4879" s="4">
        <v>0</v>
      </c>
      <c r="AD4879" s="4">
        <v>0</v>
      </c>
      <c r="AE4879" s="4">
        <v>0</v>
      </c>
      <c r="AF4879" t="s">
        <v>718</v>
      </c>
      <c r="AG4879" s="4">
        <v>0</v>
      </c>
      <c r="AH4879" s="4">
        <v>0</v>
      </c>
      <c r="AI4879" s="4">
        <v>0</v>
      </c>
      <c r="AJ4879" s="4">
        <v>-5510</v>
      </c>
      <c r="AK4879" s="4">
        <v>0</v>
      </c>
      <c r="AL4879" t="s">
        <v>783</v>
      </c>
      <c r="AM4879" s="71" t="str">
        <f>INDEX(Network_Insurer_Code,MATCH(Export!AL4879,Network_insurer_Name,0))</f>
        <v>PEP1</v>
      </c>
      <c r="AN4879" t="str">
        <f t="shared" si="76"/>
        <v>M1003PEP12018</v>
      </c>
    </row>
    <row r="4880" spans="1:40" x14ac:dyDescent="0.25">
      <c r="A4880">
        <v>2020</v>
      </c>
      <c r="B4880">
        <v>1</v>
      </c>
      <c r="C4880" s="1">
        <v>43647</v>
      </c>
      <c r="D4880" s="1">
        <v>43738</v>
      </c>
      <c r="E4880">
        <v>2019</v>
      </c>
      <c r="F4880" s="71" t="str">
        <f>INDEX(Client_Name,MATCH(Export!H4880,Local_Company_Name,0))</f>
        <v>Tiger Jewelcrafting Ltd</v>
      </c>
      <c r="G4880" s="71">
        <f>INDEX(Client_Code,MATCH(Export!H4880,Local_Company_Name,0))</f>
        <v>1003</v>
      </c>
      <c r="H4880" t="s">
        <v>753</v>
      </c>
      <c r="I4880" t="s">
        <v>712</v>
      </c>
      <c r="J4880" t="s">
        <v>0</v>
      </c>
      <c r="K4880" s="71" t="str">
        <f>INDEX(Line_of_Business,MATCH(Export!J4880,Name,0))</f>
        <v>D</v>
      </c>
      <c r="L4880" s="9" t="s">
        <v>256</v>
      </c>
      <c r="M4880">
        <v>1601</v>
      </c>
      <c r="N4880" s="4">
        <v>312459.21000000002</v>
      </c>
      <c r="O4880" s="4">
        <v>312459.21000000002</v>
      </c>
      <c r="P4880" s="4">
        <v>0</v>
      </c>
      <c r="Q4880" s="4">
        <v>0</v>
      </c>
      <c r="R4880" s="4">
        <v>0</v>
      </c>
      <c r="S4880" s="4">
        <v>0</v>
      </c>
      <c r="T4880" s="4">
        <v>0</v>
      </c>
      <c r="U4880" s="4">
        <v>0</v>
      </c>
      <c r="V4880" s="4">
        <v>0</v>
      </c>
      <c r="W4880" s="4">
        <v>0</v>
      </c>
      <c r="X4880" s="4">
        <v>0</v>
      </c>
      <c r="Y4880" s="4">
        <v>113328.95</v>
      </c>
      <c r="Z4880" s="4">
        <v>0</v>
      </c>
      <c r="AA4880" s="4">
        <v>0</v>
      </c>
      <c r="AB4880" t="s">
        <v>3</v>
      </c>
      <c r="AC4880" s="4">
        <v>0</v>
      </c>
      <c r="AD4880" s="4">
        <v>0</v>
      </c>
      <c r="AE4880" s="4">
        <v>0</v>
      </c>
      <c r="AF4880" t="s">
        <v>712</v>
      </c>
      <c r="AG4880" s="4">
        <v>0</v>
      </c>
      <c r="AH4880" s="4">
        <v>0</v>
      </c>
      <c r="AI4880" s="4">
        <v>0</v>
      </c>
      <c r="AJ4880" s="4">
        <v>199130.26</v>
      </c>
      <c r="AK4880" s="4">
        <v>200000</v>
      </c>
      <c r="AL4880" t="s">
        <v>793</v>
      </c>
      <c r="AM4880" s="71" t="str">
        <f>INDEX(Network_Insurer_Code,MATCH(Export!AL4880,Network_insurer_Name,0))</f>
        <v>CAL3</v>
      </c>
      <c r="AN4880" t="str">
        <f t="shared" si="76"/>
        <v>D1003CAL32019</v>
      </c>
    </row>
    <row r="4881" spans="1:40" x14ac:dyDescent="0.25">
      <c r="A4881">
        <v>2019</v>
      </c>
      <c r="B4881">
        <v>3</v>
      </c>
      <c r="C4881" s="1">
        <v>43647</v>
      </c>
      <c r="D4881" s="1">
        <v>43738</v>
      </c>
      <c r="E4881">
        <v>2017</v>
      </c>
      <c r="F4881" s="71" t="str">
        <f>INDEX(Client_Name,MATCH(Export!H4881,Local_Company_Name,0))</f>
        <v>Zebra Workings Ltd</v>
      </c>
      <c r="G4881" s="71">
        <f>INDEX(Client_Code,MATCH(Export!H4881,Local_Company_Name,0))</f>
        <v>1001</v>
      </c>
      <c r="H4881" t="s">
        <v>749</v>
      </c>
      <c r="I4881" t="s">
        <v>712</v>
      </c>
      <c r="J4881" t="s">
        <v>8</v>
      </c>
      <c r="K4881" s="71" t="str">
        <f>INDEX(Line_of_Business,MATCH(Export!J4881,Name,0))</f>
        <v>M</v>
      </c>
      <c r="L4881" s="9" t="s">
        <v>206</v>
      </c>
      <c r="M4881">
        <v>808</v>
      </c>
      <c r="N4881" s="4">
        <v>0</v>
      </c>
      <c r="O4881" s="4">
        <v>0</v>
      </c>
      <c r="P4881" s="4">
        <v>200507</v>
      </c>
      <c r="Q4881" s="4">
        <v>0</v>
      </c>
      <c r="R4881" s="4">
        <v>0</v>
      </c>
      <c r="S4881" s="4">
        <v>0</v>
      </c>
      <c r="T4881" s="4">
        <v>0</v>
      </c>
      <c r="U4881" s="4">
        <v>0</v>
      </c>
      <c r="V4881" s="4">
        <v>0</v>
      </c>
      <c r="W4881" s="4">
        <v>0</v>
      </c>
      <c r="X4881" s="4">
        <v>0</v>
      </c>
      <c r="Y4881" s="4">
        <v>0</v>
      </c>
      <c r="Z4881" s="4">
        <v>0</v>
      </c>
      <c r="AA4881" s="4">
        <v>0</v>
      </c>
      <c r="AB4881" t="s">
        <v>3</v>
      </c>
      <c r="AC4881" s="4">
        <v>0</v>
      </c>
      <c r="AD4881" s="4">
        <v>0</v>
      </c>
      <c r="AE4881" s="4">
        <v>0</v>
      </c>
      <c r="AF4881" t="s">
        <v>712</v>
      </c>
      <c r="AG4881" s="4">
        <v>0</v>
      </c>
      <c r="AH4881" s="4">
        <v>0</v>
      </c>
      <c r="AI4881" s="4">
        <v>0</v>
      </c>
      <c r="AJ4881" s="4">
        <v>-200507</v>
      </c>
      <c r="AK4881" s="4">
        <v>0</v>
      </c>
      <c r="AL4881" t="s">
        <v>789</v>
      </c>
      <c r="AM4881" s="71" t="str">
        <f>INDEX(Network_Insurer_Code,MATCH(Export!AL4881,Network_insurer_Name,0))</f>
        <v>APL1</v>
      </c>
      <c r="AN4881" t="str">
        <f t="shared" si="76"/>
        <v>M1001APL12017</v>
      </c>
    </row>
    <row r="4882" spans="1:40" x14ac:dyDescent="0.25">
      <c r="A4882">
        <v>2019</v>
      </c>
      <c r="B4882">
        <v>4</v>
      </c>
      <c r="C4882" s="1">
        <v>43556</v>
      </c>
      <c r="D4882" s="1">
        <v>43646</v>
      </c>
      <c r="E4882">
        <v>2018</v>
      </c>
      <c r="F4882" s="71" t="str">
        <f>INDEX(Client_Name,MATCH(Export!H4882,Local_Company_Name,0))</f>
        <v>Lion Manufacturing Co</v>
      </c>
      <c r="G4882" s="71">
        <f>INDEX(Client_Code,MATCH(Export!H4882,Local_Company_Name,0))</f>
        <v>1002</v>
      </c>
      <c r="H4882" t="s">
        <v>752</v>
      </c>
      <c r="I4882" t="s">
        <v>719</v>
      </c>
      <c r="J4882" t="s">
        <v>5</v>
      </c>
      <c r="K4882" s="71" t="str">
        <f>INDEX(Line_of_Business,MATCH(Export!J4882,Name,0))</f>
        <v>L</v>
      </c>
      <c r="L4882" s="9" t="s">
        <v>223</v>
      </c>
      <c r="M4882">
        <v>2535</v>
      </c>
      <c r="N4882" s="4">
        <v>-89504</v>
      </c>
      <c r="O4882" s="4">
        <v>-89504</v>
      </c>
      <c r="P4882" s="4">
        <v>-42551.02</v>
      </c>
      <c r="Q4882" s="4">
        <v>0</v>
      </c>
      <c r="R4882" s="4">
        <v>0</v>
      </c>
      <c r="S4882" s="4">
        <v>0</v>
      </c>
      <c r="T4882" s="4">
        <v>0</v>
      </c>
      <c r="U4882" s="4">
        <v>0</v>
      </c>
      <c r="V4882" s="4">
        <v>0</v>
      </c>
      <c r="W4882" s="4">
        <v>0</v>
      </c>
      <c r="X4882" s="4">
        <v>0</v>
      </c>
      <c r="Y4882" s="4">
        <v>-5638.76</v>
      </c>
      <c r="Z4882" s="4">
        <v>0</v>
      </c>
      <c r="AA4882" s="4">
        <v>-626.52</v>
      </c>
      <c r="AB4882" t="s">
        <v>3</v>
      </c>
      <c r="AC4882" s="4">
        <v>-22742.82</v>
      </c>
      <c r="AD4882" s="4">
        <v>0</v>
      </c>
      <c r="AE4882" s="4">
        <v>-13529.85</v>
      </c>
      <c r="AF4882" t="s">
        <v>719</v>
      </c>
      <c r="AG4882" s="4">
        <v>0</v>
      </c>
      <c r="AH4882" s="4">
        <v>0</v>
      </c>
      <c r="AI4882" s="4">
        <v>0</v>
      </c>
      <c r="AJ4882" s="4">
        <v>-40687.699999999997</v>
      </c>
      <c r="AK4882" s="4">
        <v>0</v>
      </c>
      <c r="AL4882" t="s">
        <v>798</v>
      </c>
      <c r="AM4882" s="71" t="str">
        <f>INDEX(Network_Insurer_Code,MATCH(Export!AL4882,Network_insurer_Name,0))</f>
        <v>PEI2</v>
      </c>
      <c r="AN4882" t="str">
        <f t="shared" si="76"/>
        <v>L1002PEI22018</v>
      </c>
    </row>
    <row r="4883" spans="1:40" x14ac:dyDescent="0.25">
      <c r="A4883">
        <v>2020</v>
      </c>
      <c r="B4883">
        <v>2</v>
      </c>
      <c r="C4883" s="1">
        <v>43922</v>
      </c>
      <c r="D4883" s="1">
        <v>44012</v>
      </c>
      <c r="E4883">
        <v>2019</v>
      </c>
      <c r="F4883" s="71" t="str">
        <f>INDEX(Client_Name,MATCH(Export!H4883,Local_Company_Name,0))</f>
        <v>Tiger Jewelcrafting Ltd</v>
      </c>
      <c r="G4883" s="71">
        <f>INDEX(Client_Code,MATCH(Export!H4883,Local_Company_Name,0))</f>
        <v>1003</v>
      </c>
      <c r="H4883" t="s">
        <v>762</v>
      </c>
      <c r="I4883" t="s">
        <v>707</v>
      </c>
      <c r="J4883" t="s">
        <v>22</v>
      </c>
      <c r="K4883" s="71" t="str">
        <f>INDEX(Line_of_Business,MATCH(Export!J4883,Name,0))</f>
        <v>A</v>
      </c>
      <c r="L4883" s="9">
        <v>79267013</v>
      </c>
      <c r="M4883">
        <v>0</v>
      </c>
      <c r="N4883" s="4">
        <v>2445.34</v>
      </c>
      <c r="O4883" s="4">
        <v>2445.34</v>
      </c>
      <c r="P4883" s="4">
        <v>87824.25</v>
      </c>
      <c r="Q4883" s="4">
        <v>0</v>
      </c>
      <c r="R4883" s="4">
        <v>0</v>
      </c>
      <c r="S4883" s="4">
        <v>0</v>
      </c>
      <c r="T4883" s="4">
        <v>0</v>
      </c>
      <c r="U4883" s="4">
        <v>0</v>
      </c>
      <c r="V4883" s="4">
        <v>0</v>
      </c>
      <c r="W4883" s="4">
        <v>0</v>
      </c>
      <c r="X4883" s="4">
        <v>0</v>
      </c>
      <c r="Y4883" s="4">
        <v>237.2</v>
      </c>
      <c r="Z4883" s="4">
        <v>0</v>
      </c>
      <c r="AA4883" s="4">
        <v>489.06</v>
      </c>
      <c r="AB4883" t="s">
        <v>3</v>
      </c>
      <c r="AC4883" s="4">
        <v>0</v>
      </c>
      <c r="AD4883" s="4">
        <v>0</v>
      </c>
      <c r="AE4883" s="4">
        <v>-81500</v>
      </c>
      <c r="AF4883" t="s">
        <v>707</v>
      </c>
      <c r="AG4883" s="4">
        <v>0</v>
      </c>
      <c r="AH4883" s="4">
        <v>0</v>
      </c>
      <c r="AI4883" s="4">
        <v>0</v>
      </c>
      <c r="AJ4883" s="4">
        <v>-86105.17</v>
      </c>
      <c r="AK4883" s="4">
        <v>0</v>
      </c>
      <c r="AL4883" t="s">
        <v>791</v>
      </c>
      <c r="AM4883" s="71" t="str">
        <f>INDEX(Network_Insurer_Code,MATCH(Export!AL4883,Network_insurer_Name,0))</f>
        <v>CHI3</v>
      </c>
      <c r="AN4883" t="str">
        <f t="shared" si="76"/>
        <v>A1003CHI32019</v>
      </c>
    </row>
    <row r="4884" spans="1:40" x14ac:dyDescent="0.25">
      <c r="A4884">
        <v>2020</v>
      </c>
      <c r="B4884">
        <v>1</v>
      </c>
      <c r="C4884" s="1">
        <v>43831</v>
      </c>
      <c r="D4884" s="1">
        <v>43921</v>
      </c>
      <c r="E4884">
        <v>2019</v>
      </c>
      <c r="F4884" s="71" t="str">
        <f>INDEX(Client_Name,MATCH(Export!H4884,Local_Company_Name,0))</f>
        <v>Tiger Jewelcrafting Ltd</v>
      </c>
      <c r="G4884" s="71">
        <f>INDEX(Client_Code,MATCH(Export!H4884,Local_Company_Name,0))</f>
        <v>1003</v>
      </c>
      <c r="H4884" t="s">
        <v>764</v>
      </c>
      <c r="I4884" t="s">
        <v>702</v>
      </c>
      <c r="J4884" t="s">
        <v>5</v>
      </c>
      <c r="K4884" s="71" t="str">
        <f>INDEX(Line_of_Business,MATCH(Export!J4884,Name,0))</f>
        <v>L</v>
      </c>
      <c r="L4884" s="9" t="s">
        <v>410</v>
      </c>
      <c r="M4884">
        <v>110</v>
      </c>
      <c r="N4884" s="4">
        <v>0</v>
      </c>
      <c r="O4884" s="4">
        <v>0</v>
      </c>
      <c r="P4884" s="4">
        <v>0</v>
      </c>
      <c r="Q4884" s="4">
        <v>0</v>
      </c>
      <c r="R4884" s="4">
        <v>0</v>
      </c>
      <c r="S4884" s="4">
        <v>0</v>
      </c>
      <c r="T4884" s="4">
        <v>0</v>
      </c>
      <c r="U4884" s="4">
        <v>0</v>
      </c>
      <c r="V4884" s="4">
        <v>0</v>
      </c>
      <c r="W4884" s="4">
        <v>0</v>
      </c>
      <c r="X4884" s="4">
        <v>0</v>
      </c>
      <c r="Y4884" s="4">
        <v>0</v>
      </c>
      <c r="Z4884" s="4">
        <v>0</v>
      </c>
      <c r="AA4884" s="4">
        <v>0</v>
      </c>
      <c r="AB4884" t="s">
        <v>3</v>
      </c>
      <c r="AC4884" s="4">
        <v>0</v>
      </c>
      <c r="AD4884" s="4">
        <v>0</v>
      </c>
      <c r="AE4884" s="4">
        <v>0</v>
      </c>
      <c r="AF4884" t="s">
        <v>702</v>
      </c>
      <c r="AG4884" s="4">
        <v>0</v>
      </c>
      <c r="AH4884" s="4">
        <v>0</v>
      </c>
      <c r="AI4884" s="4">
        <v>0</v>
      </c>
      <c r="AJ4884" s="4">
        <v>0</v>
      </c>
      <c r="AK4884" s="4">
        <v>0</v>
      </c>
      <c r="AL4884" t="s">
        <v>788</v>
      </c>
      <c r="AM4884" s="71" t="str">
        <f>INDEX(Network_Insurer_Code,MATCH(Export!AL4884,Network_insurer_Name,0))</f>
        <v>RAI1</v>
      </c>
      <c r="AN4884" t="str">
        <f t="shared" si="76"/>
        <v>L1003RAI12019</v>
      </c>
    </row>
    <row r="4885" spans="1:40" x14ac:dyDescent="0.25">
      <c r="A4885">
        <v>2020</v>
      </c>
      <c r="B4885">
        <v>3</v>
      </c>
      <c r="C4885" s="1">
        <v>44013</v>
      </c>
      <c r="D4885" s="1">
        <v>44104</v>
      </c>
      <c r="E4885">
        <v>2019</v>
      </c>
      <c r="F4885" s="71" t="str">
        <f>INDEX(Client_Name,MATCH(Export!H4885,Local_Company_Name,0))</f>
        <v>Tiger Jewelcrafting Ltd</v>
      </c>
      <c r="G4885" s="71">
        <f>INDEX(Client_Code,MATCH(Export!H4885,Local_Company_Name,0))</f>
        <v>1003</v>
      </c>
      <c r="H4885" t="s">
        <v>761</v>
      </c>
      <c r="I4885" t="s">
        <v>709</v>
      </c>
      <c r="J4885" t="s">
        <v>8</v>
      </c>
      <c r="K4885" s="71" t="str">
        <f>INDEX(Line_of_Business,MATCH(Export!J4885,Name,0))</f>
        <v>M</v>
      </c>
      <c r="L4885" s="9" t="s">
        <v>513</v>
      </c>
      <c r="M4885">
        <v>11036</v>
      </c>
      <c r="N4885" s="4">
        <v>0</v>
      </c>
      <c r="O4885" s="4">
        <v>0</v>
      </c>
      <c r="P4885" s="4">
        <v>68686.789999999994</v>
      </c>
      <c r="Q4885" s="4">
        <v>0</v>
      </c>
      <c r="R4885" s="4">
        <v>0</v>
      </c>
      <c r="S4885" s="4">
        <v>0</v>
      </c>
      <c r="T4885" s="4">
        <v>0</v>
      </c>
      <c r="U4885" s="4">
        <v>0</v>
      </c>
      <c r="V4885" s="4">
        <v>0</v>
      </c>
      <c r="W4885" s="4">
        <v>0</v>
      </c>
      <c r="X4885" s="4">
        <v>0</v>
      </c>
      <c r="Y4885" s="4">
        <v>7692.92</v>
      </c>
      <c r="Z4885" s="4">
        <v>8242.41</v>
      </c>
      <c r="AA4885" s="4">
        <v>0</v>
      </c>
      <c r="AB4885" t="s">
        <v>3</v>
      </c>
      <c r="AC4885" s="4">
        <v>0</v>
      </c>
      <c r="AD4885" s="4">
        <v>0</v>
      </c>
      <c r="AE4885" s="4">
        <v>0</v>
      </c>
      <c r="AF4885" t="s">
        <v>709</v>
      </c>
      <c r="AG4885" s="4">
        <v>0</v>
      </c>
      <c r="AH4885" s="4">
        <v>0</v>
      </c>
      <c r="AI4885" s="4">
        <v>0</v>
      </c>
      <c r="AJ4885" s="4">
        <v>-84622.12</v>
      </c>
      <c r="AK4885" s="4">
        <v>0</v>
      </c>
      <c r="AL4885" t="s">
        <v>797</v>
      </c>
      <c r="AM4885" s="71" t="str">
        <f>INDEX(Network_Insurer_Code,MATCH(Export!AL4885,Network_insurer_Name,0))</f>
        <v>ONI3</v>
      </c>
      <c r="AN4885" t="str">
        <f t="shared" si="76"/>
        <v>M1003ONI32019</v>
      </c>
    </row>
    <row r="4886" spans="1:40" x14ac:dyDescent="0.25">
      <c r="A4886">
        <v>2019</v>
      </c>
      <c r="B4886">
        <v>4</v>
      </c>
      <c r="C4886" s="1">
        <v>43739</v>
      </c>
      <c r="D4886" s="1">
        <v>43830</v>
      </c>
      <c r="E4886">
        <v>2019</v>
      </c>
      <c r="F4886" s="71" t="str">
        <f>INDEX(Client_Name,MATCH(Export!H4886,Local_Company_Name,0))</f>
        <v>Falcon Clothing</v>
      </c>
      <c r="G4886" s="71">
        <f>INDEX(Client_Code,MATCH(Export!H4886,Local_Company_Name,0))</f>
        <v>1006</v>
      </c>
      <c r="H4886" t="s">
        <v>776</v>
      </c>
      <c r="I4886" t="s">
        <v>707</v>
      </c>
      <c r="J4886" t="s">
        <v>5</v>
      </c>
      <c r="K4886" s="71" t="str">
        <f>INDEX(Line_of_Business,MATCH(Export!J4886,Name,0))</f>
        <v>L</v>
      </c>
      <c r="L4886" s="9" t="s">
        <v>399</v>
      </c>
      <c r="M4886">
        <v>16</v>
      </c>
      <c r="N4886" s="4">
        <v>2159.0500000000002</v>
      </c>
      <c r="O4886" s="4">
        <v>2159.0500000000002</v>
      </c>
      <c r="P4886" s="4">
        <v>0</v>
      </c>
      <c r="Q4886" s="4">
        <v>0</v>
      </c>
      <c r="R4886" s="4">
        <v>0</v>
      </c>
      <c r="S4886" s="4">
        <v>0</v>
      </c>
      <c r="T4886" s="4">
        <v>0</v>
      </c>
      <c r="U4886" s="4">
        <v>0</v>
      </c>
      <c r="V4886" s="4">
        <v>0</v>
      </c>
      <c r="W4886" s="4">
        <v>0</v>
      </c>
      <c r="X4886" s="4">
        <v>0</v>
      </c>
      <c r="Y4886" s="4">
        <v>215.91</v>
      </c>
      <c r="Z4886" s="4">
        <v>0</v>
      </c>
      <c r="AA4886" s="4">
        <v>215.91</v>
      </c>
      <c r="AB4886" t="s">
        <v>3</v>
      </c>
      <c r="AC4886" s="4">
        <v>0</v>
      </c>
      <c r="AD4886" s="4">
        <v>0</v>
      </c>
      <c r="AE4886" s="4">
        <v>0</v>
      </c>
      <c r="AF4886" t="s">
        <v>707</v>
      </c>
      <c r="AG4886" s="4">
        <v>0</v>
      </c>
      <c r="AH4886" s="4">
        <v>0</v>
      </c>
      <c r="AI4886" s="4">
        <v>0</v>
      </c>
      <c r="AJ4886" s="4">
        <v>1727.23</v>
      </c>
      <c r="AK4886" s="4">
        <v>0</v>
      </c>
      <c r="AL4886" t="s">
        <v>789</v>
      </c>
      <c r="AM4886" s="71" t="str">
        <f>INDEX(Network_Insurer_Code,MATCH(Export!AL4886,Network_insurer_Name,0))</f>
        <v>APL1</v>
      </c>
      <c r="AN4886" t="str">
        <f t="shared" si="76"/>
        <v>L1006APL12019</v>
      </c>
    </row>
    <row r="4887" spans="1:40" x14ac:dyDescent="0.25">
      <c r="A4887">
        <v>2019</v>
      </c>
      <c r="B4887">
        <v>1</v>
      </c>
      <c r="C4887" s="1">
        <v>43466</v>
      </c>
      <c r="D4887" s="1">
        <v>43555</v>
      </c>
      <c r="E4887">
        <v>2018</v>
      </c>
      <c r="F4887" s="71" t="str">
        <f>INDEX(Client_Name,MATCH(Export!H4887,Local_Company_Name,0))</f>
        <v>Flaimngo Tailoring</v>
      </c>
      <c r="G4887" s="71">
        <f>INDEX(Client_Code,MATCH(Export!H4887,Local_Company_Name,0))</f>
        <v>1005</v>
      </c>
      <c r="H4887" t="s">
        <v>755</v>
      </c>
      <c r="I4887" t="s">
        <v>710</v>
      </c>
      <c r="J4887" t="s">
        <v>8</v>
      </c>
      <c r="K4887" s="71" t="str">
        <f>INDEX(Line_of_Business,MATCH(Export!J4887,Name,0))</f>
        <v>M</v>
      </c>
      <c r="L4887" s="9" t="s">
        <v>92</v>
      </c>
      <c r="M4887">
        <v>55</v>
      </c>
      <c r="N4887" s="4">
        <v>646.11</v>
      </c>
      <c r="O4887" s="4">
        <v>646.11</v>
      </c>
      <c r="P4887" s="4">
        <v>242847.34</v>
      </c>
      <c r="Q4887" s="4">
        <v>0</v>
      </c>
      <c r="R4887" s="4">
        <v>0</v>
      </c>
      <c r="S4887" s="4">
        <v>409398.31</v>
      </c>
      <c r="T4887" s="4">
        <v>0</v>
      </c>
      <c r="U4887" s="4">
        <v>0</v>
      </c>
      <c r="V4887" s="4">
        <v>0</v>
      </c>
      <c r="W4887" s="4">
        <v>-409398.31</v>
      </c>
      <c r="X4887" s="4">
        <v>0</v>
      </c>
      <c r="Y4887" s="4">
        <v>103.38</v>
      </c>
      <c r="Z4887" s="4">
        <v>0</v>
      </c>
      <c r="AA4887" s="4">
        <v>0</v>
      </c>
      <c r="AB4887" t="s">
        <v>3</v>
      </c>
      <c r="AC4887" s="4">
        <v>0</v>
      </c>
      <c r="AD4887" s="4">
        <v>0</v>
      </c>
      <c r="AE4887" s="4">
        <v>0</v>
      </c>
      <c r="AF4887" t="s">
        <v>710</v>
      </c>
      <c r="AG4887" s="4">
        <v>0</v>
      </c>
      <c r="AH4887" s="4">
        <v>0</v>
      </c>
      <c r="AI4887" s="4">
        <v>0</v>
      </c>
      <c r="AJ4887" s="4">
        <v>576492.01</v>
      </c>
      <c r="AK4887" s="4">
        <v>200000</v>
      </c>
      <c r="AL4887" t="s">
        <v>790</v>
      </c>
      <c r="AM4887" s="71" t="str">
        <f>INDEX(Network_Insurer_Code,MATCH(Export!AL4887,Network_insurer_Name,0))</f>
        <v>STL1</v>
      </c>
      <c r="AN4887" t="str">
        <f t="shared" si="76"/>
        <v>M1005STL12018</v>
      </c>
    </row>
    <row r="4888" spans="1:40" x14ac:dyDescent="0.25">
      <c r="A4888">
        <v>2019</v>
      </c>
      <c r="B4888">
        <v>3</v>
      </c>
      <c r="C4888" s="1">
        <v>43647</v>
      </c>
      <c r="D4888" s="1">
        <v>43738</v>
      </c>
      <c r="E4888">
        <v>2019</v>
      </c>
      <c r="F4888" s="71" t="str">
        <f>INDEX(Client_Name,MATCH(Export!H4888,Local_Company_Name,0))</f>
        <v>Aplaca Engineering Co</v>
      </c>
      <c r="G4888" s="71">
        <f>INDEX(Client_Code,MATCH(Export!H4888,Local_Company_Name,0))</f>
        <v>1004</v>
      </c>
      <c r="H4888" t="s">
        <v>768</v>
      </c>
      <c r="I4888" t="s">
        <v>709</v>
      </c>
      <c r="J4888" t="s">
        <v>14</v>
      </c>
      <c r="K4888" s="71" t="str">
        <f>INDEX(Line_of_Business,MATCH(Export!J4888,Name,0))</f>
        <v>C</v>
      </c>
      <c r="L4888" s="9" t="s">
        <v>433</v>
      </c>
      <c r="M4888">
        <v>4900</v>
      </c>
      <c r="N4888" s="4">
        <v>381522.57777777698</v>
      </c>
      <c r="O4888" s="4">
        <v>343370.32</v>
      </c>
      <c r="P4888" s="4">
        <v>0</v>
      </c>
      <c r="Q4888" s="4">
        <v>0</v>
      </c>
      <c r="R4888" s="4">
        <v>0</v>
      </c>
      <c r="S4888" s="4">
        <v>0</v>
      </c>
      <c r="T4888" s="4">
        <v>0</v>
      </c>
      <c r="U4888" s="4">
        <v>0</v>
      </c>
      <c r="V4888" s="4">
        <v>0</v>
      </c>
      <c r="W4888" s="4">
        <v>0</v>
      </c>
      <c r="X4888" s="4">
        <v>0</v>
      </c>
      <c r="Y4888" s="4">
        <v>34337.03</v>
      </c>
      <c r="Z4888" s="4">
        <v>7554.15</v>
      </c>
      <c r="AA4888" s="4">
        <v>0</v>
      </c>
      <c r="AB4888" t="s">
        <v>3</v>
      </c>
      <c r="AC4888" s="4">
        <v>0</v>
      </c>
      <c r="AD4888" s="4">
        <v>0</v>
      </c>
      <c r="AE4888" s="4">
        <v>0</v>
      </c>
      <c r="AF4888" t="s">
        <v>709</v>
      </c>
      <c r="AG4888" s="4">
        <v>0</v>
      </c>
      <c r="AH4888" s="4">
        <v>0</v>
      </c>
      <c r="AI4888" s="4">
        <v>0</v>
      </c>
      <c r="AJ4888" s="4">
        <v>301479.14</v>
      </c>
      <c r="AK4888" s="4">
        <v>0</v>
      </c>
      <c r="AL4888" t="s">
        <v>794</v>
      </c>
      <c r="AM4888" s="71" t="str">
        <f>INDEX(Network_Insurer_Code,MATCH(Export!AL4888,Network_insurer_Name,0))</f>
        <v>CUI2</v>
      </c>
      <c r="AN4888" t="str">
        <f t="shared" si="76"/>
        <v>C1004CUI22019</v>
      </c>
    </row>
    <row r="4889" spans="1:40" x14ac:dyDescent="0.25">
      <c r="A4889">
        <v>2019</v>
      </c>
      <c r="B4889">
        <v>2</v>
      </c>
      <c r="C4889" s="1">
        <v>43556</v>
      </c>
      <c r="D4889" s="1">
        <v>43646</v>
      </c>
      <c r="E4889">
        <v>2018</v>
      </c>
      <c r="F4889" s="71" t="str">
        <f>INDEX(Client_Name,MATCH(Export!H4889,Local_Company_Name,0))</f>
        <v>Falcon Clothing</v>
      </c>
      <c r="G4889" s="71">
        <f>INDEX(Client_Code,MATCH(Export!H4889,Local_Company_Name,0))</f>
        <v>1006</v>
      </c>
      <c r="H4889" t="s">
        <v>773</v>
      </c>
      <c r="I4889" t="s">
        <v>707</v>
      </c>
      <c r="J4889" t="s">
        <v>8</v>
      </c>
      <c r="K4889" s="71" t="str">
        <f>INDEX(Line_of_Business,MATCH(Export!J4889,Name,0))</f>
        <v>M</v>
      </c>
      <c r="L4889" s="9" t="s">
        <v>591</v>
      </c>
      <c r="M4889">
        <v>0</v>
      </c>
      <c r="N4889" s="4">
        <v>1961.96</v>
      </c>
      <c r="O4889" s="4">
        <v>1961.96</v>
      </c>
      <c r="P4889" s="4">
        <v>12299.34</v>
      </c>
      <c r="Q4889" s="4">
        <v>0</v>
      </c>
      <c r="R4889" s="4">
        <v>0</v>
      </c>
      <c r="S4889" s="4">
        <v>0</v>
      </c>
      <c r="T4889" s="4">
        <v>0</v>
      </c>
      <c r="U4889" s="4">
        <v>0</v>
      </c>
      <c r="V4889" s="4">
        <v>0</v>
      </c>
      <c r="W4889" s="4">
        <v>0</v>
      </c>
      <c r="X4889" s="4">
        <v>0</v>
      </c>
      <c r="Y4889" s="4">
        <v>188.35</v>
      </c>
      <c r="Z4889" s="4">
        <v>0</v>
      </c>
      <c r="AA4889" s="4">
        <v>196.2</v>
      </c>
      <c r="AB4889" t="s">
        <v>3</v>
      </c>
      <c r="AC4889" s="4">
        <v>0</v>
      </c>
      <c r="AD4889" s="4">
        <v>0</v>
      </c>
      <c r="AE4889" s="4">
        <v>-2304.94</v>
      </c>
      <c r="AF4889" t="s">
        <v>707</v>
      </c>
      <c r="AG4889" s="4">
        <v>0</v>
      </c>
      <c r="AH4889" s="4">
        <v>0</v>
      </c>
      <c r="AI4889" s="4">
        <v>0</v>
      </c>
      <c r="AJ4889" s="4">
        <v>-10721.93</v>
      </c>
      <c r="AK4889" s="4">
        <v>0</v>
      </c>
      <c r="AL4889" t="s">
        <v>786</v>
      </c>
      <c r="AM4889" s="71" t="str">
        <f>INDEX(Network_Insurer_Code,MATCH(Export!AL4889,Network_insurer_Name,0))</f>
        <v>BAL1</v>
      </c>
      <c r="AN4889" t="str">
        <f t="shared" si="76"/>
        <v>M1006BAL12018</v>
      </c>
    </row>
    <row r="4890" spans="1:40" x14ac:dyDescent="0.25">
      <c r="A4890">
        <v>2020</v>
      </c>
      <c r="B4890">
        <v>3</v>
      </c>
      <c r="C4890" s="1">
        <v>44013</v>
      </c>
      <c r="D4890" s="1">
        <v>44104</v>
      </c>
      <c r="E4890">
        <v>2019</v>
      </c>
      <c r="F4890" s="71" t="str">
        <f>INDEX(Client_Name,MATCH(Export!H4890,Local_Company_Name,0))</f>
        <v>Aplaca Engineering Co</v>
      </c>
      <c r="G4890" s="71">
        <f>INDEX(Client_Code,MATCH(Export!H4890,Local_Company_Name,0))</f>
        <v>1004</v>
      </c>
      <c r="H4890" t="s">
        <v>767</v>
      </c>
      <c r="I4890" t="s">
        <v>715</v>
      </c>
      <c r="J4890" t="s">
        <v>8</v>
      </c>
      <c r="K4890" s="71" t="str">
        <f>INDEX(Line_of_Business,MATCH(Export!J4890,Name,0))</f>
        <v>M</v>
      </c>
      <c r="L4890" s="9" t="s">
        <v>38</v>
      </c>
      <c r="M4890">
        <v>37</v>
      </c>
      <c r="N4890" s="4">
        <v>0</v>
      </c>
      <c r="O4890" s="4">
        <v>0</v>
      </c>
      <c r="P4890" s="4">
        <v>532.70000000000005</v>
      </c>
      <c r="Q4890" s="4">
        <v>0</v>
      </c>
      <c r="R4890" s="4">
        <v>0</v>
      </c>
      <c r="S4890" s="4">
        <v>0</v>
      </c>
      <c r="T4890" s="4">
        <v>0</v>
      </c>
      <c r="U4890" s="4">
        <v>0</v>
      </c>
      <c r="V4890" s="4">
        <v>0</v>
      </c>
      <c r="W4890" s="4">
        <v>0</v>
      </c>
      <c r="X4890" s="4">
        <v>0</v>
      </c>
      <c r="Y4890" s="4">
        <v>0</v>
      </c>
      <c r="Z4890" s="4">
        <v>0</v>
      </c>
      <c r="AA4890" s="4">
        <v>0</v>
      </c>
      <c r="AB4890" t="s">
        <v>3</v>
      </c>
      <c r="AC4890" s="4">
        <v>0</v>
      </c>
      <c r="AD4890" s="4">
        <v>0</v>
      </c>
      <c r="AE4890" s="4">
        <v>0</v>
      </c>
      <c r="AF4890" t="s">
        <v>715</v>
      </c>
      <c r="AG4890" s="4">
        <v>0</v>
      </c>
      <c r="AH4890" s="4">
        <v>0</v>
      </c>
      <c r="AI4890" s="4">
        <v>0</v>
      </c>
      <c r="AJ4890" s="4">
        <v>-532.70000000000005</v>
      </c>
      <c r="AK4890" s="4">
        <v>200000</v>
      </c>
      <c r="AL4890" t="s">
        <v>791</v>
      </c>
      <c r="AM4890" s="71" t="str">
        <f>INDEX(Network_Insurer_Code,MATCH(Export!AL4890,Network_insurer_Name,0))</f>
        <v>CHI3</v>
      </c>
      <c r="AN4890" t="str">
        <f t="shared" si="76"/>
        <v>M1004CHI32019</v>
      </c>
    </row>
    <row r="4891" spans="1:40" x14ac:dyDescent="0.25">
      <c r="A4891">
        <v>2019</v>
      </c>
      <c r="B4891">
        <v>4</v>
      </c>
      <c r="C4891" s="1">
        <v>43739</v>
      </c>
      <c r="D4891" s="1">
        <v>43830</v>
      </c>
      <c r="E4891">
        <v>2018</v>
      </c>
      <c r="F4891" s="71" t="str">
        <f>INDEX(Client_Name,MATCH(Export!H4891,Local_Company_Name,0))</f>
        <v>Zebra Workings Ltd</v>
      </c>
      <c r="G4891" s="71">
        <f>INDEX(Client_Code,MATCH(Export!H4891,Local_Company_Name,0))</f>
        <v>1001</v>
      </c>
      <c r="H4891" t="s">
        <v>748</v>
      </c>
      <c r="I4891" t="s">
        <v>779</v>
      </c>
      <c r="J4891" t="s">
        <v>8</v>
      </c>
      <c r="K4891" s="71" t="str">
        <f>INDEX(Line_of_Business,MATCH(Export!J4891,Name,0))</f>
        <v>M</v>
      </c>
      <c r="L4891" s="9" t="s">
        <v>265</v>
      </c>
      <c r="M4891">
        <v>116</v>
      </c>
      <c r="N4891" s="4">
        <v>0</v>
      </c>
      <c r="O4891" s="4">
        <v>0</v>
      </c>
      <c r="P4891" s="4">
        <v>18511.310000000001</v>
      </c>
      <c r="Q4891" s="4">
        <v>0</v>
      </c>
      <c r="R4891" s="4">
        <v>0</v>
      </c>
      <c r="S4891" s="4">
        <v>0</v>
      </c>
      <c r="T4891" s="4">
        <v>0</v>
      </c>
      <c r="U4891" s="4">
        <v>0</v>
      </c>
      <c r="V4891" s="4">
        <v>0</v>
      </c>
      <c r="W4891" s="4">
        <v>0</v>
      </c>
      <c r="X4891" s="4">
        <v>0</v>
      </c>
      <c r="Y4891" s="4">
        <v>0</v>
      </c>
      <c r="Z4891" s="4">
        <v>0</v>
      </c>
      <c r="AA4891" s="4">
        <v>0</v>
      </c>
      <c r="AB4891" t="s">
        <v>3</v>
      </c>
      <c r="AC4891" s="4">
        <v>0</v>
      </c>
      <c r="AD4891" s="4">
        <v>0</v>
      </c>
      <c r="AE4891" s="4">
        <v>0</v>
      </c>
      <c r="AF4891" t="s">
        <v>779</v>
      </c>
      <c r="AG4891" s="4">
        <v>0</v>
      </c>
      <c r="AH4891" s="4">
        <v>0</v>
      </c>
      <c r="AI4891" s="4">
        <v>0</v>
      </c>
      <c r="AJ4891" s="4">
        <v>-18511.310000000001</v>
      </c>
      <c r="AK4891" s="4">
        <v>0</v>
      </c>
      <c r="AL4891" t="s">
        <v>781</v>
      </c>
      <c r="AM4891" s="71" t="str">
        <f>INDEX(Network_Insurer_Code,MATCH(Export!AL4891,Network_insurer_Name,0))</f>
        <v>ORI1</v>
      </c>
      <c r="AN4891" t="str">
        <f t="shared" si="76"/>
        <v>M1001ORI12018</v>
      </c>
    </row>
    <row r="4892" spans="1:40" x14ac:dyDescent="0.25">
      <c r="A4892">
        <v>2020</v>
      </c>
      <c r="B4892">
        <v>3</v>
      </c>
      <c r="C4892" s="1">
        <v>44013</v>
      </c>
      <c r="D4892" s="1">
        <v>44104</v>
      </c>
      <c r="E4892">
        <v>2019</v>
      </c>
      <c r="F4892" s="71" t="str">
        <f>INDEX(Client_Name,MATCH(Export!H4892,Local_Company_Name,0))</f>
        <v>Flaimngo Tailoring</v>
      </c>
      <c r="G4892" s="71">
        <f>INDEX(Client_Code,MATCH(Export!H4892,Local_Company_Name,0))</f>
        <v>1005</v>
      </c>
      <c r="H4892" t="s">
        <v>771</v>
      </c>
      <c r="I4892" t="s">
        <v>719</v>
      </c>
      <c r="J4892" t="s">
        <v>5</v>
      </c>
      <c r="K4892" s="71" t="str">
        <f>INDEX(Line_of_Business,MATCH(Export!J4892,Name,0))</f>
        <v>L</v>
      </c>
      <c r="L4892" s="9" t="s">
        <v>69</v>
      </c>
      <c r="M4892">
        <v>3014</v>
      </c>
      <c r="N4892" s="4">
        <v>0</v>
      </c>
      <c r="O4892" s="4">
        <v>0</v>
      </c>
      <c r="P4892" s="4">
        <v>445.99</v>
      </c>
      <c r="Q4892" s="4">
        <v>0</v>
      </c>
      <c r="R4892" s="4">
        <v>0</v>
      </c>
      <c r="S4892" s="4">
        <v>0</v>
      </c>
      <c r="T4892" s="4">
        <v>0</v>
      </c>
      <c r="U4892" s="4">
        <v>0</v>
      </c>
      <c r="V4892" s="4">
        <v>0</v>
      </c>
      <c r="W4892" s="4">
        <v>0</v>
      </c>
      <c r="X4892" s="4">
        <v>0</v>
      </c>
      <c r="Y4892" s="4">
        <v>0</v>
      </c>
      <c r="Z4892" s="4">
        <v>0</v>
      </c>
      <c r="AA4892" s="4">
        <v>0</v>
      </c>
      <c r="AB4892" t="s">
        <v>3</v>
      </c>
      <c r="AC4892" s="4">
        <v>0</v>
      </c>
      <c r="AD4892" s="4">
        <v>0</v>
      </c>
      <c r="AE4892" s="4">
        <v>92.84</v>
      </c>
      <c r="AF4892" t="s">
        <v>719</v>
      </c>
      <c r="AG4892" s="4">
        <v>0</v>
      </c>
      <c r="AH4892" s="4">
        <v>0</v>
      </c>
      <c r="AI4892" s="4">
        <v>0</v>
      </c>
      <c r="AJ4892" s="4">
        <v>-445.99</v>
      </c>
      <c r="AK4892" s="4">
        <v>0</v>
      </c>
      <c r="AL4892" t="s">
        <v>794</v>
      </c>
      <c r="AM4892" s="71" t="str">
        <f>INDEX(Network_Insurer_Code,MATCH(Export!AL4892,Network_insurer_Name,0))</f>
        <v>CUI2</v>
      </c>
      <c r="AN4892" t="str">
        <f t="shared" si="76"/>
        <v>L1005CUI22019</v>
      </c>
    </row>
    <row r="4893" spans="1:40" x14ac:dyDescent="0.25">
      <c r="A4893">
        <v>2019</v>
      </c>
      <c r="B4893">
        <v>1</v>
      </c>
      <c r="C4893" s="1">
        <v>43466</v>
      </c>
      <c r="D4893" s="1">
        <v>43555</v>
      </c>
      <c r="E4893">
        <v>2018</v>
      </c>
      <c r="F4893" s="71" t="str">
        <f>INDEX(Client_Name,MATCH(Export!H4893,Local_Company_Name,0))</f>
        <v>Aplaca Engineering Co</v>
      </c>
      <c r="G4893" s="71">
        <f>INDEX(Client_Code,MATCH(Export!H4893,Local_Company_Name,0))</f>
        <v>1004</v>
      </c>
      <c r="H4893" t="s">
        <v>765</v>
      </c>
      <c r="I4893" t="s">
        <v>717</v>
      </c>
      <c r="J4893" t="s">
        <v>5</v>
      </c>
      <c r="K4893" s="71" t="str">
        <f>INDEX(Line_of_Business,MATCH(Export!J4893,Name,0))</f>
        <v>L</v>
      </c>
      <c r="L4893" s="9" t="s">
        <v>161</v>
      </c>
      <c r="M4893">
        <v>1139</v>
      </c>
      <c r="N4893" s="4">
        <v>45494.83</v>
      </c>
      <c r="O4893" s="4">
        <v>45494.83</v>
      </c>
      <c r="P4893" s="4">
        <v>0</v>
      </c>
      <c r="Q4893" s="4">
        <v>0</v>
      </c>
      <c r="R4893" s="4">
        <v>0</v>
      </c>
      <c r="S4893" s="4">
        <v>0</v>
      </c>
      <c r="T4893" s="4">
        <v>0</v>
      </c>
      <c r="U4893" s="4">
        <v>0</v>
      </c>
      <c r="V4893" s="4">
        <v>0</v>
      </c>
      <c r="W4893" s="4">
        <v>0</v>
      </c>
      <c r="X4893" s="4">
        <v>0</v>
      </c>
      <c r="Y4893" s="4">
        <v>3639.59</v>
      </c>
      <c r="Z4893" s="4">
        <v>0</v>
      </c>
      <c r="AA4893" s="4">
        <v>0</v>
      </c>
      <c r="AB4893" t="s">
        <v>3</v>
      </c>
      <c r="AC4893" s="4">
        <v>0</v>
      </c>
      <c r="AD4893" s="4">
        <v>0</v>
      </c>
      <c r="AE4893" s="4">
        <v>53485.35</v>
      </c>
      <c r="AF4893" t="s">
        <v>717</v>
      </c>
      <c r="AG4893" s="4">
        <v>0</v>
      </c>
      <c r="AH4893" s="4">
        <v>0</v>
      </c>
      <c r="AI4893" s="4">
        <v>0</v>
      </c>
      <c r="AJ4893" s="4">
        <v>41855.24</v>
      </c>
      <c r="AK4893" s="4">
        <v>0</v>
      </c>
      <c r="AL4893" t="s">
        <v>783</v>
      </c>
      <c r="AM4893" s="71" t="str">
        <f>INDEX(Network_Insurer_Code,MATCH(Export!AL4893,Network_insurer_Name,0))</f>
        <v>PEP1</v>
      </c>
      <c r="AN4893" t="str">
        <f t="shared" si="76"/>
        <v>L1004PEP12018</v>
      </c>
    </row>
    <row r="4894" spans="1:40" x14ac:dyDescent="0.25">
      <c r="A4894">
        <v>2020</v>
      </c>
      <c r="B4894">
        <v>2</v>
      </c>
      <c r="C4894" s="1">
        <v>43922</v>
      </c>
      <c r="D4894" s="1">
        <v>44012</v>
      </c>
      <c r="E4894">
        <v>2019</v>
      </c>
      <c r="F4894" s="71" t="str">
        <f>INDEX(Client_Name,MATCH(Export!H4894,Local_Company_Name,0))</f>
        <v>Lion Manufacturing Co</v>
      </c>
      <c r="G4894" s="71">
        <f>INDEX(Client_Code,MATCH(Export!H4894,Local_Company_Name,0))</f>
        <v>1002</v>
      </c>
      <c r="H4894" t="s">
        <v>759</v>
      </c>
      <c r="I4894" t="s">
        <v>704</v>
      </c>
      <c r="J4894" t="s">
        <v>8</v>
      </c>
      <c r="K4894" s="71" t="str">
        <f>INDEX(Line_of_Business,MATCH(Export!J4894,Name,0))</f>
        <v>M</v>
      </c>
      <c r="L4894" s="9" t="s">
        <v>191</v>
      </c>
      <c r="M4894">
        <v>915</v>
      </c>
      <c r="N4894" s="4">
        <v>20835.7</v>
      </c>
      <c r="O4894" s="4">
        <v>20835.7</v>
      </c>
      <c r="P4894" s="4">
        <v>71291.28</v>
      </c>
      <c r="Q4894" s="4">
        <v>0</v>
      </c>
      <c r="R4894" s="4">
        <v>0</v>
      </c>
      <c r="S4894" s="4">
        <v>0</v>
      </c>
      <c r="T4894" s="4">
        <v>0</v>
      </c>
      <c r="U4894" s="4">
        <v>0</v>
      </c>
      <c r="V4894" s="4">
        <v>0</v>
      </c>
      <c r="W4894" s="4">
        <v>-419179.13</v>
      </c>
      <c r="X4894" s="4">
        <v>0</v>
      </c>
      <c r="Y4894" s="4">
        <v>3051.71</v>
      </c>
      <c r="Z4894" s="4">
        <v>2232.39</v>
      </c>
      <c r="AA4894" s="4">
        <v>0</v>
      </c>
      <c r="AB4894" t="s">
        <v>3</v>
      </c>
      <c r="AC4894" s="4">
        <v>0</v>
      </c>
      <c r="AD4894" s="4">
        <v>0</v>
      </c>
      <c r="AE4894" s="4">
        <v>0</v>
      </c>
      <c r="AF4894" t="s">
        <v>704</v>
      </c>
      <c r="AG4894" s="4">
        <v>0</v>
      </c>
      <c r="AH4894" s="4">
        <v>0</v>
      </c>
      <c r="AI4894" s="4">
        <v>0</v>
      </c>
      <c r="AJ4894" s="4">
        <v>363439.44999999902</v>
      </c>
      <c r="AK4894" s="4">
        <v>200000</v>
      </c>
      <c r="AL4894" t="s">
        <v>781</v>
      </c>
      <c r="AM4894" s="71" t="str">
        <f>INDEX(Network_Insurer_Code,MATCH(Export!AL4894,Network_insurer_Name,0))</f>
        <v>ORI1</v>
      </c>
      <c r="AN4894" t="str">
        <f t="shared" si="76"/>
        <v>M1002ORI12019</v>
      </c>
    </row>
    <row r="4895" spans="1:40" x14ac:dyDescent="0.25">
      <c r="A4895">
        <v>2019</v>
      </c>
      <c r="B4895">
        <v>3</v>
      </c>
      <c r="C4895" s="1">
        <v>43647</v>
      </c>
      <c r="D4895" s="1">
        <v>43738</v>
      </c>
      <c r="E4895">
        <v>2014</v>
      </c>
      <c r="F4895" s="71" t="str">
        <f>INDEX(Client_Name,MATCH(Export!H4895,Local_Company_Name,0))</f>
        <v>Falcon Clothing</v>
      </c>
      <c r="G4895" s="71">
        <f>INDEX(Client_Code,MATCH(Export!H4895,Local_Company_Name,0))</f>
        <v>1006</v>
      </c>
      <c r="H4895" t="s">
        <v>774</v>
      </c>
      <c r="I4895" t="s">
        <v>704</v>
      </c>
      <c r="J4895" t="s">
        <v>0</v>
      </c>
      <c r="K4895" s="71" t="str">
        <f>INDEX(Line_of_Business,MATCH(Export!J4895,Name,0))</f>
        <v>D</v>
      </c>
      <c r="L4895" s="9" t="s">
        <v>474</v>
      </c>
      <c r="M4895">
        <v>0</v>
      </c>
      <c r="N4895" s="4">
        <v>0</v>
      </c>
      <c r="O4895" s="4">
        <v>0</v>
      </c>
      <c r="P4895" s="4">
        <v>5834.35</v>
      </c>
      <c r="Q4895" s="4">
        <v>0</v>
      </c>
      <c r="R4895" s="4">
        <v>0</v>
      </c>
      <c r="S4895" s="4">
        <v>0</v>
      </c>
      <c r="T4895" s="4">
        <v>0</v>
      </c>
      <c r="U4895" s="4">
        <v>0</v>
      </c>
      <c r="V4895" s="4">
        <v>0</v>
      </c>
      <c r="W4895" s="4">
        <v>0</v>
      </c>
      <c r="X4895" s="4">
        <v>0</v>
      </c>
      <c r="Y4895" s="4">
        <v>0</v>
      </c>
      <c r="Z4895" s="4">
        <v>0</v>
      </c>
      <c r="AA4895" s="4">
        <v>0</v>
      </c>
      <c r="AB4895" t="s">
        <v>3</v>
      </c>
      <c r="AC4895" s="4">
        <v>0</v>
      </c>
      <c r="AD4895" s="4">
        <v>0</v>
      </c>
      <c r="AE4895" s="4">
        <v>43497.9</v>
      </c>
      <c r="AF4895" t="s">
        <v>704</v>
      </c>
      <c r="AG4895" s="4">
        <v>0</v>
      </c>
      <c r="AH4895" s="4">
        <v>0</v>
      </c>
      <c r="AI4895" s="4">
        <v>0</v>
      </c>
      <c r="AJ4895" s="4">
        <v>-5834.35</v>
      </c>
      <c r="AK4895" s="4">
        <v>200000</v>
      </c>
      <c r="AL4895" t="s">
        <v>793</v>
      </c>
      <c r="AM4895" s="71" t="str">
        <f>INDEX(Network_Insurer_Code,MATCH(Export!AL4895,Network_insurer_Name,0))</f>
        <v>CAL3</v>
      </c>
      <c r="AN4895" t="str">
        <f t="shared" si="76"/>
        <v>D1006CAL32014</v>
      </c>
    </row>
    <row r="4896" spans="1:40" x14ac:dyDescent="0.25">
      <c r="A4896">
        <v>2019</v>
      </c>
      <c r="B4896">
        <v>4</v>
      </c>
      <c r="C4896" s="1">
        <v>43739</v>
      </c>
      <c r="D4896" s="1">
        <v>43830</v>
      </c>
      <c r="E4896">
        <v>2019</v>
      </c>
      <c r="F4896" s="71" t="str">
        <f>INDEX(Client_Name,MATCH(Export!H4896,Local_Company_Name,0))</f>
        <v>Falcon Clothing</v>
      </c>
      <c r="G4896" s="71">
        <f>INDEX(Client_Code,MATCH(Export!H4896,Local_Company_Name,0))</f>
        <v>1006</v>
      </c>
      <c r="H4896" t="s">
        <v>776</v>
      </c>
      <c r="I4896" t="s">
        <v>720</v>
      </c>
      <c r="J4896" t="s">
        <v>22</v>
      </c>
      <c r="K4896" s="71" t="str">
        <f>INDEX(Line_of_Business,MATCH(Export!J4896,Name,0))</f>
        <v>A</v>
      </c>
      <c r="L4896" s="9" t="s">
        <v>454</v>
      </c>
      <c r="M4896">
        <v>242</v>
      </c>
      <c r="N4896" s="4">
        <v>1235.3535353535301</v>
      </c>
      <c r="O4896" s="4">
        <v>1223</v>
      </c>
      <c r="P4896" s="4">
        <v>106091.37</v>
      </c>
      <c r="Q4896" s="4">
        <v>0</v>
      </c>
      <c r="R4896" s="4">
        <v>0</v>
      </c>
      <c r="S4896" s="4">
        <v>0</v>
      </c>
      <c r="T4896" s="4">
        <v>0</v>
      </c>
      <c r="U4896" s="4">
        <v>0</v>
      </c>
      <c r="V4896" s="4">
        <v>0</v>
      </c>
      <c r="W4896" s="4">
        <v>0</v>
      </c>
      <c r="X4896" s="4">
        <v>0</v>
      </c>
      <c r="Y4896" s="4">
        <v>146.76</v>
      </c>
      <c r="Z4896" s="4">
        <v>0</v>
      </c>
      <c r="AA4896" s="4">
        <v>0</v>
      </c>
      <c r="AB4896" t="s">
        <v>3</v>
      </c>
      <c r="AC4896" s="4">
        <v>0</v>
      </c>
      <c r="AD4896" s="4">
        <v>0</v>
      </c>
      <c r="AE4896" s="4">
        <v>0</v>
      </c>
      <c r="AF4896" t="s">
        <v>720</v>
      </c>
      <c r="AG4896" s="4">
        <v>0</v>
      </c>
      <c r="AH4896" s="4">
        <v>0</v>
      </c>
      <c r="AI4896" s="4">
        <v>0</v>
      </c>
      <c r="AJ4896" s="4">
        <v>-105015.129999999</v>
      </c>
      <c r="AK4896" s="4">
        <v>0</v>
      </c>
      <c r="AL4896" t="s">
        <v>790</v>
      </c>
      <c r="AM4896" s="71" t="str">
        <f>INDEX(Network_Insurer_Code,MATCH(Export!AL4896,Network_insurer_Name,0))</f>
        <v>STL1</v>
      </c>
      <c r="AN4896" t="str">
        <f t="shared" si="76"/>
        <v>A1006STL12019</v>
      </c>
    </row>
    <row r="4897" spans="1:40" x14ac:dyDescent="0.25">
      <c r="A4897">
        <v>2020</v>
      </c>
      <c r="B4897">
        <v>2</v>
      </c>
      <c r="C4897" s="1">
        <v>43922</v>
      </c>
      <c r="D4897" s="1">
        <v>44012</v>
      </c>
      <c r="E4897">
        <v>2017</v>
      </c>
      <c r="F4897" s="71" t="str">
        <f>INDEX(Client_Name,MATCH(Export!H4897,Local_Company_Name,0))</f>
        <v>Tiger Jewelcrafting Ltd</v>
      </c>
      <c r="G4897" s="71">
        <f>INDEX(Client_Code,MATCH(Export!H4897,Local_Company_Name,0))</f>
        <v>1003</v>
      </c>
      <c r="H4897" t="s">
        <v>761</v>
      </c>
      <c r="I4897" t="s">
        <v>723</v>
      </c>
      <c r="J4897" t="s">
        <v>95</v>
      </c>
      <c r="K4897" s="71" t="str">
        <f>INDEX(Line_of_Business,MATCH(Export!J4897,Name,0))</f>
        <v>P</v>
      </c>
      <c r="L4897" s="9">
        <v>8946</v>
      </c>
      <c r="M4897">
        <v>31</v>
      </c>
      <c r="N4897" s="4">
        <v>0</v>
      </c>
      <c r="O4897" s="4">
        <v>0</v>
      </c>
      <c r="P4897" s="4">
        <v>8154.24</v>
      </c>
      <c r="Q4897" s="4">
        <v>0</v>
      </c>
      <c r="R4897" s="4">
        <v>0</v>
      </c>
      <c r="S4897" s="4">
        <v>0</v>
      </c>
      <c r="T4897" s="4">
        <v>0</v>
      </c>
      <c r="U4897" s="4">
        <v>0</v>
      </c>
      <c r="V4897" s="4">
        <v>0</v>
      </c>
      <c r="W4897" s="4">
        <v>0</v>
      </c>
      <c r="X4897" s="4">
        <v>0</v>
      </c>
      <c r="Y4897" s="4">
        <v>0</v>
      </c>
      <c r="Z4897" s="4">
        <v>0</v>
      </c>
      <c r="AA4897" s="4">
        <v>0</v>
      </c>
      <c r="AB4897" t="s">
        <v>3</v>
      </c>
      <c r="AC4897" s="4">
        <v>0</v>
      </c>
      <c r="AD4897" s="4">
        <v>0</v>
      </c>
      <c r="AE4897" s="4">
        <v>575146</v>
      </c>
      <c r="AF4897" t="s">
        <v>723</v>
      </c>
      <c r="AG4897" s="4">
        <v>0</v>
      </c>
      <c r="AH4897" s="4">
        <v>0</v>
      </c>
      <c r="AI4897" s="4">
        <v>0</v>
      </c>
      <c r="AJ4897" s="4">
        <v>-8154.24</v>
      </c>
      <c r="AK4897" s="4">
        <v>0</v>
      </c>
      <c r="AL4897" t="s">
        <v>798</v>
      </c>
      <c r="AM4897" s="71" t="str">
        <f>INDEX(Network_Insurer_Code,MATCH(Export!AL4897,Network_insurer_Name,0))</f>
        <v>PEI2</v>
      </c>
      <c r="AN4897" t="str">
        <f t="shared" si="76"/>
        <v>P1003PEI22017</v>
      </c>
    </row>
    <row r="4898" spans="1:40" x14ac:dyDescent="0.25">
      <c r="A4898">
        <v>2020</v>
      </c>
      <c r="B4898">
        <v>2</v>
      </c>
      <c r="C4898" s="1">
        <v>43922</v>
      </c>
      <c r="D4898" s="1">
        <v>44012</v>
      </c>
      <c r="E4898">
        <v>2020</v>
      </c>
      <c r="F4898" s="71" t="str">
        <f>INDEX(Client_Name,MATCH(Export!H4898,Local_Company_Name,0))</f>
        <v>Falcon Clothing</v>
      </c>
      <c r="G4898" s="71">
        <f>INDEX(Client_Code,MATCH(Export!H4898,Local_Company_Name,0))</f>
        <v>1006</v>
      </c>
      <c r="H4898" t="s">
        <v>776</v>
      </c>
      <c r="I4898" t="s">
        <v>723</v>
      </c>
      <c r="J4898" t="s">
        <v>0</v>
      </c>
      <c r="K4898" s="71" t="str">
        <f>INDEX(Line_of_Business,MATCH(Export!J4898,Name,0))</f>
        <v>D</v>
      </c>
      <c r="L4898" s="9">
        <v>40332448</v>
      </c>
      <c r="M4898">
        <v>156</v>
      </c>
      <c r="N4898" s="4">
        <v>21098.47</v>
      </c>
      <c r="O4898" s="4">
        <v>21098.47</v>
      </c>
      <c r="P4898" s="4">
        <v>0</v>
      </c>
      <c r="Q4898" s="4">
        <v>0</v>
      </c>
      <c r="R4898" s="4">
        <v>0</v>
      </c>
      <c r="S4898" s="4">
        <v>0</v>
      </c>
      <c r="T4898" s="4">
        <v>0</v>
      </c>
      <c r="U4898" s="4">
        <v>0</v>
      </c>
      <c r="V4898" s="4">
        <v>0</v>
      </c>
      <c r="W4898" s="4">
        <v>0</v>
      </c>
      <c r="X4898" s="4">
        <v>0</v>
      </c>
      <c r="Y4898" s="4">
        <v>1071.3900000000001</v>
      </c>
      <c r="Z4898" s="4">
        <v>81.849999999999994</v>
      </c>
      <c r="AA4898" s="4">
        <v>0</v>
      </c>
      <c r="AB4898" t="s">
        <v>3</v>
      </c>
      <c r="AC4898" s="4">
        <v>0</v>
      </c>
      <c r="AD4898" s="4">
        <v>0</v>
      </c>
      <c r="AE4898" s="4">
        <v>0</v>
      </c>
      <c r="AF4898" t="s">
        <v>723</v>
      </c>
      <c r="AG4898" s="4">
        <v>0</v>
      </c>
      <c r="AH4898" s="4">
        <v>0</v>
      </c>
      <c r="AI4898" s="4">
        <v>0</v>
      </c>
      <c r="AJ4898" s="4">
        <v>19945.23</v>
      </c>
      <c r="AK4898" s="4">
        <v>0</v>
      </c>
      <c r="AL4898" t="s">
        <v>791</v>
      </c>
      <c r="AM4898" s="71" t="str">
        <f>INDEX(Network_Insurer_Code,MATCH(Export!AL4898,Network_insurer_Name,0))</f>
        <v>CHI3</v>
      </c>
      <c r="AN4898" t="str">
        <f t="shared" si="76"/>
        <v>D1006CHI32020</v>
      </c>
    </row>
    <row r="4899" spans="1:40" x14ac:dyDescent="0.25">
      <c r="A4899">
        <v>2019</v>
      </c>
      <c r="B4899">
        <v>4</v>
      </c>
      <c r="C4899" s="1">
        <v>43739</v>
      </c>
      <c r="D4899" s="1">
        <v>43830</v>
      </c>
      <c r="E4899">
        <v>2019</v>
      </c>
      <c r="F4899" s="71" t="str">
        <f>INDEX(Client_Name,MATCH(Export!H4899,Local_Company_Name,0))</f>
        <v>Tiger Jewelcrafting Ltd</v>
      </c>
      <c r="G4899" s="71">
        <f>INDEX(Client_Code,MATCH(Export!H4899,Local_Company_Name,0))</f>
        <v>1003</v>
      </c>
      <c r="H4899" t="s">
        <v>764</v>
      </c>
      <c r="I4899" t="s">
        <v>712</v>
      </c>
      <c r="J4899" t="s">
        <v>0</v>
      </c>
      <c r="K4899" s="71" t="str">
        <f>INDEX(Line_of_Business,MATCH(Export!J4899,Name,0))</f>
        <v>D</v>
      </c>
      <c r="L4899" s="9" t="s">
        <v>320</v>
      </c>
      <c r="M4899">
        <v>752</v>
      </c>
      <c r="N4899" s="4">
        <v>0</v>
      </c>
      <c r="O4899" s="4">
        <v>0</v>
      </c>
      <c r="P4899" s="4">
        <v>0</v>
      </c>
      <c r="Q4899" s="4">
        <v>0</v>
      </c>
      <c r="R4899" s="4">
        <v>0</v>
      </c>
      <c r="S4899" s="4">
        <v>0</v>
      </c>
      <c r="T4899" s="4">
        <v>0</v>
      </c>
      <c r="U4899" s="4">
        <v>0</v>
      </c>
      <c r="V4899" s="4">
        <v>0</v>
      </c>
      <c r="W4899" s="4">
        <v>0</v>
      </c>
      <c r="X4899" s="4">
        <v>0</v>
      </c>
      <c r="Y4899" s="4">
        <v>0</v>
      </c>
      <c r="Z4899" s="4">
        <v>0</v>
      </c>
      <c r="AA4899" s="4">
        <v>0</v>
      </c>
      <c r="AB4899" t="s">
        <v>3</v>
      </c>
      <c r="AC4899" s="4">
        <v>0</v>
      </c>
      <c r="AD4899" s="4">
        <v>0</v>
      </c>
      <c r="AE4899" s="4">
        <v>0</v>
      </c>
      <c r="AF4899" t="s">
        <v>712</v>
      </c>
      <c r="AG4899" s="4">
        <v>0</v>
      </c>
      <c r="AH4899" s="4">
        <v>0</v>
      </c>
      <c r="AI4899" s="4">
        <v>0</v>
      </c>
      <c r="AJ4899" s="4">
        <v>0</v>
      </c>
      <c r="AK4899" s="4">
        <v>0</v>
      </c>
      <c r="AL4899" t="s">
        <v>784</v>
      </c>
      <c r="AM4899" s="71" t="str">
        <f>INDEX(Network_Insurer_Code,MATCH(Export!AL4899,Network_insurer_Name,0))</f>
        <v>PII1</v>
      </c>
      <c r="AN4899" t="str">
        <f t="shared" si="76"/>
        <v>D1003PII12019</v>
      </c>
    </row>
    <row r="4900" spans="1:40" x14ac:dyDescent="0.25">
      <c r="A4900">
        <v>2019</v>
      </c>
      <c r="B4900">
        <v>1</v>
      </c>
      <c r="C4900" s="1">
        <v>43466</v>
      </c>
      <c r="D4900" s="1">
        <v>43555</v>
      </c>
      <c r="E4900">
        <v>2018</v>
      </c>
      <c r="F4900" s="71" t="str">
        <f>INDEX(Client_Name,MATCH(Export!H4900,Local_Company_Name,0))</f>
        <v>Zebra Workings Ltd</v>
      </c>
      <c r="G4900" s="71">
        <f>INDEX(Client_Code,MATCH(Export!H4900,Local_Company_Name,0))</f>
        <v>1001</v>
      </c>
      <c r="H4900" t="s">
        <v>748</v>
      </c>
      <c r="I4900" t="s">
        <v>715</v>
      </c>
      <c r="J4900" t="s">
        <v>8</v>
      </c>
      <c r="K4900" s="71" t="str">
        <f>INDEX(Line_of_Business,MATCH(Export!J4900,Name,0))</f>
        <v>M</v>
      </c>
      <c r="L4900" s="9" t="s">
        <v>59</v>
      </c>
      <c r="M4900">
        <v>122</v>
      </c>
      <c r="N4900" s="4">
        <v>0</v>
      </c>
      <c r="O4900" s="4">
        <v>0</v>
      </c>
      <c r="P4900" s="4">
        <v>2887.27</v>
      </c>
      <c r="Q4900" s="4">
        <v>0</v>
      </c>
      <c r="R4900" s="4">
        <v>0</v>
      </c>
      <c r="S4900" s="4">
        <v>0</v>
      </c>
      <c r="T4900" s="4">
        <v>0</v>
      </c>
      <c r="U4900" s="4">
        <v>0</v>
      </c>
      <c r="V4900" s="4">
        <v>0</v>
      </c>
      <c r="W4900" s="4">
        <v>0</v>
      </c>
      <c r="X4900" s="4">
        <v>0</v>
      </c>
      <c r="Y4900" s="4">
        <v>0</v>
      </c>
      <c r="Z4900" s="4">
        <v>0</v>
      </c>
      <c r="AA4900" s="4">
        <v>0</v>
      </c>
      <c r="AB4900" t="s">
        <v>3</v>
      </c>
      <c r="AC4900" s="4">
        <v>0</v>
      </c>
      <c r="AD4900" s="4">
        <v>0</v>
      </c>
      <c r="AE4900" s="4">
        <v>-17808.84</v>
      </c>
      <c r="AF4900" t="s">
        <v>715</v>
      </c>
      <c r="AG4900" s="4">
        <v>0</v>
      </c>
      <c r="AH4900" s="4">
        <v>0</v>
      </c>
      <c r="AI4900" s="4">
        <v>0</v>
      </c>
      <c r="AJ4900" s="4">
        <v>-2887.27</v>
      </c>
      <c r="AK4900" s="4">
        <v>0</v>
      </c>
      <c r="AL4900" t="s">
        <v>790</v>
      </c>
      <c r="AM4900" s="71" t="str">
        <f>INDEX(Network_Insurer_Code,MATCH(Export!AL4900,Network_insurer_Name,0))</f>
        <v>STL1</v>
      </c>
      <c r="AN4900" t="str">
        <f t="shared" si="76"/>
        <v>M1001STL12018</v>
      </c>
    </row>
    <row r="4901" spans="1:40" x14ac:dyDescent="0.25">
      <c r="A4901">
        <v>2019</v>
      </c>
      <c r="B4901">
        <v>1</v>
      </c>
      <c r="C4901" s="1">
        <v>43466</v>
      </c>
      <c r="D4901" s="1">
        <v>43555</v>
      </c>
      <c r="E4901">
        <v>2017</v>
      </c>
      <c r="F4901" s="71" t="str">
        <f>INDEX(Client_Name,MATCH(Export!H4901,Local_Company_Name,0))</f>
        <v>Zebra Workings Ltd</v>
      </c>
      <c r="G4901" s="71">
        <f>INDEX(Client_Code,MATCH(Export!H4901,Local_Company_Name,0))</f>
        <v>1001</v>
      </c>
      <c r="H4901" t="s">
        <v>749</v>
      </c>
      <c r="I4901" t="s">
        <v>704</v>
      </c>
      <c r="J4901" t="s">
        <v>8</v>
      </c>
      <c r="K4901" s="71" t="str">
        <f>INDEX(Line_of_Business,MATCH(Export!J4901,Name,0))</f>
        <v>M</v>
      </c>
      <c r="L4901" s="9">
        <v>35854100000</v>
      </c>
      <c r="M4901">
        <v>962</v>
      </c>
      <c r="N4901" s="4">
        <v>0</v>
      </c>
      <c r="O4901" s="4">
        <v>0</v>
      </c>
      <c r="P4901" s="4">
        <v>1340.02</v>
      </c>
      <c r="Q4901" s="4">
        <v>0</v>
      </c>
      <c r="R4901" s="4">
        <v>0</v>
      </c>
      <c r="S4901" s="4">
        <v>0</v>
      </c>
      <c r="T4901" s="4">
        <v>0</v>
      </c>
      <c r="U4901" s="4">
        <v>0</v>
      </c>
      <c r="V4901" s="4">
        <v>0</v>
      </c>
      <c r="W4901" s="4">
        <v>0</v>
      </c>
      <c r="X4901" s="4">
        <v>0</v>
      </c>
      <c r="Y4901" s="4">
        <v>0</v>
      </c>
      <c r="Z4901" s="4">
        <v>0</v>
      </c>
      <c r="AA4901" s="4">
        <v>0</v>
      </c>
      <c r="AB4901" t="s">
        <v>3</v>
      </c>
      <c r="AC4901" s="4">
        <v>0</v>
      </c>
      <c r="AD4901" s="4">
        <v>0</v>
      </c>
      <c r="AE4901" s="4">
        <v>0</v>
      </c>
      <c r="AF4901" t="s">
        <v>704</v>
      </c>
      <c r="AG4901" s="4">
        <v>0</v>
      </c>
      <c r="AH4901" s="4">
        <v>0</v>
      </c>
      <c r="AI4901" s="4">
        <v>0</v>
      </c>
      <c r="AJ4901" s="4">
        <v>-1340.02</v>
      </c>
      <c r="AK4901" s="4">
        <v>200000</v>
      </c>
      <c r="AL4901" t="s">
        <v>793</v>
      </c>
      <c r="AM4901" s="71" t="str">
        <f>INDEX(Network_Insurer_Code,MATCH(Export!AL4901,Network_insurer_Name,0))</f>
        <v>CAL3</v>
      </c>
      <c r="AN4901" t="str">
        <f t="shared" si="76"/>
        <v>M1001CAL32017</v>
      </c>
    </row>
    <row r="4902" spans="1:40" x14ac:dyDescent="0.25">
      <c r="A4902">
        <v>2020</v>
      </c>
      <c r="B4902">
        <v>1</v>
      </c>
      <c r="C4902" s="1">
        <v>43831</v>
      </c>
      <c r="D4902" s="1">
        <v>43921</v>
      </c>
      <c r="E4902">
        <v>2019</v>
      </c>
      <c r="F4902" s="71" t="str">
        <f>INDEX(Client_Name,MATCH(Export!H4902,Local_Company_Name,0))</f>
        <v>Aplaca Engineering Co</v>
      </c>
      <c r="G4902" s="71">
        <f>INDEX(Client_Code,MATCH(Export!H4902,Local_Company_Name,0))</f>
        <v>1004</v>
      </c>
      <c r="H4902" t="s">
        <v>767</v>
      </c>
      <c r="I4902" t="s">
        <v>710</v>
      </c>
      <c r="J4902" t="s">
        <v>8</v>
      </c>
      <c r="K4902" s="71" t="str">
        <f>INDEX(Line_of_Business,MATCH(Export!J4902,Name,0))</f>
        <v>M</v>
      </c>
      <c r="L4902" s="9">
        <v>102966</v>
      </c>
      <c r="M4902">
        <v>185</v>
      </c>
      <c r="N4902" s="4">
        <v>0</v>
      </c>
      <c r="O4902" s="4">
        <v>0</v>
      </c>
      <c r="P4902" s="4">
        <v>322189.46999999997</v>
      </c>
      <c r="Q4902" s="4">
        <v>0</v>
      </c>
      <c r="R4902" s="4">
        <v>0</v>
      </c>
      <c r="S4902" s="4">
        <v>549325.75</v>
      </c>
      <c r="T4902" s="4">
        <v>0</v>
      </c>
      <c r="U4902" s="4">
        <v>0</v>
      </c>
      <c r="V4902" s="4">
        <v>0</v>
      </c>
      <c r="W4902" s="4">
        <v>549325.75</v>
      </c>
      <c r="X4902" s="4">
        <v>0</v>
      </c>
      <c r="Y4902" s="4">
        <v>0</v>
      </c>
      <c r="Z4902" s="4">
        <v>0</v>
      </c>
      <c r="AA4902" s="4">
        <v>0</v>
      </c>
      <c r="AB4902" t="s">
        <v>3</v>
      </c>
      <c r="AC4902" s="4">
        <v>0</v>
      </c>
      <c r="AD4902" s="4">
        <v>0</v>
      </c>
      <c r="AE4902" s="4">
        <v>-0.25</v>
      </c>
      <c r="AF4902" t="s">
        <v>710</v>
      </c>
      <c r="AG4902" s="4">
        <v>0</v>
      </c>
      <c r="AH4902" s="4">
        <v>0</v>
      </c>
      <c r="AI4902" s="4">
        <v>0</v>
      </c>
      <c r="AJ4902" s="4">
        <v>-322189.46999999997</v>
      </c>
      <c r="AK4902" s="4">
        <v>0</v>
      </c>
      <c r="AL4902" t="s">
        <v>787</v>
      </c>
      <c r="AM4902" s="71" t="str">
        <f>INDEX(Network_Insurer_Code,MATCH(Export!AL4902,Network_insurer_Name,0))</f>
        <v>LEI3</v>
      </c>
      <c r="AN4902" t="str">
        <f t="shared" si="76"/>
        <v>M1004LEI32019</v>
      </c>
    </row>
    <row r="4903" spans="1:40" x14ac:dyDescent="0.25">
      <c r="A4903">
        <v>2020</v>
      </c>
      <c r="B4903">
        <v>2</v>
      </c>
      <c r="C4903" s="1">
        <v>43922</v>
      </c>
      <c r="D4903" s="1">
        <v>44012</v>
      </c>
      <c r="E4903">
        <v>2019</v>
      </c>
      <c r="F4903" s="71" t="str">
        <f>INDEX(Client_Name,MATCH(Export!H4903,Local_Company_Name,0))</f>
        <v>Aplaca Engineering Co</v>
      </c>
      <c r="G4903" s="71">
        <f>INDEX(Client_Code,MATCH(Export!H4903,Local_Company_Name,0))</f>
        <v>1004</v>
      </c>
      <c r="H4903" t="s">
        <v>766</v>
      </c>
      <c r="I4903" t="s">
        <v>724</v>
      </c>
      <c r="J4903" t="s">
        <v>8</v>
      </c>
      <c r="K4903" s="71" t="str">
        <f>INDEX(Line_of_Business,MATCH(Export!J4903,Name,0))</f>
        <v>M</v>
      </c>
      <c r="L4903" s="9">
        <v>77600</v>
      </c>
      <c r="M4903">
        <v>993</v>
      </c>
      <c r="N4903" s="4">
        <v>0</v>
      </c>
      <c r="O4903" s="4">
        <v>0</v>
      </c>
      <c r="P4903" s="4">
        <v>37933.480000000003</v>
      </c>
      <c r="Q4903" s="4">
        <v>0</v>
      </c>
      <c r="R4903" s="4">
        <v>0</v>
      </c>
      <c r="S4903" s="4">
        <v>0</v>
      </c>
      <c r="T4903" s="4">
        <v>0</v>
      </c>
      <c r="U4903" s="4">
        <v>0</v>
      </c>
      <c r="V4903" s="4">
        <v>0</v>
      </c>
      <c r="W4903" s="4">
        <v>0</v>
      </c>
      <c r="X4903" s="4">
        <v>0</v>
      </c>
      <c r="Y4903" s="4">
        <v>0</v>
      </c>
      <c r="Z4903" s="4">
        <v>0</v>
      </c>
      <c r="AA4903" s="4">
        <v>0</v>
      </c>
      <c r="AB4903" t="s">
        <v>3</v>
      </c>
      <c r="AC4903" s="4">
        <v>0</v>
      </c>
      <c r="AD4903" s="4">
        <v>0</v>
      </c>
      <c r="AE4903" s="4">
        <v>0</v>
      </c>
      <c r="AF4903" t="s">
        <v>724</v>
      </c>
      <c r="AG4903" s="4">
        <v>0</v>
      </c>
      <c r="AH4903" s="4">
        <v>0</v>
      </c>
      <c r="AI4903" s="4">
        <v>0</v>
      </c>
      <c r="AJ4903" s="4">
        <v>-37933.480000000003</v>
      </c>
      <c r="AK4903" s="4">
        <v>0</v>
      </c>
      <c r="AL4903" t="s">
        <v>797</v>
      </c>
      <c r="AM4903" s="71" t="str">
        <f>INDEX(Network_Insurer_Code,MATCH(Export!AL4903,Network_insurer_Name,0))</f>
        <v>ONI3</v>
      </c>
      <c r="AN4903" t="str">
        <f t="shared" si="76"/>
        <v>M1004ONI32019</v>
      </c>
    </row>
    <row r="4904" spans="1:40" x14ac:dyDescent="0.25">
      <c r="A4904">
        <v>2020</v>
      </c>
      <c r="B4904">
        <v>1</v>
      </c>
      <c r="C4904" s="1">
        <v>43831</v>
      </c>
      <c r="D4904" s="1">
        <v>43921</v>
      </c>
      <c r="E4904">
        <v>2019</v>
      </c>
      <c r="F4904" s="71" t="str">
        <f>INDEX(Client_Name,MATCH(Export!H4904,Local_Company_Name,0))</f>
        <v>Flaimngo Tailoring</v>
      </c>
      <c r="G4904" s="71">
        <f>INDEX(Client_Code,MATCH(Export!H4904,Local_Company_Name,0))</f>
        <v>1005</v>
      </c>
      <c r="H4904" t="s">
        <v>772</v>
      </c>
      <c r="I4904" t="s">
        <v>709</v>
      </c>
      <c r="J4904" t="s">
        <v>5</v>
      </c>
      <c r="K4904" s="71" t="str">
        <f>INDEX(Line_of_Business,MATCH(Export!J4904,Name,0))</f>
        <v>L</v>
      </c>
      <c r="L4904" s="9" t="s">
        <v>94</v>
      </c>
      <c r="M4904">
        <v>1039</v>
      </c>
      <c r="N4904" s="4">
        <v>83439.933333333305</v>
      </c>
      <c r="O4904" s="4">
        <v>75095.94</v>
      </c>
      <c r="P4904" s="4">
        <v>4685497.0599999996</v>
      </c>
      <c r="Q4904" s="4">
        <v>0</v>
      </c>
      <c r="R4904" s="4">
        <v>0</v>
      </c>
      <c r="S4904" s="4">
        <v>0</v>
      </c>
      <c r="T4904" s="4">
        <v>0</v>
      </c>
      <c r="U4904" s="4">
        <v>0</v>
      </c>
      <c r="V4904" s="4">
        <v>0</v>
      </c>
      <c r="W4904" s="4">
        <v>0</v>
      </c>
      <c r="X4904" s="4">
        <v>0</v>
      </c>
      <c r="Y4904" s="4">
        <v>7509.59</v>
      </c>
      <c r="Z4904" s="4">
        <v>1652.11</v>
      </c>
      <c r="AA4904" s="4">
        <v>0</v>
      </c>
      <c r="AB4904" t="s">
        <v>3</v>
      </c>
      <c r="AC4904" s="4">
        <v>0</v>
      </c>
      <c r="AD4904" s="4">
        <v>0</v>
      </c>
      <c r="AE4904" s="4">
        <v>0</v>
      </c>
      <c r="AF4904" t="s">
        <v>709</v>
      </c>
      <c r="AG4904" s="4">
        <v>0</v>
      </c>
      <c r="AH4904" s="4">
        <v>0</v>
      </c>
      <c r="AI4904" s="4">
        <v>0</v>
      </c>
      <c r="AJ4904" s="4">
        <v>-4619562.8199999901</v>
      </c>
      <c r="AK4904" s="4">
        <v>0</v>
      </c>
      <c r="AL4904" t="s">
        <v>791</v>
      </c>
      <c r="AM4904" s="71" t="str">
        <f>INDEX(Network_Insurer_Code,MATCH(Export!AL4904,Network_insurer_Name,0))</f>
        <v>CHI3</v>
      </c>
      <c r="AN4904" t="str">
        <f t="shared" si="76"/>
        <v>L1005CHI32019</v>
      </c>
    </row>
    <row r="4905" spans="1:40" x14ac:dyDescent="0.25">
      <c r="A4905">
        <v>2019</v>
      </c>
      <c r="B4905">
        <v>1</v>
      </c>
      <c r="C4905" s="1">
        <v>43466</v>
      </c>
      <c r="D4905" s="1">
        <v>43555</v>
      </c>
      <c r="E4905">
        <v>2018</v>
      </c>
      <c r="F4905" s="71" t="str">
        <f>INDEX(Client_Name,MATCH(Export!H4905,Local_Company_Name,0))</f>
        <v>Zebra Workings Ltd</v>
      </c>
      <c r="G4905" s="71">
        <f>INDEX(Client_Code,MATCH(Export!H4905,Local_Company_Name,0))</f>
        <v>1001</v>
      </c>
      <c r="H4905" t="s">
        <v>747</v>
      </c>
      <c r="I4905" t="s">
        <v>702</v>
      </c>
      <c r="J4905" t="s">
        <v>5</v>
      </c>
      <c r="K4905" s="71" t="str">
        <f>INDEX(Line_of_Business,MATCH(Export!J4905,Name,0))</f>
        <v>L</v>
      </c>
      <c r="L4905" s="9" t="s">
        <v>313</v>
      </c>
      <c r="M4905">
        <v>11551</v>
      </c>
      <c r="N4905" s="4">
        <v>2448763.36</v>
      </c>
      <c r="O4905" s="4">
        <v>2448763.36</v>
      </c>
      <c r="P4905" s="4">
        <v>393081.91</v>
      </c>
      <c r="Q4905" s="4">
        <v>0</v>
      </c>
      <c r="R4905" s="4">
        <v>0</v>
      </c>
      <c r="S4905" s="4">
        <v>0</v>
      </c>
      <c r="T4905" s="4">
        <v>0</v>
      </c>
      <c r="U4905" s="4">
        <v>0</v>
      </c>
      <c r="V4905" s="4">
        <v>0</v>
      </c>
      <c r="W4905" s="4">
        <v>0</v>
      </c>
      <c r="X4905" s="4">
        <v>0</v>
      </c>
      <c r="Y4905" s="4">
        <v>244876.34</v>
      </c>
      <c r="Z4905" s="4">
        <v>61219.08</v>
      </c>
      <c r="AA4905" s="4">
        <v>0</v>
      </c>
      <c r="AB4905" t="s">
        <v>3</v>
      </c>
      <c r="AC4905" s="4">
        <v>0</v>
      </c>
      <c r="AD4905" s="4">
        <v>0</v>
      </c>
      <c r="AE4905" s="4">
        <v>1000092.18</v>
      </c>
      <c r="AF4905" t="s">
        <v>702</v>
      </c>
      <c r="AG4905" s="4">
        <v>0</v>
      </c>
      <c r="AH4905" s="4">
        <v>0</v>
      </c>
      <c r="AI4905" s="4">
        <v>0</v>
      </c>
      <c r="AJ4905" s="4">
        <v>1749586.02999999</v>
      </c>
      <c r="AK4905" s="4">
        <v>0</v>
      </c>
      <c r="AL4905" t="s">
        <v>792</v>
      </c>
      <c r="AM4905" s="71" t="str">
        <f>INDEX(Network_Insurer_Code,MATCH(Export!AL4905,Network_insurer_Name,0))</f>
        <v>CAL1</v>
      </c>
      <c r="AN4905" t="str">
        <f t="shared" si="76"/>
        <v>L1001CAL12018</v>
      </c>
    </row>
    <row r="4906" spans="1:40" x14ac:dyDescent="0.25">
      <c r="A4906">
        <v>2020</v>
      </c>
      <c r="B4906">
        <v>2</v>
      </c>
      <c r="C4906" s="1">
        <v>43922</v>
      </c>
      <c r="D4906" s="1">
        <v>44012</v>
      </c>
      <c r="E4906">
        <v>2020</v>
      </c>
      <c r="F4906" s="71" t="str">
        <f>INDEX(Client_Name,MATCH(Export!H4906,Local_Company_Name,0))</f>
        <v>Aplaca Engineering Co</v>
      </c>
      <c r="G4906" s="71">
        <f>INDEX(Client_Code,MATCH(Export!H4906,Local_Company_Name,0))</f>
        <v>1004</v>
      </c>
      <c r="H4906" t="s">
        <v>767</v>
      </c>
      <c r="I4906" t="s">
        <v>702</v>
      </c>
      <c r="J4906" t="s">
        <v>22</v>
      </c>
      <c r="K4906" s="71" t="str">
        <f>INDEX(Line_of_Business,MATCH(Export!J4906,Name,0))</f>
        <v>A</v>
      </c>
      <c r="L4906" s="9" t="s">
        <v>276</v>
      </c>
      <c r="M4906">
        <v>1739</v>
      </c>
      <c r="N4906" s="4">
        <v>20515491</v>
      </c>
      <c r="O4906" s="4">
        <v>20515491</v>
      </c>
      <c r="P4906" s="4">
        <v>0</v>
      </c>
      <c r="Q4906" s="4">
        <v>0</v>
      </c>
      <c r="R4906" s="4">
        <v>0</v>
      </c>
      <c r="S4906" s="4">
        <v>0</v>
      </c>
      <c r="T4906" s="4">
        <v>0</v>
      </c>
      <c r="U4906" s="4">
        <v>0</v>
      </c>
      <c r="V4906" s="4">
        <v>0</v>
      </c>
      <c r="W4906" s="4">
        <v>0</v>
      </c>
      <c r="X4906" s="4">
        <v>0</v>
      </c>
      <c r="Y4906" s="4">
        <v>2051549.1</v>
      </c>
      <c r="Z4906" s="4">
        <v>2051549.1</v>
      </c>
      <c r="AA4906" s="4">
        <v>0</v>
      </c>
      <c r="AB4906" t="s">
        <v>3</v>
      </c>
      <c r="AC4906" s="4">
        <v>0</v>
      </c>
      <c r="AD4906" s="4">
        <v>0</v>
      </c>
      <c r="AE4906" s="4">
        <v>21411</v>
      </c>
      <c r="AF4906" t="s">
        <v>702</v>
      </c>
      <c r="AG4906" s="4">
        <v>0</v>
      </c>
      <c r="AH4906" s="4">
        <v>0</v>
      </c>
      <c r="AI4906" s="4">
        <v>0</v>
      </c>
      <c r="AJ4906" s="4">
        <v>16412392.7999999</v>
      </c>
      <c r="AK4906" s="4">
        <v>0</v>
      </c>
      <c r="AL4906" t="s">
        <v>792</v>
      </c>
      <c r="AM4906" s="71" t="str">
        <f>INDEX(Network_Insurer_Code,MATCH(Export!AL4906,Network_insurer_Name,0))</f>
        <v>CAL1</v>
      </c>
      <c r="AN4906" t="str">
        <f t="shared" si="76"/>
        <v>A1004CAL12020</v>
      </c>
    </row>
    <row r="4907" spans="1:40" x14ac:dyDescent="0.25">
      <c r="A4907">
        <v>2020</v>
      </c>
      <c r="B4907">
        <v>1</v>
      </c>
      <c r="C4907" s="1">
        <v>43831</v>
      </c>
      <c r="D4907" s="1">
        <v>43921</v>
      </c>
      <c r="E4907">
        <v>2015</v>
      </c>
      <c r="F4907" s="71" t="str">
        <f>INDEX(Client_Name,MATCH(Export!H4907,Local_Company_Name,0))</f>
        <v>Falcon Clothing</v>
      </c>
      <c r="G4907" s="71">
        <f>INDEX(Client_Code,MATCH(Export!H4907,Local_Company_Name,0))</f>
        <v>1006</v>
      </c>
      <c r="H4907" t="s">
        <v>774</v>
      </c>
      <c r="I4907" t="s">
        <v>704</v>
      </c>
      <c r="J4907" t="s">
        <v>0</v>
      </c>
      <c r="K4907" s="71" t="str">
        <f>INDEX(Line_of_Business,MATCH(Export!J4907,Name,0))</f>
        <v>D</v>
      </c>
      <c r="L4907" s="9" t="s">
        <v>229</v>
      </c>
      <c r="M4907">
        <v>242</v>
      </c>
      <c r="N4907" s="4">
        <v>0</v>
      </c>
      <c r="O4907" s="4">
        <v>0</v>
      </c>
      <c r="P4907" s="4">
        <v>4155.3900000000003</v>
      </c>
      <c r="Q4907" s="4">
        <v>0</v>
      </c>
      <c r="R4907" s="4">
        <v>0</v>
      </c>
      <c r="S4907" s="4">
        <v>0</v>
      </c>
      <c r="T4907" s="4">
        <v>0</v>
      </c>
      <c r="U4907" s="4">
        <v>0</v>
      </c>
      <c r="V4907" s="4">
        <v>0</v>
      </c>
      <c r="W4907" s="4">
        <v>0</v>
      </c>
      <c r="X4907" s="4">
        <v>0</v>
      </c>
      <c r="Y4907" s="4">
        <v>0</v>
      </c>
      <c r="Z4907" s="4">
        <v>0</v>
      </c>
      <c r="AA4907" s="4">
        <v>0</v>
      </c>
      <c r="AB4907" t="s">
        <v>3</v>
      </c>
      <c r="AC4907" s="4">
        <v>0</v>
      </c>
      <c r="AD4907" s="4">
        <v>0</v>
      </c>
      <c r="AE4907" s="4">
        <v>34768.449999999997</v>
      </c>
      <c r="AF4907" t="s">
        <v>704</v>
      </c>
      <c r="AG4907" s="4">
        <v>0</v>
      </c>
      <c r="AH4907" s="4">
        <v>0</v>
      </c>
      <c r="AI4907" s="4">
        <v>0</v>
      </c>
      <c r="AJ4907" s="4">
        <v>-4155.3900000000003</v>
      </c>
      <c r="AK4907" s="4">
        <v>200000</v>
      </c>
      <c r="AL4907" t="s">
        <v>798</v>
      </c>
      <c r="AM4907" s="71" t="str">
        <f>INDEX(Network_Insurer_Code,MATCH(Export!AL4907,Network_insurer_Name,0))</f>
        <v>PEI2</v>
      </c>
      <c r="AN4907" t="str">
        <f t="shared" si="76"/>
        <v>D1006PEI22015</v>
      </c>
    </row>
    <row r="4908" spans="1:40" x14ac:dyDescent="0.25">
      <c r="A4908">
        <v>2019</v>
      </c>
      <c r="B4908">
        <v>3</v>
      </c>
      <c r="C4908" s="1">
        <v>43647</v>
      </c>
      <c r="D4908" s="1">
        <v>43738</v>
      </c>
      <c r="E4908">
        <v>2017</v>
      </c>
      <c r="F4908" s="71" t="str">
        <f>INDEX(Client_Name,MATCH(Export!H4908,Local_Company_Name,0))</f>
        <v>Zebra Workings Ltd</v>
      </c>
      <c r="G4908" s="71">
        <f>INDEX(Client_Code,MATCH(Export!H4908,Local_Company_Name,0))</f>
        <v>1001</v>
      </c>
      <c r="H4908" t="s">
        <v>749</v>
      </c>
      <c r="I4908" t="s">
        <v>711</v>
      </c>
      <c r="J4908" t="s">
        <v>8</v>
      </c>
      <c r="K4908" s="71" t="str">
        <f>INDEX(Line_of_Business,MATCH(Export!J4908,Name,0))</f>
        <v>M</v>
      </c>
      <c r="L4908" s="9" t="s">
        <v>207</v>
      </c>
      <c r="M4908">
        <v>5089</v>
      </c>
      <c r="N4908" s="4">
        <v>0</v>
      </c>
      <c r="O4908" s="4">
        <v>0</v>
      </c>
      <c r="P4908" s="4">
        <v>1653.02</v>
      </c>
      <c r="Q4908" s="4">
        <v>0</v>
      </c>
      <c r="R4908" s="4">
        <v>0</v>
      </c>
      <c r="S4908" s="4">
        <v>0</v>
      </c>
      <c r="T4908" s="4">
        <v>0</v>
      </c>
      <c r="U4908" s="4">
        <v>0</v>
      </c>
      <c r="V4908" s="4">
        <v>0</v>
      </c>
      <c r="W4908" s="4">
        <v>0</v>
      </c>
      <c r="X4908" s="4">
        <v>0</v>
      </c>
      <c r="Y4908" s="4">
        <v>0</v>
      </c>
      <c r="Z4908" s="4">
        <v>0</v>
      </c>
      <c r="AA4908" s="4">
        <v>0</v>
      </c>
      <c r="AB4908" t="s">
        <v>3</v>
      </c>
      <c r="AC4908" s="4">
        <v>0</v>
      </c>
      <c r="AD4908" s="4">
        <v>0</v>
      </c>
      <c r="AE4908" s="4">
        <v>0</v>
      </c>
      <c r="AF4908" t="s">
        <v>711</v>
      </c>
      <c r="AG4908" s="4">
        <v>0</v>
      </c>
      <c r="AH4908" s="4">
        <v>0</v>
      </c>
      <c r="AI4908" s="4">
        <v>0</v>
      </c>
      <c r="AJ4908" s="4">
        <v>-1653.02</v>
      </c>
      <c r="AK4908" s="4">
        <v>0</v>
      </c>
      <c r="AL4908" t="s">
        <v>796</v>
      </c>
      <c r="AM4908" s="71" t="str">
        <f>INDEX(Network_Insurer_Code,MATCH(Export!AL4908,Network_insurer_Name,0))</f>
        <v>POL2</v>
      </c>
      <c r="AN4908" t="str">
        <f t="shared" si="76"/>
        <v>M1001POL22017</v>
      </c>
    </row>
    <row r="4909" spans="1:40" x14ac:dyDescent="0.25">
      <c r="A4909">
        <v>2020</v>
      </c>
      <c r="B4909">
        <v>1</v>
      </c>
      <c r="C4909" s="1">
        <v>43831</v>
      </c>
      <c r="D4909" s="1">
        <v>43921</v>
      </c>
      <c r="E4909">
        <v>2020</v>
      </c>
      <c r="F4909" s="71" t="str">
        <f>INDEX(Client_Name,MATCH(Export!H4909,Local_Company_Name,0))</f>
        <v>Falcon Clothing</v>
      </c>
      <c r="G4909" s="71">
        <f>INDEX(Client_Code,MATCH(Export!H4909,Local_Company_Name,0))</f>
        <v>1006</v>
      </c>
      <c r="H4909" t="s">
        <v>775</v>
      </c>
      <c r="I4909" t="s">
        <v>712</v>
      </c>
      <c r="J4909" t="s">
        <v>22</v>
      </c>
      <c r="K4909" s="71" t="str">
        <f>INDEX(Line_of_Business,MATCH(Export!J4909,Name,0))</f>
        <v>A</v>
      </c>
      <c r="L4909" s="9" t="s">
        <v>371</v>
      </c>
      <c r="M4909">
        <v>7711</v>
      </c>
      <c r="N4909" s="4">
        <v>0</v>
      </c>
      <c r="O4909" s="4">
        <v>0</v>
      </c>
      <c r="P4909" s="4">
        <v>0</v>
      </c>
      <c r="Q4909" s="4">
        <v>0</v>
      </c>
      <c r="R4909" s="4">
        <v>0</v>
      </c>
      <c r="S4909" s="4">
        <v>0</v>
      </c>
      <c r="T4909" s="4">
        <v>0</v>
      </c>
      <c r="U4909" s="4">
        <v>0</v>
      </c>
      <c r="V4909" s="4">
        <v>0</v>
      </c>
      <c r="W4909" s="4">
        <v>0</v>
      </c>
      <c r="X4909" s="4">
        <v>0</v>
      </c>
      <c r="Y4909" s="4">
        <v>0</v>
      </c>
      <c r="Z4909" s="4">
        <v>0</v>
      </c>
      <c r="AA4909" s="4">
        <v>0</v>
      </c>
      <c r="AB4909" t="s">
        <v>3</v>
      </c>
      <c r="AC4909" s="4">
        <v>0</v>
      </c>
      <c r="AD4909" s="4">
        <v>0</v>
      </c>
      <c r="AE4909" s="4">
        <v>0</v>
      </c>
      <c r="AF4909" t="s">
        <v>712</v>
      </c>
      <c r="AG4909" s="4">
        <v>0</v>
      </c>
      <c r="AH4909" s="4">
        <v>0</v>
      </c>
      <c r="AI4909" s="4">
        <v>0</v>
      </c>
      <c r="AJ4909" s="4">
        <v>0</v>
      </c>
      <c r="AK4909" s="4">
        <v>0</v>
      </c>
      <c r="AL4909" t="s">
        <v>789</v>
      </c>
      <c r="AM4909" s="71" t="str">
        <f>INDEX(Network_Insurer_Code,MATCH(Export!AL4909,Network_insurer_Name,0))</f>
        <v>APL1</v>
      </c>
      <c r="AN4909" t="str">
        <f t="shared" si="76"/>
        <v>A1006APL12020</v>
      </c>
    </row>
    <row r="4910" spans="1:40" x14ac:dyDescent="0.25">
      <c r="A4910">
        <v>2019</v>
      </c>
      <c r="B4910">
        <v>2</v>
      </c>
      <c r="C4910" s="1">
        <v>43556</v>
      </c>
      <c r="D4910" s="1">
        <v>43646</v>
      </c>
      <c r="E4910">
        <v>2019</v>
      </c>
      <c r="F4910" s="71" t="str">
        <f>INDEX(Client_Name,MATCH(Export!H4910,Local_Company_Name,0))</f>
        <v>Lion Manufacturing Co</v>
      </c>
      <c r="G4910" s="71">
        <f>INDEX(Client_Code,MATCH(Export!H4910,Local_Company_Name,0))</f>
        <v>1002</v>
      </c>
      <c r="H4910" t="s">
        <v>752</v>
      </c>
      <c r="I4910" t="s">
        <v>710</v>
      </c>
      <c r="J4910" t="s">
        <v>8</v>
      </c>
      <c r="K4910" s="71" t="str">
        <f>INDEX(Line_of_Business,MATCH(Export!J4910,Name,0))</f>
        <v>M</v>
      </c>
      <c r="L4910" s="9" t="s">
        <v>130</v>
      </c>
      <c r="M4910">
        <v>830</v>
      </c>
      <c r="N4910" s="4">
        <v>20642971</v>
      </c>
      <c r="O4910" s="4">
        <v>20642971</v>
      </c>
      <c r="P4910" s="4">
        <v>8063815.9800000004</v>
      </c>
      <c r="Q4910" s="4">
        <v>0</v>
      </c>
      <c r="R4910" s="4">
        <v>0</v>
      </c>
      <c r="S4910" s="4">
        <v>0</v>
      </c>
      <c r="T4910" s="4">
        <v>0</v>
      </c>
      <c r="U4910" s="4">
        <v>0</v>
      </c>
      <c r="V4910" s="4">
        <v>0</v>
      </c>
      <c r="W4910" s="4">
        <v>0</v>
      </c>
      <c r="X4910" s="4">
        <v>0</v>
      </c>
      <c r="Y4910" s="4">
        <v>2477156.5699999998</v>
      </c>
      <c r="Z4910" s="4">
        <v>0</v>
      </c>
      <c r="AA4910" s="4">
        <v>0</v>
      </c>
      <c r="AB4910" t="s">
        <v>3</v>
      </c>
      <c r="AC4910" s="4">
        <v>0</v>
      </c>
      <c r="AD4910" s="4">
        <v>0</v>
      </c>
      <c r="AE4910" s="4">
        <v>0</v>
      </c>
      <c r="AF4910" t="s">
        <v>710</v>
      </c>
      <c r="AG4910" s="4">
        <v>0</v>
      </c>
      <c r="AH4910" s="4">
        <v>0</v>
      </c>
      <c r="AI4910" s="4">
        <v>0</v>
      </c>
      <c r="AJ4910" s="4">
        <v>10101998.449999999</v>
      </c>
      <c r="AK4910" s="4">
        <v>0</v>
      </c>
      <c r="AL4910" t="s">
        <v>782</v>
      </c>
      <c r="AM4910" s="71" t="str">
        <f>INDEX(Network_Insurer_Code,MATCH(Export!AL4910,Network_insurer_Name,0))</f>
        <v>API2</v>
      </c>
      <c r="AN4910" t="str">
        <f t="shared" si="76"/>
        <v>M1002API22019</v>
      </c>
    </row>
    <row r="4911" spans="1:40" x14ac:dyDescent="0.25">
      <c r="A4911">
        <v>2020</v>
      </c>
      <c r="B4911">
        <v>2</v>
      </c>
      <c r="C4911" s="1">
        <v>43922</v>
      </c>
      <c r="D4911" s="1">
        <v>44012</v>
      </c>
      <c r="E4911">
        <v>2019</v>
      </c>
      <c r="F4911" s="71" t="str">
        <f>INDEX(Client_Name,MATCH(Export!H4911,Local_Company_Name,0))</f>
        <v>Lion Manufacturing Co</v>
      </c>
      <c r="G4911" s="71">
        <f>INDEX(Client_Code,MATCH(Export!H4911,Local_Company_Name,0))</f>
        <v>1002</v>
      </c>
      <c r="H4911" t="s">
        <v>759</v>
      </c>
      <c r="I4911" t="s">
        <v>710</v>
      </c>
      <c r="J4911" t="s">
        <v>8</v>
      </c>
      <c r="K4911" s="71" t="str">
        <f>INDEX(Line_of_Business,MATCH(Export!J4911,Name,0))</f>
        <v>M</v>
      </c>
      <c r="L4911" s="9" t="s">
        <v>17</v>
      </c>
      <c r="M4911">
        <v>1044</v>
      </c>
      <c r="N4911" s="4">
        <v>-18854.640000000101</v>
      </c>
      <c r="O4911" s="4">
        <v>-18854.640000000101</v>
      </c>
      <c r="P4911" s="4">
        <v>100205</v>
      </c>
      <c r="Q4911" s="4">
        <v>0</v>
      </c>
      <c r="R4911" s="4">
        <v>0</v>
      </c>
      <c r="S4911" s="4">
        <v>1118833.31</v>
      </c>
      <c r="T4911" s="4">
        <v>0</v>
      </c>
      <c r="U4911" s="4">
        <v>0</v>
      </c>
      <c r="V4911" s="4">
        <v>0</v>
      </c>
      <c r="W4911" s="4">
        <v>1118833.31</v>
      </c>
      <c r="X4911" s="4">
        <v>0</v>
      </c>
      <c r="Y4911" s="4">
        <v>-1787.94</v>
      </c>
      <c r="Z4911" s="4">
        <v>-2600.6400000000099</v>
      </c>
      <c r="AA4911" s="4">
        <v>0</v>
      </c>
      <c r="AB4911" t="s">
        <v>3</v>
      </c>
      <c r="AC4911" s="4">
        <v>0</v>
      </c>
      <c r="AD4911" s="4">
        <v>0</v>
      </c>
      <c r="AE4911" s="4">
        <v>153819.79999999999</v>
      </c>
      <c r="AF4911" t="s">
        <v>710</v>
      </c>
      <c r="AG4911" s="4">
        <v>0</v>
      </c>
      <c r="AH4911" s="4">
        <v>0</v>
      </c>
      <c r="AI4911" s="4">
        <v>0</v>
      </c>
      <c r="AJ4911" s="4">
        <v>-114671.06</v>
      </c>
      <c r="AK4911" s="4">
        <v>0</v>
      </c>
      <c r="AL4911" t="s">
        <v>784</v>
      </c>
      <c r="AM4911" s="71" t="str">
        <f>INDEX(Network_Insurer_Code,MATCH(Export!AL4911,Network_insurer_Name,0))</f>
        <v>PII1</v>
      </c>
      <c r="AN4911" t="str">
        <f t="shared" si="76"/>
        <v>M1002PII12019</v>
      </c>
    </row>
    <row r="4912" spans="1:40" x14ac:dyDescent="0.25">
      <c r="A4912">
        <v>2020</v>
      </c>
      <c r="B4912">
        <v>1</v>
      </c>
      <c r="C4912" s="1">
        <v>43831</v>
      </c>
      <c r="D4912" s="1">
        <v>43921</v>
      </c>
      <c r="E4912">
        <v>2020</v>
      </c>
      <c r="F4912" s="71" t="str">
        <f>INDEX(Client_Name,MATCH(Export!H4912,Local_Company_Name,0))</f>
        <v>Flaimngo Tailoring</v>
      </c>
      <c r="G4912" s="71">
        <f>INDEX(Client_Code,MATCH(Export!H4912,Local_Company_Name,0))</f>
        <v>1005</v>
      </c>
      <c r="H4912" t="s">
        <v>772</v>
      </c>
      <c r="I4912" t="s">
        <v>710</v>
      </c>
      <c r="J4912" t="s">
        <v>5</v>
      </c>
      <c r="K4912" s="71" t="str">
        <f>INDEX(Line_of_Business,MATCH(Export!J4912,Name,0))</f>
        <v>L</v>
      </c>
      <c r="L4912" s="9">
        <v>15182</v>
      </c>
      <c r="M4912">
        <v>235</v>
      </c>
      <c r="N4912" s="4">
        <v>62275</v>
      </c>
      <c r="O4912" s="4">
        <v>62275</v>
      </c>
      <c r="P4912" s="4">
        <v>0</v>
      </c>
      <c r="Q4912" s="4">
        <v>0</v>
      </c>
      <c r="R4912" s="4">
        <v>0</v>
      </c>
      <c r="S4912" s="4">
        <v>0</v>
      </c>
      <c r="T4912" s="4">
        <v>0</v>
      </c>
      <c r="U4912" s="4">
        <v>0</v>
      </c>
      <c r="V4912" s="4">
        <v>0</v>
      </c>
      <c r="W4912" s="4">
        <v>0</v>
      </c>
      <c r="X4912" s="4">
        <v>0</v>
      </c>
      <c r="Y4912" s="4">
        <v>12455</v>
      </c>
      <c r="Z4912" s="4">
        <v>0</v>
      </c>
      <c r="AA4912" s="4">
        <v>6228</v>
      </c>
      <c r="AB4912" t="s">
        <v>3</v>
      </c>
      <c r="AC4912" s="4">
        <v>0</v>
      </c>
      <c r="AD4912" s="4">
        <v>0</v>
      </c>
      <c r="AE4912" s="4">
        <v>0</v>
      </c>
      <c r="AF4912" t="s">
        <v>710</v>
      </c>
      <c r="AG4912" s="4">
        <v>0</v>
      </c>
      <c r="AH4912" s="4">
        <v>0</v>
      </c>
      <c r="AI4912" s="4">
        <v>0</v>
      </c>
      <c r="AJ4912" s="4">
        <v>43592</v>
      </c>
      <c r="AK4912" s="4">
        <v>0</v>
      </c>
      <c r="AL4912" t="s">
        <v>798</v>
      </c>
      <c r="AM4912" s="71" t="str">
        <f>INDEX(Network_Insurer_Code,MATCH(Export!AL4912,Network_insurer_Name,0))</f>
        <v>PEI2</v>
      </c>
      <c r="AN4912" t="str">
        <f t="shared" si="76"/>
        <v>L1005PEI22020</v>
      </c>
    </row>
    <row r="4913" spans="1:40" x14ac:dyDescent="0.25">
      <c r="A4913">
        <v>2020</v>
      </c>
      <c r="B4913">
        <v>2</v>
      </c>
      <c r="C4913" s="1">
        <v>43831</v>
      </c>
      <c r="D4913" s="1">
        <v>43921</v>
      </c>
      <c r="E4913">
        <v>2019</v>
      </c>
      <c r="F4913" s="71" t="str">
        <f>INDEX(Client_Name,MATCH(Export!H4913,Local_Company_Name,0))</f>
        <v>Tiger Jewelcrafting Ltd</v>
      </c>
      <c r="G4913" s="71">
        <f>INDEX(Client_Code,MATCH(Export!H4913,Local_Company_Name,0))</f>
        <v>1003</v>
      </c>
      <c r="H4913" t="s">
        <v>764</v>
      </c>
      <c r="I4913" t="s">
        <v>710</v>
      </c>
      <c r="J4913" t="s">
        <v>22</v>
      </c>
      <c r="K4913" s="71" t="str">
        <f>INDEX(Line_of_Business,MATCH(Export!J4913,Name,0))</f>
        <v>A</v>
      </c>
      <c r="L4913" s="9" t="s">
        <v>276</v>
      </c>
      <c r="M4913">
        <v>1728</v>
      </c>
      <c r="N4913" s="4">
        <v>0</v>
      </c>
      <c r="O4913" s="4">
        <v>0</v>
      </c>
      <c r="P4913" s="4">
        <v>0</v>
      </c>
      <c r="Q4913" s="4">
        <v>0</v>
      </c>
      <c r="R4913" s="4">
        <v>0</v>
      </c>
      <c r="S4913" s="4">
        <v>0</v>
      </c>
      <c r="T4913" s="4">
        <v>0</v>
      </c>
      <c r="U4913" s="4">
        <v>0</v>
      </c>
      <c r="V4913" s="4">
        <v>0</v>
      </c>
      <c r="W4913" s="4">
        <v>-104916</v>
      </c>
      <c r="X4913" s="4">
        <v>0</v>
      </c>
      <c r="Y4913" s="4">
        <v>0</v>
      </c>
      <c r="Z4913" s="4">
        <v>0</v>
      </c>
      <c r="AA4913" s="4">
        <v>0</v>
      </c>
      <c r="AB4913" t="s">
        <v>3</v>
      </c>
      <c r="AC4913" s="4">
        <v>0</v>
      </c>
      <c r="AD4913" s="4">
        <v>0</v>
      </c>
      <c r="AE4913" s="4">
        <v>0</v>
      </c>
      <c r="AF4913" t="s">
        <v>710</v>
      </c>
      <c r="AG4913" s="4">
        <v>0</v>
      </c>
      <c r="AH4913" s="4">
        <v>0</v>
      </c>
      <c r="AI4913" s="4">
        <v>0</v>
      </c>
      <c r="AJ4913" s="4">
        <v>104916</v>
      </c>
      <c r="AK4913" s="4">
        <v>0</v>
      </c>
      <c r="AL4913" t="s">
        <v>785</v>
      </c>
      <c r="AM4913" s="71" t="str">
        <f>INDEX(Network_Insurer_Code,MATCH(Export!AL4913,Network_insurer_Name,0))</f>
        <v>WAI3</v>
      </c>
      <c r="AN4913" t="str">
        <f t="shared" si="76"/>
        <v>A1003WAI32019</v>
      </c>
    </row>
    <row r="4914" spans="1:40" x14ac:dyDescent="0.25">
      <c r="A4914">
        <v>2019</v>
      </c>
      <c r="B4914">
        <v>4</v>
      </c>
      <c r="C4914" s="1">
        <v>43739</v>
      </c>
      <c r="D4914" s="1">
        <v>43830</v>
      </c>
      <c r="E4914">
        <v>2018</v>
      </c>
      <c r="F4914" s="71" t="str">
        <f>INDEX(Client_Name,MATCH(Export!H4914,Local_Company_Name,0))</f>
        <v>Aplaca Engineering Co</v>
      </c>
      <c r="G4914" s="71">
        <f>INDEX(Client_Code,MATCH(Export!H4914,Local_Company_Name,0))</f>
        <v>1004</v>
      </c>
      <c r="H4914" t="s">
        <v>754</v>
      </c>
      <c r="I4914" t="s">
        <v>717</v>
      </c>
      <c r="J4914" t="s">
        <v>5</v>
      </c>
      <c r="K4914" s="71" t="str">
        <f>INDEX(Line_of_Business,MATCH(Export!J4914,Name,0))</f>
        <v>L</v>
      </c>
      <c r="L4914" s="9" t="s">
        <v>161</v>
      </c>
      <c r="M4914">
        <v>1139</v>
      </c>
      <c r="N4914" s="4">
        <v>123.7</v>
      </c>
      <c r="O4914" s="4">
        <v>123.7</v>
      </c>
      <c r="P4914" s="4">
        <v>0</v>
      </c>
      <c r="Q4914" s="4">
        <v>0</v>
      </c>
      <c r="R4914" s="4">
        <v>0</v>
      </c>
      <c r="S4914" s="4">
        <v>0</v>
      </c>
      <c r="T4914" s="4">
        <v>0</v>
      </c>
      <c r="U4914" s="4">
        <v>0</v>
      </c>
      <c r="V4914" s="4">
        <v>0</v>
      </c>
      <c r="W4914" s="4">
        <v>0</v>
      </c>
      <c r="X4914" s="4">
        <v>0</v>
      </c>
      <c r="Y4914" s="4">
        <v>9.9</v>
      </c>
      <c r="Z4914" s="4">
        <v>0</v>
      </c>
      <c r="AA4914" s="4">
        <v>0</v>
      </c>
      <c r="AB4914" t="s">
        <v>3</v>
      </c>
      <c r="AC4914" s="4">
        <v>0</v>
      </c>
      <c r="AD4914" s="4">
        <v>0</v>
      </c>
      <c r="AE4914" s="4">
        <v>0</v>
      </c>
      <c r="AF4914" t="s">
        <v>717</v>
      </c>
      <c r="AG4914" s="4">
        <v>0</v>
      </c>
      <c r="AH4914" s="4">
        <v>0</v>
      </c>
      <c r="AI4914" s="4">
        <v>0</v>
      </c>
      <c r="AJ4914" s="4">
        <v>113.8</v>
      </c>
      <c r="AK4914" s="4">
        <v>0</v>
      </c>
      <c r="AL4914" t="s">
        <v>785</v>
      </c>
      <c r="AM4914" s="71" t="str">
        <f>INDEX(Network_Insurer_Code,MATCH(Export!AL4914,Network_insurer_Name,0))</f>
        <v>WAI3</v>
      </c>
      <c r="AN4914" t="str">
        <f t="shared" si="76"/>
        <v>L1004WAI32018</v>
      </c>
    </row>
    <row r="4915" spans="1:40" x14ac:dyDescent="0.25">
      <c r="A4915">
        <v>2019</v>
      </c>
      <c r="B4915">
        <v>4</v>
      </c>
      <c r="C4915" s="1">
        <v>43739</v>
      </c>
      <c r="D4915" s="1">
        <v>43830</v>
      </c>
      <c r="E4915">
        <v>2016</v>
      </c>
      <c r="F4915" s="71" t="str">
        <f>INDEX(Client_Name,MATCH(Export!H4915,Local_Company_Name,0))</f>
        <v>Zebra Workings Ltd</v>
      </c>
      <c r="G4915" s="71">
        <f>INDEX(Client_Code,MATCH(Export!H4915,Local_Company_Name,0))</f>
        <v>1001</v>
      </c>
      <c r="H4915" t="s">
        <v>747</v>
      </c>
      <c r="I4915" t="s">
        <v>704</v>
      </c>
      <c r="J4915" t="s">
        <v>0</v>
      </c>
      <c r="K4915" s="71" t="str">
        <f>INDEX(Line_of_Business,MATCH(Export!J4915,Name,0))</f>
        <v>D</v>
      </c>
      <c r="L4915" s="9" t="s">
        <v>43</v>
      </c>
      <c r="M4915">
        <v>3931</v>
      </c>
      <c r="N4915" s="4">
        <v>0</v>
      </c>
      <c r="O4915" s="4">
        <v>0</v>
      </c>
      <c r="P4915" s="4">
        <v>14670</v>
      </c>
      <c r="Q4915" s="4">
        <v>0</v>
      </c>
      <c r="R4915" s="4">
        <v>0</v>
      </c>
      <c r="S4915" s="4">
        <v>0</v>
      </c>
      <c r="T4915" s="4">
        <v>0</v>
      </c>
      <c r="U4915" s="4">
        <v>0</v>
      </c>
      <c r="V4915" s="4">
        <v>0</v>
      </c>
      <c r="W4915" s="4">
        <v>0</v>
      </c>
      <c r="X4915" s="4">
        <v>0</v>
      </c>
      <c r="Y4915" s="4">
        <v>0</v>
      </c>
      <c r="Z4915" s="4">
        <v>0</v>
      </c>
      <c r="AA4915" s="4">
        <v>0</v>
      </c>
      <c r="AB4915" t="s">
        <v>3</v>
      </c>
      <c r="AC4915" s="4">
        <v>0</v>
      </c>
      <c r="AD4915" s="4">
        <v>0</v>
      </c>
      <c r="AE4915" s="4">
        <v>-11168.02</v>
      </c>
      <c r="AF4915" t="s">
        <v>704</v>
      </c>
      <c r="AG4915" s="4">
        <v>0</v>
      </c>
      <c r="AH4915" s="4">
        <v>0</v>
      </c>
      <c r="AI4915" s="4">
        <v>0</v>
      </c>
      <c r="AJ4915" s="4">
        <v>-14670</v>
      </c>
      <c r="AK4915" s="4">
        <v>0</v>
      </c>
      <c r="AL4915" t="s">
        <v>797</v>
      </c>
      <c r="AM4915" s="71" t="str">
        <f>INDEX(Network_Insurer_Code,MATCH(Export!AL4915,Network_insurer_Name,0))</f>
        <v>ONI3</v>
      </c>
      <c r="AN4915" t="str">
        <f t="shared" si="76"/>
        <v>D1001ONI32016</v>
      </c>
    </row>
    <row r="4916" spans="1:40" x14ac:dyDescent="0.25">
      <c r="A4916">
        <v>2020</v>
      </c>
      <c r="B4916">
        <v>2</v>
      </c>
      <c r="C4916" s="1">
        <v>43922</v>
      </c>
      <c r="D4916" s="1">
        <v>44012</v>
      </c>
      <c r="E4916">
        <v>2017</v>
      </c>
      <c r="F4916" s="71" t="str">
        <f>INDEX(Client_Name,MATCH(Export!H4916,Local_Company_Name,0))</f>
        <v>Aplaca Engineering Co</v>
      </c>
      <c r="G4916" s="71">
        <f>INDEX(Client_Code,MATCH(Export!H4916,Local_Company_Name,0))</f>
        <v>1004</v>
      </c>
      <c r="H4916" t="s">
        <v>765</v>
      </c>
      <c r="I4916" t="s">
        <v>704</v>
      </c>
      <c r="J4916" t="s">
        <v>8</v>
      </c>
      <c r="K4916" s="71" t="str">
        <f>INDEX(Line_of_Business,MATCH(Export!J4916,Name,0))</f>
        <v>M</v>
      </c>
      <c r="L4916" s="9" t="s">
        <v>111</v>
      </c>
      <c r="M4916">
        <v>214</v>
      </c>
      <c r="N4916" s="4">
        <v>0</v>
      </c>
      <c r="O4916" s="4">
        <v>0</v>
      </c>
      <c r="P4916" s="4">
        <v>4655</v>
      </c>
      <c r="Q4916" s="4">
        <v>0</v>
      </c>
      <c r="R4916" s="4">
        <v>0</v>
      </c>
      <c r="S4916" s="4">
        <v>0</v>
      </c>
      <c r="T4916" s="4">
        <v>0</v>
      </c>
      <c r="U4916" s="4">
        <v>0</v>
      </c>
      <c r="V4916" s="4">
        <v>0</v>
      </c>
      <c r="W4916" s="4">
        <v>0</v>
      </c>
      <c r="X4916" s="4">
        <v>0</v>
      </c>
      <c r="Y4916" s="4">
        <v>0</v>
      </c>
      <c r="Z4916" s="4">
        <v>0</v>
      </c>
      <c r="AA4916" s="4">
        <v>0</v>
      </c>
      <c r="AB4916" t="s">
        <v>3</v>
      </c>
      <c r="AC4916" s="4">
        <v>0</v>
      </c>
      <c r="AD4916" s="4">
        <v>0</v>
      </c>
      <c r="AE4916" s="4">
        <v>0</v>
      </c>
      <c r="AF4916" t="s">
        <v>704</v>
      </c>
      <c r="AG4916" s="4">
        <v>0</v>
      </c>
      <c r="AH4916" s="4">
        <v>0</v>
      </c>
      <c r="AI4916" s="4">
        <v>0</v>
      </c>
      <c r="AJ4916" s="4">
        <v>-4655</v>
      </c>
      <c r="AK4916" s="4">
        <v>0</v>
      </c>
      <c r="AL4916" t="s">
        <v>784</v>
      </c>
      <c r="AM4916" s="71" t="str">
        <f>INDEX(Network_Insurer_Code,MATCH(Export!AL4916,Network_insurer_Name,0))</f>
        <v>PII1</v>
      </c>
      <c r="AN4916" t="str">
        <f t="shared" si="76"/>
        <v>M1004PII12017</v>
      </c>
    </row>
    <row r="4917" spans="1:40" x14ac:dyDescent="0.25">
      <c r="A4917">
        <v>2019</v>
      </c>
      <c r="B4917">
        <v>3</v>
      </c>
      <c r="C4917" s="1">
        <v>43647</v>
      </c>
      <c r="D4917" s="1">
        <v>43738</v>
      </c>
      <c r="E4917">
        <v>2019</v>
      </c>
      <c r="F4917" s="71" t="str">
        <f>INDEX(Client_Name,MATCH(Export!H4917,Local_Company_Name,0))</f>
        <v>Zebra Workings Ltd</v>
      </c>
      <c r="G4917" s="71">
        <f>INDEX(Client_Code,MATCH(Export!H4917,Local_Company_Name,0))</f>
        <v>1001</v>
      </c>
      <c r="H4917" t="s">
        <v>747</v>
      </c>
      <c r="I4917" t="s">
        <v>708</v>
      </c>
      <c r="J4917" t="s">
        <v>5</v>
      </c>
      <c r="K4917" s="71" t="str">
        <f>INDEX(Line_of_Business,MATCH(Export!J4917,Name,0))</f>
        <v>L</v>
      </c>
      <c r="L4917" s="9" t="s">
        <v>116</v>
      </c>
      <c r="M4917">
        <v>69</v>
      </c>
      <c r="N4917" s="4">
        <v>89535</v>
      </c>
      <c r="O4917" s="4">
        <v>89535</v>
      </c>
      <c r="P4917" s="4">
        <v>0</v>
      </c>
      <c r="Q4917" s="4">
        <v>0</v>
      </c>
      <c r="R4917" s="4">
        <v>0</v>
      </c>
      <c r="S4917" s="4">
        <v>7480000</v>
      </c>
      <c r="T4917" s="4">
        <v>0</v>
      </c>
      <c r="U4917" s="4">
        <v>0</v>
      </c>
      <c r="V4917" s="4">
        <v>0</v>
      </c>
      <c r="W4917" s="4">
        <v>-6892821</v>
      </c>
      <c r="X4917" s="4">
        <v>0</v>
      </c>
      <c r="Y4917" s="4">
        <v>8953.5</v>
      </c>
      <c r="Z4917" s="4">
        <v>0</v>
      </c>
      <c r="AA4917" s="4">
        <v>0</v>
      </c>
      <c r="AB4917" t="s">
        <v>3</v>
      </c>
      <c r="AC4917" s="4">
        <v>0</v>
      </c>
      <c r="AD4917" s="4">
        <v>0</v>
      </c>
      <c r="AE4917" s="4">
        <v>3012824</v>
      </c>
      <c r="AF4917" t="s">
        <v>708</v>
      </c>
      <c r="AG4917" s="4">
        <v>0</v>
      </c>
      <c r="AH4917" s="4">
        <v>0</v>
      </c>
      <c r="AI4917" s="4">
        <v>0</v>
      </c>
      <c r="AJ4917" s="4">
        <v>14453402.5</v>
      </c>
      <c r="AK4917" s="4">
        <v>0</v>
      </c>
      <c r="AL4917" t="s">
        <v>795</v>
      </c>
      <c r="AM4917" s="71" t="str">
        <f>INDEX(Network_Insurer_Code,MATCH(Export!AL4917,Network_insurer_Name,0))</f>
        <v>TOL1</v>
      </c>
      <c r="AN4917" t="str">
        <f t="shared" si="76"/>
        <v>L1001TOL12019</v>
      </c>
    </row>
    <row r="4918" spans="1:40" x14ac:dyDescent="0.25">
      <c r="A4918">
        <v>2020</v>
      </c>
      <c r="B4918">
        <v>2</v>
      </c>
      <c r="C4918" s="1">
        <v>43922</v>
      </c>
      <c r="D4918" s="1">
        <v>44012</v>
      </c>
      <c r="E4918">
        <v>2020</v>
      </c>
      <c r="F4918" s="71" t="str">
        <f>INDEX(Client_Name,MATCH(Export!H4918,Local_Company_Name,0))</f>
        <v>Flaimngo Tailoring</v>
      </c>
      <c r="G4918" s="71">
        <f>INDEX(Client_Code,MATCH(Export!H4918,Local_Company_Name,0))</f>
        <v>1005</v>
      </c>
      <c r="H4918" t="s">
        <v>769</v>
      </c>
      <c r="I4918" t="s">
        <v>704</v>
      </c>
      <c r="J4918" t="s">
        <v>0</v>
      </c>
      <c r="K4918" s="71" t="str">
        <f>INDEX(Line_of_Business,MATCH(Export!J4918,Name,0))</f>
        <v>D</v>
      </c>
      <c r="L4918" s="9" t="s">
        <v>521</v>
      </c>
      <c r="M4918">
        <v>4649</v>
      </c>
      <c r="N4918" s="4">
        <v>466634.39</v>
      </c>
      <c r="O4918" s="4">
        <v>466634.39</v>
      </c>
      <c r="P4918" s="4">
        <v>0</v>
      </c>
      <c r="Q4918" s="4">
        <v>0</v>
      </c>
      <c r="R4918" s="4">
        <v>0</v>
      </c>
      <c r="S4918" s="4">
        <v>0</v>
      </c>
      <c r="T4918" s="4">
        <v>0</v>
      </c>
      <c r="U4918" s="4">
        <v>0</v>
      </c>
      <c r="V4918" s="4">
        <v>0</v>
      </c>
      <c r="W4918" s="4">
        <v>0</v>
      </c>
      <c r="X4918" s="4">
        <v>0</v>
      </c>
      <c r="Y4918" s="4">
        <v>79327.850000000006</v>
      </c>
      <c r="Z4918" s="4">
        <v>0</v>
      </c>
      <c r="AA4918" s="4">
        <v>0</v>
      </c>
      <c r="AB4918" t="s">
        <v>3</v>
      </c>
      <c r="AC4918" s="4">
        <v>0</v>
      </c>
      <c r="AD4918" s="4">
        <v>0</v>
      </c>
      <c r="AE4918" s="4">
        <v>0</v>
      </c>
      <c r="AF4918" t="s">
        <v>704</v>
      </c>
      <c r="AG4918" s="4">
        <v>0</v>
      </c>
      <c r="AH4918" s="4">
        <v>0</v>
      </c>
      <c r="AI4918" s="4">
        <v>0</v>
      </c>
      <c r="AJ4918" s="4">
        <v>387306.54</v>
      </c>
      <c r="AK4918" s="4">
        <v>0</v>
      </c>
      <c r="AL4918" t="s">
        <v>793</v>
      </c>
      <c r="AM4918" s="71" t="str">
        <f>INDEX(Network_Insurer_Code,MATCH(Export!AL4918,Network_insurer_Name,0))</f>
        <v>CAL3</v>
      </c>
      <c r="AN4918" t="str">
        <f t="shared" si="76"/>
        <v>D1005CAL32020</v>
      </c>
    </row>
    <row r="4919" spans="1:40" x14ac:dyDescent="0.25">
      <c r="A4919">
        <v>2020</v>
      </c>
      <c r="B4919">
        <v>1</v>
      </c>
      <c r="C4919" s="1">
        <v>43831</v>
      </c>
      <c r="D4919" s="1">
        <v>43921</v>
      </c>
      <c r="E4919">
        <v>2019</v>
      </c>
      <c r="F4919" s="71" t="str">
        <f>INDEX(Client_Name,MATCH(Export!H4919,Local_Company_Name,0))</f>
        <v>Zebra Workings Ltd</v>
      </c>
      <c r="G4919" s="71">
        <f>INDEX(Client_Code,MATCH(Export!H4919,Local_Company_Name,0))</f>
        <v>1001</v>
      </c>
      <c r="H4919" t="s">
        <v>748</v>
      </c>
      <c r="I4919" t="s">
        <v>704</v>
      </c>
      <c r="J4919" t="s">
        <v>0</v>
      </c>
      <c r="K4919" s="71" t="str">
        <f>INDEX(Line_of_Business,MATCH(Export!J4919,Name,0))</f>
        <v>D</v>
      </c>
      <c r="L4919" s="9" t="s">
        <v>477</v>
      </c>
      <c r="M4919">
        <v>868</v>
      </c>
      <c r="N4919" s="4">
        <v>184646.1</v>
      </c>
      <c r="O4919" s="4">
        <v>184646.1</v>
      </c>
      <c r="P4919" s="4">
        <v>0</v>
      </c>
      <c r="Q4919" s="4">
        <v>0</v>
      </c>
      <c r="R4919" s="4">
        <v>0</v>
      </c>
      <c r="S4919" s="4">
        <v>0</v>
      </c>
      <c r="T4919" s="4">
        <v>0</v>
      </c>
      <c r="U4919" s="4">
        <v>0</v>
      </c>
      <c r="V4919" s="4">
        <v>0</v>
      </c>
      <c r="W4919" s="4">
        <v>0</v>
      </c>
      <c r="X4919" s="4">
        <v>0</v>
      </c>
      <c r="Y4919" s="4">
        <v>35082.76</v>
      </c>
      <c r="Z4919" s="4">
        <v>0</v>
      </c>
      <c r="AA4919" s="4">
        <v>0</v>
      </c>
      <c r="AB4919" t="s">
        <v>3</v>
      </c>
      <c r="AC4919" s="4">
        <v>0</v>
      </c>
      <c r="AD4919" s="4">
        <v>0</v>
      </c>
      <c r="AE4919" s="4">
        <v>0</v>
      </c>
      <c r="AF4919" t="s">
        <v>704</v>
      </c>
      <c r="AG4919" s="4">
        <v>0</v>
      </c>
      <c r="AH4919" s="4">
        <v>0</v>
      </c>
      <c r="AI4919" s="4">
        <v>0</v>
      </c>
      <c r="AJ4919" s="4">
        <v>149563.34</v>
      </c>
      <c r="AK4919" s="4">
        <v>0</v>
      </c>
      <c r="AL4919" t="s">
        <v>788</v>
      </c>
      <c r="AM4919" s="71" t="str">
        <f>INDEX(Network_Insurer_Code,MATCH(Export!AL4919,Network_insurer_Name,0))</f>
        <v>RAI1</v>
      </c>
      <c r="AN4919" t="str">
        <f t="shared" si="76"/>
        <v>D1001RAI12019</v>
      </c>
    </row>
    <row r="4920" spans="1:40" x14ac:dyDescent="0.25">
      <c r="A4920">
        <v>2019</v>
      </c>
      <c r="B4920">
        <v>4</v>
      </c>
      <c r="C4920" s="1">
        <v>43739</v>
      </c>
      <c r="D4920" s="1">
        <v>43830</v>
      </c>
      <c r="E4920">
        <v>2017</v>
      </c>
      <c r="F4920" s="71" t="str">
        <f>INDEX(Client_Name,MATCH(Export!H4920,Local_Company_Name,0))</f>
        <v>Zebra Workings Ltd</v>
      </c>
      <c r="G4920" s="71">
        <f>INDEX(Client_Code,MATCH(Export!H4920,Local_Company_Name,0))</f>
        <v>1001</v>
      </c>
      <c r="H4920" t="s">
        <v>748</v>
      </c>
      <c r="I4920" t="s">
        <v>722</v>
      </c>
      <c r="J4920" t="s">
        <v>0</v>
      </c>
      <c r="K4920" s="71" t="str">
        <f>INDEX(Line_of_Business,MATCH(Export!J4920,Name,0))</f>
        <v>D</v>
      </c>
      <c r="L4920" s="9" t="s">
        <v>323</v>
      </c>
      <c r="M4920">
        <v>25</v>
      </c>
      <c r="N4920" s="4">
        <v>0</v>
      </c>
      <c r="O4920" s="4">
        <v>0</v>
      </c>
      <c r="P4920" s="4">
        <v>0</v>
      </c>
      <c r="Q4920" s="4">
        <v>0</v>
      </c>
      <c r="R4920" s="4">
        <v>0</v>
      </c>
      <c r="S4920" s="4">
        <v>0</v>
      </c>
      <c r="T4920" s="4">
        <v>0</v>
      </c>
      <c r="U4920" s="4">
        <v>0</v>
      </c>
      <c r="V4920" s="4">
        <v>0</v>
      </c>
      <c r="W4920" s="4">
        <v>0</v>
      </c>
      <c r="X4920" s="4">
        <v>0</v>
      </c>
      <c r="Y4920" s="4">
        <v>0</v>
      </c>
      <c r="Z4920" s="4">
        <v>0</v>
      </c>
      <c r="AA4920" s="4">
        <v>0</v>
      </c>
      <c r="AB4920" t="s">
        <v>3</v>
      </c>
      <c r="AC4920" s="4">
        <v>0</v>
      </c>
      <c r="AD4920" s="4">
        <v>0</v>
      </c>
      <c r="AE4920" s="4">
        <v>0</v>
      </c>
      <c r="AF4920" t="s">
        <v>722</v>
      </c>
      <c r="AG4920" s="4">
        <v>0</v>
      </c>
      <c r="AH4920" s="4">
        <v>0</v>
      </c>
      <c r="AI4920" s="4">
        <v>0</v>
      </c>
      <c r="AJ4920" s="4">
        <v>0</v>
      </c>
      <c r="AK4920" s="4">
        <v>0</v>
      </c>
      <c r="AL4920" t="s">
        <v>788</v>
      </c>
      <c r="AM4920" s="71" t="str">
        <f>INDEX(Network_Insurer_Code,MATCH(Export!AL4920,Network_insurer_Name,0))</f>
        <v>RAI1</v>
      </c>
      <c r="AN4920" t="str">
        <f t="shared" si="76"/>
        <v>D1001RAI12017</v>
      </c>
    </row>
    <row r="4921" spans="1:40" x14ac:dyDescent="0.25">
      <c r="A4921">
        <v>2020</v>
      </c>
      <c r="B4921">
        <v>2</v>
      </c>
      <c r="C4921" s="1">
        <v>43922</v>
      </c>
      <c r="D4921" s="1">
        <v>44012</v>
      </c>
      <c r="E4921">
        <v>2020</v>
      </c>
      <c r="F4921" s="71" t="str">
        <f>INDEX(Client_Name,MATCH(Export!H4921,Local_Company_Name,0))</f>
        <v>Flaimngo Tailoring</v>
      </c>
      <c r="G4921" s="71">
        <f>INDEX(Client_Code,MATCH(Export!H4921,Local_Company_Name,0))</f>
        <v>1005</v>
      </c>
      <c r="H4921" t="s">
        <v>769</v>
      </c>
      <c r="I4921" t="s">
        <v>721</v>
      </c>
      <c r="J4921" t="s">
        <v>8</v>
      </c>
      <c r="K4921" s="71" t="str">
        <f>INDEX(Line_of_Business,MATCH(Export!J4921,Name,0))</f>
        <v>M</v>
      </c>
      <c r="L4921" s="9" t="s">
        <v>64</v>
      </c>
      <c r="M4921">
        <v>751</v>
      </c>
      <c r="N4921" s="4">
        <v>0</v>
      </c>
      <c r="O4921" s="4">
        <v>0</v>
      </c>
      <c r="P4921" s="4">
        <v>319735</v>
      </c>
      <c r="Q4921" s="4">
        <v>0</v>
      </c>
      <c r="R4921" s="4">
        <v>0</v>
      </c>
      <c r="S4921" s="4">
        <v>0</v>
      </c>
      <c r="T4921" s="4">
        <v>0</v>
      </c>
      <c r="U4921" s="4">
        <v>0</v>
      </c>
      <c r="V4921" s="4">
        <v>0</v>
      </c>
      <c r="W4921" s="4">
        <v>0</v>
      </c>
      <c r="X4921" s="4">
        <v>0</v>
      </c>
      <c r="Y4921" s="4">
        <v>0</v>
      </c>
      <c r="Z4921" s="4">
        <v>0</v>
      </c>
      <c r="AA4921" s="4">
        <v>0</v>
      </c>
      <c r="AB4921" t="s">
        <v>3</v>
      </c>
      <c r="AC4921" s="4">
        <v>0</v>
      </c>
      <c r="AD4921" s="4">
        <v>0</v>
      </c>
      <c r="AE4921" s="4">
        <v>0</v>
      </c>
      <c r="AF4921" t="s">
        <v>721</v>
      </c>
      <c r="AG4921" s="4">
        <v>0</v>
      </c>
      <c r="AH4921" s="4">
        <v>0</v>
      </c>
      <c r="AI4921" s="4">
        <v>0</v>
      </c>
      <c r="AJ4921" s="4">
        <v>-319735</v>
      </c>
      <c r="AK4921" s="4">
        <v>200000</v>
      </c>
      <c r="AL4921" t="s">
        <v>795</v>
      </c>
      <c r="AM4921" s="71" t="str">
        <f>INDEX(Network_Insurer_Code,MATCH(Export!AL4921,Network_insurer_Name,0))</f>
        <v>TOL1</v>
      </c>
      <c r="AN4921" t="str">
        <f t="shared" si="76"/>
        <v>M1005TOL12020</v>
      </c>
    </row>
    <row r="4922" spans="1:40" x14ac:dyDescent="0.25">
      <c r="A4922">
        <v>2020</v>
      </c>
      <c r="B4922">
        <v>2</v>
      </c>
      <c r="C4922" s="1">
        <v>43922</v>
      </c>
      <c r="D4922" s="1">
        <v>44012</v>
      </c>
      <c r="E4922">
        <v>2018</v>
      </c>
      <c r="F4922" s="71" t="str">
        <f>INDEX(Client_Name,MATCH(Export!H4922,Local_Company_Name,0))</f>
        <v>Lion Manufacturing Co</v>
      </c>
      <c r="G4922" s="71">
        <f>INDEX(Client_Code,MATCH(Export!H4922,Local_Company_Name,0))</f>
        <v>1002</v>
      </c>
      <c r="H4922" t="s">
        <v>752</v>
      </c>
      <c r="I4922" t="s">
        <v>717</v>
      </c>
      <c r="J4922" t="s">
        <v>0</v>
      </c>
      <c r="K4922" s="71" t="str">
        <f>INDEX(Line_of_Business,MATCH(Export!J4922,Name,0))</f>
        <v>D</v>
      </c>
      <c r="L4922" s="9" t="s">
        <v>161</v>
      </c>
      <c r="M4922">
        <v>1139</v>
      </c>
      <c r="N4922" s="4">
        <v>0</v>
      </c>
      <c r="O4922" s="4">
        <v>0</v>
      </c>
      <c r="P4922" s="4">
        <v>40126.29</v>
      </c>
      <c r="Q4922" s="4">
        <v>0</v>
      </c>
      <c r="R4922" s="4">
        <v>0</v>
      </c>
      <c r="S4922" s="4">
        <v>0</v>
      </c>
      <c r="T4922" s="4">
        <v>0</v>
      </c>
      <c r="U4922" s="4">
        <v>0</v>
      </c>
      <c r="V4922" s="4">
        <v>0</v>
      </c>
      <c r="W4922" s="4">
        <v>0</v>
      </c>
      <c r="X4922" s="4">
        <v>0</v>
      </c>
      <c r="Y4922" s="4">
        <v>0</v>
      </c>
      <c r="Z4922" s="4">
        <v>0</v>
      </c>
      <c r="AA4922" s="4">
        <v>0</v>
      </c>
      <c r="AB4922" t="s">
        <v>3</v>
      </c>
      <c r="AC4922" s="4">
        <v>0</v>
      </c>
      <c r="AD4922" s="4">
        <v>0</v>
      </c>
      <c r="AE4922" s="4">
        <v>-144182.48000000001</v>
      </c>
      <c r="AF4922" t="s">
        <v>717</v>
      </c>
      <c r="AG4922" s="4">
        <v>0</v>
      </c>
      <c r="AH4922" s="4">
        <v>0</v>
      </c>
      <c r="AI4922" s="4">
        <v>0</v>
      </c>
      <c r="AJ4922" s="4">
        <v>-40126.29</v>
      </c>
      <c r="AK4922" s="4">
        <v>0</v>
      </c>
      <c r="AL4922" t="s">
        <v>795</v>
      </c>
      <c r="AM4922" s="71" t="str">
        <f>INDEX(Network_Insurer_Code,MATCH(Export!AL4922,Network_insurer_Name,0))</f>
        <v>TOL1</v>
      </c>
      <c r="AN4922" t="str">
        <f t="shared" si="76"/>
        <v>D1002TOL12018</v>
      </c>
    </row>
    <row r="4923" spans="1:40" x14ac:dyDescent="0.25">
      <c r="A4923">
        <v>2020</v>
      </c>
      <c r="B4923">
        <v>1</v>
      </c>
      <c r="C4923" s="1">
        <v>43831</v>
      </c>
      <c r="D4923" s="1">
        <v>43921</v>
      </c>
      <c r="E4923">
        <v>2019</v>
      </c>
      <c r="F4923" s="71" t="str">
        <f>INDEX(Client_Name,MATCH(Export!H4923,Local_Company_Name,0))</f>
        <v>Lion Manufacturing Co</v>
      </c>
      <c r="G4923" s="71">
        <f>INDEX(Client_Code,MATCH(Export!H4923,Local_Company_Name,0))</f>
        <v>1002</v>
      </c>
      <c r="H4923" t="s">
        <v>760</v>
      </c>
      <c r="I4923" t="s">
        <v>715</v>
      </c>
      <c r="J4923" t="s">
        <v>5</v>
      </c>
      <c r="K4923" s="71" t="str">
        <f>INDEX(Line_of_Business,MATCH(Export!J4923,Name,0))</f>
        <v>L</v>
      </c>
      <c r="L4923" s="9" t="s">
        <v>38</v>
      </c>
      <c r="M4923">
        <v>23</v>
      </c>
      <c r="N4923" s="4">
        <v>223.86</v>
      </c>
      <c r="O4923" s="4">
        <v>223.86</v>
      </c>
      <c r="P4923" s="4">
        <v>0</v>
      </c>
      <c r="Q4923" s="4">
        <v>0</v>
      </c>
      <c r="R4923" s="4">
        <v>0</v>
      </c>
      <c r="S4923" s="4">
        <v>0</v>
      </c>
      <c r="T4923" s="4">
        <v>0</v>
      </c>
      <c r="U4923" s="4">
        <v>0</v>
      </c>
      <c r="V4923" s="4">
        <v>0</v>
      </c>
      <c r="W4923" s="4">
        <v>0</v>
      </c>
      <c r="X4923" s="4">
        <v>0</v>
      </c>
      <c r="Y4923" s="4">
        <v>22.39</v>
      </c>
      <c r="Z4923" s="4">
        <v>1.68</v>
      </c>
      <c r="AA4923" s="4">
        <v>0</v>
      </c>
      <c r="AB4923" t="s">
        <v>3</v>
      </c>
      <c r="AC4923" s="4">
        <v>0</v>
      </c>
      <c r="AD4923" s="4">
        <v>0</v>
      </c>
      <c r="AE4923" s="4">
        <v>0</v>
      </c>
      <c r="AF4923" t="s">
        <v>715</v>
      </c>
      <c r="AG4923" s="4">
        <v>0</v>
      </c>
      <c r="AH4923" s="4">
        <v>0</v>
      </c>
      <c r="AI4923" s="4">
        <v>0</v>
      </c>
      <c r="AJ4923" s="4">
        <v>199.79</v>
      </c>
      <c r="AK4923" s="4">
        <v>200000</v>
      </c>
      <c r="AL4923" t="s">
        <v>788</v>
      </c>
      <c r="AM4923" s="71" t="str">
        <f>INDEX(Network_Insurer_Code,MATCH(Export!AL4923,Network_insurer_Name,0))</f>
        <v>RAI1</v>
      </c>
      <c r="AN4923" t="str">
        <f t="shared" si="76"/>
        <v>L1002RAI12019</v>
      </c>
    </row>
    <row r="4924" spans="1:40" x14ac:dyDescent="0.25">
      <c r="A4924">
        <v>2019</v>
      </c>
      <c r="B4924">
        <v>1</v>
      </c>
      <c r="C4924" s="1">
        <v>43466</v>
      </c>
      <c r="D4924" s="1">
        <v>43555</v>
      </c>
      <c r="E4924">
        <v>2018</v>
      </c>
      <c r="F4924" s="71" t="str">
        <f>INDEX(Client_Name,MATCH(Export!H4924,Local_Company_Name,0))</f>
        <v>Aplaca Engineering Co</v>
      </c>
      <c r="G4924" s="71">
        <f>INDEX(Client_Code,MATCH(Export!H4924,Local_Company_Name,0))</f>
        <v>1004</v>
      </c>
      <c r="H4924" t="s">
        <v>768</v>
      </c>
      <c r="I4924" t="s">
        <v>715</v>
      </c>
      <c r="J4924" t="s">
        <v>0</v>
      </c>
      <c r="K4924" s="71" t="str">
        <f>INDEX(Line_of_Business,MATCH(Export!J4924,Name,0))</f>
        <v>D</v>
      </c>
      <c r="L4924" s="9">
        <v>26955928</v>
      </c>
      <c r="M4924">
        <v>11</v>
      </c>
      <c r="N4924" s="4">
        <v>11.82</v>
      </c>
      <c r="O4924" s="4">
        <v>11.82</v>
      </c>
      <c r="P4924" s="4">
        <v>129000</v>
      </c>
      <c r="Q4924" s="4">
        <v>0</v>
      </c>
      <c r="R4924" s="4">
        <v>0</v>
      </c>
      <c r="S4924" s="4">
        <v>0</v>
      </c>
      <c r="T4924" s="4">
        <v>0</v>
      </c>
      <c r="U4924" s="4">
        <v>0</v>
      </c>
      <c r="V4924" s="4">
        <v>0</v>
      </c>
      <c r="W4924" s="4">
        <v>0</v>
      </c>
      <c r="X4924" s="4">
        <v>0</v>
      </c>
      <c r="Y4924" s="4">
        <v>0.6</v>
      </c>
      <c r="Z4924" s="4">
        <v>0.01</v>
      </c>
      <c r="AA4924" s="4">
        <v>0</v>
      </c>
      <c r="AB4924" t="s">
        <v>3</v>
      </c>
      <c r="AC4924" s="4">
        <v>0</v>
      </c>
      <c r="AD4924" s="4">
        <v>0</v>
      </c>
      <c r="AE4924" s="4">
        <v>0</v>
      </c>
      <c r="AF4924" t="s">
        <v>715</v>
      </c>
      <c r="AG4924" s="4">
        <v>0</v>
      </c>
      <c r="AH4924" s="4">
        <v>0</v>
      </c>
      <c r="AI4924" s="4">
        <v>0</v>
      </c>
      <c r="AJ4924" s="4">
        <v>-128988.79</v>
      </c>
      <c r="AK4924" s="4">
        <v>0</v>
      </c>
      <c r="AL4924" t="s">
        <v>794</v>
      </c>
      <c r="AM4924" s="71" t="str">
        <f>INDEX(Network_Insurer_Code,MATCH(Export!AL4924,Network_insurer_Name,0))</f>
        <v>CUI2</v>
      </c>
      <c r="AN4924" t="str">
        <f t="shared" si="76"/>
        <v>D1004CUI22018</v>
      </c>
    </row>
    <row r="4925" spans="1:40" x14ac:dyDescent="0.25">
      <c r="A4925">
        <v>2019</v>
      </c>
      <c r="B4925">
        <v>2</v>
      </c>
      <c r="C4925" s="1">
        <v>43556</v>
      </c>
      <c r="D4925" s="1">
        <v>43646</v>
      </c>
      <c r="E4925">
        <v>2018</v>
      </c>
      <c r="F4925" s="71" t="str">
        <f>INDEX(Client_Name,MATCH(Export!H4925,Local_Company_Name,0))</f>
        <v>Aplaca Engineering Co</v>
      </c>
      <c r="G4925" s="71">
        <f>INDEX(Client_Code,MATCH(Export!H4925,Local_Company_Name,0))</f>
        <v>1004</v>
      </c>
      <c r="H4925" t="s">
        <v>754</v>
      </c>
      <c r="I4925" t="s">
        <v>704</v>
      </c>
      <c r="J4925" t="s">
        <v>0</v>
      </c>
      <c r="K4925" s="71" t="str">
        <f>INDEX(Line_of_Business,MATCH(Export!J4925,Name,0))</f>
        <v>D</v>
      </c>
      <c r="L4925" s="9" t="s">
        <v>586</v>
      </c>
      <c r="M4925">
        <v>78</v>
      </c>
      <c r="N4925" s="4">
        <v>2575.1999999999998</v>
      </c>
      <c r="O4925" s="4">
        <v>2575.1999999999998</v>
      </c>
      <c r="P4925" s="4">
        <v>0</v>
      </c>
      <c r="Q4925" s="4">
        <v>0</v>
      </c>
      <c r="R4925" s="4">
        <v>0</v>
      </c>
      <c r="S4925" s="4">
        <v>0</v>
      </c>
      <c r="T4925" s="4">
        <v>0</v>
      </c>
      <c r="U4925" s="4">
        <v>0</v>
      </c>
      <c r="V4925" s="4">
        <v>0</v>
      </c>
      <c r="W4925" s="4">
        <v>0</v>
      </c>
      <c r="X4925" s="4">
        <v>0</v>
      </c>
      <c r="Y4925" s="4">
        <v>591.6</v>
      </c>
      <c r="Z4925" s="4">
        <v>0</v>
      </c>
      <c r="AA4925" s="4">
        <v>0</v>
      </c>
      <c r="AB4925" t="s">
        <v>3</v>
      </c>
      <c r="AC4925" s="4">
        <v>0</v>
      </c>
      <c r="AD4925" s="4">
        <v>0</v>
      </c>
      <c r="AE4925" s="4">
        <v>0</v>
      </c>
      <c r="AF4925" t="s">
        <v>704</v>
      </c>
      <c r="AG4925" s="4">
        <v>0</v>
      </c>
      <c r="AH4925" s="4">
        <v>0</v>
      </c>
      <c r="AI4925" s="4">
        <v>0</v>
      </c>
      <c r="AJ4925" s="4">
        <v>1983.6</v>
      </c>
      <c r="AK4925" s="4">
        <v>0</v>
      </c>
      <c r="AL4925" t="s">
        <v>783</v>
      </c>
      <c r="AM4925" s="71" t="str">
        <f>INDEX(Network_Insurer_Code,MATCH(Export!AL4925,Network_insurer_Name,0))</f>
        <v>PEP1</v>
      </c>
      <c r="AN4925" t="str">
        <f t="shared" si="76"/>
        <v>D1004PEP12018</v>
      </c>
    </row>
    <row r="4926" spans="1:40" x14ac:dyDescent="0.25">
      <c r="A4926">
        <v>2019</v>
      </c>
      <c r="B4926">
        <v>4</v>
      </c>
      <c r="C4926" s="1">
        <v>43739</v>
      </c>
      <c r="D4926" s="1">
        <v>43830</v>
      </c>
      <c r="E4926">
        <v>2017</v>
      </c>
      <c r="F4926" s="71" t="str">
        <f>INDEX(Client_Name,MATCH(Export!H4926,Local_Company_Name,0))</f>
        <v>Tiger Jewelcrafting Ltd</v>
      </c>
      <c r="G4926" s="71">
        <f>INDEX(Client_Code,MATCH(Export!H4926,Local_Company_Name,0))</f>
        <v>1003</v>
      </c>
      <c r="H4926" t="s">
        <v>763</v>
      </c>
      <c r="I4926" t="s">
        <v>704</v>
      </c>
      <c r="J4926" t="s">
        <v>5</v>
      </c>
      <c r="K4926" s="71" t="str">
        <f>INDEX(Line_of_Business,MATCH(Export!J4926,Name,0))</f>
        <v>L</v>
      </c>
      <c r="L4926" s="9" t="s">
        <v>575</v>
      </c>
      <c r="M4926">
        <v>0</v>
      </c>
      <c r="N4926" s="4">
        <v>0</v>
      </c>
      <c r="O4926" s="4">
        <v>0</v>
      </c>
      <c r="P4926" s="4">
        <v>0</v>
      </c>
      <c r="Q4926" s="4">
        <v>0</v>
      </c>
      <c r="R4926" s="4">
        <v>0</v>
      </c>
      <c r="S4926" s="4">
        <v>0</v>
      </c>
      <c r="T4926" s="4">
        <v>0</v>
      </c>
      <c r="U4926" s="4">
        <v>0</v>
      </c>
      <c r="V4926" s="4">
        <v>0</v>
      </c>
      <c r="W4926" s="4">
        <v>0</v>
      </c>
      <c r="X4926" s="4">
        <v>0</v>
      </c>
      <c r="Y4926" s="4">
        <v>0</v>
      </c>
      <c r="Z4926" s="4">
        <v>0</v>
      </c>
      <c r="AA4926" s="4">
        <v>0</v>
      </c>
      <c r="AB4926" t="s">
        <v>3</v>
      </c>
      <c r="AC4926" s="4">
        <v>0</v>
      </c>
      <c r="AD4926" s="4">
        <v>0</v>
      </c>
      <c r="AE4926" s="4">
        <v>0</v>
      </c>
      <c r="AF4926" t="s">
        <v>704</v>
      </c>
      <c r="AG4926" s="4">
        <v>0</v>
      </c>
      <c r="AH4926" s="4">
        <v>0</v>
      </c>
      <c r="AI4926" s="4">
        <v>0</v>
      </c>
      <c r="AJ4926" s="4">
        <v>0</v>
      </c>
      <c r="AK4926" s="4">
        <v>0</v>
      </c>
      <c r="AL4926" t="s">
        <v>793</v>
      </c>
      <c r="AM4926" s="71" t="str">
        <f>INDEX(Network_Insurer_Code,MATCH(Export!AL4926,Network_insurer_Name,0))</f>
        <v>CAL3</v>
      </c>
      <c r="AN4926" t="str">
        <f t="shared" si="76"/>
        <v>L1003CAL32017</v>
      </c>
    </row>
    <row r="4927" spans="1:40" x14ac:dyDescent="0.25">
      <c r="A4927">
        <v>2019</v>
      </c>
      <c r="B4927">
        <v>4</v>
      </c>
      <c r="C4927" s="1">
        <v>43739</v>
      </c>
      <c r="D4927" s="1">
        <v>43830</v>
      </c>
      <c r="E4927">
        <v>2019</v>
      </c>
      <c r="F4927" s="71" t="str">
        <f>INDEX(Client_Name,MATCH(Export!H4927,Local_Company_Name,0))</f>
        <v>Flaimngo Tailoring</v>
      </c>
      <c r="G4927" s="71">
        <f>INDEX(Client_Code,MATCH(Export!H4927,Local_Company_Name,0))</f>
        <v>1005</v>
      </c>
      <c r="H4927" t="s">
        <v>755</v>
      </c>
      <c r="I4927" t="s">
        <v>713</v>
      </c>
      <c r="J4927" t="s">
        <v>8</v>
      </c>
      <c r="K4927" s="71" t="str">
        <f>INDEX(Line_of_Business,MATCH(Export!J4927,Name,0))</f>
        <v>M</v>
      </c>
      <c r="L4927" s="9" t="s">
        <v>39</v>
      </c>
      <c r="M4927">
        <v>1150</v>
      </c>
      <c r="N4927" s="4">
        <v>0</v>
      </c>
      <c r="O4927" s="4">
        <v>0</v>
      </c>
      <c r="P4927" s="4">
        <v>173798.58</v>
      </c>
      <c r="Q4927" s="4">
        <v>0</v>
      </c>
      <c r="R4927" s="4">
        <v>0</v>
      </c>
      <c r="S4927" s="4">
        <v>0</v>
      </c>
      <c r="T4927" s="4">
        <v>0</v>
      </c>
      <c r="U4927" s="4">
        <v>0</v>
      </c>
      <c r="V4927" s="4">
        <v>0</v>
      </c>
      <c r="W4927" s="4">
        <v>0</v>
      </c>
      <c r="X4927" s="4">
        <v>0</v>
      </c>
      <c r="Y4927" s="4">
        <v>0</v>
      </c>
      <c r="Z4927" s="4">
        <v>0</v>
      </c>
      <c r="AA4927" s="4">
        <v>0</v>
      </c>
      <c r="AB4927" t="s">
        <v>3</v>
      </c>
      <c r="AC4927" s="4">
        <v>0</v>
      </c>
      <c r="AD4927" s="4">
        <v>0</v>
      </c>
      <c r="AE4927" s="4">
        <v>11597.65</v>
      </c>
      <c r="AF4927" t="s">
        <v>713</v>
      </c>
      <c r="AG4927" s="4">
        <v>0</v>
      </c>
      <c r="AH4927" s="4">
        <v>0</v>
      </c>
      <c r="AI4927" s="4">
        <v>0</v>
      </c>
      <c r="AJ4927" s="4">
        <v>-173798.58</v>
      </c>
      <c r="AK4927" s="4">
        <v>0</v>
      </c>
      <c r="AL4927" t="s">
        <v>789</v>
      </c>
      <c r="AM4927" s="71" t="str">
        <f>INDEX(Network_Insurer_Code,MATCH(Export!AL4927,Network_insurer_Name,0))</f>
        <v>APL1</v>
      </c>
      <c r="AN4927" t="str">
        <f t="shared" si="76"/>
        <v>M1005APL12019</v>
      </c>
    </row>
    <row r="4928" spans="1:40" x14ac:dyDescent="0.25">
      <c r="A4928">
        <v>2019</v>
      </c>
      <c r="B4928">
        <v>3</v>
      </c>
      <c r="C4928" s="1">
        <v>43647</v>
      </c>
      <c r="D4928" s="1">
        <v>43738</v>
      </c>
      <c r="E4928">
        <v>2019</v>
      </c>
      <c r="F4928" s="71" t="str">
        <f>INDEX(Client_Name,MATCH(Export!H4928,Local_Company_Name,0))</f>
        <v>Aplaca Engineering Co</v>
      </c>
      <c r="G4928" s="71">
        <f>INDEX(Client_Code,MATCH(Export!H4928,Local_Company_Name,0))</f>
        <v>1004</v>
      </c>
      <c r="H4928" t="s">
        <v>768</v>
      </c>
      <c r="I4928" t="s">
        <v>779</v>
      </c>
      <c r="J4928" t="s">
        <v>5</v>
      </c>
      <c r="K4928" s="71" t="str">
        <f>INDEX(Line_of_Business,MATCH(Export!J4928,Name,0))</f>
        <v>L</v>
      </c>
      <c r="L4928" s="9" t="s">
        <v>577</v>
      </c>
      <c r="M4928">
        <v>11570</v>
      </c>
      <c r="N4928" s="4">
        <v>1913770.84</v>
      </c>
      <c r="O4928" s="4">
        <v>1913770.84</v>
      </c>
      <c r="P4928" s="4">
        <v>0</v>
      </c>
      <c r="Q4928" s="4">
        <v>0</v>
      </c>
      <c r="R4928" s="4">
        <v>0</v>
      </c>
      <c r="S4928" s="4">
        <v>0</v>
      </c>
      <c r="T4928" s="4">
        <v>0</v>
      </c>
      <c r="U4928" s="4">
        <v>0</v>
      </c>
      <c r="V4928" s="4">
        <v>0</v>
      </c>
      <c r="W4928" s="4">
        <v>0</v>
      </c>
      <c r="X4928" s="4">
        <v>0</v>
      </c>
      <c r="Y4928" s="4">
        <v>191377.08</v>
      </c>
      <c r="Z4928" s="4">
        <v>0</v>
      </c>
      <c r="AA4928" s="4">
        <v>0</v>
      </c>
      <c r="AB4928" t="s">
        <v>3</v>
      </c>
      <c r="AC4928" s="4">
        <v>0</v>
      </c>
      <c r="AD4928" s="4">
        <v>0</v>
      </c>
      <c r="AE4928" s="4">
        <v>0</v>
      </c>
      <c r="AF4928" t="s">
        <v>779</v>
      </c>
      <c r="AG4928" s="4">
        <v>0</v>
      </c>
      <c r="AH4928" s="4">
        <v>0</v>
      </c>
      <c r="AI4928" s="4">
        <v>0</v>
      </c>
      <c r="AJ4928" s="4">
        <v>1722393.76</v>
      </c>
      <c r="AK4928" s="4">
        <v>0</v>
      </c>
      <c r="AL4928" t="s">
        <v>784</v>
      </c>
      <c r="AM4928" s="71" t="str">
        <f>INDEX(Network_Insurer_Code,MATCH(Export!AL4928,Network_insurer_Name,0))</f>
        <v>PII1</v>
      </c>
      <c r="AN4928" t="str">
        <f t="shared" si="76"/>
        <v>L1004PII12019</v>
      </c>
    </row>
    <row r="4929" spans="1:40" x14ac:dyDescent="0.25">
      <c r="A4929">
        <v>2020</v>
      </c>
      <c r="B4929">
        <v>1</v>
      </c>
      <c r="C4929" s="1">
        <v>43831</v>
      </c>
      <c r="D4929" s="1">
        <v>43921</v>
      </c>
      <c r="E4929">
        <v>2019</v>
      </c>
      <c r="F4929" s="71" t="str">
        <f>INDEX(Client_Name,MATCH(Export!H4929,Local_Company_Name,0))</f>
        <v>Flaimngo Tailoring</v>
      </c>
      <c r="G4929" s="71">
        <f>INDEX(Client_Code,MATCH(Export!H4929,Local_Company_Name,0))</f>
        <v>1005</v>
      </c>
      <c r="H4929" t="s">
        <v>771</v>
      </c>
      <c r="I4929" t="s">
        <v>711</v>
      </c>
      <c r="J4929" t="s">
        <v>8</v>
      </c>
      <c r="K4929" s="71" t="str">
        <f>INDEX(Line_of_Business,MATCH(Export!J4929,Name,0))</f>
        <v>M</v>
      </c>
      <c r="L4929" s="9">
        <v>1171006128146</v>
      </c>
      <c r="M4929">
        <v>74</v>
      </c>
      <c r="N4929" s="4">
        <v>0</v>
      </c>
      <c r="O4929" s="4">
        <v>0</v>
      </c>
      <c r="P4929" s="4">
        <v>10552.72</v>
      </c>
      <c r="Q4929" s="4">
        <v>0</v>
      </c>
      <c r="R4929" s="4">
        <v>0</v>
      </c>
      <c r="S4929" s="4">
        <v>0</v>
      </c>
      <c r="T4929" s="4">
        <v>0</v>
      </c>
      <c r="U4929" s="4">
        <v>0</v>
      </c>
      <c r="V4929" s="4">
        <v>0</v>
      </c>
      <c r="W4929" s="4">
        <v>0</v>
      </c>
      <c r="X4929" s="4">
        <v>0</v>
      </c>
      <c r="Y4929" s="4">
        <v>0</v>
      </c>
      <c r="Z4929" s="4">
        <v>0</v>
      </c>
      <c r="AA4929" s="4">
        <v>0</v>
      </c>
      <c r="AB4929" t="s">
        <v>3</v>
      </c>
      <c r="AC4929" s="4">
        <v>0</v>
      </c>
      <c r="AD4929" s="4">
        <v>0</v>
      </c>
      <c r="AE4929" s="4">
        <v>0</v>
      </c>
      <c r="AF4929" t="s">
        <v>711</v>
      </c>
      <c r="AG4929" s="4">
        <v>0</v>
      </c>
      <c r="AH4929" s="4">
        <v>0</v>
      </c>
      <c r="AI4929" s="4">
        <v>0</v>
      </c>
      <c r="AJ4929" s="4">
        <v>-10552.72</v>
      </c>
      <c r="AK4929" s="4">
        <v>0</v>
      </c>
      <c r="AL4929" t="s">
        <v>791</v>
      </c>
      <c r="AM4929" s="71" t="str">
        <f>INDEX(Network_Insurer_Code,MATCH(Export!AL4929,Network_insurer_Name,0))</f>
        <v>CHI3</v>
      </c>
      <c r="AN4929" t="str">
        <f t="shared" si="76"/>
        <v>M1005CHI32019</v>
      </c>
    </row>
    <row r="4930" spans="1:40" x14ac:dyDescent="0.25">
      <c r="A4930">
        <v>2020</v>
      </c>
      <c r="B4930">
        <v>2</v>
      </c>
      <c r="C4930" s="1">
        <v>43922</v>
      </c>
      <c r="D4930" s="1">
        <v>44012</v>
      </c>
      <c r="E4930">
        <v>2020</v>
      </c>
      <c r="F4930" s="71" t="str">
        <f>INDEX(Client_Name,MATCH(Export!H4930,Local_Company_Name,0))</f>
        <v>Falcon Clothing</v>
      </c>
      <c r="G4930" s="71">
        <f>INDEX(Client_Code,MATCH(Export!H4930,Local_Company_Name,0))</f>
        <v>1006</v>
      </c>
      <c r="H4930" t="s">
        <v>775</v>
      </c>
      <c r="I4930" t="s">
        <v>711</v>
      </c>
      <c r="J4930" t="s">
        <v>5</v>
      </c>
      <c r="K4930" s="71" t="str">
        <f>INDEX(Line_of_Business,MATCH(Export!J4930,Name,0))</f>
        <v>L</v>
      </c>
      <c r="L4930" s="9">
        <v>40599038</v>
      </c>
      <c r="M4930">
        <v>293</v>
      </c>
      <c r="N4930" s="4">
        <v>248.76</v>
      </c>
      <c r="O4930" s="4">
        <v>248.76</v>
      </c>
      <c r="P4930" s="4">
        <v>0</v>
      </c>
      <c r="Q4930" s="4">
        <v>0</v>
      </c>
      <c r="R4930" s="4">
        <v>0</v>
      </c>
      <c r="S4930" s="4">
        <v>0</v>
      </c>
      <c r="T4930" s="4">
        <v>0</v>
      </c>
      <c r="U4930" s="4">
        <v>0</v>
      </c>
      <c r="V4930" s="4">
        <v>0</v>
      </c>
      <c r="W4930" s="4">
        <v>0</v>
      </c>
      <c r="X4930" s="4">
        <v>0</v>
      </c>
      <c r="Y4930" s="4">
        <v>17.3</v>
      </c>
      <c r="Z4930" s="4">
        <v>2.0099999999999998</v>
      </c>
      <c r="AA4930" s="4">
        <v>0</v>
      </c>
      <c r="AB4930" t="s">
        <v>3</v>
      </c>
      <c r="AC4930" s="4">
        <v>0</v>
      </c>
      <c r="AD4930" s="4">
        <v>0</v>
      </c>
      <c r="AE4930" s="4">
        <v>0</v>
      </c>
      <c r="AF4930" t="s">
        <v>711</v>
      </c>
      <c r="AG4930" s="4">
        <v>0</v>
      </c>
      <c r="AH4930" s="4">
        <v>0</v>
      </c>
      <c r="AI4930" s="4">
        <v>0</v>
      </c>
      <c r="AJ4930" s="4">
        <v>229.45</v>
      </c>
      <c r="AK4930" s="4">
        <v>0</v>
      </c>
      <c r="AL4930" t="s">
        <v>784</v>
      </c>
      <c r="AM4930" s="71" t="str">
        <f>INDEX(Network_Insurer_Code,MATCH(Export!AL4930,Network_insurer_Name,0))</f>
        <v>PII1</v>
      </c>
      <c r="AN4930" t="str">
        <f t="shared" ref="AN4930:AN4993" si="77">_xlfn.CONCAT(K4930,G4930,AM4930,E4930)</f>
        <v>L1006PII12020</v>
      </c>
    </row>
    <row r="4931" spans="1:40" x14ac:dyDescent="0.25">
      <c r="A4931">
        <v>2019</v>
      </c>
      <c r="B4931">
        <v>1</v>
      </c>
      <c r="C4931" s="1">
        <v>43466</v>
      </c>
      <c r="D4931" s="1">
        <v>43555</v>
      </c>
      <c r="E4931">
        <v>2017</v>
      </c>
      <c r="F4931" s="71" t="str">
        <f>INDEX(Client_Name,MATCH(Export!H4931,Local_Company_Name,0))</f>
        <v>Tiger Jewelcrafting Ltd</v>
      </c>
      <c r="G4931" s="71">
        <f>INDEX(Client_Code,MATCH(Export!H4931,Local_Company_Name,0))</f>
        <v>1003</v>
      </c>
      <c r="H4931" t="s">
        <v>762</v>
      </c>
      <c r="I4931" t="s">
        <v>717</v>
      </c>
      <c r="J4931" t="s">
        <v>8</v>
      </c>
      <c r="K4931" s="71" t="str">
        <f>INDEX(Line_of_Business,MATCH(Export!J4931,Name,0))</f>
        <v>M</v>
      </c>
      <c r="L4931" s="9" t="s">
        <v>240</v>
      </c>
      <c r="M4931">
        <v>335</v>
      </c>
      <c r="N4931" s="4">
        <v>172610.72</v>
      </c>
      <c r="O4931" s="4">
        <v>172610.72</v>
      </c>
      <c r="P4931" s="4">
        <v>599.71</v>
      </c>
      <c r="Q4931" s="4">
        <v>0</v>
      </c>
      <c r="R4931" s="4">
        <v>0</v>
      </c>
      <c r="S4931" s="4">
        <v>0</v>
      </c>
      <c r="T4931" s="4">
        <v>0</v>
      </c>
      <c r="U4931" s="4">
        <v>0</v>
      </c>
      <c r="V4931" s="4">
        <v>0</v>
      </c>
      <c r="W4931" s="4">
        <v>0</v>
      </c>
      <c r="X4931" s="4">
        <v>0</v>
      </c>
      <c r="Y4931" s="4">
        <v>32796.04</v>
      </c>
      <c r="Z4931" s="4">
        <v>0</v>
      </c>
      <c r="AA4931" s="4">
        <v>0</v>
      </c>
      <c r="AB4931" t="s">
        <v>3</v>
      </c>
      <c r="AC4931" s="4">
        <v>0</v>
      </c>
      <c r="AD4931" s="4">
        <v>0</v>
      </c>
      <c r="AE4931" s="4">
        <v>0</v>
      </c>
      <c r="AF4931" t="s">
        <v>717</v>
      </c>
      <c r="AG4931" s="4">
        <v>0</v>
      </c>
      <c r="AH4931" s="4">
        <v>0</v>
      </c>
      <c r="AI4931" s="4">
        <v>0</v>
      </c>
      <c r="AJ4931" s="4">
        <v>139214.97</v>
      </c>
      <c r="AK4931" s="4">
        <v>0</v>
      </c>
      <c r="AL4931" t="s">
        <v>788</v>
      </c>
      <c r="AM4931" s="71" t="str">
        <f>INDEX(Network_Insurer_Code,MATCH(Export!AL4931,Network_insurer_Name,0))</f>
        <v>RAI1</v>
      </c>
      <c r="AN4931" t="str">
        <f t="shared" si="77"/>
        <v>M1003RAI12017</v>
      </c>
    </row>
    <row r="4932" spans="1:40" x14ac:dyDescent="0.25">
      <c r="A4932">
        <v>2019</v>
      </c>
      <c r="B4932">
        <v>4</v>
      </c>
      <c r="C4932" s="1">
        <v>43831</v>
      </c>
      <c r="D4932" s="1">
        <v>43921</v>
      </c>
      <c r="E4932">
        <v>2017</v>
      </c>
      <c r="F4932" s="71" t="str">
        <f>INDEX(Client_Name,MATCH(Export!H4932,Local_Company_Name,0))</f>
        <v>Tiger Jewelcrafting Ltd</v>
      </c>
      <c r="G4932" s="71">
        <f>INDEX(Client_Code,MATCH(Export!H4932,Local_Company_Name,0))</f>
        <v>1003</v>
      </c>
      <c r="H4932" t="s">
        <v>763</v>
      </c>
      <c r="I4932" t="s">
        <v>736</v>
      </c>
      <c r="J4932" t="s">
        <v>8</v>
      </c>
      <c r="K4932" s="71" t="str">
        <f>INDEX(Line_of_Business,MATCH(Export!J4932,Name,0))</f>
        <v>M</v>
      </c>
      <c r="L4932" s="9" t="s">
        <v>351</v>
      </c>
      <c r="M4932">
        <v>5926</v>
      </c>
      <c r="N4932" s="4">
        <v>0</v>
      </c>
      <c r="O4932" s="4">
        <v>0</v>
      </c>
      <c r="P4932" s="4">
        <v>-7199.2</v>
      </c>
      <c r="Q4932" s="4">
        <v>0</v>
      </c>
      <c r="R4932" s="4">
        <v>0</v>
      </c>
      <c r="S4932" s="4">
        <v>0</v>
      </c>
      <c r="T4932" s="4">
        <v>0</v>
      </c>
      <c r="U4932" s="4">
        <v>0</v>
      </c>
      <c r="V4932" s="4">
        <v>0</v>
      </c>
      <c r="W4932" s="4">
        <v>0</v>
      </c>
      <c r="X4932" s="4">
        <v>0</v>
      </c>
      <c r="Y4932" s="4">
        <v>0</v>
      </c>
      <c r="Z4932" s="4">
        <v>0</v>
      </c>
      <c r="AA4932" s="4">
        <v>0</v>
      </c>
      <c r="AB4932" t="s">
        <v>3</v>
      </c>
      <c r="AC4932" s="4">
        <v>0</v>
      </c>
      <c r="AD4932" s="4">
        <v>0</v>
      </c>
      <c r="AE4932" s="4">
        <v>0</v>
      </c>
      <c r="AF4932" t="s">
        <v>736</v>
      </c>
      <c r="AG4932" s="4">
        <v>0</v>
      </c>
      <c r="AH4932" s="4">
        <v>0</v>
      </c>
      <c r="AI4932" s="4">
        <v>0</v>
      </c>
      <c r="AJ4932" s="4">
        <v>7199.2</v>
      </c>
      <c r="AK4932" s="4">
        <v>0</v>
      </c>
      <c r="AL4932" t="s">
        <v>790</v>
      </c>
      <c r="AM4932" s="71" t="str">
        <f>INDEX(Network_Insurer_Code,MATCH(Export!AL4932,Network_insurer_Name,0))</f>
        <v>STL1</v>
      </c>
      <c r="AN4932" t="str">
        <f t="shared" si="77"/>
        <v>M1003STL12017</v>
      </c>
    </row>
    <row r="4933" spans="1:40" x14ac:dyDescent="0.25">
      <c r="A4933">
        <v>2020</v>
      </c>
      <c r="B4933">
        <v>1</v>
      </c>
      <c r="C4933" s="1">
        <v>43831</v>
      </c>
      <c r="D4933" s="1">
        <v>43921</v>
      </c>
      <c r="E4933">
        <v>2019</v>
      </c>
      <c r="F4933" s="71" t="str">
        <f>INDEX(Client_Name,MATCH(Export!H4933,Local_Company_Name,0))</f>
        <v>Tiger Jewelcrafting Ltd</v>
      </c>
      <c r="G4933" s="71">
        <f>INDEX(Client_Code,MATCH(Export!H4933,Local_Company_Name,0))</f>
        <v>1003</v>
      </c>
      <c r="H4933" t="s">
        <v>753</v>
      </c>
      <c r="I4933" t="s">
        <v>708</v>
      </c>
      <c r="J4933" t="s">
        <v>0</v>
      </c>
      <c r="K4933" s="71" t="str">
        <f>INDEX(Line_of_Business,MATCH(Export!J4933,Name,0))</f>
        <v>D</v>
      </c>
      <c r="L4933" s="9" t="s">
        <v>292</v>
      </c>
      <c r="M4933">
        <v>154</v>
      </c>
      <c r="N4933" s="4">
        <v>0</v>
      </c>
      <c r="O4933" s="4">
        <v>0</v>
      </c>
      <c r="P4933" s="4">
        <v>0</v>
      </c>
      <c r="Q4933" s="4">
        <v>0</v>
      </c>
      <c r="R4933" s="4">
        <v>0</v>
      </c>
      <c r="S4933" s="4">
        <v>0</v>
      </c>
      <c r="T4933" s="4">
        <v>0</v>
      </c>
      <c r="U4933" s="4">
        <v>0</v>
      </c>
      <c r="V4933" s="4">
        <v>0</v>
      </c>
      <c r="W4933" s="4">
        <v>0</v>
      </c>
      <c r="X4933" s="4">
        <v>0</v>
      </c>
      <c r="Y4933" s="4">
        <v>0</v>
      </c>
      <c r="Z4933" s="4">
        <v>0</v>
      </c>
      <c r="AA4933" s="4">
        <v>0</v>
      </c>
      <c r="AB4933" t="s">
        <v>3</v>
      </c>
      <c r="AC4933" s="4">
        <v>0</v>
      </c>
      <c r="AD4933" s="4">
        <v>0</v>
      </c>
      <c r="AE4933" s="4">
        <v>-103827.8</v>
      </c>
      <c r="AF4933" t="s">
        <v>708</v>
      </c>
      <c r="AG4933" s="4">
        <v>0</v>
      </c>
      <c r="AH4933" s="4">
        <v>0</v>
      </c>
      <c r="AI4933" s="4">
        <v>0</v>
      </c>
      <c r="AJ4933" s="4">
        <v>0</v>
      </c>
      <c r="AK4933" s="4">
        <v>0</v>
      </c>
      <c r="AL4933" t="s">
        <v>797</v>
      </c>
      <c r="AM4933" s="71" t="str">
        <f>INDEX(Network_Insurer_Code,MATCH(Export!AL4933,Network_insurer_Name,0))</f>
        <v>ONI3</v>
      </c>
      <c r="AN4933" t="str">
        <f t="shared" si="77"/>
        <v>D1003ONI32019</v>
      </c>
    </row>
    <row r="4934" spans="1:40" x14ac:dyDescent="0.25">
      <c r="A4934">
        <v>2020</v>
      </c>
      <c r="B4934">
        <v>1</v>
      </c>
      <c r="C4934" s="1">
        <v>43831</v>
      </c>
      <c r="D4934" s="1">
        <v>43921</v>
      </c>
      <c r="E4934">
        <v>2018</v>
      </c>
      <c r="F4934" s="71" t="str">
        <f>INDEX(Client_Name,MATCH(Export!H4934,Local_Company_Name,0))</f>
        <v>Aplaca Engineering Co</v>
      </c>
      <c r="G4934" s="71">
        <f>INDEX(Client_Code,MATCH(Export!H4934,Local_Company_Name,0))</f>
        <v>1004</v>
      </c>
      <c r="H4934" t="s">
        <v>765</v>
      </c>
      <c r="I4934" t="s">
        <v>711</v>
      </c>
      <c r="J4934" t="s">
        <v>8</v>
      </c>
      <c r="K4934" s="71" t="str">
        <f>INDEX(Line_of_Business,MATCH(Export!J4934,Name,0))</f>
        <v>M</v>
      </c>
      <c r="L4934" s="9">
        <v>1171006127058</v>
      </c>
      <c r="M4934">
        <v>459</v>
      </c>
      <c r="N4934" s="4">
        <v>0</v>
      </c>
      <c r="O4934" s="4">
        <v>0</v>
      </c>
      <c r="P4934" s="4">
        <v>109.25</v>
      </c>
      <c r="Q4934" s="4">
        <v>0</v>
      </c>
      <c r="R4934" s="4">
        <v>0</v>
      </c>
      <c r="S4934" s="4">
        <v>0</v>
      </c>
      <c r="T4934" s="4">
        <v>0</v>
      </c>
      <c r="U4934" s="4">
        <v>0</v>
      </c>
      <c r="V4934" s="4">
        <v>0</v>
      </c>
      <c r="W4934" s="4">
        <v>0</v>
      </c>
      <c r="X4934" s="4">
        <v>0</v>
      </c>
      <c r="Y4934" s="4">
        <v>0</v>
      </c>
      <c r="Z4934" s="4">
        <v>0</v>
      </c>
      <c r="AA4934" s="4">
        <v>0</v>
      </c>
      <c r="AB4934" t="s">
        <v>3</v>
      </c>
      <c r="AC4934" s="4">
        <v>0</v>
      </c>
      <c r="AD4934" s="4">
        <v>0</v>
      </c>
      <c r="AE4934" s="4">
        <v>0</v>
      </c>
      <c r="AF4934" t="s">
        <v>711</v>
      </c>
      <c r="AG4934" s="4">
        <v>0</v>
      </c>
      <c r="AH4934" s="4">
        <v>0</v>
      </c>
      <c r="AI4934" s="4">
        <v>0</v>
      </c>
      <c r="AJ4934" s="4">
        <v>-109.25</v>
      </c>
      <c r="AK4934" s="4">
        <v>0</v>
      </c>
      <c r="AL4934" t="s">
        <v>786</v>
      </c>
      <c r="AM4934" s="71" t="str">
        <f>INDEX(Network_Insurer_Code,MATCH(Export!AL4934,Network_insurer_Name,0))</f>
        <v>BAL1</v>
      </c>
      <c r="AN4934" t="str">
        <f t="shared" si="77"/>
        <v>M1004BAL12018</v>
      </c>
    </row>
    <row r="4935" spans="1:40" x14ac:dyDescent="0.25">
      <c r="A4935">
        <v>2019</v>
      </c>
      <c r="B4935">
        <v>3</v>
      </c>
      <c r="C4935" s="1">
        <v>43647</v>
      </c>
      <c r="D4935" s="1">
        <v>43738</v>
      </c>
      <c r="E4935">
        <v>2018</v>
      </c>
      <c r="F4935" s="71" t="str">
        <f>INDEX(Client_Name,MATCH(Export!H4935,Local_Company_Name,0))</f>
        <v>Falcon Clothing</v>
      </c>
      <c r="G4935" s="71">
        <f>INDEX(Client_Code,MATCH(Export!H4935,Local_Company_Name,0))</f>
        <v>1006</v>
      </c>
      <c r="H4935" t="s">
        <v>773</v>
      </c>
      <c r="I4935" t="s">
        <v>738</v>
      </c>
      <c r="J4935" t="s">
        <v>5</v>
      </c>
      <c r="K4935" s="71" t="str">
        <f>INDEX(Line_of_Business,MATCH(Export!J4935,Name,0))</f>
        <v>L</v>
      </c>
      <c r="L4935" s="9" t="s">
        <v>442</v>
      </c>
      <c r="M4935">
        <v>33</v>
      </c>
      <c r="N4935" s="4">
        <v>49144.0888888888</v>
      </c>
      <c r="O4935" s="4">
        <v>44229.68</v>
      </c>
      <c r="P4935" s="4">
        <v>160401.60000000001</v>
      </c>
      <c r="Q4935" s="4">
        <v>0</v>
      </c>
      <c r="R4935" s="4">
        <v>0</v>
      </c>
      <c r="S4935" s="4">
        <v>0</v>
      </c>
      <c r="T4935" s="4">
        <v>0</v>
      </c>
      <c r="U4935" s="4">
        <v>0</v>
      </c>
      <c r="V4935" s="4">
        <v>0</v>
      </c>
      <c r="W4935" s="4">
        <v>0</v>
      </c>
      <c r="X4935" s="4">
        <v>0</v>
      </c>
      <c r="Y4935" s="4">
        <v>6523.88</v>
      </c>
      <c r="Z4935" s="4">
        <v>0</v>
      </c>
      <c r="AA4935" s="4">
        <v>0</v>
      </c>
      <c r="AB4935" t="s">
        <v>3</v>
      </c>
      <c r="AC4935" s="4">
        <v>0</v>
      </c>
      <c r="AD4935" s="4">
        <v>0</v>
      </c>
      <c r="AE4935" s="4">
        <v>0</v>
      </c>
      <c r="AF4935" t="s">
        <v>738</v>
      </c>
      <c r="AG4935" s="4">
        <v>0</v>
      </c>
      <c r="AH4935" s="4">
        <v>0</v>
      </c>
      <c r="AI4935" s="4">
        <v>0</v>
      </c>
      <c r="AJ4935" s="4">
        <v>-122695.8</v>
      </c>
      <c r="AK4935" s="4">
        <v>0</v>
      </c>
      <c r="AL4935" t="s">
        <v>781</v>
      </c>
      <c r="AM4935" s="71" t="str">
        <f>INDEX(Network_Insurer_Code,MATCH(Export!AL4935,Network_insurer_Name,0))</f>
        <v>ORI1</v>
      </c>
      <c r="AN4935" t="str">
        <f t="shared" si="77"/>
        <v>L1006ORI12018</v>
      </c>
    </row>
    <row r="4936" spans="1:40" x14ac:dyDescent="0.25">
      <c r="A4936">
        <v>2019</v>
      </c>
      <c r="B4936">
        <v>1</v>
      </c>
      <c r="C4936" s="1">
        <v>43466</v>
      </c>
      <c r="D4936" s="1">
        <v>43555</v>
      </c>
      <c r="E4936">
        <v>2018</v>
      </c>
      <c r="F4936" s="71" t="str">
        <f>INDEX(Client_Name,MATCH(Export!H4936,Local_Company_Name,0))</f>
        <v>Aplaca Engineering Co</v>
      </c>
      <c r="G4936" s="71">
        <f>INDEX(Client_Code,MATCH(Export!H4936,Local_Company_Name,0))</f>
        <v>1004</v>
      </c>
      <c r="H4936" t="s">
        <v>765</v>
      </c>
      <c r="I4936" t="s">
        <v>710</v>
      </c>
      <c r="J4936" t="s">
        <v>0</v>
      </c>
      <c r="K4936" s="71" t="str">
        <f>INDEX(Line_of_Business,MATCH(Export!J4936,Name,0))</f>
        <v>D</v>
      </c>
      <c r="L4936" s="9" t="s">
        <v>92</v>
      </c>
      <c r="M4936">
        <v>55</v>
      </c>
      <c r="N4936" s="4">
        <v>73.66</v>
      </c>
      <c r="O4936" s="4">
        <v>73.66</v>
      </c>
      <c r="P4936" s="4">
        <v>0</v>
      </c>
      <c r="Q4936" s="4">
        <v>0</v>
      </c>
      <c r="R4936" s="4">
        <v>0</v>
      </c>
      <c r="S4936" s="4">
        <v>0</v>
      </c>
      <c r="T4936" s="4">
        <v>0</v>
      </c>
      <c r="U4936" s="4">
        <v>0</v>
      </c>
      <c r="V4936" s="4">
        <v>0</v>
      </c>
      <c r="W4936" s="4">
        <v>0</v>
      </c>
      <c r="X4936" s="4">
        <v>0</v>
      </c>
      <c r="Y4936" s="4">
        <v>11.79</v>
      </c>
      <c r="Z4936" s="4">
        <v>0</v>
      </c>
      <c r="AA4936" s="4">
        <v>0</v>
      </c>
      <c r="AB4936" t="s">
        <v>3</v>
      </c>
      <c r="AC4936" s="4">
        <v>0</v>
      </c>
      <c r="AD4936" s="4">
        <v>0</v>
      </c>
      <c r="AE4936" s="4">
        <v>0</v>
      </c>
      <c r="AF4936" t="s">
        <v>710</v>
      </c>
      <c r="AG4936" s="4">
        <v>0</v>
      </c>
      <c r="AH4936" s="4">
        <v>0</v>
      </c>
      <c r="AI4936" s="4">
        <v>0</v>
      </c>
      <c r="AJ4936" s="4">
        <v>61.87</v>
      </c>
      <c r="AK4936" s="4">
        <v>200000</v>
      </c>
      <c r="AL4936" t="s">
        <v>785</v>
      </c>
      <c r="AM4936" s="71" t="str">
        <f>INDEX(Network_Insurer_Code,MATCH(Export!AL4936,Network_insurer_Name,0))</f>
        <v>WAI3</v>
      </c>
      <c r="AN4936" t="str">
        <f t="shared" si="77"/>
        <v>D1004WAI32018</v>
      </c>
    </row>
    <row r="4937" spans="1:40" x14ac:dyDescent="0.25">
      <c r="A4937">
        <v>2020</v>
      </c>
      <c r="B4937">
        <v>3</v>
      </c>
      <c r="C4937" s="1">
        <v>44013</v>
      </c>
      <c r="D4937" s="1">
        <v>44104</v>
      </c>
      <c r="E4937">
        <v>2019</v>
      </c>
      <c r="F4937" s="71" t="str">
        <f>INDEX(Client_Name,MATCH(Export!H4937,Local_Company_Name,0))</f>
        <v>Falcon Clothing</v>
      </c>
      <c r="G4937" s="71">
        <f>INDEX(Client_Code,MATCH(Export!H4937,Local_Company_Name,0))</f>
        <v>1006</v>
      </c>
      <c r="H4937" t="s">
        <v>775</v>
      </c>
      <c r="I4937" t="s">
        <v>717</v>
      </c>
      <c r="J4937" t="s">
        <v>8</v>
      </c>
      <c r="K4937" s="71" t="str">
        <f>INDEX(Line_of_Business,MATCH(Export!J4937,Name,0))</f>
        <v>M</v>
      </c>
      <c r="L4937" s="9" t="s">
        <v>475</v>
      </c>
      <c r="M4937">
        <v>18243</v>
      </c>
      <c r="N4937" s="4">
        <v>1518.49999999999</v>
      </c>
      <c r="O4937" s="4">
        <v>91.11</v>
      </c>
      <c r="P4937" s="4">
        <v>4754.7799999999897</v>
      </c>
      <c r="Q4937" s="4">
        <v>0</v>
      </c>
      <c r="R4937" s="4">
        <v>0</v>
      </c>
      <c r="S4937" s="4">
        <v>0</v>
      </c>
      <c r="T4937" s="4">
        <v>0</v>
      </c>
      <c r="U4937" s="4">
        <v>0</v>
      </c>
      <c r="V4937" s="4">
        <v>0</v>
      </c>
      <c r="W4937" s="4">
        <v>0</v>
      </c>
      <c r="X4937" s="4">
        <v>0</v>
      </c>
      <c r="Y4937" s="4">
        <v>5.92</v>
      </c>
      <c r="Z4937" s="4">
        <v>10.67</v>
      </c>
      <c r="AA4937" s="4">
        <v>0.91</v>
      </c>
      <c r="AB4937" t="s">
        <v>3</v>
      </c>
      <c r="AC4937" s="4">
        <v>0</v>
      </c>
      <c r="AD4937" s="4">
        <v>0</v>
      </c>
      <c r="AE4937" s="4">
        <v>0</v>
      </c>
      <c r="AF4937" t="s">
        <v>717</v>
      </c>
      <c r="AG4937" s="4">
        <v>0</v>
      </c>
      <c r="AH4937" s="4">
        <v>0</v>
      </c>
      <c r="AI4937" s="4">
        <v>0</v>
      </c>
      <c r="AJ4937" s="4">
        <v>-4681.1699999999901</v>
      </c>
      <c r="AK4937" s="4">
        <v>187000</v>
      </c>
      <c r="AL4937" t="s">
        <v>797</v>
      </c>
      <c r="AM4937" s="71" t="str">
        <f>INDEX(Network_Insurer_Code,MATCH(Export!AL4937,Network_insurer_Name,0))</f>
        <v>ONI3</v>
      </c>
      <c r="AN4937" t="str">
        <f t="shared" si="77"/>
        <v>M1006ONI32019</v>
      </c>
    </row>
    <row r="4938" spans="1:40" x14ac:dyDescent="0.25">
      <c r="A4938">
        <v>2020</v>
      </c>
      <c r="B4938">
        <v>1</v>
      </c>
      <c r="C4938" s="1">
        <v>43739</v>
      </c>
      <c r="D4938" s="1">
        <v>43830</v>
      </c>
      <c r="E4938">
        <v>2019</v>
      </c>
      <c r="F4938" s="71" t="str">
        <f>INDEX(Client_Name,MATCH(Export!H4938,Local_Company_Name,0))</f>
        <v>Zebra Workings Ltd</v>
      </c>
      <c r="G4938" s="71">
        <f>INDEX(Client_Code,MATCH(Export!H4938,Local_Company_Name,0))</f>
        <v>1001</v>
      </c>
      <c r="H4938" t="s">
        <v>747</v>
      </c>
      <c r="I4938" t="s">
        <v>702</v>
      </c>
      <c r="J4938" t="s">
        <v>0</v>
      </c>
      <c r="K4938" s="71" t="str">
        <f>INDEX(Line_of_Business,MATCH(Export!J4938,Name,0))</f>
        <v>D</v>
      </c>
      <c r="L4938" s="9" t="s">
        <v>305</v>
      </c>
      <c r="M4938">
        <v>28</v>
      </c>
      <c r="N4938" s="4">
        <v>12980.54</v>
      </c>
      <c r="O4938" s="4">
        <v>12980.54</v>
      </c>
      <c r="P4938" s="4">
        <v>0</v>
      </c>
      <c r="Q4938" s="4">
        <v>0</v>
      </c>
      <c r="R4938" s="4">
        <v>0</v>
      </c>
      <c r="S4938" s="4">
        <v>0</v>
      </c>
      <c r="T4938" s="4">
        <v>0</v>
      </c>
      <c r="U4938" s="4">
        <v>0</v>
      </c>
      <c r="V4938" s="4">
        <v>0</v>
      </c>
      <c r="W4938" s="4">
        <v>0</v>
      </c>
      <c r="X4938" s="4">
        <v>0</v>
      </c>
      <c r="Y4938" s="4">
        <v>1622.57</v>
      </c>
      <c r="Z4938" s="4">
        <v>1246.1300000000001</v>
      </c>
      <c r="AA4938" s="4">
        <v>303.36</v>
      </c>
      <c r="AB4938" t="s">
        <v>3</v>
      </c>
      <c r="AC4938" s="4">
        <v>0</v>
      </c>
      <c r="AD4938" s="4">
        <v>0</v>
      </c>
      <c r="AE4938" s="4">
        <v>0</v>
      </c>
      <c r="AF4938" t="s">
        <v>702</v>
      </c>
      <c r="AG4938" s="4">
        <v>0</v>
      </c>
      <c r="AH4938" s="4">
        <v>0</v>
      </c>
      <c r="AI4938" s="4">
        <v>0</v>
      </c>
      <c r="AJ4938" s="4">
        <v>9808.48</v>
      </c>
      <c r="AK4938" s="4">
        <v>0</v>
      </c>
      <c r="AL4938" t="s">
        <v>789</v>
      </c>
      <c r="AM4938" s="71" t="str">
        <f>INDEX(Network_Insurer_Code,MATCH(Export!AL4938,Network_insurer_Name,0))</f>
        <v>APL1</v>
      </c>
      <c r="AN4938" t="str">
        <f t="shared" si="77"/>
        <v>D1001APL12019</v>
      </c>
    </row>
    <row r="4939" spans="1:40" x14ac:dyDescent="0.25">
      <c r="A4939">
        <v>2019</v>
      </c>
      <c r="B4939">
        <v>1</v>
      </c>
      <c r="C4939" s="1">
        <v>43466</v>
      </c>
      <c r="D4939" s="1">
        <v>43555</v>
      </c>
      <c r="E4939">
        <v>2018</v>
      </c>
      <c r="F4939" s="71" t="str">
        <f>INDEX(Client_Name,MATCH(Export!H4939,Local_Company_Name,0))</f>
        <v>Tiger Jewelcrafting Ltd</v>
      </c>
      <c r="G4939" s="71">
        <f>INDEX(Client_Code,MATCH(Export!H4939,Local_Company_Name,0))</f>
        <v>1003</v>
      </c>
      <c r="H4939" t="s">
        <v>763</v>
      </c>
      <c r="I4939" t="s">
        <v>724</v>
      </c>
      <c r="J4939" t="s">
        <v>5</v>
      </c>
      <c r="K4939" s="71" t="str">
        <f>INDEX(Line_of_Business,MATCH(Export!J4939,Name,0))</f>
        <v>L</v>
      </c>
      <c r="L4939" s="9" t="s">
        <v>198</v>
      </c>
      <c r="M4939">
        <v>3093</v>
      </c>
      <c r="N4939" s="4">
        <v>21.75</v>
      </c>
      <c r="O4939" s="4">
        <v>21.75</v>
      </c>
      <c r="P4939" s="4">
        <v>0</v>
      </c>
      <c r="Q4939" s="4">
        <v>0</v>
      </c>
      <c r="R4939" s="4">
        <v>0</v>
      </c>
      <c r="S4939" s="4">
        <v>0</v>
      </c>
      <c r="T4939" s="4">
        <v>0</v>
      </c>
      <c r="U4939" s="4">
        <v>0</v>
      </c>
      <c r="V4939" s="4">
        <v>0</v>
      </c>
      <c r="W4939" s="4">
        <v>0</v>
      </c>
      <c r="X4939" s="4">
        <v>233376.46</v>
      </c>
      <c r="Y4939" s="4">
        <v>1.74</v>
      </c>
      <c r="Z4939" s="4">
        <v>0</v>
      </c>
      <c r="AA4939" s="4">
        <v>0</v>
      </c>
      <c r="AB4939" t="s">
        <v>3</v>
      </c>
      <c r="AC4939" s="4">
        <v>0</v>
      </c>
      <c r="AD4939" s="4">
        <v>0</v>
      </c>
      <c r="AE4939" s="4">
        <v>0</v>
      </c>
      <c r="AF4939" t="s">
        <v>724</v>
      </c>
      <c r="AG4939" s="4">
        <v>0</v>
      </c>
      <c r="AH4939" s="4">
        <v>0</v>
      </c>
      <c r="AI4939" s="4">
        <v>0</v>
      </c>
      <c r="AJ4939" s="4">
        <v>-233356.44999999899</v>
      </c>
      <c r="AK4939" s="4">
        <v>0</v>
      </c>
      <c r="AL4939" t="s">
        <v>784</v>
      </c>
      <c r="AM4939" s="71" t="str">
        <f>INDEX(Network_Insurer_Code,MATCH(Export!AL4939,Network_insurer_Name,0))</f>
        <v>PII1</v>
      </c>
      <c r="AN4939" t="str">
        <f t="shared" si="77"/>
        <v>L1003PII12018</v>
      </c>
    </row>
    <row r="4940" spans="1:40" x14ac:dyDescent="0.25">
      <c r="A4940">
        <v>2020</v>
      </c>
      <c r="B4940">
        <v>1</v>
      </c>
      <c r="C4940" s="1">
        <v>43739</v>
      </c>
      <c r="D4940" s="1">
        <v>43830</v>
      </c>
      <c r="E4940">
        <v>2019</v>
      </c>
      <c r="F4940" s="71" t="str">
        <f>INDEX(Client_Name,MATCH(Export!H4940,Local_Company_Name,0))</f>
        <v>Flaimngo Tailoring</v>
      </c>
      <c r="G4940" s="71">
        <f>INDEX(Client_Code,MATCH(Export!H4940,Local_Company_Name,0))</f>
        <v>1005</v>
      </c>
      <c r="H4940" t="s">
        <v>770</v>
      </c>
      <c r="I4940" t="s">
        <v>702</v>
      </c>
      <c r="J4940" t="s">
        <v>5</v>
      </c>
      <c r="K4940" s="71" t="str">
        <f>INDEX(Line_of_Business,MATCH(Export!J4940,Name,0))</f>
        <v>L</v>
      </c>
      <c r="L4940" s="9" t="s">
        <v>305</v>
      </c>
      <c r="M4940">
        <v>28</v>
      </c>
      <c r="N4940" s="4">
        <v>8357.44</v>
      </c>
      <c r="O4940" s="4">
        <v>8357.44</v>
      </c>
      <c r="P4940" s="4">
        <v>0</v>
      </c>
      <c r="Q4940" s="4">
        <v>0</v>
      </c>
      <c r="R4940" s="4">
        <v>0</v>
      </c>
      <c r="S4940" s="4">
        <v>0</v>
      </c>
      <c r="T4940" s="4">
        <v>0</v>
      </c>
      <c r="U4940" s="4">
        <v>0</v>
      </c>
      <c r="V4940" s="4">
        <v>0</v>
      </c>
      <c r="W4940" s="4">
        <v>0</v>
      </c>
      <c r="X4940" s="4">
        <v>0</v>
      </c>
      <c r="Y4940" s="4">
        <v>835.74</v>
      </c>
      <c r="Z4940" s="4">
        <v>208.94</v>
      </c>
      <c r="AA4940" s="4">
        <v>107.5</v>
      </c>
      <c r="AB4940" t="s">
        <v>3</v>
      </c>
      <c r="AC4940" s="4">
        <v>0</v>
      </c>
      <c r="AD4940" s="4">
        <v>0</v>
      </c>
      <c r="AE4940" s="4">
        <v>0</v>
      </c>
      <c r="AF4940" t="s">
        <v>702</v>
      </c>
      <c r="AG4940" s="4">
        <v>0</v>
      </c>
      <c r="AH4940" s="4">
        <v>0</v>
      </c>
      <c r="AI4940" s="4">
        <v>0</v>
      </c>
      <c r="AJ4940" s="4">
        <v>7205.26</v>
      </c>
      <c r="AK4940" s="4">
        <v>0</v>
      </c>
      <c r="AL4940" t="s">
        <v>794</v>
      </c>
      <c r="AM4940" s="71" t="str">
        <f>INDEX(Network_Insurer_Code,MATCH(Export!AL4940,Network_insurer_Name,0))</f>
        <v>CUI2</v>
      </c>
      <c r="AN4940" t="str">
        <f t="shared" si="77"/>
        <v>L1005CUI22019</v>
      </c>
    </row>
    <row r="4941" spans="1:40" x14ac:dyDescent="0.25">
      <c r="A4941">
        <v>2020</v>
      </c>
      <c r="B4941">
        <v>1</v>
      </c>
      <c r="C4941" s="1">
        <v>43831</v>
      </c>
      <c r="D4941" s="1">
        <v>43921</v>
      </c>
      <c r="E4941">
        <v>2019</v>
      </c>
      <c r="F4941" s="71" t="str">
        <f>INDEX(Client_Name,MATCH(Export!H4941,Local_Company_Name,0))</f>
        <v>Zebra Workings Ltd</v>
      </c>
      <c r="G4941" s="71">
        <f>INDEX(Client_Code,MATCH(Export!H4941,Local_Company_Name,0))</f>
        <v>1001</v>
      </c>
      <c r="H4941" t="s">
        <v>750</v>
      </c>
      <c r="I4941" t="s">
        <v>779</v>
      </c>
      <c r="J4941" t="s">
        <v>8</v>
      </c>
      <c r="K4941" s="71" t="str">
        <f>INDEX(Line_of_Business,MATCH(Export!J4941,Name,0))</f>
        <v>M</v>
      </c>
      <c r="L4941" s="9" t="s">
        <v>360</v>
      </c>
      <c r="M4941">
        <v>453</v>
      </c>
      <c r="N4941" s="4">
        <v>41144.82</v>
      </c>
      <c r="O4941" s="4">
        <v>41144.82</v>
      </c>
      <c r="P4941" s="4">
        <v>106634.27</v>
      </c>
      <c r="Q4941" s="4">
        <v>0</v>
      </c>
      <c r="R4941" s="4">
        <v>0</v>
      </c>
      <c r="S4941" s="4">
        <v>0</v>
      </c>
      <c r="T4941" s="4">
        <v>0</v>
      </c>
      <c r="U4941" s="4">
        <v>0</v>
      </c>
      <c r="V4941" s="4">
        <v>0</v>
      </c>
      <c r="W4941" s="4">
        <v>-254925.6</v>
      </c>
      <c r="X4941" s="4">
        <v>0</v>
      </c>
      <c r="Y4941" s="4">
        <v>5164.01</v>
      </c>
      <c r="Z4941" s="4">
        <v>0</v>
      </c>
      <c r="AA4941" s="4">
        <v>1117.0899999999999</v>
      </c>
      <c r="AB4941" t="s">
        <v>3</v>
      </c>
      <c r="AC4941" s="4">
        <v>0</v>
      </c>
      <c r="AD4941" s="4">
        <v>0</v>
      </c>
      <c r="AE4941" s="4">
        <v>0</v>
      </c>
      <c r="AF4941" t="s">
        <v>779</v>
      </c>
      <c r="AG4941" s="4">
        <v>0</v>
      </c>
      <c r="AH4941" s="4">
        <v>0</v>
      </c>
      <c r="AI4941" s="4">
        <v>0</v>
      </c>
      <c r="AJ4941" s="4">
        <v>183155.05</v>
      </c>
      <c r="AK4941" s="4">
        <v>0</v>
      </c>
      <c r="AL4941" t="s">
        <v>798</v>
      </c>
      <c r="AM4941" s="71" t="str">
        <f>INDEX(Network_Insurer_Code,MATCH(Export!AL4941,Network_insurer_Name,0))</f>
        <v>PEI2</v>
      </c>
      <c r="AN4941" t="str">
        <f t="shared" si="77"/>
        <v>M1001PEI22019</v>
      </c>
    </row>
    <row r="4942" spans="1:40" x14ac:dyDescent="0.25">
      <c r="A4942">
        <v>2019</v>
      </c>
      <c r="B4942">
        <v>3</v>
      </c>
      <c r="C4942" s="1">
        <v>43647</v>
      </c>
      <c r="D4942" s="1">
        <v>43738</v>
      </c>
      <c r="E4942">
        <v>2016</v>
      </c>
      <c r="F4942" s="71" t="str">
        <f>INDEX(Client_Name,MATCH(Export!H4942,Local_Company_Name,0))</f>
        <v>Zebra Workings Ltd</v>
      </c>
      <c r="G4942" s="71">
        <f>INDEX(Client_Code,MATCH(Export!H4942,Local_Company_Name,0))</f>
        <v>1001</v>
      </c>
      <c r="H4942" t="s">
        <v>747</v>
      </c>
      <c r="I4942" t="s">
        <v>704</v>
      </c>
      <c r="J4942" t="s">
        <v>0</v>
      </c>
      <c r="K4942" s="71" t="str">
        <f>INDEX(Line_of_Business,MATCH(Export!J4942,Name,0))</f>
        <v>D</v>
      </c>
      <c r="L4942" s="9" t="s">
        <v>43</v>
      </c>
      <c r="M4942">
        <v>3931</v>
      </c>
      <c r="N4942" s="4">
        <v>180</v>
      </c>
      <c r="O4942" s="4">
        <v>180</v>
      </c>
      <c r="P4942" s="4">
        <v>14670</v>
      </c>
      <c r="Q4942" s="4">
        <v>0</v>
      </c>
      <c r="R4942" s="4">
        <v>0</v>
      </c>
      <c r="S4942" s="4">
        <v>0</v>
      </c>
      <c r="T4942" s="4">
        <v>0</v>
      </c>
      <c r="U4942" s="4">
        <v>0</v>
      </c>
      <c r="V4942" s="4">
        <v>0</v>
      </c>
      <c r="W4942" s="4">
        <v>0</v>
      </c>
      <c r="X4942" s="4">
        <v>0</v>
      </c>
      <c r="Y4942" s="4">
        <v>33.299999999999997</v>
      </c>
      <c r="Z4942" s="4">
        <v>0</v>
      </c>
      <c r="AA4942" s="4">
        <v>0</v>
      </c>
      <c r="AB4942" t="s">
        <v>3</v>
      </c>
      <c r="AC4942" s="4">
        <v>0</v>
      </c>
      <c r="AD4942" s="4">
        <v>0</v>
      </c>
      <c r="AE4942" s="4">
        <v>-10025.06</v>
      </c>
      <c r="AF4942" t="s">
        <v>704</v>
      </c>
      <c r="AG4942" s="4">
        <v>0</v>
      </c>
      <c r="AH4942" s="4">
        <v>0</v>
      </c>
      <c r="AI4942" s="4">
        <v>0</v>
      </c>
      <c r="AJ4942" s="4">
        <v>-14523.3</v>
      </c>
      <c r="AK4942" s="4">
        <v>0</v>
      </c>
      <c r="AL4942" t="s">
        <v>792</v>
      </c>
      <c r="AM4942" s="71" t="str">
        <f>INDEX(Network_Insurer_Code,MATCH(Export!AL4942,Network_insurer_Name,0))</f>
        <v>CAL1</v>
      </c>
      <c r="AN4942" t="str">
        <f t="shared" si="77"/>
        <v>D1001CAL12016</v>
      </c>
    </row>
    <row r="4943" spans="1:40" x14ac:dyDescent="0.25">
      <c r="A4943">
        <v>2019</v>
      </c>
      <c r="B4943">
        <v>1</v>
      </c>
      <c r="C4943" s="1">
        <v>43466</v>
      </c>
      <c r="D4943" s="1">
        <v>43555</v>
      </c>
      <c r="E4943">
        <v>2018</v>
      </c>
      <c r="F4943" s="71" t="str">
        <f>INDEX(Client_Name,MATCH(Export!H4943,Local_Company_Name,0))</f>
        <v>Flaimngo Tailoring</v>
      </c>
      <c r="G4943" s="71">
        <f>INDEX(Client_Code,MATCH(Export!H4943,Local_Company_Name,0))</f>
        <v>1005</v>
      </c>
      <c r="H4943" t="s">
        <v>770</v>
      </c>
      <c r="I4943" t="s">
        <v>702</v>
      </c>
      <c r="J4943" t="s">
        <v>5</v>
      </c>
      <c r="K4943" s="71" t="str">
        <f>INDEX(Line_of_Business,MATCH(Export!J4943,Name,0))</f>
        <v>L</v>
      </c>
      <c r="L4943" s="9" t="s">
        <v>317</v>
      </c>
      <c r="M4943">
        <v>35</v>
      </c>
      <c r="N4943" s="4">
        <v>13842.75</v>
      </c>
      <c r="O4943" s="4">
        <v>13842.75</v>
      </c>
      <c r="P4943" s="4">
        <v>0</v>
      </c>
      <c r="Q4943" s="4">
        <v>0</v>
      </c>
      <c r="R4943" s="4">
        <v>0</v>
      </c>
      <c r="S4943" s="4">
        <v>0</v>
      </c>
      <c r="T4943" s="4">
        <v>0</v>
      </c>
      <c r="U4943" s="4">
        <v>0</v>
      </c>
      <c r="V4943" s="4">
        <v>0</v>
      </c>
      <c r="W4943" s="4">
        <v>0</v>
      </c>
      <c r="X4943" s="4">
        <v>0</v>
      </c>
      <c r="Y4943" s="4">
        <v>1384.28</v>
      </c>
      <c r="Z4943" s="4">
        <v>346.07</v>
      </c>
      <c r="AA4943" s="4">
        <v>0</v>
      </c>
      <c r="AB4943" t="s">
        <v>3</v>
      </c>
      <c r="AC4943" s="4">
        <v>0</v>
      </c>
      <c r="AD4943" s="4">
        <v>0</v>
      </c>
      <c r="AE4943" s="4">
        <v>0</v>
      </c>
      <c r="AF4943" t="s">
        <v>702</v>
      </c>
      <c r="AG4943" s="4">
        <v>0</v>
      </c>
      <c r="AH4943" s="4">
        <v>0</v>
      </c>
      <c r="AI4943" s="4">
        <v>0</v>
      </c>
      <c r="AJ4943" s="4">
        <v>12112.4</v>
      </c>
      <c r="AK4943" s="4">
        <v>0</v>
      </c>
      <c r="AL4943" t="s">
        <v>793</v>
      </c>
      <c r="AM4943" s="71" t="str">
        <f>INDEX(Network_Insurer_Code,MATCH(Export!AL4943,Network_insurer_Name,0))</f>
        <v>CAL3</v>
      </c>
      <c r="AN4943" t="str">
        <f t="shared" si="77"/>
        <v>L1005CAL32018</v>
      </c>
    </row>
    <row r="4944" spans="1:40" x14ac:dyDescent="0.25">
      <c r="A4944">
        <v>2020</v>
      </c>
      <c r="B4944">
        <v>2</v>
      </c>
      <c r="C4944" s="1">
        <v>43922</v>
      </c>
      <c r="D4944" s="1">
        <v>44012</v>
      </c>
      <c r="E4944">
        <v>2020</v>
      </c>
      <c r="F4944" s="71" t="str">
        <f>INDEX(Client_Name,MATCH(Export!H4944,Local_Company_Name,0))</f>
        <v>Falcon Clothing</v>
      </c>
      <c r="G4944" s="71">
        <f>INDEX(Client_Code,MATCH(Export!H4944,Local_Company_Name,0))</f>
        <v>1006</v>
      </c>
      <c r="H4944" t="s">
        <v>774</v>
      </c>
      <c r="I4944" t="s">
        <v>707</v>
      </c>
      <c r="J4944" t="s">
        <v>22</v>
      </c>
      <c r="K4944" s="71" t="str">
        <f>INDEX(Line_of_Business,MATCH(Export!J4944,Name,0))</f>
        <v>A</v>
      </c>
      <c r="L4944" s="9">
        <v>501258034</v>
      </c>
      <c r="M4944">
        <v>1</v>
      </c>
      <c r="N4944" s="4">
        <v>3479.51</v>
      </c>
      <c r="O4944" s="4">
        <v>3479.51</v>
      </c>
      <c r="P4944" s="4">
        <v>0</v>
      </c>
      <c r="Q4944" s="4">
        <v>0</v>
      </c>
      <c r="R4944" s="4">
        <v>0</v>
      </c>
      <c r="S4944" s="4">
        <v>0</v>
      </c>
      <c r="T4944" s="4">
        <v>0</v>
      </c>
      <c r="U4944" s="4">
        <v>0</v>
      </c>
      <c r="V4944" s="4">
        <v>0</v>
      </c>
      <c r="W4944" s="4">
        <v>0</v>
      </c>
      <c r="X4944" s="4">
        <v>0</v>
      </c>
      <c r="Y4944" s="4">
        <v>337.51</v>
      </c>
      <c r="Z4944" s="4">
        <v>0</v>
      </c>
      <c r="AA4944" s="4">
        <v>521.92999999999995</v>
      </c>
      <c r="AB4944" t="s">
        <v>3</v>
      </c>
      <c r="AC4944" s="4">
        <v>0</v>
      </c>
      <c r="AD4944" s="4">
        <v>0</v>
      </c>
      <c r="AE4944" s="4">
        <v>0</v>
      </c>
      <c r="AF4944" t="s">
        <v>707</v>
      </c>
      <c r="AG4944" s="4">
        <v>0</v>
      </c>
      <c r="AH4944" s="4">
        <v>0</v>
      </c>
      <c r="AI4944" s="4">
        <v>0</v>
      </c>
      <c r="AJ4944" s="4">
        <v>2620.0700000000002</v>
      </c>
      <c r="AK4944" s="4">
        <v>0</v>
      </c>
      <c r="AL4944" t="s">
        <v>781</v>
      </c>
      <c r="AM4944" s="71" t="str">
        <f>INDEX(Network_Insurer_Code,MATCH(Export!AL4944,Network_insurer_Name,0))</f>
        <v>ORI1</v>
      </c>
      <c r="AN4944" t="str">
        <f t="shared" si="77"/>
        <v>A1006ORI12020</v>
      </c>
    </row>
    <row r="4945" spans="1:40" x14ac:dyDescent="0.25">
      <c r="A4945">
        <v>2019</v>
      </c>
      <c r="B4945">
        <v>1</v>
      </c>
      <c r="C4945" s="1">
        <v>43466</v>
      </c>
      <c r="D4945" s="1">
        <v>43555</v>
      </c>
      <c r="E4945">
        <v>2019</v>
      </c>
      <c r="F4945" s="71" t="str">
        <f>INDEX(Client_Name,MATCH(Export!H4945,Local_Company_Name,0))</f>
        <v>Flaimngo Tailoring</v>
      </c>
      <c r="G4945" s="71">
        <f>INDEX(Client_Code,MATCH(Export!H4945,Local_Company_Name,0))</f>
        <v>1005</v>
      </c>
      <c r="H4945" t="s">
        <v>755</v>
      </c>
      <c r="I4945" t="s">
        <v>708</v>
      </c>
      <c r="J4945" t="s">
        <v>22</v>
      </c>
      <c r="K4945" s="71" t="str">
        <f>INDEX(Line_of_Business,MATCH(Export!J4945,Name,0))</f>
        <v>A</v>
      </c>
      <c r="L4945" s="9" t="s">
        <v>312</v>
      </c>
      <c r="M4945">
        <v>16</v>
      </c>
      <c r="N4945" s="4">
        <v>1584</v>
      </c>
      <c r="O4945" s="4">
        <v>1584</v>
      </c>
      <c r="P4945" s="4">
        <v>0</v>
      </c>
      <c r="Q4945" s="4">
        <v>0</v>
      </c>
      <c r="R4945" s="4">
        <v>0</v>
      </c>
      <c r="S4945" s="4">
        <v>0</v>
      </c>
      <c r="T4945" s="4">
        <v>0</v>
      </c>
      <c r="U4945" s="4">
        <v>0</v>
      </c>
      <c r="V4945" s="4">
        <v>0</v>
      </c>
      <c r="W4945" s="4">
        <v>0</v>
      </c>
      <c r="X4945" s="4">
        <v>0</v>
      </c>
      <c r="Y4945" s="4">
        <v>158</v>
      </c>
      <c r="Z4945" s="4">
        <v>0</v>
      </c>
      <c r="AA4945" s="4">
        <v>0</v>
      </c>
      <c r="AB4945" t="s">
        <v>3</v>
      </c>
      <c r="AC4945" s="4">
        <v>0</v>
      </c>
      <c r="AD4945" s="4">
        <v>0</v>
      </c>
      <c r="AE4945" s="4">
        <v>0</v>
      </c>
      <c r="AF4945" t="s">
        <v>708</v>
      </c>
      <c r="AG4945" s="4">
        <v>0</v>
      </c>
      <c r="AH4945" s="4">
        <v>0</v>
      </c>
      <c r="AI4945" s="4">
        <v>0</v>
      </c>
      <c r="AJ4945" s="4">
        <v>1426</v>
      </c>
      <c r="AK4945" s="4">
        <v>0</v>
      </c>
      <c r="AL4945" t="s">
        <v>795</v>
      </c>
      <c r="AM4945" s="71" t="str">
        <f>INDEX(Network_Insurer_Code,MATCH(Export!AL4945,Network_insurer_Name,0))</f>
        <v>TOL1</v>
      </c>
      <c r="AN4945" t="str">
        <f t="shared" si="77"/>
        <v>A1005TOL12019</v>
      </c>
    </row>
    <row r="4946" spans="1:40" x14ac:dyDescent="0.25">
      <c r="A4946">
        <v>2019</v>
      </c>
      <c r="B4946">
        <v>4</v>
      </c>
      <c r="C4946" s="1">
        <v>43739</v>
      </c>
      <c r="D4946" s="1">
        <v>43830</v>
      </c>
      <c r="E4946">
        <v>2019</v>
      </c>
      <c r="F4946" s="71" t="str">
        <f>INDEX(Client_Name,MATCH(Export!H4946,Local_Company_Name,0))</f>
        <v>Tiger Jewelcrafting Ltd</v>
      </c>
      <c r="G4946" s="71">
        <f>INDEX(Client_Code,MATCH(Export!H4946,Local_Company_Name,0))</f>
        <v>1003</v>
      </c>
      <c r="H4946" t="s">
        <v>761</v>
      </c>
      <c r="I4946" t="s">
        <v>715</v>
      </c>
      <c r="J4946" t="s">
        <v>0</v>
      </c>
      <c r="K4946" s="71" t="str">
        <f>INDEX(Line_of_Business,MATCH(Export!J4946,Name,0))</f>
        <v>D</v>
      </c>
      <c r="L4946" s="9" t="s">
        <v>38</v>
      </c>
      <c r="M4946">
        <v>23</v>
      </c>
      <c r="N4946" s="4">
        <v>33.340000000000003</v>
      </c>
      <c r="O4946" s="4">
        <v>33.340000000000003</v>
      </c>
      <c r="P4946" s="4">
        <v>0</v>
      </c>
      <c r="Q4946" s="4">
        <v>0</v>
      </c>
      <c r="R4946" s="4">
        <v>0</v>
      </c>
      <c r="S4946" s="4">
        <v>0</v>
      </c>
      <c r="T4946" s="4">
        <v>0</v>
      </c>
      <c r="U4946" s="4">
        <v>0</v>
      </c>
      <c r="V4946" s="4">
        <v>0</v>
      </c>
      <c r="W4946" s="4">
        <v>0</v>
      </c>
      <c r="X4946" s="4">
        <v>0</v>
      </c>
      <c r="Y4946" s="4">
        <v>3.33</v>
      </c>
      <c r="Z4946" s="4">
        <v>5.25</v>
      </c>
      <c r="AA4946" s="4">
        <v>0</v>
      </c>
      <c r="AB4946" t="s">
        <v>3</v>
      </c>
      <c r="AC4946" s="4">
        <v>0</v>
      </c>
      <c r="AD4946" s="4">
        <v>0</v>
      </c>
      <c r="AE4946" s="4">
        <v>0</v>
      </c>
      <c r="AF4946" t="s">
        <v>715</v>
      </c>
      <c r="AG4946" s="4">
        <v>0</v>
      </c>
      <c r="AH4946" s="4">
        <v>0</v>
      </c>
      <c r="AI4946" s="4">
        <v>0</v>
      </c>
      <c r="AJ4946" s="4">
        <v>24.76</v>
      </c>
      <c r="AK4946" s="4">
        <v>200000</v>
      </c>
      <c r="AL4946" t="s">
        <v>785</v>
      </c>
      <c r="AM4946" s="71" t="str">
        <f>INDEX(Network_Insurer_Code,MATCH(Export!AL4946,Network_insurer_Name,0))</f>
        <v>WAI3</v>
      </c>
      <c r="AN4946" t="str">
        <f t="shared" si="77"/>
        <v>D1003WAI32019</v>
      </c>
    </row>
    <row r="4947" spans="1:40" x14ac:dyDescent="0.25">
      <c r="A4947">
        <v>2020</v>
      </c>
      <c r="B4947">
        <v>2</v>
      </c>
      <c r="C4947" s="1">
        <v>43922</v>
      </c>
      <c r="D4947" s="1">
        <v>44012</v>
      </c>
      <c r="E4947">
        <v>2019</v>
      </c>
      <c r="F4947" s="71" t="str">
        <f>INDEX(Client_Name,MATCH(Export!H4947,Local_Company_Name,0))</f>
        <v>Zebra Workings Ltd</v>
      </c>
      <c r="G4947" s="71">
        <f>INDEX(Client_Code,MATCH(Export!H4947,Local_Company_Name,0))</f>
        <v>1001</v>
      </c>
      <c r="H4947" t="s">
        <v>751</v>
      </c>
      <c r="I4947" t="s">
        <v>718</v>
      </c>
      <c r="J4947" t="s">
        <v>5</v>
      </c>
      <c r="K4947" s="71" t="str">
        <f>INDEX(Line_of_Business,MATCH(Export!J4947,Name,0))</f>
        <v>L</v>
      </c>
      <c r="L4947" s="9" t="s">
        <v>470</v>
      </c>
      <c r="M4947">
        <v>434</v>
      </c>
      <c r="N4947" s="4">
        <v>-9826.26</v>
      </c>
      <c r="O4947" s="4">
        <v>-9826.26</v>
      </c>
      <c r="P4947" s="4">
        <v>0</v>
      </c>
      <c r="Q4947" s="4">
        <v>0</v>
      </c>
      <c r="R4947" s="4">
        <v>0</v>
      </c>
      <c r="S4947" s="4">
        <v>0</v>
      </c>
      <c r="T4947" s="4">
        <v>0</v>
      </c>
      <c r="U4947" s="4">
        <v>0</v>
      </c>
      <c r="V4947" s="4">
        <v>0</v>
      </c>
      <c r="W4947" s="4">
        <v>0</v>
      </c>
      <c r="X4947" s="4">
        <v>0</v>
      </c>
      <c r="Y4947" s="4">
        <v>-1179.1500000000001</v>
      </c>
      <c r="Z4947" s="4">
        <v>0</v>
      </c>
      <c r="AA4947" s="4">
        <v>0</v>
      </c>
      <c r="AB4947" t="s">
        <v>3</v>
      </c>
      <c r="AC4947" s="4">
        <v>0</v>
      </c>
      <c r="AD4947" s="4">
        <v>0</v>
      </c>
      <c r="AE4947" s="4">
        <v>0</v>
      </c>
      <c r="AF4947" t="s">
        <v>718</v>
      </c>
      <c r="AG4947" s="4">
        <v>0</v>
      </c>
      <c r="AH4947" s="4">
        <v>0</v>
      </c>
      <c r="AI4947" s="4">
        <v>0</v>
      </c>
      <c r="AJ4947" s="4">
        <v>-8647.11</v>
      </c>
      <c r="AK4947" s="4">
        <v>0</v>
      </c>
      <c r="AL4947" t="s">
        <v>798</v>
      </c>
      <c r="AM4947" s="71" t="str">
        <f>INDEX(Network_Insurer_Code,MATCH(Export!AL4947,Network_insurer_Name,0))</f>
        <v>PEI2</v>
      </c>
      <c r="AN4947" t="str">
        <f t="shared" si="77"/>
        <v>L1001PEI22019</v>
      </c>
    </row>
    <row r="4948" spans="1:40" x14ac:dyDescent="0.25">
      <c r="A4948">
        <v>2019</v>
      </c>
      <c r="B4948">
        <v>3</v>
      </c>
      <c r="C4948" s="1">
        <v>43647</v>
      </c>
      <c r="D4948" s="1">
        <v>43738</v>
      </c>
      <c r="E4948">
        <v>2018</v>
      </c>
      <c r="F4948" s="71" t="str">
        <f>INDEX(Client_Name,MATCH(Export!H4948,Local_Company_Name,0))</f>
        <v>Falcon Clothing</v>
      </c>
      <c r="G4948" s="71">
        <f>INDEX(Client_Code,MATCH(Export!H4948,Local_Company_Name,0))</f>
        <v>1006</v>
      </c>
      <c r="H4948" t="s">
        <v>776</v>
      </c>
      <c r="I4948" t="s">
        <v>722</v>
      </c>
      <c r="J4948" t="s">
        <v>8</v>
      </c>
      <c r="K4948" s="71" t="str">
        <f>INDEX(Line_of_Business,MATCH(Export!J4948,Name,0))</f>
        <v>M</v>
      </c>
      <c r="L4948" s="9" t="s">
        <v>185</v>
      </c>
      <c r="M4948">
        <v>0</v>
      </c>
      <c r="N4948" s="4">
        <v>0</v>
      </c>
      <c r="O4948" s="4">
        <v>0</v>
      </c>
      <c r="P4948" s="4">
        <v>5153.03</v>
      </c>
      <c r="Q4948" s="4">
        <v>0</v>
      </c>
      <c r="R4948" s="4">
        <v>0</v>
      </c>
      <c r="S4948" s="4">
        <v>0</v>
      </c>
      <c r="T4948" s="4">
        <v>0</v>
      </c>
      <c r="U4948" s="4">
        <v>0</v>
      </c>
      <c r="V4948" s="4">
        <v>0</v>
      </c>
      <c r="W4948" s="4">
        <v>0</v>
      </c>
      <c r="X4948" s="4">
        <v>0</v>
      </c>
      <c r="Y4948" s="4">
        <v>0</v>
      </c>
      <c r="Z4948" s="4">
        <v>0</v>
      </c>
      <c r="AA4948" s="4">
        <v>0</v>
      </c>
      <c r="AB4948" t="s">
        <v>3</v>
      </c>
      <c r="AC4948" s="4">
        <v>0</v>
      </c>
      <c r="AD4948" s="4">
        <v>0</v>
      </c>
      <c r="AE4948" s="4">
        <v>0</v>
      </c>
      <c r="AF4948" t="s">
        <v>722</v>
      </c>
      <c r="AG4948" s="4">
        <v>0</v>
      </c>
      <c r="AH4948" s="4">
        <v>0</v>
      </c>
      <c r="AI4948" s="4">
        <v>0</v>
      </c>
      <c r="AJ4948" s="4">
        <v>-5153.03</v>
      </c>
      <c r="AK4948" s="4">
        <v>200000</v>
      </c>
      <c r="AL4948" t="s">
        <v>792</v>
      </c>
      <c r="AM4948" s="71" t="str">
        <f>INDEX(Network_Insurer_Code,MATCH(Export!AL4948,Network_insurer_Name,0))</f>
        <v>CAL1</v>
      </c>
      <c r="AN4948" t="str">
        <f t="shared" si="77"/>
        <v>M1006CAL12018</v>
      </c>
    </row>
    <row r="4949" spans="1:40" x14ac:dyDescent="0.25">
      <c r="A4949">
        <v>2019</v>
      </c>
      <c r="B4949">
        <v>3</v>
      </c>
      <c r="C4949" s="1">
        <v>43647</v>
      </c>
      <c r="D4949" s="1">
        <v>43738</v>
      </c>
      <c r="E4949">
        <v>2019</v>
      </c>
      <c r="F4949" s="71" t="str">
        <f>INDEX(Client_Name,MATCH(Export!H4949,Local_Company_Name,0))</f>
        <v>Zebra Workings Ltd</v>
      </c>
      <c r="G4949" s="71">
        <f>INDEX(Client_Code,MATCH(Export!H4949,Local_Company_Name,0))</f>
        <v>1001</v>
      </c>
      <c r="H4949" t="s">
        <v>750</v>
      </c>
      <c r="I4949" t="s">
        <v>715</v>
      </c>
      <c r="J4949" t="s">
        <v>5</v>
      </c>
      <c r="K4949" s="71" t="str">
        <f>INDEX(Line_of_Business,MATCH(Export!J4949,Name,0))</f>
        <v>L</v>
      </c>
      <c r="L4949" s="9" t="s">
        <v>195</v>
      </c>
      <c r="M4949">
        <v>50</v>
      </c>
      <c r="N4949" s="4">
        <v>2352.5875000000001</v>
      </c>
      <c r="O4949" s="4">
        <v>1882.07</v>
      </c>
      <c r="P4949" s="4">
        <v>0</v>
      </c>
      <c r="Q4949" s="4">
        <v>0</v>
      </c>
      <c r="R4949" s="4">
        <v>0</v>
      </c>
      <c r="S4949" s="4">
        <v>0</v>
      </c>
      <c r="T4949" s="4">
        <v>0</v>
      </c>
      <c r="U4949" s="4">
        <v>0</v>
      </c>
      <c r="V4949" s="4">
        <v>0</v>
      </c>
      <c r="W4949" s="4">
        <v>0</v>
      </c>
      <c r="X4949" s="4">
        <v>0</v>
      </c>
      <c r="Y4949" s="4">
        <v>188.20999999999901</v>
      </c>
      <c r="Z4949" s="4">
        <v>14.01</v>
      </c>
      <c r="AA4949" s="4">
        <v>0</v>
      </c>
      <c r="AB4949" t="s">
        <v>3</v>
      </c>
      <c r="AC4949" s="4">
        <v>0</v>
      </c>
      <c r="AD4949" s="4">
        <v>0</v>
      </c>
      <c r="AE4949" s="4">
        <v>0</v>
      </c>
      <c r="AF4949" t="s">
        <v>715</v>
      </c>
      <c r="AG4949" s="4">
        <v>0</v>
      </c>
      <c r="AH4949" s="4">
        <v>0</v>
      </c>
      <c r="AI4949" s="4">
        <v>0</v>
      </c>
      <c r="AJ4949" s="4">
        <v>1679.85</v>
      </c>
      <c r="AK4949" s="4">
        <v>0</v>
      </c>
      <c r="AL4949" t="s">
        <v>793</v>
      </c>
      <c r="AM4949" s="71" t="str">
        <f>INDEX(Network_Insurer_Code,MATCH(Export!AL4949,Network_insurer_Name,0))</f>
        <v>CAL3</v>
      </c>
      <c r="AN4949" t="str">
        <f t="shared" si="77"/>
        <v>L1001CAL32019</v>
      </c>
    </row>
    <row r="4950" spans="1:40" x14ac:dyDescent="0.25">
      <c r="A4950">
        <v>2019</v>
      </c>
      <c r="B4950">
        <v>1</v>
      </c>
      <c r="C4950" s="1">
        <v>43466</v>
      </c>
      <c r="D4950" s="1">
        <v>43555</v>
      </c>
      <c r="E4950">
        <v>2019</v>
      </c>
      <c r="F4950" s="71" t="str">
        <f>INDEX(Client_Name,MATCH(Export!H4950,Local_Company_Name,0))</f>
        <v>Flaimngo Tailoring</v>
      </c>
      <c r="G4950" s="71">
        <f>INDEX(Client_Code,MATCH(Export!H4950,Local_Company_Name,0))</f>
        <v>1005</v>
      </c>
      <c r="H4950" t="s">
        <v>771</v>
      </c>
      <c r="I4950" t="s">
        <v>720</v>
      </c>
      <c r="J4950" t="s">
        <v>22</v>
      </c>
      <c r="K4950" s="71" t="str">
        <f>INDEX(Line_of_Business,MATCH(Export!J4950,Name,0))</f>
        <v>A</v>
      </c>
      <c r="L4950" s="9" t="s">
        <v>177</v>
      </c>
      <c r="M4950">
        <v>9</v>
      </c>
      <c r="N4950" s="4">
        <v>0</v>
      </c>
      <c r="O4950" s="4">
        <v>0</v>
      </c>
      <c r="P4950" s="4">
        <v>0</v>
      </c>
      <c r="Q4950" s="4">
        <v>0</v>
      </c>
      <c r="R4950" s="4">
        <v>0</v>
      </c>
      <c r="S4950" s="4">
        <v>0</v>
      </c>
      <c r="T4950" s="4">
        <v>0</v>
      </c>
      <c r="U4950" s="4">
        <v>0</v>
      </c>
      <c r="V4950" s="4">
        <v>0</v>
      </c>
      <c r="W4950" s="4">
        <v>0</v>
      </c>
      <c r="X4950" s="4">
        <v>0</v>
      </c>
      <c r="Y4950" s="4">
        <v>0</v>
      </c>
      <c r="Z4950" s="4">
        <v>0</v>
      </c>
      <c r="AA4950" s="4">
        <v>0</v>
      </c>
      <c r="AB4950" t="s">
        <v>3</v>
      </c>
      <c r="AC4950" s="4">
        <v>0</v>
      </c>
      <c r="AD4950" s="4">
        <v>0</v>
      </c>
      <c r="AE4950" s="4">
        <v>0</v>
      </c>
      <c r="AF4950" t="s">
        <v>720</v>
      </c>
      <c r="AG4950" s="4">
        <v>0</v>
      </c>
      <c r="AH4950" s="4">
        <v>0</v>
      </c>
      <c r="AI4950" s="4">
        <v>0</v>
      </c>
      <c r="AJ4950" s="4">
        <v>0</v>
      </c>
      <c r="AK4950" s="4">
        <v>0</v>
      </c>
      <c r="AL4950" t="s">
        <v>794</v>
      </c>
      <c r="AM4950" s="71" t="str">
        <f>INDEX(Network_Insurer_Code,MATCH(Export!AL4950,Network_insurer_Name,0))</f>
        <v>CUI2</v>
      </c>
      <c r="AN4950" t="str">
        <f t="shared" si="77"/>
        <v>A1005CUI22019</v>
      </c>
    </row>
    <row r="4951" spans="1:40" x14ac:dyDescent="0.25">
      <c r="A4951">
        <v>2019</v>
      </c>
      <c r="B4951">
        <v>1</v>
      </c>
      <c r="C4951" s="1">
        <v>43466</v>
      </c>
      <c r="D4951" s="1">
        <v>43555</v>
      </c>
      <c r="E4951">
        <v>2019</v>
      </c>
      <c r="F4951" s="71" t="str">
        <f>INDEX(Client_Name,MATCH(Export!H4951,Local_Company_Name,0))</f>
        <v>Falcon Clothing</v>
      </c>
      <c r="G4951" s="71">
        <f>INDEX(Client_Code,MATCH(Export!H4951,Local_Company_Name,0))</f>
        <v>1006</v>
      </c>
      <c r="H4951" t="s">
        <v>756</v>
      </c>
      <c r="I4951" t="s">
        <v>711</v>
      </c>
      <c r="J4951" t="s">
        <v>8</v>
      </c>
      <c r="K4951" s="71" t="str">
        <f>INDEX(Line_of_Business,MATCH(Export!J4951,Name,0))</f>
        <v>M</v>
      </c>
      <c r="L4951" s="9" t="s">
        <v>374</v>
      </c>
      <c r="M4951">
        <v>1809</v>
      </c>
      <c r="N4951" s="4">
        <v>2381313.65555555</v>
      </c>
      <c r="O4951" s="4">
        <v>2143182.29</v>
      </c>
      <c r="P4951" s="4">
        <v>847123.63</v>
      </c>
      <c r="Q4951" s="4">
        <v>0</v>
      </c>
      <c r="R4951" s="4">
        <v>0</v>
      </c>
      <c r="S4951" s="4">
        <v>0</v>
      </c>
      <c r="T4951" s="4">
        <v>0</v>
      </c>
      <c r="U4951" s="4">
        <v>0</v>
      </c>
      <c r="V4951" s="4">
        <v>0</v>
      </c>
      <c r="W4951" s="4">
        <v>0</v>
      </c>
      <c r="X4951" s="4">
        <v>0</v>
      </c>
      <c r="Y4951" s="4">
        <v>192886.41</v>
      </c>
      <c r="Z4951" s="4">
        <v>0</v>
      </c>
      <c r="AA4951" s="4">
        <v>0</v>
      </c>
      <c r="AB4951" t="s">
        <v>3</v>
      </c>
      <c r="AC4951" s="4">
        <v>6265281.4500000002</v>
      </c>
      <c r="AD4951" s="4">
        <v>0</v>
      </c>
      <c r="AE4951" s="4">
        <v>1110345.1100000001</v>
      </c>
      <c r="AF4951" t="s">
        <v>711</v>
      </c>
      <c r="AG4951" s="4">
        <v>0</v>
      </c>
      <c r="AH4951" s="4">
        <v>0</v>
      </c>
      <c r="AI4951" s="4">
        <v>0</v>
      </c>
      <c r="AJ4951" s="4">
        <v>1103172.25</v>
      </c>
      <c r="AK4951" s="4">
        <v>0</v>
      </c>
      <c r="AL4951" t="s">
        <v>787</v>
      </c>
      <c r="AM4951" s="71" t="str">
        <f>INDEX(Network_Insurer_Code,MATCH(Export!AL4951,Network_insurer_Name,0))</f>
        <v>LEI3</v>
      </c>
      <c r="AN4951" t="str">
        <f t="shared" si="77"/>
        <v>M1006LEI32019</v>
      </c>
    </row>
    <row r="4952" spans="1:40" x14ac:dyDescent="0.25">
      <c r="A4952">
        <v>2019</v>
      </c>
      <c r="B4952">
        <v>1</v>
      </c>
      <c r="C4952" s="1">
        <v>43466</v>
      </c>
      <c r="D4952" s="1">
        <v>43555</v>
      </c>
      <c r="E4952">
        <v>2017</v>
      </c>
      <c r="F4952" s="71" t="str">
        <f>INDEX(Client_Name,MATCH(Export!H4952,Local_Company_Name,0))</f>
        <v>Falcon Clothing</v>
      </c>
      <c r="G4952" s="71">
        <f>INDEX(Client_Code,MATCH(Export!H4952,Local_Company_Name,0))</f>
        <v>1006</v>
      </c>
      <c r="H4952" t="s">
        <v>774</v>
      </c>
      <c r="I4952" t="s">
        <v>779</v>
      </c>
      <c r="J4952" t="s">
        <v>8</v>
      </c>
      <c r="K4952" s="71" t="str">
        <f>INDEX(Line_of_Business,MATCH(Export!J4952,Name,0))</f>
        <v>M</v>
      </c>
      <c r="L4952" s="9" t="s">
        <v>60</v>
      </c>
      <c r="M4952">
        <v>525</v>
      </c>
      <c r="N4952" s="4">
        <v>0</v>
      </c>
      <c r="O4952" s="4">
        <v>0</v>
      </c>
      <c r="P4952" s="4">
        <v>6315.02</v>
      </c>
      <c r="Q4952" s="4">
        <v>0</v>
      </c>
      <c r="R4952" s="4">
        <v>0</v>
      </c>
      <c r="S4952" s="4">
        <v>0</v>
      </c>
      <c r="T4952" s="4">
        <v>0</v>
      </c>
      <c r="U4952" s="4">
        <v>0</v>
      </c>
      <c r="V4952" s="4">
        <v>0</v>
      </c>
      <c r="W4952" s="4">
        <v>0</v>
      </c>
      <c r="X4952" s="4">
        <v>0</v>
      </c>
      <c r="Y4952" s="4">
        <v>0</v>
      </c>
      <c r="Z4952" s="4">
        <v>0</v>
      </c>
      <c r="AA4952" s="4">
        <v>0</v>
      </c>
      <c r="AB4952" t="s">
        <v>3</v>
      </c>
      <c r="AC4952" s="4">
        <v>0</v>
      </c>
      <c r="AD4952" s="4">
        <v>0</v>
      </c>
      <c r="AE4952" s="4">
        <v>0</v>
      </c>
      <c r="AF4952" t="s">
        <v>779</v>
      </c>
      <c r="AG4952" s="4">
        <v>0</v>
      </c>
      <c r="AH4952" s="4">
        <v>0</v>
      </c>
      <c r="AI4952" s="4">
        <v>0</v>
      </c>
      <c r="AJ4952" s="4">
        <v>-6315.02</v>
      </c>
      <c r="AK4952" s="4">
        <v>0</v>
      </c>
      <c r="AL4952" t="s">
        <v>784</v>
      </c>
      <c r="AM4952" s="71" t="str">
        <f>INDEX(Network_Insurer_Code,MATCH(Export!AL4952,Network_insurer_Name,0))</f>
        <v>PII1</v>
      </c>
      <c r="AN4952" t="str">
        <f t="shared" si="77"/>
        <v>M1006PII12017</v>
      </c>
    </row>
    <row r="4953" spans="1:40" x14ac:dyDescent="0.25">
      <c r="A4953">
        <v>2020</v>
      </c>
      <c r="B4953">
        <v>3</v>
      </c>
      <c r="C4953" s="1">
        <v>44013</v>
      </c>
      <c r="D4953" s="1">
        <v>44104</v>
      </c>
      <c r="E4953">
        <v>2020</v>
      </c>
      <c r="F4953" s="71" t="str">
        <f>INDEX(Client_Name,MATCH(Export!H4953,Local_Company_Name,0))</f>
        <v>Falcon Clothing</v>
      </c>
      <c r="G4953" s="71">
        <f>INDEX(Client_Code,MATCH(Export!H4953,Local_Company_Name,0))</f>
        <v>1006</v>
      </c>
      <c r="H4953" t="s">
        <v>773</v>
      </c>
      <c r="I4953" t="s">
        <v>780</v>
      </c>
      <c r="J4953" t="s">
        <v>22</v>
      </c>
      <c r="K4953" s="71" t="str">
        <f>INDEX(Line_of_Business,MATCH(Export!J4953,Name,0))</f>
        <v>A</v>
      </c>
      <c r="L4953" s="9" t="s">
        <v>204</v>
      </c>
      <c r="M4953">
        <v>119</v>
      </c>
      <c r="N4953" s="4">
        <v>3824.39</v>
      </c>
      <c r="O4953" s="4">
        <v>3824.39</v>
      </c>
      <c r="P4953" s="4">
        <v>0</v>
      </c>
      <c r="Q4953" s="4">
        <v>0</v>
      </c>
      <c r="R4953" s="4">
        <v>0</v>
      </c>
      <c r="S4953" s="4">
        <v>0</v>
      </c>
      <c r="T4953" s="4">
        <v>0</v>
      </c>
      <c r="U4953" s="4">
        <v>0</v>
      </c>
      <c r="V4953" s="4">
        <v>0</v>
      </c>
      <c r="W4953" s="4">
        <v>0</v>
      </c>
      <c r="X4953" s="4">
        <v>0</v>
      </c>
      <c r="Y4953" s="4">
        <v>409.21</v>
      </c>
      <c r="Z4953" s="4">
        <v>129.38999999999999</v>
      </c>
      <c r="AA4953" s="4">
        <v>0</v>
      </c>
      <c r="AB4953" t="s">
        <v>3</v>
      </c>
      <c r="AC4953" s="4">
        <v>0</v>
      </c>
      <c r="AD4953" s="4">
        <v>0</v>
      </c>
      <c r="AE4953" s="4">
        <v>0</v>
      </c>
      <c r="AF4953" t="s">
        <v>780</v>
      </c>
      <c r="AG4953" s="4">
        <v>0</v>
      </c>
      <c r="AH4953" s="4">
        <v>0</v>
      </c>
      <c r="AI4953" s="4">
        <v>0</v>
      </c>
      <c r="AJ4953" s="4">
        <v>3285.79</v>
      </c>
      <c r="AK4953" s="4" t="s">
        <v>2</v>
      </c>
      <c r="AL4953" t="s">
        <v>788</v>
      </c>
      <c r="AM4953" s="71" t="str">
        <f>INDEX(Network_Insurer_Code,MATCH(Export!AL4953,Network_insurer_Name,0))</f>
        <v>RAI1</v>
      </c>
      <c r="AN4953" t="str">
        <f t="shared" si="77"/>
        <v>A1006RAI12020</v>
      </c>
    </row>
    <row r="4954" spans="1:40" x14ac:dyDescent="0.25">
      <c r="A4954">
        <v>2019</v>
      </c>
      <c r="B4954">
        <v>3</v>
      </c>
      <c r="C4954" s="1">
        <v>43556</v>
      </c>
      <c r="D4954" s="1">
        <v>43646</v>
      </c>
      <c r="E4954">
        <v>2016</v>
      </c>
      <c r="F4954" s="71" t="str">
        <f>INDEX(Client_Name,MATCH(Export!H4954,Local_Company_Name,0))</f>
        <v>Flaimngo Tailoring</v>
      </c>
      <c r="G4954" s="71">
        <f>INDEX(Client_Code,MATCH(Export!H4954,Local_Company_Name,0))</f>
        <v>1005</v>
      </c>
      <c r="H4954" t="s">
        <v>769</v>
      </c>
      <c r="I4954" t="s">
        <v>708</v>
      </c>
      <c r="J4954" t="s">
        <v>5</v>
      </c>
      <c r="K4954" s="71" t="str">
        <f>INDEX(Line_of_Business,MATCH(Export!J4954,Name,0))</f>
        <v>L</v>
      </c>
      <c r="L4954" s="9" t="s">
        <v>79</v>
      </c>
      <c r="M4954">
        <v>4760</v>
      </c>
      <c r="N4954" s="4">
        <v>0</v>
      </c>
      <c r="O4954" s="4">
        <v>0</v>
      </c>
      <c r="P4954" s="4">
        <v>30750</v>
      </c>
      <c r="Q4954" s="4">
        <v>0</v>
      </c>
      <c r="R4954" s="4">
        <v>0</v>
      </c>
      <c r="S4954" s="4">
        <v>0</v>
      </c>
      <c r="T4954" s="4">
        <v>0</v>
      </c>
      <c r="U4954" s="4">
        <v>0</v>
      </c>
      <c r="V4954" s="4">
        <v>0</v>
      </c>
      <c r="W4954" s="4">
        <v>0</v>
      </c>
      <c r="X4954" s="4">
        <v>0</v>
      </c>
      <c r="Y4954" s="4">
        <v>0</v>
      </c>
      <c r="Z4954" s="4">
        <v>0</v>
      </c>
      <c r="AA4954" s="4">
        <v>0</v>
      </c>
      <c r="AB4954" t="s">
        <v>3</v>
      </c>
      <c r="AC4954" s="4">
        <v>0</v>
      </c>
      <c r="AD4954" s="4">
        <v>0</v>
      </c>
      <c r="AE4954" s="4">
        <v>0</v>
      </c>
      <c r="AF4954" t="s">
        <v>708</v>
      </c>
      <c r="AG4954" s="4">
        <v>0</v>
      </c>
      <c r="AH4954" s="4">
        <v>0</v>
      </c>
      <c r="AI4954" s="4">
        <v>0</v>
      </c>
      <c r="AJ4954" s="4">
        <v>-30750</v>
      </c>
      <c r="AK4954" s="4">
        <v>0</v>
      </c>
      <c r="AL4954" t="s">
        <v>793</v>
      </c>
      <c r="AM4954" s="71" t="str">
        <f>INDEX(Network_Insurer_Code,MATCH(Export!AL4954,Network_insurer_Name,0))</f>
        <v>CAL3</v>
      </c>
      <c r="AN4954" t="str">
        <f t="shared" si="77"/>
        <v>L1005CAL32016</v>
      </c>
    </row>
    <row r="4955" spans="1:40" x14ac:dyDescent="0.25">
      <c r="A4955">
        <v>2020</v>
      </c>
      <c r="B4955">
        <v>3</v>
      </c>
      <c r="C4955" s="1">
        <v>44013</v>
      </c>
      <c r="D4955" s="1">
        <v>44104</v>
      </c>
      <c r="E4955">
        <v>2020</v>
      </c>
      <c r="F4955" s="71" t="str">
        <f>INDEX(Client_Name,MATCH(Export!H4955,Local_Company_Name,0))</f>
        <v>Aplaca Engineering Co</v>
      </c>
      <c r="G4955" s="71">
        <f>INDEX(Client_Code,MATCH(Export!H4955,Local_Company_Name,0))</f>
        <v>1004</v>
      </c>
      <c r="H4955" t="s">
        <v>767</v>
      </c>
      <c r="I4955" t="s">
        <v>702</v>
      </c>
      <c r="J4955" t="s">
        <v>0</v>
      </c>
      <c r="K4955" s="71" t="str">
        <f>INDEX(Line_of_Business,MATCH(Export!J4955,Name,0))</f>
        <v>D</v>
      </c>
      <c r="L4955" s="9" t="s">
        <v>580</v>
      </c>
      <c r="M4955">
        <v>4055</v>
      </c>
      <c r="N4955" s="4">
        <v>0</v>
      </c>
      <c r="O4955" s="4">
        <v>0</v>
      </c>
      <c r="P4955" s="4">
        <v>52249.45</v>
      </c>
      <c r="Q4955" s="4">
        <v>0</v>
      </c>
      <c r="R4955" s="4">
        <v>0</v>
      </c>
      <c r="S4955" s="4">
        <v>0</v>
      </c>
      <c r="T4955" s="4">
        <v>0</v>
      </c>
      <c r="U4955" s="4">
        <v>0</v>
      </c>
      <c r="V4955" s="4">
        <v>0</v>
      </c>
      <c r="W4955" s="4">
        <v>0</v>
      </c>
      <c r="X4955" s="4">
        <v>0</v>
      </c>
      <c r="Y4955" s="4">
        <v>0</v>
      </c>
      <c r="Z4955" s="4">
        <v>0</v>
      </c>
      <c r="AA4955" s="4">
        <v>0</v>
      </c>
      <c r="AB4955" t="s">
        <v>3</v>
      </c>
      <c r="AC4955" s="4">
        <v>0</v>
      </c>
      <c r="AD4955" s="4">
        <v>0</v>
      </c>
      <c r="AE4955" s="4">
        <v>609911</v>
      </c>
      <c r="AF4955" t="s">
        <v>702</v>
      </c>
      <c r="AG4955" s="4">
        <v>0</v>
      </c>
      <c r="AH4955" s="4">
        <v>0</v>
      </c>
      <c r="AI4955" s="4">
        <v>0</v>
      </c>
      <c r="AJ4955" s="4">
        <v>-52249.45</v>
      </c>
      <c r="AK4955" s="4">
        <v>0</v>
      </c>
      <c r="AL4955" t="s">
        <v>797</v>
      </c>
      <c r="AM4955" s="71" t="str">
        <f>INDEX(Network_Insurer_Code,MATCH(Export!AL4955,Network_insurer_Name,0))</f>
        <v>ONI3</v>
      </c>
      <c r="AN4955" t="str">
        <f t="shared" si="77"/>
        <v>D1004ONI32020</v>
      </c>
    </row>
    <row r="4956" spans="1:40" x14ac:dyDescent="0.25">
      <c r="A4956">
        <v>2019</v>
      </c>
      <c r="B4956">
        <v>2</v>
      </c>
      <c r="C4956" s="1">
        <v>43556</v>
      </c>
      <c r="D4956" s="1">
        <v>43646</v>
      </c>
      <c r="E4956">
        <v>2019</v>
      </c>
      <c r="F4956" s="71" t="str">
        <f>INDEX(Client_Name,MATCH(Export!H4956,Local_Company_Name,0))</f>
        <v>Zebra Workings Ltd</v>
      </c>
      <c r="G4956" s="71">
        <f>INDEX(Client_Code,MATCH(Export!H4956,Local_Company_Name,0))</f>
        <v>1001</v>
      </c>
      <c r="H4956" t="s">
        <v>750</v>
      </c>
      <c r="I4956" t="s">
        <v>704</v>
      </c>
      <c r="J4956" t="s">
        <v>8</v>
      </c>
      <c r="K4956" s="71" t="str">
        <f>INDEX(Line_of_Business,MATCH(Export!J4956,Name,0))</f>
        <v>M</v>
      </c>
      <c r="L4956" s="9" t="s">
        <v>191</v>
      </c>
      <c r="M4956">
        <v>915</v>
      </c>
      <c r="N4956" s="4">
        <v>1090866.22</v>
      </c>
      <c r="O4956" s="4">
        <v>1090866.22</v>
      </c>
      <c r="P4956" s="4">
        <v>113272.35</v>
      </c>
      <c r="Q4956" s="4">
        <v>0</v>
      </c>
      <c r="R4956" s="4">
        <v>0</v>
      </c>
      <c r="S4956" s="4">
        <v>411693.78</v>
      </c>
      <c r="T4956" s="4">
        <v>0</v>
      </c>
      <c r="U4956" s="4">
        <v>0</v>
      </c>
      <c r="V4956" s="4">
        <v>0</v>
      </c>
      <c r="W4956" s="4">
        <v>0</v>
      </c>
      <c r="X4956" s="4">
        <v>0</v>
      </c>
      <c r="Y4956" s="4">
        <v>113806.28</v>
      </c>
      <c r="Z4956" s="4">
        <v>21531.71</v>
      </c>
      <c r="AA4956" s="4">
        <v>0</v>
      </c>
      <c r="AB4956" t="s">
        <v>3</v>
      </c>
      <c r="AC4956" s="4">
        <v>0</v>
      </c>
      <c r="AD4956" s="4">
        <v>0</v>
      </c>
      <c r="AE4956" s="4">
        <v>4116983.78</v>
      </c>
      <c r="AF4956" t="s">
        <v>704</v>
      </c>
      <c r="AG4956" s="4">
        <v>0</v>
      </c>
      <c r="AH4956" s="4">
        <v>0</v>
      </c>
      <c r="AI4956" s="4">
        <v>0</v>
      </c>
      <c r="AJ4956" s="4">
        <v>1253949.6599999999</v>
      </c>
      <c r="AK4956" s="4">
        <v>200000</v>
      </c>
      <c r="AL4956" t="s">
        <v>789</v>
      </c>
      <c r="AM4956" s="71" t="str">
        <f>INDEX(Network_Insurer_Code,MATCH(Export!AL4956,Network_insurer_Name,0))</f>
        <v>APL1</v>
      </c>
      <c r="AN4956" t="str">
        <f t="shared" si="77"/>
        <v>M1001APL12019</v>
      </c>
    </row>
    <row r="4957" spans="1:40" x14ac:dyDescent="0.25">
      <c r="A4957">
        <v>2019</v>
      </c>
      <c r="B4957">
        <v>1</v>
      </c>
      <c r="C4957" s="1">
        <v>43617</v>
      </c>
      <c r="D4957" s="1">
        <v>43708</v>
      </c>
      <c r="E4957">
        <v>2018</v>
      </c>
      <c r="F4957" s="71" t="str">
        <f>INDEX(Client_Name,MATCH(Export!H4957,Local_Company_Name,0))</f>
        <v>Zebra Workings Ltd</v>
      </c>
      <c r="G4957" s="71">
        <f>INDEX(Client_Code,MATCH(Export!H4957,Local_Company_Name,0))</f>
        <v>1001</v>
      </c>
      <c r="H4957" t="s">
        <v>748</v>
      </c>
      <c r="I4957" t="s">
        <v>715</v>
      </c>
      <c r="J4957" t="s">
        <v>8</v>
      </c>
      <c r="K4957" s="71" t="str">
        <f>INDEX(Line_of_Business,MATCH(Export!J4957,Name,0))</f>
        <v>M</v>
      </c>
      <c r="L4957" s="9" t="s">
        <v>147</v>
      </c>
      <c r="M4957">
        <v>617</v>
      </c>
      <c r="N4957" s="4">
        <v>0</v>
      </c>
      <c r="O4957" s="4">
        <v>0</v>
      </c>
      <c r="P4957" s="4">
        <v>0</v>
      </c>
      <c r="Q4957" s="4">
        <v>0</v>
      </c>
      <c r="R4957" s="4">
        <v>0</v>
      </c>
      <c r="S4957" s="4">
        <v>0</v>
      </c>
      <c r="T4957" s="4">
        <v>0</v>
      </c>
      <c r="U4957" s="4">
        <v>0</v>
      </c>
      <c r="V4957" s="4">
        <v>0</v>
      </c>
      <c r="W4957" s="4">
        <v>0</v>
      </c>
      <c r="X4957" s="4">
        <v>0</v>
      </c>
      <c r="Y4957" s="4">
        <v>0</v>
      </c>
      <c r="Z4957" s="4">
        <v>0</v>
      </c>
      <c r="AA4957" s="4">
        <v>0</v>
      </c>
      <c r="AB4957" t="s">
        <v>3</v>
      </c>
      <c r="AC4957" s="4">
        <v>0</v>
      </c>
      <c r="AD4957" s="4">
        <v>0</v>
      </c>
      <c r="AE4957" s="4">
        <v>0</v>
      </c>
      <c r="AF4957" t="s">
        <v>715</v>
      </c>
      <c r="AG4957" s="4">
        <v>0</v>
      </c>
      <c r="AH4957" s="4">
        <v>0</v>
      </c>
      <c r="AI4957" s="4">
        <v>0</v>
      </c>
      <c r="AJ4957" s="4">
        <v>0</v>
      </c>
      <c r="AK4957" s="4">
        <v>0</v>
      </c>
      <c r="AL4957" t="s">
        <v>796</v>
      </c>
      <c r="AM4957" s="71" t="str">
        <f>INDEX(Network_Insurer_Code,MATCH(Export!AL4957,Network_insurer_Name,0))</f>
        <v>POL2</v>
      </c>
      <c r="AN4957" t="str">
        <f t="shared" si="77"/>
        <v>M1001POL22018</v>
      </c>
    </row>
    <row r="4958" spans="1:40" x14ac:dyDescent="0.25">
      <c r="A4958">
        <v>2019</v>
      </c>
      <c r="B4958">
        <v>2</v>
      </c>
      <c r="C4958" s="1">
        <v>43556</v>
      </c>
      <c r="D4958" s="1">
        <v>43646</v>
      </c>
      <c r="E4958">
        <v>2015</v>
      </c>
      <c r="F4958" s="71" t="str">
        <f>INDEX(Client_Name,MATCH(Export!H4958,Local_Company_Name,0))</f>
        <v>Aplaca Engineering Co</v>
      </c>
      <c r="G4958" s="71">
        <f>INDEX(Client_Code,MATCH(Export!H4958,Local_Company_Name,0))</f>
        <v>1004</v>
      </c>
      <c r="H4958" t="s">
        <v>754</v>
      </c>
      <c r="I4958" t="s">
        <v>702</v>
      </c>
      <c r="J4958" t="s">
        <v>5</v>
      </c>
      <c r="K4958" s="71" t="str">
        <f>INDEX(Line_of_Business,MATCH(Export!J4958,Name,0))</f>
        <v>L</v>
      </c>
      <c r="L4958" s="9" t="s">
        <v>34</v>
      </c>
      <c r="M4958">
        <v>9498</v>
      </c>
      <c r="N4958" s="4">
        <v>0</v>
      </c>
      <c r="O4958" s="4">
        <v>0</v>
      </c>
      <c r="P4958" s="4">
        <v>8000</v>
      </c>
      <c r="Q4958" s="4">
        <v>0</v>
      </c>
      <c r="R4958" s="4">
        <v>0</v>
      </c>
      <c r="S4958" s="4">
        <v>0</v>
      </c>
      <c r="T4958" s="4">
        <v>0</v>
      </c>
      <c r="U4958" s="4">
        <v>0</v>
      </c>
      <c r="V4958" s="4">
        <v>0</v>
      </c>
      <c r="W4958" s="4">
        <v>0</v>
      </c>
      <c r="X4958" s="4">
        <v>0</v>
      </c>
      <c r="Y4958" s="4">
        <v>0</v>
      </c>
      <c r="Z4958" s="4">
        <v>0</v>
      </c>
      <c r="AA4958" s="4">
        <v>0</v>
      </c>
      <c r="AB4958" t="s">
        <v>3</v>
      </c>
      <c r="AC4958" s="4">
        <v>0</v>
      </c>
      <c r="AD4958" s="4">
        <v>0</v>
      </c>
      <c r="AE4958" s="4">
        <v>0</v>
      </c>
      <c r="AF4958" t="s">
        <v>702</v>
      </c>
      <c r="AG4958" s="4">
        <v>0</v>
      </c>
      <c r="AH4958" s="4">
        <v>0</v>
      </c>
      <c r="AI4958" s="4">
        <v>0</v>
      </c>
      <c r="AJ4958" s="4">
        <v>-8000</v>
      </c>
      <c r="AK4958" s="4">
        <v>0</v>
      </c>
      <c r="AL4958" t="s">
        <v>794</v>
      </c>
      <c r="AM4958" s="71" t="str">
        <f>INDEX(Network_Insurer_Code,MATCH(Export!AL4958,Network_insurer_Name,0))</f>
        <v>CUI2</v>
      </c>
      <c r="AN4958" t="str">
        <f t="shared" si="77"/>
        <v>L1004CUI22015</v>
      </c>
    </row>
    <row r="4959" spans="1:40" x14ac:dyDescent="0.25">
      <c r="A4959">
        <v>2020</v>
      </c>
      <c r="B4959">
        <v>2</v>
      </c>
      <c r="C4959" s="1">
        <v>43922</v>
      </c>
      <c r="D4959" s="1">
        <v>44012</v>
      </c>
      <c r="E4959">
        <v>2020</v>
      </c>
      <c r="F4959" s="71" t="str">
        <f>INDEX(Client_Name,MATCH(Export!H4959,Local_Company_Name,0))</f>
        <v>Lion Manufacturing Co</v>
      </c>
      <c r="G4959" s="71">
        <f>INDEX(Client_Code,MATCH(Export!H4959,Local_Company_Name,0))</f>
        <v>1002</v>
      </c>
      <c r="H4959" t="s">
        <v>758</v>
      </c>
      <c r="I4959" t="s">
        <v>702</v>
      </c>
      <c r="J4959" t="s">
        <v>5</v>
      </c>
      <c r="K4959" s="71" t="str">
        <f>INDEX(Line_of_Business,MATCH(Export!J4959,Name,0))</f>
        <v>L</v>
      </c>
      <c r="L4959" s="9" t="s">
        <v>49</v>
      </c>
      <c r="M4959">
        <v>1536</v>
      </c>
      <c r="N4959" s="4">
        <v>7920832</v>
      </c>
      <c r="O4959" s="4">
        <v>7920832</v>
      </c>
      <c r="P4959" s="4">
        <v>0</v>
      </c>
      <c r="Q4959" s="4">
        <v>0</v>
      </c>
      <c r="R4959" s="4">
        <v>0</v>
      </c>
      <c r="S4959" s="4">
        <v>0</v>
      </c>
      <c r="T4959" s="4">
        <v>0</v>
      </c>
      <c r="U4959" s="4">
        <v>0</v>
      </c>
      <c r="V4959" s="4">
        <v>0</v>
      </c>
      <c r="W4959" s="4">
        <v>0</v>
      </c>
      <c r="X4959" s="4">
        <v>0</v>
      </c>
      <c r="Y4959" s="4">
        <v>792083.2</v>
      </c>
      <c r="Z4959" s="4">
        <v>0</v>
      </c>
      <c r="AA4959" s="4">
        <v>0</v>
      </c>
      <c r="AB4959" t="s">
        <v>3</v>
      </c>
      <c r="AC4959" s="4">
        <v>0</v>
      </c>
      <c r="AD4959" s="4">
        <v>0</v>
      </c>
      <c r="AE4959" s="4">
        <v>0</v>
      </c>
      <c r="AF4959" t="s">
        <v>702</v>
      </c>
      <c r="AG4959" s="4">
        <v>0</v>
      </c>
      <c r="AH4959" s="4">
        <v>0</v>
      </c>
      <c r="AI4959" s="4">
        <v>0</v>
      </c>
      <c r="AJ4959" s="4">
        <v>7128748.7999999998</v>
      </c>
      <c r="AK4959" s="4">
        <v>0</v>
      </c>
      <c r="AL4959" t="s">
        <v>785</v>
      </c>
      <c r="AM4959" s="71" t="str">
        <f>INDEX(Network_Insurer_Code,MATCH(Export!AL4959,Network_insurer_Name,0))</f>
        <v>WAI3</v>
      </c>
      <c r="AN4959" t="str">
        <f t="shared" si="77"/>
        <v>L1002WAI32020</v>
      </c>
    </row>
    <row r="4960" spans="1:40" x14ac:dyDescent="0.25">
      <c r="A4960">
        <v>2019</v>
      </c>
      <c r="B4960">
        <v>2</v>
      </c>
      <c r="C4960" s="1">
        <v>43556</v>
      </c>
      <c r="D4960" s="1">
        <v>43646</v>
      </c>
      <c r="E4960">
        <v>2018</v>
      </c>
      <c r="F4960" s="71" t="str">
        <f>INDEX(Client_Name,MATCH(Export!H4960,Local_Company_Name,0))</f>
        <v>Tiger Jewelcrafting Ltd</v>
      </c>
      <c r="G4960" s="71">
        <f>INDEX(Client_Code,MATCH(Export!H4960,Local_Company_Name,0))</f>
        <v>1003</v>
      </c>
      <c r="H4960" t="s">
        <v>753</v>
      </c>
      <c r="I4960" t="s">
        <v>732</v>
      </c>
      <c r="J4960" t="s">
        <v>8</v>
      </c>
      <c r="K4960" s="71" t="str">
        <f>INDEX(Line_of_Business,MATCH(Export!J4960,Name,0))</f>
        <v>M</v>
      </c>
      <c r="L4960" s="9" t="s">
        <v>489</v>
      </c>
      <c r="M4960">
        <v>12</v>
      </c>
      <c r="N4960" s="4">
        <v>35796</v>
      </c>
      <c r="O4960" s="4">
        <v>35796</v>
      </c>
      <c r="P4960" s="4">
        <v>12749.7</v>
      </c>
      <c r="Q4960" s="4">
        <v>0</v>
      </c>
      <c r="R4960" s="4">
        <v>0</v>
      </c>
      <c r="S4960" s="4">
        <v>0</v>
      </c>
      <c r="T4960" s="4">
        <v>0</v>
      </c>
      <c r="U4960" s="4">
        <v>0</v>
      </c>
      <c r="V4960" s="4">
        <v>0</v>
      </c>
      <c r="W4960" s="4">
        <v>0</v>
      </c>
      <c r="X4960" s="4">
        <v>0</v>
      </c>
      <c r="Y4960" s="4">
        <v>4295.5200000000004</v>
      </c>
      <c r="Z4960" s="4">
        <v>0</v>
      </c>
      <c r="AA4960" s="4">
        <v>0</v>
      </c>
      <c r="AB4960" t="s">
        <v>3</v>
      </c>
      <c r="AC4960" s="4">
        <v>0</v>
      </c>
      <c r="AD4960" s="4">
        <v>0</v>
      </c>
      <c r="AE4960" s="4">
        <v>0</v>
      </c>
      <c r="AF4960" t="s">
        <v>732</v>
      </c>
      <c r="AG4960" s="4">
        <v>0</v>
      </c>
      <c r="AH4960" s="4">
        <v>0</v>
      </c>
      <c r="AI4960" s="4">
        <v>0</v>
      </c>
      <c r="AJ4960" s="4">
        <v>18750.78</v>
      </c>
      <c r="AK4960" s="4">
        <v>0</v>
      </c>
      <c r="AL4960" t="s">
        <v>794</v>
      </c>
      <c r="AM4960" s="71" t="str">
        <f>INDEX(Network_Insurer_Code,MATCH(Export!AL4960,Network_insurer_Name,0))</f>
        <v>CUI2</v>
      </c>
      <c r="AN4960" t="str">
        <f t="shared" si="77"/>
        <v>M1003CUI22018</v>
      </c>
    </row>
    <row r="4961" spans="1:40" x14ac:dyDescent="0.25">
      <c r="A4961">
        <v>2019</v>
      </c>
      <c r="B4961">
        <v>4</v>
      </c>
      <c r="C4961" s="1">
        <v>43739</v>
      </c>
      <c r="D4961" s="1">
        <v>43830</v>
      </c>
      <c r="E4961">
        <v>2019</v>
      </c>
      <c r="F4961" s="71" t="str">
        <f>INDEX(Client_Name,MATCH(Export!H4961,Local_Company_Name,0))</f>
        <v>Flaimngo Tailoring</v>
      </c>
      <c r="G4961" s="71">
        <f>INDEX(Client_Code,MATCH(Export!H4961,Local_Company_Name,0))</f>
        <v>1005</v>
      </c>
      <c r="H4961" t="s">
        <v>755</v>
      </c>
      <c r="I4961" t="s">
        <v>721</v>
      </c>
      <c r="J4961" t="s">
        <v>8</v>
      </c>
      <c r="K4961" s="71" t="str">
        <f>INDEX(Line_of_Business,MATCH(Export!J4961,Name,0))</f>
        <v>M</v>
      </c>
      <c r="L4961" s="9" t="s">
        <v>64</v>
      </c>
      <c r="M4961">
        <v>728</v>
      </c>
      <c r="N4961" s="4">
        <v>670331</v>
      </c>
      <c r="O4961" s="4">
        <v>670331</v>
      </c>
      <c r="P4961" s="4">
        <v>269138</v>
      </c>
      <c r="Q4961" s="4">
        <v>0</v>
      </c>
      <c r="R4961" s="4">
        <v>0</v>
      </c>
      <c r="S4961" s="4">
        <v>0</v>
      </c>
      <c r="T4961" s="4">
        <v>0</v>
      </c>
      <c r="U4961" s="4">
        <v>0</v>
      </c>
      <c r="V4961" s="4">
        <v>0</v>
      </c>
      <c r="W4961" s="4">
        <v>0</v>
      </c>
      <c r="X4961" s="4">
        <v>0</v>
      </c>
      <c r="Y4961" s="4">
        <v>100550</v>
      </c>
      <c r="Z4961" s="4">
        <v>5698</v>
      </c>
      <c r="AA4961" s="4">
        <v>0</v>
      </c>
      <c r="AB4961" t="s">
        <v>3</v>
      </c>
      <c r="AC4961" s="4">
        <v>0</v>
      </c>
      <c r="AD4961" s="4">
        <v>0</v>
      </c>
      <c r="AE4961" s="4">
        <v>0</v>
      </c>
      <c r="AF4961" t="s">
        <v>721</v>
      </c>
      <c r="AG4961" s="4">
        <v>0</v>
      </c>
      <c r="AH4961" s="4">
        <v>0</v>
      </c>
      <c r="AI4961" s="4">
        <v>0</v>
      </c>
      <c r="AJ4961" s="4">
        <v>294945</v>
      </c>
      <c r="AK4961" s="4">
        <v>200000</v>
      </c>
      <c r="AL4961" t="s">
        <v>785</v>
      </c>
      <c r="AM4961" s="71" t="str">
        <f>INDEX(Network_Insurer_Code,MATCH(Export!AL4961,Network_insurer_Name,0))</f>
        <v>WAI3</v>
      </c>
      <c r="AN4961" t="str">
        <f t="shared" si="77"/>
        <v>M1005WAI32019</v>
      </c>
    </row>
    <row r="4962" spans="1:40" x14ac:dyDescent="0.25">
      <c r="A4962">
        <v>2019</v>
      </c>
      <c r="B4962">
        <v>3</v>
      </c>
      <c r="C4962" s="1">
        <v>43647</v>
      </c>
      <c r="D4962" s="1">
        <v>43738</v>
      </c>
      <c r="E4962">
        <v>2018</v>
      </c>
      <c r="F4962" s="71" t="str">
        <f>INDEX(Client_Name,MATCH(Export!H4962,Local_Company_Name,0))</f>
        <v>Falcon Clothing</v>
      </c>
      <c r="G4962" s="71">
        <f>INDEX(Client_Code,MATCH(Export!H4962,Local_Company_Name,0))</f>
        <v>1006</v>
      </c>
      <c r="H4962" t="s">
        <v>774</v>
      </c>
      <c r="I4962" t="s">
        <v>722</v>
      </c>
      <c r="J4962" t="s">
        <v>22</v>
      </c>
      <c r="K4962" s="71" t="str">
        <f>INDEX(Line_of_Business,MATCH(Export!J4962,Name,0))</f>
        <v>A</v>
      </c>
      <c r="L4962" s="9" t="s">
        <v>31</v>
      </c>
      <c r="M4962">
        <v>35</v>
      </c>
      <c r="N4962" s="4">
        <v>-0.81</v>
      </c>
      <c r="O4962" s="4">
        <v>-0.81</v>
      </c>
      <c r="P4962" s="4">
        <v>0</v>
      </c>
      <c r="Q4962" s="4">
        <v>0</v>
      </c>
      <c r="R4962" s="4">
        <v>0</v>
      </c>
      <c r="S4962" s="4">
        <v>0</v>
      </c>
      <c r="T4962" s="4">
        <v>0</v>
      </c>
      <c r="U4962" s="4">
        <v>0</v>
      </c>
      <c r="V4962" s="4">
        <v>0</v>
      </c>
      <c r="W4962" s="4">
        <v>0</v>
      </c>
      <c r="X4962" s="4">
        <v>0</v>
      </c>
      <c r="Y4962" s="4">
        <v>0</v>
      </c>
      <c r="Z4962" s="4">
        <v>-0.81</v>
      </c>
      <c r="AA4962" s="4">
        <v>0</v>
      </c>
      <c r="AB4962" t="s">
        <v>3</v>
      </c>
      <c r="AC4962" s="4">
        <v>0</v>
      </c>
      <c r="AD4962" s="4">
        <v>0</v>
      </c>
      <c r="AE4962" s="4">
        <v>0</v>
      </c>
      <c r="AF4962" t="s">
        <v>722</v>
      </c>
      <c r="AG4962" s="4">
        <v>0</v>
      </c>
      <c r="AH4962" s="4">
        <v>0</v>
      </c>
      <c r="AI4962" s="4">
        <v>0</v>
      </c>
      <c r="AJ4962" s="4">
        <v>0</v>
      </c>
      <c r="AK4962" s="4">
        <v>200000</v>
      </c>
      <c r="AL4962" t="s">
        <v>781</v>
      </c>
      <c r="AM4962" s="71" t="str">
        <f>INDEX(Network_Insurer_Code,MATCH(Export!AL4962,Network_insurer_Name,0))</f>
        <v>ORI1</v>
      </c>
      <c r="AN4962" t="str">
        <f t="shared" si="77"/>
        <v>A1006ORI12018</v>
      </c>
    </row>
    <row r="4963" spans="1:40" x14ac:dyDescent="0.25">
      <c r="A4963">
        <v>2019</v>
      </c>
      <c r="B4963">
        <v>3</v>
      </c>
      <c r="C4963" s="1">
        <v>43647</v>
      </c>
      <c r="D4963" s="1">
        <v>43738</v>
      </c>
      <c r="E4963">
        <v>2018</v>
      </c>
      <c r="F4963" s="71" t="str">
        <f>INDEX(Client_Name,MATCH(Export!H4963,Local_Company_Name,0))</f>
        <v>Zebra Workings Ltd</v>
      </c>
      <c r="G4963" s="71">
        <f>INDEX(Client_Code,MATCH(Export!H4963,Local_Company_Name,0))</f>
        <v>1001</v>
      </c>
      <c r="H4963" t="s">
        <v>748</v>
      </c>
      <c r="I4963" t="s">
        <v>704</v>
      </c>
      <c r="J4963" t="s">
        <v>8</v>
      </c>
      <c r="K4963" s="71" t="str">
        <f>INDEX(Line_of_Business,MATCH(Export!J4963,Name,0))</f>
        <v>M</v>
      </c>
      <c r="L4963" s="9" t="s">
        <v>384</v>
      </c>
      <c r="M4963">
        <v>546</v>
      </c>
      <c r="N4963" s="4">
        <v>0</v>
      </c>
      <c r="O4963" s="4">
        <v>0</v>
      </c>
      <c r="P4963" s="4">
        <v>2899.99</v>
      </c>
      <c r="Q4963" s="4">
        <v>0</v>
      </c>
      <c r="R4963" s="4">
        <v>0</v>
      </c>
      <c r="S4963" s="4">
        <v>0</v>
      </c>
      <c r="T4963" s="4">
        <v>0</v>
      </c>
      <c r="U4963" s="4">
        <v>0</v>
      </c>
      <c r="V4963" s="4">
        <v>0</v>
      </c>
      <c r="W4963" s="4">
        <v>0</v>
      </c>
      <c r="X4963" s="4">
        <v>0</v>
      </c>
      <c r="Y4963" s="4">
        <v>0</v>
      </c>
      <c r="Z4963" s="4">
        <v>0</v>
      </c>
      <c r="AA4963" s="4">
        <v>0</v>
      </c>
      <c r="AB4963" t="s">
        <v>3</v>
      </c>
      <c r="AC4963" s="4">
        <v>0</v>
      </c>
      <c r="AD4963" s="4">
        <v>0</v>
      </c>
      <c r="AE4963" s="4">
        <v>0</v>
      </c>
      <c r="AF4963" t="s">
        <v>704</v>
      </c>
      <c r="AG4963" s="4">
        <v>0</v>
      </c>
      <c r="AH4963" s="4">
        <v>0</v>
      </c>
      <c r="AI4963" s="4">
        <v>0</v>
      </c>
      <c r="AJ4963" s="4">
        <v>-2899.99</v>
      </c>
      <c r="AK4963" s="4">
        <v>0</v>
      </c>
      <c r="AL4963" t="s">
        <v>798</v>
      </c>
      <c r="AM4963" s="71" t="str">
        <f>INDEX(Network_Insurer_Code,MATCH(Export!AL4963,Network_insurer_Name,0))</f>
        <v>PEI2</v>
      </c>
      <c r="AN4963" t="str">
        <f t="shared" si="77"/>
        <v>M1001PEI22018</v>
      </c>
    </row>
    <row r="4964" spans="1:40" x14ac:dyDescent="0.25">
      <c r="A4964">
        <v>2020</v>
      </c>
      <c r="B4964">
        <v>1</v>
      </c>
      <c r="C4964" s="1">
        <v>43831</v>
      </c>
      <c r="D4964" s="1">
        <v>43921</v>
      </c>
      <c r="E4964">
        <v>2019</v>
      </c>
      <c r="F4964" s="71" t="str">
        <f>INDEX(Client_Name,MATCH(Export!H4964,Local_Company_Name,0))</f>
        <v>Falcon Clothing</v>
      </c>
      <c r="G4964" s="71">
        <f>INDEX(Client_Code,MATCH(Export!H4964,Local_Company_Name,0))</f>
        <v>1006</v>
      </c>
      <c r="H4964" t="s">
        <v>756</v>
      </c>
      <c r="I4964" t="s">
        <v>716</v>
      </c>
      <c r="J4964" t="s">
        <v>22</v>
      </c>
      <c r="K4964" s="71" t="str">
        <f>INDEX(Line_of_Business,MATCH(Export!J4964,Name,0))</f>
        <v>A</v>
      </c>
      <c r="L4964" s="9" t="s">
        <v>679</v>
      </c>
      <c r="M4964">
        <v>13220</v>
      </c>
      <c r="N4964" s="4">
        <v>415519.68888888799</v>
      </c>
      <c r="O4964" s="4">
        <v>373967.72</v>
      </c>
      <c r="P4964" s="4">
        <v>0</v>
      </c>
      <c r="Q4964" s="4">
        <v>0</v>
      </c>
      <c r="R4964" s="4">
        <v>0</v>
      </c>
      <c r="S4964" s="4">
        <v>0</v>
      </c>
      <c r="T4964" s="4">
        <v>0</v>
      </c>
      <c r="U4964" s="4">
        <v>0</v>
      </c>
      <c r="V4964" s="4">
        <v>0</v>
      </c>
      <c r="W4964" s="4">
        <v>0</v>
      </c>
      <c r="X4964" s="4">
        <v>0</v>
      </c>
      <c r="Y4964" s="4">
        <v>49737.71</v>
      </c>
      <c r="Z4964" s="4">
        <v>25841.17</v>
      </c>
      <c r="AA4964" s="4">
        <v>56095.16</v>
      </c>
      <c r="AB4964" t="s">
        <v>3</v>
      </c>
      <c r="AC4964" s="4">
        <v>0</v>
      </c>
      <c r="AD4964" s="4">
        <v>0</v>
      </c>
      <c r="AE4964" s="4">
        <v>0</v>
      </c>
      <c r="AF4964" t="s">
        <v>716</v>
      </c>
      <c r="AG4964" s="4">
        <v>0</v>
      </c>
      <c r="AH4964" s="4">
        <v>0</v>
      </c>
      <c r="AI4964" s="4">
        <v>0</v>
      </c>
      <c r="AJ4964" s="4">
        <v>242293.679999999</v>
      </c>
      <c r="AK4964" s="4" t="s">
        <v>2</v>
      </c>
      <c r="AL4964" t="s">
        <v>783</v>
      </c>
      <c r="AM4964" s="71" t="str">
        <f>INDEX(Network_Insurer_Code,MATCH(Export!AL4964,Network_insurer_Name,0))</f>
        <v>PEP1</v>
      </c>
      <c r="AN4964" t="str">
        <f t="shared" si="77"/>
        <v>A1006PEP12019</v>
      </c>
    </row>
    <row r="4965" spans="1:40" x14ac:dyDescent="0.25">
      <c r="A4965">
        <v>2019</v>
      </c>
      <c r="B4965">
        <v>2</v>
      </c>
      <c r="C4965" s="1">
        <v>43556</v>
      </c>
      <c r="D4965" s="1">
        <v>43646</v>
      </c>
      <c r="E4965">
        <v>2018</v>
      </c>
      <c r="F4965" s="71" t="str">
        <f>INDEX(Client_Name,MATCH(Export!H4965,Local_Company_Name,0))</f>
        <v>Falcon Clothing</v>
      </c>
      <c r="G4965" s="71">
        <f>INDEX(Client_Code,MATCH(Export!H4965,Local_Company_Name,0))</f>
        <v>1006</v>
      </c>
      <c r="H4965" t="s">
        <v>776</v>
      </c>
      <c r="I4965" t="s">
        <v>702</v>
      </c>
      <c r="J4965" t="s">
        <v>0</v>
      </c>
      <c r="K4965" s="71" t="str">
        <f>INDEX(Line_of_Business,MATCH(Export!J4965,Name,0))</f>
        <v>D</v>
      </c>
      <c r="L4965" s="9" t="s">
        <v>225</v>
      </c>
      <c r="M4965">
        <v>392</v>
      </c>
      <c r="N4965" s="4">
        <v>130000</v>
      </c>
      <c r="O4965" s="4">
        <v>130000</v>
      </c>
      <c r="P4965" s="4">
        <v>9894.1200000000008</v>
      </c>
      <c r="Q4965" s="4">
        <v>0</v>
      </c>
      <c r="R4965" s="4">
        <v>0</v>
      </c>
      <c r="S4965" s="4">
        <v>0</v>
      </c>
      <c r="T4965" s="4">
        <v>0</v>
      </c>
      <c r="U4965" s="4">
        <v>0</v>
      </c>
      <c r="V4965" s="4">
        <v>0</v>
      </c>
      <c r="W4965" s="4">
        <v>0</v>
      </c>
      <c r="X4965" s="4">
        <v>0</v>
      </c>
      <c r="Y4965" s="4">
        <v>26169</v>
      </c>
      <c r="Z4965" s="4">
        <v>10192</v>
      </c>
      <c r="AA4965" s="4">
        <v>6500</v>
      </c>
      <c r="AB4965" t="s">
        <v>3</v>
      </c>
      <c r="AC4965" s="4">
        <v>0</v>
      </c>
      <c r="AD4965" s="4">
        <v>0</v>
      </c>
      <c r="AE4965" s="4">
        <v>0</v>
      </c>
      <c r="AF4965" t="s">
        <v>702</v>
      </c>
      <c r="AG4965" s="4">
        <v>0</v>
      </c>
      <c r="AH4965" s="4">
        <v>0</v>
      </c>
      <c r="AI4965" s="4">
        <v>0</v>
      </c>
      <c r="AJ4965" s="4">
        <v>77244.88</v>
      </c>
      <c r="AK4965" s="4">
        <v>0</v>
      </c>
      <c r="AL4965" t="s">
        <v>796</v>
      </c>
      <c r="AM4965" s="71" t="str">
        <f>INDEX(Network_Insurer_Code,MATCH(Export!AL4965,Network_insurer_Name,0))</f>
        <v>POL2</v>
      </c>
      <c r="AN4965" t="str">
        <f t="shared" si="77"/>
        <v>D1006POL22018</v>
      </c>
    </row>
    <row r="4966" spans="1:40" x14ac:dyDescent="0.25">
      <c r="A4966">
        <v>2020</v>
      </c>
      <c r="B4966">
        <v>1</v>
      </c>
      <c r="C4966" s="1">
        <v>43831</v>
      </c>
      <c r="D4966" s="1">
        <v>43921</v>
      </c>
      <c r="E4966">
        <v>2018</v>
      </c>
      <c r="F4966" s="71" t="str">
        <f>INDEX(Client_Name,MATCH(Export!H4966,Local_Company_Name,0))</f>
        <v>Flaimngo Tailoring</v>
      </c>
      <c r="G4966" s="71">
        <f>INDEX(Client_Code,MATCH(Export!H4966,Local_Company_Name,0))</f>
        <v>1005</v>
      </c>
      <c r="H4966" t="s">
        <v>772</v>
      </c>
      <c r="I4966" t="s">
        <v>720</v>
      </c>
      <c r="J4966" t="s">
        <v>8</v>
      </c>
      <c r="K4966" s="71" t="str">
        <f>INDEX(Line_of_Business,MATCH(Export!J4966,Name,0))</f>
        <v>M</v>
      </c>
      <c r="L4966" s="9" t="s">
        <v>51</v>
      </c>
      <c r="M4966">
        <v>377</v>
      </c>
      <c r="N4966" s="4">
        <v>0</v>
      </c>
      <c r="O4966" s="4">
        <v>0</v>
      </c>
      <c r="P4966" s="4">
        <v>103448.82</v>
      </c>
      <c r="Q4966" s="4">
        <v>0</v>
      </c>
      <c r="R4966" s="4">
        <v>0</v>
      </c>
      <c r="S4966" s="4">
        <v>0</v>
      </c>
      <c r="T4966" s="4">
        <v>0</v>
      </c>
      <c r="U4966" s="4">
        <v>0</v>
      </c>
      <c r="V4966" s="4">
        <v>0</v>
      </c>
      <c r="W4966" s="4">
        <v>0</v>
      </c>
      <c r="X4966" s="4">
        <v>0</v>
      </c>
      <c r="Y4966" s="4">
        <v>0</v>
      </c>
      <c r="Z4966" s="4">
        <v>0</v>
      </c>
      <c r="AA4966" s="4">
        <v>0</v>
      </c>
      <c r="AB4966" t="s">
        <v>3</v>
      </c>
      <c r="AC4966" s="4">
        <v>0</v>
      </c>
      <c r="AD4966" s="4">
        <v>0</v>
      </c>
      <c r="AE4966" s="4">
        <v>0</v>
      </c>
      <c r="AF4966" t="s">
        <v>720</v>
      </c>
      <c r="AG4966" s="4">
        <v>0</v>
      </c>
      <c r="AH4966" s="4">
        <v>0</v>
      </c>
      <c r="AI4966" s="4">
        <v>0</v>
      </c>
      <c r="AJ4966" s="4">
        <v>-103448.82</v>
      </c>
      <c r="AK4966" s="4">
        <v>200000</v>
      </c>
      <c r="AL4966" t="s">
        <v>785</v>
      </c>
      <c r="AM4966" s="71" t="str">
        <f>INDEX(Network_Insurer_Code,MATCH(Export!AL4966,Network_insurer_Name,0))</f>
        <v>WAI3</v>
      </c>
      <c r="AN4966" t="str">
        <f t="shared" si="77"/>
        <v>M1005WAI32018</v>
      </c>
    </row>
    <row r="4967" spans="1:40" x14ac:dyDescent="0.25">
      <c r="A4967">
        <v>2019</v>
      </c>
      <c r="B4967">
        <v>4</v>
      </c>
      <c r="C4967" s="1">
        <v>43709</v>
      </c>
      <c r="D4967" s="1">
        <v>43738</v>
      </c>
      <c r="E4967">
        <v>2019</v>
      </c>
      <c r="F4967" s="71" t="str">
        <f>INDEX(Client_Name,MATCH(Export!H4967,Local_Company_Name,0))</f>
        <v>Aplaca Engineering Co</v>
      </c>
      <c r="G4967" s="71">
        <f>INDEX(Client_Code,MATCH(Export!H4967,Local_Company_Name,0))</f>
        <v>1004</v>
      </c>
      <c r="H4967" t="s">
        <v>754</v>
      </c>
      <c r="I4967" t="s">
        <v>739</v>
      </c>
      <c r="J4967" t="s">
        <v>22</v>
      </c>
      <c r="K4967" s="71" t="str">
        <f>INDEX(Line_of_Business,MATCH(Export!J4967,Name,0))</f>
        <v>A</v>
      </c>
      <c r="L4967" s="9" t="s">
        <v>141</v>
      </c>
      <c r="M4967">
        <v>11</v>
      </c>
      <c r="N4967" s="4">
        <v>0</v>
      </c>
      <c r="O4967" s="4">
        <v>0</v>
      </c>
      <c r="P4967" s="4">
        <v>0</v>
      </c>
      <c r="Q4967" s="4">
        <v>0</v>
      </c>
      <c r="R4967" s="4">
        <v>0</v>
      </c>
      <c r="S4967" s="4">
        <v>0</v>
      </c>
      <c r="T4967" s="4">
        <v>0</v>
      </c>
      <c r="U4967" s="4">
        <v>0</v>
      </c>
      <c r="V4967" s="4">
        <v>0</v>
      </c>
      <c r="W4967" s="4">
        <v>0</v>
      </c>
      <c r="X4967" s="4">
        <v>0</v>
      </c>
      <c r="Y4967" s="4">
        <v>81.97</v>
      </c>
      <c r="Z4967" s="4">
        <v>0</v>
      </c>
      <c r="AA4967" s="4">
        <v>0</v>
      </c>
      <c r="AB4967" t="s">
        <v>3</v>
      </c>
      <c r="AC4967" s="4">
        <v>0</v>
      </c>
      <c r="AD4967" s="4">
        <v>0</v>
      </c>
      <c r="AE4967" s="4">
        <v>0</v>
      </c>
      <c r="AF4967" t="s">
        <v>739</v>
      </c>
      <c r="AG4967" s="4">
        <v>0</v>
      </c>
      <c r="AH4967" s="4">
        <v>0</v>
      </c>
      <c r="AI4967" s="4">
        <v>0</v>
      </c>
      <c r="AJ4967" s="4">
        <v>-81.97</v>
      </c>
      <c r="AK4967" s="4">
        <v>187000</v>
      </c>
      <c r="AL4967" t="s">
        <v>796</v>
      </c>
      <c r="AM4967" s="71" t="str">
        <f>INDEX(Network_Insurer_Code,MATCH(Export!AL4967,Network_insurer_Name,0))</f>
        <v>POL2</v>
      </c>
      <c r="AN4967" t="str">
        <f t="shared" si="77"/>
        <v>A1004POL22019</v>
      </c>
    </row>
    <row r="4968" spans="1:40" x14ac:dyDescent="0.25">
      <c r="A4968">
        <v>2019</v>
      </c>
      <c r="B4968">
        <v>2</v>
      </c>
      <c r="C4968" s="1">
        <v>43556</v>
      </c>
      <c r="D4968" s="1">
        <v>43646</v>
      </c>
      <c r="E4968">
        <v>2019</v>
      </c>
      <c r="F4968" s="71" t="str">
        <f>INDEX(Client_Name,MATCH(Export!H4968,Local_Company_Name,0))</f>
        <v>Zebra Workings Ltd</v>
      </c>
      <c r="G4968" s="71">
        <f>INDEX(Client_Code,MATCH(Export!H4968,Local_Company_Name,0))</f>
        <v>1001</v>
      </c>
      <c r="H4968" t="s">
        <v>749</v>
      </c>
      <c r="I4968" t="s">
        <v>718</v>
      </c>
      <c r="J4968" t="s">
        <v>8</v>
      </c>
      <c r="K4968" s="71" t="str">
        <f>INDEX(Line_of_Business,MATCH(Export!J4968,Name,0))</f>
        <v>M</v>
      </c>
      <c r="L4968" s="9" t="s">
        <v>128</v>
      </c>
      <c r="M4968">
        <v>207</v>
      </c>
      <c r="N4968" s="4">
        <v>3106060</v>
      </c>
      <c r="O4968" s="4">
        <v>2484848</v>
      </c>
      <c r="P4968" s="4">
        <v>485796.32</v>
      </c>
      <c r="Q4968" s="4">
        <v>0</v>
      </c>
      <c r="R4968" s="4">
        <v>0</v>
      </c>
      <c r="S4968" s="4">
        <v>0</v>
      </c>
      <c r="T4968" s="4">
        <v>0</v>
      </c>
      <c r="U4968" s="4">
        <v>0</v>
      </c>
      <c r="V4968" s="4">
        <v>0</v>
      </c>
      <c r="W4968" s="4">
        <v>0</v>
      </c>
      <c r="X4968" s="4">
        <v>0</v>
      </c>
      <c r="Y4968" s="4">
        <v>357818.1</v>
      </c>
      <c r="Z4968" s="4">
        <v>0</v>
      </c>
      <c r="AA4968" s="4">
        <v>198787.83</v>
      </c>
      <c r="AB4968" t="s">
        <v>3</v>
      </c>
      <c r="AC4968" s="4">
        <v>0</v>
      </c>
      <c r="AD4968" s="4">
        <v>0</v>
      </c>
      <c r="AE4968" s="4">
        <v>0</v>
      </c>
      <c r="AF4968" t="s">
        <v>718</v>
      </c>
      <c r="AG4968" s="4">
        <v>0</v>
      </c>
      <c r="AH4968" s="4">
        <v>0</v>
      </c>
      <c r="AI4968" s="4">
        <v>0</v>
      </c>
      <c r="AJ4968" s="4">
        <v>1442445.74999999</v>
      </c>
      <c r="AK4968" s="4">
        <v>0</v>
      </c>
      <c r="AL4968" t="s">
        <v>794</v>
      </c>
      <c r="AM4968" s="71" t="str">
        <f>INDEX(Network_Insurer_Code,MATCH(Export!AL4968,Network_insurer_Name,0))</f>
        <v>CUI2</v>
      </c>
      <c r="AN4968" t="str">
        <f t="shared" si="77"/>
        <v>M1001CUI22019</v>
      </c>
    </row>
    <row r="4969" spans="1:40" x14ac:dyDescent="0.25">
      <c r="A4969">
        <v>2020</v>
      </c>
      <c r="B4969">
        <v>4</v>
      </c>
      <c r="C4969" s="1">
        <v>43739</v>
      </c>
      <c r="D4969" s="1">
        <v>43830</v>
      </c>
      <c r="E4969">
        <v>2018</v>
      </c>
      <c r="F4969" s="71" t="str">
        <f>INDEX(Client_Name,MATCH(Export!H4969,Local_Company_Name,0))</f>
        <v>Aplaca Engineering Co</v>
      </c>
      <c r="G4969" s="71">
        <f>INDEX(Client_Code,MATCH(Export!H4969,Local_Company_Name,0))</f>
        <v>1004</v>
      </c>
      <c r="H4969" t="s">
        <v>768</v>
      </c>
      <c r="I4969" t="s">
        <v>720</v>
      </c>
      <c r="J4969" t="s">
        <v>8</v>
      </c>
      <c r="K4969" s="71" t="str">
        <f>INDEX(Line_of_Business,MATCH(Export!J4969,Name,0))</f>
        <v>M</v>
      </c>
      <c r="L4969" s="9" t="s">
        <v>614</v>
      </c>
      <c r="M4969">
        <v>1281</v>
      </c>
      <c r="N4969" s="4">
        <v>0</v>
      </c>
      <c r="O4969" s="4">
        <v>0</v>
      </c>
      <c r="P4969" s="4">
        <v>0</v>
      </c>
      <c r="Q4969" s="4">
        <v>0</v>
      </c>
      <c r="R4969" s="4">
        <v>0</v>
      </c>
      <c r="S4969" s="4">
        <v>0</v>
      </c>
      <c r="T4969" s="4">
        <v>0</v>
      </c>
      <c r="U4969" s="4">
        <v>0</v>
      </c>
      <c r="V4969" s="4">
        <v>0</v>
      </c>
      <c r="W4969" s="4">
        <v>0</v>
      </c>
      <c r="X4969" s="4">
        <v>0</v>
      </c>
      <c r="Y4969" s="4">
        <v>0</v>
      </c>
      <c r="Z4969" s="4">
        <v>0</v>
      </c>
      <c r="AA4969" s="4">
        <v>0</v>
      </c>
      <c r="AB4969" t="s">
        <v>3</v>
      </c>
      <c r="AC4969" s="4">
        <v>0</v>
      </c>
      <c r="AD4969" s="4">
        <v>0</v>
      </c>
      <c r="AE4969" s="4">
        <v>0</v>
      </c>
      <c r="AF4969" t="s">
        <v>720</v>
      </c>
      <c r="AG4969" s="4">
        <v>0</v>
      </c>
      <c r="AH4969" s="4">
        <v>0</v>
      </c>
      <c r="AI4969" s="4">
        <v>0</v>
      </c>
      <c r="AJ4969" s="4">
        <v>0</v>
      </c>
      <c r="AK4969" s="4">
        <v>0</v>
      </c>
      <c r="AL4969" t="s">
        <v>787</v>
      </c>
      <c r="AM4969" s="71" t="str">
        <f>INDEX(Network_Insurer_Code,MATCH(Export!AL4969,Network_insurer_Name,0))</f>
        <v>LEI3</v>
      </c>
      <c r="AN4969" t="str">
        <f t="shared" si="77"/>
        <v>M1004LEI32018</v>
      </c>
    </row>
    <row r="4970" spans="1:40" x14ac:dyDescent="0.25">
      <c r="A4970">
        <v>2020</v>
      </c>
      <c r="B4970">
        <v>2</v>
      </c>
      <c r="C4970" s="1">
        <v>43922</v>
      </c>
      <c r="D4970" s="1">
        <v>44012</v>
      </c>
      <c r="E4970">
        <v>2020</v>
      </c>
      <c r="F4970" s="71" t="str">
        <f>INDEX(Client_Name,MATCH(Export!H4970,Local_Company_Name,0))</f>
        <v>Tiger Jewelcrafting Ltd</v>
      </c>
      <c r="G4970" s="71">
        <f>INDEX(Client_Code,MATCH(Export!H4970,Local_Company_Name,0))</f>
        <v>1003</v>
      </c>
      <c r="H4970" t="s">
        <v>764</v>
      </c>
      <c r="I4970" t="s">
        <v>746</v>
      </c>
      <c r="J4970" t="s">
        <v>0</v>
      </c>
      <c r="K4970" s="71" t="str">
        <f>INDEX(Line_of_Business,MATCH(Export!J4970,Name,0))</f>
        <v>D</v>
      </c>
      <c r="L4970" s="9" t="s">
        <v>603</v>
      </c>
      <c r="M4970">
        <v>48</v>
      </c>
      <c r="N4970" s="4">
        <v>18289</v>
      </c>
      <c r="O4970" s="4">
        <v>18289</v>
      </c>
      <c r="P4970" s="4">
        <v>0</v>
      </c>
      <c r="Q4970" s="4">
        <v>0</v>
      </c>
      <c r="R4970" s="4">
        <v>0</v>
      </c>
      <c r="S4970" s="4">
        <v>0</v>
      </c>
      <c r="T4970" s="4">
        <v>0</v>
      </c>
      <c r="U4970" s="4">
        <v>0</v>
      </c>
      <c r="V4970" s="4">
        <v>0</v>
      </c>
      <c r="W4970" s="4">
        <v>0</v>
      </c>
      <c r="X4970" s="4">
        <v>0</v>
      </c>
      <c r="Y4970" s="4">
        <v>1829</v>
      </c>
      <c r="Z4970" s="4">
        <v>0</v>
      </c>
      <c r="AA4970" s="4">
        <v>0</v>
      </c>
      <c r="AB4970" t="s">
        <v>3</v>
      </c>
      <c r="AC4970" s="4">
        <v>0</v>
      </c>
      <c r="AD4970" s="4">
        <v>0</v>
      </c>
      <c r="AE4970" s="4">
        <v>0</v>
      </c>
      <c r="AF4970" t="s">
        <v>746</v>
      </c>
      <c r="AG4970" s="4">
        <v>0</v>
      </c>
      <c r="AH4970" s="4">
        <v>0</v>
      </c>
      <c r="AI4970" s="4">
        <v>0</v>
      </c>
      <c r="AJ4970" s="4">
        <v>16460</v>
      </c>
      <c r="AK4970" s="4">
        <v>0</v>
      </c>
      <c r="AL4970" t="s">
        <v>797</v>
      </c>
      <c r="AM4970" s="71" t="str">
        <f>INDEX(Network_Insurer_Code,MATCH(Export!AL4970,Network_insurer_Name,0))</f>
        <v>ONI3</v>
      </c>
      <c r="AN4970" t="str">
        <f t="shared" si="77"/>
        <v>D1003ONI32020</v>
      </c>
    </row>
    <row r="4971" spans="1:40" x14ac:dyDescent="0.25">
      <c r="A4971">
        <v>2019</v>
      </c>
      <c r="B4971">
        <v>2</v>
      </c>
      <c r="C4971" s="1">
        <v>43647</v>
      </c>
      <c r="D4971" s="1">
        <v>43738</v>
      </c>
      <c r="E4971">
        <v>2019</v>
      </c>
      <c r="F4971" s="71" t="str">
        <f>INDEX(Client_Name,MATCH(Export!H4971,Local_Company_Name,0))</f>
        <v>Falcon Clothing</v>
      </c>
      <c r="G4971" s="71">
        <f>INDEX(Client_Code,MATCH(Export!H4971,Local_Company_Name,0))</f>
        <v>1006</v>
      </c>
      <c r="H4971" t="s">
        <v>756</v>
      </c>
      <c r="I4971" t="s">
        <v>711</v>
      </c>
      <c r="J4971" t="s">
        <v>5</v>
      </c>
      <c r="K4971" s="71" t="str">
        <f>INDEX(Line_of_Business,MATCH(Export!J4971,Name,0))</f>
        <v>L</v>
      </c>
      <c r="L4971" s="9" t="s">
        <v>318</v>
      </c>
      <c r="M4971">
        <v>3233</v>
      </c>
      <c r="N4971" s="4">
        <v>0</v>
      </c>
      <c r="O4971" s="4">
        <v>0</v>
      </c>
      <c r="P4971" s="4">
        <v>0</v>
      </c>
      <c r="Q4971" s="4">
        <v>0</v>
      </c>
      <c r="R4971" s="4">
        <v>0</v>
      </c>
      <c r="S4971" s="4">
        <v>0</v>
      </c>
      <c r="T4971" s="4">
        <v>0</v>
      </c>
      <c r="U4971" s="4">
        <v>0</v>
      </c>
      <c r="V4971" s="4">
        <v>0</v>
      </c>
      <c r="W4971" s="4">
        <v>0</v>
      </c>
      <c r="X4971" s="4">
        <v>0</v>
      </c>
      <c r="Y4971" s="4">
        <v>0</v>
      </c>
      <c r="Z4971" s="4">
        <v>0</v>
      </c>
      <c r="AA4971" s="4">
        <v>0</v>
      </c>
      <c r="AB4971" t="s">
        <v>3</v>
      </c>
      <c r="AC4971" s="4">
        <v>0</v>
      </c>
      <c r="AD4971" s="4">
        <v>0</v>
      </c>
      <c r="AE4971" s="4">
        <v>300000</v>
      </c>
      <c r="AF4971" t="s">
        <v>711</v>
      </c>
      <c r="AG4971" s="4">
        <v>0</v>
      </c>
      <c r="AH4971" s="4">
        <v>0</v>
      </c>
      <c r="AI4971" s="4">
        <v>0</v>
      </c>
      <c r="AJ4971" s="4">
        <v>0</v>
      </c>
      <c r="AK4971" s="4">
        <v>0</v>
      </c>
      <c r="AL4971" t="s">
        <v>794</v>
      </c>
      <c r="AM4971" s="71" t="str">
        <f>INDEX(Network_Insurer_Code,MATCH(Export!AL4971,Network_insurer_Name,0))</f>
        <v>CUI2</v>
      </c>
      <c r="AN4971" t="str">
        <f t="shared" si="77"/>
        <v>L1006CUI22019</v>
      </c>
    </row>
    <row r="4972" spans="1:40" x14ac:dyDescent="0.25">
      <c r="A4972">
        <v>2020</v>
      </c>
      <c r="B4972">
        <v>1</v>
      </c>
      <c r="C4972" s="1">
        <v>43831</v>
      </c>
      <c r="D4972" s="1">
        <v>43921</v>
      </c>
      <c r="E4972">
        <v>2020</v>
      </c>
      <c r="F4972" s="71" t="str">
        <f>INDEX(Client_Name,MATCH(Export!H4972,Local_Company_Name,0))</f>
        <v>Flaimngo Tailoring</v>
      </c>
      <c r="G4972" s="71">
        <f>INDEX(Client_Code,MATCH(Export!H4972,Local_Company_Name,0))</f>
        <v>1005</v>
      </c>
      <c r="H4972" t="s">
        <v>772</v>
      </c>
      <c r="I4972" t="s">
        <v>736</v>
      </c>
      <c r="J4972" t="s">
        <v>8</v>
      </c>
      <c r="K4972" s="71" t="str">
        <f>INDEX(Line_of_Business,MATCH(Export!J4972,Name,0))</f>
        <v>M</v>
      </c>
      <c r="L4972" s="9" t="s">
        <v>409</v>
      </c>
      <c r="M4972">
        <v>1824</v>
      </c>
      <c r="N4972" s="4">
        <v>1547146.62</v>
      </c>
      <c r="O4972" s="4">
        <v>773573.31</v>
      </c>
      <c r="P4972" s="4">
        <v>124539.03</v>
      </c>
      <c r="Q4972" s="4">
        <v>0</v>
      </c>
      <c r="R4972" s="4">
        <v>0</v>
      </c>
      <c r="S4972" s="4">
        <v>0</v>
      </c>
      <c r="T4972" s="4">
        <v>0</v>
      </c>
      <c r="U4972" s="4">
        <v>0</v>
      </c>
      <c r="V4972" s="4">
        <v>0</v>
      </c>
      <c r="W4972" s="4">
        <v>0</v>
      </c>
      <c r="X4972" s="4">
        <v>0</v>
      </c>
      <c r="Y4972" s="4">
        <v>116036</v>
      </c>
      <c r="Z4972" s="4">
        <v>46414.400000000001</v>
      </c>
      <c r="AA4972" s="4">
        <v>0</v>
      </c>
      <c r="AB4972" t="s">
        <v>3</v>
      </c>
      <c r="AC4972" s="4">
        <v>0</v>
      </c>
      <c r="AD4972" s="4">
        <v>0</v>
      </c>
      <c r="AE4972" s="4">
        <v>0</v>
      </c>
      <c r="AF4972" t="s">
        <v>736</v>
      </c>
      <c r="AG4972" s="4">
        <v>0</v>
      </c>
      <c r="AH4972" s="4">
        <v>0</v>
      </c>
      <c r="AI4972" s="4">
        <v>0</v>
      </c>
      <c r="AJ4972" s="4">
        <v>486583.88</v>
      </c>
      <c r="AK4972" s="4">
        <v>0</v>
      </c>
      <c r="AL4972" t="s">
        <v>781</v>
      </c>
      <c r="AM4972" s="71" t="str">
        <f>INDEX(Network_Insurer_Code,MATCH(Export!AL4972,Network_insurer_Name,0))</f>
        <v>ORI1</v>
      </c>
      <c r="AN4972" t="str">
        <f t="shared" si="77"/>
        <v>M1005ORI12020</v>
      </c>
    </row>
    <row r="4973" spans="1:40" x14ac:dyDescent="0.25">
      <c r="A4973">
        <v>2020</v>
      </c>
      <c r="B4973">
        <v>1</v>
      </c>
      <c r="C4973" s="1">
        <v>43647</v>
      </c>
      <c r="D4973" s="1">
        <v>43738</v>
      </c>
      <c r="E4973">
        <v>2019</v>
      </c>
      <c r="F4973" s="71" t="str">
        <f>INDEX(Client_Name,MATCH(Export!H4973,Local_Company_Name,0))</f>
        <v>Falcon Clothing</v>
      </c>
      <c r="G4973" s="71">
        <f>INDEX(Client_Code,MATCH(Export!H4973,Local_Company_Name,0))</f>
        <v>1006</v>
      </c>
      <c r="H4973" t="s">
        <v>774</v>
      </c>
      <c r="I4973" t="s">
        <v>702</v>
      </c>
      <c r="J4973" t="s">
        <v>5</v>
      </c>
      <c r="K4973" s="71" t="str">
        <f>INDEX(Line_of_Business,MATCH(Export!J4973,Name,0))</f>
        <v>L</v>
      </c>
      <c r="L4973" s="9" t="s">
        <v>410</v>
      </c>
      <c r="M4973">
        <v>110</v>
      </c>
      <c r="N4973" s="4">
        <v>59638.38</v>
      </c>
      <c r="O4973" s="4">
        <v>59638.38</v>
      </c>
      <c r="P4973" s="4">
        <v>0</v>
      </c>
      <c r="Q4973" s="4">
        <v>0</v>
      </c>
      <c r="R4973" s="4">
        <v>0</v>
      </c>
      <c r="S4973" s="4">
        <v>0</v>
      </c>
      <c r="T4973" s="4">
        <v>0</v>
      </c>
      <c r="U4973" s="4">
        <v>0</v>
      </c>
      <c r="V4973" s="4">
        <v>0</v>
      </c>
      <c r="W4973" s="4">
        <v>0</v>
      </c>
      <c r="X4973" s="4">
        <v>0</v>
      </c>
      <c r="Y4973" s="4">
        <v>5963.84</v>
      </c>
      <c r="Z4973" s="4">
        <v>1490.96</v>
      </c>
      <c r="AA4973" s="4">
        <v>767.1</v>
      </c>
      <c r="AB4973" t="s">
        <v>3</v>
      </c>
      <c r="AC4973" s="4">
        <v>0</v>
      </c>
      <c r="AD4973" s="4">
        <v>0</v>
      </c>
      <c r="AE4973" s="4">
        <v>0</v>
      </c>
      <c r="AF4973" t="s">
        <v>702</v>
      </c>
      <c r="AG4973" s="4">
        <v>0</v>
      </c>
      <c r="AH4973" s="4">
        <v>0</v>
      </c>
      <c r="AI4973" s="4">
        <v>0</v>
      </c>
      <c r="AJ4973" s="4">
        <v>51416.479999999901</v>
      </c>
      <c r="AK4973" s="4">
        <v>0</v>
      </c>
      <c r="AL4973" t="s">
        <v>788</v>
      </c>
      <c r="AM4973" s="71" t="str">
        <f>INDEX(Network_Insurer_Code,MATCH(Export!AL4973,Network_insurer_Name,0))</f>
        <v>RAI1</v>
      </c>
      <c r="AN4973" t="str">
        <f t="shared" si="77"/>
        <v>L1006RAI12019</v>
      </c>
    </row>
    <row r="4974" spans="1:40" x14ac:dyDescent="0.25">
      <c r="A4974">
        <v>2020</v>
      </c>
      <c r="B4974">
        <v>2</v>
      </c>
      <c r="C4974" s="1">
        <v>43922</v>
      </c>
      <c r="D4974" s="1">
        <v>44012</v>
      </c>
      <c r="E4974">
        <v>2020</v>
      </c>
      <c r="F4974" s="71" t="str">
        <f>INDEX(Client_Name,MATCH(Export!H4974,Local_Company_Name,0))</f>
        <v>Lion Manufacturing Co</v>
      </c>
      <c r="G4974" s="71">
        <f>INDEX(Client_Code,MATCH(Export!H4974,Local_Company_Name,0))</f>
        <v>1002</v>
      </c>
      <c r="H4974" t="s">
        <v>760</v>
      </c>
      <c r="I4974" t="s">
        <v>722</v>
      </c>
      <c r="J4974" t="s">
        <v>22</v>
      </c>
      <c r="K4974" s="71" t="str">
        <f>INDEX(Line_of_Business,MATCH(Export!J4974,Name,0))</f>
        <v>A</v>
      </c>
      <c r="L4974" s="9" t="s">
        <v>541</v>
      </c>
      <c r="M4974">
        <v>0</v>
      </c>
      <c r="N4974" s="4">
        <v>57996.56</v>
      </c>
      <c r="O4974" s="4">
        <v>57996.56</v>
      </c>
      <c r="P4974" s="4">
        <v>0</v>
      </c>
      <c r="Q4974" s="4">
        <v>0</v>
      </c>
      <c r="R4974" s="4">
        <v>0</v>
      </c>
      <c r="S4974" s="4">
        <v>0</v>
      </c>
      <c r="T4974" s="4">
        <v>0</v>
      </c>
      <c r="U4974" s="4">
        <v>0</v>
      </c>
      <c r="V4974" s="4">
        <v>0</v>
      </c>
      <c r="W4974" s="4">
        <v>0</v>
      </c>
      <c r="X4974" s="4">
        <v>0</v>
      </c>
      <c r="Y4974" s="4">
        <v>8332.84</v>
      </c>
      <c r="Z4974" s="4">
        <v>2444.3000000000002</v>
      </c>
      <c r="AA4974" s="4">
        <v>0</v>
      </c>
      <c r="AB4974" t="s">
        <v>3</v>
      </c>
      <c r="AC4974" s="4">
        <v>0</v>
      </c>
      <c r="AD4974" s="4">
        <v>0</v>
      </c>
      <c r="AE4974" s="4">
        <v>0</v>
      </c>
      <c r="AF4974" t="s">
        <v>722</v>
      </c>
      <c r="AG4974" s="4">
        <v>0</v>
      </c>
      <c r="AH4974" s="4">
        <v>0</v>
      </c>
      <c r="AI4974" s="4">
        <v>0</v>
      </c>
      <c r="AJ4974" s="4">
        <v>47219.42</v>
      </c>
      <c r="AK4974" s="4">
        <v>0</v>
      </c>
      <c r="AL4974" t="s">
        <v>782</v>
      </c>
      <c r="AM4974" s="71" t="str">
        <f>INDEX(Network_Insurer_Code,MATCH(Export!AL4974,Network_insurer_Name,0))</f>
        <v>API2</v>
      </c>
      <c r="AN4974" t="str">
        <f t="shared" si="77"/>
        <v>A1002API22020</v>
      </c>
    </row>
    <row r="4975" spans="1:40" x14ac:dyDescent="0.25">
      <c r="A4975">
        <v>2020</v>
      </c>
      <c r="B4975">
        <v>2</v>
      </c>
      <c r="C4975" s="1">
        <v>43922</v>
      </c>
      <c r="D4975" s="1">
        <v>44012</v>
      </c>
      <c r="E4975">
        <v>2020</v>
      </c>
      <c r="F4975" s="71" t="str">
        <f>INDEX(Client_Name,MATCH(Export!H4975,Local_Company_Name,0))</f>
        <v>Falcon Clothing</v>
      </c>
      <c r="G4975" s="71">
        <f>INDEX(Client_Code,MATCH(Export!H4975,Local_Company_Name,0))</f>
        <v>1006</v>
      </c>
      <c r="H4975" t="s">
        <v>776</v>
      </c>
      <c r="I4975" t="s">
        <v>718</v>
      </c>
      <c r="J4975" t="s">
        <v>5</v>
      </c>
      <c r="K4975" s="71" t="str">
        <f>INDEX(Line_of_Business,MATCH(Export!J4975,Name,0))</f>
        <v>L</v>
      </c>
      <c r="L4975" s="9" t="s">
        <v>411</v>
      </c>
      <c r="M4975">
        <v>277</v>
      </c>
      <c r="N4975" s="4">
        <v>166807.66</v>
      </c>
      <c r="O4975" s="4">
        <v>166807.66</v>
      </c>
      <c r="P4975" s="4">
        <v>0</v>
      </c>
      <c r="Q4975" s="4">
        <v>0</v>
      </c>
      <c r="R4975" s="4">
        <v>0</v>
      </c>
      <c r="S4975" s="4">
        <v>0</v>
      </c>
      <c r="T4975" s="4">
        <v>0</v>
      </c>
      <c r="U4975" s="4">
        <v>0</v>
      </c>
      <c r="V4975" s="4">
        <v>0</v>
      </c>
      <c r="W4975" s="4">
        <v>0</v>
      </c>
      <c r="X4975" s="4">
        <v>0</v>
      </c>
      <c r="Y4975" s="4">
        <v>23353.07</v>
      </c>
      <c r="Z4975" s="4">
        <v>0</v>
      </c>
      <c r="AA4975" s="4">
        <v>0</v>
      </c>
      <c r="AB4975" t="s">
        <v>3</v>
      </c>
      <c r="AC4975" s="4">
        <v>0</v>
      </c>
      <c r="AD4975" s="4">
        <v>0</v>
      </c>
      <c r="AE4975" s="4">
        <v>0</v>
      </c>
      <c r="AF4975" t="s">
        <v>718</v>
      </c>
      <c r="AG4975" s="4">
        <v>0</v>
      </c>
      <c r="AH4975" s="4">
        <v>0</v>
      </c>
      <c r="AI4975" s="4">
        <v>0</v>
      </c>
      <c r="AJ4975" s="4">
        <v>143454.59</v>
      </c>
      <c r="AK4975" s="4">
        <v>0</v>
      </c>
      <c r="AL4975" t="s">
        <v>788</v>
      </c>
      <c r="AM4975" s="71" t="str">
        <f>INDEX(Network_Insurer_Code,MATCH(Export!AL4975,Network_insurer_Name,0))</f>
        <v>RAI1</v>
      </c>
      <c r="AN4975" t="str">
        <f t="shared" si="77"/>
        <v>L1006RAI12020</v>
      </c>
    </row>
    <row r="4976" spans="1:40" x14ac:dyDescent="0.25">
      <c r="A4976">
        <v>2020</v>
      </c>
      <c r="B4976">
        <v>1</v>
      </c>
      <c r="C4976" s="1">
        <v>43831</v>
      </c>
      <c r="D4976" s="1">
        <v>43921</v>
      </c>
      <c r="E4976">
        <v>2017</v>
      </c>
      <c r="F4976" s="71" t="str">
        <f>INDEX(Client_Name,MATCH(Export!H4976,Local_Company_Name,0))</f>
        <v>Lion Manufacturing Co</v>
      </c>
      <c r="G4976" s="71">
        <f>INDEX(Client_Code,MATCH(Export!H4976,Local_Company_Name,0))</f>
        <v>1002</v>
      </c>
      <c r="H4976" t="s">
        <v>752</v>
      </c>
      <c r="I4976" t="s">
        <v>707</v>
      </c>
      <c r="J4976" t="s">
        <v>0</v>
      </c>
      <c r="K4976" s="71" t="str">
        <f>INDEX(Line_of_Business,MATCH(Export!J4976,Name,0))</f>
        <v>D</v>
      </c>
      <c r="L4976" s="9" t="s">
        <v>506</v>
      </c>
      <c r="M4976">
        <v>0</v>
      </c>
      <c r="N4976" s="4">
        <v>0</v>
      </c>
      <c r="O4976" s="4">
        <v>0</v>
      </c>
      <c r="P4976" s="4">
        <v>0</v>
      </c>
      <c r="Q4976" s="4">
        <v>0</v>
      </c>
      <c r="R4976" s="4">
        <v>0</v>
      </c>
      <c r="S4976" s="4">
        <v>0</v>
      </c>
      <c r="T4976" s="4">
        <v>0</v>
      </c>
      <c r="U4976" s="4">
        <v>0</v>
      </c>
      <c r="V4976" s="4">
        <v>0</v>
      </c>
      <c r="W4976" s="4">
        <v>0</v>
      </c>
      <c r="X4976" s="4">
        <v>0</v>
      </c>
      <c r="Y4976" s="4">
        <v>0</v>
      </c>
      <c r="Z4976" s="4">
        <v>0</v>
      </c>
      <c r="AA4976" s="4">
        <v>0</v>
      </c>
      <c r="AB4976" t="s">
        <v>3</v>
      </c>
      <c r="AC4976" s="4">
        <v>0</v>
      </c>
      <c r="AD4976" s="4">
        <v>0</v>
      </c>
      <c r="AE4976" s="4">
        <v>-232000</v>
      </c>
      <c r="AF4976" t="s">
        <v>707</v>
      </c>
      <c r="AG4976" s="4">
        <v>0</v>
      </c>
      <c r="AH4976" s="4">
        <v>0</v>
      </c>
      <c r="AI4976" s="4">
        <v>0</v>
      </c>
      <c r="AJ4976" s="4">
        <v>0</v>
      </c>
      <c r="AK4976" s="4">
        <v>0</v>
      </c>
      <c r="AL4976" t="s">
        <v>785</v>
      </c>
      <c r="AM4976" s="71" t="str">
        <f>INDEX(Network_Insurer_Code,MATCH(Export!AL4976,Network_insurer_Name,0))</f>
        <v>WAI3</v>
      </c>
      <c r="AN4976" t="str">
        <f t="shared" si="77"/>
        <v>D1002WAI32017</v>
      </c>
    </row>
    <row r="4977" spans="1:40" x14ac:dyDescent="0.25">
      <c r="A4977">
        <v>2020</v>
      </c>
      <c r="B4977">
        <v>2</v>
      </c>
      <c r="C4977" s="1">
        <v>43922</v>
      </c>
      <c r="D4977" s="1">
        <v>44012</v>
      </c>
      <c r="E4977">
        <v>2020</v>
      </c>
      <c r="F4977" s="71" t="str">
        <f>INDEX(Client_Name,MATCH(Export!H4977,Local_Company_Name,0))</f>
        <v>Flaimngo Tailoring</v>
      </c>
      <c r="G4977" s="71">
        <f>INDEX(Client_Code,MATCH(Export!H4977,Local_Company_Name,0))</f>
        <v>1005</v>
      </c>
      <c r="H4977" t="s">
        <v>755</v>
      </c>
      <c r="I4977" t="s">
        <v>719</v>
      </c>
      <c r="J4977" t="s">
        <v>8</v>
      </c>
      <c r="K4977" s="71" t="str">
        <f>INDEX(Line_of_Business,MATCH(Export!J4977,Name,0))</f>
        <v>M</v>
      </c>
      <c r="L4977" s="9">
        <v>11077</v>
      </c>
      <c r="M4977">
        <v>16</v>
      </c>
      <c r="N4977" s="4">
        <v>4735</v>
      </c>
      <c r="O4977" s="4">
        <v>4735</v>
      </c>
      <c r="P4977" s="4">
        <v>3004.2</v>
      </c>
      <c r="Q4977" s="4">
        <v>0</v>
      </c>
      <c r="R4977" s="4">
        <v>0</v>
      </c>
      <c r="S4977" s="4">
        <v>0</v>
      </c>
      <c r="T4977" s="4">
        <v>0</v>
      </c>
      <c r="U4977" s="4">
        <v>0</v>
      </c>
      <c r="V4977" s="4">
        <v>0</v>
      </c>
      <c r="W4977" s="4">
        <v>0</v>
      </c>
      <c r="X4977" s="4">
        <v>0</v>
      </c>
      <c r="Y4977" s="4">
        <v>568.20000000000005</v>
      </c>
      <c r="Z4977" s="4">
        <v>66.290000000000006</v>
      </c>
      <c r="AA4977" s="4">
        <v>0</v>
      </c>
      <c r="AB4977" t="s">
        <v>3</v>
      </c>
      <c r="AC4977" s="4">
        <v>0</v>
      </c>
      <c r="AD4977" s="4">
        <v>0</v>
      </c>
      <c r="AE4977" s="4">
        <v>-200</v>
      </c>
      <c r="AF4977" t="s">
        <v>719</v>
      </c>
      <c r="AG4977" s="4">
        <v>0</v>
      </c>
      <c r="AH4977" s="4">
        <v>0</v>
      </c>
      <c r="AI4977" s="4">
        <v>0</v>
      </c>
      <c r="AJ4977" s="4">
        <v>1096.31</v>
      </c>
      <c r="AK4977" s="4">
        <v>0</v>
      </c>
      <c r="AL4977" t="s">
        <v>783</v>
      </c>
      <c r="AM4977" s="71" t="str">
        <f>INDEX(Network_Insurer_Code,MATCH(Export!AL4977,Network_insurer_Name,0))</f>
        <v>PEP1</v>
      </c>
      <c r="AN4977" t="str">
        <f t="shared" si="77"/>
        <v>M1005PEP12020</v>
      </c>
    </row>
    <row r="4978" spans="1:40" x14ac:dyDescent="0.25">
      <c r="A4978">
        <v>2019</v>
      </c>
      <c r="B4978">
        <v>3</v>
      </c>
      <c r="C4978" s="1">
        <v>43647</v>
      </c>
      <c r="D4978" s="1">
        <v>43738</v>
      </c>
      <c r="E4978">
        <v>2019</v>
      </c>
      <c r="F4978" s="71" t="str">
        <f>INDEX(Client_Name,MATCH(Export!H4978,Local_Company_Name,0))</f>
        <v>Tiger Jewelcrafting Ltd</v>
      </c>
      <c r="G4978" s="71">
        <f>INDEX(Client_Code,MATCH(Export!H4978,Local_Company_Name,0))</f>
        <v>1003</v>
      </c>
      <c r="H4978" t="s">
        <v>764</v>
      </c>
      <c r="I4978" t="s">
        <v>715</v>
      </c>
      <c r="J4978" t="s">
        <v>5</v>
      </c>
      <c r="K4978" s="71" t="str">
        <f>INDEX(Line_of_Business,MATCH(Export!J4978,Name,0))</f>
        <v>L</v>
      </c>
      <c r="L4978" s="9" t="s">
        <v>59</v>
      </c>
      <c r="M4978">
        <v>122</v>
      </c>
      <c r="N4978" s="4">
        <v>2676.74</v>
      </c>
      <c r="O4978" s="4">
        <v>2676.74</v>
      </c>
      <c r="P4978" s="4">
        <v>0</v>
      </c>
      <c r="Q4978" s="4">
        <v>0</v>
      </c>
      <c r="R4978" s="4">
        <v>0</v>
      </c>
      <c r="S4978" s="4">
        <v>0</v>
      </c>
      <c r="T4978" s="4">
        <v>0</v>
      </c>
      <c r="U4978" s="4">
        <v>0</v>
      </c>
      <c r="V4978" s="4">
        <v>0</v>
      </c>
      <c r="W4978" s="4">
        <v>0</v>
      </c>
      <c r="X4978" s="4">
        <v>0</v>
      </c>
      <c r="Y4978" s="4">
        <v>267.67999999999898</v>
      </c>
      <c r="Z4978" s="4">
        <v>19.899999999999999</v>
      </c>
      <c r="AA4978" s="4">
        <v>0</v>
      </c>
      <c r="AB4978" t="s">
        <v>3</v>
      </c>
      <c r="AC4978" s="4">
        <v>0</v>
      </c>
      <c r="AD4978" s="4">
        <v>0</v>
      </c>
      <c r="AE4978" s="4">
        <v>0</v>
      </c>
      <c r="AF4978" t="s">
        <v>715</v>
      </c>
      <c r="AG4978" s="4">
        <v>0</v>
      </c>
      <c r="AH4978" s="4">
        <v>0</v>
      </c>
      <c r="AI4978" s="4">
        <v>0</v>
      </c>
      <c r="AJ4978" s="4">
        <v>2389.16</v>
      </c>
      <c r="AK4978" s="4">
        <v>0</v>
      </c>
      <c r="AL4978" t="s">
        <v>783</v>
      </c>
      <c r="AM4978" s="71" t="str">
        <f>INDEX(Network_Insurer_Code,MATCH(Export!AL4978,Network_insurer_Name,0))</f>
        <v>PEP1</v>
      </c>
      <c r="AN4978" t="str">
        <f t="shared" si="77"/>
        <v>L1003PEP12019</v>
      </c>
    </row>
    <row r="4979" spans="1:40" x14ac:dyDescent="0.25">
      <c r="A4979">
        <v>2020</v>
      </c>
      <c r="B4979">
        <v>1</v>
      </c>
      <c r="C4979" s="1">
        <v>43831</v>
      </c>
      <c r="D4979" s="1">
        <v>43921</v>
      </c>
      <c r="E4979">
        <v>2014</v>
      </c>
      <c r="F4979" s="71" t="str">
        <f>INDEX(Client_Name,MATCH(Export!H4979,Local_Company_Name,0))</f>
        <v>Flaimngo Tailoring</v>
      </c>
      <c r="G4979" s="71">
        <f>INDEX(Client_Code,MATCH(Export!H4979,Local_Company_Name,0))</f>
        <v>1005</v>
      </c>
      <c r="H4979" t="s">
        <v>772</v>
      </c>
      <c r="I4979" t="s">
        <v>702</v>
      </c>
      <c r="J4979" t="s">
        <v>0</v>
      </c>
      <c r="K4979" s="71" t="str">
        <f>INDEX(Line_of_Business,MATCH(Export!J4979,Name,0))</f>
        <v>D</v>
      </c>
      <c r="L4979" s="9" t="s">
        <v>436</v>
      </c>
      <c r="M4979">
        <v>27</v>
      </c>
      <c r="N4979" s="4">
        <v>0</v>
      </c>
      <c r="O4979" s="4">
        <v>0</v>
      </c>
      <c r="P4979" s="4">
        <v>0</v>
      </c>
      <c r="Q4979" s="4">
        <v>0</v>
      </c>
      <c r="R4979" s="4">
        <v>0</v>
      </c>
      <c r="S4979" s="4">
        <v>0</v>
      </c>
      <c r="T4979" s="4">
        <v>0</v>
      </c>
      <c r="U4979" s="4">
        <v>0</v>
      </c>
      <c r="V4979" s="4">
        <v>0</v>
      </c>
      <c r="W4979" s="4">
        <v>0</v>
      </c>
      <c r="X4979" s="4">
        <v>0</v>
      </c>
      <c r="Y4979" s="4">
        <v>0</v>
      </c>
      <c r="Z4979" s="4">
        <v>0</v>
      </c>
      <c r="AA4979" s="4">
        <v>0</v>
      </c>
      <c r="AB4979" t="s">
        <v>3</v>
      </c>
      <c r="AC4979" s="4">
        <v>0</v>
      </c>
      <c r="AD4979" s="4">
        <v>0</v>
      </c>
      <c r="AE4979" s="4">
        <v>4200</v>
      </c>
      <c r="AF4979" t="s">
        <v>702</v>
      </c>
      <c r="AG4979" s="4">
        <v>0</v>
      </c>
      <c r="AH4979" s="4">
        <v>0</v>
      </c>
      <c r="AI4979" s="4">
        <v>0</v>
      </c>
      <c r="AJ4979" s="4">
        <v>0</v>
      </c>
      <c r="AK4979" s="4">
        <v>0</v>
      </c>
      <c r="AL4979" t="s">
        <v>786</v>
      </c>
      <c r="AM4979" s="71" t="str">
        <f>INDEX(Network_Insurer_Code,MATCH(Export!AL4979,Network_insurer_Name,0))</f>
        <v>BAL1</v>
      </c>
      <c r="AN4979" t="str">
        <f t="shared" si="77"/>
        <v>D1005BAL12014</v>
      </c>
    </row>
    <row r="4980" spans="1:40" x14ac:dyDescent="0.25">
      <c r="A4980">
        <v>2019</v>
      </c>
      <c r="B4980">
        <v>2</v>
      </c>
      <c r="C4980" s="1">
        <v>43556</v>
      </c>
      <c r="D4980" s="1">
        <v>43646</v>
      </c>
      <c r="E4980">
        <v>2018</v>
      </c>
      <c r="F4980" s="71" t="str">
        <f>INDEX(Client_Name,MATCH(Export!H4980,Local_Company_Name,0))</f>
        <v>Flaimngo Tailoring</v>
      </c>
      <c r="G4980" s="71">
        <f>INDEX(Client_Code,MATCH(Export!H4980,Local_Company_Name,0))</f>
        <v>1005</v>
      </c>
      <c r="H4980" t="s">
        <v>770</v>
      </c>
      <c r="I4980" t="s">
        <v>723</v>
      </c>
      <c r="J4980" t="s">
        <v>5</v>
      </c>
      <c r="K4980" s="71" t="str">
        <f>INDEX(Line_of_Business,MATCH(Export!J4980,Name,0))</f>
        <v>L</v>
      </c>
      <c r="L4980" s="9">
        <v>25723</v>
      </c>
      <c r="M4980">
        <v>306</v>
      </c>
      <c r="N4980" s="4">
        <v>-313.56</v>
      </c>
      <c r="O4980" s="4">
        <v>-313.56</v>
      </c>
      <c r="P4980" s="4">
        <v>0</v>
      </c>
      <c r="Q4980" s="4">
        <v>0</v>
      </c>
      <c r="R4980" s="4">
        <v>0</v>
      </c>
      <c r="S4980" s="4">
        <v>0</v>
      </c>
      <c r="T4980" s="4">
        <v>0</v>
      </c>
      <c r="U4980" s="4">
        <v>0</v>
      </c>
      <c r="V4980" s="4">
        <v>0</v>
      </c>
      <c r="W4980" s="4">
        <v>0</v>
      </c>
      <c r="X4980" s="4">
        <v>0</v>
      </c>
      <c r="Y4980" s="4">
        <v>0</v>
      </c>
      <c r="Z4980" s="4">
        <v>0</v>
      </c>
      <c r="AA4980" s="4">
        <v>-21.32</v>
      </c>
      <c r="AB4980" t="s">
        <v>3</v>
      </c>
      <c r="AC4980" s="4">
        <v>0</v>
      </c>
      <c r="AD4980" s="4">
        <v>0</v>
      </c>
      <c r="AE4980" s="4">
        <v>0</v>
      </c>
      <c r="AF4980" t="s">
        <v>723</v>
      </c>
      <c r="AG4980" s="4">
        <v>0</v>
      </c>
      <c r="AH4980" s="4">
        <v>0</v>
      </c>
      <c r="AI4980" s="4">
        <v>0</v>
      </c>
      <c r="AJ4980" s="4">
        <v>-292.24</v>
      </c>
      <c r="AK4980" s="4">
        <v>0</v>
      </c>
      <c r="AL4980" t="s">
        <v>792</v>
      </c>
      <c r="AM4980" s="71" t="str">
        <f>INDEX(Network_Insurer_Code,MATCH(Export!AL4980,Network_insurer_Name,0))</f>
        <v>CAL1</v>
      </c>
      <c r="AN4980" t="str">
        <f t="shared" si="77"/>
        <v>L1005CAL12018</v>
      </c>
    </row>
    <row r="4981" spans="1:40" x14ac:dyDescent="0.25">
      <c r="A4981">
        <v>2020</v>
      </c>
      <c r="B4981">
        <v>1</v>
      </c>
      <c r="C4981" s="1">
        <v>43831</v>
      </c>
      <c r="D4981" s="1">
        <v>43921</v>
      </c>
      <c r="E4981">
        <v>2019</v>
      </c>
      <c r="F4981" s="71" t="str">
        <f>INDEX(Client_Name,MATCH(Export!H4981,Local_Company_Name,0))</f>
        <v>Lion Manufacturing Co</v>
      </c>
      <c r="G4981" s="71">
        <f>INDEX(Client_Code,MATCH(Export!H4981,Local_Company_Name,0))</f>
        <v>1002</v>
      </c>
      <c r="H4981" t="s">
        <v>759</v>
      </c>
      <c r="I4981" t="s">
        <v>724</v>
      </c>
      <c r="J4981" t="s">
        <v>5</v>
      </c>
      <c r="K4981" s="71" t="str">
        <f>INDEX(Line_of_Business,MATCH(Export!J4981,Name,0))</f>
        <v>L</v>
      </c>
      <c r="L4981" s="9">
        <v>60506</v>
      </c>
      <c r="M4981">
        <v>489</v>
      </c>
      <c r="N4981" s="4">
        <v>0</v>
      </c>
      <c r="O4981" s="4">
        <v>0</v>
      </c>
      <c r="P4981" s="4">
        <v>0</v>
      </c>
      <c r="Q4981" s="4">
        <v>0</v>
      </c>
      <c r="R4981" s="4">
        <v>0</v>
      </c>
      <c r="S4981" s="4">
        <v>0</v>
      </c>
      <c r="T4981" s="4">
        <v>0</v>
      </c>
      <c r="U4981" s="4">
        <v>0</v>
      </c>
      <c r="V4981" s="4">
        <v>0</v>
      </c>
      <c r="W4981" s="4">
        <v>0</v>
      </c>
      <c r="X4981" s="4">
        <v>0</v>
      </c>
      <c r="Y4981" s="4">
        <v>0</v>
      </c>
      <c r="Z4981" s="4">
        <v>0</v>
      </c>
      <c r="AA4981" s="4">
        <v>0</v>
      </c>
      <c r="AB4981" t="s">
        <v>3</v>
      </c>
      <c r="AC4981" s="4">
        <v>0</v>
      </c>
      <c r="AD4981" s="4">
        <v>0</v>
      </c>
      <c r="AE4981" s="4">
        <v>0</v>
      </c>
      <c r="AF4981" t="s">
        <v>724</v>
      </c>
      <c r="AG4981" s="4">
        <v>0</v>
      </c>
      <c r="AH4981" s="4">
        <v>0</v>
      </c>
      <c r="AI4981" s="4">
        <v>0</v>
      </c>
      <c r="AJ4981" s="4">
        <v>0</v>
      </c>
      <c r="AK4981" s="4">
        <v>0</v>
      </c>
      <c r="AL4981" t="s">
        <v>786</v>
      </c>
      <c r="AM4981" s="71" t="str">
        <f>INDEX(Network_Insurer_Code,MATCH(Export!AL4981,Network_insurer_Name,0))</f>
        <v>BAL1</v>
      </c>
      <c r="AN4981" t="str">
        <f t="shared" si="77"/>
        <v>L1002BAL12019</v>
      </c>
    </row>
    <row r="4982" spans="1:40" x14ac:dyDescent="0.25">
      <c r="A4982">
        <v>2020</v>
      </c>
      <c r="B4982">
        <v>3</v>
      </c>
      <c r="C4982" s="1">
        <v>44013</v>
      </c>
      <c r="D4982" s="1">
        <v>44104</v>
      </c>
      <c r="E4982">
        <v>2019</v>
      </c>
      <c r="F4982" s="71" t="str">
        <f>INDEX(Client_Name,MATCH(Export!H4982,Local_Company_Name,0))</f>
        <v>Flaimngo Tailoring</v>
      </c>
      <c r="G4982" s="71">
        <f>INDEX(Client_Code,MATCH(Export!H4982,Local_Company_Name,0))</f>
        <v>1005</v>
      </c>
      <c r="H4982" t="s">
        <v>771</v>
      </c>
      <c r="I4982" t="s">
        <v>711</v>
      </c>
      <c r="J4982" t="s">
        <v>8</v>
      </c>
      <c r="K4982" s="71" t="str">
        <f>INDEX(Line_of_Business,MATCH(Export!J4982,Name,0))</f>
        <v>M</v>
      </c>
      <c r="L4982" s="9" t="s">
        <v>635</v>
      </c>
      <c r="M4982">
        <v>7042</v>
      </c>
      <c r="N4982" s="4">
        <v>9181362.8499999996</v>
      </c>
      <c r="O4982" s="4">
        <v>9181362.8499999996</v>
      </c>
      <c r="P4982" s="4">
        <v>3936793.49</v>
      </c>
      <c r="Q4982" s="4">
        <v>0</v>
      </c>
      <c r="R4982" s="4">
        <v>0</v>
      </c>
      <c r="S4982" s="4">
        <v>0</v>
      </c>
      <c r="T4982" s="4">
        <v>0</v>
      </c>
      <c r="U4982" s="4">
        <v>0</v>
      </c>
      <c r="V4982" s="4">
        <v>0</v>
      </c>
      <c r="W4982" s="4">
        <v>0</v>
      </c>
      <c r="X4982" s="4">
        <v>0</v>
      </c>
      <c r="Y4982" s="4">
        <v>872229.46</v>
      </c>
      <c r="Z4982" s="4">
        <v>0</v>
      </c>
      <c r="AA4982" s="4">
        <v>275440.89</v>
      </c>
      <c r="AB4982" t="s">
        <v>3</v>
      </c>
      <c r="AC4982" s="4">
        <v>0</v>
      </c>
      <c r="AD4982" s="4">
        <v>0</v>
      </c>
      <c r="AE4982" s="4">
        <v>0</v>
      </c>
      <c r="AF4982" t="s">
        <v>711</v>
      </c>
      <c r="AG4982" s="4">
        <v>0</v>
      </c>
      <c r="AH4982" s="4">
        <v>0</v>
      </c>
      <c r="AI4982" s="4">
        <v>0</v>
      </c>
      <c r="AJ4982" s="4">
        <v>4096899.00999999</v>
      </c>
      <c r="AK4982" s="4">
        <v>0</v>
      </c>
      <c r="AL4982" t="s">
        <v>792</v>
      </c>
      <c r="AM4982" s="71" t="str">
        <f>INDEX(Network_Insurer_Code,MATCH(Export!AL4982,Network_insurer_Name,0))</f>
        <v>CAL1</v>
      </c>
      <c r="AN4982" t="str">
        <f t="shared" si="77"/>
        <v>M1005CAL12019</v>
      </c>
    </row>
    <row r="4983" spans="1:40" x14ac:dyDescent="0.25">
      <c r="A4983">
        <v>2020</v>
      </c>
      <c r="B4983">
        <v>2</v>
      </c>
      <c r="C4983" s="1">
        <v>43922</v>
      </c>
      <c r="D4983" s="1">
        <v>44012</v>
      </c>
      <c r="E4983">
        <v>2020</v>
      </c>
      <c r="F4983" s="71" t="str">
        <f>INDEX(Client_Name,MATCH(Export!H4983,Local_Company_Name,0))</f>
        <v>Tiger Jewelcrafting Ltd</v>
      </c>
      <c r="G4983" s="71">
        <f>INDEX(Client_Code,MATCH(Export!H4983,Local_Company_Name,0))</f>
        <v>1003</v>
      </c>
      <c r="H4983" t="s">
        <v>753</v>
      </c>
      <c r="I4983" t="s">
        <v>780</v>
      </c>
      <c r="J4983" t="s">
        <v>8</v>
      </c>
      <c r="K4983" s="71" t="str">
        <f>INDEX(Line_of_Business,MATCH(Export!J4983,Name,0))</f>
        <v>M</v>
      </c>
      <c r="L4983" s="9" t="s">
        <v>443</v>
      </c>
      <c r="M4983">
        <v>189</v>
      </c>
      <c r="N4983" s="4">
        <v>0</v>
      </c>
      <c r="O4983" s="4">
        <v>0</v>
      </c>
      <c r="P4983" s="4">
        <v>121399.09</v>
      </c>
      <c r="Q4983" s="4">
        <v>0</v>
      </c>
      <c r="R4983" s="4">
        <v>0</v>
      </c>
      <c r="S4983" s="4">
        <v>0</v>
      </c>
      <c r="T4983" s="4">
        <v>0</v>
      </c>
      <c r="U4983" s="4">
        <v>0</v>
      </c>
      <c r="V4983" s="4">
        <v>0</v>
      </c>
      <c r="W4983" s="4">
        <v>0</v>
      </c>
      <c r="X4983" s="4">
        <v>0</v>
      </c>
      <c r="Y4983" s="4">
        <v>0</v>
      </c>
      <c r="Z4983" s="4">
        <v>0</v>
      </c>
      <c r="AA4983" s="4">
        <v>0</v>
      </c>
      <c r="AB4983" t="s">
        <v>3</v>
      </c>
      <c r="AC4983" s="4">
        <v>0</v>
      </c>
      <c r="AD4983" s="4">
        <v>0</v>
      </c>
      <c r="AE4983" s="4">
        <v>0</v>
      </c>
      <c r="AF4983" t="s">
        <v>780</v>
      </c>
      <c r="AG4983" s="4">
        <v>0</v>
      </c>
      <c r="AH4983" s="4">
        <v>0</v>
      </c>
      <c r="AI4983" s="4">
        <v>0</v>
      </c>
      <c r="AJ4983" s="4">
        <v>-121399.09</v>
      </c>
      <c r="AK4983" s="4" t="s">
        <v>2</v>
      </c>
      <c r="AL4983" t="s">
        <v>793</v>
      </c>
      <c r="AM4983" s="71" t="str">
        <f>INDEX(Network_Insurer_Code,MATCH(Export!AL4983,Network_insurer_Name,0))</f>
        <v>CAL3</v>
      </c>
      <c r="AN4983" t="str">
        <f t="shared" si="77"/>
        <v>M1003CAL32020</v>
      </c>
    </row>
    <row r="4984" spans="1:40" x14ac:dyDescent="0.25">
      <c r="A4984">
        <v>2019</v>
      </c>
      <c r="B4984">
        <v>3</v>
      </c>
      <c r="C4984" s="1">
        <v>43647</v>
      </c>
      <c r="D4984" s="1">
        <v>43738</v>
      </c>
      <c r="E4984">
        <v>2018</v>
      </c>
      <c r="F4984" s="71" t="str">
        <f>INDEX(Client_Name,MATCH(Export!H4984,Local_Company_Name,0))</f>
        <v>Flaimngo Tailoring</v>
      </c>
      <c r="G4984" s="71">
        <f>INDEX(Client_Code,MATCH(Export!H4984,Local_Company_Name,0))</f>
        <v>1005</v>
      </c>
      <c r="H4984" t="s">
        <v>769</v>
      </c>
      <c r="I4984" t="s">
        <v>722</v>
      </c>
      <c r="J4984" t="s">
        <v>0</v>
      </c>
      <c r="K4984" s="71" t="str">
        <f>INDEX(Line_of_Business,MATCH(Export!J4984,Name,0))</f>
        <v>D</v>
      </c>
      <c r="L4984" s="9" t="s">
        <v>280</v>
      </c>
      <c r="M4984">
        <v>166</v>
      </c>
      <c r="N4984" s="4">
        <v>-124.65</v>
      </c>
      <c r="O4984" s="4">
        <v>-124.65</v>
      </c>
      <c r="P4984" s="4">
        <v>4213.4799999999996</v>
      </c>
      <c r="Q4984" s="4">
        <v>0</v>
      </c>
      <c r="R4984" s="4">
        <v>0</v>
      </c>
      <c r="S4984" s="4">
        <v>0</v>
      </c>
      <c r="T4984" s="4">
        <v>0</v>
      </c>
      <c r="U4984" s="4">
        <v>0</v>
      </c>
      <c r="V4984" s="4">
        <v>0</v>
      </c>
      <c r="W4984" s="4">
        <v>0</v>
      </c>
      <c r="X4984" s="4">
        <v>0</v>
      </c>
      <c r="Y4984" s="4">
        <v>-17.829999999999998</v>
      </c>
      <c r="Z4984" s="4">
        <v>-5.78</v>
      </c>
      <c r="AA4984" s="4">
        <v>0</v>
      </c>
      <c r="AB4984" t="s">
        <v>3</v>
      </c>
      <c r="AC4984" s="4">
        <v>0</v>
      </c>
      <c r="AD4984" s="4">
        <v>0</v>
      </c>
      <c r="AE4984" s="4">
        <v>-53757.87</v>
      </c>
      <c r="AF4984" t="s">
        <v>722</v>
      </c>
      <c r="AG4984" s="4">
        <v>0</v>
      </c>
      <c r="AH4984" s="4">
        <v>0</v>
      </c>
      <c r="AI4984" s="4">
        <v>0</v>
      </c>
      <c r="AJ4984" s="4">
        <v>-4314.5199999999904</v>
      </c>
      <c r="AK4984" s="4">
        <v>0</v>
      </c>
      <c r="AL4984" t="s">
        <v>788</v>
      </c>
      <c r="AM4984" s="71" t="str">
        <f>INDEX(Network_Insurer_Code,MATCH(Export!AL4984,Network_insurer_Name,0))</f>
        <v>RAI1</v>
      </c>
      <c r="AN4984" t="str">
        <f t="shared" si="77"/>
        <v>D1005RAI12018</v>
      </c>
    </row>
    <row r="4985" spans="1:40" x14ac:dyDescent="0.25">
      <c r="A4985">
        <v>2019</v>
      </c>
      <c r="B4985">
        <v>3</v>
      </c>
      <c r="C4985" s="1">
        <v>43647</v>
      </c>
      <c r="D4985" s="1">
        <v>43738</v>
      </c>
      <c r="E4985">
        <v>2014</v>
      </c>
      <c r="F4985" s="71" t="str">
        <f>INDEX(Client_Name,MATCH(Export!H4985,Local_Company_Name,0))</f>
        <v>Zebra Workings Ltd</v>
      </c>
      <c r="G4985" s="71">
        <f>INDEX(Client_Code,MATCH(Export!H4985,Local_Company_Name,0))</f>
        <v>1001</v>
      </c>
      <c r="H4985" t="s">
        <v>750</v>
      </c>
      <c r="I4985" t="s">
        <v>717</v>
      </c>
      <c r="J4985" t="s">
        <v>5</v>
      </c>
      <c r="K4985" s="71" t="str">
        <f>INDEX(Line_of_Business,MATCH(Export!J4985,Name,0))</f>
        <v>L</v>
      </c>
      <c r="L4985" s="9" t="s">
        <v>77</v>
      </c>
      <c r="M4985">
        <v>2700</v>
      </c>
      <c r="N4985" s="4">
        <v>0</v>
      </c>
      <c r="O4985" s="4">
        <v>0</v>
      </c>
      <c r="P4985" s="4">
        <v>0</v>
      </c>
      <c r="Q4985" s="4">
        <v>0</v>
      </c>
      <c r="R4985" s="4">
        <v>0</v>
      </c>
      <c r="S4985" s="4">
        <v>49542</v>
      </c>
      <c r="T4985" s="4">
        <v>0</v>
      </c>
      <c r="U4985" s="4">
        <v>0</v>
      </c>
      <c r="V4985" s="4">
        <v>0</v>
      </c>
      <c r="W4985" s="4">
        <v>-49542</v>
      </c>
      <c r="X4985" s="4">
        <v>0</v>
      </c>
      <c r="Y4985" s="4">
        <v>0</v>
      </c>
      <c r="Z4985" s="4">
        <v>0</v>
      </c>
      <c r="AA4985" s="4">
        <v>0</v>
      </c>
      <c r="AB4985" t="s">
        <v>3</v>
      </c>
      <c r="AC4985" s="4">
        <v>0</v>
      </c>
      <c r="AD4985" s="4">
        <v>0</v>
      </c>
      <c r="AE4985" s="4">
        <v>0</v>
      </c>
      <c r="AF4985" t="s">
        <v>717</v>
      </c>
      <c r="AG4985" s="4">
        <v>0</v>
      </c>
      <c r="AH4985" s="4">
        <v>0</v>
      </c>
      <c r="AI4985" s="4">
        <v>0</v>
      </c>
      <c r="AJ4985" s="4">
        <v>99084</v>
      </c>
      <c r="AK4985" s="4">
        <v>200000</v>
      </c>
      <c r="AL4985" t="s">
        <v>798</v>
      </c>
      <c r="AM4985" s="71" t="str">
        <f>INDEX(Network_Insurer_Code,MATCH(Export!AL4985,Network_insurer_Name,0))</f>
        <v>PEI2</v>
      </c>
      <c r="AN4985" t="str">
        <f t="shared" si="77"/>
        <v>L1001PEI22014</v>
      </c>
    </row>
    <row r="4986" spans="1:40" x14ac:dyDescent="0.25">
      <c r="A4986">
        <v>2019</v>
      </c>
      <c r="B4986">
        <v>1</v>
      </c>
      <c r="C4986" s="1">
        <v>43466</v>
      </c>
      <c r="D4986" s="1">
        <v>43555</v>
      </c>
      <c r="E4986">
        <v>2018</v>
      </c>
      <c r="F4986" s="71" t="str">
        <f>INDEX(Client_Name,MATCH(Export!H4986,Local_Company_Name,0))</f>
        <v>Falcon Clothing</v>
      </c>
      <c r="G4986" s="71">
        <f>INDEX(Client_Code,MATCH(Export!H4986,Local_Company_Name,0))</f>
        <v>1006</v>
      </c>
      <c r="H4986" t="s">
        <v>775</v>
      </c>
      <c r="I4986" t="s">
        <v>722</v>
      </c>
      <c r="J4986" t="s">
        <v>0</v>
      </c>
      <c r="K4986" s="71" t="str">
        <f>INDEX(Line_of_Business,MATCH(Export!J4986,Name,0))</f>
        <v>D</v>
      </c>
      <c r="L4986" s="9" t="s">
        <v>280</v>
      </c>
      <c r="M4986">
        <v>166</v>
      </c>
      <c r="N4986" s="4">
        <v>102205.35</v>
      </c>
      <c r="O4986" s="4">
        <v>102205.35</v>
      </c>
      <c r="P4986" s="4">
        <v>14458.05</v>
      </c>
      <c r="Q4986" s="4">
        <v>0</v>
      </c>
      <c r="R4986" s="4">
        <v>0</v>
      </c>
      <c r="S4986" s="4">
        <v>0</v>
      </c>
      <c r="T4986" s="4">
        <v>0</v>
      </c>
      <c r="U4986" s="4">
        <v>0</v>
      </c>
      <c r="V4986" s="4">
        <v>0</v>
      </c>
      <c r="W4986" s="4">
        <v>0</v>
      </c>
      <c r="X4986" s="4">
        <v>0</v>
      </c>
      <c r="Y4986" s="4">
        <v>14808.789999999901</v>
      </c>
      <c r="Z4986" s="4">
        <v>4451.51</v>
      </c>
      <c r="AA4986" s="4">
        <v>0</v>
      </c>
      <c r="AB4986" t="s">
        <v>3</v>
      </c>
      <c r="AC4986" s="4">
        <v>0</v>
      </c>
      <c r="AD4986" s="4">
        <v>0</v>
      </c>
      <c r="AE4986" s="4">
        <v>0</v>
      </c>
      <c r="AF4986" t="s">
        <v>722</v>
      </c>
      <c r="AG4986" s="4">
        <v>0</v>
      </c>
      <c r="AH4986" s="4">
        <v>0</v>
      </c>
      <c r="AI4986" s="4">
        <v>0</v>
      </c>
      <c r="AJ4986" s="4">
        <v>68487</v>
      </c>
      <c r="AK4986" s="4">
        <v>0</v>
      </c>
      <c r="AL4986" t="s">
        <v>785</v>
      </c>
      <c r="AM4986" s="71" t="str">
        <f>INDEX(Network_Insurer_Code,MATCH(Export!AL4986,Network_insurer_Name,0))</f>
        <v>WAI3</v>
      </c>
      <c r="AN4986" t="str">
        <f t="shared" si="77"/>
        <v>D1006WAI32018</v>
      </c>
    </row>
    <row r="4987" spans="1:40" x14ac:dyDescent="0.25">
      <c r="A4987">
        <v>2019</v>
      </c>
      <c r="B4987">
        <v>1</v>
      </c>
      <c r="C4987" s="1">
        <v>43466</v>
      </c>
      <c r="D4987" s="1">
        <v>43555</v>
      </c>
      <c r="E4987">
        <v>2018</v>
      </c>
      <c r="F4987" s="71" t="str">
        <f>INDEX(Client_Name,MATCH(Export!H4987,Local_Company_Name,0))</f>
        <v>Tiger Jewelcrafting Ltd</v>
      </c>
      <c r="G4987" s="71">
        <f>INDEX(Client_Code,MATCH(Export!H4987,Local_Company_Name,0))</f>
        <v>1003</v>
      </c>
      <c r="H4987" t="s">
        <v>753</v>
      </c>
      <c r="I4987" t="s">
        <v>704</v>
      </c>
      <c r="J4987" t="s">
        <v>8</v>
      </c>
      <c r="K4987" s="71" t="str">
        <f>INDEX(Line_of_Business,MATCH(Export!J4987,Name,0))</f>
        <v>M</v>
      </c>
      <c r="L4987" s="9" t="s">
        <v>86</v>
      </c>
      <c r="M4987">
        <v>2930</v>
      </c>
      <c r="N4987" s="4">
        <v>43631.7</v>
      </c>
      <c r="O4987" s="4">
        <v>43631.7</v>
      </c>
      <c r="P4987" s="4">
        <v>111531.6</v>
      </c>
      <c r="Q4987" s="4">
        <v>0</v>
      </c>
      <c r="R4987" s="4">
        <v>0</v>
      </c>
      <c r="S4987" s="4">
        <v>0</v>
      </c>
      <c r="T4987" s="4">
        <v>0</v>
      </c>
      <c r="U4987" s="4">
        <v>0</v>
      </c>
      <c r="V4987" s="4">
        <v>0</v>
      </c>
      <c r="W4987" s="4">
        <v>-491261.23</v>
      </c>
      <c r="X4987" s="4">
        <v>0</v>
      </c>
      <c r="Y4987" s="4">
        <v>6746.58</v>
      </c>
      <c r="Z4987" s="4">
        <v>0</v>
      </c>
      <c r="AA4987" s="4">
        <v>0</v>
      </c>
      <c r="AB4987" t="s">
        <v>3</v>
      </c>
      <c r="AC4987" s="4">
        <v>0</v>
      </c>
      <c r="AD4987" s="4">
        <v>0</v>
      </c>
      <c r="AE4987" s="4">
        <v>0</v>
      </c>
      <c r="AF4987" t="s">
        <v>704</v>
      </c>
      <c r="AG4987" s="4">
        <v>0</v>
      </c>
      <c r="AH4987" s="4">
        <v>0</v>
      </c>
      <c r="AI4987" s="4">
        <v>0</v>
      </c>
      <c r="AJ4987" s="4">
        <v>416614.74999999901</v>
      </c>
      <c r="AK4987" s="4">
        <v>0</v>
      </c>
      <c r="AL4987" t="s">
        <v>793</v>
      </c>
      <c r="AM4987" s="71" t="str">
        <f>INDEX(Network_Insurer_Code,MATCH(Export!AL4987,Network_insurer_Name,0))</f>
        <v>CAL3</v>
      </c>
      <c r="AN4987" t="str">
        <f t="shared" si="77"/>
        <v>M1003CAL32018</v>
      </c>
    </row>
    <row r="4988" spans="1:40" x14ac:dyDescent="0.25">
      <c r="A4988">
        <v>2019</v>
      </c>
      <c r="B4988">
        <v>3</v>
      </c>
      <c r="C4988" s="1">
        <v>44013</v>
      </c>
      <c r="D4988" s="1">
        <v>44104</v>
      </c>
      <c r="E4988">
        <v>2019</v>
      </c>
      <c r="F4988" s="71" t="str">
        <f>INDEX(Client_Name,MATCH(Export!H4988,Local_Company_Name,0))</f>
        <v>Zebra Workings Ltd</v>
      </c>
      <c r="G4988" s="71">
        <f>INDEX(Client_Code,MATCH(Export!H4988,Local_Company_Name,0))</f>
        <v>1001</v>
      </c>
      <c r="H4988" t="s">
        <v>747</v>
      </c>
      <c r="I4988" t="s">
        <v>704</v>
      </c>
      <c r="J4988" t="s">
        <v>5</v>
      </c>
      <c r="K4988" s="71" t="str">
        <f>INDEX(Line_of_Business,MATCH(Export!J4988,Name,0))</f>
        <v>L</v>
      </c>
      <c r="L4988" s="9">
        <v>324633265</v>
      </c>
      <c r="M4988">
        <v>425</v>
      </c>
      <c r="N4988" s="4">
        <v>0</v>
      </c>
      <c r="O4988" s="4">
        <v>0</v>
      </c>
      <c r="P4988" s="4">
        <v>0</v>
      </c>
      <c r="Q4988" s="4">
        <v>0</v>
      </c>
      <c r="R4988" s="4">
        <v>0</v>
      </c>
      <c r="S4988" s="4">
        <v>0</v>
      </c>
      <c r="T4988" s="4">
        <v>0</v>
      </c>
      <c r="U4988" s="4">
        <v>0</v>
      </c>
      <c r="V4988" s="4">
        <v>0</v>
      </c>
      <c r="W4988" s="4">
        <v>0</v>
      </c>
      <c r="X4988" s="4">
        <v>0</v>
      </c>
      <c r="Y4988" s="4">
        <v>0</v>
      </c>
      <c r="Z4988" s="4">
        <v>0</v>
      </c>
      <c r="AA4988" s="4">
        <v>0</v>
      </c>
      <c r="AB4988" t="s">
        <v>3</v>
      </c>
      <c r="AC4988" s="4">
        <v>616427</v>
      </c>
      <c r="AD4988" s="4">
        <v>0</v>
      </c>
      <c r="AE4988" s="4">
        <v>0</v>
      </c>
      <c r="AF4988" t="s">
        <v>704</v>
      </c>
      <c r="AG4988" s="4">
        <v>0</v>
      </c>
      <c r="AH4988" s="4">
        <v>0</v>
      </c>
      <c r="AI4988" s="4">
        <v>0</v>
      </c>
      <c r="AJ4988" s="4">
        <v>0</v>
      </c>
      <c r="AK4988" s="4">
        <v>0</v>
      </c>
      <c r="AL4988" t="s">
        <v>781</v>
      </c>
      <c r="AM4988" s="71" t="str">
        <f>INDEX(Network_Insurer_Code,MATCH(Export!AL4988,Network_insurer_Name,0))</f>
        <v>ORI1</v>
      </c>
      <c r="AN4988" t="str">
        <f t="shared" si="77"/>
        <v>L1001ORI12019</v>
      </c>
    </row>
    <row r="4989" spans="1:40" x14ac:dyDescent="0.25">
      <c r="A4989">
        <v>2020</v>
      </c>
      <c r="B4989">
        <v>2</v>
      </c>
      <c r="C4989" s="1">
        <v>43922</v>
      </c>
      <c r="D4989" s="1">
        <v>44012</v>
      </c>
      <c r="E4989">
        <v>2020</v>
      </c>
      <c r="F4989" s="71" t="str">
        <f>INDEX(Client_Name,MATCH(Export!H4989,Local_Company_Name,0))</f>
        <v>Falcon Clothing</v>
      </c>
      <c r="G4989" s="71">
        <f>INDEX(Client_Code,MATCH(Export!H4989,Local_Company_Name,0))</f>
        <v>1006</v>
      </c>
      <c r="H4989" t="s">
        <v>775</v>
      </c>
      <c r="I4989" t="s">
        <v>710</v>
      </c>
      <c r="J4989" t="s">
        <v>22</v>
      </c>
      <c r="K4989" s="71" t="str">
        <f>INDEX(Line_of_Business,MATCH(Export!J4989,Name,0))</f>
        <v>A</v>
      </c>
      <c r="L4989" s="9">
        <v>103803</v>
      </c>
      <c r="M4989">
        <v>5351</v>
      </c>
      <c r="N4989" s="4">
        <v>541360.19999999995</v>
      </c>
      <c r="O4989" s="4">
        <v>541360.19999999995</v>
      </c>
      <c r="P4989" s="4">
        <v>0</v>
      </c>
      <c r="Q4989" s="4">
        <v>0</v>
      </c>
      <c r="R4989" s="4">
        <v>0</v>
      </c>
      <c r="S4989" s="4">
        <v>0</v>
      </c>
      <c r="T4989" s="4">
        <v>0</v>
      </c>
      <c r="U4989" s="4">
        <v>0</v>
      </c>
      <c r="V4989" s="4">
        <v>0</v>
      </c>
      <c r="W4989" s="4">
        <v>0</v>
      </c>
      <c r="X4989" s="4">
        <v>0</v>
      </c>
      <c r="Y4989" s="4">
        <v>81204.03</v>
      </c>
      <c r="Z4989" s="4">
        <v>0</v>
      </c>
      <c r="AA4989" s="4">
        <v>0</v>
      </c>
      <c r="AB4989" t="s">
        <v>3</v>
      </c>
      <c r="AC4989" s="4">
        <v>0</v>
      </c>
      <c r="AD4989" s="4">
        <v>0</v>
      </c>
      <c r="AE4989" s="4">
        <v>0</v>
      </c>
      <c r="AF4989" t="s">
        <v>710</v>
      </c>
      <c r="AG4989" s="4">
        <v>0</v>
      </c>
      <c r="AH4989" s="4">
        <v>0</v>
      </c>
      <c r="AI4989" s="4">
        <v>0</v>
      </c>
      <c r="AJ4989" s="4">
        <v>460156.16999999899</v>
      </c>
      <c r="AK4989" s="4">
        <v>0</v>
      </c>
      <c r="AL4989" t="s">
        <v>797</v>
      </c>
      <c r="AM4989" s="71" t="str">
        <f>INDEX(Network_Insurer_Code,MATCH(Export!AL4989,Network_insurer_Name,0))</f>
        <v>ONI3</v>
      </c>
      <c r="AN4989" t="str">
        <f t="shared" si="77"/>
        <v>A1006ONI32020</v>
      </c>
    </row>
    <row r="4990" spans="1:40" x14ac:dyDescent="0.25">
      <c r="A4990">
        <v>2020</v>
      </c>
      <c r="B4990">
        <v>3</v>
      </c>
      <c r="C4990" s="1">
        <v>44013</v>
      </c>
      <c r="D4990" s="1">
        <v>44104</v>
      </c>
      <c r="E4990">
        <v>2020</v>
      </c>
      <c r="F4990" s="71" t="str">
        <f>INDEX(Client_Name,MATCH(Export!H4990,Local_Company_Name,0))</f>
        <v>Tiger Jewelcrafting Ltd</v>
      </c>
      <c r="G4990" s="71">
        <f>INDEX(Client_Code,MATCH(Export!H4990,Local_Company_Name,0))</f>
        <v>1003</v>
      </c>
      <c r="H4990" t="s">
        <v>762</v>
      </c>
      <c r="I4990" t="s">
        <v>710</v>
      </c>
      <c r="J4990" t="s">
        <v>5</v>
      </c>
      <c r="K4990" s="71" t="str">
        <f>INDEX(Line_of_Business,MATCH(Export!J4990,Name,0))</f>
        <v>L</v>
      </c>
      <c r="L4990" s="9" t="s">
        <v>7</v>
      </c>
      <c r="M4990">
        <v>582</v>
      </c>
      <c r="N4990" s="4">
        <v>2200883.2200000002</v>
      </c>
      <c r="O4990" s="4">
        <v>2200883.2200000002</v>
      </c>
      <c r="P4990" s="4">
        <v>0</v>
      </c>
      <c r="Q4990" s="4">
        <v>0</v>
      </c>
      <c r="R4990" s="4">
        <v>0</v>
      </c>
      <c r="S4990" s="4">
        <v>0</v>
      </c>
      <c r="T4990" s="4">
        <v>0</v>
      </c>
      <c r="U4990" s="4">
        <v>0</v>
      </c>
      <c r="V4990" s="4">
        <v>0</v>
      </c>
      <c r="W4990" s="4">
        <v>0</v>
      </c>
      <c r="X4990" s="4">
        <v>0</v>
      </c>
      <c r="Y4990" s="4">
        <v>330132.49</v>
      </c>
      <c r="Z4990" s="4">
        <v>0</v>
      </c>
      <c r="AA4990" s="4">
        <v>0</v>
      </c>
      <c r="AB4990" t="s">
        <v>3</v>
      </c>
      <c r="AC4990" s="4">
        <v>0</v>
      </c>
      <c r="AD4990" s="4">
        <v>0</v>
      </c>
      <c r="AE4990" s="4">
        <v>0</v>
      </c>
      <c r="AF4990" t="s">
        <v>710</v>
      </c>
      <c r="AG4990" s="4">
        <v>0</v>
      </c>
      <c r="AH4990" s="4">
        <v>0</v>
      </c>
      <c r="AI4990" s="4">
        <v>0</v>
      </c>
      <c r="AJ4990" s="4">
        <v>1870750.73</v>
      </c>
      <c r="AK4990" s="4">
        <v>0</v>
      </c>
      <c r="AL4990" t="s">
        <v>791</v>
      </c>
      <c r="AM4990" s="71" t="str">
        <f>INDEX(Network_Insurer_Code,MATCH(Export!AL4990,Network_insurer_Name,0))</f>
        <v>CHI3</v>
      </c>
      <c r="AN4990" t="str">
        <f t="shared" si="77"/>
        <v>L1003CHI32020</v>
      </c>
    </row>
    <row r="4991" spans="1:40" x14ac:dyDescent="0.25">
      <c r="A4991">
        <v>2019</v>
      </c>
      <c r="B4991">
        <v>2</v>
      </c>
      <c r="C4991" s="1">
        <v>43556</v>
      </c>
      <c r="D4991" s="1">
        <v>43646</v>
      </c>
      <c r="E4991">
        <v>2018</v>
      </c>
      <c r="F4991" s="71" t="str">
        <f>INDEX(Client_Name,MATCH(Export!H4991,Local_Company_Name,0))</f>
        <v>Lion Manufacturing Co</v>
      </c>
      <c r="G4991" s="71">
        <f>INDEX(Client_Code,MATCH(Export!H4991,Local_Company_Name,0))</f>
        <v>1002</v>
      </c>
      <c r="H4991" t="s">
        <v>760</v>
      </c>
      <c r="I4991" t="s">
        <v>719</v>
      </c>
      <c r="J4991" t="s">
        <v>5</v>
      </c>
      <c r="K4991" s="71" t="str">
        <f>INDEX(Line_of_Business,MATCH(Export!J4991,Name,0))</f>
        <v>L</v>
      </c>
      <c r="L4991" s="9" t="s">
        <v>465</v>
      </c>
      <c r="M4991">
        <v>4493</v>
      </c>
      <c r="N4991" s="4">
        <v>147786</v>
      </c>
      <c r="O4991" s="4">
        <v>147786</v>
      </c>
      <c r="P4991" s="4">
        <v>226979.3</v>
      </c>
      <c r="Q4991" s="4">
        <v>0</v>
      </c>
      <c r="R4991" s="4">
        <v>0</v>
      </c>
      <c r="S4991" s="4">
        <v>0</v>
      </c>
      <c r="T4991" s="4">
        <v>0</v>
      </c>
      <c r="U4991" s="4">
        <v>0</v>
      </c>
      <c r="V4991" s="4">
        <v>0</v>
      </c>
      <c r="W4991" s="4">
        <v>0</v>
      </c>
      <c r="X4991" s="4">
        <v>0</v>
      </c>
      <c r="Y4991" s="4">
        <v>9310.52</v>
      </c>
      <c r="Z4991" s="4">
        <v>0</v>
      </c>
      <c r="AA4991" s="4">
        <v>1034.5</v>
      </c>
      <c r="AB4991" t="s">
        <v>3</v>
      </c>
      <c r="AC4991" s="4">
        <v>0</v>
      </c>
      <c r="AD4991" s="4">
        <v>0</v>
      </c>
      <c r="AE4991" s="4">
        <v>-32002.83</v>
      </c>
      <c r="AF4991" t="s">
        <v>719</v>
      </c>
      <c r="AG4991" s="4">
        <v>0</v>
      </c>
      <c r="AH4991" s="4">
        <v>0</v>
      </c>
      <c r="AI4991" s="4">
        <v>0</v>
      </c>
      <c r="AJ4991" s="4">
        <v>-89538.319999999905</v>
      </c>
      <c r="AK4991" s="4">
        <v>0</v>
      </c>
      <c r="AL4991" t="s">
        <v>795</v>
      </c>
      <c r="AM4991" s="71" t="str">
        <f>INDEX(Network_Insurer_Code,MATCH(Export!AL4991,Network_insurer_Name,0))</f>
        <v>TOL1</v>
      </c>
      <c r="AN4991" t="str">
        <f t="shared" si="77"/>
        <v>L1002TOL12018</v>
      </c>
    </row>
    <row r="4992" spans="1:40" x14ac:dyDescent="0.25">
      <c r="A4992">
        <v>2019</v>
      </c>
      <c r="B4992">
        <v>4</v>
      </c>
      <c r="C4992" s="1">
        <v>43739</v>
      </c>
      <c r="D4992" s="1">
        <v>43830</v>
      </c>
      <c r="E4992">
        <v>2017</v>
      </c>
      <c r="F4992" s="71" t="str">
        <f>INDEX(Client_Name,MATCH(Export!H4992,Local_Company_Name,0))</f>
        <v>Tiger Jewelcrafting Ltd</v>
      </c>
      <c r="G4992" s="71">
        <f>INDEX(Client_Code,MATCH(Export!H4992,Local_Company_Name,0))</f>
        <v>1003</v>
      </c>
      <c r="H4992" t="s">
        <v>753</v>
      </c>
      <c r="I4992" t="s">
        <v>717</v>
      </c>
      <c r="J4992" t="s">
        <v>8</v>
      </c>
      <c r="K4992" s="71" t="str">
        <f>INDEX(Line_of_Business,MATCH(Export!J4992,Name,0))</f>
        <v>M</v>
      </c>
      <c r="L4992" s="9" t="s">
        <v>165</v>
      </c>
      <c r="M4992">
        <v>2119</v>
      </c>
      <c r="N4992" s="4">
        <v>0</v>
      </c>
      <c r="O4992" s="4">
        <v>0</v>
      </c>
      <c r="P4992" s="4">
        <v>1690</v>
      </c>
      <c r="Q4992" s="4">
        <v>0</v>
      </c>
      <c r="R4992" s="4">
        <v>0</v>
      </c>
      <c r="S4992" s="4">
        <v>0</v>
      </c>
      <c r="T4992" s="4">
        <v>0</v>
      </c>
      <c r="U4992" s="4">
        <v>0</v>
      </c>
      <c r="V4992" s="4">
        <v>0</v>
      </c>
      <c r="W4992" s="4">
        <v>0</v>
      </c>
      <c r="X4992" s="4">
        <v>0</v>
      </c>
      <c r="Y4992" s="4">
        <v>0</v>
      </c>
      <c r="Z4992" s="4">
        <v>0</v>
      </c>
      <c r="AA4992" s="4">
        <v>0</v>
      </c>
      <c r="AB4992" t="s">
        <v>3</v>
      </c>
      <c r="AC4992" s="4">
        <v>0</v>
      </c>
      <c r="AD4992" s="4">
        <v>0</v>
      </c>
      <c r="AE4992" s="4">
        <v>0</v>
      </c>
      <c r="AF4992" t="s">
        <v>717</v>
      </c>
      <c r="AG4992" s="4">
        <v>0</v>
      </c>
      <c r="AH4992" s="4">
        <v>0</v>
      </c>
      <c r="AI4992" s="4">
        <v>0</v>
      </c>
      <c r="AJ4992" s="4">
        <v>-1690</v>
      </c>
      <c r="AK4992" s="4">
        <v>0</v>
      </c>
      <c r="AL4992" t="s">
        <v>797</v>
      </c>
      <c r="AM4992" s="71" t="str">
        <f>INDEX(Network_Insurer_Code,MATCH(Export!AL4992,Network_insurer_Name,0))</f>
        <v>ONI3</v>
      </c>
      <c r="AN4992" t="str">
        <f t="shared" si="77"/>
        <v>M1003ONI32017</v>
      </c>
    </row>
    <row r="4993" spans="1:40" x14ac:dyDescent="0.25">
      <c r="A4993">
        <v>2019</v>
      </c>
      <c r="B4993">
        <v>1</v>
      </c>
      <c r="C4993" s="1">
        <v>43525</v>
      </c>
      <c r="D4993" s="1">
        <v>43555</v>
      </c>
      <c r="E4993">
        <v>2019</v>
      </c>
      <c r="F4993" s="71" t="str">
        <f>INDEX(Client_Name,MATCH(Export!H4993,Local_Company_Name,0))</f>
        <v>Flaimngo Tailoring</v>
      </c>
      <c r="G4993" s="71">
        <f>INDEX(Client_Code,MATCH(Export!H4993,Local_Company_Name,0))</f>
        <v>1005</v>
      </c>
      <c r="H4993" t="s">
        <v>770</v>
      </c>
      <c r="I4993" t="s">
        <v>779</v>
      </c>
      <c r="J4993" t="s">
        <v>5</v>
      </c>
      <c r="K4993" s="71" t="str">
        <f>INDEX(Line_of_Business,MATCH(Export!J4993,Name,0))</f>
        <v>L</v>
      </c>
      <c r="L4993" s="9" t="s">
        <v>168</v>
      </c>
      <c r="M4993">
        <v>142</v>
      </c>
      <c r="N4993" s="4">
        <v>0</v>
      </c>
      <c r="O4993" s="4">
        <v>0</v>
      </c>
      <c r="P4993" s="4">
        <v>0</v>
      </c>
      <c r="Q4993" s="4">
        <v>0</v>
      </c>
      <c r="R4993" s="4">
        <v>0</v>
      </c>
      <c r="S4993" s="4">
        <v>0</v>
      </c>
      <c r="T4993" s="4">
        <v>0</v>
      </c>
      <c r="U4993" s="4">
        <v>0</v>
      </c>
      <c r="V4993" s="4">
        <v>0</v>
      </c>
      <c r="W4993" s="4">
        <v>0</v>
      </c>
      <c r="X4993" s="4">
        <v>0</v>
      </c>
      <c r="Y4993" s="4">
        <v>0</v>
      </c>
      <c r="Z4993" s="4">
        <v>0</v>
      </c>
      <c r="AA4993" s="4">
        <v>0</v>
      </c>
      <c r="AB4993" t="s">
        <v>3</v>
      </c>
      <c r="AC4993" s="4">
        <v>0</v>
      </c>
      <c r="AD4993" s="4">
        <v>0</v>
      </c>
      <c r="AE4993" s="4">
        <v>0</v>
      </c>
      <c r="AF4993" t="s">
        <v>779</v>
      </c>
      <c r="AG4993" s="4">
        <v>0</v>
      </c>
      <c r="AH4993" s="4">
        <v>0</v>
      </c>
      <c r="AI4993" s="4">
        <v>0</v>
      </c>
      <c r="AJ4993" s="4">
        <v>0</v>
      </c>
      <c r="AK4993" s="4">
        <v>0</v>
      </c>
      <c r="AL4993" t="s">
        <v>794</v>
      </c>
      <c r="AM4993" s="71" t="str">
        <f>INDEX(Network_Insurer_Code,MATCH(Export!AL4993,Network_insurer_Name,0))</f>
        <v>CUI2</v>
      </c>
      <c r="AN4993" t="str">
        <f t="shared" si="77"/>
        <v>L1005CUI22019</v>
      </c>
    </row>
    <row r="4994" spans="1:40" x14ac:dyDescent="0.25">
      <c r="A4994">
        <v>2019</v>
      </c>
      <c r="B4994">
        <v>3</v>
      </c>
      <c r="C4994" s="1">
        <v>43556</v>
      </c>
      <c r="D4994" s="1">
        <v>43646</v>
      </c>
      <c r="E4994">
        <v>2019</v>
      </c>
      <c r="F4994" s="71" t="str">
        <f>INDEX(Client_Name,MATCH(Export!H4994,Local_Company_Name,0))</f>
        <v>Falcon Clothing</v>
      </c>
      <c r="G4994" s="71">
        <f>INDEX(Client_Code,MATCH(Export!H4994,Local_Company_Name,0))</f>
        <v>1006</v>
      </c>
      <c r="H4994" t="s">
        <v>775</v>
      </c>
      <c r="I4994" t="s">
        <v>779</v>
      </c>
      <c r="J4994" t="s">
        <v>8</v>
      </c>
      <c r="K4994" s="71" t="str">
        <f>INDEX(Line_of_Business,MATCH(Export!J4994,Name,0))</f>
        <v>M</v>
      </c>
      <c r="L4994" s="9" t="s">
        <v>200</v>
      </c>
      <c r="M4994">
        <v>673</v>
      </c>
      <c r="N4994" s="4">
        <v>0</v>
      </c>
      <c r="O4994" s="4">
        <v>0</v>
      </c>
      <c r="P4994" s="4">
        <v>0</v>
      </c>
      <c r="Q4994" s="4">
        <v>0</v>
      </c>
      <c r="R4994" s="4">
        <v>0</v>
      </c>
      <c r="S4994" s="4">
        <v>0</v>
      </c>
      <c r="T4994" s="4">
        <v>0</v>
      </c>
      <c r="U4994" s="4">
        <v>0</v>
      </c>
      <c r="V4994" s="4">
        <v>0</v>
      </c>
      <c r="W4994" s="4">
        <v>0</v>
      </c>
      <c r="X4994" s="4">
        <v>0</v>
      </c>
      <c r="Y4994" s="4">
        <v>22849.73</v>
      </c>
      <c r="Z4994" s="4">
        <v>0</v>
      </c>
      <c r="AA4994" s="4">
        <v>-22849.73</v>
      </c>
      <c r="AB4994" t="s">
        <v>3</v>
      </c>
      <c r="AC4994" s="4">
        <v>0</v>
      </c>
      <c r="AD4994" s="4">
        <v>0</v>
      </c>
      <c r="AE4994" s="4">
        <v>0</v>
      </c>
      <c r="AF4994" t="s">
        <v>779</v>
      </c>
      <c r="AG4994" s="4">
        <v>0</v>
      </c>
      <c r="AH4994" s="4">
        <v>0</v>
      </c>
      <c r="AI4994" s="4">
        <v>0</v>
      </c>
      <c r="AJ4994" s="4">
        <v>0</v>
      </c>
      <c r="AK4994" s="4">
        <v>0</v>
      </c>
      <c r="AL4994" t="s">
        <v>794</v>
      </c>
      <c r="AM4994" s="71" t="str">
        <f>INDEX(Network_Insurer_Code,MATCH(Export!AL4994,Network_insurer_Name,0))</f>
        <v>CUI2</v>
      </c>
      <c r="AN4994" t="str">
        <f t="shared" ref="AN4994:AN5057" si="78">_xlfn.CONCAT(K4994,G4994,AM4994,E4994)</f>
        <v>M1006CUI22019</v>
      </c>
    </row>
    <row r="4995" spans="1:40" x14ac:dyDescent="0.25">
      <c r="A4995">
        <v>2019</v>
      </c>
      <c r="B4995">
        <v>4</v>
      </c>
      <c r="C4995" s="1">
        <v>43739</v>
      </c>
      <c r="D4995" s="1">
        <v>43830</v>
      </c>
      <c r="E4995">
        <v>2019</v>
      </c>
      <c r="F4995" s="71" t="str">
        <f>INDEX(Client_Name,MATCH(Export!H4995,Local_Company_Name,0))</f>
        <v>Falcon Clothing</v>
      </c>
      <c r="G4995" s="71">
        <f>INDEX(Client_Code,MATCH(Export!H4995,Local_Company_Name,0))</f>
        <v>1006</v>
      </c>
      <c r="H4995" t="s">
        <v>776</v>
      </c>
      <c r="I4995" t="s">
        <v>702</v>
      </c>
      <c r="J4995" t="s">
        <v>5</v>
      </c>
      <c r="K4995" s="71" t="str">
        <f>INDEX(Line_of_Business,MATCH(Export!J4995,Name,0))</f>
        <v>L</v>
      </c>
      <c r="L4995" s="9" t="s">
        <v>546</v>
      </c>
      <c r="M4995">
        <v>4056</v>
      </c>
      <c r="N4995" s="4">
        <v>0</v>
      </c>
      <c r="O4995" s="4">
        <v>0</v>
      </c>
      <c r="P4995" s="4">
        <v>0</v>
      </c>
      <c r="Q4995" s="4">
        <v>0</v>
      </c>
      <c r="R4995" s="4">
        <v>0</v>
      </c>
      <c r="S4995" s="4">
        <v>0</v>
      </c>
      <c r="T4995" s="4">
        <v>0</v>
      </c>
      <c r="U4995" s="4">
        <v>0</v>
      </c>
      <c r="V4995" s="4">
        <v>0</v>
      </c>
      <c r="W4995" s="4">
        <v>0</v>
      </c>
      <c r="X4995" s="4">
        <v>0</v>
      </c>
      <c r="Y4995" s="4">
        <v>0</v>
      </c>
      <c r="Z4995" s="4">
        <v>0</v>
      </c>
      <c r="AA4995" s="4">
        <v>0</v>
      </c>
      <c r="AB4995" t="s">
        <v>3</v>
      </c>
      <c r="AC4995" s="4">
        <v>0</v>
      </c>
      <c r="AD4995" s="4">
        <v>0</v>
      </c>
      <c r="AE4995" s="4">
        <v>0</v>
      </c>
      <c r="AF4995" t="s">
        <v>702</v>
      </c>
      <c r="AG4995" s="4">
        <v>0</v>
      </c>
      <c r="AH4995" s="4">
        <v>0</v>
      </c>
      <c r="AI4995" s="4">
        <v>0</v>
      </c>
      <c r="AJ4995" s="4">
        <v>0</v>
      </c>
      <c r="AK4995" s="4">
        <v>0</v>
      </c>
      <c r="AL4995" t="s">
        <v>797</v>
      </c>
      <c r="AM4995" s="71" t="str">
        <f>INDEX(Network_Insurer_Code,MATCH(Export!AL4995,Network_insurer_Name,0))</f>
        <v>ONI3</v>
      </c>
      <c r="AN4995" t="str">
        <f t="shared" si="78"/>
        <v>L1006ONI32019</v>
      </c>
    </row>
    <row r="4996" spans="1:40" x14ac:dyDescent="0.25">
      <c r="A4996">
        <v>2019</v>
      </c>
      <c r="B4996">
        <v>3</v>
      </c>
      <c r="C4996" s="1">
        <v>43647</v>
      </c>
      <c r="D4996" s="1">
        <v>43738</v>
      </c>
      <c r="E4996">
        <v>2018</v>
      </c>
      <c r="F4996" s="71" t="str">
        <f>INDEX(Client_Name,MATCH(Export!H4996,Local_Company_Name,0))</f>
        <v>Tiger Jewelcrafting Ltd</v>
      </c>
      <c r="G4996" s="71">
        <f>INDEX(Client_Code,MATCH(Export!H4996,Local_Company_Name,0))</f>
        <v>1003</v>
      </c>
      <c r="H4996" t="s">
        <v>761</v>
      </c>
      <c r="I4996" t="s">
        <v>716</v>
      </c>
      <c r="J4996" t="s">
        <v>0</v>
      </c>
      <c r="K4996" s="71" t="str">
        <f>INDEX(Line_of_Business,MATCH(Export!J4996,Name,0))</f>
        <v>D</v>
      </c>
      <c r="L4996" s="9" t="s">
        <v>30</v>
      </c>
      <c r="M4996">
        <v>2677</v>
      </c>
      <c r="N4996" s="4">
        <v>0</v>
      </c>
      <c r="O4996" s="4">
        <v>0</v>
      </c>
      <c r="P4996" s="4">
        <v>0</v>
      </c>
      <c r="Q4996" s="4">
        <v>0</v>
      </c>
      <c r="R4996" s="4">
        <v>0</v>
      </c>
      <c r="S4996" s="4">
        <v>0</v>
      </c>
      <c r="T4996" s="4">
        <v>0</v>
      </c>
      <c r="U4996" s="4">
        <v>0</v>
      </c>
      <c r="V4996" s="4">
        <v>0</v>
      </c>
      <c r="W4996" s="4">
        <v>0</v>
      </c>
      <c r="X4996" s="4">
        <v>0</v>
      </c>
      <c r="Y4996" s="4">
        <v>0</v>
      </c>
      <c r="Z4996" s="4">
        <v>0</v>
      </c>
      <c r="AA4996" s="4">
        <v>0</v>
      </c>
      <c r="AB4996" t="s">
        <v>3</v>
      </c>
      <c r="AC4996" s="4">
        <v>0</v>
      </c>
      <c r="AD4996" s="4">
        <v>0</v>
      </c>
      <c r="AE4996" s="4">
        <v>0</v>
      </c>
      <c r="AF4996" t="s">
        <v>716</v>
      </c>
      <c r="AG4996" s="4">
        <v>0</v>
      </c>
      <c r="AH4996" s="4">
        <v>0</v>
      </c>
      <c r="AI4996" s="4">
        <v>0</v>
      </c>
      <c r="AJ4996" s="4">
        <v>0</v>
      </c>
      <c r="AK4996" s="4">
        <v>200000</v>
      </c>
      <c r="AL4996" t="s">
        <v>796</v>
      </c>
      <c r="AM4996" s="71" t="str">
        <f>INDEX(Network_Insurer_Code,MATCH(Export!AL4996,Network_insurer_Name,0))</f>
        <v>POL2</v>
      </c>
      <c r="AN4996" t="str">
        <f t="shared" si="78"/>
        <v>D1003POL22018</v>
      </c>
    </row>
    <row r="4997" spans="1:40" x14ac:dyDescent="0.25">
      <c r="A4997">
        <v>2020</v>
      </c>
      <c r="B4997">
        <v>1</v>
      </c>
      <c r="C4997" s="1">
        <v>43831</v>
      </c>
      <c r="D4997" s="1">
        <v>43921</v>
      </c>
      <c r="E4997">
        <v>2019</v>
      </c>
      <c r="F4997" s="71" t="str">
        <f>INDEX(Client_Name,MATCH(Export!H4997,Local_Company_Name,0))</f>
        <v>Falcon Clothing</v>
      </c>
      <c r="G4997" s="71">
        <f>INDEX(Client_Code,MATCH(Export!H4997,Local_Company_Name,0))</f>
        <v>1006</v>
      </c>
      <c r="H4997" t="s">
        <v>773</v>
      </c>
      <c r="I4997" t="s">
        <v>724</v>
      </c>
      <c r="J4997" t="s">
        <v>14</v>
      </c>
      <c r="K4997" s="71" t="str">
        <f>INDEX(Line_of_Business,MATCH(Export!J4997,Name,0))</f>
        <v>C</v>
      </c>
      <c r="L4997" s="9">
        <v>77613</v>
      </c>
      <c r="M4997">
        <v>66</v>
      </c>
      <c r="N4997" s="4">
        <v>0</v>
      </c>
      <c r="O4997" s="4">
        <v>0</v>
      </c>
      <c r="P4997" s="4">
        <v>0</v>
      </c>
      <c r="Q4997" s="4">
        <v>0</v>
      </c>
      <c r="R4997" s="4">
        <v>0</v>
      </c>
      <c r="S4997" s="4">
        <v>0</v>
      </c>
      <c r="T4997" s="4">
        <v>0</v>
      </c>
      <c r="U4997" s="4">
        <v>0</v>
      </c>
      <c r="V4997" s="4">
        <v>0</v>
      </c>
      <c r="W4997" s="4">
        <v>0</v>
      </c>
      <c r="X4997" s="4">
        <v>0</v>
      </c>
      <c r="Y4997" s="4">
        <v>0</v>
      </c>
      <c r="Z4997" s="4">
        <v>0</v>
      </c>
      <c r="AA4997" s="4">
        <v>0</v>
      </c>
      <c r="AB4997" t="s">
        <v>3</v>
      </c>
      <c r="AC4997" s="4">
        <v>0</v>
      </c>
      <c r="AD4997" s="4">
        <v>0</v>
      </c>
      <c r="AE4997" s="4">
        <v>0</v>
      </c>
      <c r="AF4997" t="s">
        <v>724</v>
      </c>
      <c r="AG4997" s="4">
        <v>0</v>
      </c>
      <c r="AH4997" s="4">
        <v>0</v>
      </c>
      <c r="AI4997" s="4">
        <v>0</v>
      </c>
      <c r="AJ4997" s="4">
        <v>0</v>
      </c>
      <c r="AK4997" s="4">
        <v>0</v>
      </c>
      <c r="AL4997" t="s">
        <v>797</v>
      </c>
      <c r="AM4997" s="71" t="str">
        <f>INDEX(Network_Insurer_Code,MATCH(Export!AL4997,Network_insurer_Name,0))</f>
        <v>ONI3</v>
      </c>
      <c r="AN4997" t="str">
        <f t="shared" si="78"/>
        <v>C1006ONI32019</v>
      </c>
    </row>
    <row r="4998" spans="1:40" x14ac:dyDescent="0.25">
      <c r="A4998">
        <v>2019</v>
      </c>
      <c r="B4998">
        <v>3</v>
      </c>
      <c r="C4998" s="1">
        <v>43647</v>
      </c>
      <c r="D4998" s="1">
        <v>43738</v>
      </c>
      <c r="E4998">
        <v>2019</v>
      </c>
      <c r="F4998" s="71" t="str">
        <f>INDEX(Client_Name,MATCH(Export!H4998,Local_Company_Name,0))</f>
        <v>Lion Manufacturing Co</v>
      </c>
      <c r="G4998" s="71">
        <f>INDEX(Client_Code,MATCH(Export!H4998,Local_Company_Name,0))</f>
        <v>1002</v>
      </c>
      <c r="H4998" t="s">
        <v>757</v>
      </c>
      <c r="I4998" t="s">
        <v>722</v>
      </c>
      <c r="J4998" t="s">
        <v>5</v>
      </c>
      <c r="K4998" s="71" t="str">
        <f>INDEX(Line_of_Business,MATCH(Export!J4998,Name,0))</f>
        <v>L</v>
      </c>
      <c r="L4998" s="9" t="s">
        <v>19</v>
      </c>
      <c r="M4998">
        <v>1141</v>
      </c>
      <c r="N4998" s="4">
        <v>87078.979999999894</v>
      </c>
      <c r="O4998" s="4">
        <v>87078.979999999894</v>
      </c>
      <c r="P4998" s="4">
        <v>5418.84</v>
      </c>
      <c r="Q4998" s="4">
        <v>0</v>
      </c>
      <c r="R4998" s="4">
        <v>0</v>
      </c>
      <c r="S4998" s="4">
        <v>0</v>
      </c>
      <c r="T4998" s="4">
        <v>0</v>
      </c>
      <c r="U4998" s="4">
        <v>0</v>
      </c>
      <c r="V4998" s="4">
        <v>0</v>
      </c>
      <c r="W4998" s="4">
        <v>0</v>
      </c>
      <c r="X4998" s="4">
        <v>0</v>
      </c>
      <c r="Y4998" s="4">
        <v>8707.8999999999905</v>
      </c>
      <c r="Z4998" s="4">
        <v>0</v>
      </c>
      <c r="AA4998" s="4">
        <v>0</v>
      </c>
      <c r="AB4998" t="s">
        <v>3</v>
      </c>
      <c r="AC4998" s="4">
        <v>0</v>
      </c>
      <c r="AD4998" s="4">
        <v>0</v>
      </c>
      <c r="AE4998" s="4">
        <v>0</v>
      </c>
      <c r="AF4998" t="s">
        <v>722</v>
      </c>
      <c r="AG4998" s="4">
        <v>0</v>
      </c>
      <c r="AH4998" s="4">
        <v>0</v>
      </c>
      <c r="AI4998" s="4">
        <v>0</v>
      </c>
      <c r="AJ4998" s="4">
        <v>72952.239999999903</v>
      </c>
      <c r="AK4998" s="4">
        <v>0</v>
      </c>
      <c r="AL4998" t="s">
        <v>796</v>
      </c>
      <c r="AM4998" s="71" t="str">
        <f>INDEX(Network_Insurer_Code,MATCH(Export!AL4998,Network_insurer_Name,0))</f>
        <v>POL2</v>
      </c>
      <c r="AN4998" t="str">
        <f t="shared" si="78"/>
        <v>L1002POL22019</v>
      </c>
    </row>
    <row r="4999" spans="1:40" x14ac:dyDescent="0.25">
      <c r="A4999">
        <v>2019</v>
      </c>
      <c r="B4999">
        <v>4</v>
      </c>
      <c r="C4999" s="1">
        <v>43739</v>
      </c>
      <c r="D4999" s="1">
        <v>43830</v>
      </c>
      <c r="E4999">
        <v>2018</v>
      </c>
      <c r="F4999" s="71" t="str">
        <f>INDEX(Client_Name,MATCH(Export!H4999,Local_Company_Name,0))</f>
        <v>Aplaca Engineering Co</v>
      </c>
      <c r="G4999" s="71">
        <f>INDEX(Client_Code,MATCH(Export!H4999,Local_Company_Name,0))</f>
        <v>1004</v>
      </c>
      <c r="H4999" t="s">
        <v>765</v>
      </c>
      <c r="I4999" t="s">
        <v>722</v>
      </c>
      <c r="J4999" t="s">
        <v>0</v>
      </c>
      <c r="K4999" s="71" t="str">
        <f>INDEX(Line_of_Business,MATCH(Export!J4999,Name,0))</f>
        <v>D</v>
      </c>
      <c r="L4999" s="9" t="s">
        <v>280</v>
      </c>
      <c r="M4999">
        <v>166</v>
      </c>
      <c r="N4999" s="4">
        <v>-107.94</v>
      </c>
      <c r="O4999" s="4">
        <v>-107.94</v>
      </c>
      <c r="P4999" s="4">
        <v>1166.0999999999999</v>
      </c>
      <c r="Q4999" s="4">
        <v>0</v>
      </c>
      <c r="R4999" s="4">
        <v>0</v>
      </c>
      <c r="S4999" s="4">
        <v>0</v>
      </c>
      <c r="T4999" s="4">
        <v>0</v>
      </c>
      <c r="U4999" s="4">
        <v>0</v>
      </c>
      <c r="V4999" s="4">
        <v>0</v>
      </c>
      <c r="W4999" s="4">
        <v>0</v>
      </c>
      <c r="X4999" s="4">
        <v>0</v>
      </c>
      <c r="Y4999" s="4">
        <v>0</v>
      </c>
      <c r="Z4999" s="4">
        <v>-1079.43</v>
      </c>
      <c r="AA4999" s="4">
        <v>0</v>
      </c>
      <c r="AB4999" t="s">
        <v>3</v>
      </c>
      <c r="AC4999" s="4">
        <v>0</v>
      </c>
      <c r="AD4999" s="4">
        <v>0</v>
      </c>
      <c r="AE4999" s="4">
        <v>2918.02</v>
      </c>
      <c r="AF4999" t="s">
        <v>722</v>
      </c>
      <c r="AG4999" s="4">
        <v>0</v>
      </c>
      <c r="AH4999" s="4">
        <v>0</v>
      </c>
      <c r="AI4999" s="4">
        <v>0</v>
      </c>
      <c r="AJ4999" s="4">
        <v>-194.60999999999899</v>
      </c>
      <c r="AK4999" s="4">
        <v>0</v>
      </c>
      <c r="AL4999" t="s">
        <v>782</v>
      </c>
      <c r="AM4999" s="71" t="str">
        <f>INDEX(Network_Insurer_Code,MATCH(Export!AL4999,Network_insurer_Name,0))</f>
        <v>API2</v>
      </c>
      <c r="AN4999" t="str">
        <f t="shared" si="78"/>
        <v>D1004API22018</v>
      </c>
    </row>
    <row r="5000" spans="1:40" x14ac:dyDescent="0.25">
      <c r="A5000">
        <v>2020</v>
      </c>
      <c r="B5000">
        <v>2</v>
      </c>
      <c r="C5000" s="1">
        <v>43922</v>
      </c>
      <c r="D5000" s="1">
        <v>44012</v>
      </c>
      <c r="E5000">
        <v>2020</v>
      </c>
      <c r="F5000" s="71" t="str">
        <f>INDEX(Client_Name,MATCH(Export!H5000,Local_Company_Name,0))</f>
        <v>Aplaca Engineering Co</v>
      </c>
      <c r="G5000" s="71">
        <f>INDEX(Client_Code,MATCH(Export!H5000,Local_Company_Name,0))</f>
        <v>1004</v>
      </c>
      <c r="H5000" t="s">
        <v>754</v>
      </c>
      <c r="I5000" t="s">
        <v>709</v>
      </c>
      <c r="J5000" t="s">
        <v>14</v>
      </c>
      <c r="K5000" s="71" t="str">
        <f>INDEX(Line_of_Business,MATCH(Export!J5000,Name,0))</f>
        <v>C</v>
      </c>
      <c r="L5000" s="9" t="s">
        <v>124</v>
      </c>
      <c r="M5000">
        <v>149</v>
      </c>
      <c r="N5000" s="4">
        <v>17913.644444444399</v>
      </c>
      <c r="O5000" s="4">
        <v>16122.28</v>
      </c>
      <c r="P5000" s="4">
        <v>0</v>
      </c>
      <c r="Q5000" s="4">
        <v>0</v>
      </c>
      <c r="R5000" s="4">
        <v>0</v>
      </c>
      <c r="S5000" s="4">
        <v>0</v>
      </c>
      <c r="T5000" s="4">
        <v>0</v>
      </c>
      <c r="U5000" s="4">
        <v>0</v>
      </c>
      <c r="V5000" s="4">
        <v>0</v>
      </c>
      <c r="W5000" s="4">
        <v>0</v>
      </c>
      <c r="X5000" s="4">
        <v>0</v>
      </c>
      <c r="Y5000" s="4">
        <v>2095.9</v>
      </c>
      <c r="Z5000" s="4">
        <v>354.69</v>
      </c>
      <c r="AA5000" s="4">
        <v>2708.54</v>
      </c>
      <c r="AB5000" t="s">
        <v>3</v>
      </c>
      <c r="AC5000" s="4">
        <v>0</v>
      </c>
      <c r="AD5000" s="4">
        <v>0</v>
      </c>
      <c r="AE5000" s="4">
        <v>0</v>
      </c>
      <c r="AF5000" t="s">
        <v>709</v>
      </c>
      <c r="AG5000" s="4">
        <v>0</v>
      </c>
      <c r="AH5000" s="4">
        <v>0</v>
      </c>
      <c r="AI5000" s="4">
        <v>0</v>
      </c>
      <c r="AJ5000" s="4">
        <v>10963.15</v>
      </c>
      <c r="AK5000" s="4">
        <v>0</v>
      </c>
      <c r="AL5000" t="s">
        <v>786</v>
      </c>
      <c r="AM5000" s="71" t="str">
        <f>INDEX(Network_Insurer_Code,MATCH(Export!AL5000,Network_insurer_Name,0))</f>
        <v>BAL1</v>
      </c>
      <c r="AN5000" t="str">
        <f t="shared" si="78"/>
        <v>C1004BAL12020</v>
      </c>
    </row>
    <row r="5001" spans="1:40" x14ac:dyDescent="0.25">
      <c r="A5001">
        <v>2020</v>
      </c>
      <c r="B5001">
        <v>1</v>
      </c>
      <c r="C5001" s="1">
        <v>43831</v>
      </c>
      <c r="D5001" s="1">
        <v>43921</v>
      </c>
      <c r="E5001">
        <v>2018</v>
      </c>
      <c r="F5001" s="71" t="str">
        <f>INDEX(Client_Name,MATCH(Export!H5001,Local_Company_Name,0))</f>
        <v>Lion Manufacturing Co</v>
      </c>
      <c r="G5001" s="71">
        <f>INDEX(Client_Code,MATCH(Export!H5001,Local_Company_Name,0))</f>
        <v>1002</v>
      </c>
      <c r="H5001" t="s">
        <v>760</v>
      </c>
      <c r="I5001" t="s">
        <v>720</v>
      </c>
      <c r="J5001" t="s">
        <v>0</v>
      </c>
      <c r="K5001" s="71" t="str">
        <f>INDEX(Line_of_Business,MATCH(Export!J5001,Name,0))</f>
        <v>D</v>
      </c>
      <c r="L5001" s="9" t="s">
        <v>238</v>
      </c>
      <c r="M5001">
        <v>294</v>
      </c>
      <c r="N5001" s="4">
        <v>-109693.77</v>
      </c>
      <c r="O5001" s="4">
        <v>-109693.77</v>
      </c>
      <c r="P5001" s="4">
        <v>0</v>
      </c>
      <c r="Q5001" s="4">
        <v>0</v>
      </c>
      <c r="R5001" s="4">
        <v>0</v>
      </c>
      <c r="S5001" s="4">
        <v>0</v>
      </c>
      <c r="T5001" s="4">
        <v>0</v>
      </c>
      <c r="U5001" s="4">
        <v>0</v>
      </c>
      <c r="V5001" s="4">
        <v>0</v>
      </c>
      <c r="W5001" s="4">
        <v>0</v>
      </c>
      <c r="X5001" s="4">
        <v>0</v>
      </c>
      <c r="Y5001" s="4">
        <v>-13163.25</v>
      </c>
      <c r="Z5001" s="4">
        <v>0</v>
      </c>
      <c r="AA5001" s="4">
        <v>0</v>
      </c>
      <c r="AB5001" t="s">
        <v>3</v>
      </c>
      <c r="AC5001" s="4">
        <v>0</v>
      </c>
      <c r="AD5001" s="4">
        <v>0</v>
      </c>
      <c r="AE5001" s="4">
        <v>0</v>
      </c>
      <c r="AF5001" t="s">
        <v>720</v>
      </c>
      <c r="AG5001" s="4">
        <v>0</v>
      </c>
      <c r="AH5001" s="4">
        <v>0</v>
      </c>
      <c r="AI5001" s="4">
        <v>0</v>
      </c>
      <c r="AJ5001" s="4">
        <v>-96530.52</v>
      </c>
      <c r="AK5001" s="4">
        <v>200000</v>
      </c>
      <c r="AL5001" t="s">
        <v>791</v>
      </c>
      <c r="AM5001" s="71" t="str">
        <f>INDEX(Network_Insurer_Code,MATCH(Export!AL5001,Network_insurer_Name,0))</f>
        <v>CHI3</v>
      </c>
      <c r="AN5001" t="str">
        <f t="shared" si="78"/>
        <v>D1002CHI32018</v>
      </c>
    </row>
    <row r="5002" spans="1:40" x14ac:dyDescent="0.25">
      <c r="A5002">
        <v>2019</v>
      </c>
      <c r="B5002">
        <v>4</v>
      </c>
      <c r="C5002" s="1">
        <v>43739</v>
      </c>
      <c r="D5002" s="1">
        <v>43830</v>
      </c>
      <c r="E5002">
        <v>2019</v>
      </c>
      <c r="F5002" s="71" t="str">
        <f>INDEX(Client_Name,MATCH(Export!H5002,Local_Company_Name,0))</f>
        <v>Lion Manufacturing Co</v>
      </c>
      <c r="G5002" s="71">
        <f>INDEX(Client_Code,MATCH(Export!H5002,Local_Company_Name,0))</f>
        <v>1002</v>
      </c>
      <c r="H5002" t="s">
        <v>760</v>
      </c>
      <c r="I5002" t="s">
        <v>720</v>
      </c>
      <c r="J5002" t="s">
        <v>5</v>
      </c>
      <c r="K5002" s="71" t="str">
        <f>INDEX(Line_of_Business,MATCH(Export!J5002,Name,0))</f>
        <v>L</v>
      </c>
      <c r="L5002" s="9" t="s">
        <v>49</v>
      </c>
      <c r="M5002">
        <v>1670</v>
      </c>
      <c r="N5002" s="4">
        <v>9502835</v>
      </c>
      <c r="O5002" s="4">
        <v>9502835</v>
      </c>
      <c r="P5002" s="4">
        <v>5871731</v>
      </c>
      <c r="Q5002" s="4">
        <v>0</v>
      </c>
      <c r="R5002" s="4">
        <v>0</v>
      </c>
      <c r="S5002" s="4">
        <v>0</v>
      </c>
      <c r="T5002" s="4">
        <v>0</v>
      </c>
      <c r="U5002" s="4">
        <v>0</v>
      </c>
      <c r="V5002" s="4">
        <v>0</v>
      </c>
      <c r="W5002" s="4">
        <v>0</v>
      </c>
      <c r="X5002" s="4">
        <v>0</v>
      </c>
      <c r="Y5002" s="4">
        <v>950283.5</v>
      </c>
      <c r="Z5002" s="4">
        <v>0</v>
      </c>
      <c r="AA5002" s="4">
        <v>0</v>
      </c>
      <c r="AB5002" t="s">
        <v>3</v>
      </c>
      <c r="AC5002" s="4">
        <v>0</v>
      </c>
      <c r="AD5002" s="4">
        <v>0</v>
      </c>
      <c r="AE5002" s="4">
        <v>0</v>
      </c>
      <c r="AF5002" t="s">
        <v>720</v>
      </c>
      <c r="AG5002" s="4">
        <v>0</v>
      </c>
      <c r="AH5002" s="4">
        <v>0</v>
      </c>
      <c r="AI5002" s="4">
        <v>0</v>
      </c>
      <c r="AJ5002" s="4">
        <v>2680820.5</v>
      </c>
      <c r="AK5002" s="4">
        <v>0</v>
      </c>
      <c r="AL5002" t="s">
        <v>797</v>
      </c>
      <c r="AM5002" s="71" t="str">
        <f>INDEX(Network_Insurer_Code,MATCH(Export!AL5002,Network_insurer_Name,0))</f>
        <v>ONI3</v>
      </c>
      <c r="AN5002" t="str">
        <f t="shared" si="78"/>
        <v>L1002ONI32019</v>
      </c>
    </row>
    <row r="5003" spans="1:40" x14ac:dyDescent="0.25">
      <c r="A5003">
        <v>2019</v>
      </c>
      <c r="B5003">
        <v>4</v>
      </c>
      <c r="C5003" s="1">
        <v>43739</v>
      </c>
      <c r="D5003" s="1">
        <v>43830</v>
      </c>
      <c r="E5003">
        <v>2019</v>
      </c>
      <c r="F5003" s="71" t="str">
        <f>INDEX(Client_Name,MATCH(Export!H5003,Local_Company_Name,0))</f>
        <v>Falcon Clothing</v>
      </c>
      <c r="G5003" s="71">
        <f>INDEX(Client_Code,MATCH(Export!H5003,Local_Company_Name,0))</f>
        <v>1006</v>
      </c>
      <c r="H5003" t="s">
        <v>775</v>
      </c>
      <c r="I5003" t="s">
        <v>733</v>
      </c>
      <c r="J5003" t="s">
        <v>8</v>
      </c>
      <c r="K5003" s="71" t="str">
        <f>INDEX(Line_of_Business,MATCH(Export!J5003,Name,0))</f>
        <v>M</v>
      </c>
      <c r="L5003" s="9">
        <v>203260658</v>
      </c>
      <c r="M5003">
        <v>21</v>
      </c>
      <c r="N5003" s="4">
        <v>77.88</v>
      </c>
      <c r="O5003" s="4">
        <v>77.88</v>
      </c>
      <c r="P5003" s="4">
        <v>803.95</v>
      </c>
      <c r="Q5003" s="4">
        <v>0</v>
      </c>
      <c r="R5003" s="4">
        <v>0</v>
      </c>
      <c r="S5003" s="4">
        <v>0</v>
      </c>
      <c r="T5003" s="4">
        <v>0</v>
      </c>
      <c r="U5003" s="4">
        <v>0</v>
      </c>
      <c r="V5003" s="4">
        <v>0</v>
      </c>
      <c r="W5003" s="4">
        <v>0</v>
      </c>
      <c r="X5003" s="4">
        <v>0</v>
      </c>
      <c r="Y5003" s="4">
        <v>9.15</v>
      </c>
      <c r="Z5003" s="4">
        <v>5.84</v>
      </c>
      <c r="AA5003" s="4">
        <v>9.74</v>
      </c>
      <c r="AB5003" t="s">
        <v>3</v>
      </c>
      <c r="AC5003" s="4">
        <v>0</v>
      </c>
      <c r="AD5003" s="4">
        <v>0</v>
      </c>
      <c r="AE5003" s="4">
        <v>0</v>
      </c>
      <c r="AF5003" t="s">
        <v>733</v>
      </c>
      <c r="AG5003" s="4">
        <v>0</v>
      </c>
      <c r="AH5003" s="4">
        <v>0</v>
      </c>
      <c r="AI5003" s="4">
        <v>0</v>
      </c>
      <c r="AJ5003" s="4">
        <v>-750.8</v>
      </c>
      <c r="AK5003" s="4">
        <v>200000</v>
      </c>
      <c r="AL5003" t="s">
        <v>787</v>
      </c>
      <c r="AM5003" s="71" t="str">
        <f>INDEX(Network_Insurer_Code,MATCH(Export!AL5003,Network_insurer_Name,0))</f>
        <v>LEI3</v>
      </c>
      <c r="AN5003" t="str">
        <f t="shared" si="78"/>
        <v>M1006LEI32019</v>
      </c>
    </row>
    <row r="5004" spans="1:40" x14ac:dyDescent="0.25">
      <c r="A5004">
        <v>2020</v>
      </c>
      <c r="B5004">
        <v>3</v>
      </c>
      <c r="C5004" s="1">
        <v>43922</v>
      </c>
      <c r="D5004" s="1">
        <v>44012</v>
      </c>
      <c r="E5004">
        <v>2020</v>
      </c>
      <c r="F5004" s="71" t="str">
        <f>INDEX(Client_Name,MATCH(Export!H5004,Local_Company_Name,0))</f>
        <v>Flaimngo Tailoring</v>
      </c>
      <c r="G5004" s="71">
        <f>INDEX(Client_Code,MATCH(Export!H5004,Local_Company_Name,0))</f>
        <v>1005</v>
      </c>
      <c r="H5004" t="s">
        <v>769</v>
      </c>
      <c r="I5004" t="s">
        <v>733</v>
      </c>
      <c r="J5004" t="s">
        <v>22</v>
      </c>
      <c r="K5004" s="71" t="str">
        <f>INDEX(Line_of_Business,MATCH(Export!J5004,Name,0))</f>
        <v>A</v>
      </c>
      <c r="L5004" s="9" t="s">
        <v>418</v>
      </c>
      <c r="M5004">
        <v>184</v>
      </c>
      <c r="N5004" s="4">
        <v>0</v>
      </c>
      <c r="O5004" s="4">
        <v>0</v>
      </c>
      <c r="P5004" s="4">
        <v>0</v>
      </c>
      <c r="Q5004" s="4">
        <v>0</v>
      </c>
      <c r="R5004" s="4">
        <v>0</v>
      </c>
      <c r="S5004" s="4">
        <v>0</v>
      </c>
      <c r="T5004" s="4">
        <v>0</v>
      </c>
      <c r="U5004" s="4">
        <v>0</v>
      </c>
      <c r="V5004" s="4">
        <v>0</v>
      </c>
      <c r="W5004" s="4">
        <v>0</v>
      </c>
      <c r="X5004" s="4">
        <v>0</v>
      </c>
      <c r="Y5004" s="4">
        <v>-50204.86</v>
      </c>
      <c r="Z5004" s="4">
        <v>0</v>
      </c>
      <c r="AA5004" s="4">
        <v>0</v>
      </c>
      <c r="AB5004" t="s">
        <v>3</v>
      </c>
      <c r="AC5004" s="4">
        <v>0</v>
      </c>
      <c r="AD5004" s="4">
        <v>0</v>
      </c>
      <c r="AE5004" s="4">
        <v>0</v>
      </c>
      <c r="AF5004" t="s">
        <v>733</v>
      </c>
      <c r="AG5004" s="4">
        <v>0</v>
      </c>
      <c r="AH5004" s="4">
        <v>0</v>
      </c>
      <c r="AI5004" s="4">
        <v>0</v>
      </c>
      <c r="AJ5004" s="4">
        <v>50204.86</v>
      </c>
      <c r="AK5004" s="4">
        <v>200000</v>
      </c>
      <c r="AL5004" t="s">
        <v>795</v>
      </c>
      <c r="AM5004" s="71" t="str">
        <f>INDEX(Network_Insurer_Code,MATCH(Export!AL5004,Network_insurer_Name,0))</f>
        <v>TOL1</v>
      </c>
      <c r="AN5004" t="str">
        <f t="shared" si="78"/>
        <v>A1005TOL12020</v>
      </c>
    </row>
    <row r="5005" spans="1:40" x14ac:dyDescent="0.25">
      <c r="A5005">
        <v>2019</v>
      </c>
      <c r="B5005">
        <v>1</v>
      </c>
      <c r="C5005" s="1">
        <v>43374</v>
      </c>
      <c r="D5005" s="1">
        <v>43465</v>
      </c>
      <c r="E5005">
        <v>2017</v>
      </c>
      <c r="F5005" s="71" t="str">
        <f>INDEX(Client_Name,MATCH(Export!H5005,Local_Company_Name,0))</f>
        <v>Tiger Jewelcrafting Ltd</v>
      </c>
      <c r="G5005" s="71">
        <f>INDEX(Client_Code,MATCH(Export!H5005,Local_Company_Name,0))</f>
        <v>1003</v>
      </c>
      <c r="H5005" t="s">
        <v>764</v>
      </c>
      <c r="I5005" t="s">
        <v>733</v>
      </c>
      <c r="J5005" t="s">
        <v>0</v>
      </c>
      <c r="K5005" s="71" t="str">
        <f>INDEX(Line_of_Business,MATCH(Export!J5005,Name,0))</f>
        <v>D</v>
      </c>
      <c r="L5005" s="9">
        <v>42234014</v>
      </c>
      <c r="M5005">
        <v>521</v>
      </c>
      <c r="N5005" s="4">
        <v>-2672.94</v>
      </c>
      <c r="O5005" s="4">
        <v>-2672.94</v>
      </c>
      <c r="P5005" s="4">
        <v>0</v>
      </c>
      <c r="Q5005" s="4">
        <v>0</v>
      </c>
      <c r="R5005" s="4">
        <v>0</v>
      </c>
      <c r="S5005" s="4">
        <v>0</v>
      </c>
      <c r="T5005" s="4">
        <v>0</v>
      </c>
      <c r="U5005" s="4">
        <v>0</v>
      </c>
      <c r="V5005" s="4">
        <v>0</v>
      </c>
      <c r="W5005" s="4">
        <v>0</v>
      </c>
      <c r="X5005" s="4">
        <v>0</v>
      </c>
      <c r="Y5005" s="4">
        <v>-374.21</v>
      </c>
      <c r="Z5005" s="4">
        <v>-41.43</v>
      </c>
      <c r="AA5005" s="4">
        <v>0</v>
      </c>
      <c r="AB5005" t="s">
        <v>3</v>
      </c>
      <c r="AC5005" s="4">
        <v>0</v>
      </c>
      <c r="AD5005" s="4">
        <v>0</v>
      </c>
      <c r="AE5005" s="4">
        <v>0</v>
      </c>
      <c r="AF5005" t="s">
        <v>733</v>
      </c>
      <c r="AG5005" s="4">
        <v>0</v>
      </c>
      <c r="AH5005" s="4">
        <v>0</v>
      </c>
      <c r="AI5005" s="4">
        <v>0</v>
      </c>
      <c r="AJ5005" s="4">
        <v>-2257.3000000000002</v>
      </c>
      <c r="AK5005" s="4">
        <v>187000</v>
      </c>
      <c r="AL5005" t="s">
        <v>785</v>
      </c>
      <c r="AM5005" s="71" t="str">
        <f>INDEX(Network_Insurer_Code,MATCH(Export!AL5005,Network_insurer_Name,0))</f>
        <v>WAI3</v>
      </c>
      <c r="AN5005" t="str">
        <f t="shared" si="78"/>
        <v>D1003WAI32017</v>
      </c>
    </row>
    <row r="5006" spans="1:40" x14ac:dyDescent="0.25">
      <c r="A5006">
        <v>2019</v>
      </c>
      <c r="B5006">
        <v>1</v>
      </c>
      <c r="C5006" s="1">
        <v>43497</v>
      </c>
      <c r="D5006" s="1">
        <v>43555</v>
      </c>
      <c r="E5006">
        <v>2018</v>
      </c>
      <c r="F5006" s="71" t="str">
        <f>INDEX(Client_Name,MATCH(Export!H5006,Local_Company_Name,0))</f>
        <v>Flaimngo Tailoring</v>
      </c>
      <c r="G5006" s="71">
        <f>INDEX(Client_Code,MATCH(Export!H5006,Local_Company_Name,0))</f>
        <v>1005</v>
      </c>
      <c r="H5006" t="s">
        <v>769</v>
      </c>
      <c r="I5006" t="s">
        <v>720</v>
      </c>
      <c r="J5006" t="s">
        <v>22</v>
      </c>
      <c r="K5006" s="71" t="str">
        <f>INDEX(Line_of_Business,MATCH(Export!J5006,Name,0))</f>
        <v>A</v>
      </c>
      <c r="L5006" s="9" t="s">
        <v>121</v>
      </c>
      <c r="M5006">
        <v>1130</v>
      </c>
      <c r="N5006" s="4">
        <v>368825.9</v>
      </c>
      <c r="O5006" s="4">
        <v>368825.9</v>
      </c>
      <c r="P5006" s="4">
        <v>79299</v>
      </c>
      <c r="Q5006" s="4">
        <v>0</v>
      </c>
      <c r="R5006" s="4">
        <v>0</v>
      </c>
      <c r="S5006" s="4">
        <v>0</v>
      </c>
      <c r="T5006" s="4">
        <v>0</v>
      </c>
      <c r="U5006" s="4">
        <v>0</v>
      </c>
      <c r="V5006" s="4">
        <v>0</v>
      </c>
      <c r="W5006" s="4">
        <v>0</v>
      </c>
      <c r="X5006" s="4">
        <v>0</v>
      </c>
      <c r="Y5006" s="4">
        <v>55323.88</v>
      </c>
      <c r="Z5006" s="4">
        <v>0</v>
      </c>
      <c r="AA5006" s="4">
        <v>0</v>
      </c>
      <c r="AB5006" t="s">
        <v>3</v>
      </c>
      <c r="AC5006" s="4">
        <v>0</v>
      </c>
      <c r="AD5006" s="4">
        <v>0</v>
      </c>
      <c r="AE5006" s="4">
        <v>0</v>
      </c>
      <c r="AF5006" t="s">
        <v>720</v>
      </c>
      <c r="AG5006" s="4">
        <v>0</v>
      </c>
      <c r="AH5006" s="4">
        <v>0</v>
      </c>
      <c r="AI5006" s="4">
        <v>0</v>
      </c>
      <c r="AJ5006" s="4">
        <v>234203.02</v>
      </c>
      <c r="AK5006" s="4">
        <v>0</v>
      </c>
      <c r="AL5006" t="s">
        <v>797</v>
      </c>
      <c r="AM5006" s="71" t="str">
        <f>INDEX(Network_Insurer_Code,MATCH(Export!AL5006,Network_insurer_Name,0))</f>
        <v>ONI3</v>
      </c>
      <c r="AN5006" t="str">
        <f t="shared" si="78"/>
        <v>A1005ONI32018</v>
      </c>
    </row>
    <row r="5007" spans="1:40" x14ac:dyDescent="0.25">
      <c r="A5007">
        <v>2020</v>
      </c>
      <c r="B5007">
        <v>3</v>
      </c>
      <c r="C5007" s="1">
        <v>44013</v>
      </c>
      <c r="D5007" s="1">
        <v>44104</v>
      </c>
      <c r="E5007">
        <v>2019</v>
      </c>
      <c r="F5007" s="71" t="str">
        <f>INDEX(Client_Name,MATCH(Export!H5007,Local_Company_Name,0))</f>
        <v>Tiger Jewelcrafting Ltd</v>
      </c>
      <c r="G5007" s="71">
        <f>INDEX(Client_Code,MATCH(Export!H5007,Local_Company_Name,0))</f>
        <v>1003</v>
      </c>
      <c r="H5007" t="s">
        <v>753</v>
      </c>
      <c r="I5007" t="s">
        <v>710</v>
      </c>
      <c r="J5007" t="s">
        <v>8</v>
      </c>
      <c r="K5007" s="71" t="str">
        <f>INDEX(Line_of_Business,MATCH(Export!J5007,Name,0))</f>
        <v>M</v>
      </c>
      <c r="L5007" s="9" t="s">
        <v>92</v>
      </c>
      <c r="M5007">
        <v>64</v>
      </c>
      <c r="N5007" s="4">
        <v>0</v>
      </c>
      <c r="O5007" s="4">
        <v>0</v>
      </c>
      <c r="P5007" s="4">
        <v>6000</v>
      </c>
      <c r="Q5007" s="4">
        <v>0</v>
      </c>
      <c r="R5007" s="4">
        <v>0</v>
      </c>
      <c r="S5007" s="4">
        <v>0</v>
      </c>
      <c r="T5007" s="4">
        <v>0</v>
      </c>
      <c r="U5007" s="4">
        <v>0</v>
      </c>
      <c r="V5007" s="4">
        <v>0</v>
      </c>
      <c r="W5007" s="4">
        <v>0</v>
      </c>
      <c r="X5007" s="4">
        <v>0</v>
      </c>
      <c r="Y5007" s="4">
        <v>0</v>
      </c>
      <c r="Z5007" s="4">
        <v>0</v>
      </c>
      <c r="AA5007" s="4">
        <v>0</v>
      </c>
      <c r="AB5007" t="s">
        <v>3</v>
      </c>
      <c r="AC5007" s="4">
        <v>0</v>
      </c>
      <c r="AD5007" s="4">
        <v>0</v>
      </c>
      <c r="AE5007" s="4">
        <v>0</v>
      </c>
      <c r="AF5007" t="s">
        <v>710</v>
      </c>
      <c r="AG5007" s="4">
        <v>0</v>
      </c>
      <c r="AH5007" s="4">
        <v>0</v>
      </c>
      <c r="AI5007" s="4">
        <v>0</v>
      </c>
      <c r="AJ5007" s="4">
        <v>-6000</v>
      </c>
      <c r="AK5007" s="4">
        <v>200000</v>
      </c>
      <c r="AL5007" t="s">
        <v>794</v>
      </c>
      <c r="AM5007" s="71" t="str">
        <f>INDEX(Network_Insurer_Code,MATCH(Export!AL5007,Network_insurer_Name,0))</f>
        <v>CUI2</v>
      </c>
      <c r="AN5007" t="str">
        <f t="shared" si="78"/>
        <v>M1003CUI22019</v>
      </c>
    </row>
    <row r="5008" spans="1:40" x14ac:dyDescent="0.25">
      <c r="A5008">
        <v>2020</v>
      </c>
      <c r="B5008">
        <v>3</v>
      </c>
      <c r="C5008" s="1">
        <v>44013</v>
      </c>
      <c r="D5008" s="1">
        <v>44104</v>
      </c>
      <c r="E5008">
        <v>2019</v>
      </c>
      <c r="F5008" s="71" t="str">
        <f>INDEX(Client_Name,MATCH(Export!H5008,Local_Company_Name,0))</f>
        <v>Tiger Jewelcrafting Ltd</v>
      </c>
      <c r="G5008" s="71">
        <f>INDEX(Client_Code,MATCH(Export!H5008,Local_Company_Name,0))</f>
        <v>1003</v>
      </c>
      <c r="H5008" t="s">
        <v>763</v>
      </c>
      <c r="I5008" t="s">
        <v>710</v>
      </c>
      <c r="J5008" t="s">
        <v>5</v>
      </c>
      <c r="K5008" s="71" t="str">
        <f>INDEX(Line_of_Business,MATCH(Export!J5008,Name,0))</f>
        <v>L</v>
      </c>
      <c r="L5008" s="9">
        <v>102966</v>
      </c>
      <c r="M5008">
        <v>510</v>
      </c>
      <c r="N5008" s="4">
        <v>-24890.01</v>
      </c>
      <c r="O5008" s="4">
        <v>-24890.01</v>
      </c>
      <c r="P5008" s="4">
        <v>0</v>
      </c>
      <c r="Q5008" s="4">
        <v>0</v>
      </c>
      <c r="R5008" s="4">
        <v>0</v>
      </c>
      <c r="S5008" s="4">
        <v>0</v>
      </c>
      <c r="T5008" s="4">
        <v>0</v>
      </c>
      <c r="U5008" s="4">
        <v>0</v>
      </c>
      <c r="V5008" s="4">
        <v>0</v>
      </c>
      <c r="W5008" s="4">
        <v>0</v>
      </c>
      <c r="X5008" s="4">
        <v>0</v>
      </c>
      <c r="Y5008" s="4">
        <v>-3733.5</v>
      </c>
      <c r="Z5008" s="4">
        <v>0</v>
      </c>
      <c r="AA5008" s="4">
        <v>0</v>
      </c>
      <c r="AB5008" t="s">
        <v>3</v>
      </c>
      <c r="AC5008" s="4">
        <v>0</v>
      </c>
      <c r="AD5008" s="4">
        <v>0</v>
      </c>
      <c r="AE5008" s="4">
        <v>-24242.75</v>
      </c>
      <c r="AF5008" t="s">
        <v>710</v>
      </c>
      <c r="AG5008" s="4">
        <v>0</v>
      </c>
      <c r="AH5008" s="4">
        <v>0</v>
      </c>
      <c r="AI5008" s="4">
        <v>0</v>
      </c>
      <c r="AJ5008" s="4">
        <v>-21156.51</v>
      </c>
      <c r="AK5008" s="4">
        <v>0</v>
      </c>
      <c r="AL5008" t="s">
        <v>791</v>
      </c>
      <c r="AM5008" s="71" t="str">
        <f>INDEX(Network_Insurer_Code,MATCH(Export!AL5008,Network_insurer_Name,0))</f>
        <v>CHI3</v>
      </c>
      <c r="AN5008" t="str">
        <f t="shared" si="78"/>
        <v>L1003CHI32019</v>
      </c>
    </row>
    <row r="5009" spans="1:40" x14ac:dyDescent="0.25">
      <c r="A5009">
        <v>2019</v>
      </c>
      <c r="B5009">
        <v>2</v>
      </c>
      <c r="C5009" s="1">
        <v>43556</v>
      </c>
      <c r="D5009" s="1">
        <v>43646</v>
      </c>
      <c r="E5009">
        <v>2018</v>
      </c>
      <c r="F5009" s="71" t="str">
        <f>INDEX(Client_Name,MATCH(Export!H5009,Local_Company_Name,0))</f>
        <v>Tiger Jewelcrafting Ltd</v>
      </c>
      <c r="G5009" s="71">
        <f>INDEX(Client_Code,MATCH(Export!H5009,Local_Company_Name,0))</f>
        <v>1003</v>
      </c>
      <c r="H5009" t="s">
        <v>753</v>
      </c>
      <c r="I5009" t="s">
        <v>718</v>
      </c>
      <c r="J5009" t="s">
        <v>5</v>
      </c>
      <c r="K5009" s="71" t="str">
        <f>INDEX(Line_of_Business,MATCH(Export!J5009,Name,0))</f>
        <v>L</v>
      </c>
      <c r="L5009" s="9" t="s">
        <v>310</v>
      </c>
      <c r="M5009">
        <v>1040</v>
      </c>
      <c r="N5009" s="4">
        <v>589.6</v>
      </c>
      <c r="O5009" s="4">
        <v>589.6</v>
      </c>
      <c r="P5009" s="4">
        <v>0</v>
      </c>
      <c r="Q5009" s="4">
        <v>0</v>
      </c>
      <c r="R5009" s="4">
        <v>0</v>
      </c>
      <c r="S5009" s="4">
        <v>0</v>
      </c>
      <c r="T5009" s="4">
        <v>0</v>
      </c>
      <c r="U5009" s="4">
        <v>0</v>
      </c>
      <c r="V5009" s="4">
        <v>0</v>
      </c>
      <c r="W5009" s="4">
        <v>0</v>
      </c>
      <c r="X5009" s="4">
        <v>0</v>
      </c>
      <c r="Y5009" s="4">
        <v>100.23</v>
      </c>
      <c r="Z5009" s="4">
        <v>4.72</v>
      </c>
      <c r="AA5009" s="4">
        <v>0</v>
      </c>
      <c r="AB5009" t="s">
        <v>3</v>
      </c>
      <c r="AC5009" s="4">
        <v>0</v>
      </c>
      <c r="AD5009" s="4">
        <v>0</v>
      </c>
      <c r="AE5009" s="4">
        <v>0</v>
      </c>
      <c r="AF5009" t="s">
        <v>718</v>
      </c>
      <c r="AG5009" s="4">
        <v>0</v>
      </c>
      <c r="AH5009" s="4">
        <v>0</v>
      </c>
      <c r="AI5009" s="4">
        <v>0</v>
      </c>
      <c r="AJ5009" s="4">
        <v>484.65</v>
      </c>
      <c r="AK5009" s="4">
        <v>0</v>
      </c>
      <c r="AL5009" t="s">
        <v>795</v>
      </c>
      <c r="AM5009" s="71" t="str">
        <f>INDEX(Network_Insurer_Code,MATCH(Export!AL5009,Network_insurer_Name,0))</f>
        <v>TOL1</v>
      </c>
      <c r="AN5009" t="str">
        <f t="shared" si="78"/>
        <v>L1003TOL12018</v>
      </c>
    </row>
    <row r="5010" spans="1:40" x14ac:dyDescent="0.25">
      <c r="A5010">
        <v>2019</v>
      </c>
      <c r="B5010">
        <v>1</v>
      </c>
      <c r="C5010" s="1">
        <v>43739</v>
      </c>
      <c r="D5010" s="1">
        <v>43830</v>
      </c>
      <c r="E5010">
        <v>2018</v>
      </c>
      <c r="F5010" s="71" t="str">
        <f>INDEX(Client_Name,MATCH(Export!H5010,Local_Company_Name,0))</f>
        <v>Tiger Jewelcrafting Ltd</v>
      </c>
      <c r="G5010" s="71">
        <f>INDEX(Client_Code,MATCH(Export!H5010,Local_Company_Name,0))</f>
        <v>1003</v>
      </c>
      <c r="H5010" t="s">
        <v>761</v>
      </c>
      <c r="I5010" t="s">
        <v>779</v>
      </c>
      <c r="J5010" t="s">
        <v>5</v>
      </c>
      <c r="K5010" s="71" t="str">
        <f>INDEX(Line_of_Business,MATCH(Export!J5010,Name,0))</f>
        <v>L</v>
      </c>
      <c r="L5010" s="10">
        <v>3802238023</v>
      </c>
      <c r="M5010">
        <v>47</v>
      </c>
      <c r="N5010" s="4">
        <v>99632.76</v>
      </c>
      <c r="O5010" s="4">
        <v>99632.76</v>
      </c>
      <c r="P5010" s="4">
        <v>0</v>
      </c>
      <c r="Q5010" s="4">
        <v>0</v>
      </c>
      <c r="R5010" s="4">
        <v>0</v>
      </c>
      <c r="S5010" s="4">
        <v>0</v>
      </c>
      <c r="T5010" s="4">
        <v>0</v>
      </c>
      <c r="U5010" s="4">
        <v>0</v>
      </c>
      <c r="V5010" s="4">
        <v>0</v>
      </c>
      <c r="W5010" s="4">
        <v>0</v>
      </c>
      <c r="X5010" s="4">
        <v>0</v>
      </c>
      <c r="Y5010" s="4">
        <v>14944.91</v>
      </c>
      <c r="Z5010" s="4">
        <v>0</v>
      </c>
      <c r="AA5010" s="4">
        <v>0</v>
      </c>
      <c r="AB5010" t="s">
        <v>3</v>
      </c>
      <c r="AC5010" s="4">
        <v>0</v>
      </c>
      <c r="AD5010" s="4">
        <v>0</v>
      </c>
      <c r="AE5010" s="4">
        <v>0</v>
      </c>
      <c r="AF5010" t="s">
        <v>779</v>
      </c>
      <c r="AG5010" s="4">
        <v>0</v>
      </c>
      <c r="AH5010" s="4">
        <v>0</v>
      </c>
      <c r="AI5010" s="4">
        <v>0</v>
      </c>
      <c r="AJ5010" s="4">
        <v>84687.849999999904</v>
      </c>
      <c r="AK5010" s="4">
        <v>0</v>
      </c>
      <c r="AL5010" t="s">
        <v>784</v>
      </c>
      <c r="AM5010" s="71" t="str">
        <f>INDEX(Network_Insurer_Code,MATCH(Export!AL5010,Network_insurer_Name,0))</f>
        <v>PII1</v>
      </c>
      <c r="AN5010" t="str">
        <f t="shared" si="78"/>
        <v>L1003PII12018</v>
      </c>
    </row>
    <row r="5011" spans="1:40" x14ac:dyDescent="0.25">
      <c r="A5011">
        <v>2020</v>
      </c>
      <c r="B5011">
        <v>1</v>
      </c>
      <c r="C5011" s="1">
        <v>43891</v>
      </c>
      <c r="D5011" s="1">
        <v>43921</v>
      </c>
      <c r="E5011">
        <v>2020</v>
      </c>
      <c r="F5011" s="71" t="str">
        <f>INDEX(Client_Name,MATCH(Export!H5011,Local_Company_Name,0))</f>
        <v>Tiger Jewelcrafting Ltd</v>
      </c>
      <c r="G5011" s="71">
        <f>INDEX(Client_Code,MATCH(Export!H5011,Local_Company_Name,0))</f>
        <v>1003</v>
      </c>
      <c r="H5011" t="s">
        <v>753</v>
      </c>
      <c r="I5011" t="s">
        <v>736</v>
      </c>
      <c r="J5011" t="s">
        <v>0</v>
      </c>
      <c r="K5011" s="71" t="str">
        <f>INDEX(Line_of_Business,MATCH(Export!J5011,Name,0))</f>
        <v>D</v>
      </c>
      <c r="L5011" s="9" t="s">
        <v>44</v>
      </c>
      <c r="M5011">
        <v>9</v>
      </c>
      <c r="N5011" s="4">
        <v>391.62</v>
      </c>
      <c r="O5011" s="4">
        <v>195.81</v>
      </c>
      <c r="P5011" s="4">
        <v>0</v>
      </c>
      <c r="Q5011" s="4">
        <v>0</v>
      </c>
      <c r="R5011" s="4">
        <v>0</v>
      </c>
      <c r="S5011" s="4">
        <v>0</v>
      </c>
      <c r="T5011" s="4">
        <v>0</v>
      </c>
      <c r="U5011" s="4">
        <v>0</v>
      </c>
      <c r="V5011" s="4">
        <v>0</v>
      </c>
      <c r="W5011" s="4">
        <v>0</v>
      </c>
      <c r="X5011" s="4">
        <v>0</v>
      </c>
      <c r="Y5011" s="4">
        <v>31.33</v>
      </c>
      <c r="Z5011" s="4">
        <v>0</v>
      </c>
      <c r="AA5011" s="4">
        <v>17.62</v>
      </c>
      <c r="AB5011" t="s">
        <v>3</v>
      </c>
      <c r="AC5011" s="4">
        <v>0</v>
      </c>
      <c r="AD5011" s="4">
        <v>0</v>
      </c>
      <c r="AE5011" s="4">
        <v>0</v>
      </c>
      <c r="AF5011" t="s">
        <v>736</v>
      </c>
      <c r="AG5011" s="4">
        <v>0</v>
      </c>
      <c r="AH5011" s="4">
        <v>0</v>
      </c>
      <c r="AI5011" s="4">
        <v>0</v>
      </c>
      <c r="AJ5011" s="4">
        <v>146.86000000000001</v>
      </c>
      <c r="AK5011" s="4" t="s">
        <v>2</v>
      </c>
      <c r="AL5011" t="s">
        <v>782</v>
      </c>
      <c r="AM5011" s="71" t="str">
        <f>INDEX(Network_Insurer_Code,MATCH(Export!AL5011,Network_insurer_Name,0))</f>
        <v>API2</v>
      </c>
      <c r="AN5011" t="str">
        <f t="shared" si="78"/>
        <v>D1003API22020</v>
      </c>
    </row>
    <row r="5012" spans="1:40" x14ac:dyDescent="0.25">
      <c r="A5012">
        <v>2019</v>
      </c>
      <c r="B5012">
        <v>1</v>
      </c>
      <c r="C5012" s="1">
        <v>43466</v>
      </c>
      <c r="D5012" s="1">
        <v>43555</v>
      </c>
      <c r="E5012">
        <v>2019</v>
      </c>
      <c r="F5012" s="71" t="str">
        <f>INDEX(Client_Name,MATCH(Export!H5012,Local_Company_Name,0))</f>
        <v>Falcon Clothing</v>
      </c>
      <c r="G5012" s="71">
        <f>INDEX(Client_Code,MATCH(Export!H5012,Local_Company_Name,0))</f>
        <v>1006</v>
      </c>
      <c r="H5012" t="s">
        <v>776</v>
      </c>
      <c r="I5012" t="s">
        <v>723</v>
      </c>
      <c r="J5012" t="s">
        <v>14</v>
      </c>
      <c r="K5012" s="71" t="str">
        <f>INDEX(Line_of_Business,MATCH(Export!J5012,Name,0))</f>
        <v>C</v>
      </c>
      <c r="L5012" s="9">
        <v>25702</v>
      </c>
      <c r="M5012">
        <v>33</v>
      </c>
      <c r="N5012" s="4">
        <v>0</v>
      </c>
      <c r="O5012" s="4">
        <v>0</v>
      </c>
      <c r="P5012" s="4">
        <v>0</v>
      </c>
      <c r="Q5012" s="4">
        <v>0</v>
      </c>
      <c r="R5012" s="4">
        <v>0</v>
      </c>
      <c r="S5012" s="4">
        <v>0</v>
      </c>
      <c r="T5012" s="4">
        <v>0</v>
      </c>
      <c r="U5012" s="4">
        <v>0</v>
      </c>
      <c r="V5012" s="4">
        <v>0</v>
      </c>
      <c r="W5012" s="4">
        <v>0</v>
      </c>
      <c r="X5012" s="4">
        <v>0</v>
      </c>
      <c r="Y5012" s="4">
        <v>0</v>
      </c>
      <c r="Z5012" s="4">
        <v>0</v>
      </c>
      <c r="AA5012" s="4">
        <v>0</v>
      </c>
      <c r="AB5012" t="s">
        <v>3</v>
      </c>
      <c r="AC5012" s="4">
        <v>0</v>
      </c>
      <c r="AD5012" s="4">
        <v>0</v>
      </c>
      <c r="AE5012" s="4">
        <v>0</v>
      </c>
      <c r="AF5012" t="s">
        <v>723</v>
      </c>
      <c r="AG5012" s="4">
        <v>0</v>
      </c>
      <c r="AH5012" s="4">
        <v>0</v>
      </c>
      <c r="AI5012" s="4">
        <v>0</v>
      </c>
      <c r="AJ5012" s="4">
        <v>0</v>
      </c>
      <c r="AK5012" s="4">
        <v>0</v>
      </c>
      <c r="AL5012" t="s">
        <v>789</v>
      </c>
      <c r="AM5012" s="71" t="str">
        <f>INDEX(Network_Insurer_Code,MATCH(Export!AL5012,Network_insurer_Name,0))</f>
        <v>APL1</v>
      </c>
      <c r="AN5012" t="str">
        <f t="shared" si="78"/>
        <v>C1006APL12019</v>
      </c>
    </row>
    <row r="5013" spans="1:40" x14ac:dyDescent="0.25">
      <c r="A5013">
        <v>2019</v>
      </c>
      <c r="B5013">
        <v>1</v>
      </c>
      <c r="C5013" s="1">
        <v>43466</v>
      </c>
      <c r="D5013" s="1">
        <v>43555</v>
      </c>
      <c r="E5013">
        <v>2015</v>
      </c>
      <c r="F5013" s="71" t="str">
        <f>INDEX(Client_Name,MATCH(Export!H5013,Local_Company_Name,0))</f>
        <v>Tiger Jewelcrafting Ltd</v>
      </c>
      <c r="G5013" s="71">
        <f>INDEX(Client_Code,MATCH(Export!H5013,Local_Company_Name,0))</f>
        <v>1003</v>
      </c>
      <c r="H5013" t="s">
        <v>762</v>
      </c>
      <c r="I5013" t="s">
        <v>704</v>
      </c>
      <c r="J5013" t="s">
        <v>8</v>
      </c>
      <c r="K5013" s="71" t="str">
        <f>INDEX(Line_of_Business,MATCH(Export!J5013,Name,0))</f>
        <v>M</v>
      </c>
      <c r="L5013" s="9">
        <v>80383</v>
      </c>
      <c r="M5013">
        <v>3685</v>
      </c>
      <c r="N5013" s="4">
        <v>0</v>
      </c>
      <c r="O5013" s="4">
        <v>0</v>
      </c>
      <c r="P5013" s="4">
        <v>220</v>
      </c>
      <c r="Q5013" s="4">
        <v>0</v>
      </c>
      <c r="R5013" s="4">
        <v>0</v>
      </c>
      <c r="S5013" s="4">
        <v>0</v>
      </c>
      <c r="T5013" s="4">
        <v>0</v>
      </c>
      <c r="U5013" s="4">
        <v>0</v>
      </c>
      <c r="V5013" s="4">
        <v>0</v>
      </c>
      <c r="W5013" s="4">
        <v>0</v>
      </c>
      <c r="X5013" s="4">
        <v>0</v>
      </c>
      <c r="Y5013" s="4">
        <v>0</v>
      </c>
      <c r="Z5013" s="4">
        <v>0</v>
      </c>
      <c r="AA5013" s="4">
        <v>0</v>
      </c>
      <c r="AB5013" t="s">
        <v>3</v>
      </c>
      <c r="AC5013" s="4">
        <v>0</v>
      </c>
      <c r="AD5013" s="4">
        <v>0</v>
      </c>
      <c r="AE5013" s="4">
        <v>0</v>
      </c>
      <c r="AF5013" t="s">
        <v>704</v>
      </c>
      <c r="AG5013" s="4">
        <v>0</v>
      </c>
      <c r="AH5013" s="4">
        <v>0</v>
      </c>
      <c r="AI5013" s="4">
        <v>0</v>
      </c>
      <c r="AJ5013" s="4">
        <v>-220</v>
      </c>
      <c r="AK5013" s="4">
        <v>0</v>
      </c>
      <c r="AL5013" t="s">
        <v>783</v>
      </c>
      <c r="AM5013" s="71" t="str">
        <f>INDEX(Network_Insurer_Code,MATCH(Export!AL5013,Network_insurer_Name,0))</f>
        <v>PEP1</v>
      </c>
      <c r="AN5013" t="str">
        <f t="shared" si="78"/>
        <v>M1003PEP12015</v>
      </c>
    </row>
    <row r="5014" spans="1:40" x14ac:dyDescent="0.25">
      <c r="A5014">
        <v>2019</v>
      </c>
      <c r="B5014">
        <v>1</v>
      </c>
      <c r="C5014" s="1">
        <v>43466</v>
      </c>
      <c r="D5014" s="1">
        <v>43555</v>
      </c>
      <c r="E5014">
        <v>2017</v>
      </c>
      <c r="F5014" s="71" t="str">
        <f>INDEX(Client_Name,MATCH(Export!H5014,Local_Company_Name,0))</f>
        <v>Tiger Jewelcrafting Ltd</v>
      </c>
      <c r="G5014" s="71">
        <f>INDEX(Client_Code,MATCH(Export!H5014,Local_Company_Name,0))</f>
        <v>1003</v>
      </c>
      <c r="H5014" t="s">
        <v>753</v>
      </c>
      <c r="I5014" t="s">
        <v>704</v>
      </c>
      <c r="J5014" t="s">
        <v>5</v>
      </c>
      <c r="K5014" s="71" t="str">
        <f>INDEX(Line_of_Business,MATCH(Export!J5014,Name,0))</f>
        <v>L</v>
      </c>
      <c r="L5014" s="9">
        <v>324633249</v>
      </c>
      <c r="M5014">
        <v>20</v>
      </c>
      <c r="N5014" s="4">
        <v>0</v>
      </c>
      <c r="O5014" s="4">
        <v>0</v>
      </c>
      <c r="P5014" s="4">
        <v>2000000</v>
      </c>
      <c r="Q5014" s="4">
        <v>0</v>
      </c>
      <c r="R5014" s="4">
        <v>0</v>
      </c>
      <c r="S5014" s="4">
        <v>0</v>
      </c>
      <c r="T5014" s="4">
        <v>0</v>
      </c>
      <c r="U5014" s="4">
        <v>0</v>
      </c>
      <c r="V5014" s="4">
        <v>0</v>
      </c>
      <c r="W5014" s="4">
        <v>0</v>
      </c>
      <c r="X5014" s="4">
        <v>0</v>
      </c>
      <c r="Y5014" s="4">
        <v>0</v>
      </c>
      <c r="Z5014" s="4">
        <v>0</v>
      </c>
      <c r="AA5014" s="4">
        <v>0</v>
      </c>
      <c r="AB5014" t="s">
        <v>3</v>
      </c>
      <c r="AC5014" s="4">
        <v>0</v>
      </c>
      <c r="AD5014" s="4">
        <v>0</v>
      </c>
      <c r="AE5014" s="4">
        <v>-2000000</v>
      </c>
      <c r="AF5014" t="s">
        <v>704</v>
      </c>
      <c r="AG5014" s="4">
        <v>0</v>
      </c>
      <c r="AH5014" s="4">
        <v>0</v>
      </c>
      <c r="AI5014" s="4">
        <v>0</v>
      </c>
      <c r="AJ5014" s="4">
        <v>-2000000</v>
      </c>
      <c r="AK5014" s="4">
        <v>0</v>
      </c>
      <c r="AL5014" t="s">
        <v>793</v>
      </c>
      <c r="AM5014" s="71" t="str">
        <f>INDEX(Network_Insurer_Code,MATCH(Export!AL5014,Network_insurer_Name,0))</f>
        <v>CAL3</v>
      </c>
      <c r="AN5014" t="str">
        <f t="shared" si="78"/>
        <v>L1003CAL32017</v>
      </c>
    </row>
    <row r="5015" spans="1:40" x14ac:dyDescent="0.25">
      <c r="A5015">
        <v>2019</v>
      </c>
      <c r="B5015">
        <v>1</v>
      </c>
      <c r="C5015" s="1">
        <v>43466</v>
      </c>
      <c r="D5015" s="1">
        <v>43555</v>
      </c>
      <c r="E5015">
        <v>2019</v>
      </c>
      <c r="F5015" s="71" t="str">
        <f>INDEX(Client_Name,MATCH(Export!H5015,Local_Company_Name,0))</f>
        <v>Tiger Jewelcrafting Ltd</v>
      </c>
      <c r="G5015" s="71">
        <f>INDEX(Client_Code,MATCH(Export!H5015,Local_Company_Name,0))</f>
        <v>1003</v>
      </c>
      <c r="H5015" t="s">
        <v>753</v>
      </c>
      <c r="I5015" t="s">
        <v>714</v>
      </c>
      <c r="J5015" t="s">
        <v>22</v>
      </c>
      <c r="K5015" s="71" t="str">
        <f>INDEX(Line_of_Business,MATCH(Export!J5015,Name,0))</f>
        <v>A</v>
      </c>
      <c r="L5015" s="9" t="s">
        <v>381</v>
      </c>
      <c r="M5015">
        <v>2</v>
      </c>
      <c r="N5015" s="4">
        <v>231.8</v>
      </c>
      <c r="O5015" s="4">
        <v>220.21</v>
      </c>
      <c r="P5015" s="4">
        <v>0</v>
      </c>
      <c r="Q5015" s="4">
        <v>0</v>
      </c>
      <c r="R5015" s="4">
        <v>0</v>
      </c>
      <c r="S5015" s="4">
        <v>0</v>
      </c>
      <c r="T5015" s="4">
        <v>0</v>
      </c>
      <c r="U5015" s="4">
        <v>0</v>
      </c>
      <c r="V5015" s="4">
        <v>0</v>
      </c>
      <c r="W5015" s="4">
        <v>0</v>
      </c>
      <c r="X5015" s="4">
        <v>0</v>
      </c>
      <c r="Y5015" s="4">
        <v>15.41</v>
      </c>
      <c r="Z5015" s="4">
        <v>0</v>
      </c>
      <c r="AA5015" s="4">
        <v>22.02</v>
      </c>
      <c r="AB5015" t="s">
        <v>3</v>
      </c>
      <c r="AC5015" s="4">
        <v>0</v>
      </c>
      <c r="AD5015" s="4">
        <v>0</v>
      </c>
      <c r="AE5015" s="4">
        <v>0</v>
      </c>
      <c r="AF5015" t="s">
        <v>714</v>
      </c>
      <c r="AG5015" s="4">
        <v>0</v>
      </c>
      <c r="AH5015" s="4">
        <v>0</v>
      </c>
      <c r="AI5015" s="4">
        <v>0</v>
      </c>
      <c r="AJ5015" s="4">
        <v>182.78</v>
      </c>
      <c r="AK5015" s="4">
        <v>187000</v>
      </c>
      <c r="AL5015" t="s">
        <v>783</v>
      </c>
      <c r="AM5015" s="71" t="str">
        <f>INDEX(Network_Insurer_Code,MATCH(Export!AL5015,Network_insurer_Name,0))</f>
        <v>PEP1</v>
      </c>
      <c r="AN5015" t="str">
        <f t="shared" si="78"/>
        <v>A1003PEP12019</v>
      </c>
    </row>
    <row r="5016" spans="1:40" x14ac:dyDescent="0.25">
      <c r="A5016">
        <v>2020</v>
      </c>
      <c r="B5016">
        <v>3</v>
      </c>
      <c r="C5016" s="1">
        <v>44013</v>
      </c>
      <c r="D5016" s="1">
        <v>44104</v>
      </c>
      <c r="E5016">
        <v>2019</v>
      </c>
      <c r="F5016" s="71" t="str">
        <f>INDEX(Client_Name,MATCH(Export!H5016,Local_Company_Name,0))</f>
        <v>Aplaca Engineering Co</v>
      </c>
      <c r="G5016" s="71">
        <f>INDEX(Client_Code,MATCH(Export!H5016,Local_Company_Name,0))</f>
        <v>1004</v>
      </c>
      <c r="H5016" t="s">
        <v>767</v>
      </c>
      <c r="I5016" t="s">
        <v>707</v>
      </c>
      <c r="J5016" t="s">
        <v>8</v>
      </c>
      <c r="K5016" s="71" t="str">
        <f>INDEX(Line_of_Business,MATCH(Export!J5016,Name,0))</f>
        <v>M</v>
      </c>
      <c r="L5016" s="9">
        <v>79268082</v>
      </c>
      <c r="M5016">
        <v>62</v>
      </c>
      <c r="N5016" s="4">
        <v>0</v>
      </c>
      <c r="O5016" s="4">
        <v>0</v>
      </c>
      <c r="P5016" s="4">
        <v>6000.7</v>
      </c>
      <c r="Q5016" s="4">
        <v>0</v>
      </c>
      <c r="R5016" s="4">
        <v>0</v>
      </c>
      <c r="S5016" s="4">
        <v>0</v>
      </c>
      <c r="T5016" s="4">
        <v>0</v>
      </c>
      <c r="U5016" s="4">
        <v>0</v>
      </c>
      <c r="V5016" s="4">
        <v>0</v>
      </c>
      <c r="W5016" s="4">
        <v>0</v>
      </c>
      <c r="X5016" s="4">
        <v>0</v>
      </c>
      <c r="Y5016" s="4">
        <v>0</v>
      </c>
      <c r="Z5016" s="4">
        <v>0</v>
      </c>
      <c r="AA5016" s="4">
        <v>0</v>
      </c>
      <c r="AB5016" t="s">
        <v>3</v>
      </c>
      <c r="AC5016" s="4">
        <v>0</v>
      </c>
      <c r="AD5016" s="4">
        <v>0</v>
      </c>
      <c r="AE5016" s="4">
        <v>-3722.39</v>
      </c>
      <c r="AF5016" t="s">
        <v>707</v>
      </c>
      <c r="AG5016" s="4">
        <v>0</v>
      </c>
      <c r="AH5016" s="4">
        <v>0</v>
      </c>
      <c r="AI5016" s="4">
        <v>0</v>
      </c>
      <c r="AJ5016" s="4">
        <v>-6000.7</v>
      </c>
      <c r="AK5016" s="4">
        <v>0</v>
      </c>
      <c r="AL5016" t="s">
        <v>797</v>
      </c>
      <c r="AM5016" s="71" t="str">
        <f>INDEX(Network_Insurer_Code,MATCH(Export!AL5016,Network_insurer_Name,0))</f>
        <v>ONI3</v>
      </c>
      <c r="AN5016" t="str">
        <f t="shared" si="78"/>
        <v>M1004ONI32019</v>
      </c>
    </row>
    <row r="5017" spans="1:40" x14ac:dyDescent="0.25">
      <c r="A5017">
        <v>2020</v>
      </c>
      <c r="B5017">
        <v>3</v>
      </c>
      <c r="C5017" s="1">
        <v>44013</v>
      </c>
      <c r="D5017" s="1">
        <v>44104</v>
      </c>
      <c r="E5017">
        <v>2020</v>
      </c>
      <c r="F5017" s="71" t="str">
        <f>INDEX(Client_Name,MATCH(Export!H5017,Local_Company_Name,0))</f>
        <v>Flaimngo Tailoring</v>
      </c>
      <c r="G5017" s="71">
        <f>INDEX(Client_Code,MATCH(Export!H5017,Local_Company_Name,0))</f>
        <v>1005</v>
      </c>
      <c r="H5017" t="s">
        <v>755</v>
      </c>
      <c r="I5017" t="s">
        <v>723</v>
      </c>
      <c r="J5017" t="s">
        <v>0</v>
      </c>
      <c r="K5017" s="71" t="str">
        <f>INDEX(Line_of_Business,MATCH(Export!J5017,Name,0))</f>
        <v>D</v>
      </c>
      <c r="L5017" s="9">
        <v>25702</v>
      </c>
      <c r="M5017">
        <v>947</v>
      </c>
      <c r="N5017" s="4">
        <v>166754.37</v>
      </c>
      <c r="O5017" s="4">
        <v>166754.37</v>
      </c>
      <c r="P5017" s="4">
        <v>4143.9399999999996</v>
      </c>
      <c r="Q5017" s="4">
        <v>0</v>
      </c>
      <c r="R5017" s="4">
        <v>0</v>
      </c>
      <c r="S5017" s="4">
        <v>0</v>
      </c>
      <c r="T5017" s="4">
        <v>0</v>
      </c>
      <c r="U5017" s="4">
        <v>0</v>
      </c>
      <c r="V5017" s="4">
        <v>0</v>
      </c>
      <c r="W5017" s="4">
        <v>0</v>
      </c>
      <c r="X5017" s="4">
        <v>0</v>
      </c>
      <c r="Y5017" s="4">
        <v>7440.06</v>
      </c>
      <c r="Z5017" s="4">
        <v>0</v>
      </c>
      <c r="AA5017" s="4">
        <v>0</v>
      </c>
      <c r="AB5017" t="s">
        <v>3</v>
      </c>
      <c r="AC5017" s="4">
        <v>0</v>
      </c>
      <c r="AD5017" s="4">
        <v>0</v>
      </c>
      <c r="AE5017" s="4">
        <v>88588</v>
      </c>
      <c r="AF5017" t="s">
        <v>723</v>
      </c>
      <c r="AG5017" s="4">
        <v>0</v>
      </c>
      <c r="AH5017" s="4">
        <v>0</v>
      </c>
      <c r="AI5017" s="4">
        <v>0</v>
      </c>
      <c r="AJ5017" s="4">
        <v>155170.37</v>
      </c>
      <c r="AK5017" s="4">
        <v>0</v>
      </c>
      <c r="AL5017" t="s">
        <v>790</v>
      </c>
      <c r="AM5017" s="71" t="str">
        <f>INDEX(Network_Insurer_Code,MATCH(Export!AL5017,Network_insurer_Name,0))</f>
        <v>STL1</v>
      </c>
      <c r="AN5017" t="str">
        <f t="shared" si="78"/>
        <v>D1005STL12020</v>
      </c>
    </row>
    <row r="5018" spans="1:40" x14ac:dyDescent="0.25">
      <c r="A5018">
        <v>2019</v>
      </c>
      <c r="B5018">
        <v>3</v>
      </c>
      <c r="C5018" s="1">
        <v>43282</v>
      </c>
      <c r="D5018" s="1">
        <v>43738</v>
      </c>
      <c r="E5018">
        <v>2018</v>
      </c>
      <c r="F5018" s="71" t="str">
        <f>INDEX(Client_Name,MATCH(Export!H5018,Local_Company_Name,0))</f>
        <v>Lion Manufacturing Co</v>
      </c>
      <c r="G5018" s="71">
        <f>INDEX(Client_Code,MATCH(Export!H5018,Local_Company_Name,0))</f>
        <v>1002</v>
      </c>
      <c r="H5018" t="s">
        <v>760</v>
      </c>
      <c r="I5018" t="s">
        <v>779</v>
      </c>
      <c r="J5018" t="s">
        <v>22</v>
      </c>
      <c r="K5018" s="71" t="str">
        <f>INDEX(Line_of_Business,MATCH(Export!J5018,Name,0))</f>
        <v>A</v>
      </c>
      <c r="L5018" s="9" t="s">
        <v>551</v>
      </c>
      <c r="M5018">
        <v>14959</v>
      </c>
      <c r="N5018" s="4">
        <v>-4040.05</v>
      </c>
      <c r="O5018" s="4">
        <v>-4040.05</v>
      </c>
      <c r="P5018" s="4">
        <v>0</v>
      </c>
      <c r="Q5018" s="4">
        <v>0</v>
      </c>
      <c r="R5018" s="4">
        <v>0</v>
      </c>
      <c r="S5018" s="4">
        <v>0</v>
      </c>
      <c r="T5018" s="4">
        <v>0</v>
      </c>
      <c r="U5018" s="4">
        <v>0</v>
      </c>
      <c r="V5018" s="4">
        <v>0</v>
      </c>
      <c r="W5018" s="4">
        <v>0</v>
      </c>
      <c r="X5018" s="4">
        <v>0</v>
      </c>
      <c r="Y5018" s="4">
        <v>-404.01</v>
      </c>
      <c r="Z5018" s="4">
        <v>0</v>
      </c>
      <c r="AA5018" s="4">
        <v>0</v>
      </c>
      <c r="AB5018" t="s">
        <v>3</v>
      </c>
      <c r="AC5018" s="4">
        <v>0</v>
      </c>
      <c r="AD5018" s="4">
        <v>0</v>
      </c>
      <c r="AE5018" s="4">
        <v>0</v>
      </c>
      <c r="AF5018" t="s">
        <v>779</v>
      </c>
      <c r="AG5018" s="4">
        <v>0</v>
      </c>
      <c r="AH5018" s="4">
        <v>0</v>
      </c>
      <c r="AI5018" s="4">
        <v>0</v>
      </c>
      <c r="AJ5018" s="4">
        <v>-3636.04</v>
      </c>
      <c r="AK5018" s="4">
        <v>0</v>
      </c>
      <c r="AL5018" t="s">
        <v>790</v>
      </c>
      <c r="AM5018" s="71" t="str">
        <f>INDEX(Network_Insurer_Code,MATCH(Export!AL5018,Network_insurer_Name,0))</f>
        <v>STL1</v>
      </c>
      <c r="AN5018" t="str">
        <f t="shared" si="78"/>
        <v>A1002STL12018</v>
      </c>
    </row>
    <row r="5019" spans="1:40" x14ac:dyDescent="0.25">
      <c r="A5019">
        <v>2020</v>
      </c>
      <c r="B5019">
        <v>2</v>
      </c>
      <c r="C5019" s="1">
        <v>43922</v>
      </c>
      <c r="D5019" s="1">
        <v>44012</v>
      </c>
      <c r="E5019">
        <v>2020</v>
      </c>
      <c r="F5019" s="71" t="str">
        <f>INDEX(Client_Name,MATCH(Export!H5019,Local_Company_Name,0))</f>
        <v>Tiger Jewelcrafting Ltd</v>
      </c>
      <c r="G5019" s="71">
        <f>INDEX(Client_Code,MATCH(Export!H5019,Local_Company_Name,0))</f>
        <v>1003</v>
      </c>
      <c r="H5019" t="s">
        <v>764</v>
      </c>
      <c r="I5019" t="s">
        <v>720</v>
      </c>
      <c r="J5019" t="s">
        <v>5</v>
      </c>
      <c r="K5019" s="71" t="str">
        <f>INDEX(Line_of_Business,MATCH(Export!J5019,Name,0))</f>
        <v>L</v>
      </c>
      <c r="L5019" s="9" t="s">
        <v>104</v>
      </c>
      <c r="M5019">
        <v>55</v>
      </c>
      <c r="N5019" s="4">
        <v>52661.8202247191</v>
      </c>
      <c r="O5019" s="4">
        <v>46869.02</v>
      </c>
      <c r="P5019" s="4">
        <v>0</v>
      </c>
      <c r="Q5019" s="4">
        <v>0</v>
      </c>
      <c r="R5019" s="4">
        <v>0</v>
      </c>
      <c r="S5019" s="4">
        <v>0</v>
      </c>
      <c r="T5019" s="4">
        <v>0</v>
      </c>
      <c r="U5019" s="4">
        <v>0</v>
      </c>
      <c r="V5019" s="4">
        <v>0</v>
      </c>
      <c r="W5019" s="4">
        <v>0</v>
      </c>
      <c r="X5019" s="4">
        <v>0</v>
      </c>
      <c r="Y5019" s="4">
        <v>7030.35</v>
      </c>
      <c r="Z5019" s="4">
        <v>0</v>
      </c>
      <c r="AA5019" s="4">
        <v>7030.35</v>
      </c>
      <c r="AB5019" t="s">
        <v>3</v>
      </c>
      <c r="AC5019" s="4">
        <v>0</v>
      </c>
      <c r="AD5019" s="4">
        <v>0</v>
      </c>
      <c r="AE5019" s="4">
        <v>0</v>
      </c>
      <c r="AF5019" t="s">
        <v>720</v>
      </c>
      <c r="AG5019" s="4">
        <v>0</v>
      </c>
      <c r="AH5019" s="4">
        <v>0</v>
      </c>
      <c r="AI5019" s="4">
        <v>0</v>
      </c>
      <c r="AJ5019" s="4">
        <v>32808.32</v>
      </c>
      <c r="AK5019" s="4">
        <v>0</v>
      </c>
      <c r="AL5019" t="s">
        <v>797</v>
      </c>
      <c r="AM5019" s="71" t="str">
        <f>INDEX(Network_Insurer_Code,MATCH(Export!AL5019,Network_insurer_Name,0))</f>
        <v>ONI3</v>
      </c>
      <c r="AN5019" t="str">
        <f t="shared" si="78"/>
        <v>L1003ONI32020</v>
      </c>
    </row>
    <row r="5020" spans="1:40" x14ac:dyDescent="0.25">
      <c r="A5020">
        <v>2020</v>
      </c>
      <c r="B5020">
        <v>1</v>
      </c>
      <c r="C5020" s="1">
        <v>43831</v>
      </c>
      <c r="D5020" s="1">
        <v>43921</v>
      </c>
      <c r="E5020">
        <v>2020</v>
      </c>
      <c r="F5020" s="71" t="str">
        <f>INDEX(Client_Name,MATCH(Export!H5020,Local_Company_Name,0))</f>
        <v>Flaimngo Tailoring</v>
      </c>
      <c r="G5020" s="71">
        <f>INDEX(Client_Code,MATCH(Export!H5020,Local_Company_Name,0))</f>
        <v>1005</v>
      </c>
      <c r="H5020" t="s">
        <v>770</v>
      </c>
      <c r="I5020" t="s">
        <v>711</v>
      </c>
      <c r="J5020" t="s">
        <v>8</v>
      </c>
      <c r="K5020" s="71" t="str">
        <f>INDEX(Line_of_Business,MATCH(Export!J5020,Name,0))</f>
        <v>M</v>
      </c>
      <c r="L5020" s="9">
        <v>1171006130532</v>
      </c>
      <c r="M5020">
        <v>18</v>
      </c>
      <c r="N5020" s="4">
        <v>0</v>
      </c>
      <c r="O5020" s="4">
        <v>0</v>
      </c>
      <c r="P5020" s="4">
        <v>0</v>
      </c>
      <c r="Q5020" s="4">
        <v>0</v>
      </c>
      <c r="R5020" s="4">
        <v>0</v>
      </c>
      <c r="S5020" s="4">
        <v>0</v>
      </c>
      <c r="T5020" s="4">
        <v>0</v>
      </c>
      <c r="U5020" s="4">
        <v>0</v>
      </c>
      <c r="V5020" s="4">
        <v>0</v>
      </c>
      <c r="W5020" s="4">
        <v>0</v>
      </c>
      <c r="X5020" s="4">
        <v>0</v>
      </c>
      <c r="Y5020" s="4">
        <v>0</v>
      </c>
      <c r="Z5020" s="4">
        <v>0</v>
      </c>
      <c r="AA5020" s="4">
        <v>0</v>
      </c>
      <c r="AB5020" t="s">
        <v>3</v>
      </c>
      <c r="AC5020" s="4">
        <v>0</v>
      </c>
      <c r="AD5020" s="4">
        <v>0</v>
      </c>
      <c r="AE5020" s="4">
        <v>0</v>
      </c>
      <c r="AF5020" t="s">
        <v>711</v>
      </c>
      <c r="AG5020" s="4">
        <v>0</v>
      </c>
      <c r="AH5020" s="4">
        <v>0</v>
      </c>
      <c r="AI5020" s="4">
        <v>0</v>
      </c>
      <c r="AJ5020" s="4">
        <v>0</v>
      </c>
      <c r="AK5020" s="4">
        <v>0</v>
      </c>
      <c r="AL5020" t="s">
        <v>785</v>
      </c>
      <c r="AM5020" s="71" t="str">
        <f>INDEX(Network_Insurer_Code,MATCH(Export!AL5020,Network_insurer_Name,0))</f>
        <v>WAI3</v>
      </c>
      <c r="AN5020" t="str">
        <f t="shared" si="78"/>
        <v>M1005WAI32020</v>
      </c>
    </row>
    <row r="5021" spans="1:40" x14ac:dyDescent="0.25">
      <c r="A5021">
        <v>2019</v>
      </c>
      <c r="B5021">
        <v>1</v>
      </c>
      <c r="C5021" s="1">
        <v>43466</v>
      </c>
      <c r="D5021" s="1">
        <v>43555</v>
      </c>
      <c r="E5021">
        <v>2017</v>
      </c>
      <c r="F5021" s="71" t="str">
        <f>INDEX(Client_Name,MATCH(Export!H5021,Local_Company_Name,0))</f>
        <v>Falcon Clothing</v>
      </c>
      <c r="G5021" s="71">
        <f>INDEX(Client_Code,MATCH(Export!H5021,Local_Company_Name,0))</f>
        <v>1006</v>
      </c>
      <c r="H5021" t="s">
        <v>776</v>
      </c>
      <c r="I5021" t="s">
        <v>722</v>
      </c>
      <c r="J5021" t="s">
        <v>8</v>
      </c>
      <c r="K5021" s="71" t="str">
        <f>INDEX(Line_of_Business,MATCH(Export!J5021,Name,0))</f>
        <v>M</v>
      </c>
      <c r="L5021" s="9" t="s">
        <v>185</v>
      </c>
      <c r="M5021">
        <v>0</v>
      </c>
      <c r="N5021" s="4">
        <v>0</v>
      </c>
      <c r="O5021" s="4">
        <v>0</v>
      </c>
      <c r="P5021" s="4">
        <v>2197.14</v>
      </c>
      <c r="Q5021" s="4">
        <v>0</v>
      </c>
      <c r="R5021" s="4">
        <v>0</v>
      </c>
      <c r="S5021" s="4">
        <v>0</v>
      </c>
      <c r="T5021" s="4">
        <v>0</v>
      </c>
      <c r="U5021" s="4">
        <v>0</v>
      </c>
      <c r="V5021" s="4">
        <v>0</v>
      </c>
      <c r="W5021" s="4">
        <v>0</v>
      </c>
      <c r="X5021" s="4">
        <v>0</v>
      </c>
      <c r="Y5021" s="4">
        <v>0</v>
      </c>
      <c r="Z5021" s="4">
        <v>0</v>
      </c>
      <c r="AA5021" s="4">
        <v>0</v>
      </c>
      <c r="AB5021" t="s">
        <v>3</v>
      </c>
      <c r="AC5021" s="4">
        <v>0</v>
      </c>
      <c r="AD5021" s="4">
        <v>0</v>
      </c>
      <c r="AE5021" s="4">
        <v>0</v>
      </c>
      <c r="AF5021" t="s">
        <v>722</v>
      </c>
      <c r="AG5021" s="4">
        <v>0</v>
      </c>
      <c r="AH5021" s="4">
        <v>0</v>
      </c>
      <c r="AI5021" s="4">
        <v>0</v>
      </c>
      <c r="AJ5021" s="4">
        <v>-2197.14</v>
      </c>
      <c r="AK5021" s="4">
        <v>200000</v>
      </c>
      <c r="AL5021" t="s">
        <v>790</v>
      </c>
      <c r="AM5021" s="71" t="str">
        <f>INDEX(Network_Insurer_Code,MATCH(Export!AL5021,Network_insurer_Name,0))</f>
        <v>STL1</v>
      </c>
      <c r="AN5021" t="str">
        <f t="shared" si="78"/>
        <v>M1006STL12017</v>
      </c>
    </row>
    <row r="5022" spans="1:40" x14ac:dyDescent="0.25">
      <c r="A5022">
        <v>2019</v>
      </c>
      <c r="B5022">
        <v>1</v>
      </c>
      <c r="C5022" s="1">
        <v>43466</v>
      </c>
      <c r="D5022" s="1">
        <v>43555</v>
      </c>
      <c r="E5022">
        <v>2018</v>
      </c>
      <c r="F5022" s="71" t="str">
        <f>INDEX(Client_Name,MATCH(Export!H5022,Local_Company_Name,0))</f>
        <v>Tiger Jewelcrafting Ltd</v>
      </c>
      <c r="G5022" s="71">
        <f>INDEX(Client_Code,MATCH(Export!H5022,Local_Company_Name,0))</f>
        <v>1003</v>
      </c>
      <c r="H5022" t="s">
        <v>761</v>
      </c>
      <c r="I5022" t="s">
        <v>707</v>
      </c>
      <c r="J5022" t="s">
        <v>8</v>
      </c>
      <c r="K5022" s="71" t="str">
        <f>INDEX(Line_of_Business,MATCH(Export!J5022,Name,0))</f>
        <v>M</v>
      </c>
      <c r="L5022" s="9" t="s">
        <v>417</v>
      </c>
      <c r="M5022">
        <v>2096</v>
      </c>
      <c r="N5022" s="4">
        <v>0</v>
      </c>
      <c r="O5022" s="4">
        <v>0</v>
      </c>
      <c r="P5022" s="4">
        <v>104964.76</v>
      </c>
      <c r="Q5022" s="4">
        <v>0</v>
      </c>
      <c r="R5022" s="4">
        <v>0</v>
      </c>
      <c r="S5022" s="4">
        <v>0</v>
      </c>
      <c r="T5022" s="4">
        <v>0</v>
      </c>
      <c r="U5022" s="4">
        <v>0</v>
      </c>
      <c r="V5022" s="4">
        <v>0</v>
      </c>
      <c r="W5022" s="4">
        <v>0</v>
      </c>
      <c r="X5022" s="4">
        <v>0</v>
      </c>
      <c r="Y5022" s="4">
        <v>0</v>
      </c>
      <c r="Z5022" s="4">
        <v>0</v>
      </c>
      <c r="AA5022" s="4">
        <v>0</v>
      </c>
      <c r="AB5022" t="s">
        <v>3</v>
      </c>
      <c r="AC5022" s="4">
        <v>0</v>
      </c>
      <c r="AD5022" s="4">
        <v>0</v>
      </c>
      <c r="AE5022" s="4">
        <v>8662.5499999999993</v>
      </c>
      <c r="AF5022" t="s">
        <v>707</v>
      </c>
      <c r="AG5022" s="4">
        <v>0</v>
      </c>
      <c r="AH5022" s="4">
        <v>0</v>
      </c>
      <c r="AI5022" s="4">
        <v>0</v>
      </c>
      <c r="AJ5022" s="4">
        <v>-104964.76</v>
      </c>
      <c r="AK5022" s="4">
        <v>0</v>
      </c>
      <c r="AL5022" t="s">
        <v>781</v>
      </c>
      <c r="AM5022" s="71" t="str">
        <f>INDEX(Network_Insurer_Code,MATCH(Export!AL5022,Network_insurer_Name,0))</f>
        <v>ORI1</v>
      </c>
      <c r="AN5022" t="str">
        <f t="shared" si="78"/>
        <v>M1003ORI12018</v>
      </c>
    </row>
    <row r="5023" spans="1:40" x14ac:dyDescent="0.25">
      <c r="A5023">
        <v>2019</v>
      </c>
      <c r="B5023">
        <v>4</v>
      </c>
      <c r="C5023" s="1">
        <v>43739</v>
      </c>
      <c r="D5023" s="1">
        <v>43830</v>
      </c>
      <c r="E5023">
        <v>2018</v>
      </c>
      <c r="F5023" s="71" t="str">
        <f>INDEX(Client_Name,MATCH(Export!H5023,Local_Company_Name,0))</f>
        <v>Flaimngo Tailoring</v>
      </c>
      <c r="G5023" s="71">
        <f>INDEX(Client_Code,MATCH(Export!H5023,Local_Company_Name,0))</f>
        <v>1005</v>
      </c>
      <c r="H5023" t="s">
        <v>770</v>
      </c>
      <c r="I5023" t="s">
        <v>708</v>
      </c>
      <c r="J5023" t="s">
        <v>22</v>
      </c>
      <c r="K5023" s="71" t="str">
        <f>INDEX(Line_of_Business,MATCH(Export!J5023,Name,0))</f>
        <v>A</v>
      </c>
      <c r="L5023" s="9" t="s">
        <v>116</v>
      </c>
      <c r="M5023">
        <v>61</v>
      </c>
      <c r="N5023" s="4">
        <v>0</v>
      </c>
      <c r="O5023" s="4">
        <v>0</v>
      </c>
      <c r="P5023" s="4">
        <v>0</v>
      </c>
      <c r="Q5023" s="4">
        <v>0</v>
      </c>
      <c r="R5023" s="4">
        <v>0</v>
      </c>
      <c r="S5023" s="4">
        <v>0</v>
      </c>
      <c r="T5023" s="4">
        <v>0</v>
      </c>
      <c r="U5023" s="4">
        <v>0</v>
      </c>
      <c r="V5023" s="4">
        <v>0</v>
      </c>
      <c r="W5023" s="4">
        <v>0</v>
      </c>
      <c r="X5023" s="4">
        <v>0</v>
      </c>
      <c r="Y5023" s="4">
        <v>0</v>
      </c>
      <c r="Z5023" s="4">
        <v>0</v>
      </c>
      <c r="AA5023" s="4">
        <v>0</v>
      </c>
      <c r="AB5023" t="s">
        <v>3</v>
      </c>
      <c r="AC5023" s="4">
        <v>0</v>
      </c>
      <c r="AD5023" s="4">
        <v>0</v>
      </c>
      <c r="AE5023" s="4">
        <v>0</v>
      </c>
      <c r="AF5023" t="s">
        <v>708</v>
      </c>
      <c r="AG5023" s="4">
        <v>0</v>
      </c>
      <c r="AH5023" s="4">
        <v>0</v>
      </c>
      <c r="AI5023" s="4">
        <v>0</v>
      </c>
      <c r="AJ5023" s="4">
        <v>0</v>
      </c>
      <c r="AK5023" s="4">
        <v>0</v>
      </c>
      <c r="AL5023" t="s">
        <v>783</v>
      </c>
      <c r="AM5023" s="71" t="str">
        <f>INDEX(Network_Insurer_Code,MATCH(Export!AL5023,Network_insurer_Name,0))</f>
        <v>PEP1</v>
      </c>
      <c r="AN5023" t="str">
        <f t="shared" si="78"/>
        <v>A1005PEP12018</v>
      </c>
    </row>
    <row r="5024" spans="1:40" x14ac:dyDescent="0.25">
      <c r="A5024">
        <v>2020</v>
      </c>
      <c r="B5024">
        <v>3</v>
      </c>
      <c r="C5024" s="1">
        <v>44013</v>
      </c>
      <c r="D5024" s="1">
        <v>44104</v>
      </c>
      <c r="E5024">
        <v>2016</v>
      </c>
      <c r="F5024" s="71" t="str">
        <f>INDEX(Client_Name,MATCH(Export!H5024,Local_Company_Name,0))</f>
        <v>Lion Manufacturing Co</v>
      </c>
      <c r="G5024" s="71">
        <f>INDEX(Client_Code,MATCH(Export!H5024,Local_Company_Name,0))</f>
        <v>1002</v>
      </c>
      <c r="H5024" t="s">
        <v>757</v>
      </c>
      <c r="I5024" t="s">
        <v>702</v>
      </c>
      <c r="J5024" t="s">
        <v>5</v>
      </c>
      <c r="K5024" s="71" t="str">
        <f>INDEX(Line_of_Business,MATCH(Export!J5024,Name,0))</f>
        <v>L</v>
      </c>
      <c r="L5024" s="9" t="s">
        <v>313</v>
      </c>
      <c r="M5024">
        <v>10887</v>
      </c>
      <c r="N5024" s="4">
        <v>-57356.31</v>
      </c>
      <c r="O5024" s="4">
        <v>-57356.31</v>
      </c>
      <c r="P5024" s="4">
        <v>0</v>
      </c>
      <c r="Q5024" s="4">
        <v>0</v>
      </c>
      <c r="R5024" s="4">
        <v>0</v>
      </c>
      <c r="S5024" s="4">
        <v>0</v>
      </c>
      <c r="T5024" s="4">
        <v>0</v>
      </c>
      <c r="U5024" s="4">
        <v>0</v>
      </c>
      <c r="V5024" s="4">
        <v>0</v>
      </c>
      <c r="W5024" s="4">
        <v>0</v>
      </c>
      <c r="X5024" s="4">
        <v>0</v>
      </c>
      <c r="Y5024" s="4">
        <v>-4588.5</v>
      </c>
      <c r="Z5024" s="4">
        <v>-1433.91</v>
      </c>
      <c r="AA5024" s="4">
        <v>-754.61</v>
      </c>
      <c r="AB5024" t="s">
        <v>3</v>
      </c>
      <c r="AC5024" s="4">
        <v>0</v>
      </c>
      <c r="AD5024" s="4">
        <v>0</v>
      </c>
      <c r="AE5024" s="4">
        <v>0</v>
      </c>
      <c r="AF5024" t="s">
        <v>702</v>
      </c>
      <c r="AG5024" s="4">
        <v>0</v>
      </c>
      <c r="AH5024" s="4">
        <v>0</v>
      </c>
      <c r="AI5024" s="4">
        <v>0</v>
      </c>
      <c r="AJ5024" s="4">
        <v>-50579.289999999899</v>
      </c>
      <c r="AK5024" s="4">
        <v>0</v>
      </c>
      <c r="AL5024" t="s">
        <v>794</v>
      </c>
      <c r="AM5024" s="71" t="str">
        <f>INDEX(Network_Insurer_Code,MATCH(Export!AL5024,Network_insurer_Name,0))</f>
        <v>CUI2</v>
      </c>
      <c r="AN5024" t="str">
        <f t="shared" si="78"/>
        <v>L1002CUI22016</v>
      </c>
    </row>
    <row r="5025" spans="1:40" x14ac:dyDescent="0.25">
      <c r="A5025">
        <v>2020</v>
      </c>
      <c r="B5025">
        <v>2</v>
      </c>
      <c r="C5025" s="1">
        <v>43922</v>
      </c>
      <c r="D5025" s="1">
        <v>44012</v>
      </c>
      <c r="E5025">
        <v>2019</v>
      </c>
      <c r="F5025" s="71" t="str">
        <f>INDEX(Client_Name,MATCH(Export!H5025,Local_Company_Name,0))</f>
        <v>Aplaca Engineering Co</v>
      </c>
      <c r="G5025" s="71">
        <f>INDEX(Client_Code,MATCH(Export!H5025,Local_Company_Name,0))</f>
        <v>1004</v>
      </c>
      <c r="H5025" t="s">
        <v>766</v>
      </c>
      <c r="I5025" t="s">
        <v>707</v>
      </c>
      <c r="J5025" t="s">
        <v>8</v>
      </c>
      <c r="K5025" s="71" t="str">
        <f>INDEX(Line_of_Business,MATCH(Export!J5025,Name,0))</f>
        <v>M</v>
      </c>
      <c r="L5025" s="10">
        <v>5058686850579880</v>
      </c>
      <c r="M5025">
        <v>3</v>
      </c>
      <c r="N5025" s="4">
        <v>0</v>
      </c>
      <c r="O5025" s="4">
        <v>0</v>
      </c>
      <c r="P5025" s="4">
        <v>271.27999999999997</v>
      </c>
      <c r="Q5025" s="4">
        <v>0</v>
      </c>
      <c r="R5025" s="4">
        <v>0</v>
      </c>
      <c r="S5025" s="4">
        <v>0</v>
      </c>
      <c r="T5025" s="4">
        <v>0</v>
      </c>
      <c r="U5025" s="4">
        <v>0</v>
      </c>
      <c r="V5025" s="4">
        <v>0</v>
      </c>
      <c r="W5025" s="4">
        <v>0</v>
      </c>
      <c r="X5025" s="4">
        <v>0</v>
      </c>
      <c r="Y5025" s="4">
        <v>0</v>
      </c>
      <c r="Z5025" s="4">
        <v>0</v>
      </c>
      <c r="AA5025" s="4">
        <v>0</v>
      </c>
      <c r="AB5025" t="s">
        <v>3</v>
      </c>
      <c r="AC5025" s="4">
        <v>0</v>
      </c>
      <c r="AD5025" s="4">
        <v>0</v>
      </c>
      <c r="AE5025" s="4">
        <v>0</v>
      </c>
      <c r="AF5025" t="s">
        <v>707</v>
      </c>
      <c r="AG5025" s="4">
        <v>0</v>
      </c>
      <c r="AH5025" s="4">
        <v>0</v>
      </c>
      <c r="AI5025" s="4">
        <v>0</v>
      </c>
      <c r="AJ5025" s="4">
        <v>-271.27999999999997</v>
      </c>
      <c r="AK5025" s="4">
        <v>0</v>
      </c>
      <c r="AL5025" t="s">
        <v>786</v>
      </c>
      <c r="AM5025" s="71" t="str">
        <f>INDEX(Network_Insurer_Code,MATCH(Export!AL5025,Network_insurer_Name,0))</f>
        <v>BAL1</v>
      </c>
      <c r="AN5025" t="str">
        <f t="shared" si="78"/>
        <v>M1004BAL12019</v>
      </c>
    </row>
    <row r="5026" spans="1:40" x14ac:dyDescent="0.25">
      <c r="A5026">
        <v>2020</v>
      </c>
      <c r="B5026">
        <v>2</v>
      </c>
      <c r="C5026" s="1">
        <v>43922</v>
      </c>
      <c r="D5026" s="1">
        <v>44012</v>
      </c>
      <c r="E5026">
        <v>2020</v>
      </c>
      <c r="F5026" s="71" t="str">
        <f>INDEX(Client_Name,MATCH(Export!H5026,Local_Company_Name,0))</f>
        <v>Aplaca Engineering Co</v>
      </c>
      <c r="G5026" s="71">
        <f>INDEX(Client_Code,MATCH(Export!H5026,Local_Company_Name,0))</f>
        <v>1004</v>
      </c>
      <c r="H5026" t="s">
        <v>766</v>
      </c>
      <c r="I5026" t="s">
        <v>717</v>
      </c>
      <c r="J5026" t="s">
        <v>0</v>
      </c>
      <c r="K5026" s="71" t="str">
        <f>INDEX(Line_of_Business,MATCH(Export!J5026,Name,0))</f>
        <v>D</v>
      </c>
      <c r="L5026" s="9" t="s">
        <v>87</v>
      </c>
      <c r="M5026">
        <v>1302</v>
      </c>
      <c r="N5026" s="4">
        <v>0</v>
      </c>
      <c r="O5026" s="4">
        <v>0</v>
      </c>
      <c r="P5026" s="4">
        <v>20451.34</v>
      </c>
      <c r="Q5026" s="4">
        <v>0</v>
      </c>
      <c r="R5026" s="4">
        <v>0</v>
      </c>
      <c r="S5026" s="4">
        <v>0</v>
      </c>
      <c r="T5026" s="4">
        <v>0</v>
      </c>
      <c r="U5026" s="4">
        <v>0</v>
      </c>
      <c r="V5026" s="4">
        <v>0</v>
      </c>
      <c r="W5026" s="4">
        <v>0</v>
      </c>
      <c r="X5026" s="4">
        <v>0</v>
      </c>
      <c r="Y5026" s="4">
        <v>0</v>
      </c>
      <c r="Z5026" s="4">
        <v>0</v>
      </c>
      <c r="AA5026" s="4">
        <v>0</v>
      </c>
      <c r="AB5026" t="s">
        <v>3</v>
      </c>
      <c r="AC5026" s="4">
        <v>0</v>
      </c>
      <c r="AD5026" s="4">
        <v>0</v>
      </c>
      <c r="AE5026" s="4">
        <v>234665.2</v>
      </c>
      <c r="AF5026" t="s">
        <v>717</v>
      </c>
      <c r="AG5026" s="4">
        <v>0</v>
      </c>
      <c r="AH5026" s="4">
        <v>0</v>
      </c>
      <c r="AI5026" s="4">
        <v>0</v>
      </c>
      <c r="AJ5026" s="4">
        <v>-20451.34</v>
      </c>
      <c r="AK5026" s="4">
        <v>0</v>
      </c>
      <c r="AL5026" t="s">
        <v>788</v>
      </c>
      <c r="AM5026" s="71" t="str">
        <f>INDEX(Network_Insurer_Code,MATCH(Export!AL5026,Network_insurer_Name,0))</f>
        <v>RAI1</v>
      </c>
      <c r="AN5026" t="str">
        <f t="shared" si="78"/>
        <v>D1004RAI12020</v>
      </c>
    </row>
    <row r="5027" spans="1:40" x14ac:dyDescent="0.25">
      <c r="A5027">
        <v>2019</v>
      </c>
      <c r="B5027">
        <v>3</v>
      </c>
      <c r="C5027" s="1">
        <v>43647</v>
      </c>
      <c r="D5027" s="1">
        <v>43738</v>
      </c>
      <c r="E5027">
        <v>2016</v>
      </c>
      <c r="F5027" s="71" t="str">
        <f>INDEX(Client_Name,MATCH(Export!H5027,Local_Company_Name,0))</f>
        <v>Tiger Jewelcrafting Ltd</v>
      </c>
      <c r="G5027" s="71">
        <f>INDEX(Client_Code,MATCH(Export!H5027,Local_Company_Name,0))</f>
        <v>1003</v>
      </c>
      <c r="H5027" t="s">
        <v>753</v>
      </c>
      <c r="I5027" t="s">
        <v>708</v>
      </c>
      <c r="J5027" t="s">
        <v>5</v>
      </c>
      <c r="K5027" s="71" t="str">
        <f>INDEX(Line_of_Business,MATCH(Export!J5027,Name,0))</f>
        <v>L</v>
      </c>
      <c r="L5027" s="9" t="s">
        <v>79</v>
      </c>
      <c r="M5027">
        <v>4760</v>
      </c>
      <c r="N5027" s="4">
        <v>0</v>
      </c>
      <c r="O5027" s="4">
        <v>0</v>
      </c>
      <c r="P5027" s="4">
        <v>0</v>
      </c>
      <c r="Q5027" s="4">
        <v>0</v>
      </c>
      <c r="R5027" s="4">
        <v>0</v>
      </c>
      <c r="S5027" s="4">
        <v>285247</v>
      </c>
      <c r="T5027" s="4">
        <v>0</v>
      </c>
      <c r="U5027" s="4">
        <v>0</v>
      </c>
      <c r="V5027" s="4">
        <v>0</v>
      </c>
      <c r="W5027" s="4">
        <v>-715247</v>
      </c>
      <c r="X5027" s="4">
        <v>0</v>
      </c>
      <c r="Y5027" s="4">
        <v>0</v>
      </c>
      <c r="Z5027" s="4">
        <v>0</v>
      </c>
      <c r="AA5027" s="4">
        <v>0</v>
      </c>
      <c r="AB5027" t="s">
        <v>3</v>
      </c>
      <c r="AC5027" s="4">
        <v>0</v>
      </c>
      <c r="AD5027" s="4">
        <v>0</v>
      </c>
      <c r="AE5027" s="4">
        <v>0</v>
      </c>
      <c r="AF5027" t="s">
        <v>708</v>
      </c>
      <c r="AG5027" s="4">
        <v>0</v>
      </c>
      <c r="AH5027" s="4">
        <v>0</v>
      </c>
      <c r="AI5027" s="4">
        <v>0</v>
      </c>
      <c r="AJ5027" s="4">
        <v>1000494</v>
      </c>
      <c r="AK5027" s="4">
        <v>0</v>
      </c>
      <c r="AL5027" t="s">
        <v>788</v>
      </c>
      <c r="AM5027" s="71" t="str">
        <f>INDEX(Network_Insurer_Code,MATCH(Export!AL5027,Network_insurer_Name,0))</f>
        <v>RAI1</v>
      </c>
      <c r="AN5027" t="str">
        <f t="shared" si="78"/>
        <v>L1003RAI12016</v>
      </c>
    </row>
    <row r="5028" spans="1:40" x14ac:dyDescent="0.25">
      <c r="A5028">
        <v>2019</v>
      </c>
      <c r="B5028">
        <v>3</v>
      </c>
      <c r="C5028" s="1">
        <v>43647</v>
      </c>
      <c r="D5028" s="1">
        <v>43738</v>
      </c>
      <c r="E5028">
        <v>2018</v>
      </c>
      <c r="F5028" s="71" t="str">
        <f>INDEX(Client_Name,MATCH(Export!H5028,Local_Company_Name,0))</f>
        <v>Flaimngo Tailoring</v>
      </c>
      <c r="G5028" s="71">
        <f>INDEX(Client_Code,MATCH(Export!H5028,Local_Company_Name,0))</f>
        <v>1005</v>
      </c>
      <c r="H5028" t="s">
        <v>772</v>
      </c>
      <c r="I5028" t="s">
        <v>704</v>
      </c>
      <c r="J5028" t="s">
        <v>0</v>
      </c>
      <c r="K5028" s="71" t="str">
        <f>INDEX(Line_of_Business,MATCH(Export!J5028,Name,0))</f>
        <v>D</v>
      </c>
      <c r="L5028" s="9" t="s">
        <v>494</v>
      </c>
      <c r="M5028">
        <v>408</v>
      </c>
      <c r="N5028" s="4">
        <v>0</v>
      </c>
      <c r="O5028" s="4">
        <v>0</v>
      </c>
      <c r="P5028" s="4">
        <v>17672.2</v>
      </c>
      <c r="Q5028" s="4">
        <v>0</v>
      </c>
      <c r="R5028" s="4">
        <v>0</v>
      </c>
      <c r="S5028" s="4">
        <v>0</v>
      </c>
      <c r="T5028" s="4">
        <v>0</v>
      </c>
      <c r="U5028" s="4">
        <v>0</v>
      </c>
      <c r="V5028" s="4">
        <v>0</v>
      </c>
      <c r="W5028" s="4">
        <v>0</v>
      </c>
      <c r="X5028" s="4">
        <v>0</v>
      </c>
      <c r="Y5028" s="4">
        <v>0</v>
      </c>
      <c r="Z5028" s="4">
        <v>0</v>
      </c>
      <c r="AA5028" s="4">
        <v>0</v>
      </c>
      <c r="AB5028" t="s">
        <v>3</v>
      </c>
      <c r="AC5028" s="4">
        <v>0</v>
      </c>
      <c r="AD5028" s="4">
        <v>0</v>
      </c>
      <c r="AE5028" s="4">
        <v>46260.19</v>
      </c>
      <c r="AF5028" t="s">
        <v>704</v>
      </c>
      <c r="AG5028" s="4">
        <v>0</v>
      </c>
      <c r="AH5028" s="4">
        <v>0</v>
      </c>
      <c r="AI5028" s="4">
        <v>0</v>
      </c>
      <c r="AJ5028" s="4">
        <v>-17672.2</v>
      </c>
      <c r="AK5028" s="4">
        <v>0</v>
      </c>
      <c r="AL5028" t="s">
        <v>796</v>
      </c>
      <c r="AM5028" s="71" t="str">
        <f>INDEX(Network_Insurer_Code,MATCH(Export!AL5028,Network_insurer_Name,0))</f>
        <v>POL2</v>
      </c>
      <c r="AN5028" t="str">
        <f t="shared" si="78"/>
        <v>D1005POL22018</v>
      </c>
    </row>
    <row r="5029" spans="1:40" x14ac:dyDescent="0.25">
      <c r="A5029">
        <v>2019</v>
      </c>
      <c r="B5029">
        <v>4</v>
      </c>
      <c r="C5029" s="1">
        <v>43739</v>
      </c>
      <c r="D5029" s="1">
        <v>43830</v>
      </c>
      <c r="E5029">
        <v>2019</v>
      </c>
      <c r="F5029" s="71" t="str">
        <f>INDEX(Client_Name,MATCH(Export!H5029,Local_Company_Name,0))</f>
        <v>Tiger Jewelcrafting Ltd</v>
      </c>
      <c r="G5029" s="71">
        <f>INDEX(Client_Code,MATCH(Export!H5029,Local_Company_Name,0))</f>
        <v>1003</v>
      </c>
      <c r="H5029" t="s">
        <v>762</v>
      </c>
      <c r="I5029" t="s">
        <v>707</v>
      </c>
      <c r="J5029" t="s">
        <v>8</v>
      </c>
      <c r="K5029" s="71" t="str">
        <f>INDEX(Line_of_Business,MATCH(Export!J5029,Name,0))</f>
        <v>M</v>
      </c>
      <c r="L5029" s="9">
        <v>50561868</v>
      </c>
      <c r="M5029">
        <v>67</v>
      </c>
      <c r="N5029" s="4">
        <v>0</v>
      </c>
      <c r="O5029" s="4">
        <v>0</v>
      </c>
      <c r="P5029" s="4">
        <v>55496.76</v>
      </c>
      <c r="Q5029" s="4">
        <v>0</v>
      </c>
      <c r="R5029" s="4">
        <v>0</v>
      </c>
      <c r="S5029" s="4">
        <v>0</v>
      </c>
      <c r="T5029" s="4">
        <v>0</v>
      </c>
      <c r="U5029" s="4">
        <v>0</v>
      </c>
      <c r="V5029" s="4">
        <v>0</v>
      </c>
      <c r="W5029" s="4">
        <v>0</v>
      </c>
      <c r="X5029" s="4">
        <v>0</v>
      </c>
      <c r="Y5029" s="4">
        <v>0</v>
      </c>
      <c r="Z5029" s="4">
        <v>-2530.66</v>
      </c>
      <c r="AA5029" s="4">
        <v>0</v>
      </c>
      <c r="AB5029" t="s">
        <v>3</v>
      </c>
      <c r="AC5029" s="4">
        <v>0</v>
      </c>
      <c r="AD5029" s="4">
        <v>0</v>
      </c>
      <c r="AE5029" s="4">
        <v>0</v>
      </c>
      <c r="AF5029" t="s">
        <v>707</v>
      </c>
      <c r="AG5029" s="4">
        <v>0</v>
      </c>
      <c r="AH5029" s="4">
        <v>0</v>
      </c>
      <c r="AI5029" s="4">
        <v>0</v>
      </c>
      <c r="AJ5029" s="4">
        <v>-52966.1</v>
      </c>
      <c r="AK5029" s="4">
        <v>0</v>
      </c>
      <c r="AL5029" t="s">
        <v>797</v>
      </c>
      <c r="AM5029" s="71" t="str">
        <f>INDEX(Network_Insurer_Code,MATCH(Export!AL5029,Network_insurer_Name,0))</f>
        <v>ONI3</v>
      </c>
      <c r="AN5029" t="str">
        <f t="shared" si="78"/>
        <v>M1003ONI32019</v>
      </c>
    </row>
    <row r="5030" spans="1:40" x14ac:dyDescent="0.25">
      <c r="A5030">
        <v>2019</v>
      </c>
      <c r="B5030">
        <v>2</v>
      </c>
      <c r="C5030" s="1">
        <v>43556</v>
      </c>
      <c r="D5030" s="1">
        <v>43646</v>
      </c>
      <c r="E5030">
        <v>2018</v>
      </c>
      <c r="F5030" s="71" t="str">
        <f>INDEX(Client_Name,MATCH(Export!H5030,Local_Company_Name,0))</f>
        <v>Aplaca Engineering Co</v>
      </c>
      <c r="G5030" s="71">
        <f>INDEX(Client_Code,MATCH(Export!H5030,Local_Company_Name,0))</f>
        <v>1004</v>
      </c>
      <c r="H5030" t="s">
        <v>768</v>
      </c>
      <c r="I5030" t="s">
        <v>724</v>
      </c>
      <c r="J5030" t="s">
        <v>8</v>
      </c>
      <c r="K5030" s="71" t="str">
        <f>INDEX(Line_of_Business,MATCH(Export!J5030,Name,0))</f>
        <v>M</v>
      </c>
      <c r="L5030" s="9">
        <v>75076</v>
      </c>
      <c r="M5030">
        <v>182</v>
      </c>
      <c r="N5030" s="4">
        <v>6991</v>
      </c>
      <c r="O5030" s="4">
        <v>6991</v>
      </c>
      <c r="P5030" s="4">
        <v>37650.25</v>
      </c>
      <c r="Q5030" s="4">
        <v>0</v>
      </c>
      <c r="R5030" s="4">
        <v>0</v>
      </c>
      <c r="S5030" s="4">
        <v>0</v>
      </c>
      <c r="T5030" s="4">
        <v>0</v>
      </c>
      <c r="U5030" s="4">
        <v>0</v>
      </c>
      <c r="V5030" s="4">
        <v>0</v>
      </c>
      <c r="W5030" s="4">
        <v>0</v>
      </c>
      <c r="X5030" s="4">
        <v>0</v>
      </c>
      <c r="Y5030" s="4">
        <v>1258.3800000000001</v>
      </c>
      <c r="Z5030" s="4">
        <v>0</v>
      </c>
      <c r="AA5030" s="4">
        <v>0</v>
      </c>
      <c r="AB5030" t="s">
        <v>3</v>
      </c>
      <c r="AC5030" s="4">
        <v>0</v>
      </c>
      <c r="AD5030" s="4">
        <v>0</v>
      </c>
      <c r="AE5030" s="4">
        <v>0</v>
      </c>
      <c r="AF5030" t="s">
        <v>724</v>
      </c>
      <c r="AG5030" s="4">
        <v>0</v>
      </c>
      <c r="AH5030" s="4">
        <v>0</v>
      </c>
      <c r="AI5030" s="4">
        <v>0</v>
      </c>
      <c r="AJ5030" s="4">
        <v>-31917.63</v>
      </c>
      <c r="AK5030" s="4">
        <v>0</v>
      </c>
      <c r="AL5030" t="s">
        <v>781</v>
      </c>
      <c r="AM5030" s="71" t="str">
        <f>INDEX(Network_Insurer_Code,MATCH(Export!AL5030,Network_insurer_Name,0))</f>
        <v>ORI1</v>
      </c>
      <c r="AN5030" t="str">
        <f t="shared" si="78"/>
        <v>M1004ORI12018</v>
      </c>
    </row>
    <row r="5031" spans="1:40" x14ac:dyDescent="0.25">
      <c r="A5031">
        <v>2020</v>
      </c>
      <c r="B5031">
        <v>2</v>
      </c>
      <c r="C5031" s="1">
        <v>43922</v>
      </c>
      <c r="D5031" s="1">
        <v>44012</v>
      </c>
      <c r="E5031">
        <v>2019</v>
      </c>
      <c r="F5031" s="71" t="str">
        <f>INDEX(Client_Name,MATCH(Export!H5031,Local_Company_Name,0))</f>
        <v>Zebra Workings Ltd</v>
      </c>
      <c r="G5031" s="71">
        <f>INDEX(Client_Code,MATCH(Export!H5031,Local_Company_Name,0))</f>
        <v>1001</v>
      </c>
      <c r="H5031" t="s">
        <v>751</v>
      </c>
      <c r="I5031" t="s">
        <v>715</v>
      </c>
      <c r="J5031" t="s">
        <v>0</v>
      </c>
      <c r="K5031" s="71" t="str">
        <f>INDEX(Line_of_Business,MATCH(Export!J5031,Name,0))</f>
        <v>D</v>
      </c>
      <c r="L5031" s="9" t="s">
        <v>59</v>
      </c>
      <c r="M5031">
        <v>122</v>
      </c>
      <c r="N5031" s="4">
        <v>0</v>
      </c>
      <c r="O5031" s="4">
        <v>0</v>
      </c>
      <c r="P5031" s="4">
        <v>0</v>
      </c>
      <c r="Q5031" s="4">
        <v>0</v>
      </c>
      <c r="R5031" s="4">
        <v>0</v>
      </c>
      <c r="S5031" s="4">
        <v>0</v>
      </c>
      <c r="T5031" s="4">
        <v>0</v>
      </c>
      <c r="U5031" s="4">
        <v>0</v>
      </c>
      <c r="V5031" s="4">
        <v>0</v>
      </c>
      <c r="W5031" s="4">
        <v>0</v>
      </c>
      <c r="X5031" s="4">
        <v>0</v>
      </c>
      <c r="Y5031" s="4">
        <v>0</v>
      </c>
      <c r="Z5031" s="4">
        <v>0</v>
      </c>
      <c r="AA5031" s="4">
        <v>0</v>
      </c>
      <c r="AB5031" t="s">
        <v>3</v>
      </c>
      <c r="AC5031" s="4">
        <v>0</v>
      </c>
      <c r="AD5031" s="4">
        <v>0</v>
      </c>
      <c r="AE5031" s="4">
        <v>0</v>
      </c>
      <c r="AF5031" t="s">
        <v>715</v>
      </c>
      <c r="AG5031" s="4">
        <v>0</v>
      </c>
      <c r="AH5031" s="4">
        <v>0</v>
      </c>
      <c r="AI5031" s="4">
        <v>0</v>
      </c>
      <c r="AJ5031" s="4">
        <v>0</v>
      </c>
      <c r="AK5031" s="4">
        <v>0</v>
      </c>
      <c r="AL5031" t="s">
        <v>788</v>
      </c>
      <c r="AM5031" s="71" t="str">
        <f>INDEX(Network_Insurer_Code,MATCH(Export!AL5031,Network_insurer_Name,0))</f>
        <v>RAI1</v>
      </c>
      <c r="AN5031" t="str">
        <f t="shared" si="78"/>
        <v>D1001RAI12019</v>
      </c>
    </row>
    <row r="5032" spans="1:40" x14ac:dyDescent="0.25">
      <c r="A5032">
        <v>2019</v>
      </c>
      <c r="B5032">
        <v>4</v>
      </c>
      <c r="C5032" s="1">
        <v>43374</v>
      </c>
      <c r="D5032" s="1">
        <v>43465</v>
      </c>
      <c r="E5032">
        <v>2016</v>
      </c>
      <c r="F5032" s="71" t="str">
        <f>INDEX(Client_Name,MATCH(Export!H5032,Local_Company_Name,0))</f>
        <v>Aplaca Engineering Co</v>
      </c>
      <c r="G5032" s="71">
        <f>INDEX(Client_Code,MATCH(Export!H5032,Local_Company_Name,0))</f>
        <v>1004</v>
      </c>
      <c r="H5032" t="s">
        <v>766</v>
      </c>
      <c r="I5032" t="s">
        <v>722</v>
      </c>
      <c r="J5032" t="s">
        <v>0</v>
      </c>
      <c r="K5032" s="71" t="str">
        <f>INDEX(Line_of_Business,MATCH(Export!J5032,Name,0))</f>
        <v>D</v>
      </c>
      <c r="L5032" s="9" t="s">
        <v>280</v>
      </c>
      <c r="M5032">
        <v>174</v>
      </c>
      <c r="N5032" s="4">
        <v>0</v>
      </c>
      <c r="O5032" s="4">
        <v>0</v>
      </c>
      <c r="P5032" s="4">
        <v>4995</v>
      </c>
      <c r="Q5032" s="4">
        <v>0</v>
      </c>
      <c r="R5032" s="4">
        <v>0</v>
      </c>
      <c r="S5032" s="4">
        <v>0</v>
      </c>
      <c r="T5032" s="4">
        <v>0</v>
      </c>
      <c r="U5032" s="4">
        <v>0</v>
      </c>
      <c r="V5032" s="4">
        <v>0</v>
      </c>
      <c r="W5032" s="4">
        <v>0</v>
      </c>
      <c r="X5032" s="4">
        <v>0</v>
      </c>
      <c r="Y5032" s="4">
        <v>0</v>
      </c>
      <c r="Z5032" s="4">
        <v>0</v>
      </c>
      <c r="AA5032" s="4">
        <v>0</v>
      </c>
      <c r="AB5032" t="s">
        <v>3</v>
      </c>
      <c r="AC5032" s="4">
        <v>0</v>
      </c>
      <c r="AD5032" s="4">
        <v>0</v>
      </c>
      <c r="AE5032" s="4">
        <v>0</v>
      </c>
      <c r="AF5032" t="s">
        <v>722</v>
      </c>
      <c r="AG5032" s="4">
        <v>0</v>
      </c>
      <c r="AH5032" s="4">
        <v>0</v>
      </c>
      <c r="AI5032" s="4">
        <v>0</v>
      </c>
      <c r="AJ5032" s="4">
        <v>-4995</v>
      </c>
      <c r="AK5032" s="4">
        <v>0</v>
      </c>
      <c r="AL5032" t="s">
        <v>789</v>
      </c>
      <c r="AM5032" s="71" t="str">
        <f>INDEX(Network_Insurer_Code,MATCH(Export!AL5032,Network_insurer_Name,0))</f>
        <v>APL1</v>
      </c>
      <c r="AN5032" t="str">
        <f t="shared" si="78"/>
        <v>D1004APL12016</v>
      </c>
    </row>
    <row r="5033" spans="1:40" x14ac:dyDescent="0.25">
      <c r="A5033">
        <v>2020</v>
      </c>
      <c r="B5033">
        <v>3</v>
      </c>
      <c r="C5033" s="1">
        <v>44013</v>
      </c>
      <c r="D5033" s="1">
        <v>44104</v>
      </c>
      <c r="E5033">
        <v>2018</v>
      </c>
      <c r="F5033" s="71" t="str">
        <f>INDEX(Client_Name,MATCH(Export!H5033,Local_Company_Name,0))</f>
        <v>Flaimngo Tailoring</v>
      </c>
      <c r="G5033" s="71">
        <f>INDEX(Client_Code,MATCH(Export!H5033,Local_Company_Name,0))</f>
        <v>1005</v>
      </c>
      <c r="H5033" t="s">
        <v>769</v>
      </c>
      <c r="I5033" t="s">
        <v>707</v>
      </c>
      <c r="J5033" t="s">
        <v>22</v>
      </c>
      <c r="K5033" s="71" t="str">
        <f>INDEX(Line_of_Business,MATCH(Export!J5033,Name,0))</f>
        <v>A</v>
      </c>
      <c r="L5033" s="9">
        <v>50572300</v>
      </c>
      <c r="M5033">
        <v>0</v>
      </c>
      <c r="N5033" s="4">
        <v>0</v>
      </c>
      <c r="O5033" s="4">
        <v>0</v>
      </c>
      <c r="P5033" s="4">
        <v>0</v>
      </c>
      <c r="Q5033" s="4">
        <v>0</v>
      </c>
      <c r="R5033" s="4">
        <v>0</v>
      </c>
      <c r="S5033" s="4">
        <v>0</v>
      </c>
      <c r="T5033" s="4">
        <v>0</v>
      </c>
      <c r="U5033" s="4">
        <v>0</v>
      </c>
      <c r="V5033" s="4">
        <v>0</v>
      </c>
      <c r="W5033" s="4">
        <v>0</v>
      </c>
      <c r="X5033" s="4">
        <v>0</v>
      </c>
      <c r="Y5033" s="4">
        <v>0</v>
      </c>
      <c r="Z5033" s="4">
        <v>0</v>
      </c>
      <c r="AA5033" s="4">
        <v>0</v>
      </c>
      <c r="AB5033" t="s">
        <v>3</v>
      </c>
      <c r="AC5033" s="4">
        <v>0</v>
      </c>
      <c r="AD5033" s="4">
        <v>0</v>
      </c>
      <c r="AE5033" s="4">
        <v>5000</v>
      </c>
      <c r="AF5033" t="s">
        <v>707</v>
      </c>
      <c r="AG5033" s="4">
        <v>0</v>
      </c>
      <c r="AH5033" s="4">
        <v>0</v>
      </c>
      <c r="AI5033" s="4">
        <v>0</v>
      </c>
      <c r="AJ5033" s="4">
        <v>0</v>
      </c>
      <c r="AK5033" s="4">
        <v>0</v>
      </c>
      <c r="AL5033" t="s">
        <v>783</v>
      </c>
      <c r="AM5033" s="71" t="str">
        <f>INDEX(Network_Insurer_Code,MATCH(Export!AL5033,Network_insurer_Name,0))</f>
        <v>PEP1</v>
      </c>
      <c r="AN5033" t="str">
        <f t="shared" si="78"/>
        <v>A1005PEP12018</v>
      </c>
    </row>
    <row r="5034" spans="1:40" x14ac:dyDescent="0.25">
      <c r="A5034">
        <v>2019</v>
      </c>
      <c r="B5034">
        <v>4</v>
      </c>
      <c r="C5034" s="1">
        <v>43739</v>
      </c>
      <c r="D5034" s="1">
        <v>43830</v>
      </c>
      <c r="E5034">
        <v>2019</v>
      </c>
      <c r="F5034" s="71" t="str">
        <f>INDEX(Client_Name,MATCH(Export!H5034,Local_Company_Name,0))</f>
        <v>Zebra Workings Ltd</v>
      </c>
      <c r="G5034" s="71">
        <f>INDEX(Client_Code,MATCH(Export!H5034,Local_Company_Name,0))</f>
        <v>1001</v>
      </c>
      <c r="H5034" t="s">
        <v>747</v>
      </c>
      <c r="I5034" t="s">
        <v>707</v>
      </c>
      <c r="J5034" t="s">
        <v>5</v>
      </c>
      <c r="K5034" s="71" t="str">
        <f>INDEX(Line_of_Business,MATCH(Export!J5034,Name,0))</f>
        <v>L</v>
      </c>
      <c r="L5034" s="9" t="s">
        <v>13</v>
      </c>
      <c r="M5034">
        <v>965</v>
      </c>
      <c r="N5034" s="4">
        <v>45508.38</v>
      </c>
      <c r="O5034" s="4">
        <v>45508.38</v>
      </c>
      <c r="P5034" s="4">
        <v>0</v>
      </c>
      <c r="Q5034" s="4">
        <v>0</v>
      </c>
      <c r="R5034" s="4">
        <v>0</v>
      </c>
      <c r="S5034" s="4">
        <v>0</v>
      </c>
      <c r="T5034" s="4">
        <v>0</v>
      </c>
      <c r="U5034" s="4">
        <v>0</v>
      </c>
      <c r="V5034" s="4">
        <v>0</v>
      </c>
      <c r="W5034" s="4">
        <v>0</v>
      </c>
      <c r="X5034" s="4">
        <v>0</v>
      </c>
      <c r="Y5034" s="4">
        <v>4550.8599999999997</v>
      </c>
      <c r="Z5034" s="4">
        <v>0</v>
      </c>
      <c r="AA5034" s="4">
        <v>0</v>
      </c>
      <c r="AB5034" t="s">
        <v>3</v>
      </c>
      <c r="AC5034" s="4">
        <v>0</v>
      </c>
      <c r="AD5034" s="4">
        <v>0</v>
      </c>
      <c r="AE5034" s="4">
        <v>0</v>
      </c>
      <c r="AF5034" t="s">
        <v>707</v>
      </c>
      <c r="AG5034" s="4">
        <v>0</v>
      </c>
      <c r="AH5034" s="4">
        <v>0</v>
      </c>
      <c r="AI5034" s="4">
        <v>0</v>
      </c>
      <c r="AJ5034" s="4">
        <v>40957.519999999997</v>
      </c>
      <c r="AK5034" s="4">
        <v>200000</v>
      </c>
      <c r="AL5034" t="s">
        <v>797</v>
      </c>
      <c r="AM5034" s="71" t="str">
        <f>INDEX(Network_Insurer_Code,MATCH(Export!AL5034,Network_insurer_Name,0))</f>
        <v>ONI3</v>
      </c>
      <c r="AN5034" t="str">
        <f t="shared" si="78"/>
        <v>L1001ONI32019</v>
      </c>
    </row>
    <row r="5035" spans="1:40" x14ac:dyDescent="0.25">
      <c r="A5035">
        <v>2019</v>
      </c>
      <c r="B5035">
        <v>4</v>
      </c>
      <c r="C5035" s="1">
        <v>43739</v>
      </c>
      <c r="D5035" s="1">
        <v>43830</v>
      </c>
      <c r="E5035">
        <v>2015</v>
      </c>
      <c r="F5035" s="71" t="str">
        <f>INDEX(Client_Name,MATCH(Export!H5035,Local_Company_Name,0))</f>
        <v>Lion Manufacturing Co</v>
      </c>
      <c r="G5035" s="71">
        <f>INDEX(Client_Code,MATCH(Export!H5035,Local_Company_Name,0))</f>
        <v>1002</v>
      </c>
      <c r="H5035" t="s">
        <v>758</v>
      </c>
      <c r="I5035" t="s">
        <v>704</v>
      </c>
      <c r="J5035" t="s">
        <v>0</v>
      </c>
      <c r="K5035" s="71" t="str">
        <f>INDEX(Line_of_Business,MATCH(Export!J5035,Name,0))</f>
        <v>D</v>
      </c>
      <c r="L5035" s="9" t="s">
        <v>229</v>
      </c>
      <c r="M5035">
        <v>242</v>
      </c>
      <c r="N5035" s="4">
        <v>0</v>
      </c>
      <c r="O5035" s="4">
        <v>0</v>
      </c>
      <c r="P5035" s="4">
        <v>4155.3900000000003</v>
      </c>
      <c r="Q5035" s="4">
        <v>0</v>
      </c>
      <c r="R5035" s="4">
        <v>0</v>
      </c>
      <c r="S5035" s="4">
        <v>0</v>
      </c>
      <c r="T5035" s="4">
        <v>0</v>
      </c>
      <c r="U5035" s="4">
        <v>0</v>
      </c>
      <c r="V5035" s="4">
        <v>0</v>
      </c>
      <c r="W5035" s="4">
        <v>0</v>
      </c>
      <c r="X5035" s="4">
        <v>0</v>
      </c>
      <c r="Y5035" s="4">
        <v>0</v>
      </c>
      <c r="Z5035" s="4">
        <v>0</v>
      </c>
      <c r="AA5035" s="4">
        <v>0</v>
      </c>
      <c r="AB5035" t="s">
        <v>3</v>
      </c>
      <c r="AC5035" s="4">
        <v>0</v>
      </c>
      <c r="AD5035" s="4">
        <v>0</v>
      </c>
      <c r="AE5035" s="4">
        <v>-14987.54</v>
      </c>
      <c r="AF5035" t="s">
        <v>704</v>
      </c>
      <c r="AG5035" s="4">
        <v>0</v>
      </c>
      <c r="AH5035" s="4">
        <v>0</v>
      </c>
      <c r="AI5035" s="4">
        <v>0</v>
      </c>
      <c r="AJ5035" s="4">
        <v>-4155.3900000000003</v>
      </c>
      <c r="AK5035" s="4">
        <v>200000</v>
      </c>
      <c r="AL5035" t="s">
        <v>792</v>
      </c>
      <c r="AM5035" s="71" t="str">
        <f>INDEX(Network_Insurer_Code,MATCH(Export!AL5035,Network_insurer_Name,0))</f>
        <v>CAL1</v>
      </c>
      <c r="AN5035" t="str">
        <f t="shared" si="78"/>
        <v>D1002CAL12015</v>
      </c>
    </row>
    <row r="5036" spans="1:40" x14ac:dyDescent="0.25">
      <c r="A5036">
        <v>2020</v>
      </c>
      <c r="B5036">
        <v>1</v>
      </c>
      <c r="C5036" s="1">
        <v>43831</v>
      </c>
      <c r="D5036" s="1">
        <v>43921</v>
      </c>
      <c r="E5036">
        <v>2019</v>
      </c>
      <c r="F5036" s="71" t="str">
        <f>INDEX(Client_Name,MATCH(Export!H5036,Local_Company_Name,0))</f>
        <v>Aplaca Engineering Co</v>
      </c>
      <c r="G5036" s="71">
        <f>INDEX(Client_Code,MATCH(Export!H5036,Local_Company_Name,0))</f>
        <v>1004</v>
      </c>
      <c r="H5036" t="s">
        <v>766</v>
      </c>
      <c r="I5036" t="s">
        <v>711</v>
      </c>
      <c r="J5036" t="s">
        <v>8</v>
      </c>
      <c r="K5036" s="71" t="str">
        <f>INDEX(Line_of_Business,MATCH(Export!J5036,Name,0))</f>
        <v>M</v>
      </c>
      <c r="L5036" s="9">
        <v>1171006128171</v>
      </c>
      <c r="M5036">
        <v>1090</v>
      </c>
      <c r="N5036" s="4">
        <v>11707.09</v>
      </c>
      <c r="O5036" s="4">
        <v>11707.09</v>
      </c>
      <c r="P5036" s="4">
        <v>338464.08</v>
      </c>
      <c r="Q5036" s="4">
        <v>0</v>
      </c>
      <c r="R5036" s="4">
        <v>0</v>
      </c>
      <c r="S5036" s="4">
        <v>0</v>
      </c>
      <c r="T5036" s="4">
        <v>0</v>
      </c>
      <c r="U5036" s="4">
        <v>0</v>
      </c>
      <c r="V5036" s="4">
        <v>0</v>
      </c>
      <c r="W5036" s="4">
        <v>0</v>
      </c>
      <c r="X5036" s="4">
        <v>0</v>
      </c>
      <c r="Y5036" s="4">
        <v>1404.85</v>
      </c>
      <c r="Z5036" s="4">
        <v>702.43</v>
      </c>
      <c r="AA5036" s="4">
        <v>0</v>
      </c>
      <c r="AB5036" t="s">
        <v>3</v>
      </c>
      <c r="AC5036" s="4">
        <v>0</v>
      </c>
      <c r="AD5036" s="4">
        <v>0</v>
      </c>
      <c r="AE5036" s="4">
        <v>0</v>
      </c>
      <c r="AF5036" t="s">
        <v>711</v>
      </c>
      <c r="AG5036" s="4">
        <v>0</v>
      </c>
      <c r="AH5036" s="4">
        <v>0</v>
      </c>
      <c r="AI5036" s="4">
        <v>0</v>
      </c>
      <c r="AJ5036" s="4">
        <v>-328864.26999999897</v>
      </c>
      <c r="AK5036" s="4">
        <v>0</v>
      </c>
      <c r="AL5036" t="s">
        <v>783</v>
      </c>
      <c r="AM5036" s="71" t="str">
        <f>INDEX(Network_Insurer_Code,MATCH(Export!AL5036,Network_insurer_Name,0))</f>
        <v>PEP1</v>
      </c>
      <c r="AN5036" t="str">
        <f t="shared" si="78"/>
        <v>M1004PEP12019</v>
      </c>
    </row>
    <row r="5037" spans="1:40" x14ac:dyDescent="0.25">
      <c r="A5037">
        <v>2020</v>
      </c>
      <c r="B5037">
        <v>1</v>
      </c>
      <c r="C5037" s="1">
        <v>43831</v>
      </c>
      <c r="D5037" s="1">
        <v>43921</v>
      </c>
      <c r="E5037">
        <v>2019</v>
      </c>
      <c r="F5037" s="71" t="str">
        <f>INDEX(Client_Name,MATCH(Export!H5037,Local_Company_Name,0))</f>
        <v>Tiger Jewelcrafting Ltd</v>
      </c>
      <c r="G5037" s="71">
        <f>INDEX(Client_Code,MATCH(Export!H5037,Local_Company_Name,0))</f>
        <v>1003</v>
      </c>
      <c r="H5037" t="s">
        <v>763</v>
      </c>
      <c r="I5037" t="s">
        <v>710</v>
      </c>
      <c r="J5037" t="s">
        <v>5</v>
      </c>
      <c r="K5037" s="71" t="str">
        <f>INDEX(Line_of_Business,MATCH(Export!J5037,Name,0))</f>
        <v>L</v>
      </c>
      <c r="L5037" s="9">
        <v>102966</v>
      </c>
      <c r="M5037">
        <v>185</v>
      </c>
      <c r="N5037" s="4">
        <v>0</v>
      </c>
      <c r="O5037" s="4">
        <v>0</v>
      </c>
      <c r="P5037" s="4">
        <v>0</v>
      </c>
      <c r="Q5037" s="4">
        <v>0</v>
      </c>
      <c r="R5037" s="4">
        <v>0</v>
      </c>
      <c r="S5037" s="4">
        <v>0</v>
      </c>
      <c r="T5037" s="4">
        <v>0</v>
      </c>
      <c r="U5037" s="4">
        <v>0</v>
      </c>
      <c r="V5037" s="4">
        <v>0</v>
      </c>
      <c r="W5037" s="4">
        <v>-30508</v>
      </c>
      <c r="X5037" s="4">
        <v>0</v>
      </c>
      <c r="Y5037" s="4">
        <v>0</v>
      </c>
      <c r="Z5037" s="4">
        <v>0</v>
      </c>
      <c r="AA5037" s="4">
        <v>0</v>
      </c>
      <c r="AB5037" t="s">
        <v>3</v>
      </c>
      <c r="AC5037" s="4">
        <v>0</v>
      </c>
      <c r="AD5037" s="4">
        <v>0</v>
      </c>
      <c r="AE5037" s="4">
        <v>0</v>
      </c>
      <c r="AF5037" t="s">
        <v>710</v>
      </c>
      <c r="AG5037" s="4">
        <v>0</v>
      </c>
      <c r="AH5037" s="4">
        <v>0</v>
      </c>
      <c r="AI5037" s="4">
        <v>0</v>
      </c>
      <c r="AJ5037" s="4">
        <v>30508</v>
      </c>
      <c r="AK5037" s="4">
        <v>0</v>
      </c>
      <c r="AL5037" t="s">
        <v>794</v>
      </c>
      <c r="AM5037" s="71" t="str">
        <f>INDEX(Network_Insurer_Code,MATCH(Export!AL5037,Network_insurer_Name,0))</f>
        <v>CUI2</v>
      </c>
      <c r="AN5037" t="str">
        <f t="shared" si="78"/>
        <v>L1003CUI22019</v>
      </c>
    </row>
    <row r="5038" spans="1:40" x14ac:dyDescent="0.25">
      <c r="A5038">
        <v>2020</v>
      </c>
      <c r="B5038">
        <v>2</v>
      </c>
      <c r="C5038" s="1">
        <v>43922</v>
      </c>
      <c r="D5038" s="1">
        <v>44012</v>
      </c>
      <c r="E5038">
        <v>2020</v>
      </c>
      <c r="F5038" s="71" t="str">
        <f>INDEX(Client_Name,MATCH(Export!H5038,Local_Company_Name,0))</f>
        <v>Zebra Workings Ltd</v>
      </c>
      <c r="G5038" s="71">
        <f>INDEX(Client_Code,MATCH(Export!H5038,Local_Company_Name,0))</f>
        <v>1001</v>
      </c>
      <c r="H5038" t="s">
        <v>751</v>
      </c>
      <c r="I5038" t="s">
        <v>704</v>
      </c>
      <c r="J5038" t="s">
        <v>8</v>
      </c>
      <c r="K5038" s="71" t="str">
        <f>INDEX(Line_of_Business,MATCH(Export!J5038,Name,0))</f>
        <v>M</v>
      </c>
      <c r="L5038" s="9" t="s">
        <v>662</v>
      </c>
      <c r="M5038">
        <v>1030</v>
      </c>
      <c r="N5038" s="4">
        <v>987273.26</v>
      </c>
      <c r="O5038" s="4">
        <v>987273.26</v>
      </c>
      <c r="P5038" s="4">
        <v>35074.589999999997</v>
      </c>
      <c r="Q5038" s="4">
        <v>0</v>
      </c>
      <c r="R5038" s="4">
        <v>0</v>
      </c>
      <c r="S5038" s="4">
        <v>0</v>
      </c>
      <c r="T5038" s="4">
        <v>0</v>
      </c>
      <c r="U5038" s="4">
        <v>0</v>
      </c>
      <c r="V5038" s="4">
        <v>0</v>
      </c>
      <c r="W5038" s="4">
        <v>345545.64</v>
      </c>
      <c r="X5038" s="4">
        <v>0</v>
      </c>
      <c r="Y5038" s="4">
        <v>84849.82</v>
      </c>
      <c r="Z5038" s="4">
        <v>105779.28</v>
      </c>
      <c r="AA5038" s="4">
        <v>0</v>
      </c>
      <c r="AB5038" t="s">
        <v>3</v>
      </c>
      <c r="AC5038" s="4">
        <v>0</v>
      </c>
      <c r="AD5038" s="4">
        <v>0</v>
      </c>
      <c r="AE5038" s="4">
        <v>0</v>
      </c>
      <c r="AF5038" t="s">
        <v>704</v>
      </c>
      <c r="AG5038" s="4">
        <v>0</v>
      </c>
      <c r="AH5038" s="4">
        <v>0</v>
      </c>
      <c r="AI5038" s="4">
        <v>0</v>
      </c>
      <c r="AJ5038" s="4">
        <v>416023.93</v>
      </c>
      <c r="AK5038" s="4">
        <v>0</v>
      </c>
      <c r="AL5038" t="s">
        <v>782</v>
      </c>
      <c r="AM5038" s="71" t="str">
        <f>INDEX(Network_Insurer_Code,MATCH(Export!AL5038,Network_insurer_Name,0))</f>
        <v>API2</v>
      </c>
      <c r="AN5038" t="str">
        <f t="shared" si="78"/>
        <v>M1001API22020</v>
      </c>
    </row>
    <row r="5039" spans="1:40" x14ac:dyDescent="0.25">
      <c r="A5039">
        <v>2019</v>
      </c>
      <c r="B5039">
        <v>4</v>
      </c>
      <c r="C5039" s="1">
        <v>43739</v>
      </c>
      <c r="D5039" s="1">
        <v>43830</v>
      </c>
      <c r="E5039">
        <v>2019</v>
      </c>
      <c r="F5039" s="71" t="str">
        <f>INDEX(Client_Name,MATCH(Export!H5039,Local_Company_Name,0))</f>
        <v>Lion Manufacturing Co</v>
      </c>
      <c r="G5039" s="71">
        <f>INDEX(Client_Code,MATCH(Export!H5039,Local_Company_Name,0))</f>
        <v>1002</v>
      </c>
      <c r="H5039" t="s">
        <v>757</v>
      </c>
      <c r="I5039" t="s">
        <v>724</v>
      </c>
      <c r="J5039" t="s">
        <v>22</v>
      </c>
      <c r="K5039" s="71" t="str">
        <f>INDEX(Line_of_Business,MATCH(Export!J5039,Name,0))</f>
        <v>A</v>
      </c>
      <c r="L5039" s="9">
        <v>77602</v>
      </c>
      <c r="M5039">
        <v>5</v>
      </c>
      <c r="N5039" s="4">
        <v>95</v>
      </c>
      <c r="O5039" s="4">
        <v>95</v>
      </c>
      <c r="P5039" s="4">
        <v>0</v>
      </c>
      <c r="Q5039" s="4">
        <v>0</v>
      </c>
      <c r="R5039" s="4">
        <v>0</v>
      </c>
      <c r="S5039" s="4">
        <v>0</v>
      </c>
      <c r="T5039" s="4">
        <v>0</v>
      </c>
      <c r="U5039" s="4">
        <v>0</v>
      </c>
      <c r="V5039" s="4">
        <v>0</v>
      </c>
      <c r="W5039" s="4">
        <v>0</v>
      </c>
      <c r="X5039" s="4">
        <v>0</v>
      </c>
      <c r="Y5039" s="4">
        <v>15.2</v>
      </c>
      <c r="Z5039" s="4">
        <v>0</v>
      </c>
      <c r="AA5039" s="4">
        <v>14.25</v>
      </c>
      <c r="AB5039" t="s">
        <v>3</v>
      </c>
      <c r="AC5039" s="4">
        <v>0</v>
      </c>
      <c r="AD5039" s="4">
        <v>0</v>
      </c>
      <c r="AE5039" s="4">
        <v>0</v>
      </c>
      <c r="AF5039" t="s">
        <v>724</v>
      </c>
      <c r="AG5039" s="4">
        <v>0</v>
      </c>
      <c r="AH5039" s="4">
        <v>0</v>
      </c>
      <c r="AI5039" s="4">
        <v>0</v>
      </c>
      <c r="AJ5039" s="4">
        <v>65.55</v>
      </c>
      <c r="AK5039" s="4">
        <v>0</v>
      </c>
      <c r="AL5039" t="s">
        <v>783</v>
      </c>
      <c r="AM5039" s="71" t="str">
        <f>INDEX(Network_Insurer_Code,MATCH(Export!AL5039,Network_insurer_Name,0))</f>
        <v>PEP1</v>
      </c>
      <c r="AN5039" t="str">
        <f t="shared" si="78"/>
        <v>A1002PEP12019</v>
      </c>
    </row>
    <row r="5040" spans="1:40" x14ac:dyDescent="0.25">
      <c r="A5040">
        <v>2020</v>
      </c>
      <c r="B5040">
        <v>3</v>
      </c>
      <c r="C5040" s="1">
        <v>44013</v>
      </c>
      <c r="D5040" s="1">
        <v>44104</v>
      </c>
      <c r="E5040">
        <v>2019</v>
      </c>
      <c r="F5040" s="71" t="str">
        <f>INDEX(Client_Name,MATCH(Export!H5040,Local_Company_Name,0))</f>
        <v>Flaimngo Tailoring</v>
      </c>
      <c r="G5040" s="71">
        <f>INDEX(Client_Code,MATCH(Export!H5040,Local_Company_Name,0))</f>
        <v>1005</v>
      </c>
      <c r="H5040" t="s">
        <v>755</v>
      </c>
      <c r="I5040" t="s">
        <v>702</v>
      </c>
      <c r="J5040" t="s">
        <v>0</v>
      </c>
      <c r="K5040" s="71" t="str">
        <f>INDEX(Line_of_Business,MATCH(Export!J5040,Name,0))</f>
        <v>D</v>
      </c>
      <c r="L5040" s="9" t="s">
        <v>648</v>
      </c>
      <c r="M5040">
        <v>4131</v>
      </c>
      <c r="N5040" s="4">
        <v>0</v>
      </c>
      <c r="O5040" s="4">
        <v>0</v>
      </c>
      <c r="P5040" s="4">
        <v>392367.96</v>
      </c>
      <c r="Q5040" s="4">
        <v>0</v>
      </c>
      <c r="R5040" s="4">
        <v>0</v>
      </c>
      <c r="S5040" s="4">
        <v>0</v>
      </c>
      <c r="T5040" s="4">
        <v>0</v>
      </c>
      <c r="U5040" s="4">
        <v>0</v>
      </c>
      <c r="V5040" s="4">
        <v>0</v>
      </c>
      <c r="W5040" s="4">
        <v>0</v>
      </c>
      <c r="X5040" s="4">
        <v>0</v>
      </c>
      <c r="Y5040" s="4">
        <v>0</v>
      </c>
      <c r="Z5040" s="4">
        <v>0</v>
      </c>
      <c r="AA5040" s="4">
        <v>0</v>
      </c>
      <c r="AB5040" t="s">
        <v>3</v>
      </c>
      <c r="AC5040" s="4">
        <v>0</v>
      </c>
      <c r="AD5040" s="4">
        <v>0</v>
      </c>
      <c r="AE5040" s="4">
        <v>2115955.75</v>
      </c>
      <c r="AF5040" t="s">
        <v>702</v>
      </c>
      <c r="AG5040" s="4">
        <v>0</v>
      </c>
      <c r="AH5040" s="4">
        <v>0</v>
      </c>
      <c r="AI5040" s="4">
        <v>0</v>
      </c>
      <c r="AJ5040" s="4">
        <v>-392367.96</v>
      </c>
      <c r="AK5040" s="4">
        <v>0</v>
      </c>
      <c r="AL5040" t="s">
        <v>782</v>
      </c>
      <c r="AM5040" s="71" t="str">
        <f>INDEX(Network_Insurer_Code,MATCH(Export!AL5040,Network_insurer_Name,0))</f>
        <v>API2</v>
      </c>
      <c r="AN5040" t="str">
        <f t="shared" si="78"/>
        <v>D1005API22019</v>
      </c>
    </row>
    <row r="5041" spans="1:40" x14ac:dyDescent="0.25">
      <c r="A5041">
        <v>2019</v>
      </c>
      <c r="B5041">
        <v>4</v>
      </c>
      <c r="C5041" s="1">
        <v>43739</v>
      </c>
      <c r="D5041" s="1">
        <v>43830</v>
      </c>
      <c r="E5041">
        <v>2019</v>
      </c>
      <c r="F5041" s="71" t="str">
        <f>INDEX(Client_Name,MATCH(Export!H5041,Local_Company_Name,0))</f>
        <v>Aplaca Engineering Co</v>
      </c>
      <c r="G5041" s="71">
        <f>INDEX(Client_Code,MATCH(Export!H5041,Local_Company_Name,0))</f>
        <v>1004</v>
      </c>
      <c r="H5041" t="s">
        <v>765</v>
      </c>
      <c r="I5041" t="s">
        <v>724</v>
      </c>
      <c r="J5041" t="s">
        <v>14</v>
      </c>
      <c r="K5041" s="71" t="str">
        <f>INDEX(Line_of_Business,MATCH(Export!J5041,Name,0))</f>
        <v>C</v>
      </c>
      <c r="L5041" s="9">
        <v>77605</v>
      </c>
      <c r="M5041">
        <v>15</v>
      </c>
      <c r="N5041" s="4">
        <v>332.97</v>
      </c>
      <c r="O5041" s="4">
        <v>332.97</v>
      </c>
      <c r="P5041" s="4">
        <v>0</v>
      </c>
      <c r="Q5041" s="4">
        <v>0</v>
      </c>
      <c r="R5041" s="4">
        <v>0</v>
      </c>
      <c r="S5041" s="4">
        <v>0</v>
      </c>
      <c r="T5041" s="4">
        <v>0</v>
      </c>
      <c r="U5041" s="4">
        <v>0</v>
      </c>
      <c r="V5041" s="4">
        <v>0</v>
      </c>
      <c r="W5041" s="4">
        <v>0</v>
      </c>
      <c r="X5041" s="4">
        <v>0</v>
      </c>
      <c r="Y5041" s="4">
        <v>53.28</v>
      </c>
      <c r="Z5041" s="4">
        <v>0</v>
      </c>
      <c r="AA5041" s="4">
        <v>33.299999999999997</v>
      </c>
      <c r="AB5041" t="s">
        <v>3</v>
      </c>
      <c r="AC5041" s="4">
        <v>0</v>
      </c>
      <c r="AD5041" s="4">
        <v>0</v>
      </c>
      <c r="AE5041" s="4">
        <v>0</v>
      </c>
      <c r="AF5041" t="s">
        <v>724</v>
      </c>
      <c r="AG5041" s="4">
        <v>0</v>
      </c>
      <c r="AH5041" s="4">
        <v>0</v>
      </c>
      <c r="AI5041" s="4">
        <v>0</v>
      </c>
      <c r="AJ5041" s="4">
        <v>246.39</v>
      </c>
      <c r="AK5041" s="4">
        <v>0</v>
      </c>
      <c r="AL5041" t="s">
        <v>790</v>
      </c>
      <c r="AM5041" s="71" t="str">
        <f>INDEX(Network_Insurer_Code,MATCH(Export!AL5041,Network_insurer_Name,0))</f>
        <v>STL1</v>
      </c>
      <c r="AN5041" t="str">
        <f t="shared" si="78"/>
        <v>C1004STL12019</v>
      </c>
    </row>
    <row r="5042" spans="1:40" x14ac:dyDescent="0.25">
      <c r="A5042">
        <v>2020</v>
      </c>
      <c r="B5042">
        <v>3</v>
      </c>
      <c r="C5042" s="1">
        <v>44013</v>
      </c>
      <c r="D5042" s="1">
        <v>44104</v>
      </c>
      <c r="E5042">
        <v>2020</v>
      </c>
      <c r="F5042" s="71" t="str">
        <f>INDEX(Client_Name,MATCH(Export!H5042,Local_Company_Name,0))</f>
        <v>Aplaca Engineering Co</v>
      </c>
      <c r="G5042" s="71">
        <f>INDEX(Client_Code,MATCH(Export!H5042,Local_Company_Name,0))</f>
        <v>1004</v>
      </c>
      <c r="H5042" t="s">
        <v>768</v>
      </c>
      <c r="I5042" t="s">
        <v>717</v>
      </c>
      <c r="J5042" t="s">
        <v>0</v>
      </c>
      <c r="K5042" s="71" t="str">
        <f>INDEX(Line_of_Business,MATCH(Export!J5042,Name,0))</f>
        <v>D</v>
      </c>
      <c r="L5042" s="9" t="s">
        <v>87</v>
      </c>
      <c r="M5042">
        <v>1302</v>
      </c>
      <c r="N5042" s="4">
        <v>0</v>
      </c>
      <c r="O5042" s="4">
        <v>0</v>
      </c>
      <c r="P5042" s="4">
        <v>33760.36</v>
      </c>
      <c r="Q5042" s="4">
        <v>0</v>
      </c>
      <c r="R5042" s="4">
        <v>0</v>
      </c>
      <c r="S5042" s="4">
        <v>0</v>
      </c>
      <c r="T5042" s="4">
        <v>0</v>
      </c>
      <c r="U5042" s="4">
        <v>0</v>
      </c>
      <c r="V5042" s="4">
        <v>0</v>
      </c>
      <c r="W5042" s="4">
        <v>0</v>
      </c>
      <c r="X5042" s="4">
        <v>0</v>
      </c>
      <c r="Y5042" s="4">
        <v>0</v>
      </c>
      <c r="Z5042" s="4">
        <v>0</v>
      </c>
      <c r="AA5042" s="4">
        <v>0</v>
      </c>
      <c r="AB5042" t="s">
        <v>3</v>
      </c>
      <c r="AC5042" s="4">
        <v>0</v>
      </c>
      <c r="AD5042" s="4">
        <v>0</v>
      </c>
      <c r="AE5042" s="4">
        <v>108795.04</v>
      </c>
      <c r="AF5042" t="s">
        <v>717</v>
      </c>
      <c r="AG5042" s="4">
        <v>0</v>
      </c>
      <c r="AH5042" s="4">
        <v>0</v>
      </c>
      <c r="AI5042" s="4">
        <v>0</v>
      </c>
      <c r="AJ5042" s="4">
        <v>-33760.36</v>
      </c>
      <c r="AK5042" s="4">
        <v>0</v>
      </c>
      <c r="AL5042" t="s">
        <v>788</v>
      </c>
      <c r="AM5042" s="71" t="str">
        <f>INDEX(Network_Insurer_Code,MATCH(Export!AL5042,Network_insurer_Name,0))</f>
        <v>RAI1</v>
      </c>
      <c r="AN5042" t="str">
        <f t="shared" si="78"/>
        <v>D1004RAI12020</v>
      </c>
    </row>
    <row r="5043" spans="1:40" x14ac:dyDescent="0.25">
      <c r="A5043">
        <v>2019</v>
      </c>
      <c r="B5043">
        <v>3</v>
      </c>
      <c r="C5043" s="1">
        <v>43647</v>
      </c>
      <c r="D5043" s="1">
        <v>43738</v>
      </c>
      <c r="E5043">
        <v>2018</v>
      </c>
      <c r="F5043" s="71" t="str">
        <f>INDEX(Client_Name,MATCH(Export!H5043,Local_Company_Name,0))</f>
        <v>Flaimngo Tailoring</v>
      </c>
      <c r="G5043" s="71">
        <f>INDEX(Client_Code,MATCH(Export!H5043,Local_Company_Name,0))</f>
        <v>1005</v>
      </c>
      <c r="H5043" t="s">
        <v>755</v>
      </c>
      <c r="I5043" t="s">
        <v>722</v>
      </c>
      <c r="J5043" t="s">
        <v>5</v>
      </c>
      <c r="K5043" s="71" t="str">
        <f>INDEX(Line_of_Business,MATCH(Export!J5043,Name,0))</f>
        <v>L</v>
      </c>
      <c r="L5043" s="9" t="s">
        <v>19</v>
      </c>
      <c r="M5043">
        <v>891</v>
      </c>
      <c r="N5043" s="4">
        <v>7635.81</v>
      </c>
      <c r="O5043" s="4">
        <v>7635.81</v>
      </c>
      <c r="P5043" s="4">
        <v>0</v>
      </c>
      <c r="Q5043" s="4">
        <v>0</v>
      </c>
      <c r="R5043" s="4">
        <v>0</v>
      </c>
      <c r="S5043" s="4">
        <v>0</v>
      </c>
      <c r="T5043" s="4">
        <v>0</v>
      </c>
      <c r="U5043" s="4">
        <v>0</v>
      </c>
      <c r="V5043" s="4">
        <v>0</v>
      </c>
      <c r="W5043" s="4">
        <v>0</v>
      </c>
      <c r="X5043" s="4">
        <v>0</v>
      </c>
      <c r="Y5043" s="4">
        <v>763.58</v>
      </c>
      <c r="Z5043" s="4">
        <v>0</v>
      </c>
      <c r="AA5043" s="4">
        <v>0</v>
      </c>
      <c r="AB5043" t="s">
        <v>3</v>
      </c>
      <c r="AC5043" s="4">
        <v>0</v>
      </c>
      <c r="AD5043" s="4">
        <v>0</v>
      </c>
      <c r="AE5043" s="4">
        <v>0</v>
      </c>
      <c r="AF5043" t="s">
        <v>722</v>
      </c>
      <c r="AG5043" s="4">
        <v>0</v>
      </c>
      <c r="AH5043" s="4">
        <v>0</v>
      </c>
      <c r="AI5043" s="4">
        <v>0</v>
      </c>
      <c r="AJ5043" s="4">
        <v>6872.23</v>
      </c>
      <c r="AK5043" s="4">
        <v>0</v>
      </c>
      <c r="AL5043" t="s">
        <v>793</v>
      </c>
      <c r="AM5043" s="71" t="str">
        <f>INDEX(Network_Insurer_Code,MATCH(Export!AL5043,Network_insurer_Name,0))</f>
        <v>CAL3</v>
      </c>
      <c r="AN5043" t="str">
        <f t="shared" si="78"/>
        <v>L1005CAL32018</v>
      </c>
    </row>
    <row r="5044" spans="1:40" x14ac:dyDescent="0.25">
      <c r="A5044">
        <v>2019</v>
      </c>
      <c r="B5044">
        <v>4</v>
      </c>
      <c r="C5044" s="1">
        <v>43739</v>
      </c>
      <c r="D5044" s="1">
        <v>43830</v>
      </c>
      <c r="E5044">
        <v>2018</v>
      </c>
      <c r="F5044" s="71" t="str">
        <f>INDEX(Client_Name,MATCH(Export!H5044,Local_Company_Name,0))</f>
        <v>Falcon Clothing</v>
      </c>
      <c r="G5044" s="71">
        <f>INDEX(Client_Code,MATCH(Export!H5044,Local_Company_Name,0))</f>
        <v>1006</v>
      </c>
      <c r="H5044" t="s">
        <v>776</v>
      </c>
      <c r="I5044" t="s">
        <v>709</v>
      </c>
      <c r="J5044" t="s">
        <v>8</v>
      </c>
      <c r="K5044" s="71" t="str">
        <f>INDEX(Line_of_Business,MATCH(Export!J5044,Name,0))</f>
        <v>M</v>
      </c>
      <c r="L5044" s="9" t="s">
        <v>258</v>
      </c>
      <c r="M5044">
        <v>614</v>
      </c>
      <c r="N5044" s="4">
        <v>0</v>
      </c>
      <c r="O5044" s="4">
        <v>0</v>
      </c>
      <c r="P5044" s="4">
        <v>0</v>
      </c>
      <c r="Q5044" s="4">
        <v>0</v>
      </c>
      <c r="R5044" s="4">
        <v>0</v>
      </c>
      <c r="S5044" s="4">
        <v>0</v>
      </c>
      <c r="T5044" s="4">
        <v>0</v>
      </c>
      <c r="U5044" s="4">
        <v>0</v>
      </c>
      <c r="V5044" s="4">
        <v>0</v>
      </c>
      <c r="W5044" s="4">
        <v>0</v>
      </c>
      <c r="X5044" s="4">
        <v>0</v>
      </c>
      <c r="Y5044" s="4">
        <v>0</v>
      </c>
      <c r="Z5044" s="4">
        <v>0</v>
      </c>
      <c r="AA5044" s="4">
        <v>0</v>
      </c>
      <c r="AB5044" t="s">
        <v>3</v>
      </c>
      <c r="AC5044" s="4">
        <v>0</v>
      </c>
      <c r="AD5044" s="4">
        <v>0</v>
      </c>
      <c r="AE5044" s="4">
        <v>0</v>
      </c>
      <c r="AF5044" t="s">
        <v>709</v>
      </c>
      <c r="AG5044" s="4">
        <v>0</v>
      </c>
      <c r="AH5044" s="4">
        <v>0</v>
      </c>
      <c r="AI5044" s="4">
        <v>0</v>
      </c>
      <c r="AJ5044" s="4">
        <v>0</v>
      </c>
      <c r="AK5044" s="4">
        <v>0</v>
      </c>
      <c r="AL5044" t="s">
        <v>788</v>
      </c>
      <c r="AM5044" s="71" t="str">
        <f>INDEX(Network_Insurer_Code,MATCH(Export!AL5044,Network_insurer_Name,0))</f>
        <v>RAI1</v>
      </c>
      <c r="AN5044" t="str">
        <f t="shared" si="78"/>
        <v>M1006RAI12018</v>
      </c>
    </row>
    <row r="5045" spans="1:40" x14ac:dyDescent="0.25">
      <c r="A5045">
        <v>2019</v>
      </c>
      <c r="B5045">
        <v>3</v>
      </c>
      <c r="C5045" s="1">
        <v>43647</v>
      </c>
      <c r="D5045" s="1">
        <v>43738</v>
      </c>
      <c r="E5045">
        <v>2019</v>
      </c>
      <c r="F5045" s="71" t="str">
        <f>INDEX(Client_Name,MATCH(Export!H5045,Local_Company_Name,0))</f>
        <v>Flaimngo Tailoring</v>
      </c>
      <c r="G5045" s="71">
        <f>INDEX(Client_Code,MATCH(Export!H5045,Local_Company_Name,0))</f>
        <v>1005</v>
      </c>
      <c r="H5045" t="s">
        <v>769</v>
      </c>
      <c r="I5045" t="s">
        <v>779</v>
      </c>
      <c r="J5045" t="s">
        <v>8</v>
      </c>
      <c r="K5045" s="71" t="str">
        <f>INDEX(Line_of_Business,MATCH(Export!J5045,Name,0))</f>
        <v>M</v>
      </c>
      <c r="L5045" s="9">
        <v>80400</v>
      </c>
      <c r="M5045">
        <v>289</v>
      </c>
      <c r="N5045" s="4">
        <v>0</v>
      </c>
      <c r="O5045" s="4">
        <v>0</v>
      </c>
      <c r="P5045" s="4">
        <v>198769.56</v>
      </c>
      <c r="Q5045" s="4">
        <v>0</v>
      </c>
      <c r="R5045" s="4">
        <v>0</v>
      </c>
      <c r="S5045" s="4">
        <v>0</v>
      </c>
      <c r="T5045" s="4">
        <v>0</v>
      </c>
      <c r="U5045" s="4">
        <v>0</v>
      </c>
      <c r="V5045" s="4">
        <v>0</v>
      </c>
      <c r="W5045" s="4">
        <v>0</v>
      </c>
      <c r="X5045" s="4">
        <v>0</v>
      </c>
      <c r="Y5045" s="4">
        <v>0</v>
      </c>
      <c r="Z5045" s="4">
        <v>0</v>
      </c>
      <c r="AA5045" s="4">
        <v>0</v>
      </c>
      <c r="AB5045" t="s">
        <v>3</v>
      </c>
      <c r="AC5045" s="4">
        <v>0</v>
      </c>
      <c r="AD5045" s="4">
        <v>0</v>
      </c>
      <c r="AE5045" s="4">
        <v>0</v>
      </c>
      <c r="AF5045" t="s">
        <v>779</v>
      </c>
      <c r="AG5045" s="4">
        <v>0</v>
      </c>
      <c r="AH5045" s="4">
        <v>0</v>
      </c>
      <c r="AI5045" s="4">
        <v>0</v>
      </c>
      <c r="AJ5045" s="4">
        <v>-198769.56</v>
      </c>
      <c r="AK5045" s="4">
        <v>0</v>
      </c>
      <c r="AL5045" t="s">
        <v>792</v>
      </c>
      <c r="AM5045" s="71" t="str">
        <f>INDEX(Network_Insurer_Code,MATCH(Export!AL5045,Network_insurer_Name,0))</f>
        <v>CAL1</v>
      </c>
      <c r="AN5045" t="str">
        <f t="shared" si="78"/>
        <v>M1005CAL12019</v>
      </c>
    </row>
    <row r="5046" spans="1:40" x14ac:dyDescent="0.25">
      <c r="A5046">
        <v>2020</v>
      </c>
      <c r="B5046">
        <v>2</v>
      </c>
      <c r="C5046" s="1">
        <v>43922</v>
      </c>
      <c r="D5046" s="1">
        <v>44012</v>
      </c>
      <c r="E5046">
        <v>2019</v>
      </c>
      <c r="F5046" s="71" t="str">
        <f>INDEX(Client_Name,MATCH(Export!H5046,Local_Company_Name,0))</f>
        <v>Aplaca Engineering Co</v>
      </c>
      <c r="G5046" s="71">
        <f>INDEX(Client_Code,MATCH(Export!H5046,Local_Company_Name,0))</f>
        <v>1004</v>
      </c>
      <c r="H5046" t="s">
        <v>767</v>
      </c>
      <c r="I5046" t="s">
        <v>779</v>
      </c>
      <c r="J5046" t="s">
        <v>8</v>
      </c>
      <c r="K5046" s="71" t="str">
        <f>INDEX(Line_of_Business,MATCH(Export!J5046,Name,0))</f>
        <v>M</v>
      </c>
      <c r="L5046" s="9" t="s">
        <v>265</v>
      </c>
      <c r="M5046">
        <v>24</v>
      </c>
      <c r="N5046" s="4">
        <v>81015</v>
      </c>
      <c r="O5046" s="4">
        <v>81015</v>
      </c>
      <c r="P5046" s="4">
        <v>38741.29</v>
      </c>
      <c r="Q5046" s="4">
        <v>0</v>
      </c>
      <c r="R5046" s="4">
        <v>0</v>
      </c>
      <c r="S5046" s="4">
        <v>0</v>
      </c>
      <c r="T5046" s="4">
        <v>0</v>
      </c>
      <c r="U5046" s="4">
        <v>0</v>
      </c>
      <c r="V5046" s="4">
        <v>0</v>
      </c>
      <c r="W5046" s="4">
        <v>13054.15</v>
      </c>
      <c r="X5046" s="4">
        <v>0</v>
      </c>
      <c r="Y5046" s="4">
        <v>15393</v>
      </c>
      <c r="Z5046" s="4">
        <v>0</v>
      </c>
      <c r="AA5046" s="4">
        <v>2187</v>
      </c>
      <c r="AB5046" t="s">
        <v>3</v>
      </c>
      <c r="AC5046" s="4">
        <v>0</v>
      </c>
      <c r="AD5046" s="4">
        <v>0</v>
      </c>
      <c r="AE5046" s="4">
        <v>0</v>
      </c>
      <c r="AF5046" t="s">
        <v>779</v>
      </c>
      <c r="AG5046" s="4">
        <v>0</v>
      </c>
      <c r="AH5046" s="4">
        <v>0</v>
      </c>
      <c r="AI5046" s="4">
        <v>0</v>
      </c>
      <c r="AJ5046" s="4">
        <v>11639.559999999899</v>
      </c>
      <c r="AK5046" s="4">
        <v>0</v>
      </c>
      <c r="AL5046" t="s">
        <v>793</v>
      </c>
      <c r="AM5046" s="71" t="str">
        <f>INDEX(Network_Insurer_Code,MATCH(Export!AL5046,Network_insurer_Name,0))</f>
        <v>CAL3</v>
      </c>
      <c r="AN5046" t="str">
        <f t="shared" si="78"/>
        <v>M1004CAL32019</v>
      </c>
    </row>
    <row r="5047" spans="1:40" x14ac:dyDescent="0.25">
      <c r="A5047">
        <v>2019</v>
      </c>
      <c r="B5047">
        <v>4</v>
      </c>
      <c r="C5047" s="1">
        <v>43831</v>
      </c>
      <c r="D5047" s="1">
        <v>43921</v>
      </c>
      <c r="E5047">
        <v>2019</v>
      </c>
      <c r="F5047" s="71" t="str">
        <f>INDEX(Client_Name,MATCH(Export!H5047,Local_Company_Name,0))</f>
        <v>Flaimngo Tailoring</v>
      </c>
      <c r="G5047" s="71">
        <f>INDEX(Client_Code,MATCH(Export!H5047,Local_Company_Name,0))</f>
        <v>1005</v>
      </c>
      <c r="H5047" t="s">
        <v>771</v>
      </c>
      <c r="I5047" t="s">
        <v>718</v>
      </c>
      <c r="J5047" t="s">
        <v>8</v>
      </c>
      <c r="K5047" s="71" t="str">
        <f>INDEX(Line_of_Business,MATCH(Export!J5047,Name,0))</f>
        <v>M</v>
      </c>
      <c r="L5047" s="9" t="s">
        <v>20</v>
      </c>
      <c r="M5047">
        <v>2173</v>
      </c>
      <c r="N5047" s="4">
        <v>0</v>
      </c>
      <c r="O5047" s="4">
        <v>0</v>
      </c>
      <c r="P5047" s="4">
        <v>739947.45</v>
      </c>
      <c r="Q5047" s="4">
        <v>0</v>
      </c>
      <c r="R5047" s="4">
        <v>0</v>
      </c>
      <c r="S5047" s="4">
        <v>0</v>
      </c>
      <c r="T5047" s="4">
        <v>0</v>
      </c>
      <c r="U5047" s="4">
        <v>0</v>
      </c>
      <c r="V5047" s="4">
        <v>0</v>
      </c>
      <c r="W5047" s="4">
        <v>0</v>
      </c>
      <c r="X5047" s="4">
        <v>0</v>
      </c>
      <c r="Y5047" s="4">
        <v>0</v>
      </c>
      <c r="Z5047" s="4">
        <v>0</v>
      </c>
      <c r="AA5047" s="4">
        <v>0</v>
      </c>
      <c r="AB5047" t="s">
        <v>3</v>
      </c>
      <c r="AC5047" s="4">
        <v>0</v>
      </c>
      <c r="AD5047" s="4">
        <v>0</v>
      </c>
      <c r="AE5047" s="4">
        <v>0</v>
      </c>
      <c r="AF5047" t="s">
        <v>718</v>
      </c>
      <c r="AG5047" s="4">
        <v>0</v>
      </c>
      <c r="AH5047" s="4">
        <v>0</v>
      </c>
      <c r="AI5047" s="4">
        <v>0</v>
      </c>
      <c r="AJ5047" s="4">
        <v>-739947.45</v>
      </c>
      <c r="AK5047" s="4">
        <v>0</v>
      </c>
      <c r="AL5047" t="s">
        <v>784</v>
      </c>
      <c r="AM5047" s="71" t="str">
        <f>INDEX(Network_Insurer_Code,MATCH(Export!AL5047,Network_insurer_Name,0))</f>
        <v>PII1</v>
      </c>
      <c r="AN5047" t="str">
        <f t="shared" si="78"/>
        <v>M1005PII12019</v>
      </c>
    </row>
    <row r="5048" spans="1:40" x14ac:dyDescent="0.25">
      <c r="A5048">
        <v>2020</v>
      </c>
      <c r="B5048">
        <v>1</v>
      </c>
      <c r="C5048" s="1">
        <v>43831</v>
      </c>
      <c r="D5048" s="1">
        <v>43921</v>
      </c>
      <c r="E5048">
        <v>2019</v>
      </c>
      <c r="F5048" s="71" t="str">
        <f>INDEX(Client_Name,MATCH(Export!H5048,Local_Company_Name,0))</f>
        <v>Zebra Workings Ltd</v>
      </c>
      <c r="G5048" s="71">
        <f>INDEX(Client_Code,MATCH(Export!H5048,Local_Company_Name,0))</f>
        <v>1001</v>
      </c>
      <c r="H5048" t="s">
        <v>748</v>
      </c>
      <c r="I5048" t="s">
        <v>710</v>
      </c>
      <c r="J5048" t="s">
        <v>0</v>
      </c>
      <c r="K5048" s="71" t="str">
        <f>INDEX(Line_of_Business,MATCH(Export!J5048,Name,0))</f>
        <v>D</v>
      </c>
      <c r="L5048" s="9" t="s">
        <v>231</v>
      </c>
      <c r="M5048">
        <v>103</v>
      </c>
      <c r="N5048" s="4">
        <v>-2546.62</v>
      </c>
      <c r="O5048" s="4">
        <v>-2546.62</v>
      </c>
      <c r="P5048" s="4">
        <v>0</v>
      </c>
      <c r="Q5048" s="4">
        <v>0</v>
      </c>
      <c r="R5048" s="4">
        <v>0</v>
      </c>
      <c r="S5048" s="4">
        <v>0</v>
      </c>
      <c r="T5048" s="4">
        <v>0</v>
      </c>
      <c r="U5048" s="4">
        <v>0</v>
      </c>
      <c r="V5048" s="4">
        <v>0</v>
      </c>
      <c r="W5048" s="4">
        <v>0</v>
      </c>
      <c r="X5048" s="4">
        <v>0</v>
      </c>
      <c r="Y5048" s="4">
        <v>-381.99</v>
      </c>
      <c r="Z5048" s="4">
        <v>0</v>
      </c>
      <c r="AA5048" s="4">
        <v>-305.58999999999997</v>
      </c>
      <c r="AB5048" t="s">
        <v>3</v>
      </c>
      <c r="AC5048" s="4">
        <v>0</v>
      </c>
      <c r="AD5048" s="4">
        <v>0</v>
      </c>
      <c r="AE5048" s="4">
        <v>0</v>
      </c>
      <c r="AF5048" t="s">
        <v>710</v>
      </c>
      <c r="AG5048" s="4">
        <v>0</v>
      </c>
      <c r="AH5048" s="4">
        <v>0</v>
      </c>
      <c r="AI5048" s="4">
        <v>0</v>
      </c>
      <c r="AJ5048" s="4">
        <v>-1859.04</v>
      </c>
      <c r="AK5048" s="4">
        <v>0</v>
      </c>
      <c r="AL5048" t="s">
        <v>796</v>
      </c>
      <c r="AM5048" s="71" t="str">
        <f>INDEX(Network_Insurer_Code,MATCH(Export!AL5048,Network_insurer_Name,0))</f>
        <v>POL2</v>
      </c>
      <c r="AN5048" t="str">
        <f t="shared" si="78"/>
        <v>D1001POL22019</v>
      </c>
    </row>
    <row r="5049" spans="1:40" x14ac:dyDescent="0.25">
      <c r="A5049">
        <v>2019</v>
      </c>
      <c r="B5049">
        <v>2</v>
      </c>
      <c r="C5049" s="1">
        <v>43556</v>
      </c>
      <c r="D5049" s="1">
        <v>43646</v>
      </c>
      <c r="E5049">
        <v>2017</v>
      </c>
      <c r="F5049" s="71" t="str">
        <f>INDEX(Client_Name,MATCH(Export!H5049,Local_Company_Name,0))</f>
        <v>Aplaca Engineering Co</v>
      </c>
      <c r="G5049" s="71">
        <f>INDEX(Client_Code,MATCH(Export!H5049,Local_Company_Name,0))</f>
        <v>1004</v>
      </c>
      <c r="H5049" t="s">
        <v>768</v>
      </c>
      <c r="I5049" t="s">
        <v>736</v>
      </c>
      <c r="J5049" t="s">
        <v>8</v>
      </c>
      <c r="K5049" s="71" t="str">
        <f>INDEX(Line_of_Business,MATCH(Export!J5049,Name,0))</f>
        <v>M</v>
      </c>
      <c r="L5049" s="9" t="s">
        <v>351</v>
      </c>
      <c r="M5049">
        <v>5926</v>
      </c>
      <c r="N5049" s="4">
        <v>0</v>
      </c>
      <c r="O5049" s="4">
        <v>0</v>
      </c>
      <c r="P5049" s="4">
        <v>7199.2</v>
      </c>
      <c r="Q5049" s="4">
        <v>0</v>
      </c>
      <c r="R5049" s="4">
        <v>0</v>
      </c>
      <c r="S5049" s="4">
        <v>0</v>
      </c>
      <c r="T5049" s="4">
        <v>0</v>
      </c>
      <c r="U5049" s="4">
        <v>0</v>
      </c>
      <c r="V5049" s="4">
        <v>0</v>
      </c>
      <c r="W5049" s="4">
        <v>0</v>
      </c>
      <c r="X5049" s="4">
        <v>0</v>
      </c>
      <c r="Y5049" s="4">
        <v>0</v>
      </c>
      <c r="Z5049" s="4">
        <v>0</v>
      </c>
      <c r="AA5049" s="4">
        <v>0</v>
      </c>
      <c r="AB5049" t="s">
        <v>3</v>
      </c>
      <c r="AC5049" s="4">
        <v>0</v>
      </c>
      <c r="AD5049" s="4">
        <v>0</v>
      </c>
      <c r="AE5049" s="4">
        <v>0</v>
      </c>
      <c r="AF5049" t="s">
        <v>736</v>
      </c>
      <c r="AG5049" s="4">
        <v>0</v>
      </c>
      <c r="AH5049" s="4">
        <v>0</v>
      </c>
      <c r="AI5049" s="4">
        <v>0</v>
      </c>
      <c r="AJ5049" s="4">
        <v>-7199.2</v>
      </c>
      <c r="AK5049" s="4">
        <v>0</v>
      </c>
      <c r="AL5049" t="s">
        <v>794</v>
      </c>
      <c r="AM5049" s="71" t="str">
        <f>INDEX(Network_Insurer_Code,MATCH(Export!AL5049,Network_insurer_Name,0))</f>
        <v>CUI2</v>
      </c>
      <c r="AN5049" t="str">
        <f t="shared" si="78"/>
        <v>M1004CUI22017</v>
      </c>
    </row>
    <row r="5050" spans="1:40" x14ac:dyDescent="0.25">
      <c r="A5050">
        <v>2019</v>
      </c>
      <c r="B5050">
        <v>4</v>
      </c>
      <c r="C5050" s="1">
        <v>43831</v>
      </c>
      <c r="D5050" s="1">
        <v>43921</v>
      </c>
      <c r="E5050">
        <v>2018</v>
      </c>
      <c r="F5050" s="71" t="str">
        <f>INDEX(Client_Name,MATCH(Export!H5050,Local_Company_Name,0))</f>
        <v>Lion Manufacturing Co</v>
      </c>
      <c r="G5050" s="71">
        <f>INDEX(Client_Code,MATCH(Export!H5050,Local_Company_Name,0))</f>
        <v>1002</v>
      </c>
      <c r="H5050" t="s">
        <v>752</v>
      </c>
      <c r="I5050" t="s">
        <v>737</v>
      </c>
      <c r="J5050" t="s">
        <v>22</v>
      </c>
      <c r="K5050" s="71" t="str">
        <f>INDEX(Line_of_Business,MATCH(Export!J5050,Name,0))</f>
        <v>A</v>
      </c>
      <c r="L5050" s="9" t="s">
        <v>63</v>
      </c>
      <c r="M5050">
        <v>2405</v>
      </c>
      <c r="N5050" s="4">
        <v>0</v>
      </c>
      <c r="O5050" s="4">
        <v>0</v>
      </c>
      <c r="P5050" s="4">
        <v>0</v>
      </c>
      <c r="Q5050" s="4">
        <v>0</v>
      </c>
      <c r="R5050" s="4">
        <v>0</v>
      </c>
      <c r="S5050" s="4">
        <v>0</v>
      </c>
      <c r="T5050" s="4">
        <v>0</v>
      </c>
      <c r="U5050" s="4">
        <v>0</v>
      </c>
      <c r="V5050" s="4">
        <v>0</v>
      </c>
      <c r="W5050" s="4">
        <v>0</v>
      </c>
      <c r="X5050" s="4">
        <v>0</v>
      </c>
      <c r="Y5050" s="4">
        <v>0</v>
      </c>
      <c r="Z5050" s="4">
        <v>0</v>
      </c>
      <c r="AA5050" s="4">
        <v>0</v>
      </c>
      <c r="AB5050" t="s">
        <v>3</v>
      </c>
      <c r="AC5050" s="4">
        <v>0</v>
      </c>
      <c r="AD5050" s="4">
        <v>0</v>
      </c>
      <c r="AE5050" s="4">
        <v>0</v>
      </c>
      <c r="AF5050" t="s">
        <v>737</v>
      </c>
      <c r="AG5050" s="4">
        <v>0</v>
      </c>
      <c r="AH5050" s="4">
        <v>0</v>
      </c>
      <c r="AI5050" s="4">
        <v>0</v>
      </c>
      <c r="AJ5050" s="4">
        <v>0</v>
      </c>
      <c r="AK5050" s="4">
        <v>0</v>
      </c>
      <c r="AL5050" t="s">
        <v>782</v>
      </c>
      <c r="AM5050" s="71" t="str">
        <f>INDEX(Network_Insurer_Code,MATCH(Export!AL5050,Network_insurer_Name,0))</f>
        <v>API2</v>
      </c>
      <c r="AN5050" t="str">
        <f t="shared" si="78"/>
        <v>A1002API22018</v>
      </c>
    </row>
    <row r="5051" spans="1:40" x14ac:dyDescent="0.25">
      <c r="A5051">
        <v>2019</v>
      </c>
      <c r="B5051">
        <v>2</v>
      </c>
      <c r="C5051" s="1">
        <v>43556</v>
      </c>
      <c r="D5051" s="1">
        <v>43646</v>
      </c>
      <c r="E5051">
        <v>2019</v>
      </c>
      <c r="F5051" s="71" t="str">
        <f>INDEX(Client_Name,MATCH(Export!H5051,Local_Company_Name,0))</f>
        <v>Aplaca Engineering Co</v>
      </c>
      <c r="G5051" s="71">
        <f>INDEX(Client_Code,MATCH(Export!H5051,Local_Company_Name,0))</f>
        <v>1004</v>
      </c>
      <c r="H5051" t="s">
        <v>754</v>
      </c>
      <c r="I5051" t="s">
        <v>724</v>
      </c>
      <c r="J5051" t="s">
        <v>22</v>
      </c>
      <c r="K5051" s="71" t="str">
        <f>INDEX(Line_of_Business,MATCH(Export!J5051,Name,0))</f>
        <v>A</v>
      </c>
      <c r="L5051" s="9">
        <v>75076</v>
      </c>
      <c r="M5051">
        <v>194</v>
      </c>
      <c r="N5051" s="4">
        <v>13312.41</v>
      </c>
      <c r="O5051" s="4">
        <v>13312.41</v>
      </c>
      <c r="P5051" s="4">
        <v>0</v>
      </c>
      <c r="Q5051" s="4">
        <v>0</v>
      </c>
      <c r="R5051" s="4">
        <v>0</v>
      </c>
      <c r="S5051" s="4">
        <v>0</v>
      </c>
      <c r="T5051" s="4">
        <v>0</v>
      </c>
      <c r="U5051" s="4">
        <v>0</v>
      </c>
      <c r="V5051" s="4">
        <v>0</v>
      </c>
      <c r="W5051" s="4">
        <v>0</v>
      </c>
      <c r="X5051" s="4">
        <v>0</v>
      </c>
      <c r="Y5051" s="4">
        <v>2662.48</v>
      </c>
      <c r="Z5051" s="4">
        <v>0</v>
      </c>
      <c r="AA5051" s="4">
        <v>0</v>
      </c>
      <c r="AB5051" t="s">
        <v>3</v>
      </c>
      <c r="AC5051" s="4">
        <v>0</v>
      </c>
      <c r="AD5051" s="4">
        <v>0</v>
      </c>
      <c r="AE5051" s="4">
        <v>0</v>
      </c>
      <c r="AF5051" t="s">
        <v>724</v>
      </c>
      <c r="AG5051" s="4">
        <v>0</v>
      </c>
      <c r="AH5051" s="4">
        <v>0</v>
      </c>
      <c r="AI5051" s="4">
        <v>0</v>
      </c>
      <c r="AJ5051" s="4">
        <v>10649.93</v>
      </c>
      <c r="AK5051" s="4">
        <v>0</v>
      </c>
      <c r="AL5051" t="s">
        <v>798</v>
      </c>
      <c r="AM5051" s="71" t="str">
        <f>INDEX(Network_Insurer_Code,MATCH(Export!AL5051,Network_insurer_Name,0))</f>
        <v>PEI2</v>
      </c>
      <c r="AN5051" t="str">
        <f t="shared" si="78"/>
        <v>A1004PEI22019</v>
      </c>
    </row>
    <row r="5052" spans="1:40" x14ac:dyDescent="0.25">
      <c r="A5052">
        <v>2019</v>
      </c>
      <c r="B5052">
        <v>1</v>
      </c>
      <c r="C5052" s="1">
        <v>43466</v>
      </c>
      <c r="D5052" s="1">
        <v>43555</v>
      </c>
      <c r="E5052">
        <v>2017</v>
      </c>
      <c r="F5052" s="71" t="str">
        <f>INDEX(Client_Name,MATCH(Export!H5052,Local_Company_Name,0))</f>
        <v>Flaimngo Tailoring</v>
      </c>
      <c r="G5052" s="71">
        <f>INDEX(Client_Code,MATCH(Export!H5052,Local_Company_Name,0))</f>
        <v>1005</v>
      </c>
      <c r="H5052" t="s">
        <v>769</v>
      </c>
      <c r="I5052" t="s">
        <v>725</v>
      </c>
      <c r="J5052" t="s">
        <v>8</v>
      </c>
      <c r="K5052" s="71" t="str">
        <f>INDEX(Line_of_Business,MATCH(Export!J5052,Name,0))</f>
        <v>M</v>
      </c>
      <c r="L5052" s="9" t="s">
        <v>70</v>
      </c>
      <c r="M5052">
        <v>0</v>
      </c>
      <c r="N5052" s="4">
        <v>0</v>
      </c>
      <c r="O5052" s="4">
        <v>0</v>
      </c>
      <c r="P5052" s="4">
        <v>5056.91</v>
      </c>
      <c r="Q5052" s="4">
        <v>0</v>
      </c>
      <c r="R5052" s="4">
        <v>0</v>
      </c>
      <c r="S5052" s="4">
        <v>0</v>
      </c>
      <c r="T5052" s="4">
        <v>0</v>
      </c>
      <c r="U5052" s="4">
        <v>0</v>
      </c>
      <c r="V5052" s="4">
        <v>0</v>
      </c>
      <c r="W5052" s="4">
        <v>0</v>
      </c>
      <c r="X5052" s="4">
        <v>0</v>
      </c>
      <c r="Y5052" s="4">
        <v>0</v>
      </c>
      <c r="Z5052" s="4">
        <v>0</v>
      </c>
      <c r="AA5052" s="4">
        <v>0</v>
      </c>
      <c r="AB5052" t="s">
        <v>3</v>
      </c>
      <c r="AC5052" s="4">
        <v>0</v>
      </c>
      <c r="AD5052" s="4">
        <v>0</v>
      </c>
      <c r="AE5052" s="4">
        <v>-1163013.04</v>
      </c>
      <c r="AF5052" t="s">
        <v>725</v>
      </c>
      <c r="AG5052" s="4">
        <v>0</v>
      </c>
      <c r="AH5052" s="4">
        <v>0</v>
      </c>
      <c r="AI5052" s="4">
        <v>0</v>
      </c>
      <c r="AJ5052" s="4">
        <v>-5056.91</v>
      </c>
      <c r="AK5052" s="4">
        <v>200000</v>
      </c>
      <c r="AL5052" t="s">
        <v>797</v>
      </c>
      <c r="AM5052" s="71" t="str">
        <f>INDEX(Network_Insurer_Code,MATCH(Export!AL5052,Network_insurer_Name,0))</f>
        <v>ONI3</v>
      </c>
      <c r="AN5052" t="str">
        <f t="shared" si="78"/>
        <v>M1005ONI32017</v>
      </c>
    </row>
    <row r="5053" spans="1:40" x14ac:dyDescent="0.25">
      <c r="A5053">
        <v>2019</v>
      </c>
      <c r="B5053">
        <v>1</v>
      </c>
      <c r="C5053" s="1">
        <v>43466</v>
      </c>
      <c r="D5053" s="1">
        <v>43555</v>
      </c>
      <c r="E5053">
        <v>2018</v>
      </c>
      <c r="F5053" s="71" t="str">
        <f>INDEX(Client_Name,MATCH(Export!H5053,Local_Company_Name,0))</f>
        <v>Tiger Jewelcrafting Ltd</v>
      </c>
      <c r="G5053" s="71">
        <f>INDEX(Client_Code,MATCH(Export!H5053,Local_Company_Name,0))</f>
        <v>1003</v>
      </c>
      <c r="H5053" t="s">
        <v>761</v>
      </c>
      <c r="I5053" t="s">
        <v>725</v>
      </c>
      <c r="J5053" t="s">
        <v>8</v>
      </c>
      <c r="K5053" s="71" t="str">
        <f>INDEX(Line_of_Business,MATCH(Export!J5053,Name,0))</f>
        <v>M</v>
      </c>
      <c r="L5053" s="9" t="s">
        <v>111</v>
      </c>
      <c r="M5053">
        <v>214</v>
      </c>
      <c r="N5053" s="4">
        <v>0</v>
      </c>
      <c r="O5053" s="4">
        <v>0</v>
      </c>
      <c r="P5053" s="4">
        <v>3086882.11</v>
      </c>
      <c r="Q5053" s="4">
        <v>0</v>
      </c>
      <c r="R5053" s="4">
        <v>0</v>
      </c>
      <c r="S5053" s="4">
        <v>1990324.5</v>
      </c>
      <c r="T5053" s="4">
        <v>0</v>
      </c>
      <c r="U5053" s="4">
        <v>0</v>
      </c>
      <c r="V5053" s="4">
        <v>0</v>
      </c>
      <c r="W5053" s="4">
        <v>-1990324.5</v>
      </c>
      <c r="X5053" s="4">
        <v>0</v>
      </c>
      <c r="Y5053" s="4">
        <v>0</v>
      </c>
      <c r="Z5053" s="4">
        <v>0</v>
      </c>
      <c r="AA5053" s="4">
        <v>0</v>
      </c>
      <c r="AB5053" t="s">
        <v>3</v>
      </c>
      <c r="AC5053" s="4">
        <v>0</v>
      </c>
      <c r="AD5053" s="4">
        <v>0</v>
      </c>
      <c r="AE5053" s="4">
        <v>556498.81000000006</v>
      </c>
      <c r="AF5053" t="s">
        <v>725</v>
      </c>
      <c r="AG5053" s="4">
        <v>0</v>
      </c>
      <c r="AH5053" s="4">
        <v>0</v>
      </c>
      <c r="AI5053" s="4">
        <v>0</v>
      </c>
      <c r="AJ5053" s="4">
        <v>893766.89</v>
      </c>
      <c r="AK5053" s="4">
        <v>0</v>
      </c>
      <c r="AL5053" t="s">
        <v>784</v>
      </c>
      <c r="AM5053" s="71" t="str">
        <f>INDEX(Network_Insurer_Code,MATCH(Export!AL5053,Network_insurer_Name,0))</f>
        <v>PII1</v>
      </c>
      <c r="AN5053" t="str">
        <f t="shared" si="78"/>
        <v>M1003PII12018</v>
      </c>
    </row>
    <row r="5054" spans="1:40" x14ac:dyDescent="0.25">
      <c r="A5054">
        <v>2019</v>
      </c>
      <c r="B5054">
        <v>1</v>
      </c>
      <c r="C5054" s="1">
        <v>43466</v>
      </c>
      <c r="D5054" s="1">
        <v>43555</v>
      </c>
      <c r="E5054">
        <v>2018</v>
      </c>
      <c r="F5054" s="71" t="str">
        <f>INDEX(Client_Name,MATCH(Export!H5054,Local_Company_Name,0))</f>
        <v>Falcon Clothing</v>
      </c>
      <c r="G5054" s="71">
        <f>INDEX(Client_Code,MATCH(Export!H5054,Local_Company_Name,0))</f>
        <v>1006</v>
      </c>
      <c r="H5054" t="s">
        <v>776</v>
      </c>
      <c r="I5054" t="s">
        <v>725</v>
      </c>
      <c r="J5054" t="s">
        <v>5</v>
      </c>
      <c r="K5054" s="71" t="str">
        <f>INDEX(Line_of_Business,MATCH(Export!J5054,Name,0))</f>
        <v>L</v>
      </c>
      <c r="L5054" s="9">
        <v>42233953</v>
      </c>
      <c r="M5054">
        <v>39</v>
      </c>
      <c r="N5054" s="4">
        <v>6183.0105263157802</v>
      </c>
      <c r="O5054" s="4">
        <v>5873.86</v>
      </c>
      <c r="P5054" s="4">
        <v>0</v>
      </c>
      <c r="Q5054" s="4">
        <v>0</v>
      </c>
      <c r="R5054" s="4">
        <v>0</v>
      </c>
      <c r="S5054" s="4">
        <v>0</v>
      </c>
      <c r="T5054" s="4">
        <v>0</v>
      </c>
      <c r="U5054" s="4">
        <v>0</v>
      </c>
      <c r="V5054" s="4">
        <v>0</v>
      </c>
      <c r="W5054" s="4">
        <v>0</v>
      </c>
      <c r="X5054" s="4">
        <v>0</v>
      </c>
      <c r="Y5054" s="4">
        <v>822.34</v>
      </c>
      <c r="Z5054" s="4">
        <v>44.05</v>
      </c>
      <c r="AA5054" s="4">
        <v>0</v>
      </c>
      <c r="AB5054" t="s">
        <v>3</v>
      </c>
      <c r="AC5054" s="4">
        <v>0</v>
      </c>
      <c r="AD5054" s="4">
        <v>0</v>
      </c>
      <c r="AE5054" s="4">
        <v>0</v>
      </c>
      <c r="AF5054" t="s">
        <v>725</v>
      </c>
      <c r="AG5054" s="4">
        <v>0</v>
      </c>
      <c r="AH5054" s="4">
        <v>0</v>
      </c>
      <c r="AI5054" s="4">
        <v>0</v>
      </c>
      <c r="AJ5054" s="4">
        <v>5007.4699999999903</v>
      </c>
      <c r="AK5054" s="4">
        <v>187000</v>
      </c>
      <c r="AL5054" t="s">
        <v>787</v>
      </c>
      <c r="AM5054" s="71" t="str">
        <f>INDEX(Network_Insurer_Code,MATCH(Export!AL5054,Network_insurer_Name,0))</f>
        <v>LEI3</v>
      </c>
      <c r="AN5054" t="str">
        <f t="shared" si="78"/>
        <v>L1006LEI32018</v>
      </c>
    </row>
    <row r="5055" spans="1:40" x14ac:dyDescent="0.25">
      <c r="A5055">
        <v>2019</v>
      </c>
      <c r="B5055">
        <v>4</v>
      </c>
      <c r="C5055" s="1">
        <v>43739</v>
      </c>
      <c r="D5055" s="1">
        <v>43830</v>
      </c>
      <c r="E5055">
        <v>2014</v>
      </c>
      <c r="F5055" s="71" t="str">
        <f>INDEX(Client_Name,MATCH(Export!H5055,Local_Company_Name,0))</f>
        <v>Tiger Jewelcrafting Ltd</v>
      </c>
      <c r="G5055" s="71">
        <f>INDEX(Client_Code,MATCH(Export!H5055,Local_Company_Name,0))</f>
        <v>1003</v>
      </c>
      <c r="H5055" t="s">
        <v>764</v>
      </c>
      <c r="I5055" t="s">
        <v>717</v>
      </c>
      <c r="J5055" t="s">
        <v>0</v>
      </c>
      <c r="K5055" s="71" t="str">
        <f>INDEX(Line_of_Business,MATCH(Export!J5055,Name,0))</f>
        <v>D</v>
      </c>
      <c r="L5055" s="9" t="s">
        <v>77</v>
      </c>
      <c r="M5055">
        <v>2700</v>
      </c>
      <c r="N5055" s="4">
        <v>0</v>
      </c>
      <c r="O5055" s="4">
        <v>0</v>
      </c>
      <c r="P5055" s="4">
        <v>13265.06</v>
      </c>
      <c r="Q5055" s="4">
        <v>0</v>
      </c>
      <c r="R5055" s="4">
        <v>0</v>
      </c>
      <c r="S5055" s="4">
        <v>0</v>
      </c>
      <c r="T5055" s="4">
        <v>0</v>
      </c>
      <c r="U5055" s="4">
        <v>0</v>
      </c>
      <c r="V5055" s="4">
        <v>0</v>
      </c>
      <c r="W5055" s="4">
        <v>0</v>
      </c>
      <c r="X5055" s="4">
        <v>0</v>
      </c>
      <c r="Y5055" s="4">
        <v>0</v>
      </c>
      <c r="Z5055" s="4">
        <v>0</v>
      </c>
      <c r="AA5055" s="4">
        <v>0</v>
      </c>
      <c r="AB5055" t="s">
        <v>3</v>
      </c>
      <c r="AC5055" s="4">
        <v>0</v>
      </c>
      <c r="AD5055" s="4">
        <v>0</v>
      </c>
      <c r="AE5055" s="4">
        <v>0</v>
      </c>
      <c r="AF5055" t="s">
        <v>717</v>
      </c>
      <c r="AG5055" s="4">
        <v>0</v>
      </c>
      <c r="AH5055" s="4">
        <v>0</v>
      </c>
      <c r="AI5055" s="4">
        <v>0</v>
      </c>
      <c r="AJ5055" s="4">
        <v>-13265.06</v>
      </c>
      <c r="AK5055" s="4">
        <v>200000</v>
      </c>
      <c r="AL5055" t="s">
        <v>781</v>
      </c>
      <c r="AM5055" s="71" t="str">
        <f>INDEX(Network_Insurer_Code,MATCH(Export!AL5055,Network_insurer_Name,0))</f>
        <v>ORI1</v>
      </c>
      <c r="AN5055" t="str">
        <f t="shared" si="78"/>
        <v>D1003ORI12014</v>
      </c>
    </row>
    <row r="5056" spans="1:40" x14ac:dyDescent="0.25">
      <c r="A5056">
        <v>2020</v>
      </c>
      <c r="B5056">
        <v>3</v>
      </c>
      <c r="C5056" s="1">
        <v>44013</v>
      </c>
      <c r="D5056" s="1">
        <v>44104</v>
      </c>
      <c r="E5056">
        <v>2020</v>
      </c>
      <c r="F5056" s="71" t="str">
        <f>INDEX(Client_Name,MATCH(Export!H5056,Local_Company_Name,0))</f>
        <v>Zebra Workings Ltd</v>
      </c>
      <c r="G5056" s="71">
        <f>INDEX(Client_Code,MATCH(Export!H5056,Local_Company_Name,0))</f>
        <v>1001</v>
      </c>
      <c r="H5056" t="s">
        <v>747</v>
      </c>
      <c r="I5056" t="s">
        <v>707</v>
      </c>
      <c r="J5056" t="s">
        <v>8</v>
      </c>
      <c r="K5056" s="71" t="str">
        <f>INDEX(Line_of_Business,MATCH(Export!J5056,Name,0))</f>
        <v>M</v>
      </c>
      <c r="L5056" s="9">
        <v>501258104</v>
      </c>
      <c r="M5056">
        <v>17</v>
      </c>
      <c r="N5056" s="4">
        <v>0</v>
      </c>
      <c r="O5056" s="4">
        <v>0</v>
      </c>
      <c r="P5056" s="4">
        <v>2089.91</v>
      </c>
      <c r="Q5056" s="4">
        <v>0</v>
      </c>
      <c r="R5056" s="4">
        <v>0</v>
      </c>
      <c r="S5056" s="4">
        <v>0</v>
      </c>
      <c r="T5056" s="4">
        <v>0</v>
      </c>
      <c r="U5056" s="4">
        <v>0</v>
      </c>
      <c r="V5056" s="4">
        <v>0</v>
      </c>
      <c r="W5056" s="4">
        <v>0</v>
      </c>
      <c r="X5056" s="4">
        <v>0</v>
      </c>
      <c r="Y5056" s="4">
        <v>0</v>
      </c>
      <c r="Z5056" s="4">
        <v>0</v>
      </c>
      <c r="AA5056" s="4">
        <v>0</v>
      </c>
      <c r="AB5056" t="s">
        <v>3</v>
      </c>
      <c r="AC5056" s="4">
        <v>0</v>
      </c>
      <c r="AD5056" s="4">
        <v>0</v>
      </c>
      <c r="AE5056" s="4">
        <v>0</v>
      </c>
      <c r="AF5056" t="s">
        <v>707</v>
      </c>
      <c r="AG5056" s="4">
        <v>0</v>
      </c>
      <c r="AH5056" s="4">
        <v>0</v>
      </c>
      <c r="AI5056" s="4">
        <v>0</v>
      </c>
      <c r="AJ5056" s="4">
        <v>-2089.91</v>
      </c>
      <c r="AK5056" s="4">
        <v>0</v>
      </c>
      <c r="AL5056" t="s">
        <v>781</v>
      </c>
      <c r="AM5056" s="71" t="str">
        <f>INDEX(Network_Insurer_Code,MATCH(Export!AL5056,Network_insurer_Name,0))</f>
        <v>ORI1</v>
      </c>
      <c r="AN5056" t="str">
        <f t="shared" si="78"/>
        <v>M1001ORI12020</v>
      </c>
    </row>
    <row r="5057" spans="1:40" x14ac:dyDescent="0.25">
      <c r="A5057">
        <v>2019</v>
      </c>
      <c r="B5057">
        <v>3</v>
      </c>
      <c r="C5057" s="1">
        <v>43647</v>
      </c>
      <c r="D5057" s="1">
        <v>43738</v>
      </c>
      <c r="E5057">
        <v>2019</v>
      </c>
      <c r="F5057" s="71" t="str">
        <f>INDEX(Client_Name,MATCH(Export!H5057,Local_Company_Name,0))</f>
        <v>Tiger Jewelcrafting Ltd</v>
      </c>
      <c r="G5057" s="71">
        <f>INDEX(Client_Code,MATCH(Export!H5057,Local_Company_Name,0))</f>
        <v>1003</v>
      </c>
      <c r="H5057" t="s">
        <v>762</v>
      </c>
      <c r="I5057" t="s">
        <v>724</v>
      </c>
      <c r="J5057" t="s">
        <v>8</v>
      </c>
      <c r="K5057" s="71" t="str">
        <f>INDEX(Line_of_Business,MATCH(Export!J5057,Name,0))</f>
        <v>M</v>
      </c>
      <c r="L5057" s="9">
        <v>77605</v>
      </c>
      <c r="M5057">
        <v>54</v>
      </c>
      <c r="N5057" s="4">
        <v>0</v>
      </c>
      <c r="O5057" s="4">
        <v>0</v>
      </c>
      <c r="P5057" s="4">
        <v>0</v>
      </c>
      <c r="Q5057" s="4">
        <v>0</v>
      </c>
      <c r="R5057" s="4">
        <v>0</v>
      </c>
      <c r="S5057" s="4">
        <v>0</v>
      </c>
      <c r="T5057" s="4">
        <v>0</v>
      </c>
      <c r="U5057" s="4">
        <v>0</v>
      </c>
      <c r="V5057" s="4">
        <v>0</v>
      </c>
      <c r="W5057" s="4">
        <v>0</v>
      </c>
      <c r="X5057" s="4">
        <v>0</v>
      </c>
      <c r="Y5057" s="4">
        <v>0</v>
      </c>
      <c r="Z5057" s="4">
        <v>0</v>
      </c>
      <c r="AA5057" s="4">
        <v>0</v>
      </c>
      <c r="AB5057" t="s">
        <v>3</v>
      </c>
      <c r="AC5057" s="4">
        <v>0</v>
      </c>
      <c r="AD5057" s="4">
        <v>0</v>
      </c>
      <c r="AE5057" s="4">
        <v>0</v>
      </c>
      <c r="AF5057" t="s">
        <v>724</v>
      </c>
      <c r="AG5057" s="4">
        <v>0</v>
      </c>
      <c r="AH5057" s="4">
        <v>0</v>
      </c>
      <c r="AI5057" s="4">
        <v>0</v>
      </c>
      <c r="AJ5057" s="4">
        <v>0</v>
      </c>
      <c r="AK5057" s="4">
        <v>0</v>
      </c>
      <c r="AL5057" t="s">
        <v>787</v>
      </c>
      <c r="AM5057" s="71" t="str">
        <f>INDEX(Network_Insurer_Code,MATCH(Export!AL5057,Network_insurer_Name,0))</f>
        <v>LEI3</v>
      </c>
      <c r="AN5057" t="str">
        <f t="shared" si="78"/>
        <v>M1003LEI32019</v>
      </c>
    </row>
    <row r="5058" spans="1:40" x14ac:dyDescent="0.25">
      <c r="A5058">
        <v>2020</v>
      </c>
      <c r="B5058">
        <v>1</v>
      </c>
      <c r="C5058" s="1">
        <v>43831</v>
      </c>
      <c r="D5058" s="1">
        <v>43921</v>
      </c>
      <c r="E5058">
        <v>2020</v>
      </c>
      <c r="F5058" s="71" t="str">
        <f>INDEX(Client_Name,MATCH(Export!H5058,Local_Company_Name,0))</f>
        <v>Falcon Clothing</v>
      </c>
      <c r="G5058" s="71">
        <f>INDEX(Client_Code,MATCH(Export!H5058,Local_Company_Name,0))</f>
        <v>1006</v>
      </c>
      <c r="H5058" t="s">
        <v>756</v>
      </c>
      <c r="I5058" t="s">
        <v>707</v>
      </c>
      <c r="J5058" t="s">
        <v>5</v>
      </c>
      <c r="K5058" s="71" t="str">
        <f>INDEX(Line_of_Business,MATCH(Export!J5058,Name,0))</f>
        <v>L</v>
      </c>
      <c r="L5058" s="9" t="s">
        <v>497</v>
      </c>
      <c r="M5058">
        <v>45</v>
      </c>
      <c r="N5058" s="4">
        <v>30394.83</v>
      </c>
      <c r="O5058" s="4">
        <v>30394.83</v>
      </c>
      <c r="P5058" s="4">
        <v>0</v>
      </c>
      <c r="Q5058" s="4">
        <v>0</v>
      </c>
      <c r="R5058" s="4">
        <v>0</v>
      </c>
      <c r="S5058" s="4">
        <v>0</v>
      </c>
      <c r="T5058" s="4">
        <v>0</v>
      </c>
      <c r="U5058" s="4">
        <v>0</v>
      </c>
      <c r="V5058" s="4">
        <v>0</v>
      </c>
      <c r="W5058" s="4">
        <v>0</v>
      </c>
      <c r="X5058" s="4">
        <v>0</v>
      </c>
      <c r="Y5058" s="4">
        <v>3039.48</v>
      </c>
      <c r="Z5058" s="4">
        <v>0</v>
      </c>
      <c r="AA5058" s="4">
        <v>2431.58</v>
      </c>
      <c r="AB5058" t="s">
        <v>3</v>
      </c>
      <c r="AC5058" s="4">
        <v>0</v>
      </c>
      <c r="AD5058" s="4">
        <v>0</v>
      </c>
      <c r="AE5058" s="4">
        <v>0</v>
      </c>
      <c r="AF5058" t="s">
        <v>707</v>
      </c>
      <c r="AG5058" s="4">
        <v>0</v>
      </c>
      <c r="AH5058" s="4">
        <v>0</v>
      </c>
      <c r="AI5058" s="4">
        <v>0</v>
      </c>
      <c r="AJ5058" s="4">
        <v>24923.77</v>
      </c>
      <c r="AK5058" s="4">
        <v>0</v>
      </c>
      <c r="AL5058" t="s">
        <v>794</v>
      </c>
      <c r="AM5058" s="71" t="str">
        <f>INDEX(Network_Insurer_Code,MATCH(Export!AL5058,Network_insurer_Name,0))</f>
        <v>CUI2</v>
      </c>
      <c r="AN5058" t="str">
        <f t="shared" ref="AN5058:AN5121" si="79">_xlfn.CONCAT(K5058,G5058,AM5058,E5058)</f>
        <v>L1006CUI22020</v>
      </c>
    </row>
    <row r="5059" spans="1:40" x14ac:dyDescent="0.25">
      <c r="A5059">
        <v>2019</v>
      </c>
      <c r="B5059">
        <v>4</v>
      </c>
      <c r="C5059" s="1">
        <v>43739</v>
      </c>
      <c r="D5059" s="1">
        <v>43830</v>
      </c>
      <c r="E5059">
        <v>2015</v>
      </c>
      <c r="F5059" s="71" t="str">
        <f>INDEX(Client_Name,MATCH(Export!H5059,Local_Company_Name,0))</f>
        <v>Lion Manufacturing Co</v>
      </c>
      <c r="G5059" s="71">
        <f>INDEX(Client_Code,MATCH(Export!H5059,Local_Company_Name,0))</f>
        <v>1002</v>
      </c>
      <c r="H5059" t="s">
        <v>760</v>
      </c>
      <c r="I5059" t="s">
        <v>704</v>
      </c>
      <c r="J5059" t="s">
        <v>8</v>
      </c>
      <c r="K5059" s="71" t="str">
        <f>INDEX(Line_of_Business,MATCH(Export!J5059,Name,0))</f>
        <v>M</v>
      </c>
      <c r="L5059" s="9">
        <v>80383</v>
      </c>
      <c r="M5059">
        <v>3685</v>
      </c>
      <c r="N5059" s="4">
        <v>0</v>
      </c>
      <c r="O5059" s="4">
        <v>0</v>
      </c>
      <c r="P5059" s="4">
        <v>741.47</v>
      </c>
      <c r="Q5059" s="4">
        <v>0</v>
      </c>
      <c r="R5059" s="4">
        <v>0</v>
      </c>
      <c r="S5059" s="4">
        <v>0</v>
      </c>
      <c r="T5059" s="4">
        <v>0</v>
      </c>
      <c r="U5059" s="4">
        <v>0</v>
      </c>
      <c r="V5059" s="4">
        <v>0</v>
      </c>
      <c r="W5059" s="4">
        <v>0</v>
      </c>
      <c r="X5059" s="4">
        <v>0</v>
      </c>
      <c r="Y5059" s="4">
        <v>0</v>
      </c>
      <c r="Z5059" s="4">
        <v>0</v>
      </c>
      <c r="AA5059" s="4">
        <v>0</v>
      </c>
      <c r="AB5059" t="s">
        <v>3</v>
      </c>
      <c r="AC5059" s="4">
        <v>0</v>
      </c>
      <c r="AD5059" s="4">
        <v>0</v>
      </c>
      <c r="AE5059" s="4">
        <v>0</v>
      </c>
      <c r="AF5059" t="s">
        <v>704</v>
      </c>
      <c r="AG5059" s="4">
        <v>0</v>
      </c>
      <c r="AH5059" s="4">
        <v>0</v>
      </c>
      <c r="AI5059" s="4">
        <v>0</v>
      </c>
      <c r="AJ5059" s="4">
        <v>-741.47</v>
      </c>
      <c r="AK5059" s="4">
        <v>0</v>
      </c>
      <c r="AL5059" t="s">
        <v>785</v>
      </c>
      <c r="AM5059" s="71" t="str">
        <f>INDEX(Network_Insurer_Code,MATCH(Export!AL5059,Network_insurer_Name,0))</f>
        <v>WAI3</v>
      </c>
      <c r="AN5059" t="str">
        <f t="shared" si="79"/>
        <v>M1002WAI32015</v>
      </c>
    </row>
    <row r="5060" spans="1:40" x14ac:dyDescent="0.25">
      <c r="A5060">
        <v>2020</v>
      </c>
      <c r="B5060">
        <v>3</v>
      </c>
      <c r="C5060" s="1">
        <v>44013</v>
      </c>
      <c r="D5060" s="1">
        <v>44104</v>
      </c>
      <c r="E5060">
        <v>2020</v>
      </c>
      <c r="F5060" s="71" t="str">
        <f>INDEX(Client_Name,MATCH(Export!H5060,Local_Company_Name,0))</f>
        <v>Zebra Workings Ltd</v>
      </c>
      <c r="G5060" s="71">
        <f>INDEX(Client_Code,MATCH(Export!H5060,Local_Company_Name,0))</f>
        <v>1001</v>
      </c>
      <c r="H5060" t="s">
        <v>750</v>
      </c>
      <c r="I5060" t="s">
        <v>779</v>
      </c>
      <c r="J5060" t="s">
        <v>5</v>
      </c>
      <c r="K5060" s="71" t="str">
        <f>INDEX(Line_of_Business,MATCH(Export!J5060,Name,0))</f>
        <v>L</v>
      </c>
      <c r="L5060" s="9">
        <v>43612</v>
      </c>
      <c r="M5060">
        <v>44</v>
      </c>
      <c r="N5060" s="4">
        <v>6203.04</v>
      </c>
      <c r="O5060" s="4">
        <v>6203.04</v>
      </c>
      <c r="P5060" s="4">
        <v>0</v>
      </c>
      <c r="Q5060" s="4">
        <v>0</v>
      </c>
      <c r="R5060" s="4">
        <v>0</v>
      </c>
      <c r="S5060" s="4">
        <v>0</v>
      </c>
      <c r="T5060" s="4">
        <v>0</v>
      </c>
      <c r="U5060" s="4">
        <v>0</v>
      </c>
      <c r="V5060" s="4">
        <v>0</v>
      </c>
      <c r="W5060" s="4">
        <v>0</v>
      </c>
      <c r="X5060" s="4">
        <v>0</v>
      </c>
      <c r="Y5060" s="4">
        <v>1488.73</v>
      </c>
      <c r="Z5060" s="4">
        <v>0</v>
      </c>
      <c r="AA5060" s="4">
        <v>0</v>
      </c>
      <c r="AB5060" t="s">
        <v>3</v>
      </c>
      <c r="AC5060" s="4">
        <v>0</v>
      </c>
      <c r="AD5060" s="4">
        <v>0</v>
      </c>
      <c r="AE5060" s="4">
        <v>0</v>
      </c>
      <c r="AF5060" t="s">
        <v>779</v>
      </c>
      <c r="AG5060" s="4">
        <v>0</v>
      </c>
      <c r="AH5060" s="4">
        <v>0</v>
      </c>
      <c r="AI5060" s="4">
        <v>0</v>
      </c>
      <c r="AJ5060" s="4">
        <v>4714.3099999999904</v>
      </c>
      <c r="AK5060" s="4">
        <v>0</v>
      </c>
      <c r="AL5060" t="s">
        <v>793</v>
      </c>
      <c r="AM5060" s="71" t="str">
        <f>INDEX(Network_Insurer_Code,MATCH(Export!AL5060,Network_insurer_Name,0))</f>
        <v>CAL3</v>
      </c>
      <c r="AN5060" t="str">
        <f t="shared" si="79"/>
        <v>L1001CAL32020</v>
      </c>
    </row>
    <row r="5061" spans="1:40" x14ac:dyDescent="0.25">
      <c r="A5061">
        <v>2020</v>
      </c>
      <c r="B5061">
        <v>2</v>
      </c>
      <c r="C5061" s="1">
        <v>43922</v>
      </c>
      <c r="D5061" s="1">
        <v>44012</v>
      </c>
      <c r="E5061">
        <v>2019</v>
      </c>
      <c r="F5061" s="71" t="str">
        <f>INDEX(Client_Name,MATCH(Export!H5061,Local_Company_Name,0))</f>
        <v>Falcon Clothing</v>
      </c>
      <c r="G5061" s="71">
        <f>INDEX(Client_Code,MATCH(Export!H5061,Local_Company_Name,0))</f>
        <v>1006</v>
      </c>
      <c r="H5061" t="s">
        <v>773</v>
      </c>
      <c r="I5061" t="s">
        <v>709</v>
      </c>
      <c r="J5061" t="s">
        <v>8</v>
      </c>
      <c r="K5061" s="71" t="str">
        <f>INDEX(Line_of_Business,MATCH(Export!J5061,Name,0))</f>
        <v>M</v>
      </c>
      <c r="L5061" s="9" t="s">
        <v>258</v>
      </c>
      <c r="M5061">
        <v>609</v>
      </c>
      <c r="N5061" s="4">
        <v>0</v>
      </c>
      <c r="O5061" s="4">
        <v>0</v>
      </c>
      <c r="P5061" s="4">
        <v>1175106.55</v>
      </c>
      <c r="Q5061" s="4">
        <v>0</v>
      </c>
      <c r="R5061" s="4">
        <v>0</v>
      </c>
      <c r="S5061" s="4">
        <v>0</v>
      </c>
      <c r="T5061" s="4">
        <v>0</v>
      </c>
      <c r="U5061" s="4">
        <v>0</v>
      </c>
      <c r="V5061" s="4">
        <v>0</v>
      </c>
      <c r="W5061" s="4">
        <v>0</v>
      </c>
      <c r="X5061" s="4">
        <v>0</v>
      </c>
      <c r="Y5061" s="4">
        <v>131869.53</v>
      </c>
      <c r="Z5061" s="4">
        <v>141288.79</v>
      </c>
      <c r="AA5061" s="4">
        <v>0</v>
      </c>
      <c r="AB5061" t="s">
        <v>3</v>
      </c>
      <c r="AC5061" s="4">
        <v>0</v>
      </c>
      <c r="AD5061" s="4">
        <v>0</v>
      </c>
      <c r="AE5061" s="4">
        <v>0</v>
      </c>
      <c r="AF5061" t="s">
        <v>709</v>
      </c>
      <c r="AG5061" s="4">
        <v>0</v>
      </c>
      <c r="AH5061" s="4">
        <v>0</v>
      </c>
      <c r="AI5061" s="4">
        <v>0</v>
      </c>
      <c r="AJ5061" s="4">
        <v>-1448264.87</v>
      </c>
      <c r="AK5061" s="4">
        <v>0</v>
      </c>
      <c r="AL5061" t="s">
        <v>781</v>
      </c>
      <c r="AM5061" s="71" t="str">
        <f>INDEX(Network_Insurer_Code,MATCH(Export!AL5061,Network_insurer_Name,0))</f>
        <v>ORI1</v>
      </c>
      <c r="AN5061" t="str">
        <f t="shared" si="79"/>
        <v>M1006ORI12019</v>
      </c>
    </row>
    <row r="5062" spans="1:40" x14ac:dyDescent="0.25">
      <c r="A5062">
        <v>2019</v>
      </c>
      <c r="B5062">
        <v>4</v>
      </c>
      <c r="C5062" s="1">
        <v>43739</v>
      </c>
      <c r="D5062" s="1">
        <v>43830</v>
      </c>
      <c r="E5062">
        <v>2017</v>
      </c>
      <c r="F5062" s="71" t="str">
        <f>INDEX(Client_Name,MATCH(Export!H5062,Local_Company_Name,0))</f>
        <v>Tiger Jewelcrafting Ltd</v>
      </c>
      <c r="G5062" s="71">
        <f>INDEX(Client_Code,MATCH(Export!H5062,Local_Company_Name,0))</f>
        <v>1003</v>
      </c>
      <c r="H5062" t="s">
        <v>761</v>
      </c>
      <c r="I5062" t="s">
        <v>722</v>
      </c>
      <c r="J5062" t="s">
        <v>0</v>
      </c>
      <c r="K5062" s="71" t="str">
        <f>INDEX(Line_of_Business,MATCH(Export!J5062,Name,0))</f>
        <v>D</v>
      </c>
      <c r="L5062" s="9" t="s">
        <v>19</v>
      </c>
      <c r="M5062">
        <v>577</v>
      </c>
      <c r="N5062" s="4">
        <v>0</v>
      </c>
      <c r="O5062" s="4">
        <v>0</v>
      </c>
      <c r="P5062" s="4">
        <v>0</v>
      </c>
      <c r="Q5062" s="4">
        <v>0</v>
      </c>
      <c r="R5062" s="4">
        <v>0</v>
      </c>
      <c r="S5062" s="4">
        <v>0</v>
      </c>
      <c r="T5062" s="4">
        <v>0</v>
      </c>
      <c r="U5062" s="4">
        <v>0</v>
      </c>
      <c r="V5062" s="4">
        <v>0</v>
      </c>
      <c r="W5062" s="4">
        <v>0</v>
      </c>
      <c r="X5062" s="4">
        <v>0</v>
      </c>
      <c r="Y5062" s="4">
        <v>0</v>
      </c>
      <c r="Z5062" s="4">
        <v>0</v>
      </c>
      <c r="AA5062" s="4">
        <v>0</v>
      </c>
      <c r="AB5062" t="s">
        <v>3</v>
      </c>
      <c r="AC5062" s="4">
        <v>0</v>
      </c>
      <c r="AD5062" s="4">
        <v>0</v>
      </c>
      <c r="AE5062" s="4">
        <v>0</v>
      </c>
      <c r="AF5062" t="s">
        <v>722</v>
      </c>
      <c r="AG5062" s="4">
        <v>0</v>
      </c>
      <c r="AH5062" s="4">
        <v>0</v>
      </c>
      <c r="AI5062" s="4">
        <v>0</v>
      </c>
      <c r="AJ5062" s="4">
        <v>0</v>
      </c>
      <c r="AK5062" s="4">
        <v>0</v>
      </c>
      <c r="AL5062" t="s">
        <v>786</v>
      </c>
      <c r="AM5062" s="71" t="str">
        <f>INDEX(Network_Insurer_Code,MATCH(Export!AL5062,Network_insurer_Name,0))</f>
        <v>BAL1</v>
      </c>
      <c r="AN5062" t="str">
        <f t="shared" si="79"/>
        <v>D1003BAL12017</v>
      </c>
    </row>
    <row r="5063" spans="1:40" x14ac:dyDescent="0.25">
      <c r="A5063">
        <v>2020</v>
      </c>
      <c r="B5063">
        <v>1</v>
      </c>
      <c r="C5063" s="1">
        <v>43831</v>
      </c>
      <c r="D5063" s="1">
        <v>43921</v>
      </c>
      <c r="E5063">
        <v>2020</v>
      </c>
      <c r="F5063" s="71" t="str">
        <f>INDEX(Client_Name,MATCH(Export!H5063,Local_Company_Name,0))</f>
        <v>Tiger Jewelcrafting Ltd</v>
      </c>
      <c r="G5063" s="71">
        <f>INDEX(Client_Code,MATCH(Export!H5063,Local_Company_Name,0))</f>
        <v>1003</v>
      </c>
      <c r="H5063" t="s">
        <v>763</v>
      </c>
      <c r="I5063" t="s">
        <v>711</v>
      </c>
      <c r="J5063" t="s">
        <v>5</v>
      </c>
      <c r="K5063" s="71" t="str">
        <f>INDEX(Line_of_Business,MATCH(Export!J5063,Name,0))</f>
        <v>L</v>
      </c>
      <c r="L5063" s="9">
        <v>1361001923583</v>
      </c>
      <c r="M5063">
        <v>26</v>
      </c>
      <c r="N5063" s="4">
        <v>0</v>
      </c>
      <c r="O5063" s="4">
        <v>0</v>
      </c>
      <c r="P5063" s="4">
        <v>0</v>
      </c>
      <c r="Q5063" s="4">
        <v>0</v>
      </c>
      <c r="R5063" s="4">
        <v>0</v>
      </c>
      <c r="S5063" s="4">
        <v>0</v>
      </c>
      <c r="T5063" s="4">
        <v>0</v>
      </c>
      <c r="U5063" s="4">
        <v>0</v>
      </c>
      <c r="V5063" s="4">
        <v>0</v>
      </c>
      <c r="W5063" s="4">
        <v>0</v>
      </c>
      <c r="X5063" s="4">
        <v>0</v>
      </c>
      <c r="Y5063" s="4">
        <v>0</v>
      </c>
      <c r="Z5063" s="4">
        <v>0</v>
      </c>
      <c r="AA5063" s="4">
        <v>0</v>
      </c>
      <c r="AB5063" t="s">
        <v>3</v>
      </c>
      <c r="AC5063" s="4">
        <v>0</v>
      </c>
      <c r="AD5063" s="4">
        <v>0</v>
      </c>
      <c r="AE5063" s="4">
        <v>0</v>
      </c>
      <c r="AF5063" t="s">
        <v>711</v>
      </c>
      <c r="AG5063" s="4">
        <v>0</v>
      </c>
      <c r="AH5063" s="4">
        <v>0</v>
      </c>
      <c r="AI5063" s="4">
        <v>0</v>
      </c>
      <c r="AJ5063" s="4">
        <v>0</v>
      </c>
      <c r="AK5063" s="4">
        <v>0</v>
      </c>
      <c r="AL5063" t="s">
        <v>785</v>
      </c>
      <c r="AM5063" s="71" t="str">
        <f>INDEX(Network_Insurer_Code,MATCH(Export!AL5063,Network_insurer_Name,0))</f>
        <v>WAI3</v>
      </c>
      <c r="AN5063" t="str">
        <f t="shared" si="79"/>
        <v>L1003WAI32020</v>
      </c>
    </row>
    <row r="5064" spans="1:40" x14ac:dyDescent="0.25">
      <c r="A5064">
        <v>2019</v>
      </c>
      <c r="B5064">
        <v>2</v>
      </c>
      <c r="C5064" s="1">
        <v>43556</v>
      </c>
      <c r="D5064" s="1">
        <v>43646</v>
      </c>
      <c r="E5064">
        <v>2019</v>
      </c>
      <c r="F5064" s="71" t="str">
        <f>INDEX(Client_Name,MATCH(Export!H5064,Local_Company_Name,0))</f>
        <v>Tiger Jewelcrafting Ltd</v>
      </c>
      <c r="G5064" s="71">
        <f>INDEX(Client_Code,MATCH(Export!H5064,Local_Company_Name,0))</f>
        <v>1003</v>
      </c>
      <c r="H5064" t="s">
        <v>764</v>
      </c>
      <c r="I5064" t="s">
        <v>706</v>
      </c>
      <c r="J5064" t="s">
        <v>14</v>
      </c>
      <c r="K5064" s="71" t="str">
        <f>INDEX(Line_of_Business,MATCH(Export!J5064,Name,0))</f>
        <v>C</v>
      </c>
      <c r="L5064" s="9">
        <v>2267</v>
      </c>
      <c r="M5064">
        <v>71</v>
      </c>
      <c r="N5064" s="4">
        <v>-136099.74</v>
      </c>
      <c r="O5064" s="4">
        <v>-136099.74</v>
      </c>
      <c r="P5064" s="4">
        <v>0</v>
      </c>
      <c r="Q5064" s="4">
        <v>0</v>
      </c>
      <c r="R5064" s="4">
        <v>0</v>
      </c>
      <c r="S5064" s="4">
        <v>0</v>
      </c>
      <c r="T5064" s="4">
        <v>0</v>
      </c>
      <c r="U5064" s="4">
        <v>0</v>
      </c>
      <c r="V5064" s="4">
        <v>0</v>
      </c>
      <c r="W5064" s="4">
        <v>0</v>
      </c>
      <c r="X5064" s="4">
        <v>-18717.509999999998</v>
      </c>
      <c r="Y5064" s="4">
        <v>-3721.8</v>
      </c>
      <c r="Z5064" s="4">
        <v>0</v>
      </c>
      <c r="AA5064" s="4">
        <v>-2721.99</v>
      </c>
      <c r="AB5064" t="s">
        <v>3</v>
      </c>
      <c r="AC5064" s="4">
        <v>0</v>
      </c>
      <c r="AD5064" s="4">
        <v>0</v>
      </c>
      <c r="AE5064" s="4">
        <v>0</v>
      </c>
      <c r="AF5064" t="s">
        <v>706</v>
      </c>
      <c r="AG5064" s="4">
        <v>0</v>
      </c>
      <c r="AH5064" s="4">
        <v>0</v>
      </c>
      <c r="AI5064" s="4">
        <v>0</v>
      </c>
      <c r="AJ5064" s="4">
        <v>-110938.44</v>
      </c>
      <c r="AK5064" s="4">
        <v>0</v>
      </c>
      <c r="AL5064" t="s">
        <v>787</v>
      </c>
      <c r="AM5064" s="71" t="str">
        <f>INDEX(Network_Insurer_Code,MATCH(Export!AL5064,Network_insurer_Name,0))</f>
        <v>LEI3</v>
      </c>
      <c r="AN5064" t="str">
        <f t="shared" si="79"/>
        <v>C1003LEI32019</v>
      </c>
    </row>
    <row r="5065" spans="1:40" x14ac:dyDescent="0.25">
      <c r="A5065">
        <v>2020</v>
      </c>
      <c r="B5065">
        <v>3</v>
      </c>
      <c r="C5065" s="1">
        <v>44013</v>
      </c>
      <c r="D5065" s="1">
        <v>44104</v>
      </c>
      <c r="E5065">
        <v>2019</v>
      </c>
      <c r="F5065" s="71" t="str">
        <f>INDEX(Client_Name,MATCH(Export!H5065,Local_Company_Name,0))</f>
        <v>Lion Manufacturing Co</v>
      </c>
      <c r="G5065" s="71">
        <f>INDEX(Client_Code,MATCH(Export!H5065,Local_Company_Name,0))</f>
        <v>1002</v>
      </c>
      <c r="H5065" t="s">
        <v>759</v>
      </c>
      <c r="I5065" t="s">
        <v>702</v>
      </c>
      <c r="J5065" t="s">
        <v>0</v>
      </c>
      <c r="K5065" s="71" t="str">
        <f>INDEX(Line_of_Business,MATCH(Export!J5065,Name,0))</f>
        <v>D</v>
      </c>
      <c r="L5065" s="9" t="s">
        <v>569</v>
      </c>
      <c r="M5065">
        <v>5</v>
      </c>
      <c r="N5065" s="4">
        <v>4634.17</v>
      </c>
      <c r="O5065" s="4">
        <v>4634.17</v>
      </c>
      <c r="P5065" s="4">
        <v>0</v>
      </c>
      <c r="Q5065" s="4">
        <v>0</v>
      </c>
      <c r="R5065" s="4">
        <v>0</v>
      </c>
      <c r="S5065" s="4">
        <v>0</v>
      </c>
      <c r="T5065" s="4">
        <v>0</v>
      </c>
      <c r="U5065" s="4">
        <v>0</v>
      </c>
      <c r="V5065" s="4">
        <v>0</v>
      </c>
      <c r="W5065" s="4">
        <v>0</v>
      </c>
      <c r="X5065" s="4">
        <v>0</v>
      </c>
      <c r="Y5065" s="4">
        <v>579.27</v>
      </c>
      <c r="Z5065" s="4">
        <v>444.88</v>
      </c>
      <c r="AA5065" s="4">
        <v>108.3</v>
      </c>
      <c r="AB5065" t="s">
        <v>3</v>
      </c>
      <c r="AC5065" s="4">
        <v>0</v>
      </c>
      <c r="AD5065" s="4">
        <v>0</v>
      </c>
      <c r="AE5065" s="4">
        <v>0</v>
      </c>
      <c r="AF5065" t="s">
        <v>702</v>
      </c>
      <c r="AG5065" s="4">
        <v>0</v>
      </c>
      <c r="AH5065" s="4">
        <v>0</v>
      </c>
      <c r="AI5065" s="4">
        <v>0</v>
      </c>
      <c r="AJ5065" s="4">
        <v>3501.72</v>
      </c>
      <c r="AK5065" s="4">
        <v>0</v>
      </c>
      <c r="AL5065" t="s">
        <v>786</v>
      </c>
      <c r="AM5065" s="71" t="str">
        <f>INDEX(Network_Insurer_Code,MATCH(Export!AL5065,Network_insurer_Name,0))</f>
        <v>BAL1</v>
      </c>
      <c r="AN5065" t="str">
        <f t="shared" si="79"/>
        <v>D1002BAL12019</v>
      </c>
    </row>
    <row r="5066" spans="1:40" x14ac:dyDescent="0.25">
      <c r="A5066">
        <v>2019</v>
      </c>
      <c r="B5066">
        <v>4</v>
      </c>
      <c r="C5066" s="1">
        <v>43739</v>
      </c>
      <c r="D5066" s="1">
        <v>43830</v>
      </c>
      <c r="E5066">
        <v>2019</v>
      </c>
      <c r="F5066" s="71" t="str">
        <f>INDEX(Client_Name,MATCH(Export!H5066,Local_Company_Name,0))</f>
        <v>Tiger Jewelcrafting Ltd</v>
      </c>
      <c r="G5066" s="71">
        <f>INDEX(Client_Code,MATCH(Export!H5066,Local_Company_Name,0))</f>
        <v>1003</v>
      </c>
      <c r="H5066" t="s">
        <v>753</v>
      </c>
      <c r="I5066" t="s">
        <v>709</v>
      </c>
      <c r="J5066" t="s">
        <v>5</v>
      </c>
      <c r="K5066" s="71" t="str">
        <f>INDEX(Line_of_Business,MATCH(Export!J5066,Name,0))</f>
        <v>L</v>
      </c>
      <c r="L5066" s="9" t="s">
        <v>72</v>
      </c>
      <c r="M5066">
        <v>4900</v>
      </c>
      <c r="N5066" s="4">
        <v>-149720.65555555499</v>
      </c>
      <c r="O5066" s="4">
        <v>-134748.59</v>
      </c>
      <c r="P5066" s="4">
        <v>0</v>
      </c>
      <c r="Q5066" s="4">
        <v>0</v>
      </c>
      <c r="R5066" s="4">
        <v>0</v>
      </c>
      <c r="S5066" s="4">
        <v>0</v>
      </c>
      <c r="T5066" s="4">
        <v>0</v>
      </c>
      <c r="U5066" s="4">
        <v>0</v>
      </c>
      <c r="V5066" s="4">
        <v>0</v>
      </c>
      <c r="W5066" s="4">
        <v>0</v>
      </c>
      <c r="X5066" s="4">
        <v>0</v>
      </c>
      <c r="Y5066" s="4">
        <v>-10779.89</v>
      </c>
      <c r="Z5066" s="4">
        <v>-2964.47</v>
      </c>
      <c r="AA5066" s="4">
        <v>0</v>
      </c>
      <c r="AB5066" t="s">
        <v>3</v>
      </c>
      <c r="AC5066" s="4">
        <v>0</v>
      </c>
      <c r="AD5066" s="4">
        <v>0</v>
      </c>
      <c r="AE5066" s="4">
        <v>0</v>
      </c>
      <c r="AF5066" t="s">
        <v>709</v>
      </c>
      <c r="AG5066" s="4">
        <v>0</v>
      </c>
      <c r="AH5066" s="4">
        <v>0</v>
      </c>
      <c r="AI5066" s="4">
        <v>0</v>
      </c>
      <c r="AJ5066" s="4">
        <v>-121004.23</v>
      </c>
      <c r="AK5066" s="4">
        <v>0</v>
      </c>
      <c r="AL5066" t="s">
        <v>787</v>
      </c>
      <c r="AM5066" s="71" t="str">
        <f>INDEX(Network_Insurer_Code,MATCH(Export!AL5066,Network_insurer_Name,0))</f>
        <v>LEI3</v>
      </c>
      <c r="AN5066" t="str">
        <f t="shared" si="79"/>
        <v>L1003LEI32019</v>
      </c>
    </row>
    <row r="5067" spans="1:40" x14ac:dyDescent="0.25">
      <c r="A5067">
        <v>2019</v>
      </c>
      <c r="B5067">
        <v>2</v>
      </c>
      <c r="C5067" s="1">
        <v>43556</v>
      </c>
      <c r="D5067" s="1">
        <v>43646</v>
      </c>
      <c r="E5067">
        <v>2018</v>
      </c>
      <c r="F5067" s="71" t="str">
        <f>INDEX(Client_Name,MATCH(Export!H5067,Local_Company_Name,0))</f>
        <v>Tiger Jewelcrafting Ltd</v>
      </c>
      <c r="G5067" s="71">
        <f>INDEX(Client_Code,MATCH(Export!H5067,Local_Company_Name,0))</f>
        <v>1003</v>
      </c>
      <c r="H5067" t="s">
        <v>764</v>
      </c>
      <c r="I5067" t="s">
        <v>713</v>
      </c>
      <c r="J5067" t="s">
        <v>22</v>
      </c>
      <c r="K5067" s="71" t="str">
        <f>INDEX(Line_of_Business,MATCH(Export!J5067,Name,0))</f>
        <v>A</v>
      </c>
      <c r="L5067" s="9" t="s">
        <v>138</v>
      </c>
      <c r="M5067">
        <v>1178</v>
      </c>
      <c r="N5067" s="4">
        <v>0</v>
      </c>
      <c r="O5067" s="4">
        <v>0</v>
      </c>
      <c r="P5067" s="4">
        <v>29334.45</v>
      </c>
      <c r="Q5067" s="4">
        <v>0</v>
      </c>
      <c r="R5067" s="4">
        <v>0</v>
      </c>
      <c r="S5067" s="4">
        <v>0</v>
      </c>
      <c r="T5067" s="4">
        <v>0</v>
      </c>
      <c r="U5067" s="4">
        <v>0</v>
      </c>
      <c r="V5067" s="4">
        <v>0</v>
      </c>
      <c r="W5067" s="4">
        <v>0</v>
      </c>
      <c r="X5067" s="4">
        <v>0</v>
      </c>
      <c r="Y5067" s="4">
        <v>0</v>
      </c>
      <c r="Z5067" s="4">
        <v>0</v>
      </c>
      <c r="AA5067" s="4">
        <v>0</v>
      </c>
      <c r="AB5067" t="s">
        <v>3</v>
      </c>
      <c r="AC5067" s="4">
        <v>0</v>
      </c>
      <c r="AD5067" s="4">
        <v>0</v>
      </c>
      <c r="AE5067" s="4">
        <v>-114996.21</v>
      </c>
      <c r="AF5067" t="s">
        <v>713</v>
      </c>
      <c r="AG5067" s="4">
        <v>0</v>
      </c>
      <c r="AH5067" s="4">
        <v>0</v>
      </c>
      <c r="AI5067" s="4">
        <v>0</v>
      </c>
      <c r="AJ5067" s="4">
        <v>-29334.45</v>
      </c>
      <c r="AK5067" s="4">
        <v>0</v>
      </c>
      <c r="AL5067" t="s">
        <v>788</v>
      </c>
      <c r="AM5067" s="71" t="str">
        <f>INDEX(Network_Insurer_Code,MATCH(Export!AL5067,Network_insurer_Name,0))</f>
        <v>RAI1</v>
      </c>
      <c r="AN5067" t="str">
        <f t="shared" si="79"/>
        <v>A1003RAI12018</v>
      </c>
    </row>
    <row r="5068" spans="1:40" x14ac:dyDescent="0.25">
      <c r="A5068">
        <v>2019</v>
      </c>
      <c r="B5068">
        <v>1</v>
      </c>
      <c r="C5068" s="1">
        <v>43466</v>
      </c>
      <c r="D5068" s="1">
        <v>43555</v>
      </c>
      <c r="E5068">
        <v>2018</v>
      </c>
      <c r="F5068" s="71" t="str">
        <f>INDEX(Client_Name,MATCH(Export!H5068,Local_Company_Name,0))</f>
        <v>Falcon Clothing</v>
      </c>
      <c r="G5068" s="71">
        <f>INDEX(Client_Code,MATCH(Export!H5068,Local_Company_Name,0))</f>
        <v>1006</v>
      </c>
      <c r="H5068" t="s">
        <v>773</v>
      </c>
      <c r="I5068" t="s">
        <v>709</v>
      </c>
      <c r="J5068" t="s">
        <v>5</v>
      </c>
      <c r="K5068" s="71" t="str">
        <f>INDEX(Line_of_Business,MATCH(Export!J5068,Name,0))</f>
        <v>L</v>
      </c>
      <c r="L5068" s="10">
        <v>7.0000003833869995E+71</v>
      </c>
      <c r="M5068">
        <v>800</v>
      </c>
      <c r="N5068" s="4">
        <v>0</v>
      </c>
      <c r="O5068" s="4">
        <v>0</v>
      </c>
      <c r="P5068" s="4">
        <v>0</v>
      </c>
      <c r="Q5068" s="4">
        <v>0</v>
      </c>
      <c r="R5068" s="4">
        <v>0</v>
      </c>
      <c r="S5068" s="4">
        <v>0</v>
      </c>
      <c r="T5068" s="4">
        <v>0</v>
      </c>
      <c r="U5068" s="4">
        <v>0</v>
      </c>
      <c r="V5068" s="4">
        <v>0</v>
      </c>
      <c r="W5068" s="4">
        <v>0</v>
      </c>
      <c r="X5068" s="4">
        <v>0</v>
      </c>
      <c r="Y5068" s="4">
        <v>0</v>
      </c>
      <c r="Z5068" s="4">
        <v>0</v>
      </c>
      <c r="AA5068" s="4">
        <v>0</v>
      </c>
      <c r="AB5068" t="s">
        <v>3</v>
      </c>
      <c r="AC5068" s="4">
        <v>0</v>
      </c>
      <c r="AD5068" s="4">
        <v>0</v>
      </c>
      <c r="AE5068" s="4">
        <v>0</v>
      </c>
      <c r="AF5068" t="s">
        <v>709</v>
      </c>
      <c r="AG5068" s="4">
        <v>0</v>
      </c>
      <c r="AH5068" s="4">
        <v>0</v>
      </c>
      <c r="AI5068" s="4">
        <v>0</v>
      </c>
      <c r="AJ5068" s="4">
        <v>0</v>
      </c>
      <c r="AK5068" s="4">
        <v>0</v>
      </c>
      <c r="AL5068" t="s">
        <v>792</v>
      </c>
      <c r="AM5068" s="71" t="str">
        <f>INDEX(Network_Insurer_Code,MATCH(Export!AL5068,Network_insurer_Name,0))</f>
        <v>CAL1</v>
      </c>
      <c r="AN5068" t="str">
        <f t="shared" si="79"/>
        <v>L1006CAL12018</v>
      </c>
    </row>
    <row r="5069" spans="1:40" x14ac:dyDescent="0.25">
      <c r="A5069">
        <v>2019</v>
      </c>
      <c r="B5069">
        <v>2</v>
      </c>
      <c r="C5069" s="1">
        <v>43556</v>
      </c>
      <c r="D5069" s="1">
        <v>43646</v>
      </c>
      <c r="E5069">
        <v>2012</v>
      </c>
      <c r="F5069" s="71" t="str">
        <f>INDEX(Client_Name,MATCH(Export!H5069,Local_Company_Name,0))</f>
        <v>Aplaca Engineering Co</v>
      </c>
      <c r="G5069" s="71">
        <f>INDEX(Client_Code,MATCH(Export!H5069,Local_Company_Name,0))</f>
        <v>1004</v>
      </c>
      <c r="H5069" t="s">
        <v>754</v>
      </c>
      <c r="I5069" t="s">
        <v>704</v>
      </c>
      <c r="J5069" t="s">
        <v>0</v>
      </c>
      <c r="K5069" s="71" t="str">
        <f>INDEX(Line_of_Business,MATCH(Export!J5069,Name,0))</f>
        <v>D</v>
      </c>
      <c r="L5069" s="9" t="s">
        <v>37</v>
      </c>
      <c r="M5069">
        <v>14536</v>
      </c>
      <c r="N5069" s="4">
        <v>0</v>
      </c>
      <c r="O5069" s="4">
        <v>0</v>
      </c>
      <c r="P5069" s="4">
        <v>7577.46</v>
      </c>
      <c r="Q5069" s="4">
        <v>0</v>
      </c>
      <c r="R5069" s="4">
        <v>0</v>
      </c>
      <c r="S5069" s="4">
        <v>0</v>
      </c>
      <c r="T5069" s="4">
        <v>0</v>
      </c>
      <c r="U5069" s="4">
        <v>0</v>
      </c>
      <c r="V5069" s="4">
        <v>0</v>
      </c>
      <c r="W5069" s="4">
        <v>0</v>
      </c>
      <c r="X5069" s="4">
        <v>0</v>
      </c>
      <c r="Y5069" s="4">
        <v>0</v>
      </c>
      <c r="Z5069" s="4">
        <v>0</v>
      </c>
      <c r="AA5069" s="4">
        <v>0</v>
      </c>
      <c r="AB5069" t="s">
        <v>3</v>
      </c>
      <c r="AC5069" s="4">
        <v>0</v>
      </c>
      <c r="AD5069" s="4">
        <v>0</v>
      </c>
      <c r="AE5069" s="4">
        <v>-5581.7199999999903</v>
      </c>
      <c r="AF5069" t="s">
        <v>704</v>
      </c>
      <c r="AG5069" s="4">
        <v>0</v>
      </c>
      <c r="AH5069" s="4">
        <v>0</v>
      </c>
      <c r="AI5069" s="4">
        <v>0</v>
      </c>
      <c r="AJ5069" s="4">
        <v>-7577.46</v>
      </c>
      <c r="AK5069" s="4">
        <v>0</v>
      </c>
      <c r="AL5069" t="s">
        <v>781</v>
      </c>
      <c r="AM5069" s="71" t="str">
        <f>INDEX(Network_Insurer_Code,MATCH(Export!AL5069,Network_insurer_Name,0))</f>
        <v>ORI1</v>
      </c>
      <c r="AN5069" t="str">
        <f t="shared" si="79"/>
        <v>D1004ORI12012</v>
      </c>
    </row>
    <row r="5070" spans="1:40" x14ac:dyDescent="0.25">
      <c r="A5070">
        <v>2020</v>
      </c>
      <c r="B5070">
        <v>2</v>
      </c>
      <c r="C5070" s="1">
        <v>43831</v>
      </c>
      <c r="D5070" s="1">
        <v>43921</v>
      </c>
      <c r="E5070">
        <v>2020</v>
      </c>
      <c r="F5070" s="71" t="str">
        <f>INDEX(Client_Name,MATCH(Export!H5070,Local_Company_Name,0))</f>
        <v>Zebra Workings Ltd</v>
      </c>
      <c r="G5070" s="71">
        <f>INDEX(Client_Code,MATCH(Export!H5070,Local_Company_Name,0))</f>
        <v>1001</v>
      </c>
      <c r="H5070" t="s">
        <v>750</v>
      </c>
      <c r="I5070" t="s">
        <v>710</v>
      </c>
      <c r="J5070" t="s">
        <v>8</v>
      </c>
      <c r="K5070" s="71" t="str">
        <f>INDEX(Line_of_Business,MATCH(Export!J5070,Name,0))</f>
        <v>M</v>
      </c>
      <c r="L5070" s="9">
        <v>15182</v>
      </c>
      <c r="M5070">
        <v>348</v>
      </c>
      <c r="N5070" s="4">
        <v>0</v>
      </c>
      <c r="O5070" s="4">
        <v>0</v>
      </c>
      <c r="P5070" s="4">
        <v>0</v>
      </c>
      <c r="Q5070" s="4">
        <v>0</v>
      </c>
      <c r="R5070" s="4">
        <v>0</v>
      </c>
      <c r="S5070" s="4">
        <v>0</v>
      </c>
      <c r="T5070" s="4">
        <v>0</v>
      </c>
      <c r="U5070" s="4">
        <v>0</v>
      </c>
      <c r="V5070" s="4">
        <v>0</v>
      </c>
      <c r="W5070" s="4">
        <v>0</v>
      </c>
      <c r="X5070" s="4">
        <v>0</v>
      </c>
      <c r="Y5070" s="4">
        <v>0</v>
      </c>
      <c r="Z5070" s="4">
        <v>0</v>
      </c>
      <c r="AA5070" s="4">
        <v>0</v>
      </c>
      <c r="AB5070" t="s">
        <v>3</v>
      </c>
      <c r="AC5070" s="4">
        <v>0</v>
      </c>
      <c r="AD5070" s="4">
        <v>0</v>
      </c>
      <c r="AE5070" s="4">
        <v>1433661</v>
      </c>
      <c r="AF5070" t="s">
        <v>710</v>
      </c>
      <c r="AG5070" s="4">
        <v>0</v>
      </c>
      <c r="AH5070" s="4">
        <v>0</v>
      </c>
      <c r="AI5070" s="4">
        <v>0</v>
      </c>
      <c r="AJ5070" s="4">
        <v>0</v>
      </c>
      <c r="AK5070" s="4">
        <v>0</v>
      </c>
      <c r="AL5070" t="s">
        <v>794</v>
      </c>
      <c r="AM5070" s="71" t="str">
        <f>INDEX(Network_Insurer_Code,MATCH(Export!AL5070,Network_insurer_Name,0))</f>
        <v>CUI2</v>
      </c>
      <c r="AN5070" t="str">
        <f t="shared" si="79"/>
        <v>M1001CUI22020</v>
      </c>
    </row>
    <row r="5071" spans="1:40" x14ac:dyDescent="0.25">
      <c r="A5071">
        <v>2019</v>
      </c>
      <c r="B5071">
        <v>2</v>
      </c>
      <c r="C5071" s="1">
        <v>43556</v>
      </c>
      <c r="D5071" s="1">
        <v>43646</v>
      </c>
      <c r="E5071">
        <v>2018</v>
      </c>
      <c r="F5071" s="71" t="str">
        <f>INDEX(Client_Name,MATCH(Export!H5071,Local_Company_Name,0))</f>
        <v>Lion Manufacturing Co</v>
      </c>
      <c r="G5071" s="71">
        <f>INDEX(Client_Code,MATCH(Export!H5071,Local_Company_Name,0))</f>
        <v>1002</v>
      </c>
      <c r="H5071" t="s">
        <v>759</v>
      </c>
      <c r="I5071" t="s">
        <v>721</v>
      </c>
      <c r="J5071" t="s">
        <v>5</v>
      </c>
      <c r="K5071" s="71" t="str">
        <f>INDEX(Line_of_Business,MATCH(Export!J5071,Name,0))</f>
        <v>L</v>
      </c>
      <c r="L5071" s="9" t="s">
        <v>99</v>
      </c>
      <c r="M5071">
        <v>8</v>
      </c>
      <c r="N5071" s="4">
        <v>11520</v>
      </c>
      <c r="O5071" s="4">
        <v>11520</v>
      </c>
      <c r="P5071" s="4">
        <v>0</v>
      </c>
      <c r="Q5071" s="4">
        <v>0</v>
      </c>
      <c r="R5071" s="4">
        <v>0</v>
      </c>
      <c r="S5071" s="4">
        <v>0</v>
      </c>
      <c r="T5071" s="4">
        <v>0</v>
      </c>
      <c r="U5071" s="4">
        <v>0</v>
      </c>
      <c r="V5071" s="4">
        <v>0</v>
      </c>
      <c r="W5071" s="4">
        <v>0</v>
      </c>
      <c r="X5071" s="4">
        <v>0</v>
      </c>
      <c r="Y5071" s="4">
        <v>1728</v>
      </c>
      <c r="Z5071" s="4">
        <v>98</v>
      </c>
      <c r="AA5071" s="4">
        <v>0</v>
      </c>
      <c r="AB5071" t="s">
        <v>3</v>
      </c>
      <c r="AC5071" s="4">
        <v>0</v>
      </c>
      <c r="AD5071" s="4">
        <v>0</v>
      </c>
      <c r="AE5071" s="4">
        <v>0</v>
      </c>
      <c r="AF5071" t="s">
        <v>721</v>
      </c>
      <c r="AG5071" s="4">
        <v>0</v>
      </c>
      <c r="AH5071" s="4">
        <v>0</v>
      </c>
      <c r="AI5071" s="4">
        <v>0</v>
      </c>
      <c r="AJ5071" s="4">
        <v>9694</v>
      </c>
      <c r="AK5071" s="4">
        <v>0</v>
      </c>
      <c r="AL5071" t="s">
        <v>795</v>
      </c>
      <c r="AM5071" s="71" t="str">
        <f>INDEX(Network_Insurer_Code,MATCH(Export!AL5071,Network_insurer_Name,0))</f>
        <v>TOL1</v>
      </c>
      <c r="AN5071" t="str">
        <f t="shared" si="79"/>
        <v>L1002TOL12018</v>
      </c>
    </row>
    <row r="5072" spans="1:40" x14ac:dyDescent="0.25">
      <c r="A5072">
        <v>2019</v>
      </c>
      <c r="B5072">
        <v>2</v>
      </c>
      <c r="C5072" s="1">
        <v>43556</v>
      </c>
      <c r="D5072" s="1">
        <v>43646</v>
      </c>
      <c r="E5072">
        <v>2018</v>
      </c>
      <c r="F5072" s="71" t="str">
        <f>INDEX(Client_Name,MATCH(Export!H5072,Local_Company_Name,0))</f>
        <v>Flaimngo Tailoring</v>
      </c>
      <c r="G5072" s="71">
        <f>INDEX(Client_Code,MATCH(Export!H5072,Local_Company_Name,0))</f>
        <v>1005</v>
      </c>
      <c r="H5072" t="s">
        <v>771</v>
      </c>
      <c r="I5072" t="s">
        <v>779</v>
      </c>
      <c r="J5072" t="s">
        <v>22</v>
      </c>
      <c r="K5072" s="71" t="str">
        <f>INDEX(Line_of_Business,MATCH(Export!J5072,Name,0))</f>
        <v>A</v>
      </c>
      <c r="L5072" s="9" t="s">
        <v>468</v>
      </c>
      <c r="M5072">
        <v>229</v>
      </c>
      <c r="N5072" s="4">
        <v>1059.52</v>
      </c>
      <c r="O5072" s="4">
        <v>1059.52</v>
      </c>
      <c r="P5072" s="4">
        <v>0</v>
      </c>
      <c r="Q5072" s="4">
        <v>0</v>
      </c>
      <c r="R5072" s="4">
        <v>0</v>
      </c>
      <c r="S5072" s="4">
        <v>0</v>
      </c>
      <c r="T5072" s="4">
        <v>0</v>
      </c>
      <c r="U5072" s="4">
        <v>0</v>
      </c>
      <c r="V5072" s="4">
        <v>0</v>
      </c>
      <c r="W5072" s="4">
        <v>0</v>
      </c>
      <c r="X5072" s="4">
        <v>0</v>
      </c>
      <c r="Y5072" s="4">
        <v>60.92</v>
      </c>
      <c r="Z5072" s="4">
        <v>0</v>
      </c>
      <c r="AA5072" s="4">
        <v>0</v>
      </c>
      <c r="AB5072" t="s">
        <v>3</v>
      </c>
      <c r="AC5072" s="4">
        <v>0</v>
      </c>
      <c r="AD5072" s="4">
        <v>0</v>
      </c>
      <c r="AE5072" s="4">
        <v>0</v>
      </c>
      <c r="AF5072" t="s">
        <v>779</v>
      </c>
      <c r="AG5072" s="4">
        <v>0</v>
      </c>
      <c r="AH5072" s="4">
        <v>0</v>
      </c>
      <c r="AI5072" s="4">
        <v>0</v>
      </c>
      <c r="AJ5072" s="4">
        <v>998.6</v>
      </c>
      <c r="AK5072" s="4">
        <v>200000</v>
      </c>
      <c r="AL5072" t="s">
        <v>795</v>
      </c>
      <c r="AM5072" s="71" t="str">
        <f>INDEX(Network_Insurer_Code,MATCH(Export!AL5072,Network_insurer_Name,0))</f>
        <v>TOL1</v>
      </c>
      <c r="AN5072" t="str">
        <f t="shared" si="79"/>
        <v>A1005TOL12018</v>
      </c>
    </row>
    <row r="5073" spans="1:40" x14ac:dyDescent="0.25">
      <c r="A5073">
        <v>2019</v>
      </c>
      <c r="B5073">
        <v>2</v>
      </c>
      <c r="C5073" s="1">
        <v>43556</v>
      </c>
      <c r="D5073" s="1">
        <v>43646</v>
      </c>
      <c r="E5073">
        <v>2018</v>
      </c>
      <c r="F5073" s="71" t="str">
        <f>INDEX(Client_Name,MATCH(Export!H5073,Local_Company_Name,0))</f>
        <v>Falcon Clothing</v>
      </c>
      <c r="G5073" s="71">
        <f>INDEX(Client_Code,MATCH(Export!H5073,Local_Company_Name,0))</f>
        <v>1006</v>
      </c>
      <c r="H5073" t="s">
        <v>775</v>
      </c>
      <c r="I5073" t="s">
        <v>779</v>
      </c>
      <c r="J5073" t="s">
        <v>8</v>
      </c>
      <c r="K5073" s="71" t="str">
        <f>INDEX(Line_of_Business,MATCH(Export!J5073,Name,0))</f>
        <v>M</v>
      </c>
      <c r="L5073" s="9" t="s">
        <v>28</v>
      </c>
      <c r="M5073">
        <v>2095</v>
      </c>
      <c r="N5073" s="4">
        <v>0</v>
      </c>
      <c r="O5073" s="4">
        <v>0</v>
      </c>
      <c r="P5073" s="4">
        <v>761146.14</v>
      </c>
      <c r="Q5073" s="4">
        <v>0</v>
      </c>
      <c r="R5073" s="4">
        <v>0</v>
      </c>
      <c r="S5073" s="4">
        <v>0</v>
      </c>
      <c r="T5073" s="4">
        <v>0</v>
      </c>
      <c r="U5073" s="4">
        <v>0</v>
      </c>
      <c r="V5073" s="4">
        <v>0</v>
      </c>
      <c r="W5073" s="4">
        <v>0</v>
      </c>
      <c r="X5073" s="4">
        <v>0</v>
      </c>
      <c r="Y5073" s="4">
        <v>0</v>
      </c>
      <c r="Z5073" s="4">
        <v>0</v>
      </c>
      <c r="AA5073" s="4">
        <v>0</v>
      </c>
      <c r="AB5073" t="s">
        <v>3</v>
      </c>
      <c r="AC5073" s="4">
        <v>0</v>
      </c>
      <c r="AD5073" s="4">
        <v>0</v>
      </c>
      <c r="AE5073" s="4">
        <v>-955228.75</v>
      </c>
      <c r="AF5073" t="s">
        <v>779</v>
      </c>
      <c r="AG5073" s="4">
        <v>0</v>
      </c>
      <c r="AH5073" s="4">
        <v>0</v>
      </c>
      <c r="AI5073" s="4">
        <v>0</v>
      </c>
      <c r="AJ5073" s="4">
        <v>-761146.14</v>
      </c>
      <c r="AK5073" s="4">
        <v>0</v>
      </c>
      <c r="AL5073" t="s">
        <v>790</v>
      </c>
      <c r="AM5073" s="71" t="str">
        <f>INDEX(Network_Insurer_Code,MATCH(Export!AL5073,Network_insurer_Name,0))</f>
        <v>STL1</v>
      </c>
      <c r="AN5073" t="str">
        <f t="shared" si="79"/>
        <v>M1006STL12018</v>
      </c>
    </row>
    <row r="5074" spans="1:40" x14ac:dyDescent="0.25">
      <c r="A5074">
        <v>2020</v>
      </c>
      <c r="B5074">
        <v>2</v>
      </c>
      <c r="C5074" s="1">
        <v>43556</v>
      </c>
      <c r="D5074" s="1">
        <v>43646</v>
      </c>
      <c r="E5074">
        <v>2019</v>
      </c>
      <c r="F5074" s="71" t="str">
        <f>INDEX(Client_Name,MATCH(Export!H5074,Local_Company_Name,0))</f>
        <v>Tiger Jewelcrafting Ltd</v>
      </c>
      <c r="G5074" s="71">
        <f>INDEX(Client_Code,MATCH(Export!H5074,Local_Company_Name,0))</f>
        <v>1003</v>
      </c>
      <c r="H5074" t="s">
        <v>761</v>
      </c>
      <c r="I5074" t="s">
        <v>711</v>
      </c>
      <c r="J5074" t="s">
        <v>8</v>
      </c>
      <c r="K5074" s="71" t="str">
        <f>INDEX(Line_of_Business,MATCH(Export!J5074,Name,0))</f>
        <v>M</v>
      </c>
      <c r="L5074" s="9">
        <v>1171006128171</v>
      </c>
      <c r="M5074">
        <v>1090</v>
      </c>
      <c r="N5074" s="4">
        <v>909064.74</v>
      </c>
      <c r="O5074" s="4">
        <v>909064.74</v>
      </c>
      <c r="P5074" s="4">
        <v>410149.79</v>
      </c>
      <c r="Q5074" s="4">
        <v>0</v>
      </c>
      <c r="R5074" s="4">
        <v>0</v>
      </c>
      <c r="S5074" s="4">
        <v>0</v>
      </c>
      <c r="T5074" s="4">
        <v>0</v>
      </c>
      <c r="U5074" s="4">
        <v>0</v>
      </c>
      <c r="V5074" s="4">
        <v>0</v>
      </c>
      <c r="W5074" s="4">
        <v>0</v>
      </c>
      <c r="X5074" s="4">
        <v>0</v>
      </c>
      <c r="Y5074" s="4">
        <v>114146.41</v>
      </c>
      <c r="Z5074" s="4">
        <v>0</v>
      </c>
      <c r="AA5074" s="4">
        <v>57073.2</v>
      </c>
      <c r="AB5074" t="s">
        <v>3</v>
      </c>
      <c r="AC5074" s="4">
        <v>0</v>
      </c>
      <c r="AD5074" s="4">
        <v>0</v>
      </c>
      <c r="AE5074" s="4">
        <v>0</v>
      </c>
      <c r="AF5074" t="s">
        <v>711</v>
      </c>
      <c r="AG5074" s="4">
        <v>0</v>
      </c>
      <c r="AH5074" s="4">
        <v>0</v>
      </c>
      <c r="AI5074" s="4">
        <v>0</v>
      </c>
      <c r="AJ5074" s="4">
        <v>327695.34000000003</v>
      </c>
      <c r="AK5074" s="4">
        <v>0</v>
      </c>
      <c r="AL5074" t="s">
        <v>787</v>
      </c>
      <c r="AM5074" s="71" t="str">
        <f>INDEX(Network_Insurer_Code,MATCH(Export!AL5074,Network_insurer_Name,0))</f>
        <v>LEI3</v>
      </c>
      <c r="AN5074" t="str">
        <f t="shared" si="79"/>
        <v>M1003LEI32019</v>
      </c>
    </row>
    <row r="5075" spans="1:40" x14ac:dyDescent="0.25">
      <c r="A5075">
        <v>2019</v>
      </c>
      <c r="B5075">
        <v>4</v>
      </c>
      <c r="C5075" s="1">
        <v>43739</v>
      </c>
      <c r="D5075" s="1">
        <v>43830</v>
      </c>
      <c r="E5075">
        <v>2019</v>
      </c>
      <c r="F5075" s="71" t="str">
        <f>INDEX(Client_Name,MATCH(Export!H5075,Local_Company_Name,0))</f>
        <v>Tiger Jewelcrafting Ltd</v>
      </c>
      <c r="G5075" s="71">
        <f>INDEX(Client_Code,MATCH(Export!H5075,Local_Company_Name,0))</f>
        <v>1003</v>
      </c>
      <c r="H5075" t="s">
        <v>761</v>
      </c>
      <c r="I5075" t="s">
        <v>708</v>
      </c>
      <c r="J5075" t="s">
        <v>0</v>
      </c>
      <c r="K5075" s="71" t="str">
        <f>INDEX(Line_of_Business,MATCH(Export!J5075,Name,0))</f>
        <v>D</v>
      </c>
      <c r="L5075" s="9" t="s">
        <v>176</v>
      </c>
      <c r="M5075">
        <v>13</v>
      </c>
      <c r="N5075" s="4">
        <v>5964.88</v>
      </c>
      <c r="O5075" s="4">
        <v>5964.88</v>
      </c>
      <c r="P5075" s="4">
        <v>0</v>
      </c>
      <c r="Q5075" s="4">
        <v>0</v>
      </c>
      <c r="R5075" s="4">
        <v>0</v>
      </c>
      <c r="S5075" s="4">
        <v>0</v>
      </c>
      <c r="T5075" s="4">
        <v>0</v>
      </c>
      <c r="U5075" s="4">
        <v>0</v>
      </c>
      <c r="V5075" s="4">
        <v>0</v>
      </c>
      <c r="W5075" s="4">
        <v>0</v>
      </c>
      <c r="X5075" s="4">
        <v>0</v>
      </c>
      <c r="Y5075" s="4">
        <v>477</v>
      </c>
      <c r="Z5075" s="4">
        <v>0</v>
      </c>
      <c r="AA5075" s="4">
        <v>0</v>
      </c>
      <c r="AB5075" t="s">
        <v>3</v>
      </c>
      <c r="AC5075" s="4">
        <v>0</v>
      </c>
      <c r="AD5075" s="4">
        <v>0</v>
      </c>
      <c r="AE5075" s="4">
        <v>0</v>
      </c>
      <c r="AF5075" t="s">
        <v>708</v>
      </c>
      <c r="AG5075" s="4">
        <v>0</v>
      </c>
      <c r="AH5075" s="4">
        <v>0</v>
      </c>
      <c r="AI5075" s="4">
        <v>0</v>
      </c>
      <c r="AJ5075" s="4">
        <v>5487.88</v>
      </c>
      <c r="AK5075" s="4">
        <v>0</v>
      </c>
      <c r="AL5075" t="s">
        <v>788</v>
      </c>
      <c r="AM5075" s="71" t="str">
        <f>INDEX(Network_Insurer_Code,MATCH(Export!AL5075,Network_insurer_Name,0))</f>
        <v>RAI1</v>
      </c>
      <c r="AN5075" t="str">
        <f t="shared" si="79"/>
        <v>D1003RAI12019</v>
      </c>
    </row>
    <row r="5076" spans="1:40" x14ac:dyDescent="0.25">
      <c r="A5076">
        <v>2019</v>
      </c>
      <c r="B5076">
        <v>1</v>
      </c>
      <c r="C5076" s="1">
        <v>43466</v>
      </c>
      <c r="D5076" s="1">
        <v>43555</v>
      </c>
      <c r="E5076">
        <v>2018</v>
      </c>
      <c r="F5076" s="71" t="str">
        <f>INDEX(Client_Name,MATCH(Export!H5076,Local_Company_Name,0))</f>
        <v>Lion Manufacturing Co</v>
      </c>
      <c r="G5076" s="71">
        <f>INDEX(Client_Code,MATCH(Export!H5076,Local_Company_Name,0))</f>
        <v>1002</v>
      </c>
      <c r="H5076" t="s">
        <v>760</v>
      </c>
      <c r="I5076" t="s">
        <v>721</v>
      </c>
      <c r="J5076" t="s">
        <v>22</v>
      </c>
      <c r="K5076" s="71" t="str">
        <f>INDEX(Line_of_Business,MATCH(Export!J5076,Name,0))</f>
        <v>A</v>
      </c>
      <c r="L5076" s="9" t="s">
        <v>64</v>
      </c>
      <c r="M5076">
        <v>720</v>
      </c>
      <c r="N5076" s="4">
        <v>139003</v>
      </c>
      <c r="O5076" s="4">
        <v>139003</v>
      </c>
      <c r="P5076" s="4">
        <v>2455</v>
      </c>
      <c r="Q5076" s="4">
        <v>0</v>
      </c>
      <c r="R5076" s="4">
        <v>0</v>
      </c>
      <c r="S5076" s="4">
        <v>0</v>
      </c>
      <c r="T5076" s="4">
        <v>0</v>
      </c>
      <c r="U5076" s="4">
        <v>0</v>
      </c>
      <c r="V5076" s="4">
        <v>0</v>
      </c>
      <c r="W5076" s="4">
        <v>0</v>
      </c>
      <c r="X5076" s="4">
        <v>0</v>
      </c>
      <c r="Y5076" s="4">
        <v>20850</v>
      </c>
      <c r="Z5076" s="4">
        <v>1182</v>
      </c>
      <c r="AA5076" s="4">
        <v>0</v>
      </c>
      <c r="AB5076" t="s">
        <v>3</v>
      </c>
      <c r="AC5076" s="4">
        <v>0</v>
      </c>
      <c r="AD5076" s="4">
        <v>0</v>
      </c>
      <c r="AE5076" s="4">
        <v>0</v>
      </c>
      <c r="AF5076" t="s">
        <v>721</v>
      </c>
      <c r="AG5076" s="4">
        <v>0</v>
      </c>
      <c r="AH5076" s="4">
        <v>0</v>
      </c>
      <c r="AI5076" s="4">
        <v>0</v>
      </c>
      <c r="AJ5076" s="4">
        <v>114516</v>
      </c>
      <c r="AK5076" s="4">
        <v>200000</v>
      </c>
      <c r="AL5076" t="s">
        <v>794</v>
      </c>
      <c r="AM5076" s="71" t="str">
        <f>INDEX(Network_Insurer_Code,MATCH(Export!AL5076,Network_insurer_Name,0))</f>
        <v>CUI2</v>
      </c>
      <c r="AN5076" t="str">
        <f t="shared" si="79"/>
        <v>A1002CUI22018</v>
      </c>
    </row>
    <row r="5077" spans="1:40" x14ac:dyDescent="0.25">
      <c r="A5077">
        <v>2019</v>
      </c>
      <c r="B5077">
        <v>2</v>
      </c>
      <c r="C5077" s="1">
        <v>43556</v>
      </c>
      <c r="D5077" s="1">
        <v>43646</v>
      </c>
      <c r="E5077">
        <v>2017</v>
      </c>
      <c r="F5077" s="71" t="str">
        <f>INDEX(Client_Name,MATCH(Export!H5077,Local_Company_Name,0))</f>
        <v>Falcon Clothing</v>
      </c>
      <c r="G5077" s="71">
        <f>INDEX(Client_Code,MATCH(Export!H5077,Local_Company_Name,0))</f>
        <v>1006</v>
      </c>
      <c r="H5077" t="s">
        <v>774</v>
      </c>
      <c r="I5077" t="s">
        <v>721</v>
      </c>
      <c r="J5077" t="s">
        <v>22</v>
      </c>
      <c r="K5077" s="71" t="str">
        <f>INDEX(Line_of_Business,MATCH(Export!J5077,Name,0))</f>
        <v>A</v>
      </c>
      <c r="L5077" s="9" t="s">
        <v>276</v>
      </c>
      <c r="M5077">
        <v>1828</v>
      </c>
      <c r="N5077" s="4">
        <v>0</v>
      </c>
      <c r="O5077" s="4">
        <v>0</v>
      </c>
      <c r="P5077" s="4">
        <v>926869</v>
      </c>
      <c r="Q5077" s="4">
        <v>0</v>
      </c>
      <c r="R5077" s="4">
        <v>0</v>
      </c>
      <c r="S5077" s="4">
        <v>0</v>
      </c>
      <c r="T5077" s="4">
        <v>0</v>
      </c>
      <c r="U5077" s="4">
        <v>0</v>
      </c>
      <c r="V5077" s="4">
        <v>0</v>
      </c>
      <c r="W5077" s="4">
        <v>0</v>
      </c>
      <c r="X5077" s="4">
        <v>0</v>
      </c>
      <c r="Y5077" s="4">
        <v>0</v>
      </c>
      <c r="Z5077" s="4">
        <v>0</v>
      </c>
      <c r="AA5077" s="4">
        <v>0</v>
      </c>
      <c r="AB5077" t="s">
        <v>3</v>
      </c>
      <c r="AC5077" s="4">
        <v>0</v>
      </c>
      <c r="AD5077" s="4">
        <v>0</v>
      </c>
      <c r="AE5077" s="4">
        <v>0</v>
      </c>
      <c r="AF5077" t="s">
        <v>721</v>
      </c>
      <c r="AG5077" s="4">
        <v>0</v>
      </c>
      <c r="AH5077" s="4">
        <v>0</v>
      </c>
      <c r="AI5077" s="4">
        <v>0</v>
      </c>
      <c r="AJ5077" s="4">
        <v>-926869</v>
      </c>
      <c r="AK5077" s="4">
        <v>0</v>
      </c>
      <c r="AL5077" t="s">
        <v>784</v>
      </c>
      <c r="AM5077" s="71" t="str">
        <f>INDEX(Network_Insurer_Code,MATCH(Export!AL5077,Network_insurer_Name,0))</f>
        <v>PII1</v>
      </c>
      <c r="AN5077" t="str">
        <f t="shared" si="79"/>
        <v>A1006PII12017</v>
      </c>
    </row>
    <row r="5078" spans="1:40" x14ac:dyDescent="0.25">
      <c r="A5078">
        <v>2020</v>
      </c>
      <c r="B5078">
        <v>2</v>
      </c>
      <c r="C5078" s="1">
        <v>43922</v>
      </c>
      <c r="D5078" s="1">
        <v>44012</v>
      </c>
      <c r="E5078">
        <v>2019</v>
      </c>
      <c r="F5078" s="71" t="str">
        <f>INDEX(Client_Name,MATCH(Export!H5078,Local_Company_Name,0))</f>
        <v>Tiger Jewelcrafting Ltd</v>
      </c>
      <c r="G5078" s="71">
        <f>INDEX(Client_Code,MATCH(Export!H5078,Local_Company_Name,0))</f>
        <v>1003</v>
      </c>
      <c r="H5078" t="s">
        <v>763</v>
      </c>
      <c r="I5078" t="s">
        <v>727</v>
      </c>
      <c r="J5078" t="s">
        <v>8</v>
      </c>
      <c r="K5078" s="71" t="str">
        <f>INDEX(Line_of_Business,MATCH(Export!J5078,Name,0))</f>
        <v>M</v>
      </c>
      <c r="L5078" s="9">
        <v>22365152</v>
      </c>
      <c r="M5078">
        <v>230</v>
      </c>
      <c r="N5078" s="4">
        <v>0</v>
      </c>
      <c r="O5078" s="4">
        <v>0</v>
      </c>
      <c r="P5078" s="4">
        <v>0</v>
      </c>
      <c r="Q5078" s="4">
        <v>0</v>
      </c>
      <c r="R5078" s="4">
        <v>0</v>
      </c>
      <c r="S5078" s="4">
        <v>0</v>
      </c>
      <c r="T5078" s="4">
        <v>0</v>
      </c>
      <c r="U5078" s="4">
        <v>0</v>
      </c>
      <c r="V5078" s="4">
        <v>0</v>
      </c>
      <c r="W5078" s="4">
        <v>0</v>
      </c>
      <c r="X5078" s="4">
        <v>0</v>
      </c>
      <c r="Y5078" s="4">
        <v>0</v>
      </c>
      <c r="Z5078" s="4">
        <v>0</v>
      </c>
      <c r="AA5078" s="4">
        <v>0</v>
      </c>
      <c r="AB5078" t="s">
        <v>3</v>
      </c>
      <c r="AC5078" s="4">
        <v>0</v>
      </c>
      <c r="AD5078" s="4">
        <v>0</v>
      </c>
      <c r="AE5078" s="4">
        <v>0</v>
      </c>
      <c r="AF5078" t="s">
        <v>727</v>
      </c>
      <c r="AG5078" s="4">
        <v>0</v>
      </c>
      <c r="AH5078" s="4">
        <v>0</v>
      </c>
      <c r="AI5078" s="4">
        <v>0</v>
      </c>
      <c r="AJ5078" s="4">
        <v>0</v>
      </c>
      <c r="AK5078" s="4">
        <v>0</v>
      </c>
      <c r="AL5078" t="s">
        <v>793</v>
      </c>
      <c r="AM5078" s="71" t="str">
        <f>INDEX(Network_Insurer_Code,MATCH(Export!AL5078,Network_insurer_Name,0))</f>
        <v>CAL3</v>
      </c>
      <c r="AN5078" t="str">
        <f t="shared" si="79"/>
        <v>M1003CAL32019</v>
      </c>
    </row>
    <row r="5079" spans="1:40" x14ac:dyDescent="0.25">
      <c r="A5079">
        <v>2019</v>
      </c>
      <c r="B5079">
        <v>1</v>
      </c>
      <c r="C5079" s="1">
        <v>43466</v>
      </c>
      <c r="D5079" s="1">
        <v>43555</v>
      </c>
      <c r="E5079">
        <v>2019</v>
      </c>
      <c r="F5079" s="71" t="str">
        <f>INDEX(Client_Name,MATCH(Export!H5079,Local_Company_Name,0))</f>
        <v>Zebra Workings Ltd</v>
      </c>
      <c r="G5079" s="71">
        <f>INDEX(Client_Code,MATCH(Export!H5079,Local_Company_Name,0))</f>
        <v>1001</v>
      </c>
      <c r="H5079" t="s">
        <v>750</v>
      </c>
      <c r="I5079" t="s">
        <v>709</v>
      </c>
      <c r="J5079" t="s">
        <v>8</v>
      </c>
      <c r="K5079" s="71" t="str">
        <f>INDEX(Line_of_Business,MATCH(Export!J5079,Name,0))</f>
        <v>M</v>
      </c>
      <c r="L5079" s="9" t="s">
        <v>400</v>
      </c>
      <c r="M5079">
        <v>147</v>
      </c>
      <c r="N5079" s="4">
        <v>0</v>
      </c>
      <c r="O5079" s="4">
        <v>0</v>
      </c>
      <c r="P5079" s="4">
        <v>0</v>
      </c>
      <c r="Q5079" s="4">
        <v>0</v>
      </c>
      <c r="R5079" s="4">
        <v>0</v>
      </c>
      <c r="S5079" s="4">
        <v>0</v>
      </c>
      <c r="T5079" s="4">
        <v>0</v>
      </c>
      <c r="U5079" s="4">
        <v>0</v>
      </c>
      <c r="V5079" s="4">
        <v>0</v>
      </c>
      <c r="W5079" s="4">
        <v>0</v>
      </c>
      <c r="X5079" s="4">
        <v>0</v>
      </c>
      <c r="Y5079" s="4">
        <v>0</v>
      </c>
      <c r="Z5079" s="4">
        <v>0</v>
      </c>
      <c r="AA5079" s="4">
        <v>0</v>
      </c>
      <c r="AB5079" t="s">
        <v>3</v>
      </c>
      <c r="AC5079" s="4">
        <v>0</v>
      </c>
      <c r="AD5079" s="4">
        <v>0</v>
      </c>
      <c r="AE5079" s="4">
        <v>0</v>
      </c>
      <c r="AF5079" t="s">
        <v>709</v>
      </c>
      <c r="AG5079" s="4">
        <v>0</v>
      </c>
      <c r="AH5079" s="4">
        <v>0</v>
      </c>
      <c r="AI5079" s="4">
        <v>0</v>
      </c>
      <c r="AJ5079" s="4">
        <v>0</v>
      </c>
      <c r="AK5079" s="4">
        <v>0</v>
      </c>
      <c r="AL5079" t="s">
        <v>789</v>
      </c>
      <c r="AM5079" s="71" t="str">
        <f>INDEX(Network_Insurer_Code,MATCH(Export!AL5079,Network_insurer_Name,0))</f>
        <v>APL1</v>
      </c>
      <c r="AN5079" t="str">
        <f t="shared" si="79"/>
        <v>M1001APL12019</v>
      </c>
    </row>
    <row r="5080" spans="1:40" x14ac:dyDescent="0.25">
      <c r="A5080">
        <v>2020</v>
      </c>
      <c r="B5080">
        <v>2</v>
      </c>
      <c r="C5080" s="1">
        <v>43739</v>
      </c>
      <c r="D5080" s="1">
        <v>43830</v>
      </c>
      <c r="E5080">
        <v>2019</v>
      </c>
      <c r="F5080" s="71" t="str">
        <f>INDEX(Client_Name,MATCH(Export!H5080,Local_Company_Name,0))</f>
        <v>Lion Manufacturing Co</v>
      </c>
      <c r="G5080" s="71">
        <f>INDEX(Client_Code,MATCH(Export!H5080,Local_Company_Name,0))</f>
        <v>1002</v>
      </c>
      <c r="H5080" t="s">
        <v>759</v>
      </c>
      <c r="I5080" t="s">
        <v>704</v>
      </c>
      <c r="J5080" t="s">
        <v>8</v>
      </c>
      <c r="K5080" s="71" t="str">
        <f>INDEX(Line_of_Business,MATCH(Export!J5080,Name,0))</f>
        <v>M</v>
      </c>
      <c r="L5080" s="9" t="s">
        <v>383</v>
      </c>
      <c r="M5080">
        <v>1301</v>
      </c>
      <c r="N5080" s="4">
        <v>0</v>
      </c>
      <c r="O5080" s="4">
        <v>0</v>
      </c>
      <c r="P5080" s="4">
        <v>0</v>
      </c>
      <c r="Q5080" s="4">
        <v>0</v>
      </c>
      <c r="R5080" s="4">
        <v>0</v>
      </c>
      <c r="S5080" s="4">
        <v>0</v>
      </c>
      <c r="T5080" s="4">
        <v>0</v>
      </c>
      <c r="U5080" s="4">
        <v>0</v>
      </c>
      <c r="V5080" s="4">
        <v>0</v>
      </c>
      <c r="W5080" s="4">
        <v>136735.64000000001</v>
      </c>
      <c r="X5080" s="4">
        <v>0</v>
      </c>
      <c r="Y5080" s="4">
        <v>0</v>
      </c>
      <c r="Z5080" s="4">
        <v>0</v>
      </c>
      <c r="AA5080" s="4">
        <v>0</v>
      </c>
      <c r="AB5080" t="s">
        <v>3</v>
      </c>
      <c r="AC5080" s="4">
        <v>0</v>
      </c>
      <c r="AD5080" s="4">
        <v>0</v>
      </c>
      <c r="AE5080" s="4">
        <v>0</v>
      </c>
      <c r="AF5080" t="s">
        <v>704</v>
      </c>
      <c r="AG5080" s="4">
        <v>0</v>
      </c>
      <c r="AH5080" s="4">
        <v>0</v>
      </c>
      <c r="AI5080" s="4">
        <v>0</v>
      </c>
      <c r="AJ5080" s="4">
        <v>-136735.64000000001</v>
      </c>
      <c r="AK5080" s="4">
        <v>0</v>
      </c>
      <c r="AL5080" t="s">
        <v>788</v>
      </c>
      <c r="AM5080" s="71" t="str">
        <f>INDEX(Network_Insurer_Code,MATCH(Export!AL5080,Network_insurer_Name,0))</f>
        <v>RAI1</v>
      </c>
      <c r="AN5080" t="str">
        <f t="shared" si="79"/>
        <v>M1002RAI12019</v>
      </c>
    </row>
    <row r="5081" spans="1:40" x14ac:dyDescent="0.25">
      <c r="A5081">
        <v>2019</v>
      </c>
      <c r="B5081">
        <v>4</v>
      </c>
      <c r="C5081" s="1">
        <v>43709</v>
      </c>
      <c r="D5081" s="1">
        <v>43738</v>
      </c>
      <c r="E5081">
        <v>2019</v>
      </c>
      <c r="F5081" s="71" t="str">
        <f>INDEX(Client_Name,MATCH(Export!H5081,Local_Company_Name,0))</f>
        <v>Lion Manufacturing Co</v>
      </c>
      <c r="G5081" s="71">
        <f>INDEX(Client_Code,MATCH(Export!H5081,Local_Company_Name,0))</f>
        <v>1002</v>
      </c>
      <c r="H5081" t="s">
        <v>752</v>
      </c>
      <c r="I5081" t="s">
        <v>739</v>
      </c>
      <c r="J5081" t="s">
        <v>22</v>
      </c>
      <c r="K5081" s="71" t="str">
        <f>INDEX(Line_of_Business,MATCH(Export!J5081,Name,0))</f>
        <v>A</v>
      </c>
      <c r="L5081" s="9" t="s">
        <v>150</v>
      </c>
      <c r="M5081">
        <v>12</v>
      </c>
      <c r="N5081" s="4">
        <v>0</v>
      </c>
      <c r="O5081" s="4">
        <v>0</v>
      </c>
      <c r="P5081" s="4">
        <v>0</v>
      </c>
      <c r="Q5081" s="4">
        <v>0</v>
      </c>
      <c r="R5081" s="4">
        <v>0</v>
      </c>
      <c r="S5081" s="4">
        <v>0</v>
      </c>
      <c r="T5081" s="4">
        <v>0</v>
      </c>
      <c r="U5081" s="4">
        <v>0</v>
      </c>
      <c r="V5081" s="4">
        <v>0</v>
      </c>
      <c r="W5081" s="4">
        <v>0</v>
      </c>
      <c r="X5081" s="4">
        <v>0</v>
      </c>
      <c r="Y5081" s="4">
        <v>81.13</v>
      </c>
      <c r="Z5081" s="4">
        <v>0</v>
      </c>
      <c r="AA5081" s="4">
        <v>0</v>
      </c>
      <c r="AB5081" t="s">
        <v>3</v>
      </c>
      <c r="AC5081" s="4">
        <v>0</v>
      </c>
      <c r="AD5081" s="4">
        <v>0</v>
      </c>
      <c r="AE5081" s="4">
        <v>0</v>
      </c>
      <c r="AF5081" t="s">
        <v>739</v>
      </c>
      <c r="AG5081" s="4">
        <v>0</v>
      </c>
      <c r="AH5081" s="4">
        <v>0</v>
      </c>
      <c r="AI5081" s="4">
        <v>0</v>
      </c>
      <c r="AJ5081" s="4">
        <v>-81.13</v>
      </c>
      <c r="AK5081" s="4">
        <v>187000</v>
      </c>
      <c r="AL5081" t="s">
        <v>787</v>
      </c>
      <c r="AM5081" s="71" t="str">
        <f>INDEX(Network_Insurer_Code,MATCH(Export!AL5081,Network_insurer_Name,0))</f>
        <v>LEI3</v>
      </c>
      <c r="AN5081" t="str">
        <f t="shared" si="79"/>
        <v>A1002LEI32019</v>
      </c>
    </row>
    <row r="5082" spans="1:40" x14ac:dyDescent="0.25">
      <c r="A5082">
        <v>2020</v>
      </c>
      <c r="B5082">
        <v>3</v>
      </c>
      <c r="C5082" s="1">
        <v>44013</v>
      </c>
      <c r="D5082" s="1">
        <v>44104</v>
      </c>
      <c r="E5082">
        <v>2020</v>
      </c>
      <c r="F5082" s="71" t="str">
        <f>INDEX(Client_Name,MATCH(Export!H5082,Local_Company_Name,0))</f>
        <v>Flaimngo Tailoring</v>
      </c>
      <c r="G5082" s="71">
        <f>INDEX(Client_Code,MATCH(Export!H5082,Local_Company_Name,0))</f>
        <v>1005</v>
      </c>
      <c r="H5082" t="s">
        <v>772</v>
      </c>
      <c r="I5082" t="s">
        <v>722</v>
      </c>
      <c r="J5082" t="s">
        <v>22</v>
      </c>
      <c r="K5082" s="71" t="str">
        <f>INDEX(Line_of_Business,MATCH(Export!J5082,Name,0))</f>
        <v>A</v>
      </c>
      <c r="L5082" s="9" t="s">
        <v>133</v>
      </c>
      <c r="M5082">
        <v>14</v>
      </c>
      <c r="N5082" s="4">
        <v>1137.1199999999999</v>
      </c>
      <c r="O5082" s="4">
        <v>1137.1199999999999</v>
      </c>
      <c r="P5082" s="4">
        <v>0</v>
      </c>
      <c r="Q5082" s="4">
        <v>0</v>
      </c>
      <c r="R5082" s="4">
        <v>0</v>
      </c>
      <c r="S5082" s="4">
        <v>0</v>
      </c>
      <c r="T5082" s="4">
        <v>0</v>
      </c>
      <c r="U5082" s="4">
        <v>0</v>
      </c>
      <c r="V5082" s="4">
        <v>0</v>
      </c>
      <c r="W5082" s="4">
        <v>0</v>
      </c>
      <c r="X5082" s="4">
        <v>0</v>
      </c>
      <c r="Y5082" s="4">
        <v>130.69999999999999</v>
      </c>
      <c r="Z5082" s="4">
        <v>47.94</v>
      </c>
      <c r="AA5082" s="4">
        <v>0</v>
      </c>
      <c r="AB5082" t="s">
        <v>3</v>
      </c>
      <c r="AC5082" s="4">
        <v>0</v>
      </c>
      <c r="AD5082" s="4">
        <v>0</v>
      </c>
      <c r="AE5082" s="4">
        <v>0</v>
      </c>
      <c r="AF5082" t="s">
        <v>722</v>
      </c>
      <c r="AG5082" s="4">
        <v>0</v>
      </c>
      <c r="AH5082" s="4">
        <v>0</v>
      </c>
      <c r="AI5082" s="4">
        <v>0</v>
      </c>
      <c r="AJ5082" s="4">
        <v>958.479999999999</v>
      </c>
      <c r="AK5082" s="4">
        <v>0</v>
      </c>
      <c r="AL5082" t="s">
        <v>783</v>
      </c>
      <c r="AM5082" s="71" t="str">
        <f>INDEX(Network_Insurer_Code,MATCH(Export!AL5082,Network_insurer_Name,0))</f>
        <v>PEP1</v>
      </c>
      <c r="AN5082" t="str">
        <f t="shared" si="79"/>
        <v>A1005PEP12020</v>
      </c>
    </row>
    <row r="5083" spans="1:40" x14ac:dyDescent="0.25">
      <c r="A5083">
        <v>2020</v>
      </c>
      <c r="B5083">
        <v>1</v>
      </c>
      <c r="C5083" s="1">
        <v>43831</v>
      </c>
      <c r="D5083" s="1">
        <v>43921</v>
      </c>
      <c r="E5083">
        <v>2018</v>
      </c>
      <c r="F5083" s="71" t="str">
        <f>INDEX(Client_Name,MATCH(Export!H5083,Local_Company_Name,0))</f>
        <v>Tiger Jewelcrafting Ltd</v>
      </c>
      <c r="G5083" s="71">
        <f>INDEX(Client_Code,MATCH(Export!H5083,Local_Company_Name,0))</f>
        <v>1003</v>
      </c>
      <c r="H5083" t="s">
        <v>764</v>
      </c>
      <c r="I5083" t="s">
        <v>704</v>
      </c>
      <c r="J5083" t="s">
        <v>0</v>
      </c>
      <c r="K5083" s="71" t="str">
        <f>INDEX(Line_of_Business,MATCH(Export!J5083,Name,0))</f>
        <v>D</v>
      </c>
      <c r="L5083" s="9" t="s">
        <v>43</v>
      </c>
      <c r="M5083">
        <v>4470</v>
      </c>
      <c r="N5083" s="4">
        <v>0</v>
      </c>
      <c r="O5083" s="4">
        <v>0</v>
      </c>
      <c r="P5083" s="4">
        <v>43590.01</v>
      </c>
      <c r="Q5083" s="4">
        <v>0</v>
      </c>
      <c r="R5083" s="4">
        <v>0</v>
      </c>
      <c r="S5083" s="4">
        <v>0</v>
      </c>
      <c r="T5083" s="4">
        <v>0</v>
      </c>
      <c r="U5083" s="4">
        <v>0</v>
      </c>
      <c r="V5083" s="4">
        <v>0</v>
      </c>
      <c r="W5083" s="4">
        <v>0</v>
      </c>
      <c r="X5083" s="4">
        <v>0</v>
      </c>
      <c r="Y5083" s="4">
        <v>0</v>
      </c>
      <c r="Z5083" s="4">
        <v>0</v>
      </c>
      <c r="AA5083" s="4">
        <v>0</v>
      </c>
      <c r="AB5083" t="s">
        <v>3</v>
      </c>
      <c r="AC5083" s="4">
        <v>0</v>
      </c>
      <c r="AD5083" s="4">
        <v>0</v>
      </c>
      <c r="AE5083" s="4">
        <v>-269466.57</v>
      </c>
      <c r="AF5083" t="s">
        <v>704</v>
      </c>
      <c r="AG5083" s="4">
        <v>0</v>
      </c>
      <c r="AH5083" s="4">
        <v>0</v>
      </c>
      <c r="AI5083" s="4">
        <v>0</v>
      </c>
      <c r="AJ5083" s="4">
        <v>-43590.01</v>
      </c>
      <c r="AK5083" s="4">
        <v>0</v>
      </c>
      <c r="AL5083" t="s">
        <v>791</v>
      </c>
      <c r="AM5083" s="71" t="str">
        <f>INDEX(Network_Insurer_Code,MATCH(Export!AL5083,Network_insurer_Name,0))</f>
        <v>CHI3</v>
      </c>
      <c r="AN5083" t="str">
        <f t="shared" si="79"/>
        <v>D1003CHI32018</v>
      </c>
    </row>
    <row r="5084" spans="1:40" x14ac:dyDescent="0.25">
      <c r="A5084">
        <v>2020</v>
      </c>
      <c r="B5084">
        <v>3</v>
      </c>
      <c r="C5084" s="1">
        <v>43466</v>
      </c>
      <c r="D5084" s="1">
        <v>43555</v>
      </c>
      <c r="E5084">
        <v>2018</v>
      </c>
      <c r="F5084" s="71" t="str">
        <f>INDEX(Client_Name,MATCH(Export!H5084,Local_Company_Name,0))</f>
        <v>Falcon Clothing</v>
      </c>
      <c r="G5084" s="71">
        <f>INDEX(Client_Code,MATCH(Export!H5084,Local_Company_Name,0))</f>
        <v>1006</v>
      </c>
      <c r="H5084" t="s">
        <v>776</v>
      </c>
      <c r="I5084" t="s">
        <v>709</v>
      </c>
      <c r="J5084" t="s">
        <v>5</v>
      </c>
      <c r="K5084" s="71" t="str">
        <f>INDEX(Line_of_Business,MATCH(Export!J5084,Name,0))</f>
        <v>L</v>
      </c>
      <c r="L5084" s="9" t="s">
        <v>275</v>
      </c>
      <c r="M5084">
        <v>58</v>
      </c>
      <c r="N5084" s="4">
        <v>-416232.58</v>
      </c>
      <c r="O5084" s="4">
        <v>-416232.58</v>
      </c>
      <c r="P5084" s="4">
        <v>0</v>
      </c>
      <c r="Q5084" s="4">
        <v>0</v>
      </c>
      <c r="R5084" s="4">
        <v>0</v>
      </c>
      <c r="S5084" s="4">
        <v>0</v>
      </c>
      <c r="T5084" s="4">
        <v>0</v>
      </c>
      <c r="U5084" s="4">
        <v>0</v>
      </c>
      <c r="V5084" s="4">
        <v>0</v>
      </c>
      <c r="W5084" s="4">
        <v>0</v>
      </c>
      <c r="X5084" s="4">
        <v>0</v>
      </c>
      <c r="Y5084" s="4">
        <v>-49947.91</v>
      </c>
      <c r="Z5084" s="4">
        <v>-9157.1200000000008</v>
      </c>
      <c r="AA5084" s="4">
        <v>-62434.89</v>
      </c>
      <c r="AB5084" t="s">
        <v>3</v>
      </c>
      <c r="AC5084" s="4">
        <v>0</v>
      </c>
      <c r="AD5084" s="4">
        <v>0</v>
      </c>
      <c r="AE5084" s="4">
        <v>0</v>
      </c>
      <c r="AF5084" t="s">
        <v>709</v>
      </c>
      <c r="AG5084" s="4">
        <v>0</v>
      </c>
      <c r="AH5084" s="4">
        <v>0</v>
      </c>
      <c r="AI5084" s="4">
        <v>0</v>
      </c>
      <c r="AJ5084" s="4">
        <v>-294692.65999999997</v>
      </c>
      <c r="AK5084" s="4">
        <v>0</v>
      </c>
      <c r="AL5084" t="s">
        <v>782</v>
      </c>
      <c r="AM5084" s="71" t="str">
        <f>INDEX(Network_Insurer_Code,MATCH(Export!AL5084,Network_insurer_Name,0))</f>
        <v>API2</v>
      </c>
      <c r="AN5084" t="str">
        <f t="shared" si="79"/>
        <v>L1006API22018</v>
      </c>
    </row>
    <row r="5085" spans="1:40" x14ac:dyDescent="0.25">
      <c r="A5085">
        <v>2019</v>
      </c>
      <c r="B5085">
        <v>3</v>
      </c>
      <c r="C5085" s="1">
        <v>43647</v>
      </c>
      <c r="D5085" s="1">
        <v>43738</v>
      </c>
      <c r="E5085">
        <v>2017</v>
      </c>
      <c r="F5085" s="71" t="str">
        <f>INDEX(Client_Name,MATCH(Export!H5085,Local_Company_Name,0))</f>
        <v>Zebra Workings Ltd</v>
      </c>
      <c r="G5085" s="71">
        <f>INDEX(Client_Code,MATCH(Export!H5085,Local_Company_Name,0))</f>
        <v>1001</v>
      </c>
      <c r="H5085" t="s">
        <v>751</v>
      </c>
      <c r="I5085" t="s">
        <v>711</v>
      </c>
      <c r="J5085" t="s">
        <v>8</v>
      </c>
      <c r="K5085" s="71" t="str">
        <f>INDEX(Line_of_Business,MATCH(Export!J5085,Name,0))</f>
        <v>M</v>
      </c>
      <c r="L5085" s="9">
        <v>1171006125870</v>
      </c>
      <c r="M5085">
        <v>1027</v>
      </c>
      <c r="N5085" s="4">
        <v>0</v>
      </c>
      <c r="O5085" s="4">
        <v>0</v>
      </c>
      <c r="P5085" s="4">
        <v>4210.87</v>
      </c>
      <c r="Q5085" s="4">
        <v>0</v>
      </c>
      <c r="R5085" s="4">
        <v>0</v>
      </c>
      <c r="S5085" s="4">
        <v>0</v>
      </c>
      <c r="T5085" s="4">
        <v>0</v>
      </c>
      <c r="U5085" s="4">
        <v>0</v>
      </c>
      <c r="V5085" s="4">
        <v>0</v>
      </c>
      <c r="W5085" s="4">
        <v>0</v>
      </c>
      <c r="X5085" s="4">
        <v>0</v>
      </c>
      <c r="Y5085" s="4">
        <v>0</v>
      </c>
      <c r="Z5085" s="4">
        <v>0</v>
      </c>
      <c r="AA5085" s="4">
        <v>0</v>
      </c>
      <c r="AB5085" t="s">
        <v>3</v>
      </c>
      <c r="AC5085" s="4">
        <v>0</v>
      </c>
      <c r="AD5085" s="4">
        <v>0</v>
      </c>
      <c r="AE5085" s="4">
        <v>0</v>
      </c>
      <c r="AF5085" t="s">
        <v>711</v>
      </c>
      <c r="AG5085" s="4">
        <v>0</v>
      </c>
      <c r="AH5085" s="4">
        <v>0</v>
      </c>
      <c r="AI5085" s="4">
        <v>0</v>
      </c>
      <c r="AJ5085" s="4">
        <v>-4210.87</v>
      </c>
      <c r="AK5085" s="4">
        <v>0</v>
      </c>
      <c r="AL5085" t="s">
        <v>781</v>
      </c>
      <c r="AM5085" s="71" t="str">
        <f>INDEX(Network_Insurer_Code,MATCH(Export!AL5085,Network_insurer_Name,0))</f>
        <v>ORI1</v>
      </c>
      <c r="AN5085" t="str">
        <f t="shared" si="79"/>
        <v>M1001ORI12017</v>
      </c>
    </row>
    <row r="5086" spans="1:40" x14ac:dyDescent="0.25">
      <c r="A5086">
        <v>2019</v>
      </c>
      <c r="B5086">
        <v>4</v>
      </c>
      <c r="C5086" s="1">
        <v>43739</v>
      </c>
      <c r="D5086" s="1">
        <v>43830</v>
      </c>
      <c r="E5086">
        <v>2019</v>
      </c>
      <c r="F5086" s="71" t="str">
        <f>INDEX(Client_Name,MATCH(Export!H5086,Local_Company_Name,0))</f>
        <v>Falcon Clothing</v>
      </c>
      <c r="G5086" s="71">
        <f>INDEX(Client_Code,MATCH(Export!H5086,Local_Company_Name,0))</f>
        <v>1006</v>
      </c>
      <c r="H5086" t="s">
        <v>756</v>
      </c>
      <c r="I5086" t="s">
        <v>709</v>
      </c>
      <c r="J5086" t="s">
        <v>8</v>
      </c>
      <c r="K5086" s="71" t="str">
        <f>INDEX(Line_of_Business,MATCH(Export!J5086,Name,0))</f>
        <v>M</v>
      </c>
      <c r="L5086" s="9" t="s">
        <v>513</v>
      </c>
      <c r="M5086">
        <v>11036</v>
      </c>
      <c r="N5086" s="4">
        <v>8388620.5399999991</v>
      </c>
      <c r="O5086" s="4">
        <v>8388620.5399999991</v>
      </c>
      <c r="P5086" s="4">
        <v>42505003.009999998</v>
      </c>
      <c r="Q5086" s="4">
        <v>0</v>
      </c>
      <c r="R5086" s="4">
        <v>0</v>
      </c>
      <c r="S5086" s="4">
        <v>0</v>
      </c>
      <c r="T5086" s="4">
        <v>0</v>
      </c>
      <c r="U5086" s="4">
        <v>0</v>
      </c>
      <c r="V5086" s="4">
        <v>0</v>
      </c>
      <c r="W5086" s="4">
        <v>0</v>
      </c>
      <c r="X5086" s="4">
        <v>4583832.9000000004</v>
      </c>
      <c r="Y5086" s="4">
        <v>3584050.85</v>
      </c>
      <c r="Z5086" s="4">
        <v>5285150.01</v>
      </c>
      <c r="AA5086" s="4">
        <v>0</v>
      </c>
      <c r="AB5086" t="s">
        <v>3</v>
      </c>
      <c r="AC5086" s="4">
        <v>0</v>
      </c>
      <c r="AD5086" s="4">
        <v>0</v>
      </c>
      <c r="AE5086" s="4">
        <v>0</v>
      </c>
      <c r="AF5086" t="s">
        <v>709</v>
      </c>
      <c r="AG5086" s="4">
        <v>0</v>
      </c>
      <c r="AH5086" s="4">
        <v>0</v>
      </c>
      <c r="AI5086" s="4">
        <v>0</v>
      </c>
      <c r="AJ5086" s="4">
        <v>-47569416.229999997</v>
      </c>
      <c r="AK5086" s="4">
        <v>0</v>
      </c>
      <c r="AL5086" t="s">
        <v>782</v>
      </c>
      <c r="AM5086" s="71" t="str">
        <f>INDEX(Network_Insurer_Code,MATCH(Export!AL5086,Network_insurer_Name,0))</f>
        <v>API2</v>
      </c>
      <c r="AN5086" t="str">
        <f t="shared" si="79"/>
        <v>M1006API22019</v>
      </c>
    </row>
    <row r="5087" spans="1:40" x14ac:dyDescent="0.25">
      <c r="A5087">
        <v>2020</v>
      </c>
      <c r="B5087">
        <v>3</v>
      </c>
      <c r="C5087" s="1">
        <v>44013</v>
      </c>
      <c r="D5087" s="1">
        <v>44104</v>
      </c>
      <c r="E5087">
        <v>2019</v>
      </c>
      <c r="F5087" s="71" t="str">
        <f>INDEX(Client_Name,MATCH(Export!H5087,Local_Company_Name,0))</f>
        <v>Zebra Workings Ltd</v>
      </c>
      <c r="G5087" s="71">
        <f>INDEX(Client_Code,MATCH(Export!H5087,Local_Company_Name,0))</f>
        <v>1001</v>
      </c>
      <c r="H5087" t="s">
        <v>747</v>
      </c>
      <c r="I5087" t="s">
        <v>717</v>
      </c>
      <c r="J5087" t="s">
        <v>0</v>
      </c>
      <c r="K5087" s="71" t="str">
        <f>INDEX(Line_of_Business,MATCH(Export!J5087,Name,0))</f>
        <v>D</v>
      </c>
      <c r="L5087" s="9" t="s">
        <v>114</v>
      </c>
      <c r="M5087">
        <v>2700</v>
      </c>
      <c r="N5087" s="4">
        <v>0</v>
      </c>
      <c r="O5087" s="4">
        <v>0</v>
      </c>
      <c r="P5087" s="4">
        <v>189522.83</v>
      </c>
      <c r="Q5087" s="4">
        <v>0</v>
      </c>
      <c r="R5087" s="4">
        <v>0</v>
      </c>
      <c r="S5087" s="4">
        <v>0</v>
      </c>
      <c r="T5087" s="4">
        <v>0</v>
      </c>
      <c r="U5087" s="4">
        <v>0</v>
      </c>
      <c r="V5087" s="4">
        <v>0</v>
      </c>
      <c r="W5087" s="4">
        <v>0</v>
      </c>
      <c r="X5087" s="4">
        <v>0</v>
      </c>
      <c r="Y5087" s="4">
        <v>0</v>
      </c>
      <c r="Z5087" s="4">
        <v>0</v>
      </c>
      <c r="AA5087" s="4">
        <v>0</v>
      </c>
      <c r="AB5087" t="s">
        <v>3</v>
      </c>
      <c r="AC5087" s="4">
        <v>0</v>
      </c>
      <c r="AD5087" s="4">
        <v>0</v>
      </c>
      <c r="AE5087" s="4">
        <v>-4856.82</v>
      </c>
      <c r="AF5087" t="s">
        <v>717</v>
      </c>
      <c r="AG5087" s="4">
        <v>0</v>
      </c>
      <c r="AH5087" s="4">
        <v>0</v>
      </c>
      <c r="AI5087" s="4">
        <v>0</v>
      </c>
      <c r="AJ5087" s="4">
        <v>-189522.83</v>
      </c>
      <c r="AK5087" s="4">
        <v>200000</v>
      </c>
      <c r="AL5087" t="s">
        <v>788</v>
      </c>
      <c r="AM5087" s="71" t="str">
        <f>INDEX(Network_Insurer_Code,MATCH(Export!AL5087,Network_insurer_Name,0))</f>
        <v>RAI1</v>
      </c>
      <c r="AN5087" t="str">
        <f t="shared" si="79"/>
        <v>D1001RAI12019</v>
      </c>
    </row>
    <row r="5088" spans="1:40" x14ac:dyDescent="0.25">
      <c r="A5088">
        <v>2019</v>
      </c>
      <c r="B5088">
        <v>1</v>
      </c>
      <c r="C5088" s="1">
        <v>43466</v>
      </c>
      <c r="D5088" s="1">
        <v>43555</v>
      </c>
      <c r="E5088">
        <v>2018</v>
      </c>
      <c r="F5088" s="71" t="str">
        <f>INDEX(Client_Name,MATCH(Export!H5088,Local_Company_Name,0))</f>
        <v>Tiger Jewelcrafting Ltd</v>
      </c>
      <c r="G5088" s="71">
        <f>INDEX(Client_Code,MATCH(Export!H5088,Local_Company_Name,0))</f>
        <v>1003</v>
      </c>
      <c r="H5088" t="s">
        <v>761</v>
      </c>
      <c r="I5088" t="s">
        <v>710</v>
      </c>
      <c r="J5088" t="s">
        <v>8</v>
      </c>
      <c r="K5088" s="71" t="str">
        <f>INDEX(Line_of_Business,MATCH(Export!J5088,Name,0))</f>
        <v>M</v>
      </c>
      <c r="L5088" s="9" t="s">
        <v>680</v>
      </c>
      <c r="M5088">
        <v>400</v>
      </c>
      <c r="N5088" s="4">
        <v>0</v>
      </c>
      <c r="O5088" s="4">
        <v>0</v>
      </c>
      <c r="P5088" s="4">
        <v>944443.81</v>
      </c>
      <c r="Q5088" s="4">
        <v>0</v>
      </c>
      <c r="R5088" s="4">
        <v>0</v>
      </c>
      <c r="S5088" s="4">
        <v>0</v>
      </c>
      <c r="T5088" s="4">
        <v>0</v>
      </c>
      <c r="U5088" s="4">
        <v>0</v>
      </c>
      <c r="V5088" s="4">
        <v>0</v>
      </c>
      <c r="W5088" s="4">
        <v>0</v>
      </c>
      <c r="X5088" s="4">
        <v>0</v>
      </c>
      <c r="Y5088" s="4">
        <v>0</v>
      </c>
      <c r="Z5088" s="4">
        <v>0</v>
      </c>
      <c r="AA5088" s="4">
        <v>0</v>
      </c>
      <c r="AB5088" t="s">
        <v>3</v>
      </c>
      <c r="AC5088" s="4">
        <v>0</v>
      </c>
      <c r="AD5088" s="4">
        <v>0</v>
      </c>
      <c r="AE5088" s="4">
        <v>0</v>
      </c>
      <c r="AF5088" t="s">
        <v>710</v>
      </c>
      <c r="AG5088" s="4">
        <v>0</v>
      </c>
      <c r="AH5088" s="4">
        <v>0</v>
      </c>
      <c r="AI5088" s="4">
        <v>0</v>
      </c>
      <c r="AJ5088" s="4">
        <v>-944443.81</v>
      </c>
      <c r="AK5088" s="4">
        <v>0</v>
      </c>
      <c r="AL5088" t="s">
        <v>798</v>
      </c>
      <c r="AM5088" s="71" t="str">
        <f>INDEX(Network_Insurer_Code,MATCH(Export!AL5088,Network_insurer_Name,0))</f>
        <v>PEI2</v>
      </c>
      <c r="AN5088" t="str">
        <f t="shared" si="79"/>
        <v>M1003PEI22018</v>
      </c>
    </row>
    <row r="5089" spans="1:40" x14ac:dyDescent="0.25">
      <c r="A5089">
        <v>2019</v>
      </c>
      <c r="B5089">
        <v>4</v>
      </c>
      <c r="C5089" s="1">
        <v>43739</v>
      </c>
      <c r="D5089" s="1">
        <v>43830</v>
      </c>
      <c r="E5089">
        <v>2018</v>
      </c>
      <c r="F5089" s="71" t="str">
        <f>INDEX(Client_Name,MATCH(Export!H5089,Local_Company_Name,0))</f>
        <v>Aplaca Engineering Co</v>
      </c>
      <c r="G5089" s="71">
        <f>INDEX(Client_Code,MATCH(Export!H5089,Local_Company_Name,0))</f>
        <v>1004</v>
      </c>
      <c r="H5089" t="s">
        <v>765</v>
      </c>
      <c r="I5089" t="s">
        <v>713</v>
      </c>
      <c r="J5089" t="s">
        <v>8</v>
      </c>
      <c r="K5089" s="71" t="str">
        <f>INDEX(Line_of_Business,MATCH(Export!J5089,Name,0))</f>
        <v>M</v>
      </c>
      <c r="L5089" s="9" t="s">
        <v>39</v>
      </c>
      <c r="M5089">
        <v>1178</v>
      </c>
      <c r="N5089" s="4">
        <v>0</v>
      </c>
      <c r="O5089" s="4">
        <v>0</v>
      </c>
      <c r="P5089" s="4">
        <v>40375</v>
      </c>
      <c r="Q5089" s="4">
        <v>0</v>
      </c>
      <c r="R5089" s="4">
        <v>0</v>
      </c>
      <c r="S5089" s="4">
        <v>0</v>
      </c>
      <c r="T5089" s="4">
        <v>0</v>
      </c>
      <c r="U5089" s="4">
        <v>0</v>
      </c>
      <c r="V5089" s="4">
        <v>0</v>
      </c>
      <c r="W5089" s="4">
        <v>0</v>
      </c>
      <c r="X5089" s="4">
        <v>0</v>
      </c>
      <c r="Y5089" s="4">
        <v>0</v>
      </c>
      <c r="Z5089" s="4">
        <v>0</v>
      </c>
      <c r="AA5089" s="4">
        <v>0</v>
      </c>
      <c r="AB5089" t="s">
        <v>3</v>
      </c>
      <c r="AC5089" s="4">
        <v>0</v>
      </c>
      <c r="AD5089" s="4">
        <v>0</v>
      </c>
      <c r="AE5089" s="4">
        <v>0</v>
      </c>
      <c r="AF5089" t="s">
        <v>713</v>
      </c>
      <c r="AG5089" s="4">
        <v>0</v>
      </c>
      <c r="AH5089" s="4">
        <v>0</v>
      </c>
      <c r="AI5089" s="4">
        <v>0</v>
      </c>
      <c r="AJ5089" s="4">
        <v>-40375</v>
      </c>
      <c r="AK5089" s="4">
        <v>0</v>
      </c>
      <c r="AL5089" t="s">
        <v>790</v>
      </c>
      <c r="AM5089" s="71" t="str">
        <f>INDEX(Network_Insurer_Code,MATCH(Export!AL5089,Network_insurer_Name,0))</f>
        <v>STL1</v>
      </c>
      <c r="AN5089" t="str">
        <f t="shared" si="79"/>
        <v>M1004STL12018</v>
      </c>
    </row>
    <row r="5090" spans="1:40" x14ac:dyDescent="0.25">
      <c r="A5090">
        <v>2020</v>
      </c>
      <c r="B5090">
        <v>3</v>
      </c>
      <c r="C5090" s="1">
        <v>43191</v>
      </c>
      <c r="D5090" s="1">
        <v>43281</v>
      </c>
      <c r="E5090">
        <v>2018</v>
      </c>
      <c r="F5090" s="71" t="str">
        <f>INDEX(Client_Name,MATCH(Export!H5090,Local_Company_Name,0))</f>
        <v>Tiger Jewelcrafting Ltd</v>
      </c>
      <c r="G5090" s="71">
        <f>INDEX(Client_Code,MATCH(Export!H5090,Local_Company_Name,0))</f>
        <v>1003</v>
      </c>
      <c r="H5090" t="s">
        <v>762</v>
      </c>
      <c r="I5090" t="s">
        <v>733</v>
      </c>
      <c r="J5090" t="s">
        <v>8</v>
      </c>
      <c r="K5090" s="71" t="str">
        <f>INDEX(Line_of_Business,MATCH(Export!J5090,Name,0))</f>
        <v>M</v>
      </c>
      <c r="L5090" s="9" t="s">
        <v>437</v>
      </c>
      <c r="M5090">
        <v>5</v>
      </c>
      <c r="N5090" s="4">
        <v>0</v>
      </c>
      <c r="O5090" s="4">
        <v>0</v>
      </c>
      <c r="P5090" s="4">
        <v>0</v>
      </c>
      <c r="Q5090" s="4">
        <v>0</v>
      </c>
      <c r="R5090" s="4">
        <v>0</v>
      </c>
      <c r="S5090" s="4">
        <v>0</v>
      </c>
      <c r="T5090" s="4">
        <v>0</v>
      </c>
      <c r="U5090" s="4">
        <v>0</v>
      </c>
      <c r="V5090" s="4">
        <v>0</v>
      </c>
      <c r="W5090" s="4">
        <v>0</v>
      </c>
      <c r="X5090" s="4">
        <v>0</v>
      </c>
      <c r="Y5090" s="4">
        <v>0</v>
      </c>
      <c r="Z5090" s="4">
        <v>0</v>
      </c>
      <c r="AA5090" s="4">
        <v>-63</v>
      </c>
      <c r="AB5090" t="s">
        <v>3</v>
      </c>
      <c r="AC5090" s="4">
        <v>0</v>
      </c>
      <c r="AD5090" s="4">
        <v>0</v>
      </c>
      <c r="AE5090" s="4">
        <v>0</v>
      </c>
      <c r="AF5090" t="s">
        <v>733</v>
      </c>
      <c r="AG5090" s="4">
        <v>0</v>
      </c>
      <c r="AH5090" s="4">
        <v>0</v>
      </c>
      <c r="AI5090" s="4">
        <v>0</v>
      </c>
      <c r="AJ5090" s="4">
        <v>63</v>
      </c>
      <c r="AK5090" s="4">
        <v>0</v>
      </c>
      <c r="AL5090" t="s">
        <v>797</v>
      </c>
      <c r="AM5090" s="71" t="str">
        <f>INDEX(Network_Insurer_Code,MATCH(Export!AL5090,Network_insurer_Name,0))</f>
        <v>ONI3</v>
      </c>
      <c r="AN5090" t="str">
        <f t="shared" si="79"/>
        <v>M1003ONI32018</v>
      </c>
    </row>
    <row r="5091" spans="1:40" x14ac:dyDescent="0.25">
      <c r="A5091">
        <v>2019</v>
      </c>
      <c r="B5091">
        <v>1</v>
      </c>
      <c r="C5091" s="1">
        <v>43466</v>
      </c>
      <c r="D5091" s="1">
        <v>43555</v>
      </c>
      <c r="E5091">
        <v>2018</v>
      </c>
      <c r="F5091" s="71" t="str">
        <f>INDEX(Client_Name,MATCH(Export!H5091,Local_Company_Name,0))</f>
        <v>Flaimngo Tailoring</v>
      </c>
      <c r="G5091" s="71">
        <f>INDEX(Client_Code,MATCH(Export!H5091,Local_Company_Name,0))</f>
        <v>1005</v>
      </c>
      <c r="H5091" t="s">
        <v>770</v>
      </c>
      <c r="I5091" t="s">
        <v>704</v>
      </c>
      <c r="J5091" t="s">
        <v>5</v>
      </c>
      <c r="K5091" s="71" t="str">
        <f>INDEX(Line_of_Business,MATCH(Export!J5091,Name,0))</f>
        <v>L</v>
      </c>
      <c r="L5091" s="9" t="s">
        <v>681</v>
      </c>
      <c r="M5091">
        <v>58</v>
      </c>
      <c r="N5091" s="4">
        <v>0</v>
      </c>
      <c r="O5091" s="4">
        <v>0</v>
      </c>
      <c r="P5091" s="4">
        <v>0</v>
      </c>
      <c r="Q5091" s="4">
        <v>0</v>
      </c>
      <c r="R5091" s="4">
        <v>0</v>
      </c>
      <c r="S5091" s="4">
        <v>0</v>
      </c>
      <c r="T5091" s="4">
        <v>0</v>
      </c>
      <c r="U5091" s="4">
        <v>0</v>
      </c>
      <c r="V5091" s="4">
        <v>0</v>
      </c>
      <c r="W5091" s="4">
        <v>0</v>
      </c>
      <c r="X5091" s="4">
        <v>0</v>
      </c>
      <c r="Y5091" s="4">
        <v>0</v>
      </c>
      <c r="Z5091" s="4">
        <v>0</v>
      </c>
      <c r="AA5091" s="4">
        <v>0</v>
      </c>
      <c r="AB5091" t="s">
        <v>3</v>
      </c>
      <c r="AC5091" s="4">
        <v>0</v>
      </c>
      <c r="AD5091" s="4">
        <v>0</v>
      </c>
      <c r="AE5091" s="4">
        <v>0</v>
      </c>
      <c r="AF5091" t="s">
        <v>704</v>
      </c>
      <c r="AG5091" s="4">
        <v>0</v>
      </c>
      <c r="AH5091" s="4">
        <v>0</v>
      </c>
      <c r="AI5091" s="4">
        <v>0</v>
      </c>
      <c r="AJ5091" s="4">
        <v>0</v>
      </c>
      <c r="AK5091" s="4">
        <v>0</v>
      </c>
      <c r="AL5091" t="s">
        <v>798</v>
      </c>
      <c r="AM5091" s="71" t="str">
        <f>INDEX(Network_Insurer_Code,MATCH(Export!AL5091,Network_insurer_Name,0))</f>
        <v>PEI2</v>
      </c>
      <c r="AN5091" t="str">
        <f t="shared" si="79"/>
        <v>L1005PEI22018</v>
      </c>
    </row>
    <row r="5092" spans="1:40" x14ac:dyDescent="0.25">
      <c r="A5092">
        <v>2019</v>
      </c>
      <c r="B5092">
        <v>3</v>
      </c>
      <c r="C5092" s="1">
        <v>43647</v>
      </c>
      <c r="D5092" s="1">
        <v>43738</v>
      </c>
      <c r="E5092">
        <v>2010</v>
      </c>
      <c r="F5092" s="71" t="str">
        <f>INDEX(Client_Name,MATCH(Export!H5092,Local_Company_Name,0))</f>
        <v>Tiger Jewelcrafting Ltd</v>
      </c>
      <c r="G5092" s="71">
        <f>INDEX(Client_Code,MATCH(Export!H5092,Local_Company_Name,0))</f>
        <v>1003</v>
      </c>
      <c r="H5092" t="s">
        <v>761</v>
      </c>
      <c r="I5092" t="s">
        <v>704</v>
      </c>
      <c r="J5092" t="s">
        <v>0</v>
      </c>
      <c r="K5092" s="71" t="str">
        <f>INDEX(Line_of_Business,MATCH(Export!J5092,Name,0))</f>
        <v>D</v>
      </c>
      <c r="L5092" s="9" t="s">
        <v>37</v>
      </c>
      <c r="M5092">
        <v>14536</v>
      </c>
      <c r="N5092" s="4">
        <v>0</v>
      </c>
      <c r="O5092" s="4">
        <v>0</v>
      </c>
      <c r="P5092" s="4">
        <v>59011.95</v>
      </c>
      <c r="Q5092" s="4">
        <v>0</v>
      </c>
      <c r="R5092" s="4">
        <v>0</v>
      </c>
      <c r="S5092" s="4">
        <v>0</v>
      </c>
      <c r="T5092" s="4">
        <v>0</v>
      </c>
      <c r="U5092" s="4">
        <v>0</v>
      </c>
      <c r="V5092" s="4">
        <v>0</v>
      </c>
      <c r="W5092" s="4">
        <v>0</v>
      </c>
      <c r="X5092" s="4">
        <v>0</v>
      </c>
      <c r="Y5092" s="4">
        <v>0</v>
      </c>
      <c r="Z5092" s="4">
        <v>0</v>
      </c>
      <c r="AA5092" s="4">
        <v>0</v>
      </c>
      <c r="AB5092" t="s">
        <v>3</v>
      </c>
      <c r="AC5092" s="4">
        <v>0</v>
      </c>
      <c r="AD5092" s="4">
        <v>0</v>
      </c>
      <c r="AE5092" s="4">
        <v>-128170.9</v>
      </c>
      <c r="AF5092" t="s">
        <v>704</v>
      </c>
      <c r="AG5092" s="4">
        <v>0</v>
      </c>
      <c r="AH5092" s="4">
        <v>0</v>
      </c>
      <c r="AI5092" s="4">
        <v>0</v>
      </c>
      <c r="AJ5092" s="4">
        <v>-59011.95</v>
      </c>
      <c r="AK5092" s="4">
        <v>0</v>
      </c>
      <c r="AL5092" t="s">
        <v>788</v>
      </c>
      <c r="AM5092" s="71" t="str">
        <f>INDEX(Network_Insurer_Code,MATCH(Export!AL5092,Network_insurer_Name,0))</f>
        <v>RAI1</v>
      </c>
      <c r="AN5092" t="str">
        <f t="shared" si="79"/>
        <v>D1003RAI12010</v>
      </c>
    </row>
    <row r="5093" spans="1:40" x14ac:dyDescent="0.25">
      <c r="A5093">
        <v>2020</v>
      </c>
      <c r="B5093">
        <v>1</v>
      </c>
      <c r="C5093" s="1">
        <v>43831</v>
      </c>
      <c r="D5093" s="1">
        <v>43921</v>
      </c>
      <c r="E5093">
        <v>2019</v>
      </c>
      <c r="F5093" s="71" t="str">
        <f>INDEX(Client_Name,MATCH(Export!H5093,Local_Company_Name,0))</f>
        <v>Flaimngo Tailoring</v>
      </c>
      <c r="G5093" s="71">
        <f>INDEX(Client_Code,MATCH(Export!H5093,Local_Company_Name,0))</f>
        <v>1005</v>
      </c>
      <c r="H5093" t="s">
        <v>770</v>
      </c>
      <c r="I5093" t="s">
        <v>732</v>
      </c>
      <c r="J5093" t="s">
        <v>8</v>
      </c>
      <c r="K5093" s="71" t="str">
        <f>INDEX(Line_of_Business,MATCH(Export!J5093,Name,0))</f>
        <v>M</v>
      </c>
      <c r="L5093" s="9" t="s">
        <v>222</v>
      </c>
      <c r="M5093">
        <v>398</v>
      </c>
      <c r="N5093" s="4">
        <v>562250</v>
      </c>
      <c r="O5093" s="4">
        <v>562250</v>
      </c>
      <c r="P5093" s="4">
        <v>313854.62</v>
      </c>
      <c r="Q5093" s="4">
        <v>0</v>
      </c>
      <c r="R5093" s="4">
        <v>0</v>
      </c>
      <c r="S5093" s="4">
        <v>0</v>
      </c>
      <c r="T5093" s="4">
        <v>0</v>
      </c>
      <c r="U5093" s="4">
        <v>0</v>
      </c>
      <c r="V5093" s="4">
        <v>0</v>
      </c>
      <c r="W5093" s="4">
        <v>0</v>
      </c>
      <c r="X5093" s="4">
        <v>0</v>
      </c>
      <c r="Y5093" s="4">
        <v>67470</v>
      </c>
      <c r="Z5093" s="4">
        <v>0</v>
      </c>
      <c r="AA5093" s="4">
        <v>0</v>
      </c>
      <c r="AB5093" t="s">
        <v>3</v>
      </c>
      <c r="AC5093" s="4">
        <v>0</v>
      </c>
      <c r="AD5093" s="4">
        <v>0</v>
      </c>
      <c r="AE5093" s="4">
        <v>0</v>
      </c>
      <c r="AF5093" t="s">
        <v>732</v>
      </c>
      <c r="AG5093" s="4">
        <v>0</v>
      </c>
      <c r="AH5093" s="4">
        <v>0</v>
      </c>
      <c r="AI5093" s="4">
        <v>0</v>
      </c>
      <c r="AJ5093" s="4">
        <v>180925.38</v>
      </c>
      <c r="AK5093" s="4">
        <v>0</v>
      </c>
      <c r="AL5093" t="s">
        <v>797</v>
      </c>
      <c r="AM5093" s="71" t="str">
        <f>INDEX(Network_Insurer_Code,MATCH(Export!AL5093,Network_insurer_Name,0))</f>
        <v>ONI3</v>
      </c>
      <c r="AN5093" t="str">
        <f t="shared" si="79"/>
        <v>M1005ONI32019</v>
      </c>
    </row>
    <row r="5094" spans="1:40" x14ac:dyDescent="0.25">
      <c r="A5094">
        <v>2020</v>
      </c>
      <c r="B5094">
        <v>1</v>
      </c>
      <c r="C5094" s="1">
        <v>43831</v>
      </c>
      <c r="D5094" s="1">
        <v>43921</v>
      </c>
      <c r="E5094">
        <v>2020</v>
      </c>
      <c r="F5094" s="71" t="str">
        <f>INDEX(Client_Name,MATCH(Export!H5094,Local_Company_Name,0))</f>
        <v>Zebra Workings Ltd</v>
      </c>
      <c r="G5094" s="71">
        <f>INDEX(Client_Code,MATCH(Export!H5094,Local_Company_Name,0))</f>
        <v>1001</v>
      </c>
      <c r="H5094" t="s">
        <v>749</v>
      </c>
      <c r="I5094" t="s">
        <v>706</v>
      </c>
      <c r="J5094" t="s">
        <v>0</v>
      </c>
      <c r="K5094" s="71" t="str">
        <f>INDEX(Line_of_Business,MATCH(Export!J5094,Name,0))</f>
        <v>D</v>
      </c>
      <c r="L5094" s="9" t="s">
        <v>1</v>
      </c>
      <c r="M5094">
        <v>77</v>
      </c>
      <c r="N5094" s="4">
        <v>55981.35</v>
      </c>
      <c r="O5094" s="4">
        <v>55981.35</v>
      </c>
      <c r="P5094" s="4">
        <v>0</v>
      </c>
      <c r="Q5094" s="4">
        <v>0</v>
      </c>
      <c r="R5094" s="4">
        <v>0</v>
      </c>
      <c r="S5094" s="4">
        <v>0</v>
      </c>
      <c r="T5094" s="4">
        <v>0</v>
      </c>
      <c r="U5094" s="4">
        <v>0</v>
      </c>
      <c r="V5094" s="4">
        <v>0</v>
      </c>
      <c r="W5094" s="4">
        <v>0</v>
      </c>
      <c r="X5094" s="4">
        <v>0</v>
      </c>
      <c r="Y5094" s="4">
        <v>3480.95</v>
      </c>
      <c r="Z5094" s="4">
        <v>0</v>
      </c>
      <c r="AA5094" s="4">
        <v>1679.44</v>
      </c>
      <c r="AB5094" t="s">
        <v>3</v>
      </c>
      <c r="AC5094" s="4">
        <v>0</v>
      </c>
      <c r="AD5094" s="4">
        <v>0</v>
      </c>
      <c r="AE5094" s="4">
        <v>0</v>
      </c>
      <c r="AF5094" t="s">
        <v>706</v>
      </c>
      <c r="AG5094" s="4">
        <v>0</v>
      </c>
      <c r="AH5094" s="4">
        <v>0</v>
      </c>
      <c r="AI5094" s="4">
        <v>0</v>
      </c>
      <c r="AJ5094" s="4">
        <v>50820.959999999999</v>
      </c>
      <c r="AK5094" s="4">
        <v>0</v>
      </c>
      <c r="AL5094" t="s">
        <v>791</v>
      </c>
      <c r="AM5094" s="71" t="str">
        <f>INDEX(Network_Insurer_Code,MATCH(Export!AL5094,Network_insurer_Name,0))</f>
        <v>CHI3</v>
      </c>
      <c r="AN5094" t="str">
        <f t="shared" si="79"/>
        <v>D1001CHI32020</v>
      </c>
    </row>
    <row r="5095" spans="1:40" x14ac:dyDescent="0.25">
      <c r="A5095">
        <v>2020</v>
      </c>
      <c r="B5095">
        <v>1</v>
      </c>
      <c r="C5095" s="1">
        <v>43831</v>
      </c>
      <c r="D5095" s="1">
        <v>43921</v>
      </c>
      <c r="E5095">
        <v>2020</v>
      </c>
      <c r="F5095" s="71" t="str">
        <f>INDEX(Client_Name,MATCH(Export!H5095,Local_Company_Name,0))</f>
        <v>Aplaca Engineering Co</v>
      </c>
      <c r="G5095" s="71">
        <f>INDEX(Client_Code,MATCH(Export!H5095,Local_Company_Name,0))</f>
        <v>1004</v>
      </c>
      <c r="H5095" t="s">
        <v>765</v>
      </c>
      <c r="I5095" t="s">
        <v>720</v>
      </c>
      <c r="J5095" t="s">
        <v>8</v>
      </c>
      <c r="K5095" s="71" t="str">
        <f>INDEX(Line_of_Business,MATCH(Export!J5095,Name,0))</f>
        <v>M</v>
      </c>
      <c r="L5095" s="9" t="s">
        <v>559</v>
      </c>
      <c r="M5095">
        <v>608</v>
      </c>
      <c r="N5095" s="4">
        <v>12053518.731761999</v>
      </c>
      <c r="O5095" s="4">
        <v>10739685.189999999</v>
      </c>
      <c r="P5095" s="4">
        <v>5589353.0499999998</v>
      </c>
      <c r="Q5095" s="4">
        <v>0</v>
      </c>
      <c r="R5095" s="4">
        <v>0</v>
      </c>
      <c r="S5095" s="4">
        <v>0</v>
      </c>
      <c r="T5095" s="4">
        <v>0</v>
      </c>
      <c r="U5095" s="4">
        <v>0</v>
      </c>
      <c r="V5095" s="4">
        <v>0</v>
      </c>
      <c r="W5095" s="4">
        <v>0</v>
      </c>
      <c r="X5095" s="4">
        <v>0</v>
      </c>
      <c r="Y5095" s="4">
        <v>1610952.77</v>
      </c>
      <c r="Z5095" s="4">
        <v>0</v>
      </c>
      <c r="AA5095" s="4">
        <v>0</v>
      </c>
      <c r="AB5095" t="s">
        <v>3</v>
      </c>
      <c r="AC5095" s="4">
        <v>0</v>
      </c>
      <c r="AD5095" s="4">
        <v>0</v>
      </c>
      <c r="AE5095" s="4">
        <v>0</v>
      </c>
      <c r="AF5095" t="s">
        <v>720</v>
      </c>
      <c r="AG5095" s="4">
        <v>0</v>
      </c>
      <c r="AH5095" s="4">
        <v>0</v>
      </c>
      <c r="AI5095" s="4">
        <v>0</v>
      </c>
      <c r="AJ5095" s="4">
        <v>3539379.3699999899</v>
      </c>
      <c r="AK5095" s="4">
        <v>0</v>
      </c>
      <c r="AL5095" t="s">
        <v>797</v>
      </c>
      <c r="AM5095" s="71" t="str">
        <f>INDEX(Network_Insurer_Code,MATCH(Export!AL5095,Network_insurer_Name,0))</f>
        <v>ONI3</v>
      </c>
      <c r="AN5095" t="str">
        <f t="shared" si="79"/>
        <v>M1004ONI32020</v>
      </c>
    </row>
    <row r="5096" spans="1:40" x14ac:dyDescent="0.25">
      <c r="A5096">
        <v>2019</v>
      </c>
      <c r="B5096">
        <v>2</v>
      </c>
      <c r="C5096" s="1">
        <v>43556</v>
      </c>
      <c r="D5096" s="1">
        <v>43646</v>
      </c>
      <c r="E5096">
        <v>2018</v>
      </c>
      <c r="F5096" s="71" t="str">
        <f>INDEX(Client_Name,MATCH(Export!H5096,Local_Company_Name,0))</f>
        <v>Falcon Clothing</v>
      </c>
      <c r="G5096" s="71">
        <f>INDEX(Client_Code,MATCH(Export!H5096,Local_Company_Name,0))</f>
        <v>1006</v>
      </c>
      <c r="H5096" t="s">
        <v>773</v>
      </c>
      <c r="I5096" t="s">
        <v>702</v>
      </c>
      <c r="J5096" t="s">
        <v>0</v>
      </c>
      <c r="K5096" s="71" t="str">
        <f>INDEX(Line_of_Business,MATCH(Export!J5096,Name,0))</f>
        <v>D</v>
      </c>
      <c r="L5096" s="9" t="s">
        <v>227</v>
      </c>
      <c r="M5096">
        <v>1813</v>
      </c>
      <c r="N5096" s="4">
        <v>0</v>
      </c>
      <c r="O5096" s="4">
        <v>0</v>
      </c>
      <c r="P5096" s="4">
        <v>0</v>
      </c>
      <c r="Q5096" s="4">
        <v>0</v>
      </c>
      <c r="R5096" s="4">
        <v>0</v>
      </c>
      <c r="S5096" s="4">
        <v>0</v>
      </c>
      <c r="T5096" s="4">
        <v>0</v>
      </c>
      <c r="U5096" s="4">
        <v>0</v>
      </c>
      <c r="V5096" s="4">
        <v>0</v>
      </c>
      <c r="W5096" s="4">
        <v>0</v>
      </c>
      <c r="X5096" s="4">
        <v>0</v>
      </c>
      <c r="Y5096" s="4">
        <v>0</v>
      </c>
      <c r="Z5096" s="4">
        <v>0</v>
      </c>
      <c r="AA5096" s="4">
        <v>0</v>
      </c>
      <c r="AB5096" t="s">
        <v>3</v>
      </c>
      <c r="AC5096" s="4">
        <v>0</v>
      </c>
      <c r="AD5096" s="4">
        <v>0</v>
      </c>
      <c r="AE5096" s="4">
        <v>0</v>
      </c>
      <c r="AF5096" t="s">
        <v>702</v>
      </c>
      <c r="AG5096" s="4">
        <v>0</v>
      </c>
      <c r="AH5096" s="4">
        <v>0</v>
      </c>
      <c r="AI5096" s="4">
        <v>0</v>
      </c>
      <c r="AJ5096" s="4">
        <v>0</v>
      </c>
      <c r="AK5096" s="4">
        <v>0</v>
      </c>
      <c r="AL5096" t="s">
        <v>793</v>
      </c>
      <c r="AM5096" s="71" t="str">
        <f>INDEX(Network_Insurer_Code,MATCH(Export!AL5096,Network_insurer_Name,0))</f>
        <v>CAL3</v>
      </c>
      <c r="AN5096" t="str">
        <f t="shared" si="79"/>
        <v>D1006CAL32018</v>
      </c>
    </row>
    <row r="5097" spans="1:40" x14ac:dyDescent="0.25">
      <c r="A5097">
        <v>2019</v>
      </c>
      <c r="B5097">
        <v>3</v>
      </c>
      <c r="C5097" s="1">
        <v>43647</v>
      </c>
      <c r="D5097" s="1">
        <v>43738</v>
      </c>
      <c r="E5097">
        <v>2019</v>
      </c>
      <c r="F5097" s="71" t="str">
        <f>INDEX(Client_Name,MATCH(Export!H5097,Local_Company_Name,0))</f>
        <v>Lion Manufacturing Co</v>
      </c>
      <c r="G5097" s="71">
        <f>INDEX(Client_Code,MATCH(Export!H5097,Local_Company_Name,0))</f>
        <v>1002</v>
      </c>
      <c r="H5097" t="s">
        <v>752</v>
      </c>
      <c r="I5097" t="s">
        <v>702</v>
      </c>
      <c r="J5097" t="s">
        <v>5</v>
      </c>
      <c r="K5097" s="71" t="str">
        <f>INDEX(Line_of_Business,MATCH(Export!J5097,Name,0))</f>
        <v>L</v>
      </c>
      <c r="L5097" s="9" t="s">
        <v>113</v>
      </c>
      <c r="M5097">
        <v>107</v>
      </c>
      <c r="N5097" s="4">
        <v>35331.808080807998</v>
      </c>
      <c r="O5097" s="4">
        <v>34978.49</v>
      </c>
      <c r="P5097" s="4">
        <v>0</v>
      </c>
      <c r="Q5097" s="4">
        <v>0</v>
      </c>
      <c r="R5097" s="4">
        <v>0</v>
      </c>
      <c r="S5097" s="4">
        <v>0</v>
      </c>
      <c r="T5097" s="4">
        <v>0</v>
      </c>
      <c r="U5097" s="4">
        <v>0</v>
      </c>
      <c r="V5097" s="4">
        <v>0</v>
      </c>
      <c r="W5097" s="4">
        <v>0</v>
      </c>
      <c r="X5097" s="4">
        <v>0</v>
      </c>
      <c r="Y5097" s="4">
        <v>6995.7</v>
      </c>
      <c r="Z5097" s="4">
        <v>2350.5500000000002</v>
      </c>
      <c r="AA5097" s="4">
        <v>0</v>
      </c>
      <c r="AB5097" t="s">
        <v>3</v>
      </c>
      <c r="AC5097" s="4">
        <v>0</v>
      </c>
      <c r="AD5097" s="4">
        <v>0</v>
      </c>
      <c r="AE5097" s="4">
        <v>0</v>
      </c>
      <c r="AF5097" t="s">
        <v>702</v>
      </c>
      <c r="AG5097" s="4">
        <v>0</v>
      </c>
      <c r="AH5097" s="4">
        <v>0</v>
      </c>
      <c r="AI5097" s="4">
        <v>0</v>
      </c>
      <c r="AJ5097" s="4">
        <v>25632.2399999999</v>
      </c>
      <c r="AK5097" s="4">
        <v>0</v>
      </c>
      <c r="AL5097" t="s">
        <v>795</v>
      </c>
      <c r="AM5097" s="71" t="str">
        <f>INDEX(Network_Insurer_Code,MATCH(Export!AL5097,Network_insurer_Name,0))</f>
        <v>TOL1</v>
      </c>
      <c r="AN5097" t="str">
        <f t="shared" si="79"/>
        <v>L1002TOL12019</v>
      </c>
    </row>
    <row r="5098" spans="1:40" x14ac:dyDescent="0.25">
      <c r="A5098">
        <v>2019</v>
      </c>
      <c r="B5098">
        <v>3</v>
      </c>
      <c r="C5098" s="1">
        <v>43647</v>
      </c>
      <c r="D5098" s="1">
        <v>43738</v>
      </c>
      <c r="E5098">
        <v>2018</v>
      </c>
      <c r="F5098" s="71" t="str">
        <f>INDEX(Client_Name,MATCH(Export!H5098,Local_Company_Name,0))</f>
        <v>Lion Manufacturing Co</v>
      </c>
      <c r="G5098" s="71">
        <f>INDEX(Client_Code,MATCH(Export!H5098,Local_Company_Name,0))</f>
        <v>1002</v>
      </c>
      <c r="H5098" t="s">
        <v>760</v>
      </c>
      <c r="I5098" t="s">
        <v>738</v>
      </c>
      <c r="J5098" t="s">
        <v>8</v>
      </c>
      <c r="K5098" s="71" t="str">
        <f>INDEX(Line_of_Business,MATCH(Export!J5098,Name,0))</f>
        <v>M</v>
      </c>
      <c r="L5098" s="9" t="s">
        <v>100</v>
      </c>
      <c r="M5098">
        <v>114</v>
      </c>
      <c r="N5098" s="4">
        <v>1018898.09</v>
      </c>
      <c r="O5098" s="4">
        <v>1018898.09</v>
      </c>
      <c r="P5098" s="4">
        <v>0</v>
      </c>
      <c r="Q5098" s="4">
        <v>0</v>
      </c>
      <c r="R5098" s="4">
        <v>0</v>
      </c>
      <c r="S5098" s="4">
        <v>40049.47</v>
      </c>
      <c r="T5098" s="4">
        <v>0</v>
      </c>
      <c r="U5098" s="4">
        <v>0</v>
      </c>
      <c r="V5098" s="4">
        <v>0</v>
      </c>
      <c r="W5098" s="4">
        <v>0</v>
      </c>
      <c r="X5098" s="4">
        <v>0</v>
      </c>
      <c r="Y5098" s="4">
        <v>117173.28</v>
      </c>
      <c r="Z5098" s="4">
        <v>0</v>
      </c>
      <c r="AA5098" s="4">
        <v>20377.96</v>
      </c>
      <c r="AB5098" t="s">
        <v>3</v>
      </c>
      <c r="AC5098" s="4">
        <v>0</v>
      </c>
      <c r="AD5098" s="4">
        <v>0</v>
      </c>
      <c r="AE5098" s="4">
        <v>0</v>
      </c>
      <c r="AF5098" t="s">
        <v>738</v>
      </c>
      <c r="AG5098" s="4">
        <v>0</v>
      </c>
      <c r="AH5098" s="4">
        <v>0</v>
      </c>
      <c r="AI5098" s="4">
        <v>0</v>
      </c>
      <c r="AJ5098" s="4">
        <v>921396.32</v>
      </c>
      <c r="AK5098" s="4">
        <v>0</v>
      </c>
      <c r="AL5098" t="s">
        <v>784</v>
      </c>
      <c r="AM5098" s="71" t="str">
        <f>INDEX(Network_Insurer_Code,MATCH(Export!AL5098,Network_insurer_Name,0))</f>
        <v>PII1</v>
      </c>
      <c r="AN5098" t="str">
        <f t="shared" si="79"/>
        <v>M1002PII12018</v>
      </c>
    </row>
    <row r="5099" spans="1:40" x14ac:dyDescent="0.25">
      <c r="A5099">
        <v>2020</v>
      </c>
      <c r="B5099">
        <v>3</v>
      </c>
      <c r="C5099" s="1">
        <v>44013</v>
      </c>
      <c r="D5099" s="1">
        <v>44104</v>
      </c>
      <c r="E5099">
        <v>2020</v>
      </c>
      <c r="F5099" s="71" t="str">
        <f>INDEX(Client_Name,MATCH(Export!H5099,Local_Company_Name,0))</f>
        <v>Flaimngo Tailoring</v>
      </c>
      <c r="G5099" s="71">
        <f>INDEX(Client_Code,MATCH(Export!H5099,Local_Company_Name,0))</f>
        <v>1005</v>
      </c>
      <c r="H5099" t="s">
        <v>755</v>
      </c>
      <c r="I5099" t="s">
        <v>779</v>
      </c>
      <c r="J5099" t="s">
        <v>5</v>
      </c>
      <c r="K5099" s="71" t="str">
        <f>INDEX(Line_of_Business,MATCH(Export!J5099,Name,0))</f>
        <v>L</v>
      </c>
      <c r="L5099" s="9" t="s">
        <v>155</v>
      </c>
      <c r="M5099">
        <v>73</v>
      </c>
      <c r="N5099" s="4">
        <v>39759.47</v>
      </c>
      <c r="O5099" s="4">
        <v>39759.47</v>
      </c>
      <c r="P5099" s="4">
        <v>0</v>
      </c>
      <c r="Q5099" s="4">
        <v>0</v>
      </c>
      <c r="R5099" s="4">
        <v>0</v>
      </c>
      <c r="S5099" s="4">
        <v>0</v>
      </c>
      <c r="T5099" s="4">
        <v>0</v>
      </c>
      <c r="U5099" s="4">
        <v>0</v>
      </c>
      <c r="V5099" s="4">
        <v>0</v>
      </c>
      <c r="W5099" s="4">
        <v>0</v>
      </c>
      <c r="X5099" s="4">
        <v>0</v>
      </c>
      <c r="Y5099" s="4">
        <v>9343.48</v>
      </c>
      <c r="Z5099" s="4">
        <v>0</v>
      </c>
      <c r="AA5099" s="4">
        <v>0</v>
      </c>
      <c r="AB5099" t="s">
        <v>3</v>
      </c>
      <c r="AC5099" s="4">
        <v>0</v>
      </c>
      <c r="AD5099" s="4">
        <v>0</v>
      </c>
      <c r="AE5099" s="4">
        <v>0</v>
      </c>
      <c r="AF5099" t="s">
        <v>779</v>
      </c>
      <c r="AG5099" s="4">
        <v>0</v>
      </c>
      <c r="AH5099" s="4">
        <v>0</v>
      </c>
      <c r="AI5099" s="4">
        <v>0</v>
      </c>
      <c r="AJ5099" s="4">
        <v>30415.99</v>
      </c>
      <c r="AK5099" s="4">
        <v>0</v>
      </c>
      <c r="AL5099" t="s">
        <v>792</v>
      </c>
      <c r="AM5099" s="71" t="str">
        <f>INDEX(Network_Insurer_Code,MATCH(Export!AL5099,Network_insurer_Name,0))</f>
        <v>CAL1</v>
      </c>
      <c r="AN5099" t="str">
        <f t="shared" si="79"/>
        <v>L1005CAL12020</v>
      </c>
    </row>
    <row r="5100" spans="1:40" x14ac:dyDescent="0.25">
      <c r="A5100">
        <v>2020</v>
      </c>
      <c r="B5100">
        <v>2</v>
      </c>
      <c r="C5100" s="1">
        <v>43922</v>
      </c>
      <c r="D5100" s="1">
        <v>44012</v>
      </c>
      <c r="E5100">
        <v>2019</v>
      </c>
      <c r="F5100" s="71" t="str">
        <f>INDEX(Client_Name,MATCH(Export!H5100,Local_Company_Name,0))</f>
        <v>Tiger Jewelcrafting Ltd</v>
      </c>
      <c r="G5100" s="71">
        <f>INDEX(Client_Code,MATCH(Export!H5100,Local_Company_Name,0))</f>
        <v>1003</v>
      </c>
      <c r="H5100" t="s">
        <v>762</v>
      </c>
      <c r="I5100" t="s">
        <v>779</v>
      </c>
      <c r="J5100" t="s">
        <v>8</v>
      </c>
      <c r="K5100" s="71" t="str">
        <f>INDEX(Line_of_Business,MATCH(Export!J5100,Name,0))</f>
        <v>M</v>
      </c>
      <c r="L5100" s="9" t="s">
        <v>52</v>
      </c>
      <c r="M5100">
        <v>50</v>
      </c>
      <c r="N5100" s="4">
        <v>49814.8484848484</v>
      </c>
      <c r="O5100" s="4">
        <v>49316.7</v>
      </c>
      <c r="P5100" s="4">
        <v>15063.39</v>
      </c>
      <c r="Q5100" s="4">
        <v>0</v>
      </c>
      <c r="R5100" s="4">
        <v>0</v>
      </c>
      <c r="S5100" s="4">
        <v>0</v>
      </c>
      <c r="T5100" s="4">
        <v>0</v>
      </c>
      <c r="U5100" s="4">
        <v>0</v>
      </c>
      <c r="V5100" s="4">
        <v>0</v>
      </c>
      <c r="W5100" s="4">
        <v>0</v>
      </c>
      <c r="X5100" s="4">
        <v>0</v>
      </c>
      <c r="Y5100" s="4">
        <v>12176.55</v>
      </c>
      <c r="Z5100" s="4">
        <v>187.64</v>
      </c>
      <c r="AA5100" s="4">
        <v>5175.88</v>
      </c>
      <c r="AB5100" t="s">
        <v>3</v>
      </c>
      <c r="AC5100" s="4">
        <v>0</v>
      </c>
      <c r="AD5100" s="4">
        <v>0</v>
      </c>
      <c r="AE5100" s="4">
        <v>0</v>
      </c>
      <c r="AF5100" t="s">
        <v>779</v>
      </c>
      <c r="AG5100" s="4">
        <v>0</v>
      </c>
      <c r="AH5100" s="4">
        <v>0</v>
      </c>
      <c r="AI5100" s="4">
        <v>0</v>
      </c>
      <c r="AJ5100" s="4">
        <v>16713.2399999999</v>
      </c>
      <c r="AK5100" s="4">
        <v>0</v>
      </c>
      <c r="AL5100" t="s">
        <v>792</v>
      </c>
      <c r="AM5100" s="71" t="str">
        <f>INDEX(Network_Insurer_Code,MATCH(Export!AL5100,Network_insurer_Name,0))</f>
        <v>CAL1</v>
      </c>
      <c r="AN5100" t="str">
        <f t="shared" si="79"/>
        <v>M1003CAL12019</v>
      </c>
    </row>
    <row r="5101" spans="1:40" x14ac:dyDescent="0.25">
      <c r="A5101">
        <v>2019</v>
      </c>
      <c r="B5101">
        <v>4</v>
      </c>
      <c r="C5101" s="1">
        <v>43739</v>
      </c>
      <c r="D5101" s="1">
        <v>43830</v>
      </c>
      <c r="E5101">
        <v>2016</v>
      </c>
      <c r="F5101" s="71" t="str">
        <f>INDEX(Client_Name,MATCH(Export!H5101,Local_Company_Name,0))</f>
        <v>Tiger Jewelcrafting Ltd</v>
      </c>
      <c r="G5101" s="71">
        <f>INDEX(Client_Code,MATCH(Export!H5101,Local_Company_Name,0))</f>
        <v>1003</v>
      </c>
      <c r="H5101" t="s">
        <v>764</v>
      </c>
      <c r="I5101" t="s">
        <v>779</v>
      </c>
      <c r="J5101" t="s">
        <v>8</v>
      </c>
      <c r="K5101" s="71" t="str">
        <f>INDEX(Line_of_Business,MATCH(Export!J5101,Name,0))</f>
        <v>M</v>
      </c>
      <c r="L5101" s="9" t="s">
        <v>432</v>
      </c>
      <c r="M5101">
        <v>386</v>
      </c>
      <c r="N5101" s="4">
        <v>-1407.51</v>
      </c>
      <c r="O5101" s="4">
        <v>-1407.51</v>
      </c>
      <c r="P5101" s="4">
        <v>0</v>
      </c>
      <c r="Q5101" s="4">
        <v>0</v>
      </c>
      <c r="R5101" s="4">
        <v>0</v>
      </c>
      <c r="S5101" s="4">
        <v>0</v>
      </c>
      <c r="T5101" s="4">
        <v>0</v>
      </c>
      <c r="U5101" s="4">
        <v>0</v>
      </c>
      <c r="V5101" s="4">
        <v>0</v>
      </c>
      <c r="W5101" s="4">
        <v>0</v>
      </c>
      <c r="X5101" s="4">
        <v>0</v>
      </c>
      <c r="Y5101" s="4">
        <v>-168.9</v>
      </c>
      <c r="Z5101" s="4">
        <v>0</v>
      </c>
      <c r="AA5101" s="4">
        <v>0</v>
      </c>
      <c r="AB5101" t="s">
        <v>3</v>
      </c>
      <c r="AC5101" s="4">
        <v>0</v>
      </c>
      <c r="AD5101" s="4">
        <v>0</v>
      </c>
      <c r="AE5101" s="4">
        <v>0</v>
      </c>
      <c r="AF5101" t="s">
        <v>779</v>
      </c>
      <c r="AG5101" s="4">
        <v>0</v>
      </c>
      <c r="AH5101" s="4">
        <v>0</v>
      </c>
      <c r="AI5101" s="4">
        <v>0</v>
      </c>
      <c r="AJ5101" s="4">
        <v>-1238.6099999999999</v>
      </c>
      <c r="AK5101" s="4">
        <v>0</v>
      </c>
      <c r="AL5101" t="s">
        <v>792</v>
      </c>
      <c r="AM5101" s="71" t="str">
        <f>INDEX(Network_Insurer_Code,MATCH(Export!AL5101,Network_insurer_Name,0))</f>
        <v>CAL1</v>
      </c>
      <c r="AN5101" t="str">
        <f t="shared" si="79"/>
        <v>M1003CAL12016</v>
      </c>
    </row>
    <row r="5102" spans="1:40" x14ac:dyDescent="0.25">
      <c r="A5102">
        <v>2020</v>
      </c>
      <c r="B5102">
        <v>3</v>
      </c>
      <c r="C5102" s="1">
        <v>44013</v>
      </c>
      <c r="D5102" s="1">
        <v>44104</v>
      </c>
      <c r="E5102">
        <v>2019</v>
      </c>
      <c r="F5102" s="71" t="str">
        <f>INDEX(Client_Name,MATCH(Export!H5102,Local_Company_Name,0))</f>
        <v>Lion Manufacturing Co</v>
      </c>
      <c r="G5102" s="71">
        <f>INDEX(Client_Code,MATCH(Export!H5102,Local_Company_Name,0))</f>
        <v>1002</v>
      </c>
      <c r="H5102" t="s">
        <v>752</v>
      </c>
      <c r="I5102" t="s">
        <v>720</v>
      </c>
      <c r="J5102" t="s">
        <v>8</v>
      </c>
      <c r="K5102" s="71" t="str">
        <f>INDEX(Line_of_Business,MATCH(Export!J5102,Name,0))</f>
        <v>M</v>
      </c>
      <c r="L5102" s="9" t="s">
        <v>446</v>
      </c>
      <c r="M5102">
        <v>959</v>
      </c>
      <c r="N5102" s="4">
        <v>0</v>
      </c>
      <c r="O5102" s="4">
        <v>0</v>
      </c>
      <c r="P5102" s="4">
        <v>23182.62</v>
      </c>
      <c r="Q5102" s="4">
        <v>0</v>
      </c>
      <c r="R5102" s="4">
        <v>0</v>
      </c>
      <c r="S5102" s="4">
        <v>0</v>
      </c>
      <c r="T5102" s="4">
        <v>0</v>
      </c>
      <c r="U5102" s="4">
        <v>0</v>
      </c>
      <c r="V5102" s="4">
        <v>0</v>
      </c>
      <c r="W5102" s="4">
        <v>0</v>
      </c>
      <c r="X5102" s="4">
        <v>0</v>
      </c>
      <c r="Y5102" s="4">
        <v>0</v>
      </c>
      <c r="Z5102" s="4">
        <v>0</v>
      </c>
      <c r="AA5102" s="4">
        <v>0</v>
      </c>
      <c r="AB5102" t="s">
        <v>3</v>
      </c>
      <c r="AC5102" s="4">
        <v>0</v>
      </c>
      <c r="AD5102" s="4">
        <v>0</v>
      </c>
      <c r="AE5102" s="4">
        <v>0</v>
      </c>
      <c r="AF5102" t="s">
        <v>720</v>
      </c>
      <c r="AG5102" s="4">
        <v>0</v>
      </c>
      <c r="AH5102" s="4">
        <v>0</v>
      </c>
      <c r="AI5102" s="4">
        <v>0</v>
      </c>
      <c r="AJ5102" s="4">
        <v>-23182.62</v>
      </c>
      <c r="AK5102" s="4">
        <v>0</v>
      </c>
      <c r="AL5102" t="s">
        <v>791</v>
      </c>
      <c r="AM5102" s="71" t="str">
        <f>INDEX(Network_Insurer_Code,MATCH(Export!AL5102,Network_insurer_Name,0))</f>
        <v>CHI3</v>
      </c>
      <c r="AN5102" t="str">
        <f t="shared" si="79"/>
        <v>M1002CHI32019</v>
      </c>
    </row>
    <row r="5103" spans="1:40" x14ac:dyDescent="0.25">
      <c r="A5103">
        <v>2020</v>
      </c>
      <c r="B5103">
        <v>1</v>
      </c>
      <c r="C5103" s="1">
        <v>43831</v>
      </c>
      <c r="D5103" s="1">
        <v>43921</v>
      </c>
      <c r="E5103">
        <v>2020</v>
      </c>
      <c r="F5103" s="71" t="str">
        <f>INDEX(Client_Name,MATCH(Export!H5103,Local_Company_Name,0))</f>
        <v>Aplaca Engineering Co</v>
      </c>
      <c r="G5103" s="71">
        <f>INDEX(Client_Code,MATCH(Export!H5103,Local_Company_Name,0))</f>
        <v>1004</v>
      </c>
      <c r="H5103" t="s">
        <v>765</v>
      </c>
      <c r="I5103" t="s">
        <v>780</v>
      </c>
      <c r="J5103" t="s">
        <v>22</v>
      </c>
      <c r="K5103" s="71" t="str">
        <f>INDEX(Line_of_Business,MATCH(Export!J5103,Name,0))</f>
        <v>A</v>
      </c>
      <c r="L5103" s="9" t="s">
        <v>204</v>
      </c>
      <c r="M5103">
        <v>119</v>
      </c>
      <c r="N5103" s="4">
        <v>3872.17</v>
      </c>
      <c r="O5103" s="4">
        <v>3872.17</v>
      </c>
      <c r="P5103" s="4">
        <v>0</v>
      </c>
      <c r="Q5103" s="4">
        <v>0</v>
      </c>
      <c r="R5103" s="4">
        <v>0</v>
      </c>
      <c r="S5103" s="4">
        <v>0</v>
      </c>
      <c r="T5103" s="4">
        <v>0</v>
      </c>
      <c r="U5103" s="4">
        <v>0</v>
      </c>
      <c r="V5103" s="4">
        <v>0</v>
      </c>
      <c r="W5103" s="4">
        <v>0</v>
      </c>
      <c r="X5103" s="4">
        <v>0</v>
      </c>
      <c r="Y5103" s="4">
        <v>414.32</v>
      </c>
      <c r="Z5103" s="4">
        <v>130.81</v>
      </c>
      <c r="AA5103" s="4">
        <v>0</v>
      </c>
      <c r="AB5103" t="s">
        <v>3</v>
      </c>
      <c r="AC5103" s="4">
        <v>0</v>
      </c>
      <c r="AD5103" s="4">
        <v>0</v>
      </c>
      <c r="AE5103" s="4">
        <v>0</v>
      </c>
      <c r="AF5103" t="s">
        <v>780</v>
      </c>
      <c r="AG5103" s="4">
        <v>0</v>
      </c>
      <c r="AH5103" s="4">
        <v>0</v>
      </c>
      <c r="AI5103" s="4">
        <v>0</v>
      </c>
      <c r="AJ5103" s="4">
        <v>3327.04</v>
      </c>
      <c r="AK5103" s="4" t="s">
        <v>2</v>
      </c>
      <c r="AL5103" t="s">
        <v>796</v>
      </c>
      <c r="AM5103" s="71" t="str">
        <f>INDEX(Network_Insurer_Code,MATCH(Export!AL5103,Network_insurer_Name,0))</f>
        <v>POL2</v>
      </c>
      <c r="AN5103" t="str">
        <f t="shared" si="79"/>
        <v>A1004POL22020</v>
      </c>
    </row>
    <row r="5104" spans="1:40" x14ac:dyDescent="0.25">
      <c r="A5104">
        <v>2019</v>
      </c>
      <c r="B5104">
        <v>1</v>
      </c>
      <c r="C5104" s="1">
        <v>43466</v>
      </c>
      <c r="D5104" s="1">
        <v>43555</v>
      </c>
      <c r="E5104">
        <v>2017</v>
      </c>
      <c r="F5104" s="71" t="str">
        <f>INDEX(Client_Name,MATCH(Export!H5104,Local_Company_Name,0))</f>
        <v>Lion Manufacturing Co</v>
      </c>
      <c r="G5104" s="71">
        <f>INDEX(Client_Code,MATCH(Export!H5104,Local_Company_Name,0))</f>
        <v>1002</v>
      </c>
      <c r="H5104" t="s">
        <v>759</v>
      </c>
      <c r="I5104" t="s">
        <v>727</v>
      </c>
      <c r="J5104" t="s">
        <v>8</v>
      </c>
      <c r="K5104" s="71" t="str">
        <f>INDEX(Line_of_Business,MATCH(Export!J5104,Name,0))</f>
        <v>M</v>
      </c>
      <c r="L5104" s="9" t="s">
        <v>390</v>
      </c>
      <c r="M5104">
        <v>219</v>
      </c>
      <c r="N5104" s="4">
        <v>0</v>
      </c>
      <c r="O5104" s="4">
        <v>0</v>
      </c>
      <c r="P5104" s="4">
        <v>402009</v>
      </c>
      <c r="Q5104" s="4">
        <v>0</v>
      </c>
      <c r="R5104" s="4">
        <v>0</v>
      </c>
      <c r="S5104" s="4">
        <v>2005894</v>
      </c>
      <c r="T5104" s="4">
        <v>0</v>
      </c>
      <c r="U5104" s="4">
        <v>0</v>
      </c>
      <c r="V5104" s="4">
        <v>0</v>
      </c>
      <c r="W5104" s="4">
        <v>-1965894</v>
      </c>
      <c r="X5104" s="4">
        <v>0</v>
      </c>
      <c r="Y5104" s="4">
        <v>0</v>
      </c>
      <c r="Z5104" s="4">
        <v>0</v>
      </c>
      <c r="AA5104" s="4">
        <v>0</v>
      </c>
      <c r="AB5104" t="s">
        <v>3</v>
      </c>
      <c r="AC5104" s="4">
        <v>0</v>
      </c>
      <c r="AD5104" s="4">
        <v>0</v>
      </c>
      <c r="AE5104" s="4">
        <v>1784723</v>
      </c>
      <c r="AF5104" t="s">
        <v>727</v>
      </c>
      <c r="AG5104" s="4">
        <v>0</v>
      </c>
      <c r="AH5104" s="4">
        <v>0</v>
      </c>
      <c r="AI5104" s="4">
        <v>0</v>
      </c>
      <c r="AJ5104" s="4">
        <v>3569779</v>
      </c>
      <c r="AK5104" s="4">
        <v>0</v>
      </c>
      <c r="AL5104" t="s">
        <v>787</v>
      </c>
      <c r="AM5104" s="71" t="str">
        <f>INDEX(Network_Insurer_Code,MATCH(Export!AL5104,Network_insurer_Name,0))</f>
        <v>LEI3</v>
      </c>
      <c r="AN5104" t="str">
        <f t="shared" si="79"/>
        <v>M1002LEI32017</v>
      </c>
    </row>
    <row r="5105" spans="1:40" x14ac:dyDescent="0.25">
      <c r="A5105">
        <v>2019</v>
      </c>
      <c r="B5105">
        <v>3</v>
      </c>
      <c r="C5105" s="1">
        <v>43647</v>
      </c>
      <c r="D5105" s="1">
        <v>43738</v>
      </c>
      <c r="E5105">
        <v>2018</v>
      </c>
      <c r="F5105" s="71" t="str">
        <f>INDEX(Client_Name,MATCH(Export!H5105,Local_Company_Name,0))</f>
        <v>Lion Manufacturing Co</v>
      </c>
      <c r="G5105" s="71">
        <f>INDEX(Client_Code,MATCH(Export!H5105,Local_Company_Name,0))</f>
        <v>1002</v>
      </c>
      <c r="H5105" t="s">
        <v>759</v>
      </c>
      <c r="I5105" t="s">
        <v>709</v>
      </c>
      <c r="J5105" t="s">
        <v>5</v>
      </c>
      <c r="K5105" s="71" t="str">
        <f>INDEX(Line_of_Business,MATCH(Export!J5105,Name,0))</f>
        <v>L</v>
      </c>
      <c r="L5105" s="9" t="s">
        <v>275</v>
      </c>
      <c r="M5105">
        <v>58</v>
      </c>
      <c r="N5105" s="4">
        <v>0</v>
      </c>
      <c r="O5105" s="4">
        <v>0</v>
      </c>
      <c r="P5105" s="4">
        <v>0</v>
      </c>
      <c r="Q5105" s="4">
        <v>0</v>
      </c>
      <c r="R5105" s="4">
        <v>0</v>
      </c>
      <c r="S5105" s="4">
        <v>0</v>
      </c>
      <c r="T5105" s="4">
        <v>0</v>
      </c>
      <c r="U5105" s="4">
        <v>0</v>
      </c>
      <c r="V5105" s="4">
        <v>0</v>
      </c>
      <c r="W5105" s="4">
        <v>0</v>
      </c>
      <c r="X5105" s="4">
        <v>0</v>
      </c>
      <c r="Y5105" s="4">
        <v>0</v>
      </c>
      <c r="Z5105" s="4">
        <v>0</v>
      </c>
      <c r="AA5105" s="4">
        <v>0</v>
      </c>
      <c r="AB5105" t="s">
        <v>3</v>
      </c>
      <c r="AC5105" s="4">
        <v>0</v>
      </c>
      <c r="AD5105" s="4">
        <v>0</v>
      </c>
      <c r="AE5105" s="4">
        <v>0</v>
      </c>
      <c r="AF5105" t="s">
        <v>709</v>
      </c>
      <c r="AG5105" s="4">
        <v>0</v>
      </c>
      <c r="AH5105" s="4">
        <v>0</v>
      </c>
      <c r="AI5105" s="4">
        <v>0</v>
      </c>
      <c r="AJ5105" s="4">
        <v>0</v>
      </c>
      <c r="AK5105" s="4">
        <v>0</v>
      </c>
      <c r="AL5105" t="s">
        <v>795</v>
      </c>
      <c r="AM5105" s="71" t="str">
        <f>INDEX(Network_Insurer_Code,MATCH(Export!AL5105,Network_insurer_Name,0))</f>
        <v>TOL1</v>
      </c>
      <c r="AN5105" t="str">
        <f t="shared" si="79"/>
        <v>L1002TOL12018</v>
      </c>
    </row>
    <row r="5106" spans="1:40" x14ac:dyDescent="0.25">
      <c r="A5106">
        <v>2020</v>
      </c>
      <c r="B5106">
        <v>2</v>
      </c>
      <c r="C5106" s="1">
        <v>43922</v>
      </c>
      <c r="D5106" s="1">
        <v>44012</v>
      </c>
      <c r="E5106">
        <v>2020</v>
      </c>
      <c r="F5106" s="71" t="str">
        <f>INDEX(Client_Name,MATCH(Export!H5106,Local_Company_Name,0))</f>
        <v>Falcon Clothing</v>
      </c>
      <c r="G5106" s="71">
        <f>INDEX(Client_Code,MATCH(Export!H5106,Local_Company_Name,0))</f>
        <v>1006</v>
      </c>
      <c r="H5106" t="s">
        <v>774</v>
      </c>
      <c r="I5106" t="s">
        <v>709</v>
      </c>
      <c r="J5106" t="s">
        <v>22</v>
      </c>
      <c r="K5106" s="71" t="str">
        <f>INDEX(Line_of_Business,MATCH(Export!J5106,Name,0))</f>
        <v>A</v>
      </c>
      <c r="L5106" s="9">
        <v>26941993</v>
      </c>
      <c r="M5106">
        <v>3030</v>
      </c>
      <c r="N5106" s="4">
        <v>90506.74</v>
      </c>
      <c r="O5106" s="4">
        <v>90506.74</v>
      </c>
      <c r="P5106" s="4">
        <v>0</v>
      </c>
      <c r="Q5106" s="4">
        <v>0</v>
      </c>
      <c r="R5106" s="4">
        <v>0</v>
      </c>
      <c r="S5106" s="4">
        <v>0</v>
      </c>
      <c r="T5106" s="4">
        <v>0</v>
      </c>
      <c r="U5106" s="4">
        <v>0</v>
      </c>
      <c r="V5106" s="4">
        <v>0</v>
      </c>
      <c r="W5106" s="4">
        <v>0</v>
      </c>
      <c r="X5106" s="4">
        <v>0</v>
      </c>
      <c r="Y5106" s="4">
        <v>4970.51</v>
      </c>
      <c r="Z5106" s="4">
        <v>128.4</v>
      </c>
      <c r="AA5106" s="4">
        <v>0</v>
      </c>
      <c r="AB5106" t="s">
        <v>3</v>
      </c>
      <c r="AC5106" s="4">
        <v>0</v>
      </c>
      <c r="AD5106" s="4">
        <v>0</v>
      </c>
      <c r="AE5106" s="4">
        <v>0</v>
      </c>
      <c r="AF5106" t="s">
        <v>709</v>
      </c>
      <c r="AG5106" s="4">
        <v>0</v>
      </c>
      <c r="AH5106" s="4">
        <v>0</v>
      </c>
      <c r="AI5106" s="4">
        <v>0</v>
      </c>
      <c r="AJ5106" s="4">
        <v>85407.83</v>
      </c>
      <c r="AK5106" s="4">
        <v>0</v>
      </c>
      <c r="AL5106" t="s">
        <v>782</v>
      </c>
      <c r="AM5106" s="71" t="str">
        <f>INDEX(Network_Insurer_Code,MATCH(Export!AL5106,Network_insurer_Name,0))</f>
        <v>API2</v>
      </c>
      <c r="AN5106" t="str">
        <f t="shared" si="79"/>
        <v>A1006API22020</v>
      </c>
    </row>
    <row r="5107" spans="1:40" x14ac:dyDescent="0.25">
      <c r="A5107">
        <v>2020</v>
      </c>
      <c r="B5107">
        <v>1</v>
      </c>
      <c r="C5107" s="1">
        <v>43831</v>
      </c>
      <c r="D5107" s="1">
        <v>43921</v>
      </c>
      <c r="E5107">
        <v>2020</v>
      </c>
      <c r="F5107" s="71" t="str">
        <f>INDEX(Client_Name,MATCH(Export!H5107,Local_Company_Name,0))</f>
        <v>Falcon Clothing</v>
      </c>
      <c r="G5107" s="71">
        <f>INDEX(Client_Code,MATCH(Export!H5107,Local_Company_Name,0))</f>
        <v>1006</v>
      </c>
      <c r="H5107" t="s">
        <v>776</v>
      </c>
      <c r="I5107" t="s">
        <v>710</v>
      </c>
      <c r="J5107" t="s">
        <v>0</v>
      </c>
      <c r="K5107" s="71" t="str">
        <f>INDEX(Line_of_Business,MATCH(Export!J5107,Name,0))</f>
        <v>D</v>
      </c>
      <c r="L5107" s="9" t="s">
        <v>241</v>
      </c>
      <c r="M5107">
        <v>384</v>
      </c>
      <c r="N5107" s="4">
        <v>127485.31</v>
      </c>
      <c r="O5107" s="4">
        <v>127485.31</v>
      </c>
      <c r="P5107" s="4">
        <v>0</v>
      </c>
      <c r="Q5107" s="4">
        <v>0</v>
      </c>
      <c r="R5107" s="4">
        <v>0</v>
      </c>
      <c r="S5107" s="4">
        <v>0</v>
      </c>
      <c r="T5107" s="4">
        <v>0</v>
      </c>
      <c r="U5107" s="4">
        <v>0</v>
      </c>
      <c r="V5107" s="4">
        <v>0</v>
      </c>
      <c r="W5107" s="4">
        <v>0</v>
      </c>
      <c r="X5107" s="4">
        <v>0</v>
      </c>
      <c r="Y5107" s="4">
        <v>19122.79</v>
      </c>
      <c r="Z5107" s="4">
        <v>0</v>
      </c>
      <c r="AA5107" s="4">
        <v>0</v>
      </c>
      <c r="AB5107" t="s">
        <v>3</v>
      </c>
      <c r="AC5107" s="4">
        <v>0</v>
      </c>
      <c r="AD5107" s="4">
        <v>0</v>
      </c>
      <c r="AE5107" s="4">
        <v>0</v>
      </c>
      <c r="AF5107" t="s">
        <v>710</v>
      </c>
      <c r="AG5107" s="4">
        <v>0</v>
      </c>
      <c r="AH5107" s="4">
        <v>0</v>
      </c>
      <c r="AI5107" s="4">
        <v>0</v>
      </c>
      <c r="AJ5107" s="4">
        <v>108362.519999999</v>
      </c>
      <c r="AK5107" s="4">
        <v>0</v>
      </c>
      <c r="AL5107" t="s">
        <v>798</v>
      </c>
      <c r="AM5107" s="71" t="str">
        <f>INDEX(Network_Insurer_Code,MATCH(Export!AL5107,Network_insurer_Name,0))</f>
        <v>PEI2</v>
      </c>
      <c r="AN5107" t="str">
        <f t="shared" si="79"/>
        <v>D1006PEI22020</v>
      </c>
    </row>
    <row r="5108" spans="1:40" x14ac:dyDescent="0.25">
      <c r="A5108">
        <v>2019</v>
      </c>
      <c r="B5108">
        <v>4</v>
      </c>
      <c r="C5108" s="1">
        <v>43739</v>
      </c>
      <c r="D5108" s="1">
        <v>43830</v>
      </c>
      <c r="E5108">
        <v>2016</v>
      </c>
      <c r="F5108" s="71" t="str">
        <f>INDEX(Client_Name,MATCH(Export!H5108,Local_Company_Name,0))</f>
        <v>Falcon Clothing</v>
      </c>
      <c r="G5108" s="71">
        <f>INDEX(Client_Code,MATCH(Export!H5108,Local_Company_Name,0))</f>
        <v>1006</v>
      </c>
      <c r="H5108" t="s">
        <v>773</v>
      </c>
      <c r="I5108" t="s">
        <v>779</v>
      </c>
      <c r="J5108" t="s">
        <v>8</v>
      </c>
      <c r="K5108" s="71" t="str">
        <f>INDEX(Line_of_Business,MATCH(Export!J5108,Name,0))</f>
        <v>M</v>
      </c>
      <c r="L5108" s="9" t="s">
        <v>187</v>
      </c>
      <c r="M5108">
        <v>677</v>
      </c>
      <c r="N5108" s="4">
        <v>0</v>
      </c>
      <c r="O5108" s="4">
        <v>0</v>
      </c>
      <c r="P5108" s="4">
        <v>1033.73</v>
      </c>
      <c r="Q5108" s="4">
        <v>0</v>
      </c>
      <c r="R5108" s="4">
        <v>0</v>
      </c>
      <c r="S5108" s="4">
        <v>0</v>
      </c>
      <c r="T5108" s="4">
        <v>0</v>
      </c>
      <c r="U5108" s="4">
        <v>0</v>
      </c>
      <c r="V5108" s="4">
        <v>0</v>
      </c>
      <c r="W5108" s="4">
        <v>0</v>
      </c>
      <c r="X5108" s="4">
        <v>0</v>
      </c>
      <c r="Y5108" s="4">
        <v>0</v>
      </c>
      <c r="Z5108" s="4">
        <v>0</v>
      </c>
      <c r="AA5108" s="4">
        <v>0</v>
      </c>
      <c r="AB5108" t="s">
        <v>3</v>
      </c>
      <c r="AC5108" s="4">
        <v>0</v>
      </c>
      <c r="AD5108" s="4">
        <v>0</v>
      </c>
      <c r="AE5108" s="4">
        <v>0</v>
      </c>
      <c r="AF5108" t="s">
        <v>779</v>
      </c>
      <c r="AG5108" s="4">
        <v>0</v>
      </c>
      <c r="AH5108" s="4">
        <v>0</v>
      </c>
      <c r="AI5108" s="4">
        <v>0</v>
      </c>
      <c r="AJ5108" s="4">
        <v>-1033.73</v>
      </c>
      <c r="AK5108" s="4">
        <v>0</v>
      </c>
      <c r="AL5108" t="s">
        <v>787</v>
      </c>
      <c r="AM5108" s="71" t="str">
        <f>INDEX(Network_Insurer_Code,MATCH(Export!AL5108,Network_insurer_Name,0))</f>
        <v>LEI3</v>
      </c>
      <c r="AN5108" t="str">
        <f t="shared" si="79"/>
        <v>M1006LEI32016</v>
      </c>
    </row>
    <row r="5109" spans="1:40" x14ac:dyDescent="0.25">
      <c r="A5109">
        <v>2019</v>
      </c>
      <c r="B5109">
        <v>2</v>
      </c>
      <c r="C5109" s="1">
        <v>43556</v>
      </c>
      <c r="D5109" s="1">
        <v>43646</v>
      </c>
      <c r="E5109">
        <v>2016</v>
      </c>
      <c r="F5109" s="71" t="str">
        <f>INDEX(Client_Name,MATCH(Export!H5109,Local_Company_Name,0))</f>
        <v>Aplaca Engineering Co</v>
      </c>
      <c r="G5109" s="71">
        <f>INDEX(Client_Code,MATCH(Export!H5109,Local_Company_Name,0))</f>
        <v>1004</v>
      </c>
      <c r="H5109" t="s">
        <v>767</v>
      </c>
      <c r="I5109" t="s">
        <v>704</v>
      </c>
      <c r="J5109" t="s">
        <v>0</v>
      </c>
      <c r="K5109" s="71" t="str">
        <f>INDEX(Line_of_Business,MATCH(Export!J5109,Name,0))</f>
        <v>D</v>
      </c>
      <c r="L5109" s="9" t="s">
        <v>37</v>
      </c>
      <c r="M5109">
        <v>14435</v>
      </c>
      <c r="N5109" s="4">
        <v>0</v>
      </c>
      <c r="O5109" s="4">
        <v>0</v>
      </c>
      <c r="P5109" s="4">
        <v>58981.78</v>
      </c>
      <c r="Q5109" s="4">
        <v>0</v>
      </c>
      <c r="R5109" s="4">
        <v>0</v>
      </c>
      <c r="S5109" s="4">
        <v>0</v>
      </c>
      <c r="T5109" s="4">
        <v>0</v>
      </c>
      <c r="U5109" s="4">
        <v>0</v>
      </c>
      <c r="V5109" s="4">
        <v>0</v>
      </c>
      <c r="W5109" s="4">
        <v>0</v>
      </c>
      <c r="X5109" s="4">
        <v>0</v>
      </c>
      <c r="Y5109" s="4">
        <v>0</v>
      </c>
      <c r="Z5109" s="4">
        <v>0</v>
      </c>
      <c r="AA5109" s="4">
        <v>0</v>
      </c>
      <c r="AB5109" t="s">
        <v>3</v>
      </c>
      <c r="AC5109" s="4">
        <v>0</v>
      </c>
      <c r="AD5109" s="4">
        <v>0</v>
      </c>
      <c r="AE5109" s="4">
        <v>77159.39</v>
      </c>
      <c r="AF5109" t="s">
        <v>704</v>
      </c>
      <c r="AG5109" s="4">
        <v>0</v>
      </c>
      <c r="AH5109" s="4">
        <v>0</v>
      </c>
      <c r="AI5109" s="4">
        <v>0</v>
      </c>
      <c r="AJ5109" s="4">
        <v>-58981.78</v>
      </c>
      <c r="AK5109" s="4">
        <v>0</v>
      </c>
      <c r="AL5109" t="s">
        <v>793</v>
      </c>
      <c r="AM5109" s="71" t="str">
        <f>INDEX(Network_Insurer_Code,MATCH(Export!AL5109,Network_insurer_Name,0))</f>
        <v>CAL3</v>
      </c>
      <c r="AN5109" t="str">
        <f t="shared" si="79"/>
        <v>D1004CAL32016</v>
      </c>
    </row>
    <row r="5110" spans="1:40" x14ac:dyDescent="0.25">
      <c r="A5110">
        <v>2020</v>
      </c>
      <c r="B5110">
        <v>2</v>
      </c>
      <c r="C5110" s="1">
        <v>43922</v>
      </c>
      <c r="D5110" s="1">
        <v>44012</v>
      </c>
      <c r="E5110">
        <v>2020</v>
      </c>
      <c r="F5110" s="71" t="str">
        <f>INDEX(Client_Name,MATCH(Export!H5110,Local_Company_Name,0))</f>
        <v>Zebra Workings Ltd</v>
      </c>
      <c r="G5110" s="71">
        <f>INDEX(Client_Code,MATCH(Export!H5110,Local_Company_Name,0))</f>
        <v>1001</v>
      </c>
      <c r="H5110" t="s">
        <v>749</v>
      </c>
      <c r="I5110" t="s">
        <v>720</v>
      </c>
      <c r="J5110" t="s">
        <v>22</v>
      </c>
      <c r="K5110" s="71" t="str">
        <f>INDEX(Line_of_Business,MATCH(Export!J5110,Name,0))</f>
        <v>A</v>
      </c>
      <c r="L5110" s="9" t="s">
        <v>52</v>
      </c>
      <c r="M5110">
        <v>284</v>
      </c>
      <c r="N5110" s="4">
        <v>87514.696969696903</v>
      </c>
      <c r="O5110" s="4">
        <v>86639.55</v>
      </c>
      <c r="P5110" s="4">
        <v>0</v>
      </c>
      <c r="Q5110" s="4">
        <v>0</v>
      </c>
      <c r="R5110" s="4">
        <v>0</v>
      </c>
      <c r="S5110" s="4">
        <v>0</v>
      </c>
      <c r="T5110" s="4">
        <v>0</v>
      </c>
      <c r="U5110" s="4">
        <v>0</v>
      </c>
      <c r="V5110" s="4">
        <v>0</v>
      </c>
      <c r="W5110" s="4">
        <v>0</v>
      </c>
      <c r="X5110" s="4">
        <v>0</v>
      </c>
      <c r="Y5110" s="4">
        <v>10396.75</v>
      </c>
      <c r="Z5110" s="4">
        <v>0</v>
      </c>
      <c r="AA5110" s="4">
        <v>0</v>
      </c>
      <c r="AB5110" t="s">
        <v>3</v>
      </c>
      <c r="AC5110" s="4">
        <v>0</v>
      </c>
      <c r="AD5110" s="4">
        <v>0</v>
      </c>
      <c r="AE5110" s="4">
        <v>0</v>
      </c>
      <c r="AF5110" t="s">
        <v>720</v>
      </c>
      <c r="AG5110" s="4">
        <v>0</v>
      </c>
      <c r="AH5110" s="4">
        <v>0</v>
      </c>
      <c r="AI5110" s="4">
        <v>0</v>
      </c>
      <c r="AJ5110" s="4">
        <v>76242.8</v>
      </c>
      <c r="AK5110" s="4">
        <v>200000</v>
      </c>
      <c r="AL5110" t="s">
        <v>781</v>
      </c>
      <c r="AM5110" s="71" t="str">
        <f>INDEX(Network_Insurer_Code,MATCH(Export!AL5110,Network_insurer_Name,0))</f>
        <v>ORI1</v>
      </c>
      <c r="AN5110" t="str">
        <f t="shared" si="79"/>
        <v>A1001ORI12020</v>
      </c>
    </row>
    <row r="5111" spans="1:40" x14ac:dyDescent="0.25">
      <c r="A5111">
        <v>2020</v>
      </c>
      <c r="B5111">
        <v>1</v>
      </c>
      <c r="C5111" s="1">
        <v>43831</v>
      </c>
      <c r="D5111" s="1">
        <v>43921</v>
      </c>
      <c r="E5111">
        <v>2019</v>
      </c>
      <c r="F5111" s="71" t="str">
        <f>INDEX(Client_Name,MATCH(Export!H5111,Local_Company_Name,0))</f>
        <v>Zebra Workings Ltd</v>
      </c>
      <c r="G5111" s="71">
        <f>INDEX(Client_Code,MATCH(Export!H5111,Local_Company_Name,0))</f>
        <v>1001</v>
      </c>
      <c r="H5111" t="s">
        <v>749</v>
      </c>
      <c r="I5111" t="s">
        <v>724</v>
      </c>
      <c r="J5111" t="s">
        <v>5</v>
      </c>
      <c r="K5111" s="71" t="str">
        <f>INDEX(Line_of_Business,MATCH(Export!J5111,Name,0))</f>
        <v>L</v>
      </c>
      <c r="L5111" s="9">
        <v>77613</v>
      </c>
      <c r="M5111">
        <v>66</v>
      </c>
      <c r="N5111" s="4">
        <v>0</v>
      </c>
      <c r="O5111" s="4">
        <v>0</v>
      </c>
      <c r="P5111" s="4">
        <v>0</v>
      </c>
      <c r="Q5111" s="4">
        <v>0</v>
      </c>
      <c r="R5111" s="4">
        <v>0</v>
      </c>
      <c r="S5111" s="4">
        <v>0</v>
      </c>
      <c r="T5111" s="4">
        <v>0</v>
      </c>
      <c r="U5111" s="4">
        <v>0</v>
      </c>
      <c r="V5111" s="4">
        <v>0</v>
      </c>
      <c r="W5111" s="4">
        <v>0</v>
      </c>
      <c r="X5111" s="4">
        <v>0</v>
      </c>
      <c r="Y5111" s="4">
        <v>0</v>
      </c>
      <c r="Z5111" s="4">
        <v>0</v>
      </c>
      <c r="AA5111" s="4">
        <v>0</v>
      </c>
      <c r="AB5111" t="s">
        <v>3</v>
      </c>
      <c r="AC5111" s="4">
        <v>0</v>
      </c>
      <c r="AD5111" s="4">
        <v>0</v>
      </c>
      <c r="AE5111" s="4">
        <v>0</v>
      </c>
      <c r="AF5111" t="s">
        <v>724</v>
      </c>
      <c r="AG5111" s="4">
        <v>0</v>
      </c>
      <c r="AH5111" s="4">
        <v>0</v>
      </c>
      <c r="AI5111" s="4">
        <v>0</v>
      </c>
      <c r="AJ5111" s="4">
        <v>0</v>
      </c>
      <c r="AK5111" s="4">
        <v>0</v>
      </c>
      <c r="AL5111" t="s">
        <v>787</v>
      </c>
      <c r="AM5111" s="71" t="str">
        <f>INDEX(Network_Insurer_Code,MATCH(Export!AL5111,Network_insurer_Name,0))</f>
        <v>LEI3</v>
      </c>
      <c r="AN5111" t="str">
        <f t="shared" si="79"/>
        <v>L1001LEI32019</v>
      </c>
    </row>
    <row r="5112" spans="1:40" x14ac:dyDescent="0.25">
      <c r="A5112">
        <v>2020</v>
      </c>
      <c r="B5112">
        <v>1</v>
      </c>
      <c r="C5112" s="1">
        <v>43831</v>
      </c>
      <c r="D5112" s="1">
        <v>43921</v>
      </c>
      <c r="E5112">
        <v>2019</v>
      </c>
      <c r="F5112" s="71" t="str">
        <f>INDEX(Client_Name,MATCH(Export!H5112,Local_Company_Name,0))</f>
        <v>Lion Manufacturing Co</v>
      </c>
      <c r="G5112" s="71">
        <f>INDEX(Client_Code,MATCH(Export!H5112,Local_Company_Name,0))</f>
        <v>1002</v>
      </c>
      <c r="H5112" t="s">
        <v>758</v>
      </c>
      <c r="I5112" t="s">
        <v>704</v>
      </c>
      <c r="J5112" t="s">
        <v>0</v>
      </c>
      <c r="K5112" s="71" t="str">
        <f>INDEX(Line_of_Business,MATCH(Export!J5112,Name,0))</f>
        <v>D</v>
      </c>
      <c r="L5112" s="9" t="s">
        <v>682</v>
      </c>
      <c r="M5112">
        <v>111</v>
      </c>
      <c r="N5112" s="4">
        <v>18670.68</v>
      </c>
      <c r="O5112" s="4">
        <v>18670.68</v>
      </c>
      <c r="P5112" s="4">
        <v>0</v>
      </c>
      <c r="Q5112" s="4">
        <v>0</v>
      </c>
      <c r="R5112" s="4">
        <v>0</v>
      </c>
      <c r="S5112" s="4">
        <v>0</v>
      </c>
      <c r="T5112" s="4">
        <v>0</v>
      </c>
      <c r="U5112" s="4">
        <v>0</v>
      </c>
      <c r="V5112" s="4">
        <v>0</v>
      </c>
      <c r="W5112" s="4">
        <v>0</v>
      </c>
      <c r="X5112" s="4">
        <v>0</v>
      </c>
      <c r="Y5112" s="4">
        <v>3547.43</v>
      </c>
      <c r="Z5112" s="4">
        <v>0</v>
      </c>
      <c r="AA5112" s="4">
        <v>0</v>
      </c>
      <c r="AB5112" t="s">
        <v>3</v>
      </c>
      <c r="AC5112" s="4">
        <v>0</v>
      </c>
      <c r="AD5112" s="4">
        <v>0</v>
      </c>
      <c r="AE5112" s="4">
        <v>0</v>
      </c>
      <c r="AF5112" t="s">
        <v>704</v>
      </c>
      <c r="AG5112" s="4">
        <v>0</v>
      </c>
      <c r="AH5112" s="4">
        <v>0</v>
      </c>
      <c r="AI5112" s="4">
        <v>0</v>
      </c>
      <c r="AJ5112" s="4">
        <v>15123.25</v>
      </c>
      <c r="AK5112" s="4">
        <v>0</v>
      </c>
      <c r="AL5112" t="s">
        <v>782</v>
      </c>
      <c r="AM5112" s="71" t="str">
        <f>INDEX(Network_Insurer_Code,MATCH(Export!AL5112,Network_insurer_Name,0))</f>
        <v>API2</v>
      </c>
      <c r="AN5112" t="str">
        <f t="shared" si="79"/>
        <v>D1002API22019</v>
      </c>
    </row>
    <row r="5113" spans="1:40" x14ac:dyDescent="0.25">
      <c r="A5113">
        <v>2019</v>
      </c>
      <c r="B5113">
        <v>3</v>
      </c>
      <c r="C5113" s="1">
        <v>43647</v>
      </c>
      <c r="D5113" s="1">
        <v>43738</v>
      </c>
      <c r="E5113">
        <v>2019</v>
      </c>
      <c r="F5113" s="71" t="str">
        <f>INDEX(Client_Name,MATCH(Export!H5113,Local_Company_Name,0))</f>
        <v>Falcon Clothing</v>
      </c>
      <c r="G5113" s="71">
        <f>INDEX(Client_Code,MATCH(Export!H5113,Local_Company_Name,0))</f>
        <v>1006</v>
      </c>
      <c r="H5113" t="s">
        <v>756</v>
      </c>
      <c r="I5113" t="s">
        <v>707</v>
      </c>
      <c r="J5113" t="s">
        <v>5</v>
      </c>
      <c r="K5113" s="71" t="str">
        <f>INDEX(Line_of_Business,MATCH(Export!J5113,Name,0))</f>
        <v>L</v>
      </c>
      <c r="L5113" s="9" t="s">
        <v>612</v>
      </c>
      <c r="M5113">
        <v>66</v>
      </c>
      <c r="N5113" s="4">
        <v>-388.35</v>
      </c>
      <c r="O5113" s="4">
        <v>-388.35</v>
      </c>
      <c r="P5113" s="4">
        <v>220000</v>
      </c>
      <c r="Q5113" s="4">
        <v>0</v>
      </c>
      <c r="R5113" s="4">
        <v>0</v>
      </c>
      <c r="S5113" s="4">
        <v>0</v>
      </c>
      <c r="T5113" s="4">
        <v>0</v>
      </c>
      <c r="U5113" s="4">
        <v>0</v>
      </c>
      <c r="V5113" s="4">
        <v>0</v>
      </c>
      <c r="W5113" s="4">
        <v>0</v>
      </c>
      <c r="X5113" s="4">
        <v>0</v>
      </c>
      <c r="Y5113" s="4">
        <v>-38.83</v>
      </c>
      <c r="Z5113" s="4">
        <v>0</v>
      </c>
      <c r="AA5113" s="4">
        <v>0</v>
      </c>
      <c r="AB5113" t="s">
        <v>3</v>
      </c>
      <c r="AC5113" s="4">
        <v>0</v>
      </c>
      <c r="AD5113" s="4">
        <v>0</v>
      </c>
      <c r="AE5113" s="4">
        <v>0</v>
      </c>
      <c r="AF5113" t="s">
        <v>707</v>
      </c>
      <c r="AG5113" s="4">
        <v>0</v>
      </c>
      <c r="AH5113" s="4">
        <v>0</v>
      </c>
      <c r="AI5113" s="4">
        <v>0</v>
      </c>
      <c r="AJ5113" s="4">
        <v>-220349.52</v>
      </c>
      <c r="AK5113" s="4">
        <v>0</v>
      </c>
      <c r="AL5113" t="s">
        <v>793</v>
      </c>
      <c r="AM5113" s="71" t="str">
        <f>INDEX(Network_Insurer_Code,MATCH(Export!AL5113,Network_insurer_Name,0))</f>
        <v>CAL3</v>
      </c>
      <c r="AN5113" t="str">
        <f t="shared" si="79"/>
        <v>L1006CAL32019</v>
      </c>
    </row>
    <row r="5114" spans="1:40" x14ac:dyDescent="0.25">
      <c r="A5114">
        <v>2019</v>
      </c>
      <c r="B5114">
        <v>4</v>
      </c>
      <c r="C5114" s="1">
        <v>43739</v>
      </c>
      <c r="D5114" s="1">
        <v>43830</v>
      </c>
      <c r="E5114">
        <v>2017</v>
      </c>
      <c r="F5114" s="71" t="str">
        <f>INDEX(Client_Name,MATCH(Export!H5114,Local_Company_Name,0))</f>
        <v>Flaimngo Tailoring</v>
      </c>
      <c r="G5114" s="71">
        <f>INDEX(Client_Code,MATCH(Export!H5114,Local_Company_Name,0))</f>
        <v>1005</v>
      </c>
      <c r="H5114" t="s">
        <v>771</v>
      </c>
      <c r="I5114" t="s">
        <v>720</v>
      </c>
      <c r="J5114" t="s">
        <v>8</v>
      </c>
      <c r="K5114" s="71" t="str">
        <f>INDEX(Line_of_Business,MATCH(Export!J5114,Name,0))</f>
        <v>M</v>
      </c>
      <c r="L5114" s="9" t="s">
        <v>163</v>
      </c>
      <c r="M5114">
        <v>661</v>
      </c>
      <c r="N5114" s="4">
        <v>0</v>
      </c>
      <c r="O5114" s="4">
        <v>0</v>
      </c>
      <c r="P5114" s="4">
        <v>2908.92</v>
      </c>
      <c r="Q5114" s="4">
        <v>0</v>
      </c>
      <c r="R5114" s="4">
        <v>0</v>
      </c>
      <c r="S5114" s="4">
        <v>0</v>
      </c>
      <c r="T5114" s="4">
        <v>0</v>
      </c>
      <c r="U5114" s="4">
        <v>0</v>
      </c>
      <c r="V5114" s="4">
        <v>0</v>
      </c>
      <c r="W5114" s="4">
        <v>0</v>
      </c>
      <c r="X5114" s="4">
        <v>0</v>
      </c>
      <c r="Y5114" s="4">
        <v>0</v>
      </c>
      <c r="Z5114" s="4">
        <v>0</v>
      </c>
      <c r="AA5114" s="4">
        <v>0</v>
      </c>
      <c r="AB5114" t="s">
        <v>3</v>
      </c>
      <c r="AC5114" s="4">
        <v>0</v>
      </c>
      <c r="AD5114" s="4">
        <v>0</v>
      </c>
      <c r="AE5114" s="4">
        <v>0</v>
      </c>
      <c r="AF5114" t="s">
        <v>720</v>
      </c>
      <c r="AG5114" s="4">
        <v>0</v>
      </c>
      <c r="AH5114" s="4">
        <v>0</v>
      </c>
      <c r="AI5114" s="4">
        <v>0</v>
      </c>
      <c r="AJ5114" s="4">
        <v>-2908.92</v>
      </c>
      <c r="AK5114" s="4">
        <v>0</v>
      </c>
      <c r="AL5114" t="s">
        <v>797</v>
      </c>
      <c r="AM5114" s="71" t="str">
        <f>INDEX(Network_Insurer_Code,MATCH(Export!AL5114,Network_insurer_Name,0))</f>
        <v>ONI3</v>
      </c>
      <c r="AN5114" t="str">
        <f t="shared" si="79"/>
        <v>M1005ONI32017</v>
      </c>
    </row>
    <row r="5115" spans="1:40" x14ac:dyDescent="0.25">
      <c r="A5115">
        <v>2020</v>
      </c>
      <c r="B5115">
        <v>2</v>
      </c>
      <c r="C5115" s="1">
        <v>43922</v>
      </c>
      <c r="D5115" s="1">
        <v>44012</v>
      </c>
      <c r="E5115">
        <v>2020</v>
      </c>
      <c r="F5115" s="71" t="str">
        <f>INDEX(Client_Name,MATCH(Export!H5115,Local_Company_Name,0))</f>
        <v>Tiger Jewelcrafting Ltd</v>
      </c>
      <c r="G5115" s="71">
        <f>INDEX(Client_Code,MATCH(Export!H5115,Local_Company_Name,0))</f>
        <v>1003</v>
      </c>
      <c r="H5115" t="s">
        <v>753</v>
      </c>
      <c r="I5115" t="s">
        <v>718</v>
      </c>
      <c r="J5115" t="s">
        <v>8</v>
      </c>
      <c r="K5115" s="71" t="str">
        <f>INDEX(Line_of_Business,MATCH(Export!J5115,Name,0))</f>
        <v>M</v>
      </c>
      <c r="L5115" s="9">
        <v>12651</v>
      </c>
      <c r="M5115">
        <v>181</v>
      </c>
      <c r="N5115" s="4">
        <v>3340350.3249999899</v>
      </c>
      <c r="O5115" s="4">
        <v>2672280.2599999998</v>
      </c>
      <c r="P5115" s="4">
        <v>302216.62</v>
      </c>
      <c r="Q5115" s="4">
        <v>0</v>
      </c>
      <c r="R5115" s="4">
        <v>0</v>
      </c>
      <c r="S5115" s="4">
        <v>0</v>
      </c>
      <c r="T5115" s="4">
        <v>0</v>
      </c>
      <c r="U5115" s="4">
        <v>0</v>
      </c>
      <c r="V5115" s="4">
        <v>0</v>
      </c>
      <c r="W5115" s="4">
        <v>0</v>
      </c>
      <c r="X5115" s="4">
        <v>0</v>
      </c>
      <c r="Y5115" s="4">
        <v>384808.36</v>
      </c>
      <c r="Z5115" s="4">
        <v>0</v>
      </c>
      <c r="AA5115" s="4">
        <v>213782.42</v>
      </c>
      <c r="AB5115" t="s">
        <v>3</v>
      </c>
      <c r="AC5115" s="4">
        <v>0</v>
      </c>
      <c r="AD5115" s="4">
        <v>0</v>
      </c>
      <c r="AE5115" s="4">
        <v>0</v>
      </c>
      <c r="AF5115" t="s">
        <v>718</v>
      </c>
      <c r="AG5115" s="4">
        <v>0</v>
      </c>
      <c r="AH5115" s="4">
        <v>0</v>
      </c>
      <c r="AI5115" s="4">
        <v>0</v>
      </c>
      <c r="AJ5115" s="4">
        <v>1771472.8599999901</v>
      </c>
      <c r="AK5115" s="4">
        <v>0</v>
      </c>
      <c r="AL5115" t="s">
        <v>798</v>
      </c>
      <c r="AM5115" s="71" t="str">
        <f>INDEX(Network_Insurer_Code,MATCH(Export!AL5115,Network_insurer_Name,0))</f>
        <v>PEI2</v>
      </c>
      <c r="AN5115" t="str">
        <f t="shared" si="79"/>
        <v>M1003PEI22020</v>
      </c>
    </row>
    <row r="5116" spans="1:40" x14ac:dyDescent="0.25">
      <c r="A5116">
        <v>2019</v>
      </c>
      <c r="B5116">
        <v>3</v>
      </c>
      <c r="C5116" s="1">
        <v>43647</v>
      </c>
      <c r="D5116" s="1">
        <v>43738</v>
      </c>
      <c r="E5116">
        <v>2018</v>
      </c>
      <c r="F5116" s="71" t="str">
        <f>INDEX(Client_Name,MATCH(Export!H5116,Local_Company_Name,0))</f>
        <v>Aplaca Engineering Co</v>
      </c>
      <c r="G5116" s="71">
        <f>INDEX(Client_Code,MATCH(Export!H5116,Local_Company_Name,0))</f>
        <v>1004</v>
      </c>
      <c r="H5116" t="s">
        <v>766</v>
      </c>
      <c r="I5116" t="s">
        <v>718</v>
      </c>
      <c r="J5116" t="s">
        <v>8</v>
      </c>
      <c r="K5116" s="71" t="str">
        <f>INDEX(Line_of_Business,MATCH(Export!J5116,Name,0))</f>
        <v>M</v>
      </c>
      <c r="L5116" s="9" t="s">
        <v>115</v>
      </c>
      <c r="M5116">
        <v>730</v>
      </c>
      <c r="N5116" s="4">
        <v>0</v>
      </c>
      <c r="O5116" s="4">
        <v>0</v>
      </c>
      <c r="P5116" s="4">
        <v>70505.13</v>
      </c>
      <c r="Q5116" s="4">
        <v>0</v>
      </c>
      <c r="R5116" s="4">
        <v>0</v>
      </c>
      <c r="S5116" s="4">
        <v>3050258</v>
      </c>
      <c r="T5116" s="4">
        <v>0</v>
      </c>
      <c r="U5116" s="4">
        <v>0</v>
      </c>
      <c r="V5116" s="4">
        <v>0</v>
      </c>
      <c r="W5116" s="4">
        <v>-3050258</v>
      </c>
      <c r="X5116" s="4">
        <v>0</v>
      </c>
      <c r="Y5116" s="4">
        <v>0</v>
      </c>
      <c r="Z5116" s="4">
        <v>0</v>
      </c>
      <c r="AA5116" s="4">
        <v>0</v>
      </c>
      <c r="AB5116" t="s">
        <v>3</v>
      </c>
      <c r="AC5116" s="4">
        <v>0</v>
      </c>
      <c r="AD5116" s="4">
        <v>0</v>
      </c>
      <c r="AE5116" s="4">
        <v>262021.99</v>
      </c>
      <c r="AF5116" t="s">
        <v>718</v>
      </c>
      <c r="AG5116" s="4">
        <v>0</v>
      </c>
      <c r="AH5116" s="4">
        <v>0</v>
      </c>
      <c r="AI5116" s="4">
        <v>0</v>
      </c>
      <c r="AJ5116" s="4">
        <v>6030010.8700000001</v>
      </c>
      <c r="AK5116" s="4">
        <v>0</v>
      </c>
      <c r="AL5116" t="s">
        <v>790</v>
      </c>
      <c r="AM5116" s="71" t="str">
        <f>INDEX(Network_Insurer_Code,MATCH(Export!AL5116,Network_insurer_Name,0))</f>
        <v>STL1</v>
      </c>
      <c r="AN5116" t="str">
        <f t="shared" si="79"/>
        <v>M1004STL12018</v>
      </c>
    </row>
    <row r="5117" spans="1:40" x14ac:dyDescent="0.25">
      <c r="A5117">
        <v>2020</v>
      </c>
      <c r="B5117">
        <v>3</v>
      </c>
      <c r="C5117" s="1">
        <v>44013</v>
      </c>
      <c r="D5117" s="1">
        <v>44104</v>
      </c>
      <c r="E5117">
        <v>2019</v>
      </c>
      <c r="F5117" s="71" t="str">
        <f>INDEX(Client_Name,MATCH(Export!H5117,Local_Company_Name,0))</f>
        <v>Aplaca Engineering Co</v>
      </c>
      <c r="G5117" s="71">
        <f>INDEX(Client_Code,MATCH(Export!H5117,Local_Company_Name,0))</f>
        <v>1004</v>
      </c>
      <c r="H5117" t="s">
        <v>766</v>
      </c>
      <c r="I5117" t="s">
        <v>702</v>
      </c>
      <c r="J5117" t="s">
        <v>0</v>
      </c>
      <c r="K5117" s="71" t="str">
        <f>INDEX(Line_of_Business,MATCH(Export!J5117,Name,0))</f>
        <v>D</v>
      </c>
      <c r="L5117" s="9" t="s">
        <v>495</v>
      </c>
      <c r="M5117">
        <v>14728</v>
      </c>
      <c r="N5117" s="4">
        <v>2294331.36</v>
      </c>
      <c r="O5117" s="4">
        <v>2294331.36</v>
      </c>
      <c r="P5117" s="4">
        <v>1656970.59</v>
      </c>
      <c r="Q5117" s="4">
        <v>0</v>
      </c>
      <c r="R5117" s="4">
        <v>0</v>
      </c>
      <c r="S5117" s="4">
        <v>0</v>
      </c>
      <c r="T5117" s="4">
        <v>0</v>
      </c>
      <c r="U5117" s="4">
        <v>0</v>
      </c>
      <c r="V5117" s="4">
        <v>0</v>
      </c>
      <c r="W5117" s="4">
        <v>0</v>
      </c>
      <c r="X5117" s="4">
        <v>0</v>
      </c>
      <c r="Y5117" s="4">
        <v>286791.42</v>
      </c>
      <c r="Z5117" s="4">
        <v>220255.81</v>
      </c>
      <c r="AA5117" s="4">
        <v>53618.52</v>
      </c>
      <c r="AB5117" t="s">
        <v>3</v>
      </c>
      <c r="AC5117" s="4">
        <v>0</v>
      </c>
      <c r="AD5117" s="4">
        <v>0</v>
      </c>
      <c r="AE5117" s="4">
        <v>-239583.72</v>
      </c>
      <c r="AF5117" t="s">
        <v>702</v>
      </c>
      <c r="AG5117" s="4">
        <v>0</v>
      </c>
      <c r="AH5117" s="4">
        <v>0</v>
      </c>
      <c r="AI5117" s="4">
        <v>0</v>
      </c>
      <c r="AJ5117" s="4">
        <v>76695.0199999998</v>
      </c>
      <c r="AK5117" s="4">
        <v>0</v>
      </c>
      <c r="AL5117" t="s">
        <v>783</v>
      </c>
      <c r="AM5117" s="71" t="str">
        <f>INDEX(Network_Insurer_Code,MATCH(Export!AL5117,Network_insurer_Name,0))</f>
        <v>PEP1</v>
      </c>
      <c r="AN5117" t="str">
        <f t="shared" si="79"/>
        <v>D1004PEP12019</v>
      </c>
    </row>
    <row r="5118" spans="1:40" x14ac:dyDescent="0.25">
      <c r="A5118">
        <v>2019</v>
      </c>
      <c r="B5118">
        <v>2</v>
      </c>
      <c r="C5118" s="1">
        <v>43556</v>
      </c>
      <c r="D5118" s="1">
        <v>43646</v>
      </c>
      <c r="E5118">
        <v>2019</v>
      </c>
      <c r="F5118" s="71" t="str">
        <f>INDEX(Client_Name,MATCH(Export!H5118,Local_Company_Name,0))</f>
        <v>Lion Manufacturing Co</v>
      </c>
      <c r="G5118" s="71">
        <f>INDEX(Client_Code,MATCH(Export!H5118,Local_Company_Name,0))</f>
        <v>1002</v>
      </c>
      <c r="H5118" t="s">
        <v>760</v>
      </c>
      <c r="I5118" t="s">
        <v>736</v>
      </c>
      <c r="J5118" t="s">
        <v>8</v>
      </c>
      <c r="K5118" s="71" t="str">
        <f>INDEX(Line_of_Business,MATCH(Export!J5118,Name,0))</f>
        <v>M</v>
      </c>
      <c r="L5118" s="9" t="s">
        <v>451</v>
      </c>
      <c r="M5118">
        <v>1570</v>
      </c>
      <c r="N5118" s="4">
        <v>12466.66</v>
      </c>
      <c r="O5118" s="4">
        <v>6233.33</v>
      </c>
      <c r="P5118" s="4">
        <v>327803.26</v>
      </c>
      <c r="Q5118" s="4">
        <v>0</v>
      </c>
      <c r="R5118" s="4">
        <v>0</v>
      </c>
      <c r="S5118" s="4">
        <v>0</v>
      </c>
      <c r="T5118" s="4">
        <v>0</v>
      </c>
      <c r="U5118" s="4">
        <v>0</v>
      </c>
      <c r="V5118" s="4">
        <v>0</v>
      </c>
      <c r="W5118" s="4">
        <v>0</v>
      </c>
      <c r="X5118" s="4">
        <v>0</v>
      </c>
      <c r="Y5118" s="4">
        <v>935</v>
      </c>
      <c r="Z5118" s="4">
        <v>374</v>
      </c>
      <c r="AA5118" s="4">
        <v>0</v>
      </c>
      <c r="AB5118" t="s">
        <v>3</v>
      </c>
      <c r="AC5118" s="4">
        <v>0</v>
      </c>
      <c r="AD5118" s="4">
        <v>0</v>
      </c>
      <c r="AE5118" s="4">
        <v>0</v>
      </c>
      <c r="AF5118" t="s">
        <v>736</v>
      </c>
      <c r="AG5118" s="4">
        <v>0</v>
      </c>
      <c r="AH5118" s="4">
        <v>0</v>
      </c>
      <c r="AI5118" s="4">
        <v>0</v>
      </c>
      <c r="AJ5118" s="4">
        <v>-322878.93</v>
      </c>
      <c r="AK5118" s="4">
        <v>0</v>
      </c>
      <c r="AL5118" t="s">
        <v>794</v>
      </c>
      <c r="AM5118" s="71" t="str">
        <f>INDEX(Network_Insurer_Code,MATCH(Export!AL5118,Network_insurer_Name,0))</f>
        <v>CUI2</v>
      </c>
      <c r="AN5118" t="str">
        <f t="shared" si="79"/>
        <v>M1002CUI22019</v>
      </c>
    </row>
    <row r="5119" spans="1:40" x14ac:dyDescent="0.25">
      <c r="A5119">
        <v>2019</v>
      </c>
      <c r="B5119">
        <v>2</v>
      </c>
      <c r="C5119" s="1">
        <v>43556</v>
      </c>
      <c r="D5119" s="1">
        <v>43646</v>
      </c>
      <c r="E5119">
        <v>2019</v>
      </c>
      <c r="F5119" s="71" t="str">
        <f>INDEX(Client_Name,MATCH(Export!H5119,Local_Company_Name,0))</f>
        <v>Tiger Jewelcrafting Ltd</v>
      </c>
      <c r="G5119" s="71">
        <f>INDEX(Client_Code,MATCH(Export!H5119,Local_Company_Name,0))</f>
        <v>1003</v>
      </c>
      <c r="H5119" t="s">
        <v>761</v>
      </c>
      <c r="I5119" t="s">
        <v>746</v>
      </c>
      <c r="J5119" t="s">
        <v>22</v>
      </c>
      <c r="K5119" s="71" t="str">
        <f>INDEX(Line_of_Business,MATCH(Export!J5119,Name,0))</f>
        <v>A</v>
      </c>
      <c r="L5119" s="9" t="s">
        <v>683</v>
      </c>
      <c r="M5119">
        <v>46</v>
      </c>
      <c r="N5119" s="4">
        <v>24104</v>
      </c>
      <c r="O5119" s="4">
        <v>24104</v>
      </c>
      <c r="P5119" s="4">
        <v>0</v>
      </c>
      <c r="Q5119" s="4">
        <v>0</v>
      </c>
      <c r="R5119" s="4">
        <v>0</v>
      </c>
      <c r="S5119" s="4">
        <v>0</v>
      </c>
      <c r="T5119" s="4">
        <v>0</v>
      </c>
      <c r="U5119" s="4">
        <v>0</v>
      </c>
      <c r="V5119" s="4">
        <v>0</v>
      </c>
      <c r="W5119" s="4">
        <v>0</v>
      </c>
      <c r="X5119" s="4">
        <v>0</v>
      </c>
      <c r="Y5119" s="4">
        <v>2410</v>
      </c>
      <c r="Z5119" s="4">
        <v>0</v>
      </c>
      <c r="AA5119" s="4">
        <v>0</v>
      </c>
      <c r="AB5119" t="s">
        <v>3</v>
      </c>
      <c r="AC5119" s="4">
        <v>18161</v>
      </c>
      <c r="AD5119" s="4">
        <v>0</v>
      </c>
      <c r="AE5119" s="4">
        <v>0</v>
      </c>
      <c r="AF5119" t="s">
        <v>746</v>
      </c>
      <c r="AG5119" s="4">
        <v>0</v>
      </c>
      <c r="AH5119" s="4">
        <v>0</v>
      </c>
      <c r="AI5119" s="4">
        <v>0</v>
      </c>
      <c r="AJ5119" s="4">
        <v>21694</v>
      </c>
      <c r="AK5119" s="4">
        <v>0</v>
      </c>
      <c r="AL5119" t="s">
        <v>796</v>
      </c>
      <c r="AM5119" s="71" t="str">
        <f>INDEX(Network_Insurer_Code,MATCH(Export!AL5119,Network_insurer_Name,0))</f>
        <v>POL2</v>
      </c>
      <c r="AN5119" t="str">
        <f t="shared" si="79"/>
        <v>A1003POL22019</v>
      </c>
    </row>
    <row r="5120" spans="1:40" x14ac:dyDescent="0.25">
      <c r="A5120">
        <v>2019</v>
      </c>
      <c r="B5120">
        <v>3</v>
      </c>
      <c r="C5120" s="1">
        <v>43647</v>
      </c>
      <c r="D5120" s="1">
        <v>43738</v>
      </c>
      <c r="E5120">
        <v>2019</v>
      </c>
      <c r="F5120" s="71" t="str">
        <f>INDEX(Client_Name,MATCH(Export!H5120,Local_Company_Name,0))</f>
        <v>Lion Manufacturing Co</v>
      </c>
      <c r="G5120" s="71">
        <f>INDEX(Client_Code,MATCH(Export!H5120,Local_Company_Name,0))</f>
        <v>1002</v>
      </c>
      <c r="H5120" t="s">
        <v>758</v>
      </c>
      <c r="I5120" t="s">
        <v>704</v>
      </c>
      <c r="J5120" t="s">
        <v>0</v>
      </c>
      <c r="K5120" s="71" t="str">
        <f>INDEX(Line_of_Business,MATCH(Export!J5120,Name,0))</f>
        <v>D</v>
      </c>
      <c r="L5120" s="9" t="s">
        <v>684</v>
      </c>
      <c r="M5120">
        <v>6</v>
      </c>
      <c r="N5120" s="4">
        <v>17739.060000000001</v>
      </c>
      <c r="O5120" s="4">
        <v>17739.060000000001</v>
      </c>
      <c r="P5120" s="4">
        <v>0</v>
      </c>
      <c r="Q5120" s="4">
        <v>0</v>
      </c>
      <c r="R5120" s="4">
        <v>0</v>
      </c>
      <c r="S5120" s="4">
        <v>0</v>
      </c>
      <c r="T5120" s="4">
        <v>0</v>
      </c>
      <c r="U5120" s="4">
        <v>0</v>
      </c>
      <c r="V5120" s="4">
        <v>0</v>
      </c>
      <c r="W5120" s="4">
        <v>0</v>
      </c>
      <c r="X5120" s="4">
        <v>0</v>
      </c>
      <c r="Y5120" s="4">
        <v>2128.69</v>
      </c>
      <c r="Z5120" s="4">
        <v>0</v>
      </c>
      <c r="AA5120" s="4">
        <v>0</v>
      </c>
      <c r="AB5120" t="s">
        <v>3</v>
      </c>
      <c r="AC5120" s="4">
        <v>0</v>
      </c>
      <c r="AD5120" s="4">
        <v>0</v>
      </c>
      <c r="AE5120" s="4">
        <v>0</v>
      </c>
      <c r="AF5120" t="s">
        <v>704</v>
      </c>
      <c r="AG5120" s="4">
        <v>0</v>
      </c>
      <c r="AH5120" s="4">
        <v>0</v>
      </c>
      <c r="AI5120" s="4">
        <v>0</v>
      </c>
      <c r="AJ5120" s="4">
        <v>15610.37</v>
      </c>
      <c r="AK5120" s="4">
        <v>0</v>
      </c>
      <c r="AL5120" t="s">
        <v>789</v>
      </c>
      <c r="AM5120" s="71" t="str">
        <f>INDEX(Network_Insurer_Code,MATCH(Export!AL5120,Network_insurer_Name,0))</f>
        <v>APL1</v>
      </c>
      <c r="AN5120" t="str">
        <f t="shared" si="79"/>
        <v>D1002APL12019</v>
      </c>
    </row>
    <row r="5121" spans="1:40" x14ac:dyDescent="0.25">
      <c r="A5121">
        <v>2020</v>
      </c>
      <c r="B5121">
        <v>2</v>
      </c>
      <c r="C5121" s="1">
        <v>43922</v>
      </c>
      <c r="D5121" s="1">
        <v>44012</v>
      </c>
      <c r="E5121">
        <v>2018</v>
      </c>
      <c r="F5121" s="71" t="str">
        <f>INDEX(Client_Name,MATCH(Export!H5121,Local_Company_Name,0))</f>
        <v>Lion Manufacturing Co</v>
      </c>
      <c r="G5121" s="71">
        <f>INDEX(Client_Code,MATCH(Export!H5121,Local_Company_Name,0))</f>
        <v>1002</v>
      </c>
      <c r="H5121" t="s">
        <v>760</v>
      </c>
      <c r="I5121" t="s">
        <v>714</v>
      </c>
      <c r="J5121" t="s">
        <v>22</v>
      </c>
      <c r="K5121" s="71" t="str">
        <f>INDEX(Line_of_Business,MATCH(Export!J5121,Name,0))</f>
        <v>A</v>
      </c>
      <c r="L5121" s="9" t="s">
        <v>358</v>
      </c>
      <c r="M5121">
        <v>5458</v>
      </c>
      <c r="N5121" s="4">
        <v>9607.6526315789397</v>
      </c>
      <c r="O5121" s="4">
        <v>9127.27</v>
      </c>
      <c r="P5121" s="4">
        <v>348.62</v>
      </c>
      <c r="Q5121" s="4">
        <v>0</v>
      </c>
      <c r="R5121" s="4">
        <v>0</v>
      </c>
      <c r="S5121" s="4">
        <v>0</v>
      </c>
      <c r="T5121" s="4">
        <v>0</v>
      </c>
      <c r="U5121" s="4">
        <v>0</v>
      </c>
      <c r="V5121" s="4">
        <v>0</v>
      </c>
      <c r="W5121" s="4">
        <v>0</v>
      </c>
      <c r="X5121" s="4">
        <v>0</v>
      </c>
      <c r="Y5121" s="4">
        <v>638.91</v>
      </c>
      <c r="Z5121" s="4">
        <v>0</v>
      </c>
      <c r="AA5121" s="4">
        <v>912.73</v>
      </c>
      <c r="AB5121" t="s">
        <v>3</v>
      </c>
      <c r="AC5121" s="4">
        <v>0</v>
      </c>
      <c r="AD5121" s="4">
        <v>0</v>
      </c>
      <c r="AE5121" s="4">
        <v>0</v>
      </c>
      <c r="AF5121" t="s">
        <v>714</v>
      </c>
      <c r="AG5121" s="4">
        <v>0</v>
      </c>
      <c r="AH5121" s="4">
        <v>0</v>
      </c>
      <c r="AI5121" s="4">
        <v>0</v>
      </c>
      <c r="AJ5121" s="4">
        <v>7227.0099999999902</v>
      </c>
      <c r="AK5121" s="4">
        <v>187000</v>
      </c>
      <c r="AL5121" t="s">
        <v>796</v>
      </c>
      <c r="AM5121" s="71" t="str">
        <f>INDEX(Network_Insurer_Code,MATCH(Export!AL5121,Network_insurer_Name,0))</f>
        <v>POL2</v>
      </c>
      <c r="AN5121" t="str">
        <f t="shared" si="79"/>
        <v>A1002POL22018</v>
      </c>
    </row>
    <row r="5122" spans="1:40" x14ac:dyDescent="0.25">
      <c r="A5122">
        <v>2019</v>
      </c>
      <c r="B5122">
        <v>3</v>
      </c>
      <c r="C5122" s="1">
        <v>43647</v>
      </c>
      <c r="D5122" s="1">
        <v>43738</v>
      </c>
      <c r="E5122">
        <v>2017</v>
      </c>
      <c r="F5122" s="71" t="str">
        <f>INDEX(Client_Name,MATCH(Export!H5122,Local_Company_Name,0))</f>
        <v>Tiger Jewelcrafting Ltd</v>
      </c>
      <c r="G5122" s="71">
        <f>INDEX(Client_Code,MATCH(Export!H5122,Local_Company_Name,0))</f>
        <v>1003</v>
      </c>
      <c r="H5122" t="s">
        <v>762</v>
      </c>
      <c r="I5122" t="s">
        <v>704</v>
      </c>
      <c r="J5122" t="s">
        <v>95</v>
      </c>
      <c r="K5122" s="71" t="str">
        <f>INDEX(Line_of_Business,MATCH(Export!J5122,Name,0))</f>
        <v>P</v>
      </c>
      <c r="L5122" s="9" t="s">
        <v>224</v>
      </c>
      <c r="M5122">
        <v>0</v>
      </c>
      <c r="N5122" s="4">
        <v>-25394.3</v>
      </c>
      <c r="O5122" s="4">
        <v>-25394.3</v>
      </c>
      <c r="P5122" s="4">
        <v>0</v>
      </c>
      <c r="Q5122" s="4">
        <v>0</v>
      </c>
      <c r="R5122" s="4">
        <v>0</v>
      </c>
      <c r="S5122" s="4">
        <v>0</v>
      </c>
      <c r="T5122" s="4">
        <v>0</v>
      </c>
      <c r="U5122" s="4">
        <v>0</v>
      </c>
      <c r="V5122" s="4">
        <v>0</v>
      </c>
      <c r="W5122" s="4">
        <v>0</v>
      </c>
      <c r="X5122" s="4">
        <v>0</v>
      </c>
      <c r="Y5122" s="4">
        <v>-2412.46</v>
      </c>
      <c r="Z5122" s="4">
        <v>0</v>
      </c>
      <c r="AA5122" s="4">
        <v>0</v>
      </c>
      <c r="AB5122" t="s">
        <v>3</v>
      </c>
      <c r="AC5122" s="4">
        <v>0</v>
      </c>
      <c r="AD5122" s="4">
        <v>0</v>
      </c>
      <c r="AE5122" s="4">
        <v>0</v>
      </c>
      <c r="AF5122" t="s">
        <v>704</v>
      </c>
      <c r="AG5122" s="4">
        <v>0</v>
      </c>
      <c r="AH5122" s="4">
        <v>0</v>
      </c>
      <c r="AI5122" s="4">
        <v>0</v>
      </c>
      <c r="AJ5122" s="4">
        <v>-22981.84</v>
      </c>
      <c r="AK5122" s="4">
        <v>0</v>
      </c>
      <c r="AL5122" t="s">
        <v>794</v>
      </c>
      <c r="AM5122" s="71" t="str">
        <f>INDEX(Network_Insurer_Code,MATCH(Export!AL5122,Network_insurer_Name,0))</f>
        <v>CUI2</v>
      </c>
      <c r="AN5122" t="str">
        <f t="shared" ref="AN5122:AN5185" si="80">_xlfn.CONCAT(K5122,G5122,AM5122,E5122)</f>
        <v>P1003CUI22017</v>
      </c>
    </row>
    <row r="5123" spans="1:40" x14ac:dyDescent="0.25">
      <c r="A5123">
        <v>2020</v>
      </c>
      <c r="B5123">
        <v>3</v>
      </c>
      <c r="C5123" s="1">
        <v>43831</v>
      </c>
      <c r="D5123" s="1">
        <v>43921</v>
      </c>
      <c r="E5123">
        <v>2020</v>
      </c>
      <c r="F5123" s="71" t="str">
        <f>INDEX(Client_Name,MATCH(Export!H5123,Local_Company_Name,0))</f>
        <v>Tiger Jewelcrafting Ltd</v>
      </c>
      <c r="G5123" s="71">
        <f>INDEX(Client_Code,MATCH(Export!H5123,Local_Company_Name,0))</f>
        <v>1003</v>
      </c>
      <c r="H5123" t="s">
        <v>762</v>
      </c>
      <c r="I5123" t="s">
        <v>718</v>
      </c>
      <c r="J5123" t="s">
        <v>5</v>
      </c>
      <c r="K5123" s="71" t="str">
        <f>INDEX(Line_of_Business,MATCH(Export!J5123,Name,0))</f>
        <v>L</v>
      </c>
      <c r="L5123" s="9">
        <v>20006779</v>
      </c>
      <c r="M5123">
        <v>10781</v>
      </c>
      <c r="N5123" s="4">
        <v>-780411.2</v>
      </c>
      <c r="O5123" s="4">
        <v>-780411.2</v>
      </c>
      <c r="P5123" s="4">
        <v>-249066</v>
      </c>
      <c r="Q5123" s="4">
        <v>0</v>
      </c>
      <c r="R5123" s="4">
        <v>0</v>
      </c>
      <c r="S5123" s="4">
        <v>0</v>
      </c>
      <c r="T5123" s="4">
        <v>0</v>
      </c>
      <c r="U5123" s="4">
        <v>0</v>
      </c>
      <c r="V5123" s="4">
        <v>0</v>
      </c>
      <c r="W5123" s="4">
        <v>0</v>
      </c>
      <c r="X5123" s="4">
        <v>0</v>
      </c>
      <c r="Y5123" s="4">
        <v>-78041.119999999995</v>
      </c>
      <c r="Z5123" s="4">
        <v>0</v>
      </c>
      <c r="AA5123" s="4">
        <v>0</v>
      </c>
      <c r="AB5123" t="s">
        <v>3</v>
      </c>
      <c r="AC5123" s="4">
        <v>0</v>
      </c>
      <c r="AD5123" s="4">
        <v>0</v>
      </c>
      <c r="AE5123" s="4">
        <v>0</v>
      </c>
      <c r="AF5123" t="s">
        <v>718</v>
      </c>
      <c r="AG5123" s="4">
        <v>0</v>
      </c>
      <c r="AH5123" s="4">
        <v>0</v>
      </c>
      <c r="AI5123" s="4">
        <v>0</v>
      </c>
      <c r="AJ5123" s="4">
        <v>-453304.07999999903</v>
      </c>
      <c r="AK5123" s="4" t="s">
        <v>2</v>
      </c>
      <c r="AL5123" t="s">
        <v>793</v>
      </c>
      <c r="AM5123" s="71" t="str">
        <f>INDEX(Network_Insurer_Code,MATCH(Export!AL5123,Network_insurer_Name,0))</f>
        <v>CAL3</v>
      </c>
      <c r="AN5123" t="str">
        <f t="shared" si="80"/>
        <v>L1003CAL32020</v>
      </c>
    </row>
    <row r="5124" spans="1:40" x14ac:dyDescent="0.25">
      <c r="A5124">
        <v>2019</v>
      </c>
      <c r="B5124">
        <v>3</v>
      </c>
      <c r="C5124" s="1">
        <v>43647</v>
      </c>
      <c r="D5124" s="1">
        <v>43738</v>
      </c>
      <c r="E5124">
        <v>2019</v>
      </c>
      <c r="F5124" s="71" t="str">
        <f>INDEX(Client_Name,MATCH(Export!H5124,Local_Company_Name,0))</f>
        <v>Falcon Clothing</v>
      </c>
      <c r="G5124" s="71">
        <f>INDEX(Client_Code,MATCH(Export!H5124,Local_Company_Name,0))</f>
        <v>1006</v>
      </c>
      <c r="H5124" t="s">
        <v>776</v>
      </c>
      <c r="I5124" t="s">
        <v>716</v>
      </c>
      <c r="J5124" t="s">
        <v>8</v>
      </c>
      <c r="K5124" s="71" t="str">
        <f>INDEX(Line_of_Business,MATCH(Export!J5124,Name,0))</f>
        <v>M</v>
      </c>
      <c r="L5124" s="9">
        <v>900000008420</v>
      </c>
      <c r="M5124">
        <v>153</v>
      </c>
      <c r="N5124" s="4">
        <v>0</v>
      </c>
      <c r="O5124" s="4">
        <v>0</v>
      </c>
      <c r="P5124" s="4">
        <v>301875.01</v>
      </c>
      <c r="Q5124" s="4">
        <v>0</v>
      </c>
      <c r="R5124" s="4">
        <v>0</v>
      </c>
      <c r="S5124" s="4">
        <v>0</v>
      </c>
      <c r="T5124" s="4">
        <v>0</v>
      </c>
      <c r="U5124" s="4">
        <v>0</v>
      </c>
      <c r="V5124" s="4">
        <v>0</v>
      </c>
      <c r="W5124" s="4">
        <v>0</v>
      </c>
      <c r="X5124" s="4">
        <v>0</v>
      </c>
      <c r="Y5124" s="4">
        <v>0</v>
      </c>
      <c r="Z5124" s="4">
        <v>0</v>
      </c>
      <c r="AA5124" s="4">
        <v>0</v>
      </c>
      <c r="AB5124" t="s">
        <v>3</v>
      </c>
      <c r="AC5124" s="4">
        <v>0</v>
      </c>
      <c r="AD5124" s="4">
        <v>0</v>
      </c>
      <c r="AE5124" s="4">
        <v>0</v>
      </c>
      <c r="AF5124" t="s">
        <v>716</v>
      </c>
      <c r="AG5124" s="4">
        <v>0</v>
      </c>
      <c r="AH5124" s="4">
        <v>0</v>
      </c>
      <c r="AI5124" s="4">
        <v>0</v>
      </c>
      <c r="AJ5124" s="4">
        <v>-301875.01</v>
      </c>
      <c r="AK5124" s="4">
        <v>200000</v>
      </c>
      <c r="AL5124" t="s">
        <v>785</v>
      </c>
      <c r="AM5124" s="71" t="str">
        <f>INDEX(Network_Insurer_Code,MATCH(Export!AL5124,Network_insurer_Name,0))</f>
        <v>WAI3</v>
      </c>
      <c r="AN5124" t="str">
        <f t="shared" si="80"/>
        <v>M1006WAI32019</v>
      </c>
    </row>
    <row r="5125" spans="1:40" x14ac:dyDescent="0.25">
      <c r="A5125">
        <v>2019</v>
      </c>
      <c r="B5125">
        <v>4</v>
      </c>
      <c r="C5125" s="1">
        <v>43739</v>
      </c>
      <c r="D5125" s="1">
        <v>43830</v>
      </c>
      <c r="E5125">
        <v>2018</v>
      </c>
      <c r="F5125" s="71" t="str">
        <f>INDEX(Client_Name,MATCH(Export!H5125,Local_Company_Name,0))</f>
        <v>Aplaca Engineering Co</v>
      </c>
      <c r="G5125" s="71">
        <f>INDEX(Client_Code,MATCH(Export!H5125,Local_Company_Name,0))</f>
        <v>1004</v>
      </c>
      <c r="H5125" t="s">
        <v>767</v>
      </c>
      <c r="I5125" t="s">
        <v>716</v>
      </c>
      <c r="J5125" t="s">
        <v>8</v>
      </c>
      <c r="K5125" s="71" t="str">
        <f>INDEX(Line_of_Business,MATCH(Export!J5125,Name,0))</f>
        <v>M</v>
      </c>
      <c r="L5125" s="9" t="s">
        <v>115</v>
      </c>
      <c r="M5125">
        <v>730</v>
      </c>
      <c r="N5125" s="4">
        <v>0</v>
      </c>
      <c r="O5125" s="4">
        <v>0</v>
      </c>
      <c r="P5125" s="4">
        <v>0</v>
      </c>
      <c r="Q5125" s="4">
        <v>0</v>
      </c>
      <c r="R5125" s="4">
        <v>0</v>
      </c>
      <c r="S5125" s="4">
        <v>3050258</v>
      </c>
      <c r="T5125" s="4">
        <v>0</v>
      </c>
      <c r="U5125" s="4">
        <v>0</v>
      </c>
      <c r="V5125" s="4">
        <v>0</v>
      </c>
      <c r="W5125" s="4">
        <v>-3050258</v>
      </c>
      <c r="X5125" s="4">
        <v>0</v>
      </c>
      <c r="Y5125" s="4">
        <v>0</v>
      </c>
      <c r="Z5125" s="4">
        <v>0</v>
      </c>
      <c r="AA5125" s="4">
        <v>0</v>
      </c>
      <c r="AB5125" t="s">
        <v>3</v>
      </c>
      <c r="AC5125" s="4">
        <v>0</v>
      </c>
      <c r="AD5125" s="4">
        <v>0</v>
      </c>
      <c r="AE5125" s="4">
        <v>-226327.07</v>
      </c>
      <c r="AF5125" t="s">
        <v>716</v>
      </c>
      <c r="AG5125" s="4">
        <v>0</v>
      </c>
      <c r="AH5125" s="4">
        <v>0</v>
      </c>
      <c r="AI5125" s="4">
        <v>0</v>
      </c>
      <c r="AJ5125" s="4">
        <v>6100516</v>
      </c>
      <c r="AK5125" s="4">
        <v>0</v>
      </c>
      <c r="AL5125" t="s">
        <v>786</v>
      </c>
      <c r="AM5125" s="71" t="str">
        <f>INDEX(Network_Insurer_Code,MATCH(Export!AL5125,Network_insurer_Name,0))</f>
        <v>BAL1</v>
      </c>
      <c r="AN5125" t="str">
        <f t="shared" si="80"/>
        <v>M1004BAL12018</v>
      </c>
    </row>
    <row r="5126" spans="1:40" x14ac:dyDescent="0.25">
      <c r="A5126">
        <v>2020</v>
      </c>
      <c r="B5126">
        <v>1</v>
      </c>
      <c r="C5126" s="1">
        <v>43831</v>
      </c>
      <c r="D5126" s="1">
        <v>43921</v>
      </c>
      <c r="E5126">
        <v>2017</v>
      </c>
      <c r="F5126" s="71" t="str">
        <f>INDEX(Client_Name,MATCH(Export!H5126,Local_Company_Name,0))</f>
        <v>Tiger Jewelcrafting Ltd</v>
      </c>
      <c r="G5126" s="71">
        <f>INDEX(Client_Code,MATCH(Export!H5126,Local_Company_Name,0))</f>
        <v>1003</v>
      </c>
      <c r="H5126" t="s">
        <v>762</v>
      </c>
      <c r="I5126" t="s">
        <v>711</v>
      </c>
      <c r="J5126" t="s">
        <v>8</v>
      </c>
      <c r="K5126" s="71" t="str">
        <f>INDEX(Line_of_Business,MATCH(Export!J5126,Name,0))</f>
        <v>M</v>
      </c>
      <c r="L5126" s="9" t="s">
        <v>388</v>
      </c>
      <c r="M5126">
        <v>7378</v>
      </c>
      <c r="N5126" s="4">
        <v>0</v>
      </c>
      <c r="O5126" s="4">
        <v>0</v>
      </c>
      <c r="P5126" s="4">
        <v>11858.23</v>
      </c>
      <c r="Q5126" s="4">
        <v>0</v>
      </c>
      <c r="R5126" s="4">
        <v>0</v>
      </c>
      <c r="S5126" s="4">
        <v>0</v>
      </c>
      <c r="T5126" s="4">
        <v>0</v>
      </c>
      <c r="U5126" s="4">
        <v>0</v>
      </c>
      <c r="V5126" s="4">
        <v>0</v>
      </c>
      <c r="W5126" s="4">
        <v>0</v>
      </c>
      <c r="X5126" s="4">
        <v>0</v>
      </c>
      <c r="Y5126" s="4">
        <v>0</v>
      </c>
      <c r="Z5126" s="4">
        <v>0</v>
      </c>
      <c r="AA5126" s="4">
        <v>0</v>
      </c>
      <c r="AB5126" t="s">
        <v>3</v>
      </c>
      <c r="AC5126" s="4">
        <v>0</v>
      </c>
      <c r="AD5126" s="4">
        <v>0</v>
      </c>
      <c r="AE5126" s="4">
        <v>0</v>
      </c>
      <c r="AF5126" t="s">
        <v>711</v>
      </c>
      <c r="AG5126" s="4">
        <v>0</v>
      </c>
      <c r="AH5126" s="4">
        <v>0</v>
      </c>
      <c r="AI5126" s="4">
        <v>0</v>
      </c>
      <c r="AJ5126" s="4">
        <v>-11858.23</v>
      </c>
      <c r="AK5126" s="4">
        <v>0</v>
      </c>
      <c r="AL5126" t="s">
        <v>792</v>
      </c>
      <c r="AM5126" s="71" t="str">
        <f>INDEX(Network_Insurer_Code,MATCH(Export!AL5126,Network_insurer_Name,0))</f>
        <v>CAL1</v>
      </c>
      <c r="AN5126" t="str">
        <f t="shared" si="80"/>
        <v>M1003CAL12017</v>
      </c>
    </row>
    <row r="5127" spans="1:40" x14ac:dyDescent="0.25">
      <c r="A5127">
        <v>2020</v>
      </c>
      <c r="B5127">
        <v>2</v>
      </c>
      <c r="C5127" s="1">
        <v>43922</v>
      </c>
      <c r="D5127" s="1">
        <v>44012</v>
      </c>
      <c r="E5127">
        <v>2019</v>
      </c>
      <c r="F5127" s="71" t="str">
        <f>INDEX(Client_Name,MATCH(Export!H5127,Local_Company_Name,0))</f>
        <v>Flaimngo Tailoring</v>
      </c>
      <c r="G5127" s="71">
        <f>INDEX(Client_Code,MATCH(Export!H5127,Local_Company_Name,0))</f>
        <v>1005</v>
      </c>
      <c r="H5127" t="s">
        <v>771</v>
      </c>
      <c r="I5127" t="s">
        <v>717</v>
      </c>
      <c r="J5127" t="s">
        <v>5</v>
      </c>
      <c r="K5127" s="71" t="str">
        <f>INDEX(Line_of_Business,MATCH(Export!J5127,Name,0))</f>
        <v>L</v>
      </c>
      <c r="L5127" s="9" t="s">
        <v>473</v>
      </c>
      <c r="M5127">
        <v>1302</v>
      </c>
      <c r="N5127" s="4">
        <v>211.59</v>
      </c>
      <c r="O5127" s="4">
        <v>211.59</v>
      </c>
      <c r="P5127" s="4">
        <v>8164.37</v>
      </c>
      <c r="Q5127" s="4">
        <v>0</v>
      </c>
      <c r="R5127" s="4">
        <v>0</v>
      </c>
      <c r="S5127" s="4">
        <v>0</v>
      </c>
      <c r="T5127" s="4">
        <v>0</v>
      </c>
      <c r="U5127" s="4">
        <v>0</v>
      </c>
      <c r="V5127" s="4">
        <v>0</v>
      </c>
      <c r="W5127" s="4">
        <v>0</v>
      </c>
      <c r="X5127" s="4">
        <v>0</v>
      </c>
      <c r="Y5127" s="4">
        <v>16.93</v>
      </c>
      <c r="Z5127" s="4">
        <v>0</v>
      </c>
      <c r="AA5127" s="4">
        <v>0</v>
      </c>
      <c r="AB5127" t="s">
        <v>3</v>
      </c>
      <c r="AC5127" s="4">
        <v>0</v>
      </c>
      <c r="AD5127" s="4">
        <v>0</v>
      </c>
      <c r="AE5127" s="4">
        <v>25359.279999999999</v>
      </c>
      <c r="AF5127" t="s">
        <v>717</v>
      </c>
      <c r="AG5127" s="4">
        <v>0</v>
      </c>
      <c r="AH5127" s="4">
        <v>0</v>
      </c>
      <c r="AI5127" s="4">
        <v>0</v>
      </c>
      <c r="AJ5127" s="4">
        <v>-7969.71</v>
      </c>
      <c r="AK5127" s="4">
        <v>0</v>
      </c>
      <c r="AL5127" t="s">
        <v>783</v>
      </c>
      <c r="AM5127" s="71" t="str">
        <f>INDEX(Network_Insurer_Code,MATCH(Export!AL5127,Network_insurer_Name,0))</f>
        <v>PEP1</v>
      </c>
      <c r="AN5127" t="str">
        <f t="shared" si="80"/>
        <v>L1005PEP12019</v>
      </c>
    </row>
    <row r="5128" spans="1:40" x14ac:dyDescent="0.25">
      <c r="A5128">
        <v>2019</v>
      </c>
      <c r="B5128">
        <v>3</v>
      </c>
      <c r="C5128" s="1">
        <v>43466</v>
      </c>
      <c r="D5128" s="1">
        <v>43555</v>
      </c>
      <c r="E5128">
        <v>2018</v>
      </c>
      <c r="F5128" s="71" t="str">
        <f>INDEX(Client_Name,MATCH(Export!H5128,Local_Company_Name,0))</f>
        <v>Aplaca Engineering Co</v>
      </c>
      <c r="G5128" s="71">
        <f>INDEX(Client_Code,MATCH(Export!H5128,Local_Company_Name,0))</f>
        <v>1004</v>
      </c>
      <c r="H5128" t="s">
        <v>754</v>
      </c>
      <c r="I5128" t="s">
        <v>779</v>
      </c>
      <c r="J5128" t="s">
        <v>0</v>
      </c>
      <c r="K5128" s="71" t="str">
        <f>INDEX(Line_of_Business,MATCH(Export!J5128,Name,0))</f>
        <v>D</v>
      </c>
      <c r="L5128" s="9" t="s">
        <v>168</v>
      </c>
      <c r="M5128">
        <v>121</v>
      </c>
      <c r="N5128" s="4">
        <v>44230.07</v>
      </c>
      <c r="O5128" s="4">
        <v>44230.07</v>
      </c>
      <c r="P5128" s="4">
        <v>0</v>
      </c>
      <c r="Q5128" s="4">
        <v>0</v>
      </c>
      <c r="R5128" s="4">
        <v>0</v>
      </c>
      <c r="S5128" s="4">
        <v>0</v>
      </c>
      <c r="T5128" s="4">
        <v>0</v>
      </c>
      <c r="U5128" s="4">
        <v>0</v>
      </c>
      <c r="V5128" s="4">
        <v>0</v>
      </c>
      <c r="W5128" s="4">
        <v>0</v>
      </c>
      <c r="X5128" s="4">
        <v>0</v>
      </c>
      <c r="Y5128" s="4">
        <v>4423</v>
      </c>
      <c r="Z5128" s="4">
        <v>0</v>
      </c>
      <c r="AA5128" s="4">
        <v>0</v>
      </c>
      <c r="AB5128" t="s">
        <v>3</v>
      </c>
      <c r="AC5128" s="4">
        <v>0</v>
      </c>
      <c r="AD5128" s="4">
        <v>0</v>
      </c>
      <c r="AE5128" s="4">
        <v>0</v>
      </c>
      <c r="AF5128" t="s">
        <v>779</v>
      </c>
      <c r="AG5128" s="4">
        <v>0</v>
      </c>
      <c r="AH5128" s="4">
        <v>0</v>
      </c>
      <c r="AI5128" s="4">
        <v>0</v>
      </c>
      <c r="AJ5128" s="4">
        <v>39807.07</v>
      </c>
      <c r="AK5128" s="4">
        <v>0</v>
      </c>
      <c r="AL5128" t="s">
        <v>786</v>
      </c>
      <c r="AM5128" s="71" t="str">
        <f>INDEX(Network_Insurer_Code,MATCH(Export!AL5128,Network_insurer_Name,0))</f>
        <v>BAL1</v>
      </c>
      <c r="AN5128" t="str">
        <f t="shared" si="80"/>
        <v>D1004BAL12018</v>
      </c>
    </row>
    <row r="5129" spans="1:40" x14ac:dyDescent="0.25">
      <c r="A5129">
        <v>2020</v>
      </c>
      <c r="B5129">
        <v>1</v>
      </c>
      <c r="C5129" s="1">
        <v>43831</v>
      </c>
      <c r="D5129" s="1">
        <v>43921</v>
      </c>
      <c r="E5129">
        <v>2019</v>
      </c>
      <c r="F5129" s="71" t="str">
        <f>INDEX(Client_Name,MATCH(Export!H5129,Local_Company_Name,0))</f>
        <v>Flaimngo Tailoring</v>
      </c>
      <c r="G5129" s="71">
        <f>INDEX(Client_Code,MATCH(Export!H5129,Local_Company_Name,0))</f>
        <v>1005</v>
      </c>
      <c r="H5129" t="s">
        <v>769</v>
      </c>
      <c r="I5129" t="s">
        <v>742</v>
      </c>
      <c r="J5129" t="s">
        <v>166</v>
      </c>
      <c r="K5129" s="71" t="str">
        <f>INDEX(Line_of_Business,MATCH(Export!J5129,Name,0))</f>
        <v>M</v>
      </c>
      <c r="L5129" s="9" t="s">
        <v>167</v>
      </c>
      <c r="M5129">
        <v>248100</v>
      </c>
      <c r="N5129" s="4">
        <v>10320331.2169312</v>
      </c>
      <c r="O5129" s="4">
        <v>9752713</v>
      </c>
      <c r="P5129" s="4">
        <v>12549824</v>
      </c>
      <c r="Q5129" s="4">
        <v>0</v>
      </c>
      <c r="R5129" s="4">
        <v>0</v>
      </c>
      <c r="S5129" s="4">
        <v>235404665.75</v>
      </c>
      <c r="T5129" s="4">
        <v>0</v>
      </c>
      <c r="U5129" s="4">
        <v>0</v>
      </c>
      <c r="V5129" s="4">
        <v>0</v>
      </c>
      <c r="W5129" s="4">
        <v>237842844</v>
      </c>
      <c r="X5129" s="4">
        <v>0</v>
      </c>
      <c r="Y5129" s="4">
        <v>1219089.1299999999</v>
      </c>
      <c r="Z5129" s="4">
        <v>0</v>
      </c>
      <c r="AA5129" s="4">
        <v>0</v>
      </c>
      <c r="AB5129" t="s">
        <v>3</v>
      </c>
      <c r="AC5129" s="4">
        <v>0</v>
      </c>
      <c r="AD5129" s="4">
        <v>0</v>
      </c>
      <c r="AE5129" s="4">
        <v>0</v>
      </c>
      <c r="AF5129" t="s">
        <v>742</v>
      </c>
      <c r="AG5129" s="4">
        <v>0</v>
      </c>
      <c r="AH5129" s="4">
        <v>0</v>
      </c>
      <c r="AI5129" s="4">
        <v>0</v>
      </c>
      <c r="AJ5129" s="4">
        <v>-654378.37</v>
      </c>
      <c r="AK5129" s="4" t="s">
        <v>2</v>
      </c>
      <c r="AL5129" t="s">
        <v>797</v>
      </c>
      <c r="AM5129" s="71" t="str">
        <f>INDEX(Network_Insurer_Code,MATCH(Export!AL5129,Network_insurer_Name,0))</f>
        <v>ONI3</v>
      </c>
      <c r="AN5129" t="str">
        <f t="shared" si="80"/>
        <v>M1005ONI32019</v>
      </c>
    </row>
    <row r="5130" spans="1:40" x14ac:dyDescent="0.25">
      <c r="A5130">
        <v>2019</v>
      </c>
      <c r="B5130">
        <v>4</v>
      </c>
      <c r="C5130" s="1">
        <v>43739</v>
      </c>
      <c r="D5130" s="1">
        <v>43830</v>
      </c>
      <c r="E5130">
        <v>2018</v>
      </c>
      <c r="F5130" s="71" t="str">
        <f>INDEX(Client_Name,MATCH(Export!H5130,Local_Company_Name,0))</f>
        <v>Tiger Jewelcrafting Ltd</v>
      </c>
      <c r="G5130" s="71">
        <f>INDEX(Client_Code,MATCH(Export!H5130,Local_Company_Name,0))</f>
        <v>1003</v>
      </c>
      <c r="H5130" t="s">
        <v>753</v>
      </c>
      <c r="I5130" t="s">
        <v>742</v>
      </c>
      <c r="J5130" t="s">
        <v>5</v>
      </c>
      <c r="K5130" s="71" t="str">
        <f>INDEX(Line_of_Business,MATCH(Export!J5130,Name,0))</f>
        <v>L</v>
      </c>
      <c r="L5130" s="9" t="s">
        <v>181</v>
      </c>
      <c r="M5130">
        <v>1799</v>
      </c>
      <c r="N5130" s="4">
        <v>-3390.6</v>
      </c>
      <c r="O5130" s="4">
        <v>-3390.6</v>
      </c>
      <c r="P5130" s="4">
        <v>0</v>
      </c>
      <c r="Q5130" s="4">
        <v>0</v>
      </c>
      <c r="R5130" s="4">
        <v>0</v>
      </c>
      <c r="S5130" s="4">
        <v>0</v>
      </c>
      <c r="T5130" s="4">
        <v>0</v>
      </c>
      <c r="U5130" s="4">
        <v>0</v>
      </c>
      <c r="V5130" s="4">
        <v>0</v>
      </c>
      <c r="W5130" s="4">
        <v>0</v>
      </c>
      <c r="X5130" s="4">
        <v>0</v>
      </c>
      <c r="Y5130" s="4">
        <v>-271.25</v>
      </c>
      <c r="Z5130" s="4">
        <v>0</v>
      </c>
      <c r="AA5130" s="4">
        <v>0</v>
      </c>
      <c r="AB5130" t="s">
        <v>3</v>
      </c>
      <c r="AC5130" s="4">
        <v>0</v>
      </c>
      <c r="AD5130" s="4">
        <v>0</v>
      </c>
      <c r="AE5130" s="4">
        <v>0</v>
      </c>
      <c r="AF5130" t="s">
        <v>742</v>
      </c>
      <c r="AG5130" s="4">
        <v>0</v>
      </c>
      <c r="AH5130" s="4">
        <v>0</v>
      </c>
      <c r="AI5130" s="4">
        <v>0</v>
      </c>
      <c r="AJ5130" s="4">
        <v>-3119.35</v>
      </c>
      <c r="AK5130" s="4">
        <v>0</v>
      </c>
      <c r="AL5130" t="s">
        <v>788</v>
      </c>
      <c r="AM5130" s="71" t="str">
        <f>INDEX(Network_Insurer_Code,MATCH(Export!AL5130,Network_insurer_Name,0))</f>
        <v>RAI1</v>
      </c>
      <c r="AN5130" t="str">
        <f t="shared" si="80"/>
        <v>L1003RAI12018</v>
      </c>
    </row>
    <row r="5131" spans="1:40" x14ac:dyDescent="0.25">
      <c r="A5131">
        <v>2019</v>
      </c>
      <c r="B5131">
        <v>4</v>
      </c>
      <c r="C5131" s="1">
        <v>43739</v>
      </c>
      <c r="D5131" s="1">
        <v>43830</v>
      </c>
      <c r="E5131">
        <v>2019</v>
      </c>
      <c r="F5131" s="71" t="str">
        <f>INDEX(Client_Name,MATCH(Export!H5131,Local_Company_Name,0))</f>
        <v>Tiger Jewelcrafting Ltd</v>
      </c>
      <c r="G5131" s="71">
        <f>INDEX(Client_Code,MATCH(Export!H5131,Local_Company_Name,0))</f>
        <v>1003</v>
      </c>
      <c r="H5131" t="s">
        <v>761</v>
      </c>
      <c r="I5131" t="s">
        <v>707</v>
      </c>
      <c r="J5131" t="s">
        <v>8</v>
      </c>
      <c r="K5131" s="71" t="str">
        <f>INDEX(Line_of_Business,MATCH(Export!J5131,Name,0))</f>
        <v>M</v>
      </c>
      <c r="L5131" s="9">
        <v>50881545</v>
      </c>
      <c r="M5131">
        <v>199</v>
      </c>
      <c r="N5131" s="4">
        <v>-21707.32</v>
      </c>
      <c r="O5131" s="4">
        <v>-21707.32</v>
      </c>
      <c r="P5131" s="4">
        <v>24591.809999999899</v>
      </c>
      <c r="Q5131" s="4">
        <v>0</v>
      </c>
      <c r="R5131" s="4">
        <v>0</v>
      </c>
      <c r="S5131" s="4">
        <v>0</v>
      </c>
      <c r="T5131" s="4">
        <v>0</v>
      </c>
      <c r="U5131" s="4">
        <v>0</v>
      </c>
      <c r="V5131" s="4">
        <v>0</v>
      </c>
      <c r="W5131" s="4">
        <v>0</v>
      </c>
      <c r="X5131" s="4">
        <v>0</v>
      </c>
      <c r="Y5131" s="4">
        <v>-2083.9</v>
      </c>
      <c r="Z5131" s="4">
        <v>0</v>
      </c>
      <c r="AA5131" s="4">
        <v>-3256.1</v>
      </c>
      <c r="AB5131" t="s">
        <v>3</v>
      </c>
      <c r="AC5131" s="4">
        <v>0</v>
      </c>
      <c r="AD5131" s="4">
        <v>0</v>
      </c>
      <c r="AE5131" s="4">
        <v>0</v>
      </c>
      <c r="AF5131" t="s">
        <v>707</v>
      </c>
      <c r="AG5131" s="4">
        <v>0</v>
      </c>
      <c r="AH5131" s="4">
        <v>0</v>
      </c>
      <c r="AI5131" s="4">
        <v>0</v>
      </c>
      <c r="AJ5131" s="4">
        <v>-40959.129999999997</v>
      </c>
      <c r="AK5131" s="4">
        <v>0</v>
      </c>
      <c r="AL5131" t="s">
        <v>787</v>
      </c>
      <c r="AM5131" s="71" t="str">
        <f>INDEX(Network_Insurer_Code,MATCH(Export!AL5131,Network_insurer_Name,0))</f>
        <v>LEI3</v>
      </c>
      <c r="AN5131" t="str">
        <f t="shared" si="80"/>
        <v>M1003LEI32019</v>
      </c>
    </row>
    <row r="5132" spans="1:40" x14ac:dyDescent="0.25">
      <c r="A5132">
        <v>2019</v>
      </c>
      <c r="B5132">
        <v>4</v>
      </c>
      <c r="C5132" s="1">
        <v>43739</v>
      </c>
      <c r="D5132" s="1">
        <v>43830</v>
      </c>
      <c r="E5132">
        <v>2019</v>
      </c>
      <c r="F5132" s="71" t="str">
        <f>INDEX(Client_Name,MATCH(Export!H5132,Local_Company_Name,0))</f>
        <v>Lion Manufacturing Co</v>
      </c>
      <c r="G5132" s="71">
        <f>INDEX(Client_Code,MATCH(Export!H5132,Local_Company_Name,0))</f>
        <v>1002</v>
      </c>
      <c r="H5132" t="s">
        <v>760</v>
      </c>
      <c r="I5132" t="s">
        <v>704</v>
      </c>
      <c r="J5132" t="s">
        <v>8</v>
      </c>
      <c r="K5132" s="71" t="str">
        <f>INDEX(Line_of_Business,MATCH(Export!J5132,Name,0))</f>
        <v>M</v>
      </c>
      <c r="L5132" s="9" t="s">
        <v>383</v>
      </c>
      <c r="M5132">
        <v>1301</v>
      </c>
      <c r="N5132" s="4">
        <v>390673.27</v>
      </c>
      <c r="O5132" s="4">
        <v>390673.27</v>
      </c>
      <c r="P5132" s="4">
        <v>125609.1</v>
      </c>
      <c r="Q5132" s="4">
        <v>0</v>
      </c>
      <c r="R5132" s="4">
        <v>0</v>
      </c>
      <c r="S5132" s="4">
        <v>117676.039999999</v>
      </c>
      <c r="T5132" s="4">
        <v>0</v>
      </c>
      <c r="U5132" s="4">
        <v>0</v>
      </c>
      <c r="V5132" s="4">
        <v>0</v>
      </c>
      <c r="W5132" s="4">
        <v>-117676.04</v>
      </c>
      <c r="X5132" s="4">
        <v>0</v>
      </c>
      <c r="Y5132" s="4">
        <v>52820.28</v>
      </c>
      <c r="Z5132" s="4">
        <v>41857.85</v>
      </c>
      <c r="AA5132" s="4">
        <v>0</v>
      </c>
      <c r="AB5132" t="s">
        <v>3</v>
      </c>
      <c r="AC5132" s="4">
        <v>0</v>
      </c>
      <c r="AD5132" s="4">
        <v>0</v>
      </c>
      <c r="AE5132" s="4">
        <v>19059.599999999999</v>
      </c>
      <c r="AF5132" t="s">
        <v>704</v>
      </c>
      <c r="AG5132" s="4">
        <v>0</v>
      </c>
      <c r="AH5132" s="4">
        <v>0</v>
      </c>
      <c r="AI5132" s="4">
        <v>0</v>
      </c>
      <c r="AJ5132" s="4">
        <v>405738.12</v>
      </c>
      <c r="AK5132" s="4">
        <v>0</v>
      </c>
      <c r="AL5132" t="s">
        <v>796</v>
      </c>
      <c r="AM5132" s="71" t="str">
        <f>INDEX(Network_Insurer_Code,MATCH(Export!AL5132,Network_insurer_Name,0))</f>
        <v>POL2</v>
      </c>
      <c r="AN5132" t="str">
        <f t="shared" si="80"/>
        <v>M1002POL22019</v>
      </c>
    </row>
    <row r="5133" spans="1:40" x14ac:dyDescent="0.25">
      <c r="A5133">
        <v>2020</v>
      </c>
      <c r="B5133">
        <v>2</v>
      </c>
      <c r="C5133" s="1">
        <v>43922</v>
      </c>
      <c r="D5133" s="1">
        <v>44012</v>
      </c>
      <c r="E5133">
        <v>2018</v>
      </c>
      <c r="F5133" s="71" t="str">
        <f>INDEX(Client_Name,MATCH(Export!H5133,Local_Company_Name,0))</f>
        <v>Falcon Clothing</v>
      </c>
      <c r="G5133" s="71">
        <f>INDEX(Client_Code,MATCH(Export!H5133,Local_Company_Name,0))</f>
        <v>1006</v>
      </c>
      <c r="H5133" t="s">
        <v>756</v>
      </c>
      <c r="I5133" t="s">
        <v>704</v>
      </c>
      <c r="J5133" t="s">
        <v>0</v>
      </c>
      <c r="K5133" s="71" t="str">
        <f>INDEX(Line_of_Business,MATCH(Export!J5133,Name,0))</f>
        <v>D</v>
      </c>
      <c r="L5133" s="9" t="s">
        <v>494</v>
      </c>
      <c r="M5133">
        <v>408</v>
      </c>
      <c r="N5133" s="4">
        <v>0</v>
      </c>
      <c r="O5133" s="4">
        <v>0</v>
      </c>
      <c r="P5133" s="4">
        <v>10780.04</v>
      </c>
      <c r="Q5133" s="4">
        <v>0</v>
      </c>
      <c r="R5133" s="4">
        <v>0</v>
      </c>
      <c r="S5133" s="4">
        <v>0</v>
      </c>
      <c r="T5133" s="4">
        <v>0</v>
      </c>
      <c r="U5133" s="4">
        <v>0</v>
      </c>
      <c r="V5133" s="4">
        <v>0</v>
      </c>
      <c r="W5133" s="4">
        <v>0</v>
      </c>
      <c r="X5133" s="4">
        <v>0</v>
      </c>
      <c r="Y5133" s="4">
        <v>0</v>
      </c>
      <c r="Z5133" s="4">
        <v>0</v>
      </c>
      <c r="AA5133" s="4">
        <v>0</v>
      </c>
      <c r="AB5133" t="s">
        <v>3</v>
      </c>
      <c r="AC5133" s="4">
        <v>0</v>
      </c>
      <c r="AD5133" s="4">
        <v>0</v>
      </c>
      <c r="AE5133" s="4">
        <v>-10201.57</v>
      </c>
      <c r="AF5133" t="s">
        <v>704</v>
      </c>
      <c r="AG5133" s="4">
        <v>0</v>
      </c>
      <c r="AH5133" s="4">
        <v>0</v>
      </c>
      <c r="AI5133" s="4">
        <v>0</v>
      </c>
      <c r="AJ5133" s="4">
        <v>-10780.04</v>
      </c>
      <c r="AK5133" s="4">
        <v>0</v>
      </c>
      <c r="AL5133" t="s">
        <v>796</v>
      </c>
      <c r="AM5133" s="71" t="str">
        <f>INDEX(Network_Insurer_Code,MATCH(Export!AL5133,Network_insurer_Name,0))</f>
        <v>POL2</v>
      </c>
      <c r="AN5133" t="str">
        <f t="shared" si="80"/>
        <v>D1006POL22018</v>
      </c>
    </row>
    <row r="5134" spans="1:40" x14ac:dyDescent="0.25">
      <c r="A5134">
        <v>2019</v>
      </c>
      <c r="B5134">
        <v>2</v>
      </c>
      <c r="C5134" s="1">
        <v>43556</v>
      </c>
      <c r="D5134" s="1">
        <v>43646</v>
      </c>
      <c r="E5134">
        <v>2018</v>
      </c>
      <c r="F5134" s="71" t="str">
        <f>INDEX(Client_Name,MATCH(Export!H5134,Local_Company_Name,0))</f>
        <v>Tiger Jewelcrafting Ltd</v>
      </c>
      <c r="G5134" s="71">
        <f>INDEX(Client_Code,MATCH(Export!H5134,Local_Company_Name,0))</f>
        <v>1003</v>
      </c>
      <c r="H5134" t="s">
        <v>763</v>
      </c>
      <c r="I5134" t="s">
        <v>704</v>
      </c>
      <c r="J5134" t="s">
        <v>8</v>
      </c>
      <c r="K5134" s="71" t="str">
        <f>INDEX(Line_of_Business,MATCH(Export!J5134,Name,0))</f>
        <v>M</v>
      </c>
      <c r="L5134" s="9" t="s">
        <v>105</v>
      </c>
      <c r="M5134">
        <v>107</v>
      </c>
      <c r="N5134" s="4">
        <v>0</v>
      </c>
      <c r="O5134" s="4">
        <v>0</v>
      </c>
      <c r="P5134" s="4">
        <v>3167.03</v>
      </c>
      <c r="Q5134" s="4">
        <v>0</v>
      </c>
      <c r="R5134" s="4">
        <v>0</v>
      </c>
      <c r="S5134" s="4">
        <v>0</v>
      </c>
      <c r="T5134" s="4">
        <v>0</v>
      </c>
      <c r="U5134" s="4">
        <v>0</v>
      </c>
      <c r="V5134" s="4">
        <v>0</v>
      </c>
      <c r="W5134" s="4">
        <v>0</v>
      </c>
      <c r="X5134" s="4">
        <v>0</v>
      </c>
      <c r="Y5134" s="4">
        <v>0</v>
      </c>
      <c r="Z5134" s="4">
        <v>0</v>
      </c>
      <c r="AA5134" s="4">
        <v>0</v>
      </c>
      <c r="AB5134" t="s">
        <v>3</v>
      </c>
      <c r="AC5134" s="4">
        <v>0</v>
      </c>
      <c r="AD5134" s="4">
        <v>0</v>
      </c>
      <c r="AE5134" s="4">
        <v>0</v>
      </c>
      <c r="AF5134" t="s">
        <v>704</v>
      </c>
      <c r="AG5134" s="4">
        <v>0</v>
      </c>
      <c r="AH5134" s="4">
        <v>0</v>
      </c>
      <c r="AI5134" s="4">
        <v>0</v>
      </c>
      <c r="AJ5134" s="4">
        <v>-3167.03</v>
      </c>
      <c r="AK5134" s="4">
        <v>0</v>
      </c>
      <c r="AL5134" t="s">
        <v>796</v>
      </c>
      <c r="AM5134" s="71" t="str">
        <f>INDEX(Network_Insurer_Code,MATCH(Export!AL5134,Network_insurer_Name,0))</f>
        <v>POL2</v>
      </c>
      <c r="AN5134" t="str">
        <f t="shared" si="80"/>
        <v>M1003POL22018</v>
      </c>
    </row>
    <row r="5135" spans="1:40" x14ac:dyDescent="0.25">
      <c r="A5135">
        <v>2019</v>
      </c>
      <c r="B5135">
        <v>1</v>
      </c>
      <c r="C5135" s="1">
        <v>43466</v>
      </c>
      <c r="D5135" s="1">
        <v>43555</v>
      </c>
      <c r="E5135">
        <v>2018</v>
      </c>
      <c r="F5135" s="71" t="str">
        <f>INDEX(Client_Name,MATCH(Export!H5135,Local_Company_Name,0))</f>
        <v>Falcon Clothing</v>
      </c>
      <c r="G5135" s="71">
        <f>INDEX(Client_Code,MATCH(Export!H5135,Local_Company_Name,0))</f>
        <v>1006</v>
      </c>
      <c r="H5135" t="s">
        <v>773</v>
      </c>
      <c r="I5135" t="s">
        <v>723</v>
      </c>
      <c r="J5135" t="s">
        <v>5</v>
      </c>
      <c r="K5135" s="71" t="str">
        <f>INDEX(Line_of_Business,MATCH(Export!J5135,Name,0))</f>
        <v>L</v>
      </c>
      <c r="L5135" s="9" t="s">
        <v>235</v>
      </c>
      <c r="M5135">
        <v>922</v>
      </c>
      <c r="N5135" s="4">
        <v>-39518.339999999997</v>
      </c>
      <c r="O5135" s="4">
        <v>-39518.339999999997</v>
      </c>
      <c r="P5135" s="4">
        <v>0</v>
      </c>
      <c r="Q5135" s="4">
        <v>0</v>
      </c>
      <c r="R5135" s="4">
        <v>0</v>
      </c>
      <c r="S5135" s="4">
        <v>0</v>
      </c>
      <c r="T5135" s="4">
        <v>0</v>
      </c>
      <c r="U5135" s="4">
        <v>0</v>
      </c>
      <c r="V5135" s="4">
        <v>0</v>
      </c>
      <c r="W5135" s="4">
        <v>0</v>
      </c>
      <c r="X5135" s="4">
        <v>0</v>
      </c>
      <c r="Y5135" s="4">
        <v>-1738.81</v>
      </c>
      <c r="Z5135" s="4">
        <v>0</v>
      </c>
      <c r="AA5135" s="4">
        <v>0</v>
      </c>
      <c r="AB5135" t="s">
        <v>3</v>
      </c>
      <c r="AC5135" s="4">
        <v>141094</v>
      </c>
      <c r="AD5135" s="4">
        <v>0</v>
      </c>
      <c r="AE5135" s="4">
        <v>0</v>
      </c>
      <c r="AF5135" t="s">
        <v>723</v>
      </c>
      <c r="AG5135" s="4">
        <v>0</v>
      </c>
      <c r="AH5135" s="4">
        <v>0</v>
      </c>
      <c r="AI5135" s="4">
        <v>0</v>
      </c>
      <c r="AJ5135" s="4">
        <v>-37779.53</v>
      </c>
      <c r="AK5135" s="4">
        <v>0</v>
      </c>
      <c r="AL5135" t="s">
        <v>796</v>
      </c>
      <c r="AM5135" s="71" t="str">
        <f>INDEX(Network_Insurer_Code,MATCH(Export!AL5135,Network_insurer_Name,0))</f>
        <v>POL2</v>
      </c>
      <c r="AN5135" t="str">
        <f t="shared" si="80"/>
        <v>L1006POL22018</v>
      </c>
    </row>
    <row r="5136" spans="1:40" x14ac:dyDescent="0.25">
      <c r="A5136">
        <v>2020</v>
      </c>
      <c r="B5136">
        <v>1</v>
      </c>
      <c r="C5136" s="1">
        <v>43831</v>
      </c>
      <c r="D5136" s="1">
        <v>43921</v>
      </c>
      <c r="E5136">
        <v>2020</v>
      </c>
      <c r="F5136" s="71" t="str">
        <f>INDEX(Client_Name,MATCH(Export!H5136,Local_Company_Name,0))</f>
        <v>Aplaca Engineering Co</v>
      </c>
      <c r="G5136" s="71">
        <f>INDEX(Client_Code,MATCH(Export!H5136,Local_Company_Name,0))</f>
        <v>1004</v>
      </c>
      <c r="H5136" t="s">
        <v>768</v>
      </c>
      <c r="I5136" t="s">
        <v>711</v>
      </c>
      <c r="J5136" t="s">
        <v>8</v>
      </c>
      <c r="K5136" s="71" t="str">
        <f>INDEX(Line_of_Business,MATCH(Export!J5136,Name,0))</f>
        <v>M</v>
      </c>
      <c r="L5136" s="9">
        <v>1171006130533</v>
      </c>
      <c r="M5136">
        <v>13</v>
      </c>
      <c r="N5136" s="4">
        <v>0</v>
      </c>
      <c r="O5136" s="4">
        <v>0</v>
      </c>
      <c r="P5136" s="4">
        <v>0</v>
      </c>
      <c r="Q5136" s="4">
        <v>0</v>
      </c>
      <c r="R5136" s="4">
        <v>0</v>
      </c>
      <c r="S5136" s="4">
        <v>0</v>
      </c>
      <c r="T5136" s="4">
        <v>0</v>
      </c>
      <c r="U5136" s="4">
        <v>0</v>
      </c>
      <c r="V5136" s="4">
        <v>0</v>
      </c>
      <c r="W5136" s="4">
        <v>0</v>
      </c>
      <c r="X5136" s="4">
        <v>0</v>
      </c>
      <c r="Y5136" s="4">
        <v>0</v>
      </c>
      <c r="Z5136" s="4">
        <v>0</v>
      </c>
      <c r="AA5136" s="4">
        <v>0</v>
      </c>
      <c r="AB5136" t="s">
        <v>3</v>
      </c>
      <c r="AC5136" s="4">
        <v>0</v>
      </c>
      <c r="AD5136" s="4">
        <v>0</v>
      </c>
      <c r="AE5136" s="4">
        <v>0</v>
      </c>
      <c r="AF5136" t="s">
        <v>711</v>
      </c>
      <c r="AG5136" s="4">
        <v>0</v>
      </c>
      <c r="AH5136" s="4">
        <v>0</v>
      </c>
      <c r="AI5136" s="4">
        <v>0</v>
      </c>
      <c r="AJ5136" s="4">
        <v>0</v>
      </c>
      <c r="AK5136" s="4">
        <v>0</v>
      </c>
      <c r="AL5136" t="s">
        <v>794</v>
      </c>
      <c r="AM5136" s="71" t="str">
        <f>INDEX(Network_Insurer_Code,MATCH(Export!AL5136,Network_insurer_Name,0))</f>
        <v>CUI2</v>
      </c>
      <c r="AN5136" t="str">
        <f t="shared" si="80"/>
        <v>M1004CUI22020</v>
      </c>
    </row>
    <row r="5137" spans="1:40" x14ac:dyDescent="0.25">
      <c r="A5137">
        <v>2019</v>
      </c>
      <c r="B5137">
        <v>4</v>
      </c>
      <c r="C5137" s="1">
        <v>43739</v>
      </c>
      <c r="D5137" s="1">
        <v>43830</v>
      </c>
      <c r="E5137">
        <v>2019</v>
      </c>
      <c r="F5137" s="71" t="str">
        <f>INDEX(Client_Name,MATCH(Export!H5137,Local_Company_Name,0))</f>
        <v>Zebra Workings Ltd</v>
      </c>
      <c r="G5137" s="71">
        <f>INDEX(Client_Code,MATCH(Export!H5137,Local_Company_Name,0))</f>
        <v>1001</v>
      </c>
      <c r="H5137" t="s">
        <v>749</v>
      </c>
      <c r="I5137" t="s">
        <v>711</v>
      </c>
      <c r="J5137" t="s">
        <v>5</v>
      </c>
      <c r="K5137" s="71" t="str">
        <f>INDEX(Line_of_Business,MATCH(Export!J5137,Name,0))</f>
        <v>L</v>
      </c>
      <c r="L5137" s="9" t="s">
        <v>311</v>
      </c>
      <c r="M5137">
        <v>2461</v>
      </c>
      <c r="N5137" s="4">
        <v>893296.1</v>
      </c>
      <c r="O5137" s="4">
        <v>893296.1</v>
      </c>
      <c r="P5137" s="4">
        <v>364284.6</v>
      </c>
      <c r="Q5137" s="4">
        <v>0</v>
      </c>
      <c r="R5137" s="4">
        <v>0</v>
      </c>
      <c r="S5137" s="4">
        <v>0</v>
      </c>
      <c r="T5137" s="4">
        <v>0</v>
      </c>
      <c r="U5137" s="4">
        <v>0</v>
      </c>
      <c r="V5137" s="4">
        <v>0</v>
      </c>
      <c r="W5137" s="4">
        <v>0</v>
      </c>
      <c r="X5137" s="4">
        <v>0</v>
      </c>
      <c r="Y5137" s="4">
        <v>71463.69</v>
      </c>
      <c r="Z5137" s="4">
        <v>0</v>
      </c>
      <c r="AA5137" s="4">
        <v>0</v>
      </c>
      <c r="AB5137" t="s">
        <v>3</v>
      </c>
      <c r="AC5137" s="4">
        <v>0</v>
      </c>
      <c r="AD5137" s="4">
        <v>0</v>
      </c>
      <c r="AE5137" s="4">
        <v>0</v>
      </c>
      <c r="AF5137" t="s">
        <v>711</v>
      </c>
      <c r="AG5137" s="4">
        <v>0</v>
      </c>
      <c r="AH5137" s="4">
        <v>0</v>
      </c>
      <c r="AI5137" s="4">
        <v>0</v>
      </c>
      <c r="AJ5137" s="4">
        <v>457547.81</v>
      </c>
      <c r="AK5137" s="4">
        <v>0</v>
      </c>
      <c r="AL5137" t="s">
        <v>791</v>
      </c>
      <c r="AM5137" s="71" t="str">
        <f>INDEX(Network_Insurer_Code,MATCH(Export!AL5137,Network_insurer_Name,0))</f>
        <v>CHI3</v>
      </c>
      <c r="AN5137" t="str">
        <f t="shared" si="80"/>
        <v>L1001CHI32019</v>
      </c>
    </row>
    <row r="5138" spans="1:40" x14ac:dyDescent="0.25">
      <c r="A5138">
        <v>2020</v>
      </c>
      <c r="B5138">
        <v>1</v>
      </c>
      <c r="C5138" s="1">
        <v>43831</v>
      </c>
      <c r="D5138" s="1">
        <v>43921</v>
      </c>
      <c r="E5138">
        <v>2017</v>
      </c>
      <c r="F5138" s="71" t="str">
        <f>INDEX(Client_Name,MATCH(Export!H5138,Local_Company_Name,0))</f>
        <v>Lion Manufacturing Co</v>
      </c>
      <c r="G5138" s="71">
        <f>INDEX(Client_Code,MATCH(Export!H5138,Local_Company_Name,0))</f>
        <v>1002</v>
      </c>
      <c r="H5138" t="s">
        <v>752</v>
      </c>
      <c r="I5138" t="s">
        <v>779</v>
      </c>
      <c r="J5138" t="s">
        <v>5</v>
      </c>
      <c r="K5138" s="71" t="str">
        <f>INDEX(Line_of_Business,MATCH(Export!J5138,Name,0))</f>
        <v>L</v>
      </c>
      <c r="L5138" s="9" t="s">
        <v>155</v>
      </c>
      <c r="M5138">
        <v>0</v>
      </c>
      <c r="N5138" s="4">
        <v>0</v>
      </c>
      <c r="O5138" s="4">
        <v>0</v>
      </c>
      <c r="P5138" s="4">
        <v>0</v>
      </c>
      <c r="Q5138" s="4">
        <v>0</v>
      </c>
      <c r="R5138" s="4">
        <v>0</v>
      </c>
      <c r="S5138" s="4">
        <v>0</v>
      </c>
      <c r="T5138" s="4">
        <v>0</v>
      </c>
      <c r="U5138" s="4">
        <v>0</v>
      </c>
      <c r="V5138" s="4">
        <v>0</v>
      </c>
      <c r="W5138" s="4">
        <v>0</v>
      </c>
      <c r="X5138" s="4">
        <v>0</v>
      </c>
      <c r="Y5138" s="4">
        <v>0</v>
      </c>
      <c r="Z5138" s="4">
        <v>0</v>
      </c>
      <c r="AA5138" s="4">
        <v>0</v>
      </c>
      <c r="AB5138" t="s">
        <v>3</v>
      </c>
      <c r="AC5138" s="4">
        <v>0</v>
      </c>
      <c r="AD5138" s="4">
        <v>0</v>
      </c>
      <c r="AE5138" s="4">
        <v>0</v>
      </c>
      <c r="AF5138" t="s">
        <v>779</v>
      </c>
      <c r="AG5138" s="4">
        <v>0</v>
      </c>
      <c r="AH5138" s="4">
        <v>0</v>
      </c>
      <c r="AI5138" s="4">
        <v>0</v>
      </c>
      <c r="AJ5138" s="4">
        <v>0</v>
      </c>
      <c r="AK5138" s="4">
        <v>0</v>
      </c>
      <c r="AL5138" t="s">
        <v>786</v>
      </c>
      <c r="AM5138" s="71" t="str">
        <f>INDEX(Network_Insurer_Code,MATCH(Export!AL5138,Network_insurer_Name,0))</f>
        <v>BAL1</v>
      </c>
      <c r="AN5138" t="str">
        <f t="shared" si="80"/>
        <v>L1002BAL12017</v>
      </c>
    </row>
    <row r="5139" spans="1:40" x14ac:dyDescent="0.25">
      <c r="A5139">
        <v>2020</v>
      </c>
      <c r="B5139">
        <v>3</v>
      </c>
      <c r="C5139" s="1">
        <v>43922</v>
      </c>
      <c r="D5139" s="1">
        <v>44012</v>
      </c>
      <c r="E5139">
        <v>2019</v>
      </c>
      <c r="F5139" s="71" t="str">
        <f>INDEX(Client_Name,MATCH(Export!H5139,Local_Company_Name,0))</f>
        <v>Zebra Workings Ltd</v>
      </c>
      <c r="G5139" s="71">
        <f>INDEX(Client_Code,MATCH(Export!H5139,Local_Company_Name,0))</f>
        <v>1001</v>
      </c>
      <c r="H5139" t="s">
        <v>751</v>
      </c>
      <c r="I5139" t="s">
        <v>716</v>
      </c>
      <c r="J5139" t="s">
        <v>0</v>
      </c>
      <c r="K5139" s="71" t="str">
        <f>INDEX(Line_of_Business,MATCH(Export!J5139,Name,0))</f>
        <v>D</v>
      </c>
      <c r="L5139" s="9">
        <v>900000008736</v>
      </c>
      <c r="M5139">
        <v>2234</v>
      </c>
      <c r="N5139" s="4">
        <v>739.44999999999902</v>
      </c>
      <c r="O5139" s="4">
        <v>591.55999999999995</v>
      </c>
      <c r="P5139" s="4">
        <v>160000</v>
      </c>
      <c r="Q5139" s="4">
        <v>0</v>
      </c>
      <c r="R5139" s="4">
        <v>0</v>
      </c>
      <c r="S5139" s="4">
        <v>0</v>
      </c>
      <c r="T5139" s="4">
        <v>0</v>
      </c>
      <c r="U5139" s="4">
        <v>0</v>
      </c>
      <c r="V5139" s="4">
        <v>0</v>
      </c>
      <c r="W5139" s="4">
        <v>0</v>
      </c>
      <c r="X5139" s="4">
        <v>0</v>
      </c>
      <c r="Y5139" s="4">
        <v>112.39</v>
      </c>
      <c r="Z5139" s="4">
        <v>5.09</v>
      </c>
      <c r="AA5139" s="4">
        <v>0</v>
      </c>
      <c r="AB5139" t="s">
        <v>3</v>
      </c>
      <c r="AC5139" s="4">
        <v>0</v>
      </c>
      <c r="AD5139" s="4">
        <v>0</v>
      </c>
      <c r="AE5139" s="4">
        <v>0</v>
      </c>
      <c r="AF5139" t="s">
        <v>716</v>
      </c>
      <c r="AG5139" s="4">
        <v>0</v>
      </c>
      <c r="AH5139" s="4">
        <v>0</v>
      </c>
      <c r="AI5139" s="4">
        <v>0</v>
      </c>
      <c r="AJ5139" s="4">
        <v>-159525.92000000001</v>
      </c>
      <c r="AK5139" s="4">
        <v>200000</v>
      </c>
      <c r="AL5139" t="s">
        <v>794</v>
      </c>
      <c r="AM5139" s="71" t="str">
        <f>INDEX(Network_Insurer_Code,MATCH(Export!AL5139,Network_insurer_Name,0))</f>
        <v>CUI2</v>
      </c>
      <c r="AN5139" t="str">
        <f t="shared" si="80"/>
        <v>D1001CUI22019</v>
      </c>
    </row>
    <row r="5140" spans="1:40" x14ac:dyDescent="0.25">
      <c r="A5140">
        <v>2019</v>
      </c>
      <c r="B5140">
        <v>1</v>
      </c>
      <c r="C5140" s="1">
        <v>43466</v>
      </c>
      <c r="D5140" s="1">
        <v>43555</v>
      </c>
      <c r="E5140">
        <v>2017</v>
      </c>
      <c r="F5140" s="71" t="str">
        <f>INDEX(Client_Name,MATCH(Export!H5140,Local_Company_Name,0))</f>
        <v>Aplaca Engineering Co</v>
      </c>
      <c r="G5140" s="71">
        <f>INDEX(Client_Code,MATCH(Export!H5140,Local_Company_Name,0))</f>
        <v>1004</v>
      </c>
      <c r="H5140" t="s">
        <v>766</v>
      </c>
      <c r="I5140" t="s">
        <v>737</v>
      </c>
      <c r="J5140" t="s">
        <v>8</v>
      </c>
      <c r="K5140" s="71" t="str">
        <f>INDEX(Line_of_Business,MATCH(Export!J5140,Name,0))</f>
        <v>M</v>
      </c>
      <c r="L5140" s="9" t="s">
        <v>485</v>
      </c>
      <c r="M5140">
        <v>1</v>
      </c>
      <c r="N5140" s="4">
        <v>0</v>
      </c>
      <c r="O5140" s="4">
        <v>0</v>
      </c>
      <c r="P5140" s="4">
        <v>90912.66</v>
      </c>
      <c r="Q5140" s="4">
        <v>0</v>
      </c>
      <c r="R5140" s="4">
        <v>0</v>
      </c>
      <c r="S5140" s="4">
        <v>0</v>
      </c>
      <c r="T5140" s="4">
        <v>0</v>
      </c>
      <c r="U5140" s="4">
        <v>0</v>
      </c>
      <c r="V5140" s="4">
        <v>0</v>
      </c>
      <c r="W5140" s="4">
        <v>0</v>
      </c>
      <c r="X5140" s="4">
        <v>0</v>
      </c>
      <c r="Y5140" s="4">
        <v>0</v>
      </c>
      <c r="Z5140" s="4">
        <v>0</v>
      </c>
      <c r="AA5140" s="4">
        <v>0</v>
      </c>
      <c r="AB5140" t="s">
        <v>3</v>
      </c>
      <c r="AC5140" s="4">
        <v>0</v>
      </c>
      <c r="AD5140" s="4">
        <v>0</v>
      </c>
      <c r="AE5140" s="4">
        <v>0</v>
      </c>
      <c r="AF5140" t="s">
        <v>737</v>
      </c>
      <c r="AG5140" s="4">
        <v>0</v>
      </c>
      <c r="AH5140" s="4">
        <v>0</v>
      </c>
      <c r="AI5140" s="4">
        <v>0</v>
      </c>
      <c r="AJ5140" s="4">
        <v>-90912.66</v>
      </c>
      <c r="AK5140" s="4">
        <v>0</v>
      </c>
      <c r="AL5140" t="s">
        <v>793</v>
      </c>
      <c r="AM5140" s="71" t="str">
        <f>INDEX(Network_Insurer_Code,MATCH(Export!AL5140,Network_insurer_Name,0))</f>
        <v>CAL3</v>
      </c>
      <c r="AN5140" t="str">
        <f t="shared" si="80"/>
        <v>M1004CAL32017</v>
      </c>
    </row>
    <row r="5141" spans="1:40" x14ac:dyDescent="0.25">
      <c r="A5141">
        <v>2020</v>
      </c>
      <c r="B5141">
        <v>1</v>
      </c>
      <c r="C5141" s="1">
        <v>43831</v>
      </c>
      <c r="D5141" s="1">
        <v>43921</v>
      </c>
      <c r="E5141">
        <v>2020</v>
      </c>
      <c r="F5141" s="71" t="str">
        <f>INDEX(Client_Name,MATCH(Export!H5141,Local_Company_Name,0))</f>
        <v>Flaimngo Tailoring</v>
      </c>
      <c r="G5141" s="71">
        <f>INDEX(Client_Code,MATCH(Export!H5141,Local_Company_Name,0))</f>
        <v>1005</v>
      </c>
      <c r="H5141" t="s">
        <v>770</v>
      </c>
      <c r="I5141" t="s">
        <v>779</v>
      </c>
      <c r="J5141" t="s">
        <v>8</v>
      </c>
      <c r="K5141" s="71" t="str">
        <f>INDEX(Line_of_Business,MATCH(Export!J5141,Name,0))</f>
        <v>M</v>
      </c>
      <c r="L5141" s="9" t="s">
        <v>250</v>
      </c>
      <c r="M5141">
        <v>591</v>
      </c>
      <c r="N5141" s="4">
        <v>1906637.24</v>
      </c>
      <c r="O5141" s="4">
        <v>1906637.24</v>
      </c>
      <c r="P5141" s="4">
        <v>0</v>
      </c>
      <c r="Q5141" s="4">
        <v>0</v>
      </c>
      <c r="R5141" s="4">
        <v>0</v>
      </c>
      <c r="S5141" s="4">
        <v>0</v>
      </c>
      <c r="T5141" s="4">
        <v>0</v>
      </c>
      <c r="U5141" s="4">
        <v>0</v>
      </c>
      <c r="V5141" s="4">
        <v>0</v>
      </c>
      <c r="W5141" s="4">
        <v>532201.28</v>
      </c>
      <c r="X5141" s="4">
        <v>0</v>
      </c>
      <c r="Y5141" s="4">
        <v>293906.09000000003</v>
      </c>
      <c r="Z5141" s="4">
        <v>0</v>
      </c>
      <c r="AA5141" s="4">
        <v>0</v>
      </c>
      <c r="AB5141" t="s">
        <v>3</v>
      </c>
      <c r="AC5141" s="4">
        <v>0</v>
      </c>
      <c r="AD5141" s="4">
        <v>0</v>
      </c>
      <c r="AE5141" s="4">
        <v>0</v>
      </c>
      <c r="AF5141" t="s">
        <v>779</v>
      </c>
      <c r="AG5141" s="4">
        <v>0</v>
      </c>
      <c r="AH5141" s="4">
        <v>0</v>
      </c>
      <c r="AI5141" s="4">
        <v>0</v>
      </c>
      <c r="AJ5141" s="4">
        <v>1080529.8699999901</v>
      </c>
      <c r="AK5141" s="4">
        <v>0</v>
      </c>
      <c r="AL5141" t="s">
        <v>795</v>
      </c>
      <c r="AM5141" s="71" t="str">
        <f>INDEX(Network_Insurer_Code,MATCH(Export!AL5141,Network_insurer_Name,0))</f>
        <v>TOL1</v>
      </c>
      <c r="AN5141" t="str">
        <f t="shared" si="80"/>
        <v>M1005TOL12020</v>
      </c>
    </row>
    <row r="5142" spans="1:40" x14ac:dyDescent="0.25">
      <c r="A5142">
        <v>2020</v>
      </c>
      <c r="B5142">
        <v>1</v>
      </c>
      <c r="C5142" s="1">
        <v>43831</v>
      </c>
      <c r="D5142" s="1">
        <v>43921</v>
      </c>
      <c r="E5142">
        <v>2017</v>
      </c>
      <c r="F5142" s="71" t="str">
        <f>INDEX(Client_Name,MATCH(Export!H5142,Local_Company_Name,0))</f>
        <v>Tiger Jewelcrafting Ltd</v>
      </c>
      <c r="G5142" s="71">
        <f>INDEX(Client_Code,MATCH(Export!H5142,Local_Company_Name,0))</f>
        <v>1003</v>
      </c>
      <c r="H5142" t="s">
        <v>753</v>
      </c>
      <c r="I5142" t="s">
        <v>779</v>
      </c>
      <c r="J5142" t="s">
        <v>5</v>
      </c>
      <c r="K5142" s="71" t="str">
        <f>INDEX(Line_of_Business,MATCH(Export!J5142,Name,0))</f>
        <v>L</v>
      </c>
      <c r="L5142" s="9">
        <v>42233908</v>
      </c>
      <c r="M5142">
        <v>7667</v>
      </c>
      <c r="N5142" s="4">
        <v>0</v>
      </c>
      <c r="O5142" s="4">
        <v>0</v>
      </c>
      <c r="P5142" s="4">
        <v>44175</v>
      </c>
      <c r="Q5142" s="4">
        <v>0</v>
      </c>
      <c r="R5142" s="4">
        <v>0</v>
      </c>
      <c r="S5142" s="4">
        <v>0</v>
      </c>
      <c r="T5142" s="4">
        <v>0</v>
      </c>
      <c r="U5142" s="4">
        <v>0</v>
      </c>
      <c r="V5142" s="4">
        <v>0</v>
      </c>
      <c r="W5142" s="4">
        <v>0</v>
      </c>
      <c r="X5142" s="4">
        <v>0</v>
      </c>
      <c r="Y5142" s="4">
        <v>0</v>
      </c>
      <c r="Z5142" s="4">
        <v>0</v>
      </c>
      <c r="AA5142" s="4">
        <v>0</v>
      </c>
      <c r="AB5142" t="s">
        <v>3</v>
      </c>
      <c r="AC5142" s="4">
        <v>0</v>
      </c>
      <c r="AD5142" s="4">
        <v>0</v>
      </c>
      <c r="AE5142" s="4">
        <v>-46500</v>
      </c>
      <c r="AF5142" t="s">
        <v>779</v>
      </c>
      <c r="AG5142" s="4">
        <v>0</v>
      </c>
      <c r="AH5142" s="4">
        <v>0</v>
      </c>
      <c r="AI5142" s="4">
        <v>0</v>
      </c>
      <c r="AJ5142" s="4">
        <v>-44175</v>
      </c>
      <c r="AK5142" s="4">
        <v>187000</v>
      </c>
      <c r="AL5142" t="s">
        <v>787</v>
      </c>
      <c r="AM5142" s="71" t="str">
        <f>INDEX(Network_Insurer_Code,MATCH(Export!AL5142,Network_insurer_Name,0))</f>
        <v>LEI3</v>
      </c>
      <c r="AN5142" t="str">
        <f t="shared" si="80"/>
        <v>L1003LEI32017</v>
      </c>
    </row>
    <row r="5143" spans="1:40" x14ac:dyDescent="0.25">
      <c r="A5143">
        <v>2019</v>
      </c>
      <c r="B5143">
        <v>3</v>
      </c>
      <c r="C5143" s="1">
        <v>43647</v>
      </c>
      <c r="D5143" s="1">
        <v>43738</v>
      </c>
      <c r="E5143">
        <v>2019</v>
      </c>
      <c r="F5143" s="71" t="str">
        <f>INDEX(Client_Name,MATCH(Export!H5143,Local_Company_Name,0))</f>
        <v>Aplaca Engineering Co</v>
      </c>
      <c r="G5143" s="71">
        <f>INDEX(Client_Code,MATCH(Export!H5143,Local_Company_Name,0))</f>
        <v>1004</v>
      </c>
      <c r="H5143" t="s">
        <v>767</v>
      </c>
      <c r="I5143" t="s">
        <v>710</v>
      </c>
      <c r="J5143" t="s">
        <v>0</v>
      </c>
      <c r="K5143" s="71" t="str">
        <f>INDEX(Line_of_Business,MATCH(Export!J5143,Name,0))</f>
        <v>D</v>
      </c>
      <c r="L5143" s="9" t="s">
        <v>81</v>
      </c>
      <c r="M5143">
        <v>1464</v>
      </c>
      <c r="N5143" s="4">
        <v>185.73</v>
      </c>
      <c r="O5143" s="4">
        <v>185.73</v>
      </c>
      <c r="P5143" s="4">
        <v>0</v>
      </c>
      <c r="Q5143" s="4">
        <v>0</v>
      </c>
      <c r="R5143" s="4">
        <v>0</v>
      </c>
      <c r="S5143" s="4">
        <v>0</v>
      </c>
      <c r="T5143" s="4">
        <v>0</v>
      </c>
      <c r="U5143" s="4">
        <v>0</v>
      </c>
      <c r="V5143" s="4">
        <v>0</v>
      </c>
      <c r="W5143" s="4">
        <v>0</v>
      </c>
      <c r="X5143" s="4">
        <v>0</v>
      </c>
      <c r="Y5143" s="4">
        <v>22.29</v>
      </c>
      <c r="Z5143" s="4">
        <v>0</v>
      </c>
      <c r="AA5143" s="4">
        <v>27.86</v>
      </c>
      <c r="AB5143" t="s">
        <v>3</v>
      </c>
      <c r="AC5143" s="4">
        <v>0</v>
      </c>
      <c r="AD5143" s="4">
        <v>0</v>
      </c>
      <c r="AE5143" s="4">
        <v>0</v>
      </c>
      <c r="AF5143" t="s">
        <v>710</v>
      </c>
      <c r="AG5143" s="4">
        <v>0</v>
      </c>
      <c r="AH5143" s="4">
        <v>0</v>
      </c>
      <c r="AI5143" s="4">
        <v>0</v>
      </c>
      <c r="AJ5143" s="4">
        <v>135.57999999999899</v>
      </c>
      <c r="AK5143" s="4">
        <v>0</v>
      </c>
      <c r="AL5143" t="s">
        <v>781</v>
      </c>
      <c r="AM5143" s="71" t="str">
        <f>INDEX(Network_Insurer_Code,MATCH(Export!AL5143,Network_insurer_Name,0))</f>
        <v>ORI1</v>
      </c>
      <c r="AN5143" t="str">
        <f t="shared" si="80"/>
        <v>D1004ORI12019</v>
      </c>
    </row>
    <row r="5144" spans="1:40" x14ac:dyDescent="0.25">
      <c r="A5144">
        <v>2019</v>
      </c>
      <c r="B5144">
        <v>4</v>
      </c>
      <c r="C5144" s="1">
        <v>43739</v>
      </c>
      <c r="D5144" s="1">
        <v>43830</v>
      </c>
      <c r="E5144">
        <v>2019</v>
      </c>
      <c r="F5144" s="71" t="str">
        <f>INDEX(Client_Name,MATCH(Export!H5144,Local_Company_Name,0))</f>
        <v>Aplaca Engineering Co</v>
      </c>
      <c r="G5144" s="71">
        <f>INDEX(Client_Code,MATCH(Export!H5144,Local_Company_Name,0))</f>
        <v>1004</v>
      </c>
      <c r="H5144" t="s">
        <v>754</v>
      </c>
      <c r="I5144" t="s">
        <v>722</v>
      </c>
      <c r="J5144" t="s">
        <v>8</v>
      </c>
      <c r="K5144" s="71" t="str">
        <f>INDEX(Line_of_Business,MATCH(Export!J5144,Name,0))</f>
        <v>M</v>
      </c>
      <c r="L5144" s="9" t="s">
        <v>538</v>
      </c>
      <c r="M5144">
        <v>30</v>
      </c>
      <c r="N5144" s="4">
        <v>68.61</v>
      </c>
      <c r="O5144" s="4">
        <v>68.61</v>
      </c>
      <c r="P5144" s="4">
        <v>0</v>
      </c>
      <c r="Q5144" s="4">
        <v>0</v>
      </c>
      <c r="R5144" s="4">
        <v>0</v>
      </c>
      <c r="S5144" s="4">
        <v>0</v>
      </c>
      <c r="T5144" s="4">
        <v>0</v>
      </c>
      <c r="U5144" s="4">
        <v>0</v>
      </c>
      <c r="V5144" s="4">
        <v>0</v>
      </c>
      <c r="W5144" s="4">
        <v>0</v>
      </c>
      <c r="X5144" s="4">
        <v>0</v>
      </c>
      <c r="Y5144" s="4">
        <v>8.68</v>
      </c>
      <c r="Z5144" s="4">
        <v>10.77</v>
      </c>
      <c r="AA5144" s="4">
        <v>0</v>
      </c>
      <c r="AB5144" t="s">
        <v>3</v>
      </c>
      <c r="AC5144" s="4">
        <v>0</v>
      </c>
      <c r="AD5144" s="4">
        <v>0</v>
      </c>
      <c r="AE5144" s="4">
        <v>0</v>
      </c>
      <c r="AF5144" t="s">
        <v>722</v>
      </c>
      <c r="AG5144" s="4">
        <v>0</v>
      </c>
      <c r="AH5144" s="4">
        <v>0</v>
      </c>
      <c r="AI5144" s="4">
        <v>0</v>
      </c>
      <c r="AJ5144" s="4">
        <v>49.16</v>
      </c>
      <c r="AK5144" s="4">
        <v>200000</v>
      </c>
      <c r="AL5144" t="s">
        <v>789</v>
      </c>
      <c r="AM5144" s="71" t="str">
        <f>INDEX(Network_Insurer_Code,MATCH(Export!AL5144,Network_insurer_Name,0))</f>
        <v>APL1</v>
      </c>
      <c r="AN5144" t="str">
        <f t="shared" si="80"/>
        <v>M1004APL12019</v>
      </c>
    </row>
    <row r="5145" spans="1:40" x14ac:dyDescent="0.25">
      <c r="A5145">
        <v>2020</v>
      </c>
      <c r="B5145">
        <v>3</v>
      </c>
      <c r="C5145" s="1">
        <v>44013</v>
      </c>
      <c r="D5145" s="1">
        <v>44104</v>
      </c>
      <c r="E5145">
        <v>2020</v>
      </c>
      <c r="F5145" s="71" t="str">
        <f>INDEX(Client_Name,MATCH(Export!H5145,Local_Company_Name,0))</f>
        <v>Aplaca Engineering Co</v>
      </c>
      <c r="G5145" s="71">
        <f>INDEX(Client_Code,MATCH(Export!H5145,Local_Company_Name,0))</f>
        <v>1004</v>
      </c>
      <c r="H5145" t="s">
        <v>767</v>
      </c>
      <c r="I5145" t="s">
        <v>719</v>
      </c>
      <c r="J5145" t="s">
        <v>5</v>
      </c>
      <c r="K5145" s="71" t="str">
        <f>INDEX(Line_of_Business,MATCH(Export!J5145,Name,0))</f>
        <v>L</v>
      </c>
      <c r="L5145" s="9" t="s">
        <v>160</v>
      </c>
      <c r="M5145">
        <v>3261</v>
      </c>
      <c r="N5145" s="4">
        <v>0</v>
      </c>
      <c r="O5145" s="4">
        <v>0</v>
      </c>
      <c r="P5145" s="4">
        <v>0</v>
      </c>
      <c r="Q5145" s="4">
        <v>0</v>
      </c>
      <c r="R5145" s="4">
        <v>0</v>
      </c>
      <c r="S5145" s="4">
        <v>0</v>
      </c>
      <c r="T5145" s="4">
        <v>0</v>
      </c>
      <c r="U5145" s="4">
        <v>0</v>
      </c>
      <c r="V5145" s="4">
        <v>0</v>
      </c>
      <c r="W5145" s="4">
        <v>0</v>
      </c>
      <c r="X5145" s="4">
        <v>0</v>
      </c>
      <c r="Y5145" s="4">
        <v>0</v>
      </c>
      <c r="Z5145" s="4">
        <v>0</v>
      </c>
      <c r="AA5145" s="4">
        <v>0</v>
      </c>
      <c r="AB5145" t="s">
        <v>3</v>
      </c>
      <c r="AC5145" s="4">
        <v>0</v>
      </c>
      <c r="AD5145" s="4">
        <v>0</v>
      </c>
      <c r="AE5145" s="4">
        <v>-11069.49</v>
      </c>
      <c r="AF5145" t="s">
        <v>719</v>
      </c>
      <c r="AG5145" s="4">
        <v>0</v>
      </c>
      <c r="AH5145" s="4">
        <v>0</v>
      </c>
      <c r="AI5145" s="4">
        <v>0</v>
      </c>
      <c r="AJ5145" s="4">
        <v>0</v>
      </c>
      <c r="AK5145" s="4">
        <v>0</v>
      </c>
      <c r="AL5145" t="s">
        <v>793</v>
      </c>
      <c r="AM5145" s="71" t="str">
        <f>INDEX(Network_Insurer_Code,MATCH(Export!AL5145,Network_insurer_Name,0))</f>
        <v>CAL3</v>
      </c>
      <c r="AN5145" t="str">
        <f t="shared" si="80"/>
        <v>L1004CAL32020</v>
      </c>
    </row>
    <row r="5146" spans="1:40" x14ac:dyDescent="0.25">
      <c r="A5146">
        <v>2020</v>
      </c>
      <c r="B5146">
        <v>1</v>
      </c>
      <c r="C5146" s="1">
        <v>43831</v>
      </c>
      <c r="D5146" s="1">
        <v>43921</v>
      </c>
      <c r="E5146">
        <v>2019</v>
      </c>
      <c r="F5146" s="71" t="str">
        <f>INDEX(Client_Name,MATCH(Export!H5146,Local_Company_Name,0))</f>
        <v>Falcon Clothing</v>
      </c>
      <c r="G5146" s="71">
        <f>INDEX(Client_Code,MATCH(Export!H5146,Local_Company_Name,0))</f>
        <v>1006</v>
      </c>
      <c r="H5146" t="s">
        <v>773</v>
      </c>
      <c r="I5146" t="s">
        <v>717</v>
      </c>
      <c r="J5146" t="s">
        <v>22</v>
      </c>
      <c r="K5146" s="71" t="str">
        <f>INDEX(Line_of_Business,MATCH(Export!J5146,Name,0))</f>
        <v>A</v>
      </c>
      <c r="L5146" s="9">
        <v>59982035</v>
      </c>
      <c r="M5146">
        <v>14707</v>
      </c>
      <c r="N5146" s="4">
        <v>417057</v>
      </c>
      <c r="O5146" s="4">
        <v>417057</v>
      </c>
      <c r="P5146" s="4">
        <v>0</v>
      </c>
      <c r="Q5146" s="4">
        <v>0</v>
      </c>
      <c r="R5146" s="4">
        <v>0</v>
      </c>
      <c r="S5146" s="4">
        <v>0</v>
      </c>
      <c r="T5146" s="4">
        <v>0</v>
      </c>
      <c r="U5146" s="4">
        <v>0</v>
      </c>
      <c r="V5146" s="4">
        <v>0</v>
      </c>
      <c r="W5146" s="4">
        <v>0</v>
      </c>
      <c r="X5146" s="4">
        <v>0</v>
      </c>
      <c r="Y5146" s="4">
        <v>20853</v>
      </c>
      <c r="Z5146" s="4">
        <v>0</v>
      </c>
      <c r="AA5146" s="4">
        <v>20853</v>
      </c>
      <c r="AB5146" t="s">
        <v>3</v>
      </c>
      <c r="AC5146" s="4">
        <v>0</v>
      </c>
      <c r="AD5146" s="4">
        <v>0</v>
      </c>
      <c r="AE5146" s="4">
        <v>0</v>
      </c>
      <c r="AF5146" t="s">
        <v>717</v>
      </c>
      <c r="AG5146" s="4">
        <v>0</v>
      </c>
      <c r="AH5146" s="4">
        <v>0</v>
      </c>
      <c r="AI5146" s="4">
        <v>0</v>
      </c>
      <c r="AJ5146" s="4">
        <v>375351</v>
      </c>
      <c r="AK5146" s="4">
        <v>0</v>
      </c>
      <c r="AL5146" t="s">
        <v>781</v>
      </c>
      <c r="AM5146" s="71" t="str">
        <f>INDEX(Network_Insurer_Code,MATCH(Export!AL5146,Network_insurer_Name,0))</f>
        <v>ORI1</v>
      </c>
      <c r="AN5146" t="str">
        <f t="shared" si="80"/>
        <v>A1006ORI12019</v>
      </c>
    </row>
    <row r="5147" spans="1:40" x14ac:dyDescent="0.25">
      <c r="A5147">
        <v>2019</v>
      </c>
      <c r="B5147">
        <v>4</v>
      </c>
      <c r="C5147" s="1">
        <v>43739</v>
      </c>
      <c r="D5147" s="1">
        <v>43830</v>
      </c>
      <c r="E5147">
        <v>2019</v>
      </c>
      <c r="F5147" s="71" t="str">
        <f>INDEX(Client_Name,MATCH(Export!H5147,Local_Company_Name,0))</f>
        <v>Flaimngo Tailoring</v>
      </c>
      <c r="G5147" s="71">
        <f>INDEX(Client_Code,MATCH(Export!H5147,Local_Company_Name,0))</f>
        <v>1005</v>
      </c>
      <c r="H5147" t="s">
        <v>755</v>
      </c>
      <c r="I5147" t="s">
        <v>727</v>
      </c>
      <c r="J5147" t="s">
        <v>8</v>
      </c>
      <c r="K5147" s="71" t="str">
        <f>INDEX(Line_of_Business,MATCH(Export!J5147,Name,0))</f>
        <v>M</v>
      </c>
      <c r="L5147" s="9">
        <v>22380751</v>
      </c>
      <c r="M5147">
        <v>62</v>
      </c>
      <c r="N5147" s="4">
        <v>0</v>
      </c>
      <c r="O5147" s="4">
        <v>0</v>
      </c>
      <c r="P5147" s="4">
        <v>0</v>
      </c>
      <c r="Q5147" s="4">
        <v>0</v>
      </c>
      <c r="R5147" s="4">
        <v>0</v>
      </c>
      <c r="S5147" s="4">
        <v>0</v>
      </c>
      <c r="T5147" s="4">
        <v>0</v>
      </c>
      <c r="U5147" s="4">
        <v>0</v>
      </c>
      <c r="V5147" s="4">
        <v>0</v>
      </c>
      <c r="W5147" s="4">
        <v>0</v>
      </c>
      <c r="X5147" s="4">
        <v>0</v>
      </c>
      <c r="Y5147" s="4">
        <v>0</v>
      </c>
      <c r="Z5147" s="4">
        <v>0</v>
      </c>
      <c r="AA5147" s="4">
        <v>0</v>
      </c>
      <c r="AB5147" t="s">
        <v>3</v>
      </c>
      <c r="AC5147" s="4">
        <v>0</v>
      </c>
      <c r="AD5147" s="4">
        <v>0</v>
      </c>
      <c r="AE5147" s="4">
        <v>0</v>
      </c>
      <c r="AF5147" t="s">
        <v>727</v>
      </c>
      <c r="AG5147" s="4">
        <v>0</v>
      </c>
      <c r="AH5147" s="4">
        <v>0</v>
      </c>
      <c r="AI5147" s="4">
        <v>0</v>
      </c>
      <c r="AJ5147" s="4">
        <v>0</v>
      </c>
      <c r="AK5147" s="4">
        <v>0</v>
      </c>
      <c r="AL5147" t="s">
        <v>796</v>
      </c>
      <c r="AM5147" s="71" t="str">
        <f>INDEX(Network_Insurer_Code,MATCH(Export!AL5147,Network_insurer_Name,0))</f>
        <v>POL2</v>
      </c>
      <c r="AN5147" t="str">
        <f t="shared" si="80"/>
        <v>M1005POL22019</v>
      </c>
    </row>
    <row r="5148" spans="1:40" x14ac:dyDescent="0.25">
      <c r="A5148">
        <v>2020</v>
      </c>
      <c r="B5148">
        <v>2</v>
      </c>
      <c r="C5148" s="1">
        <v>43831</v>
      </c>
      <c r="D5148" s="1">
        <v>43921</v>
      </c>
      <c r="E5148">
        <v>2019</v>
      </c>
      <c r="F5148" s="71" t="str">
        <f>INDEX(Client_Name,MATCH(Export!H5148,Local_Company_Name,0))</f>
        <v>Tiger Jewelcrafting Ltd</v>
      </c>
      <c r="G5148" s="71">
        <f>INDEX(Client_Code,MATCH(Export!H5148,Local_Company_Name,0))</f>
        <v>1003</v>
      </c>
      <c r="H5148" t="s">
        <v>763</v>
      </c>
      <c r="I5148" t="s">
        <v>729</v>
      </c>
      <c r="J5148" t="s">
        <v>5</v>
      </c>
      <c r="K5148" s="71" t="str">
        <f>INDEX(Line_of_Business,MATCH(Export!J5148,Name,0))</f>
        <v>L</v>
      </c>
      <c r="L5148" s="9">
        <v>2262381</v>
      </c>
      <c r="M5148">
        <v>1838</v>
      </c>
      <c r="N5148" s="4">
        <v>-22472773</v>
      </c>
      <c r="O5148" s="4">
        <v>-22472773</v>
      </c>
      <c r="P5148" s="4">
        <v>-8200000</v>
      </c>
      <c r="Q5148" s="4">
        <v>0</v>
      </c>
      <c r="R5148" s="4">
        <v>0</v>
      </c>
      <c r="S5148" s="4">
        <v>0</v>
      </c>
      <c r="T5148" s="4">
        <v>0</v>
      </c>
      <c r="U5148" s="4">
        <v>0</v>
      </c>
      <c r="V5148" s="4">
        <v>0</v>
      </c>
      <c r="W5148" s="4">
        <v>0</v>
      </c>
      <c r="X5148" s="4">
        <v>0</v>
      </c>
      <c r="Y5148" s="4">
        <v>-5095643</v>
      </c>
      <c r="Z5148" s="4">
        <v>0</v>
      </c>
      <c r="AA5148" s="4">
        <v>0</v>
      </c>
      <c r="AB5148" t="s">
        <v>3</v>
      </c>
      <c r="AC5148" s="4">
        <v>0</v>
      </c>
      <c r="AD5148" s="4">
        <v>0</v>
      </c>
      <c r="AE5148" s="4">
        <v>0</v>
      </c>
      <c r="AF5148" t="s">
        <v>729</v>
      </c>
      <c r="AG5148" s="4">
        <v>0</v>
      </c>
      <c r="AH5148" s="4">
        <v>0</v>
      </c>
      <c r="AI5148" s="4">
        <v>0</v>
      </c>
      <c r="AJ5148" s="4">
        <v>-9177130</v>
      </c>
      <c r="AK5148" s="4">
        <v>200000</v>
      </c>
      <c r="AL5148" t="s">
        <v>791</v>
      </c>
      <c r="AM5148" s="71" t="str">
        <f>INDEX(Network_Insurer_Code,MATCH(Export!AL5148,Network_insurer_Name,0))</f>
        <v>CHI3</v>
      </c>
      <c r="AN5148" t="str">
        <f t="shared" si="80"/>
        <v>L1003CHI32019</v>
      </c>
    </row>
    <row r="5149" spans="1:40" x14ac:dyDescent="0.25">
      <c r="A5149">
        <v>2020</v>
      </c>
      <c r="B5149">
        <v>3</v>
      </c>
      <c r="C5149" s="1">
        <v>44013</v>
      </c>
      <c r="D5149" s="1">
        <v>44104</v>
      </c>
      <c r="E5149">
        <v>2020</v>
      </c>
      <c r="F5149" s="71" t="str">
        <f>INDEX(Client_Name,MATCH(Export!H5149,Local_Company_Name,0))</f>
        <v>Aplaca Engineering Co</v>
      </c>
      <c r="G5149" s="71">
        <f>INDEX(Client_Code,MATCH(Export!H5149,Local_Company_Name,0))</f>
        <v>1004</v>
      </c>
      <c r="H5149" t="s">
        <v>765</v>
      </c>
      <c r="I5149" t="s">
        <v>716</v>
      </c>
      <c r="J5149" t="s">
        <v>14</v>
      </c>
      <c r="K5149" s="71" t="str">
        <f>INDEX(Line_of_Business,MATCH(Export!J5149,Name,0))</f>
        <v>C</v>
      </c>
      <c r="L5149" s="9" t="s">
        <v>91</v>
      </c>
      <c r="M5149">
        <v>12193</v>
      </c>
      <c r="N5149" s="4">
        <v>5774.3777777777696</v>
      </c>
      <c r="O5149" s="4">
        <v>5196.9399999999996</v>
      </c>
      <c r="P5149" s="4">
        <v>540000</v>
      </c>
      <c r="Q5149" s="4">
        <v>0</v>
      </c>
      <c r="R5149" s="4">
        <v>0</v>
      </c>
      <c r="S5149" s="4">
        <v>0</v>
      </c>
      <c r="T5149" s="4">
        <v>0</v>
      </c>
      <c r="U5149" s="4">
        <v>0</v>
      </c>
      <c r="V5149" s="4">
        <v>0</v>
      </c>
      <c r="W5149" s="4">
        <v>0</v>
      </c>
      <c r="X5149" s="4">
        <v>0</v>
      </c>
      <c r="Y5149" s="4">
        <v>566.47</v>
      </c>
      <c r="Z5149" s="4">
        <v>47.29</v>
      </c>
      <c r="AA5149" s="4">
        <v>0</v>
      </c>
      <c r="AB5149" t="s">
        <v>3</v>
      </c>
      <c r="AC5149" s="4">
        <v>0</v>
      </c>
      <c r="AD5149" s="4">
        <v>0</v>
      </c>
      <c r="AE5149" s="4">
        <v>0</v>
      </c>
      <c r="AF5149" t="s">
        <v>716</v>
      </c>
      <c r="AG5149" s="4">
        <v>0</v>
      </c>
      <c r="AH5149" s="4">
        <v>0</v>
      </c>
      <c r="AI5149" s="4">
        <v>0</v>
      </c>
      <c r="AJ5149" s="4">
        <v>-535416.81999999995</v>
      </c>
      <c r="AK5149" s="4" t="s">
        <v>2</v>
      </c>
      <c r="AL5149" t="s">
        <v>786</v>
      </c>
      <c r="AM5149" s="71" t="str">
        <f>INDEX(Network_Insurer_Code,MATCH(Export!AL5149,Network_insurer_Name,0))</f>
        <v>BAL1</v>
      </c>
      <c r="AN5149" t="str">
        <f t="shared" si="80"/>
        <v>C1004BAL12020</v>
      </c>
    </row>
    <row r="5150" spans="1:40" x14ac:dyDescent="0.25">
      <c r="A5150">
        <v>2020</v>
      </c>
      <c r="B5150">
        <v>1</v>
      </c>
      <c r="C5150" s="1">
        <v>43831</v>
      </c>
      <c r="D5150" s="1">
        <v>43921</v>
      </c>
      <c r="E5150">
        <v>2019</v>
      </c>
      <c r="F5150" s="71" t="str">
        <f>INDEX(Client_Name,MATCH(Export!H5150,Local_Company_Name,0))</f>
        <v>Zebra Workings Ltd</v>
      </c>
      <c r="G5150" s="71">
        <f>INDEX(Client_Code,MATCH(Export!H5150,Local_Company_Name,0))</f>
        <v>1001</v>
      </c>
      <c r="H5150" t="s">
        <v>749</v>
      </c>
      <c r="I5150" t="s">
        <v>718</v>
      </c>
      <c r="J5150" t="s">
        <v>5</v>
      </c>
      <c r="K5150" s="71" t="str">
        <f>INDEX(Line_of_Business,MATCH(Export!J5150,Name,0))</f>
        <v>L</v>
      </c>
      <c r="L5150" s="9" t="s">
        <v>552</v>
      </c>
      <c r="M5150">
        <v>6</v>
      </c>
      <c r="N5150" s="4">
        <v>1455.5</v>
      </c>
      <c r="O5150" s="4">
        <v>1455.5</v>
      </c>
      <c r="P5150" s="4">
        <v>0</v>
      </c>
      <c r="Q5150" s="4">
        <v>0</v>
      </c>
      <c r="R5150" s="4">
        <v>0</v>
      </c>
      <c r="S5150" s="4">
        <v>0</v>
      </c>
      <c r="T5150" s="4">
        <v>0</v>
      </c>
      <c r="U5150" s="4">
        <v>0</v>
      </c>
      <c r="V5150" s="4">
        <v>0</v>
      </c>
      <c r="W5150" s="4">
        <v>0</v>
      </c>
      <c r="X5150" s="4">
        <v>0</v>
      </c>
      <c r="Y5150" s="4">
        <v>261.99</v>
      </c>
      <c r="Z5150" s="4">
        <v>0</v>
      </c>
      <c r="AA5150" s="4">
        <v>145.55000000000001</v>
      </c>
      <c r="AB5150" t="s">
        <v>3</v>
      </c>
      <c r="AC5150" s="4">
        <v>0</v>
      </c>
      <c r="AD5150" s="4">
        <v>0</v>
      </c>
      <c r="AE5150" s="4">
        <v>0</v>
      </c>
      <c r="AF5150" t="s">
        <v>718</v>
      </c>
      <c r="AG5150" s="4">
        <v>0</v>
      </c>
      <c r="AH5150" s="4">
        <v>0</v>
      </c>
      <c r="AI5150" s="4">
        <v>0</v>
      </c>
      <c r="AJ5150" s="4">
        <v>1047.96</v>
      </c>
      <c r="AK5150" s="4" t="s">
        <v>2</v>
      </c>
      <c r="AL5150" t="s">
        <v>790</v>
      </c>
      <c r="AM5150" s="71" t="str">
        <f>INDEX(Network_Insurer_Code,MATCH(Export!AL5150,Network_insurer_Name,0))</f>
        <v>STL1</v>
      </c>
      <c r="AN5150" t="str">
        <f t="shared" si="80"/>
        <v>L1001STL12019</v>
      </c>
    </row>
    <row r="5151" spans="1:40" x14ac:dyDescent="0.25">
      <c r="A5151">
        <v>2020</v>
      </c>
      <c r="B5151">
        <v>2</v>
      </c>
      <c r="C5151" s="1">
        <v>43770</v>
      </c>
      <c r="D5151" s="1">
        <v>43830</v>
      </c>
      <c r="E5151">
        <v>2019</v>
      </c>
      <c r="F5151" s="71" t="str">
        <f>INDEX(Client_Name,MATCH(Export!H5151,Local_Company_Name,0))</f>
        <v>Falcon Clothing</v>
      </c>
      <c r="G5151" s="71">
        <f>INDEX(Client_Code,MATCH(Export!H5151,Local_Company_Name,0))</f>
        <v>1006</v>
      </c>
      <c r="H5151" t="s">
        <v>776</v>
      </c>
      <c r="I5151" t="s">
        <v>718</v>
      </c>
      <c r="J5151" t="s">
        <v>5</v>
      </c>
      <c r="K5151" s="71" t="str">
        <f>INDEX(Line_of_Business,MATCH(Export!J5151,Name,0))</f>
        <v>L</v>
      </c>
      <c r="L5151" s="9">
        <v>42233953</v>
      </c>
      <c r="M5151">
        <v>39</v>
      </c>
      <c r="N5151" s="4">
        <v>6931.2</v>
      </c>
      <c r="O5151" s="4">
        <v>6238.08</v>
      </c>
      <c r="P5151" s="4">
        <v>0</v>
      </c>
      <c r="Q5151" s="4">
        <v>0</v>
      </c>
      <c r="R5151" s="4">
        <v>0</v>
      </c>
      <c r="S5151" s="4">
        <v>0</v>
      </c>
      <c r="T5151" s="4">
        <v>0</v>
      </c>
      <c r="U5151" s="4">
        <v>0</v>
      </c>
      <c r="V5151" s="4">
        <v>0</v>
      </c>
      <c r="W5151" s="4">
        <v>0</v>
      </c>
      <c r="X5151" s="4">
        <v>0</v>
      </c>
      <c r="Y5151" s="4">
        <v>873.37</v>
      </c>
      <c r="Z5151" s="4">
        <v>-0.41</v>
      </c>
      <c r="AA5151" s="4">
        <v>0</v>
      </c>
      <c r="AB5151" t="s">
        <v>3</v>
      </c>
      <c r="AC5151" s="4">
        <v>0</v>
      </c>
      <c r="AD5151" s="4">
        <v>0</v>
      </c>
      <c r="AE5151" s="4">
        <v>0</v>
      </c>
      <c r="AF5151" t="s">
        <v>718</v>
      </c>
      <c r="AG5151" s="4">
        <v>0</v>
      </c>
      <c r="AH5151" s="4">
        <v>0</v>
      </c>
      <c r="AI5151" s="4">
        <v>0</v>
      </c>
      <c r="AJ5151" s="4">
        <v>5365.12</v>
      </c>
      <c r="AK5151" s="4">
        <v>187000</v>
      </c>
      <c r="AL5151" t="s">
        <v>795</v>
      </c>
      <c r="AM5151" s="71" t="str">
        <f>INDEX(Network_Insurer_Code,MATCH(Export!AL5151,Network_insurer_Name,0))</f>
        <v>TOL1</v>
      </c>
      <c r="AN5151" t="str">
        <f t="shared" si="80"/>
        <v>L1006TOL12019</v>
      </c>
    </row>
    <row r="5152" spans="1:40" x14ac:dyDescent="0.25">
      <c r="A5152">
        <v>2019</v>
      </c>
      <c r="B5152">
        <v>4</v>
      </c>
      <c r="C5152" s="1">
        <v>43739</v>
      </c>
      <c r="D5152" s="1">
        <v>43830</v>
      </c>
      <c r="E5152">
        <v>2016</v>
      </c>
      <c r="F5152" s="71" t="str">
        <f>INDEX(Client_Name,MATCH(Export!H5152,Local_Company_Name,0))</f>
        <v>Aplaca Engineering Co</v>
      </c>
      <c r="G5152" s="71">
        <f>INDEX(Client_Code,MATCH(Export!H5152,Local_Company_Name,0))</f>
        <v>1004</v>
      </c>
      <c r="H5152" t="s">
        <v>754</v>
      </c>
      <c r="I5152" t="s">
        <v>718</v>
      </c>
      <c r="J5152" t="s">
        <v>8</v>
      </c>
      <c r="K5152" s="71" t="str">
        <f>INDEX(Line_of_Business,MATCH(Export!J5152,Name,0))</f>
        <v>M</v>
      </c>
      <c r="L5152" s="9" t="s">
        <v>115</v>
      </c>
      <c r="M5152">
        <v>1611</v>
      </c>
      <c r="N5152" s="4">
        <v>0</v>
      </c>
      <c r="O5152" s="4">
        <v>0</v>
      </c>
      <c r="P5152" s="4">
        <v>0</v>
      </c>
      <c r="Q5152" s="4">
        <v>0</v>
      </c>
      <c r="R5152" s="4">
        <v>0</v>
      </c>
      <c r="S5152" s="4">
        <v>0</v>
      </c>
      <c r="T5152" s="4">
        <v>0</v>
      </c>
      <c r="U5152" s="4">
        <v>0</v>
      </c>
      <c r="V5152" s="4">
        <v>0</v>
      </c>
      <c r="W5152" s="4">
        <v>0</v>
      </c>
      <c r="X5152" s="4">
        <v>0</v>
      </c>
      <c r="Y5152" s="4">
        <v>0</v>
      </c>
      <c r="Z5152" s="4">
        <v>0</v>
      </c>
      <c r="AA5152" s="4">
        <v>0</v>
      </c>
      <c r="AB5152" t="s">
        <v>3</v>
      </c>
      <c r="AC5152" s="4">
        <v>0</v>
      </c>
      <c r="AD5152" s="4">
        <v>0</v>
      </c>
      <c r="AE5152" s="4">
        <v>-12706.45</v>
      </c>
      <c r="AF5152" t="s">
        <v>718</v>
      </c>
      <c r="AG5152" s="4">
        <v>0</v>
      </c>
      <c r="AH5152" s="4">
        <v>0</v>
      </c>
      <c r="AI5152" s="4">
        <v>0</v>
      </c>
      <c r="AJ5152" s="4">
        <v>0</v>
      </c>
      <c r="AK5152" s="4">
        <v>0</v>
      </c>
      <c r="AL5152" t="s">
        <v>792</v>
      </c>
      <c r="AM5152" s="71" t="str">
        <f>INDEX(Network_Insurer_Code,MATCH(Export!AL5152,Network_insurer_Name,0))</f>
        <v>CAL1</v>
      </c>
      <c r="AN5152" t="str">
        <f t="shared" si="80"/>
        <v>M1004CAL12016</v>
      </c>
    </row>
    <row r="5153" spans="1:40" x14ac:dyDescent="0.25">
      <c r="A5153">
        <v>2020</v>
      </c>
      <c r="B5153">
        <v>3</v>
      </c>
      <c r="C5153" s="1">
        <v>44013</v>
      </c>
      <c r="D5153" s="1">
        <v>44104</v>
      </c>
      <c r="E5153">
        <v>2020</v>
      </c>
      <c r="F5153" s="71" t="str">
        <f>INDEX(Client_Name,MATCH(Export!H5153,Local_Company_Name,0))</f>
        <v>Tiger Jewelcrafting Ltd</v>
      </c>
      <c r="G5153" s="71">
        <f>INDEX(Client_Code,MATCH(Export!H5153,Local_Company_Name,0))</f>
        <v>1003</v>
      </c>
      <c r="H5153" t="s">
        <v>761</v>
      </c>
      <c r="I5153" t="s">
        <v>735</v>
      </c>
      <c r="J5153" t="s">
        <v>5</v>
      </c>
      <c r="K5153" s="71" t="str">
        <f>INDEX(Line_of_Business,MATCH(Export!J5153,Name,0))</f>
        <v>L</v>
      </c>
      <c r="L5153" s="9">
        <v>1406882</v>
      </c>
      <c r="M5153">
        <v>25</v>
      </c>
      <c r="N5153" s="4">
        <v>-47.51</v>
      </c>
      <c r="O5153" s="4">
        <v>-47.51</v>
      </c>
      <c r="P5153" s="4">
        <v>0</v>
      </c>
      <c r="Q5153" s="4">
        <v>0</v>
      </c>
      <c r="R5153" s="4">
        <v>0</v>
      </c>
      <c r="S5153" s="4">
        <v>0</v>
      </c>
      <c r="T5153" s="4">
        <v>0</v>
      </c>
      <c r="U5153" s="4">
        <v>0</v>
      </c>
      <c r="V5153" s="4">
        <v>0</v>
      </c>
      <c r="W5153" s="4">
        <v>0</v>
      </c>
      <c r="X5153" s="4">
        <v>0</v>
      </c>
      <c r="Y5153" s="4">
        <v>-4.75</v>
      </c>
      <c r="Z5153" s="4">
        <v>-0.45</v>
      </c>
      <c r="AA5153" s="4">
        <v>0</v>
      </c>
      <c r="AB5153" t="s">
        <v>3</v>
      </c>
      <c r="AC5153" s="4">
        <v>0</v>
      </c>
      <c r="AD5153" s="4">
        <v>0</v>
      </c>
      <c r="AE5153" s="4">
        <v>0</v>
      </c>
      <c r="AF5153" t="s">
        <v>735</v>
      </c>
      <c r="AG5153" s="4">
        <v>0</v>
      </c>
      <c r="AH5153" s="4">
        <v>0</v>
      </c>
      <c r="AI5153" s="4">
        <v>0</v>
      </c>
      <c r="AJ5153" s="4">
        <v>-42.309999999999903</v>
      </c>
      <c r="AK5153" s="4">
        <v>0</v>
      </c>
      <c r="AL5153" t="s">
        <v>793</v>
      </c>
      <c r="AM5153" s="71" t="str">
        <f>INDEX(Network_Insurer_Code,MATCH(Export!AL5153,Network_insurer_Name,0))</f>
        <v>CAL3</v>
      </c>
      <c r="AN5153" t="str">
        <f t="shared" si="80"/>
        <v>L1003CAL32020</v>
      </c>
    </row>
    <row r="5154" spans="1:40" x14ac:dyDescent="0.25">
      <c r="A5154">
        <v>2020</v>
      </c>
      <c r="B5154">
        <v>1</v>
      </c>
      <c r="C5154" s="1">
        <v>43831</v>
      </c>
      <c r="D5154" s="1">
        <v>43921</v>
      </c>
      <c r="E5154">
        <v>2018</v>
      </c>
      <c r="F5154" s="71" t="str">
        <f>INDEX(Client_Name,MATCH(Export!H5154,Local_Company_Name,0))</f>
        <v>Falcon Clothing</v>
      </c>
      <c r="G5154" s="71">
        <f>INDEX(Client_Code,MATCH(Export!H5154,Local_Company_Name,0))</f>
        <v>1006</v>
      </c>
      <c r="H5154" t="s">
        <v>773</v>
      </c>
      <c r="I5154" t="s">
        <v>702</v>
      </c>
      <c r="J5154" t="s">
        <v>0</v>
      </c>
      <c r="K5154" s="71" t="str">
        <f>INDEX(Line_of_Business,MATCH(Export!J5154,Name,0))</f>
        <v>D</v>
      </c>
      <c r="L5154" s="9" t="s">
        <v>410</v>
      </c>
      <c r="M5154">
        <v>17</v>
      </c>
      <c r="N5154" s="4">
        <v>0</v>
      </c>
      <c r="O5154" s="4">
        <v>0</v>
      </c>
      <c r="P5154" s="4">
        <v>15460.11</v>
      </c>
      <c r="Q5154" s="4">
        <v>0</v>
      </c>
      <c r="R5154" s="4">
        <v>0</v>
      </c>
      <c r="S5154" s="4">
        <v>0</v>
      </c>
      <c r="T5154" s="4">
        <v>0</v>
      </c>
      <c r="U5154" s="4">
        <v>0</v>
      </c>
      <c r="V5154" s="4">
        <v>0</v>
      </c>
      <c r="W5154" s="4">
        <v>0</v>
      </c>
      <c r="X5154" s="4">
        <v>0</v>
      </c>
      <c r="Y5154" s="4">
        <v>0</v>
      </c>
      <c r="Z5154" s="4">
        <v>0</v>
      </c>
      <c r="AA5154" s="4">
        <v>0</v>
      </c>
      <c r="AB5154" t="s">
        <v>3</v>
      </c>
      <c r="AC5154" s="4">
        <v>0</v>
      </c>
      <c r="AD5154" s="4">
        <v>0</v>
      </c>
      <c r="AE5154" s="4">
        <v>0</v>
      </c>
      <c r="AF5154" t="s">
        <v>702</v>
      </c>
      <c r="AG5154" s="4">
        <v>0</v>
      </c>
      <c r="AH5154" s="4">
        <v>0</v>
      </c>
      <c r="AI5154" s="4">
        <v>0</v>
      </c>
      <c r="AJ5154" s="4">
        <v>-15460.11</v>
      </c>
      <c r="AK5154" s="4">
        <v>0</v>
      </c>
      <c r="AL5154" t="s">
        <v>784</v>
      </c>
      <c r="AM5154" s="71" t="str">
        <f>INDEX(Network_Insurer_Code,MATCH(Export!AL5154,Network_insurer_Name,0))</f>
        <v>PII1</v>
      </c>
      <c r="AN5154" t="str">
        <f t="shared" si="80"/>
        <v>D1006PII12018</v>
      </c>
    </row>
    <row r="5155" spans="1:40" x14ac:dyDescent="0.25">
      <c r="A5155">
        <v>2019</v>
      </c>
      <c r="B5155">
        <v>3</v>
      </c>
      <c r="C5155" s="1">
        <v>43647</v>
      </c>
      <c r="D5155" s="1">
        <v>43738</v>
      </c>
      <c r="E5155">
        <v>2018</v>
      </c>
      <c r="F5155" s="71" t="str">
        <f>INDEX(Client_Name,MATCH(Export!H5155,Local_Company_Name,0))</f>
        <v>Zebra Workings Ltd</v>
      </c>
      <c r="G5155" s="71">
        <f>INDEX(Client_Code,MATCH(Export!H5155,Local_Company_Name,0))</f>
        <v>1001</v>
      </c>
      <c r="H5155" t="s">
        <v>750</v>
      </c>
      <c r="I5155" t="s">
        <v>702</v>
      </c>
      <c r="J5155" t="s">
        <v>0</v>
      </c>
      <c r="K5155" s="71" t="str">
        <f>INDEX(Line_of_Business,MATCH(Export!J5155,Name,0))</f>
        <v>D</v>
      </c>
      <c r="L5155" s="9" t="s">
        <v>9</v>
      </c>
      <c r="M5155">
        <v>30</v>
      </c>
      <c r="N5155" s="4">
        <v>21113.33</v>
      </c>
      <c r="O5155" s="4">
        <v>21113.33</v>
      </c>
      <c r="P5155" s="4">
        <v>0</v>
      </c>
      <c r="Q5155" s="4">
        <v>0</v>
      </c>
      <c r="R5155" s="4">
        <v>0</v>
      </c>
      <c r="S5155" s="4">
        <v>0</v>
      </c>
      <c r="T5155" s="4">
        <v>0</v>
      </c>
      <c r="U5155" s="4">
        <v>0</v>
      </c>
      <c r="V5155" s="4">
        <v>0</v>
      </c>
      <c r="W5155" s="4">
        <v>0</v>
      </c>
      <c r="X5155" s="4">
        <v>0</v>
      </c>
      <c r="Y5155" s="4">
        <v>2639.16</v>
      </c>
      <c r="Z5155" s="4">
        <v>2026.88</v>
      </c>
      <c r="AA5155" s="4">
        <v>163.27000000000001</v>
      </c>
      <c r="AB5155" t="s">
        <v>3</v>
      </c>
      <c r="AC5155" s="4">
        <v>0</v>
      </c>
      <c r="AD5155" s="4">
        <v>0</v>
      </c>
      <c r="AE5155" s="4">
        <v>-45735.37</v>
      </c>
      <c r="AF5155" t="s">
        <v>702</v>
      </c>
      <c r="AG5155" s="4">
        <v>0</v>
      </c>
      <c r="AH5155" s="4">
        <v>0</v>
      </c>
      <c r="AI5155" s="4">
        <v>0</v>
      </c>
      <c r="AJ5155" s="4">
        <v>16284.02</v>
      </c>
      <c r="AK5155" s="4">
        <v>0</v>
      </c>
      <c r="AL5155" t="s">
        <v>785</v>
      </c>
      <c r="AM5155" s="71" t="str">
        <f>INDEX(Network_Insurer_Code,MATCH(Export!AL5155,Network_insurer_Name,0))</f>
        <v>WAI3</v>
      </c>
      <c r="AN5155" t="str">
        <f t="shared" si="80"/>
        <v>D1001WAI32018</v>
      </c>
    </row>
    <row r="5156" spans="1:40" x14ac:dyDescent="0.25">
      <c r="A5156">
        <v>2019</v>
      </c>
      <c r="B5156">
        <v>4</v>
      </c>
      <c r="C5156" s="1">
        <v>43739</v>
      </c>
      <c r="D5156" s="1">
        <v>43830</v>
      </c>
      <c r="E5156">
        <v>2019</v>
      </c>
      <c r="F5156" s="71" t="str">
        <f>INDEX(Client_Name,MATCH(Export!H5156,Local_Company_Name,0))</f>
        <v>Tiger Jewelcrafting Ltd</v>
      </c>
      <c r="G5156" s="71">
        <f>INDEX(Client_Code,MATCH(Export!H5156,Local_Company_Name,0))</f>
        <v>1003</v>
      </c>
      <c r="H5156" t="s">
        <v>761</v>
      </c>
      <c r="I5156" t="s">
        <v>736</v>
      </c>
      <c r="J5156" t="s">
        <v>5</v>
      </c>
      <c r="K5156" s="71" t="str">
        <f>INDEX(Line_of_Business,MATCH(Export!J5156,Name,0))</f>
        <v>L</v>
      </c>
      <c r="L5156" s="9" t="s">
        <v>430</v>
      </c>
      <c r="M5156">
        <v>2460</v>
      </c>
      <c r="N5156" s="4">
        <v>434653.96</v>
      </c>
      <c r="O5156" s="4">
        <v>217326.98</v>
      </c>
      <c r="P5156" s="4">
        <v>0</v>
      </c>
      <c r="Q5156" s="4">
        <v>0</v>
      </c>
      <c r="R5156" s="4">
        <v>0</v>
      </c>
      <c r="S5156" s="4">
        <v>0</v>
      </c>
      <c r="T5156" s="4">
        <v>0</v>
      </c>
      <c r="U5156" s="4">
        <v>0</v>
      </c>
      <c r="V5156" s="4">
        <v>0</v>
      </c>
      <c r="W5156" s="4">
        <v>0</v>
      </c>
      <c r="X5156" s="4">
        <v>0</v>
      </c>
      <c r="Y5156" s="4">
        <v>41292.129999999997</v>
      </c>
      <c r="Z5156" s="4">
        <v>0</v>
      </c>
      <c r="AA5156" s="4">
        <v>21732.69</v>
      </c>
      <c r="AB5156" t="s">
        <v>3</v>
      </c>
      <c r="AC5156" s="4">
        <v>0</v>
      </c>
      <c r="AD5156" s="4">
        <v>0</v>
      </c>
      <c r="AE5156" s="4">
        <v>0</v>
      </c>
      <c r="AF5156" t="s">
        <v>736</v>
      </c>
      <c r="AG5156" s="4">
        <v>0</v>
      </c>
      <c r="AH5156" s="4">
        <v>0</v>
      </c>
      <c r="AI5156" s="4">
        <v>0</v>
      </c>
      <c r="AJ5156" s="4">
        <v>154302.16</v>
      </c>
      <c r="AK5156" s="4">
        <v>0</v>
      </c>
      <c r="AL5156" t="s">
        <v>797</v>
      </c>
      <c r="AM5156" s="71" t="str">
        <f>INDEX(Network_Insurer_Code,MATCH(Export!AL5156,Network_insurer_Name,0))</f>
        <v>ONI3</v>
      </c>
      <c r="AN5156" t="str">
        <f t="shared" si="80"/>
        <v>L1003ONI32019</v>
      </c>
    </row>
    <row r="5157" spans="1:40" x14ac:dyDescent="0.25">
      <c r="A5157">
        <v>2019</v>
      </c>
      <c r="B5157">
        <v>1</v>
      </c>
      <c r="C5157" s="1">
        <v>43466</v>
      </c>
      <c r="D5157" s="1">
        <v>43555</v>
      </c>
      <c r="E5157">
        <v>2015</v>
      </c>
      <c r="F5157" s="71" t="str">
        <f>INDEX(Client_Name,MATCH(Export!H5157,Local_Company_Name,0))</f>
        <v>Falcon Clothing</v>
      </c>
      <c r="G5157" s="71">
        <f>INDEX(Client_Code,MATCH(Export!H5157,Local_Company_Name,0))</f>
        <v>1006</v>
      </c>
      <c r="H5157" t="s">
        <v>773</v>
      </c>
      <c r="I5157" t="s">
        <v>717</v>
      </c>
      <c r="J5157" t="s">
        <v>0</v>
      </c>
      <c r="K5157" s="71" t="str">
        <f>INDEX(Line_of_Business,MATCH(Export!J5157,Name,0))</f>
        <v>D</v>
      </c>
      <c r="L5157" s="9" t="s">
        <v>77</v>
      </c>
      <c r="M5157">
        <v>2700</v>
      </c>
      <c r="N5157" s="4">
        <v>0</v>
      </c>
      <c r="O5157" s="4">
        <v>0</v>
      </c>
      <c r="P5157" s="4">
        <v>15257.91</v>
      </c>
      <c r="Q5157" s="4">
        <v>0</v>
      </c>
      <c r="R5157" s="4">
        <v>0</v>
      </c>
      <c r="S5157" s="4">
        <v>0</v>
      </c>
      <c r="T5157" s="4">
        <v>0</v>
      </c>
      <c r="U5157" s="4">
        <v>0</v>
      </c>
      <c r="V5157" s="4">
        <v>0</v>
      </c>
      <c r="W5157" s="4">
        <v>0</v>
      </c>
      <c r="X5157" s="4">
        <v>0</v>
      </c>
      <c r="Y5157" s="4">
        <v>0</v>
      </c>
      <c r="Z5157" s="4">
        <v>0</v>
      </c>
      <c r="AA5157" s="4">
        <v>0</v>
      </c>
      <c r="AB5157" t="s">
        <v>3</v>
      </c>
      <c r="AC5157" s="4">
        <v>0</v>
      </c>
      <c r="AD5157" s="4">
        <v>0</v>
      </c>
      <c r="AE5157" s="4">
        <v>-11927.99</v>
      </c>
      <c r="AF5157" t="s">
        <v>717</v>
      </c>
      <c r="AG5157" s="4">
        <v>0</v>
      </c>
      <c r="AH5157" s="4">
        <v>0</v>
      </c>
      <c r="AI5157" s="4">
        <v>0</v>
      </c>
      <c r="AJ5157" s="4">
        <v>-15257.91</v>
      </c>
      <c r="AK5157" s="4">
        <v>200000</v>
      </c>
      <c r="AL5157" t="s">
        <v>795</v>
      </c>
      <c r="AM5157" s="71" t="str">
        <f>INDEX(Network_Insurer_Code,MATCH(Export!AL5157,Network_insurer_Name,0))</f>
        <v>TOL1</v>
      </c>
      <c r="AN5157" t="str">
        <f t="shared" si="80"/>
        <v>D1006TOL12015</v>
      </c>
    </row>
    <row r="5158" spans="1:40" x14ac:dyDescent="0.25">
      <c r="A5158">
        <v>2020</v>
      </c>
      <c r="B5158">
        <v>1</v>
      </c>
      <c r="C5158" s="1">
        <v>43831</v>
      </c>
      <c r="D5158" s="1">
        <v>43921</v>
      </c>
      <c r="E5158">
        <v>2019</v>
      </c>
      <c r="F5158" s="71" t="str">
        <f>INDEX(Client_Name,MATCH(Export!H5158,Local_Company_Name,0))</f>
        <v>Flaimngo Tailoring</v>
      </c>
      <c r="G5158" s="71">
        <f>INDEX(Client_Code,MATCH(Export!H5158,Local_Company_Name,0))</f>
        <v>1005</v>
      </c>
      <c r="H5158" t="s">
        <v>770</v>
      </c>
      <c r="I5158" t="s">
        <v>724</v>
      </c>
      <c r="J5158" t="s">
        <v>14</v>
      </c>
      <c r="K5158" s="71" t="str">
        <f>INDEX(Line_of_Business,MATCH(Export!J5158,Name,0))</f>
        <v>C</v>
      </c>
      <c r="L5158" s="9">
        <v>77616</v>
      </c>
      <c r="M5158">
        <v>7</v>
      </c>
      <c r="N5158" s="4">
        <v>0</v>
      </c>
      <c r="O5158" s="4">
        <v>0</v>
      </c>
      <c r="P5158" s="4">
        <v>0</v>
      </c>
      <c r="Q5158" s="4">
        <v>0</v>
      </c>
      <c r="R5158" s="4">
        <v>0</v>
      </c>
      <c r="S5158" s="4">
        <v>0</v>
      </c>
      <c r="T5158" s="4">
        <v>0</v>
      </c>
      <c r="U5158" s="4">
        <v>0</v>
      </c>
      <c r="V5158" s="4">
        <v>0</v>
      </c>
      <c r="W5158" s="4">
        <v>0</v>
      </c>
      <c r="X5158" s="4">
        <v>0</v>
      </c>
      <c r="Y5158" s="4">
        <v>0</v>
      </c>
      <c r="Z5158" s="4">
        <v>0</v>
      </c>
      <c r="AA5158" s="4">
        <v>0</v>
      </c>
      <c r="AB5158" t="s">
        <v>3</v>
      </c>
      <c r="AC5158" s="4">
        <v>0</v>
      </c>
      <c r="AD5158" s="4">
        <v>0</v>
      </c>
      <c r="AE5158" s="4">
        <v>0</v>
      </c>
      <c r="AF5158" t="s">
        <v>724</v>
      </c>
      <c r="AG5158" s="4">
        <v>0</v>
      </c>
      <c r="AH5158" s="4">
        <v>0</v>
      </c>
      <c r="AI5158" s="4">
        <v>0</v>
      </c>
      <c r="AJ5158" s="4">
        <v>0</v>
      </c>
      <c r="AK5158" s="4">
        <v>0</v>
      </c>
      <c r="AL5158" t="s">
        <v>793</v>
      </c>
      <c r="AM5158" s="71" t="str">
        <f>INDEX(Network_Insurer_Code,MATCH(Export!AL5158,Network_insurer_Name,0))</f>
        <v>CAL3</v>
      </c>
      <c r="AN5158" t="str">
        <f t="shared" si="80"/>
        <v>C1005CAL32019</v>
      </c>
    </row>
    <row r="5159" spans="1:40" x14ac:dyDescent="0.25">
      <c r="A5159">
        <v>2019</v>
      </c>
      <c r="B5159">
        <v>2</v>
      </c>
      <c r="C5159" s="1">
        <v>43556</v>
      </c>
      <c r="D5159" s="1">
        <v>43646</v>
      </c>
      <c r="E5159">
        <v>2019</v>
      </c>
      <c r="F5159" s="71" t="str">
        <f>INDEX(Client_Name,MATCH(Export!H5159,Local_Company_Name,0))</f>
        <v>Tiger Jewelcrafting Ltd</v>
      </c>
      <c r="G5159" s="71">
        <f>INDEX(Client_Code,MATCH(Export!H5159,Local_Company_Name,0))</f>
        <v>1003</v>
      </c>
      <c r="H5159" t="s">
        <v>761</v>
      </c>
      <c r="I5159" t="s">
        <v>724</v>
      </c>
      <c r="J5159" t="s">
        <v>22</v>
      </c>
      <c r="K5159" s="71" t="str">
        <f>INDEX(Line_of_Business,MATCH(Export!J5159,Name,0))</f>
        <v>A</v>
      </c>
      <c r="L5159" s="9">
        <v>60116456</v>
      </c>
      <c r="M5159">
        <v>159</v>
      </c>
      <c r="N5159" s="4">
        <v>21406.69</v>
      </c>
      <c r="O5159" s="4">
        <v>21406.69</v>
      </c>
      <c r="P5159" s="4">
        <v>0</v>
      </c>
      <c r="Q5159" s="4">
        <v>0</v>
      </c>
      <c r="R5159" s="4">
        <v>0</v>
      </c>
      <c r="S5159" s="4">
        <v>0</v>
      </c>
      <c r="T5159" s="4">
        <v>0</v>
      </c>
      <c r="U5159" s="4">
        <v>0</v>
      </c>
      <c r="V5159" s="4">
        <v>0</v>
      </c>
      <c r="W5159" s="4">
        <v>0</v>
      </c>
      <c r="X5159" s="4">
        <v>0</v>
      </c>
      <c r="Y5159" s="4">
        <v>2140.67</v>
      </c>
      <c r="Z5159" s="4">
        <v>0</v>
      </c>
      <c r="AA5159" s="4">
        <v>0</v>
      </c>
      <c r="AB5159" t="s">
        <v>3</v>
      </c>
      <c r="AC5159" s="4">
        <v>0</v>
      </c>
      <c r="AD5159" s="4">
        <v>0</v>
      </c>
      <c r="AE5159" s="4">
        <v>0</v>
      </c>
      <c r="AF5159" t="s">
        <v>724</v>
      </c>
      <c r="AG5159" s="4">
        <v>0</v>
      </c>
      <c r="AH5159" s="4">
        <v>0</v>
      </c>
      <c r="AI5159" s="4">
        <v>0</v>
      </c>
      <c r="AJ5159" s="4">
        <v>19266.019999999899</v>
      </c>
      <c r="AK5159" s="4">
        <v>0</v>
      </c>
      <c r="AL5159" t="s">
        <v>786</v>
      </c>
      <c r="AM5159" s="71" t="str">
        <f>INDEX(Network_Insurer_Code,MATCH(Export!AL5159,Network_insurer_Name,0))</f>
        <v>BAL1</v>
      </c>
      <c r="AN5159" t="str">
        <f t="shared" si="80"/>
        <v>A1003BAL12019</v>
      </c>
    </row>
    <row r="5160" spans="1:40" x14ac:dyDescent="0.25">
      <c r="A5160">
        <v>2019</v>
      </c>
      <c r="B5160">
        <v>2</v>
      </c>
      <c r="C5160" s="1">
        <v>43556</v>
      </c>
      <c r="D5160" s="1">
        <v>43646</v>
      </c>
      <c r="E5160">
        <v>2016</v>
      </c>
      <c r="F5160" s="71" t="str">
        <f>INDEX(Client_Name,MATCH(Export!H5160,Local_Company_Name,0))</f>
        <v>Zebra Workings Ltd</v>
      </c>
      <c r="G5160" s="71">
        <f>INDEX(Client_Code,MATCH(Export!H5160,Local_Company_Name,0))</f>
        <v>1001</v>
      </c>
      <c r="H5160" t="s">
        <v>750</v>
      </c>
      <c r="I5160" t="s">
        <v>704</v>
      </c>
      <c r="J5160" t="s">
        <v>8</v>
      </c>
      <c r="K5160" s="71" t="str">
        <f>INDEX(Line_of_Business,MATCH(Export!J5160,Name,0))</f>
        <v>M</v>
      </c>
      <c r="L5160" s="9">
        <v>35854100000</v>
      </c>
      <c r="M5160">
        <v>962</v>
      </c>
      <c r="N5160" s="4">
        <v>0</v>
      </c>
      <c r="O5160" s="4">
        <v>0</v>
      </c>
      <c r="P5160" s="4">
        <v>-55</v>
      </c>
      <c r="Q5160" s="4">
        <v>0</v>
      </c>
      <c r="R5160" s="4">
        <v>0</v>
      </c>
      <c r="S5160" s="4">
        <v>0</v>
      </c>
      <c r="T5160" s="4">
        <v>0</v>
      </c>
      <c r="U5160" s="4">
        <v>0</v>
      </c>
      <c r="V5160" s="4">
        <v>0</v>
      </c>
      <c r="W5160" s="4">
        <v>0</v>
      </c>
      <c r="X5160" s="4">
        <v>0</v>
      </c>
      <c r="Y5160" s="4">
        <v>0</v>
      </c>
      <c r="Z5160" s="4">
        <v>0</v>
      </c>
      <c r="AA5160" s="4">
        <v>0</v>
      </c>
      <c r="AB5160" t="s">
        <v>3</v>
      </c>
      <c r="AC5160" s="4">
        <v>0</v>
      </c>
      <c r="AD5160" s="4">
        <v>0</v>
      </c>
      <c r="AE5160" s="4">
        <v>0</v>
      </c>
      <c r="AF5160" t="s">
        <v>704</v>
      </c>
      <c r="AG5160" s="4">
        <v>0</v>
      </c>
      <c r="AH5160" s="4">
        <v>0</v>
      </c>
      <c r="AI5160" s="4">
        <v>0</v>
      </c>
      <c r="AJ5160" s="4">
        <v>55</v>
      </c>
      <c r="AK5160" s="4">
        <v>200000</v>
      </c>
      <c r="AL5160" t="s">
        <v>786</v>
      </c>
      <c r="AM5160" s="71" t="str">
        <f>INDEX(Network_Insurer_Code,MATCH(Export!AL5160,Network_insurer_Name,0))</f>
        <v>BAL1</v>
      </c>
      <c r="AN5160" t="str">
        <f t="shared" si="80"/>
        <v>M1001BAL12016</v>
      </c>
    </row>
    <row r="5161" spans="1:40" x14ac:dyDescent="0.25">
      <c r="A5161">
        <v>2019</v>
      </c>
      <c r="B5161">
        <v>4</v>
      </c>
      <c r="C5161" s="1">
        <v>43739</v>
      </c>
      <c r="D5161" s="1">
        <v>43830</v>
      </c>
      <c r="E5161">
        <v>2018</v>
      </c>
      <c r="F5161" s="71" t="str">
        <f>INDEX(Client_Name,MATCH(Export!H5161,Local_Company_Name,0))</f>
        <v>Lion Manufacturing Co</v>
      </c>
      <c r="G5161" s="71">
        <f>INDEX(Client_Code,MATCH(Export!H5161,Local_Company_Name,0))</f>
        <v>1002</v>
      </c>
      <c r="H5161" t="s">
        <v>757</v>
      </c>
      <c r="I5161" t="s">
        <v>702</v>
      </c>
      <c r="J5161" t="s">
        <v>0</v>
      </c>
      <c r="K5161" s="71" t="str">
        <f>INDEX(Line_of_Business,MATCH(Export!J5161,Name,0))</f>
        <v>D</v>
      </c>
      <c r="L5161" s="9" t="s">
        <v>410</v>
      </c>
      <c r="M5161">
        <v>17</v>
      </c>
      <c r="N5161" s="4">
        <v>0</v>
      </c>
      <c r="O5161" s="4">
        <v>0</v>
      </c>
      <c r="P5161" s="4">
        <v>0</v>
      </c>
      <c r="Q5161" s="4">
        <v>0</v>
      </c>
      <c r="R5161" s="4">
        <v>0</v>
      </c>
      <c r="S5161" s="4">
        <v>0</v>
      </c>
      <c r="T5161" s="4">
        <v>0</v>
      </c>
      <c r="U5161" s="4">
        <v>0</v>
      </c>
      <c r="V5161" s="4">
        <v>0</v>
      </c>
      <c r="W5161" s="4">
        <v>0</v>
      </c>
      <c r="X5161" s="4">
        <v>0</v>
      </c>
      <c r="Y5161" s="4">
        <v>0</v>
      </c>
      <c r="Z5161" s="4">
        <v>0</v>
      </c>
      <c r="AA5161" s="4">
        <v>0</v>
      </c>
      <c r="AB5161" t="s">
        <v>3</v>
      </c>
      <c r="AC5161" s="4">
        <v>0</v>
      </c>
      <c r="AD5161" s="4">
        <v>0</v>
      </c>
      <c r="AE5161" s="4">
        <v>234531.47</v>
      </c>
      <c r="AF5161" t="s">
        <v>702</v>
      </c>
      <c r="AG5161" s="4">
        <v>0</v>
      </c>
      <c r="AH5161" s="4">
        <v>0</v>
      </c>
      <c r="AI5161" s="4">
        <v>0</v>
      </c>
      <c r="AJ5161" s="4">
        <v>0</v>
      </c>
      <c r="AK5161" s="4">
        <v>0</v>
      </c>
      <c r="AL5161" t="s">
        <v>784</v>
      </c>
      <c r="AM5161" s="71" t="str">
        <f>INDEX(Network_Insurer_Code,MATCH(Export!AL5161,Network_insurer_Name,0))</f>
        <v>PII1</v>
      </c>
      <c r="AN5161" t="str">
        <f t="shared" si="80"/>
        <v>D1002PII12018</v>
      </c>
    </row>
    <row r="5162" spans="1:40" x14ac:dyDescent="0.25">
      <c r="A5162">
        <v>2019</v>
      </c>
      <c r="B5162">
        <v>1</v>
      </c>
      <c r="C5162" s="1">
        <v>43466</v>
      </c>
      <c r="D5162" s="1">
        <v>43555</v>
      </c>
      <c r="E5162">
        <v>2018</v>
      </c>
      <c r="F5162" s="71" t="str">
        <f>INDEX(Client_Name,MATCH(Export!H5162,Local_Company_Name,0))</f>
        <v>Zebra Workings Ltd</v>
      </c>
      <c r="G5162" s="71">
        <f>INDEX(Client_Code,MATCH(Export!H5162,Local_Company_Name,0))</f>
        <v>1001</v>
      </c>
      <c r="H5162" t="s">
        <v>748</v>
      </c>
      <c r="I5162" t="s">
        <v>702</v>
      </c>
      <c r="J5162" t="s">
        <v>5</v>
      </c>
      <c r="K5162" s="71" t="str">
        <f>INDEX(Line_of_Business,MATCH(Export!J5162,Name,0))</f>
        <v>L</v>
      </c>
      <c r="L5162" s="9">
        <v>324633265</v>
      </c>
      <c r="M5162">
        <v>415</v>
      </c>
      <c r="N5162" s="4">
        <v>0</v>
      </c>
      <c r="O5162" s="4">
        <v>0</v>
      </c>
      <c r="P5162" s="4">
        <v>0</v>
      </c>
      <c r="Q5162" s="4">
        <v>0</v>
      </c>
      <c r="R5162" s="4">
        <v>0</v>
      </c>
      <c r="S5162" s="4">
        <v>0</v>
      </c>
      <c r="T5162" s="4">
        <v>0</v>
      </c>
      <c r="U5162" s="4">
        <v>0</v>
      </c>
      <c r="V5162" s="4">
        <v>0</v>
      </c>
      <c r="W5162" s="4">
        <v>0</v>
      </c>
      <c r="X5162" s="4">
        <v>0</v>
      </c>
      <c r="Y5162" s="4">
        <v>0</v>
      </c>
      <c r="Z5162" s="4">
        <v>0</v>
      </c>
      <c r="AA5162" s="4">
        <v>0</v>
      </c>
      <c r="AB5162" t="s">
        <v>3</v>
      </c>
      <c r="AC5162" s="4">
        <v>195176</v>
      </c>
      <c r="AD5162" s="4">
        <v>0</v>
      </c>
      <c r="AE5162" s="4">
        <v>0</v>
      </c>
      <c r="AF5162" t="s">
        <v>702</v>
      </c>
      <c r="AG5162" s="4">
        <v>0</v>
      </c>
      <c r="AH5162" s="4">
        <v>0</v>
      </c>
      <c r="AI5162" s="4">
        <v>0</v>
      </c>
      <c r="AJ5162" s="4">
        <v>0</v>
      </c>
      <c r="AK5162" s="4">
        <v>0</v>
      </c>
      <c r="AL5162" t="s">
        <v>797</v>
      </c>
      <c r="AM5162" s="71" t="str">
        <f>INDEX(Network_Insurer_Code,MATCH(Export!AL5162,Network_insurer_Name,0))</f>
        <v>ONI3</v>
      </c>
      <c r="AN5162" t="str">
        <f t="shared" si="80"/>
        <v>L1001ONI32018</v>
      </c>
    </row>
    <row r="5163" spans="1:40" x14ac:dyDescent="0.25">
      <c r="A5163">
        <v>2020</v>
      </c>
      <c r="B5163">
        <v>1</v>
      </c>
      <c r="C5163" s="1">
        <v>43831</v>
      </c>
      <c r="D5163" s="1">
        <v>43921</v>
      </c>
      <c r="E5163">
        <v>2015</v>
      </c>
      <c r="F5163" s="71" t="str">
        <f>INDEX(Client_Name,MATCH(Export!H5163,Local_Company_Name,0))</f>
        <v>Flaimngo Tailoring</v>
      </c>
      <c r="G5163" s="71">
        <f>INDEX(Client_Code,MATCH(Export!H5163,Local_Company_Name,0))</f>
        <v>1005</v>
      </c>
      <c r="H5163" t="s">
        <v>771</v>
      </c>
      <c r="I5163" t="s">
        <v>779</v>
      </c>
      <c r="J5163" t="s">
        <v>8</v>
      </c>
      <c r="K5163" s="71" t="str">
        <f>INDEX(Line_of_Business,MATCH(Export!J5163,Name,0))</f>
        <v>M</v>
      </c>
      <c r="L5163" s="9" t="s">
        <v>187</v>
      </c>
      <c r="M5163">
        <v>677</v>
      </c>
      <c r="N5163" s="4">
        <v>0</v>
      </c>
      <c r="O5163" s="4">
        <v>0</v>
      </c>
      <c r="P5163" s="4">
        <v>-2030.9</v>
      </c>
      <c r="Q5163" s="4">
        <v>0</v>
      </c>
      <c r="R5163" s="4">
        <v>0</v>
      </c>
      <c r="S5163" s="4">
        <v>0</v>
      </c>
      <c r="T5163" s="4">
        <v>0</v>
      </c>
      <c r="U5163" s="4">
        <v>0</v>
      </c>
      <c r="V5163" s="4">
        <v>0</v>
      </c>
      <c r="W5163" s="4">
        <v>0</v>
      </c>
      <c r="X5163" s="4">
        <v>0</v>
      </c>
      <c r="Y5163" s="4">
        <v>0</v>
      </c>
      <c r="Z5163" s="4">
        <v>0</v>
      </c>
      <c r="AA5163" s="4">
        <v>0</v>
      </c>
      <c r="AB5163" t="s">
        <v>3</v>
      </c>
      <c r="AC5163" s="4">
        <v>0</v>
      </c>
      <c r="AD5163" s="4">
        <v>0</v>
      </c>
      <c r="AE5163" s="4">
        <v>0</v>
      </c>
      <c r="AF5163" t="s">
        <v>779</v>
      </c>
      <c r="AG5163" s="4">
        <v>0</v>
      </c>
      <c r="AH5163" s="4">
        <v>0</v>
      </c>
      <c r="AI5163" s="4">
        <v>0</v>
      </c>
      <c r="AJ5163" s="4">
        <v>2030.9</v>
      </c>
      <c r="AK5163" s="4">
        <v>0</v>
      </c>
      <c r="AL5163" t="s">
        <v>788</v>
      </c>
      <c r="AM5163" s="71" t="str">
        <f>INDEX(Network_Insurer_Code,MATCH(Export!AL5163,Network_insurer_Name,0))</f>
        <v>RAI1</v>
      </c>
      <c r="AN5163" t="str">
        <f t="shared" si="80"/>
        <v>M1005RAI12015</v>
      </c>
    </row>
    <row r="5164" spans="1:40" x14ac:dyDescent="0.25">
      <c r="A5164">
        <v>2020</v>
      </c>
      <c r="B5164">
        <v>2</v>
      </c>
      <c r="C5164" s="1">
        <v>43922</v>
      </c>
      <c r="D5164" s="1">
        <v>44012</v>
      </c>
      <c r="E5164">
        <v>2019</v>
      </c>
      <c r="F5164" s="71" t="str">
        <f>INDEX(Client_Name,MATCH(Export!H5164,Local_Company_Name,0))</f>
        <v>Aplaca Engineering Co</v>
      </c>
      <c r="G5164" s="71">
        <f>INDEX(Client_Code,MATCH(Export!H5164,Local_Company_Name,0))</f>
        <v>1004</v>
      </c>
      <c r="H5164" t="s">
        <v>767</v>
      </c>
      <c r="I5164" t="s">
        <v>722</v>
      </c>
      <c r="J5164" t="s">
        <v>8</v>
      </c>
      <c r="K5164" s="71" t="str">
        <f>INDEX(Line_of_Business,MATCH(Export!J5164,Name,0))</f>
        <v>M</v>
      </c>
      <c r="L5164" s="9" t="s">
        <v>135</v>
      </c>
      <c r="M5164">
        <v>29</v>
      </c>
      <c r="N5164" s="4">
        <v>3306.62</v>
      </c>
      <c r="O5164" s="4">
        <v>3306.62</v>
      </c>
      <c r="P5164" s="4">
        <v>0</v>
      </c>
      <c r="Q5164" s="4">
        <v>0</v>
      </c>
      <c r="R5164" s="4">
        <v>0</v>
      </c>
      <c r="S5164" s="4">
        <v>0</v>
      </c>
      <c r="T5164" s="4">
        <v>0</v>
      </c>
      <c r="U5164" s="4">
        <v>0</v>
      </c>
      <c r="V5164" s="4">
        <v>0</v>
      </c>
      <c r="W5164" s="4">
        <v>0</v>
      </c>
      <c r="X5164" s="4">
        <v>0</v>
      </c>
      <c r="Y5164" s="4">
        <v>418.55</v>
      </c>
      <c r="Z5164" s="4">
        <v>516.28</v>
      </c>
      <c r="AA5164" s="4">
        <v>0</v>
      </c>
      <c r="AB5164" t="s">
        <v>3</v>
      </c>
      <c r="AC5164" s="4">
        <v>0</v>
      </c>
      <c r="AD5164" s="4">
        <v>0</v>
      </c>
      <c r="AE5164" s="4">
        <v>0</v>
      </c>
      <c r="AF5164" t="s">
        <v>722</v>
      </c>
      <c r="AG5164" s="4">
        <v>0</v>
      </c>
      <c r="AH5164" s="4">
        <v>0</v>
      </c>
      <c r="AI5164" s="4">
        <v>0</v>
      </c>
      <c r="AJ5164" s="4">
        <v>2371.79</v>
      </c>
      <c r="AK5164" s="4">
        <v>200000</v>
      </c>
      <c r="AL5164" t="s">
        <v>788</v>
      </c>
      <c r="AM5164" s="71" t="str">
        <f>INDEX(Network_Insurer_Code,MATCH(Export!AL5164,Network_insurer_Name,0))</f>
        <v>RAI1</v>
      </c>
      <c r="AN5164" t="str">
        <f t="shared" si="80"/>
        <v>M1004RAI12019</v>
      </c>
    </row>
    <row r="5165" spans="1:40" x14ac:dyDescent="0.25">
      <c r="A5165">
        <v>2020</v>
      </c>
      <c r="B5165">
        <v>3</v>
      </c>
      <c r="C5165" s="1">
        <v>44013</v>
      </c>
      <c r="D5165" s="1">
        <v>44104</v>
      </c>
      <c r="E5165">
        <v>2019</v>
      </c>
      <c r="F5165" s="71" t="str">
        <f>INDEX(Client_Name,MATCH(Export!H5165,Local_Company_Name,0))</f>
        <v>Lion Manufacturing Co</v>
      </c>
      <c r="G5165" s="71">
        <f>INDEX(Client_Code,MATCH(Export!H5165,Local_Company_Name,0))</f>
        <v>1002</v>
      </c>
      <c r="H5165" t="s">
        <v>758</v>
      </c>
      <c r="I5165" t="s">
        <v>710</v>
      </c>
      <c r="J5165" t="s">
        <v>22</v>
      </c>
      <c r="K5165" s="71" t="str">
        <f>INDEX(Line_of_Business,MATCH(Export!J5165,Name,0))</f>
        <v>A</v>
      </c>
      <c r="L5165" s="9">
        <v>103803</v>
      </c>
      <c r="M5165">
        <v>5772</v>
      </c>
      <c r="N5165" s="4">
        <v>0</v>
      </c>
      <c r="O5165" s="4">
        <v>0</v>
      </c>
      <c r="P5165" s="4">
        <v>0</v>
      </c>
      <c r="Q5165" s="4">
        <v>0</v>
      </c>
      <c r="R5165" s="4">
        <v>0</v>
      </c>
      <c r="S5165" s="4">
        <v>0</v>
      </c>
      <c r="T5165" s="4">
        <v>0</v>
      </c>
      <c r="U5165" s="4">
        <v>0</v>
      </c>
      <c r="V5165" s="4">
        <v>0</v>
      </c>
      <c r="W5165" s="4">
        <v>0</v>
      </c>
      <c r="X5165" s="4">
        <v>0</v>
      </c>
      <c r="Y5165" s="4">
        <v>0</v>
      </c>
      <c r="Z5165" s="4">
        <v>0</v>
      </c>
      <c r="AA5165" s="4">
        <v>0</v>
      </c>
      <c r="AB5165" t="s">
        <v>3</v>
      </c>
      <c r="AC5165" s="4">
        <v>0</v>
      </c>
      <c r="AD5165" s="4">
        <v>0</v>
      </c>
      <c r="AE5165" s="4">
        <v>-177982.05</v>
      </c>
      <c r="AF5165" t="s">
        <v>710</v>
      </c>
      <c r="AG5165" s="4">
        <v>0</v>
      </c>
      <c r="AH5165" s="4">
        <v>0</v>
      </c>
      <c r="AI5165" s="4">
        <v>0</v>
      </c>
      <c r="AJ5165" s="4">
        <v>0</v>
      </c>
      <c r="AK5165" s="4">
        <v>0</v>
      </c>
      <c r="AL5165" t="s">
        <v>790</v>
      </c>
      <c r="AM5165" s="71" t="str">
        <f>INDEX(Network_Insurer_Code,MATCH(Export!AL5165,Network_insurer_Name,0))</f>
        <v>STL1</v>
      </c>
      <c r="AN5165" t="str">
        <f t="shared" si="80"/>
        <v>A1002STL12019</v>
      </c>
    </row>
    <row r="5166" spans="1:40" x14ac:dyDescent="0.25">
      <c r="A5166">
        <v>2020</v>
      </c>
      <c r="B5166">
        <v>2</v>
      </c>
      <c r="C5166" s="1">
        <v>43922</v>
      </c>
      <c r="D5166" s="1">
        <v>44012</v>
      </c>
      <c r="E5166">
        <v>2019</v>
      </c>
      <c r="F5166" s="71" t="str">
        <f>INDEX(Client_Name,MATCH(Export!H5166,Local_Company_Name,0))</f>
        <v>Zebra Workings Ltd</v>
      </c>
      <c r="G5166" s="71">
        <f>INDEX(Client_Code,MATCH(Export!H5166,Local_Company_Name,0))</f>
        <v>1001</v>
      </c>
      <c r="H5166" t="s">
        <v>748</v>
      </c>
      <c r="I5166" t="s">
        <v>718</v>
      </c>
      <c r="J5166" t="s">
        <v>22</v>
      </c>
      <c r="K5166" s="71" t="str">
        <f>INDEX(Line_of_Business,MATCH(Export!J5166,Name,0))</f>
        <v>A</v>
      </c>
      <c r="L5166" s="9" t="s">
        <v>470</v>
      </c>
      <c r="M5166">
        <v>434</v>
      </c>
      <c r="N5166" s="4">
        <v>-1455.32</v>
      </c>
      <c r="O5166" s="4">
        <v>-1455.32</v>
      </c>
      <c r="P5166" s="4">
        <v>0</v>
      </c>
      <c r="Q5166" s="4">
        <v>0</v>
      </c>
      <c r="R5166" s="4">
        <v>0</v>
      </c>
      <c r="S5166" s="4">
        <v>0</v>
      </c>
      <c r="T5166" s="4">
        <v>0</v>
      </c>
      <c r="U5166" s="4">
        <v>0</v>
      </c>
      <c r="V5166" s="4">
        <v>0</v>
      </c>
      <c r="W5166" s="4">
        <v>0</v>
      </c>
      <c r="X5166" s="4">
        <v>0</v>
      </c>
      <c r="Y5166" s="4">
        <v>-174.64</v>
      </c>
      <c r="Z5166" s="4">
        <v>0</v>
      </c>
      <c r="AA5166" s="4">
        <v>0</v>
      </c>
      <c r="AB5166" t="s">
        <v>3</v>
      </c>
      <c r="AC5166" s="4">
        <v>0</v>
      </c>
      <c r="AD5166" s="4">
        <v>0</v>
      </c>
      <c r="AE5166" s="4">
        <v>0</v>
      </c>
      <c r="AF5166" t="s">
        <v>718</v>
      </c>
      <c r="AG5166" s="4">
        <v>0</v>
      </c>
      <c r="AH5166" s="4">
        <v>0</v>
      </c>
      <c r="AI5166" s="4">
        <v>0</v>
      </c>
      <c r="AJ5166" s="4">
        <v>-1280.6799999999901</v>
      </c>
      <c r="AK5166" s="4">
        <v>0</v>
      </c>
      <c r="AL5166" t="s">
        <v>794</v>
      </c>
      <c r="AM5166" s="71" t="str">
        <f>INDEX(Network_Insurer_Code,MATCH(Export!AL5166,Network_insurer_Name,0))</f>
        <v>CUI2</v>
      </c>
      <c r="AN5166" t="str">
        <f t="shared" si="80"/>
        <v>A1001CUI22019</v>
      </c>
    </row>
    <row r="5167" spans="1:40" x14ac:dyDescent="0.25">
      <c r="A5167">
        <v>2019</v>
      </c>
      <c r="B5167">
        <v>4</v>
      </c>
      <c r="C5167" s="1">
        <v>43739</v>
      </c>
      <c r="D5167" s="1">
        <v>43830</v>
      </c>
      <c r="E5167">
        <v>2019</v>
      </c>
      <c r="F5167" s="71" t="str">
        <f>INDEX(Client_Name,MATCH(Export!H5167,Local_Company_Name,0))</f>
        <v>Zebra Workings Ltd</v>
      </c>
      <c r="G5167" s="71">
        <f>INDEX(Client_Code,MATCH(Export!H5167,Local_Company_Name,0))</f>
        <v>1001</v>
      </c>
      <c r="H5167" t="s">
        <v>751</v>
      </c>
      <c r="I5167" t="s">
        <v>704</v>
      </c>
      <c r="J5167" t="s">
        <v>8</v>
      </c>
      <c r="K5167" s="71" t="str">
        <f>INDEX(Line_of_Business,MATCH(Export!J5167,Name,0))</f>
        <v>M</v>
      </c>
      <c r="L5167" s="9">
        <v>36899950007</v>
      </c>
      <c r="M5167">
        <v>941</v>
      </c>
      <c r="N5167" s="4">
        <v>0</v>
      </c>
      <c r="O5167" s="4">
        <v>0</v>
      </c>
      <c r="P5167" s="4">
        <v>208271.77</v>
      </c>
      <c r="Q5167" s="4">
        <v>0</v>
      </c>
      <c r="R5167" s="4">
        <v>0</v>
      </c>
      <c r="S5167" s="4">
        <v>211134.72</v>
      </c>
      <c r="T5167" s="4">
        <v>0</v>
      </c>
      <c r="U5167" s="4">
        <v>0</v>
      </c>
      <c r="V5167" s="4">
        <v>0</v>
      </c>
      <c r="W5167" s="4">
        <v>-211134.72</v>
      </c>
      <c r="X5167" s="4">
        <v>0</v>
      </c>
      <c r="Y5167" s="4">
        <v>0</v>
      </c>
      <c r="Z5167" s="4">
        <v>0</v>
      </c>
      <c r="AA5167" s="4">
        <v>0</v>
      </c>
      <c r="AB5167" t="s">
        <v>3</v>
      </c>
      <c r="AC5167" s="4">
        <v>0</v>
      </c>
      <c r="AD5167" s="4">
        <v>0</v>
      </c>
      <c r="AE5167" s="4">
        <v>0</v>
      </c>
      <c r="AF5167" t="s">
        <v>704</v>
      </c>
      <c r="AG5167" s="4">
        <v>0</v>
      </c>
      <c r="AH5167" s="4">
        <v>0</v>
      </c>
      <c r="AI5167" s="4">
        <v>0</v>
      </c>
      <c r="AJ5167" s="4">
        <v>213997.67</v>
      </c>
      <c r="AK5167" s="4">
        <v>0</v>
      </c>
      <c r="AL5167" t="s">
        <v>784</v>
      </c>
      <c r="AM5167" s="71" t="str">
        <f>INDEX(Network_Insurer_Code,MATCH(Export!AL5167,Network_insurer_Name,0))</f>
        <v>PII1</v>
      </c>
      <c r="AN5167" t="str">
        <f t="shared" si="80"/>
        <v>M1001PII12019</v>
      </c>
    </row>
    <row r="5168" spans="1:40" x14ac:dyDescent="0.25">
      <c r="A5168">
        <v>2019</v>
      </c>
      <c r="B5168">
        <v>1</v>
      </c>
      <c r="C5168" s="1">
        <v>43466</v>
      </c>
      <c r="D5168" s="1">
        <v>43555</v>
      </c>
      <c r="E5168">
        <v>2018</v>
      </c>
      <c r="F5168" s="71" t="str">
        <f>INDEX(Client_Name,MATCH(Export!H5168,Local_Company_Name,0))</f>
        <v>Falcon Clothing</v>
      </c>
      <c r="G5168" s="71">
        <f>INDEX(Client_Code,MATCH(Export!H5168,Local_Company_Name,0))</f>
        <v>1006</v>
      </c>
      <c r="H5168" t="s">
        <v>776</v>
      </c>
      <c r="I5168" t="s">
        <v>704</v>
      </c>
      <c r="J5168" t="s">
        <v>5</v>
      </c>
      <c r="K5168" s="71" t="str">
        <f>INDEX(Line_of_Business,MATCH(Export!J5168,Name,0))</f>
        <v>L</v>
      </c>
      <c r="L5168" s="9">
        <v>26941993</v>
      </c>
      <c r="M5168">
        <v>3392</v>
      </c>
      <c r="N5168" s="4">
        <v>2.81</v>
      </c>
      <c r="O5168" s="4">
        <v>2.81</v>
      </c>
      <c r="P5168" s="4">
        <v>0</v>
      </c>
      <c r="Q5168" s="4">
        <v>0</v>
      </c>
      <c r="R5168" s="4">
        <v>0</v>
      </c>
      <c r="S5168" s="4">
        <v>0</v>
      </c>
      <c r="T5168" s="4">
        <v>0</v>
      </c>
      <c r="U5168" s="4">
        <v>0</v>
      </c>
      <c r="V5168" s="4">
        <v>0</v>
      </c>
      <c r="W5168" s="4">
        <v>0</v>
      </c>
      <c r="X5168" s="4">
        <v>0</v>
      </c>
      <c r="Y5168" s="4">
        <v>0.14000000000000001</v>
      </c>
      <c r="Z5168" s="4">
        <v>0.05</v>
      </c>
      <c r="AA5168" s="4">
        <v>0</v>
      </c>
      <c r="AB5168" t="s">
        <v>3</v>
      </c>
      <c r="AC5168" s="4">
        <v>0</v>
      </c>
      <c r="AD5168" s="4">
        <v>0</v>
      </c>
      <c r="AE5168" s="4">
        <v>0</v>
      </c>
      <c r="AF5168" t="s">
        <v>704</v>
      </c>
      <c r="AG5168" s="4">
        <v>0</v>
      </c>
      <c r="AH5168" s="4">
        <v>0</v>
      </c>
      <c r="AI5168" s="4">
        <v>0</v>
      </c>
      <c r="AJ5168" s="4">
        <v>2.62</v>
      </c>
      <c r="AK5168" s="4">
        <v>0</v>
      </c>
      <c r="AL5168" t="s">
        <v>790</v>
      </c>
      <c r="AM5168" s="71" t="str">
        <f>INDEX(Network_Insurer_Code,MATCH(Export!AL5168,Network_insurer_Name,0))</f>
        <v>STL1</v>
      </c>
      <c r="AN5168" t="str">
        <f t="shared" si="80"/>
        <v>L1006STL12018</v>
      </c>
    </row>
    <row r="5169" spans="1:40" x14ac:dyDescent="0.25">
      <c r="A5169">
        <v>2020</v>
      </c>
      <c r="B5169">
        <v>3</v>
      </c>
      <c r="C5169" s="1">
        <v>44013</v>
      </c>
      <c r="D5169" s="1">
        <v>44104</v>
      </c>
      <c r="E5169">
        <v>2020</v>
      </c>
      <c r="F5169" s="71" t="str">
        <f>INDEX(Client_Name,MATCH(Export!H5169,Local_Company_Name,0))</f>
        <v>Aplaca Engineering Co</v>
      </c>
      <c r="G5169" s="71">
        <f>INDEX(Client_Code,MATCH(Export!H5169,Local_Company_Name,0))</f>
        <v>1004</v>
      </c>
      <c r="H5169" t="s">
        <v>767</v>
      </c>
      <c r="I5169" t="s">
        <v>724</v>
      </c>
      <c r="J5169" t="s">
        <v>22</v>
      </c>
      <c r="K5169" s="71" t="str">
        <f>INDEX(Line_of_Business,MATCH(Export!J5169,Name,0))</f>
        <v>A</v>
      </c>
      <c r="L5169" s="9">
        <v>75076</v>
      </c>
      <c r="M5169">
        <v>223</v>
      </c>
      <c r="N5169" s="4">
        <v>15108.9</v>
      </c>
      <c r="O5169" s="4">
        <v>15108.9</v>
      </c>
      <c r="P5169" s="4">
        <v>0</v>
      </c>
      <c r="Q5169" s="4">
        <v>0</v>
      </c>
      <c r="R5169" s="4">
        <v>0</v>
      </c>
      <c r="S5169" s="4">
        <v>0</v>
      </c>
      <c r="T5169" s="4">
        <v>0</v>
      </c>
      <c r="U5169" s="4">
        <v>0</v>
      </c>
      <c r="V5169" s="4">
        <v>0</v>
      </c>
      <c r="W5169" s="4">
        <v>0</v>
      </c>
      <c r="X5169" s="4">
        <v>0</v>
      </c>
      <c r="Y5169" s="4">
        <v>3021.78</v>
      </c>
      <c r="Z5169" s="4">
        <v>0</v>
      </c>
      <c r="AA5169" s="4">
        <v>0</v>
      </c>
      <c r="AB5169" t="s">
        <v>3</v>
      </c>
      <c r="AC5169" s="4">
        <v>0</v>
      </c>
      <c r="AD5169" s="4">
        <v>0</v>
      </c>
      <c r="AE5169" s="4">
        <v>0</v>
      </c>
      <c r="AF5169" t="s">
        <v>724</v>
      </c>
      <c r="AG5169" s="4">
        <v>0</v>
      </c>
      <c r="AH5169" s="4">
        <v>0</v>
      </c>
      <c r="AI5169" s="4">
        <v>0</v>
      </c>
      <c r="AJ5169" s="4">
        <v>12087.119999999901</v>
      </c>
      <c r="AK5169" s="4">
        <v>0</v>
      </c>
      <c r="AL5169" t="s">
        <v>787</v>
      </c>
      <c r="AM5169" s="71" t="str">
        <f>INDEX(Network_Insurer_Code,MATCH(Export!AL5169,Network_insurer_Name,0))</f>
        <v>LEI3</v>
      </c>
      <c r="AN5169" t="str">
        <f t="shared" si="80"/>
        <v>A1004LEI32020</v>
      </c>
    </row>
    <row r="5170" spans="1:40" x14ac:dyDescent="0.25">
      <c r="A5170">
        <v>2020</v>
      </c>
      <c r="B5170">
        <v>1</v>
      </c>
      <c r="C5170" s="1">
        <v>43831</v>
      </c>
      <c r="D5170" s="1">
        <v>43921</v>
      </c>
      <c r="E5170">
        <v>2019</v>
      </c>
      <c r="F5170" s="71" t="str">
        <f>INDEX(Client_Name,MATCH(Export!H5170,Local_Company_Name,0))</f>
        <v>Lion Manufacturing Co</v>
      </c>
      <c r="G5170" s="71">
        <f>INDEX(Client_Code,MATCH(Export!H5170,Local_Company_Name,0))</f>
        <v>1002</v>
      </c>
      <c r="H5170" t="s">
        <v>752</v>
      </c>
      <c r="I5170" t="s">
        <v>707</v>
      </c>
      <c r="J5170" t="s">
        <v>8</v>
      </c>
      <c r="K5170" s="71" t="str">
        <f>INDEX(Line_of_Business,MATCH(Export!J5170,Name,0))</f>
        <v>M</v>
      </c>
      <c r="L5170" s="9">
        <v>50881548</v>
      </c>
      <c r="M5170">
        <v>5</v>
      </c>
      <c r="N5170" s="4">
        <v>0</v>
      </c>
      <c r="O5170" s="4">
        <v>0</v>
      </c>
      <c r="P5170" s="4">
        <v>1476.65</v>
      </c>
      <c r="Q5170" s="4">
        <v>0</v>
      </c>
      <c r="R5170" s="4">
        <v>0</v>
      </c>
      <c r="S5170" s="4">
        <v>0</v>
      </c>
      <c r="T5170" s="4">
        <v>0</v>
      </c>
      <c r="U5170" s="4">
        <v>0</v>
      </c>
      <c r="V5170" s="4">
        <v>0</v>
      </c>
      <c r="W5170" s="4">
        <v>0</v>
      </c>
      <c r="X5170" s="4">
        <v>0</v>
      </c>
      <c r="Y5170" s="4">
        <v>0</v>
      </c>
      <c r="Z5170" s="4">
        <v>0</v>
      </c>
      <c r="AA5170" s="4">
        <v>0</v>
      </c>
      <c r="AB5170" t="s">
        <v>3</v>
      </c>
      <c r="AC5170" s="4">
        <v>0</v>
      </c>
      <c r="AD5170" s="4">
        <v>0</v>
      </c>
      <c r="AE5170" s="4">
        <v>0</v>
      </c>
      <c r="AF5170" t="s">
        <v>707</v>
      </c>
      <c r="AG5170" s="4">
        <v>0</v>
      </c>
      <c r="AH5170" s="4">
        <v>0</v>
      </c>
      <c r="AI5170" s="4">
        <v>0</v>
      </c>
      <c r="AJ5170" s="4">
        <v>-1476.65</v>
      </c>
      <c r="AK5170" s="4">
        <v>0</v>
      </c>
      <c r="AL5170" t="s">
        <v>782</v>
      </c>
      <c r="AM5170" s="71" t="str">
        <f>INDEX(Network_Insurer_Code,MATCH(Export!AL5170,Network_insurer_Name,0))</f>
        <v>API2</v>
      </c>
      <c r="AN5170" t="str">
        <f t="shared" si="80"/>
        <v>M1002API22019</v>
      </c>
    </row>
    <row r="5171" spans="1:40" x14ac:dyDescent="0.25">
      <c r="A5171">
        <v>2020</v>
      </c>
      <c r="B5171">
        <v>1</v>
      </c>
      <c r="C5171" s="1">
        <v>43831</v>
      </c>
      <c r="D5171" s="1">
        <v>43921</v>
      </c>
      <c r="E5171">
        <v>2019</v>
      </c>
      <c r="F5171" s="71" t="str">
        <f>INDEX(Client_Name,MATCH(Export!H5171,Local_Company_Name,0))</f>
        <v>Tiger Jewelcrafting Ltd</v>
      </c>
      <c r="G5171" s="71">
        <f>INDEX(Client_Code,MATCH(Export!H5171,Local_Company_Name,0))</f>
        <v>1003</v>
      </c>
      <c r="H5171" t="s">
        <v>762</v>
      </c>
      <c r="I5171" t="s">
        <v>707</v>
      </c>
      <c r="J5171" t="s">
        <v>8</v>
      </c>
      <c r="K5171" s="71" t="str">
        <f>INDEX(Line_of_Business,MATCH(Export!J5171,Name,0))</f>
        <v>M</v>
      </c>
      <c r="L5171" s="9">
        <v>79268082</v>
      </c>
      <c r="M5171">
        <v>62</v>
      </c>
      <c r="N5171" s="4">
        <v>0</v>
      </c>
      <c r="O5171" s="4">
        <v>0</v>
      </c>
      <c r="P5171" s="4">
        <v>49377.27</v>
      </c>
      <c r="Q5171" s="4">
        <v>0</v>
      </c>
      <c r="R5171" s="4">
        <v>0</v>
      </c>
      <c r="S5171" s="4">
        <v>0</v>
      </c>
      <c r="T5171" s="4">
        <v>0</v>
      </c>
      <c r="U5171" s="4">
        <v>0</v>
      </c>
      <c r="V5171" s="4">
        <v>0</v>
      </c>
      <c r="W5171" s="4">
        <v>0</v>
      </c>
      <c r="X5171" s="4">
        <v>0</v>
      </c>
      <c r="Y5171" s="4">
        <v>0</v>
      </c>
      <c r="Z5171" s="4">
        <v>0</v>
      </c>
      <c r="AA5171" s="4">
        <v>0</v>
      </c>
      <c r="AB5171" t="s">
        <v>3</v>
      </c>
      <c r="AC5171" s="4">
        <v>0</v>
      </c>
      <c r="AD5171" s="4">
        <v>0</v>
      </c>
      <c r="AE5171" s="4">
        <v>1620.78</v>
      </c>
      <c r="AF5171" t="s">
        <v>707</v>
      </c>
      <c r="AG5171" s="4">
        <v>0</v>
      </c>
      <c r="AH5171" s="4">
        <v>0</v>
      </c>
      <c r="AI5171" s="4">
        <v>0</v>
      </c>
      <c r="AJ5171" s="4">
        <v>-49377.27</v>
      </c>
      <c r="AK5171" s="4">
        <v>0</v>
      </c>
      <c r="AL5171" t="s">
        <v>795</v>
      </c>
      <c r="AM5171" s="71" t="str">
        <f>INDEX(Network_Insurer_Code,MATCH(Export!AL5171,Network_insurer_Name,0))</f>
        <v>TOL1</v>
      </c>
      <c r="AN5171" t="str">
        <f t="shared" si="80"/>
        <v>M1003TOL12019</v>
      </c>
    </row>
    <row r="5172" spans="1:40" x14ac:dyDescent="0.25">
      <c r="A5172">
        <v>2019</v>
      </c>
      <c r="B5172">
        <v>4</v>
      </c>
      <c r="C5172" s="1">
        <v>43739</v>
      </c>
      <c r="D5172" s="1">
        <v>43830</v>
      </c>
      <c r="E5172">
        <v>2018</v>
      </c>
      <c r="F5172" s="71" t="str">
        <f>INDEX(Client_Name,MATCH(Export!H5172,Local_Company_Name,0))</f>
        <v>Zebra Workings Ltd</v>
      </c>
      <c r="G5172" s="71">
        <f>INDEX(Client_Code,MATCH(Export!H5172,Local_Company_Name,0))</f>
        <v>1001</v>
      </c>
      <c r="H5172" t="s">
        <v>749</v>
      </c>
      <c r="I5172" t="s">
        <v>707</v>
      </c>
      <c r="J5172" t="s">
        <v>5</v>
      </c>
      <c r="K5172" s="71" t="str">
        <f>INDEX(Line_of_Business,MATCH(Export!J5172,Name,0))</f>
        <v>L</v>
      </c>
      <c r="L5172" s="9" t="s">
        <v>596</v>
      </c>
      <c r="M5172">
        <v>37</v>
      </c>
      <c r="N5172" s="4">
        <v>96521.62</v>
      </c>
      <c r="O5172" s="4">
        <v>96521.62</v>
      </c>
      <c r="P5172" s="4">
        <v>0</v>
      </c>
      <c r="Q5172" s="4">
        <v>0</v>
      </c>
      <c r="R5172" s="4">
        <v>0</v>
      </c>
      <c r="S5172" s="4">
        <v>0</v>
      </c>
      <c r="T5172" s="4">
        <v>0</v>
      </c>
      <c r="U5172" s="4">
        <v>0</v>
      </c>
      <c r="V5172" s="4">
        <v>0</v>
      </c>
      <c r="W5172" s="4">
        <v>0</v>
      </c>
      <c r="X5172" s="4">
        <v>0</v>
      </c>
      <c r="Y5172" s="4">
        <v>9652.16</v>
      </c>
      <c r="Z5172" s="4">
        <v>0</v>
      </c>
      <c r="AA5172" s="4">
        <v>7721.73</v>
      </c>
      <c r="AB5172" t="s">
        <v>3</v>
      </c>
      <c r="AC5172" s="4">
        <v>0</v>
      </c>
      <c r="AD5172" s="4">
        <v>0</v>
      </c>
      <c r="AE5172" s="4">
        <v>0</v>
      </c>
      <c r="AF5172" t="s">
        <v>707</v>
      </c>
      <c r="AG5172" s="4">
        <v>0</v>
      </c>
      <c r="AH5172" s="4">
        <v>0</v>
      </c>
      <c r="AI5172" s="4">
        <v>0</v>
      </c>
      <c r="AJ5172" s="4">
        <v>79147.73</v>
      </c>
      <c r="AK5172" s="4">
        <v>0</v>
      </c>
      <c r="AL5172" t="s">
        <v>786</v>
      </c>
      <c r="AM5172" s="71" t="str">
        <f>INDEX(Network_Insurer_Code,MATCH(Export!AL5172,Network_insurer_Name,0))</f>
        <v>BAL1</v>
      </c>
      <c r="AN5172" t="str">
        <f t="shared" si="80"/>
        <v>L1001BAL12018</v>
      </c>
    </row>
    <row r="5173" spans="1:40" x14ac:dyDescent="0.25">
      <c r="A5173">
        <v>2020</v>
      </c>
      <c r="B5173">
        <v>2</v>
      </c>
      <c r="C5173" s="1">
        <v>43770</v>
      </c>
      <c r="D5173" s="1">
        <v>43830</v>
      </c>
      <c r="E5173">
        <v>2019</v>
      </c>
      <c r="F5173" s="71" t="str">
        <f>INDEX(Client_Name,MATCH(Export!H5173,Local_Company_Name,0))</f>
        <v>Flaimngo Tailoring</v>
      </c>
      <c r="G5173" s="71">
        <f>INDEX(Client_Code,MATCH(Export!H5173,Local_Company_Name,0))</f>
        <v>1005</v>
      </c>
      <c r="H5173" t="s">
        <v>755</v>
      </c>
      <c r="I5173" t="s">
        <v>707</v>
      </c>
      <c r="J5173" t="s">
        <v>0</v>
      </c>
      <c r="K5173" s="71" t="str">
        <f>INDEX(Line_of_Business,MATCH(Export!J5173,Name,0))</f>
        <v>D</v>
      </c>
      <c r="L5173" s="9">
        <v>42233953</v>
      </c>
      <c r="M5173">
        <v>0</v>
      </c>
      <c r="N5173" s="4">
        <v>1758.7</v>
      </c>
      <c r="O5173" s="4">
        <v>1758.7</v>
      </c>
      <c r="P5173" s="4">
        <v>0</v>
      </c>
      <c r="Q5173" s="4">
        <v>0</v>
      </c>
      <c r="R5173" s="4">
        <v>0</v>
      </c>
      <c r="S5173" s="4">
        <v>0</v>
      </c>
      <c r="T5173" s="4">
        <v>0</v>
      </c>
      <c r="U5173" s="4">
        <v>0</v>
      </c>
      <c r="V5173" s="4">
        <v>0</v>
      </c>
      <c r="W5173" s="4">
        <v>0</v>
      </c>
      <c r="X5173" s="4">
        <v>0</v>
      </c>
      <c r="Y5173" s="4">
        <v>241.47</v>
      </c>
      <c r="Z5173" s="4">
        <v>33.630000000000003</v>
      </c>
      <c r="AA5173" s="4">
        <v>0</v>
      </c>
      <c r="AB5173" t="s">
        <v>3</v>
      </c>
      <c r="AC5173" s="4">
        <v>0</v>
      </c>
      <c r="AD5173" s="4">
        <v>0</v>
      </c>
      <c r="AE5173" s="4">
        <v>0</v>
      </c>
      <c r="AF5173" t="s">
        <v>707</v>
      </c>
      <c r="AG5173" s="4">
        <v>0</v>
      </c>
      <c r="AH5173" s="4">
        <v>0</v>
      </c>
      <c r="AI5173" s="4">
        <v>0</v>
      </c>
      <c r="AJ5173" s="4">
        <v>1483.6</v>
      </c>
      <c r="AK5173" s="4">
        <v>187000</v>
      </c>
      <c r="AL5173" t="s">
        <v>794</v>
      </c>
      <c r="AM5173" s="71" t="str">
        <f>INDEX(Network_Insurer_Code,MATCH(Export!AL5173,Network_insurer_Name,0))</f>
        <v>CUI2</v>
      </c>
      <c r="AN5173" t="str">
        <f t="shared" si="80"/>
        <v>D1005CUI22019</v>
      </c>
    </row>
    <row r="5174" spans="1:40" x14ac:dyDescent="0.25">
      <c r="A5174">
        <v>2019</v>
      </c>
      <c r="B5174">
        <v>3</v>
      </c>
      <c r="C5174" s="1">
        <v>43647</v>
      </c>
      <c r="D5174" s="1">
        <v>43738</v>
      </c>
      <c r="E5174">
        <v>2019</v>
      </c>
      <c r="F5174" s="71" t="str">
        <f>INDEX(Client_Name,MATCH(Export!H5174,Local_Company_Name,0))</f>
        <v>Zebra Workings Ltd</v>
      </c>
      <c r="G5174" s="71">
        <f>INDEX(Client_Code,MATCH(Export!H5174,Local_Company_Name,0))</f>
        <v>1001</v>
      </c>
      <c r="H5174" t="s">
        <v>749</v>
      </c>
      <c r="I5174" t="s">
        <v>723</v>
      </c>
      <c r="J5174" t="s">
        <v>5</v>
      </c>
      <c r="K5174" s="71" t="str">
        <f>INDEX(Line_of_Business,MATCH(Export!J5174,Name,0))</f>
        <v>L</v>
      </c>
      <c r="L5174" s="9">
        <v>25701</v>
      </c>
      <c r="M5174">
        <v>96</v>
      </c>
      <c r="N5174" s="4">
        <v>13868.98</v>
      </c>
      <c r="O5174" s="4">
        <v>13868.98</v>
      </c>
      <c r="P5174" s="4">
        <v>0</v>
      </c>
      <c r="Q5174" s="4">
        <v>0</v>
      </c>
      <c r="R5174" s="4">
        <v>0</v>
      </c>
      <c r="S5174" s="4">
        <v>0</v>
      </c>
      <c r="T5174" s="4">
        <v>0</v>
      </c>
      <c r="U5174" s="4">
        <v>0</v>
      </c>
      <c r="V5174" s="4">
        <v>0</v>
      </c>
      <c r="W5174" s="4">
        <v>0</v>
      </c>
      <c r="X5174" s="4">
        <v>0</v>
      </c>
      <c r="Y5174" s="4">
        <v>642.12</v>
      </c>
      <c r="Z5174" s="4">
        <v>0</v>
      </c>
      <c r="AA5174" s="4">
        <v>0</v>
      </c>
      <c r="AB5174" t="s">
        <v>3</v>
      </c>
      <c r="AC5174" s="4">
        <v>0</v>
      </c>
      <c r="AD5174" s="4">
        <v>0</v>
      </c>
      <c r="AE5174" s="4">
        <v>0</v>
      </c>
      <c r="AF5174" t="s">
        <v>723</v>
      </c>
      <c r="AG5174" s="4">
        <v>0</v>
      </c>
      <c r="AH5174" s="4">
        <v>0</v>
      </c>
      <c r="AI5174" s="4">
        <v>0</v>
      </c>
      <c r="AJ5174" s="4">
        <v>13226.859999999901</v>
      </c>
      <c r="AK5174" s="4">
        <v>0</v>
      </c>
      <c r="AL5174" t="s">
        <v>782</v>
      </c>
      <c r="AM5174" s="71" t="str">
        <f>INDEX(Network_Insurer_Code,MATCH(Export!AL5174,Network_insurer_Name,0))</f>
        <v>API2</v>
      </c>
      <c r="AN5174" t="str">
        <f t="shared" si="80"/>
        <v>L1001API22019</v>
      </c>
    </row>
    <row r="5175" spans="1:40" x14ac:dyDescent="0.25">
      <c r="A5175">
        <v>2020</v>
      </c>
      <c r="B5175">
        <v>1</v>
      </c>
      <c r="C5175" s="1">
        <v>43831</v>
      </c>
      <c r="D5175" s="1">
        <v>43921</v>
      </c>
      <c r="E5175">
        <v>2014</v>
      </c>
      <c r="F5175" s="71" t="str">
        <f>INDEX(Client_Name,MATCH(Export!H5175,Local_Company_Name,0))</f>
        <v>Aplaca Engineering Co</v>
      </c>
      <c r="G5175" s="71">
        <f>INDEX(Client_Code,MATCH(Export!H5175,Local_Company_Name,0))</f>
        <v>1004</v>
      </c>
      <c r="H5175" t="s">
        <v>768</v>
      </c>
      <c r="I5175" t="s">
        <v>704</v>
      </c>
      <c r="J5175" t="s">
        <v>5</v>
      </c>
      <c r="K5175" s="71" t="str">
        <f>INDEX(Line_of_Business,MATCH(Export!J5175,Name,0))</f>
        <v>L</v>
      </c>
      <c r="L5175" s="9" t="s">
        <v>672</v>
      </c>
      <c r="M5175">
        <v>3055</v>
      </c>
      <c r="N5175" s="4">
        <v>-0.4</v>
      </c>
      <c r="O5175" s="4">
        <v>-0.4</v>
      </c>
      <c r="P5175" s="4">
        <v>0</v>
      </c>
      <c r="Q5175" s="4">
        <v>0</v>
      </c>
      <c r="R5175" s="4">
        <v>0</v>
      </c>
      <c r="S5175" s="4">
        <v>0</v>
      </c>
      <c r="T5175" s="4">
        <v>0</v>
      </c>
      <c r="U5175" s="4">
        <v>0</v>
      </c>
      <c r="V5175" s="4">
        <v>0</v>
      </c>
      <c r="W5175" s="4">
        <v>0</v>
      </c>
      <c r="X5175" s="4">
        <v>0</v>
      </c>
      <c r="Y5175" s="4">
        <v>-0.04</v>
      </c>
      <c r="Z5175" s="4">
        <v>0</v>
      </c>
      <c r="AA5175" s="4">
        <v>0</v>
      </c>
      <c r="AB5175" t="s">
        <v>3</v>
      </c>
      <c r="AC5175" s="4">
        <v>0</v>
      </c>
      <c r="AD5175" s="4">
        <v>0</v>
      </c>
      <c r="AE5175" s="4">
        <v>0</v>
      </c>
      <c r="AF5175" t="s">
        <v>704</v>
      </c>
      <c r="AG5175" s="4">
        <v>0</v>
      </c>
      <c r="AH5175" s="4">
        <v>0</v>
      </c>
      <c r="AI5175" s="4">
        <v>0</v>
      </c>
      <c r="AJ5175" s="4">
        <v>-0.36</v>
      </c>
      <c r="AK5175" s="4">
        <v>0</v>
      </c>
      <c r="AL5175" t="s">
        <v>781</v>
      </c>
      <c r="AM5175" s="71" t="str">
        <f>INDEX(Network_Insurer_Code,MATCH(Export!AL5175,Network_insurer_Name,0))</f>
        <v>ORI1</v>
      </c>
      <c r="AN5175" t="str">
        <f t="shared" si="80"/>
        <v>L1004ORI12014</v>
      </c>
    </row>
    <row r="5176" spans="1:40" x14ac:dyDescent="0.25">
      <c r="A5176">
        <v>2020</v>
      </c>
      <c r="B5176">
        <v>2</v>
      </c>
      <c r="C5176" s="1">
        <v>43922</v>
      </c>
      <c r="D5176" s="1">
        <v>44012</v>
      </c>
      <c r="E5176">
        <v>2018</v>
      </c>
      <c r="F5176" s="71" t="str">
        <f>INDEX(Client_Name,MATCH(Export!H5176,Local_Company_Name,0))</f>
        <v>Aplaca Engineering Co</v>
      </c>
      <c r="G5176" s="71">
        <f>INDEX(Client_Code,MATCH(Export!H5176,Local_Company_Name,0))</f>
        <v>1004</v>
      </c>
      <c r="H5176" t="s">
        <v>767</v>
      </c>
      <c r="I5176" t="s">
        <v>715</v>
      </c>
      <c r="J5176" t="s">
        <v>8</v>
      </c>
      <c r="K5176" s="71" t="str">
        <f>INDEX(Line_of_Business,MATCH(Export!J5176,Name,0))</f>
        <v>M</v>
      </c>
      <c r="L5176" s="9" t="s">
        <v>59</v>
      </c>
      <c r="M5176">
        <v>122</v>
      </c>
      <c r="N5176" s="4">
        <v>0</v>
      </c>
      <c r="O5176" s="4">
        <v>0</v>
      </c>
      <c r="P5176" s="4">
        <v>854.06</v>
      </c>
      <c r="Q5176" s="4">
        <v>0</v>
      </c>
      <c r="R5176" s="4">
        <v>0</v>
      </c>
      <c r="S5176" s="4">
        <v>0</v>
      </c>
      <c r="T5176" s="4">
        <v>0</v>
      </c>
      <c r="U5176" s="4">
        <v>0</v>
      </c>
      <c r="V5176" s="4">
        <v>0</v>
      </c>
      <c r="W5176" s="4">
        <v>0</v>
      </c>
      <c r="X5176" s="4">
        <v>0</v>
      </c>
      <c r="Y5176" s="4">
        <v>0</v>
      </c>
      <c r="Z5176" s="4">
        <v>0</v>
      </c>
      <c r="AA5176" s="4">
        <v>0</v>
      </c>
      <c r="AB5176" t="s">
        <v>3</v>
      </c>
      <c r="AC5176" s="4">
        <v>0</v>
      </c>
      <c r="AD5176" s="4">
        <v>0</v>
      </c>
      <c r="AE5176" s="4">
        <v>0</v>
      </c>
      <c r="AF5176" t="s">
        <v>715</v>
      </c>
      <c r="AG5176" s="4">
        <v>0</v>
      </c>
      <c r="AH5176" s="4">
        <v>0</v>
      </c>
      <c r="AI5176" s="4">
        <v>0</v>
      </c>
      <c r="AJ5176" s="4">
        <v>-854.06</v>
      </c>
      <c r="AK5176" s="4">
        <v>0</v>
      </c>
      <c r="AL5176" t="s">
        <v>795</v>
      </c>
      <c r="AM5176" s="71" t="str">
        <f>INDEX(Network_Insurer_Code,MATCH(Export!AL5176,Network_insurer_Name,0))</f>
        <v>TOL1</v>
      </c>
      <c r="AN5176" t="str">
        <f t="shared" si="80"/>
        <v>M1004TOL12018</v>
      </c>
    </row>
    <row r="5177" spans="1:40" x14ac:dyDescent="0.25">
      <c r="A5177">
        <v>2019</v>
      </c>
      <c r="B5177">
        <v>3</v>
      </c>
      <c r="C5177" s="1">
        <v>43738</v>
      </c>
      <c r="D5177" s="1">
        <v>43738</v>
      </c>
      <c r="E5177">
        <v>2018</v>
      </c>
      <c r="F5177" s="71" t="str">
        <f>INDEX(Client_Name,MATCH(Export!H5177,Local_Company_Name,0))</f>
        <v>Aplaca Engineering Co</v>
      </c>
      <c r="G5177" s="71">
        <f>INDEX(Client_Code,MATCH(Export!H5177,Local_Company_Name,0))</f>
        <v>1004</v>
      </c>
      <c r="H5177" t="s">
        <v>767</v>
      </c>
      <c r="I5177" t="s">
        <v>779</v>
      </c>
      <c r="J5177" t="s">
        <v>8</v>
      </c>
      <c r="K5177" s="71" t="str">
        <f>INDEX(Line_of_Business,MATCH(Export!J5177,Name,0))</f>
        <v>M</v>
      </c>
      <c r="L5177" s="9" t="s">
        <v>265</v>
      </c>
      <c r="M5177">
        <v>116</v>
      </c>
      <c r="N5177" s="4">
        <v>0</v>
      </c>
      <c r="O5177" s="4">
        <v>0</v>
      </c>
      <c r="P5177" s="4">
        <v>0</v>
      </c>
      <c r="Q5177" s="4">
        <v>0</v>
      </c>
      <c r="R5177" s="4">
        <v>0</v>
      </c>
      <c r="S5177" s="4">
        <v>0</v>
      </c>
      <c r="T5177" s="4">
        <v>0</v>
      </c>
      <c r="U5177" s="4">
        <v>0</v>
      </c>
      <c r="V5177" s="4">
        <v>0</v>
      </c>
      <c r="W5177" s="4">
        <v>0</v>
      </c>
      <c r="X5177" s="4">
        <v>0</v>
      </c>
      <c r="Y5177" s="4">
        <v>0</v>
      </c>
      <c r="Z5177" s="4">
        <v>0</v>
      </c>
      <c r="AA5177" s="4">
        <v>0</v>
      </c>
      <c r="AB5177" t="s">
        <v>3</v>
      </c>
      <c r="AC5177" s="4">
        <v>0</v>
      </c>
      <c r="AD5177" s="4">
        <v>0</v>
      </c>
      <c r="AE5177" s="4">
        <v>0</v>
      </c>
      <c r="AF5177" t="s">
        <v>779</v>
      </c>
      <c r="AG5177" s="4">
        <v>0</v>
      </c>
      <c r="AH5177" s="4">
        <v>0</v>
      </c>
      <c r="AI5177" s="4">
        <v>0</v>
      </c>
      <c r="AJ5177" s="4">
        <v>0</v>
      </c>
      <c r="AK5177" s="4">
        <v>0</v>
      </c>
      <c r="AL5177" t="s">
        <v>781</v>
      </c>
      <c r="AM5177" s="71" t="str">
        <f>INDEX(Network_Insurer_Code,MATCH(Export!AL5177,Network_insurer_Name,0))</f>
        <v>ORI1</v>
      </c>
      <c r="AN5177" t="str">
        <f t="shared" si="80"/>
        <v>M1004ORI12018</v>
      </c>
    </row>
    <row r="5178" spans="1:40" x14ac:dyDescent="0.25">
      <c r="A5178">
        <v>2020</v>
      </c>
      <c r="B5178">
        <v>3</v>
      </c>
      <c r="C5178" s="1">
        <v>44013</v>
      </c>
      <c r="D5178" s="1">
        <v>44104</v>
      </c>
      <c r="E5178">
        <v>2020</v>
      </c>
      <c r="F5178" s="71" t="str">
        <f>INDEX(Client_Name,MATCH(Export!H5178,Local_Company_Name,0))</f>
        <v>Lion Manufacturing Co</v>
      </c>
      <c r="G5178" s="71">
        <f>INDEX(Client_Code,MATCH(Export!H5178,Local_Company_Name,0))</f>
        <v>1002</v>
      </c>
      <c r="H5178" t="s">
        <v>759</v>
      </c>
      <c r="I5178" t="s">
        <v>707</v>
      </c>
      <c r="J5178" t="s">
        <v>8</v>
      </c>
      <c r="K5178" s="71" t="str">
        <f>INDEX(Line_of_Business,MATCH(Export!J5178,Name,0))</f>
        <v>M</v>
      </c>
      <c r="L5178" s="9">
        <v>50584670</v>
      </c>
      <c r="M5178">
        <v>69</v>
      </c>
      <c r="N5178" s="4">
        <v>32230.52</v>
      </c>
      <c r="O5178" s="4">
        <v>32230.52</v>
      </c>
      <c r="P5178" s="4">
        <v>1038.95</v>
      </c>
      <c r="Q5178" s="4">
        <v>0</v>
      </c>
      <c r="R5178" s="4">
        <v>0</v>
      </c>
      <c r="S5178" s="4">
        <v>0</v>
      </c>
      <c r="T5178" s="4">
        <v>0</v>
      </c>
      <c r="U5178" s="4">
        <v>0</v>
      </c>
      <c r="V5178" s="4">
        <v>0</v>
      </c>
      <c r="W5178" s="4">
        <v>0</v>
      </c>
      <c r="X5178" s="4">
        <v>0</v>
      </c>
      <c r="Y5178" s="4">
        <v>3094.13</v>
      </c>
      <c r="Z5178" s="4">
        <v>0</v>
      </c>
      <c r="AA5178" s="4">
        <v>2578.44</v>
      </c>
      <c r="AB5178" t="s">
        <v>3</v>
      </c>
      <c r="AC5178" s="4">
        <v>0</v>
      </c>
      <c r="AD5178" s="4">
        <v>0</v>
      </c>
      <c r="AE5178" s="4">
        <v>801.5</v>
      </c>
      <c r="AF5178" t="s">
        <v>707</v>
      </c>
      <c r="AG5178" s="4">
        <v>0</v>
      </c>
      <c r="AH5178" s="4">
        <v>0</v>
      </c>
      <c r="AI5178" s="4">
        <v>0</v>
      </c>
      <c r="AJ5178" s="4">
        <v>25519</v>
      </c>
      <c r="AK5178" s="4">
        <v>0</v>
      </c>
      <c r="AL5178" t="s">
        <v>792</v>
      </c>
      <c r="AM5178" s="71" t="str">
        <f>INDEX(Network_Insurer_Code,MATCH(Export!AL5178,Network_insurer_Name,0))</f>
        <v>CAL1</v>
      </c>
      <c r="AN5178" t="str">
        <f t="shared" si="80"/>
        <v>M1002CAL12020</v>
      </c>
    </row>
    <row r="5179" spans="1:40" x14ac:dyDescent="0.25">
      <c r="A5179">
        <v>2020</v>
      </c>
      <c r="B5179">
        <v>1</v>
      </c>
      <c r="C5179" s="1">
        <v>43831</v>
      </c>
      <c r="D5179" s="1">
        <v>43921</v>
      </c>
      <c r="E5179">
        <v>2018</v>
      </c>
      <c r="F5179" s="71" t="str">
        <f>INDEX(Client_Name,MATCH(Export!H5179,Local_Company_Name,0))</f>
        <v>Tiger Jewelcrafting Ltd</v>
      </c>
      <c r="G5179" s="71">
        <f>INDEX(Client_Code,MATCH(Export!H5179,Local_Company_Name,0))</f>
        <v>1003</v>
      </c>
      <c r="H5179" t="s">
        <v>762</v>
      </c>
      <c r="I5179" t="s">
        <v>779</v>
      </c>
      <c r="J5179" t="s">
        <v>8</v>
      </c>
      <c r="K5179" s="71" t="str">
        <f>INDEX(Line_of_Business,MATCH(Export!J5179,Name,0))</f>
        <v>M</v>
      </c>
      <c r="L5179" s="9" t="s">
        <v>265</v>
      </c>
      <c r="M5179">
        <v>116</v>
      </c>
      <c r="N5179" s="4">
        <v>0</v>
      </c>
      <c r="O5179" s="4">
        <v>0</v>
      </c>
      <c r="P5179" s="4">
        <v>281.02</v>
      </c>
      <c r="Q5179" s="4">
        <v>0</v>
      </c>
      <c r="R5179" s="4">
        <v>0</v>
      </c>
      <c r="S5179" s="4">
        <v>0</v>
      </c>
      <c r="T5179" s="4">
        <v>0</v>
      </c>
      <c r="U5179" s="4">
        <v>0</v>
      </c>
      <c r="V5179" s="4">
        <v>0</v>
      </c>
      <c r="W5179" s="4">
        <v>0</v>
      </c>
      <c r="X5179" s="4">
        <v>0</v>
      </c>
      <c r="Y5179" s="4">
        <v>0</v>
      </c>
      <c r="Z5179" s="4">
        <v>0</v>
      </c>
      <c r="AA5179" s="4">
        <v>0</v>
      </c>
      <c r="AB5179" t="s">
        <v>3</v>
      </c>
      <c r="AC5179" s="4">
        <v>0</v>
      </c>
      <c r="AD5179" s="4">
        <v>0</v>
      </c>
      <c r="AE5179" s="4">
        <v>0</v>
      </c>
      <c r="AF5179" t="s">
        <v>779</v>
      </c>
      <c r="AG5179" s="4">
        <v>0</v>
      </c>
      <c r="AH5179" s="4">
        <v>0</v>
      </c>
      <c r="AI5179" s="4">
        <v>0</v>
      </c>
      <c r="AJ5179" s="4">
        <v>-281.02</v>
      </c>
      <c r="AK5179" s="4">
        <v>0</v>
      </c>
      <c r="AL5179" t="s">
        <v>784</v>
      </c>
      <c r="AM5179" s="71" t="str">
        <f>INDEX(Network_Insurer_Code,MATCH(Export!AL5179,Network_insurer_Name,0))</f>
        <v>PII1</v>
      </c>
      <c r="AN5179" t="str">
        <f t="shared" si="80"/>
        <v>M1003PII12018</v>
      </c>
    </row>
    <row r="5180" spans="1:40" x14ac:dyDescent="0.25">
      <c r="A5180">
        <v>2020</v>
      </c>
      <c r="B5180">
        <v>1</v>
      </c>
      <c r="C5180" s="1">
        <v>43831</v>
      </c>
      <c r="D5180" s="1">
        <v>43921</v>
      </c>
      <c r="E5180">
        <v>2014</v>
      </c>
      <c r="F5180" s="71" t="str">
        <f>INDEX(Client_Name,MATCH(Export!H5180,Local_Company_Name,0))</f>
        <v>Tiger Jewelcrafting Ltd</v>
      </c>
      <c r="G5180" s="71">
        <f>INDEX(Client_Code,MATCH(Export!H5180,Local_Company_Name,0))</f>
        <v>1003</v>
      </c>
      <c r="H5180" t="s">
        <v>753</v>
      </c>
      <c r="I5180" t="s">
        <v>704</v>
      </c>
      <c r="J5180" t="s">
        <v>0</v>
      </c>
      <c r="K5180" s="71" t="str">
        <f>INDEX(Line_of_Business,MATCH(Export!J5180,Name,0))</f>
        <v>D</v>
      </c>
      <c r="L5180" s="9" t="s">
        <v>474</v>
      </c>
      <c r="M5180">
        <v>0</v>
      </c>
      <c r="N5180" s="4">
        <v>0</v>
      </c>
      <c r="O5180" s="4">
        <v>0</v>
      </c>
      <c r="P5180" s="4">
        <v>9819.25</v>
      </c>
      <c r="Q5180" s="4">
        <v>0</v>
      </c>
      <c r="R5180" s="4">
        <v>0</v>
      </c>
      <c r="S5180" s="4">
        <v>0</v>
      </c>
      <c r="T5180" s="4">
        <v>0</v>
      </c>
      <c r="U5180" s="4">
        <v>0</v>
      </c>
      <c r="V5180" s="4">
        <v>0</v>
      </c>
      <c r="W5180" s="4">
        <v>0</v>
      </c>
      <c r="X5180" s="4">
        <v>0</v>
      </c>
      <c r="Y5180" s="4">
        <v>0</v>
      </c>
      <c r="Z5180" s="4">
        <v>0</v>
      </c>
      <c r="AA5180" s="4">
        <v>0</v>
      </c>
      <c r="AB5180" t="s">
        <v>3</v>
      </c>
      <c r="AC5180" s="4">
        <v>0</v>
      </c>
      <c r="AD5180" s="4">
        <v>0</v>
      </c>
      <c r="AE5180" s="4">
        <v>50252.28</v>
      </c>
      <c r="AF5180" t="s">
        <v>704</v>
      </c>
      <c r="AG5180" s="4">
        <v>0</v>
      </c>
      <c r="AH5180" s="4">
        <v>0</v>
      </c>
      <c r="AI5180" s="4">
        <v>0</v>
      </c>
      <c r="AJ5180" s="4">
        <v>-9819.25</v>
      </c>
      <c r="AK5180" s="4">
        <v>200000</v>
      </c>
      <c r="AL5180" t="s">
        <v>788</v>
      </c>
      <c r="AM5180" s="71" t="str">
        <f>INDEX(Network_Insurer_Code,MATCH(Export!AL5180,Network_insurer_Name,0))</f>
        <v>RAI1</v>
      </c>
      <c r="AN5180" t="str">
        <f t="shared" si="80"/>
        <v>D1003RAI12014</v>
      </c>
    </row>
    <row r="5181" spans="1:40" x14ac:dyDescent="0.25">
      <c r="A5181">
        <v>2019</v>
      </c>
      <c r="B5181">
        <v>3</v>
      </c>
      <c r="C5181" s="1">
        <v>43647</v>
      </c>
      <c r="D5181" s="1">
        <v>43738</v>
      </c>
      <c r="E5181">
        <v>2017</v>
      </c>
      <c r="F5181" s="71" t="str">
        <f>INDEX(Client_Name,MATCH(Export!H5181,Local_Company_Name,0))</f>
        <v>Aplaca Engineering Co</v>
      </c>
      <c r="G5181" s="71">
        <f>INDEX(Client_Code,MATCH(Export!H5181,Local_Company_Name,0))</f>
        <v>1004</v>
      </c>
      <c r="H5181" t="s">
        <v>765</v>
      </c>
      <c r="I5181" t="s">
        <v>713</v>
      </c>
      <c r="J5181" t="s">
        <v>8</v>
      </c>
      <c r="K5181" s="71" t="str">
        <f>INDEX(Line_of_Business,MATCH(Export!J5181,Name,0))</f>
        <v>M</v>
      </c>
      <c r="L5181" s="9" t="s">
        <v>39</v>
      </c>
      <c r="M5181">
        <v>1178</v>
      </c>
      <c r="N5181" s="4">
        <v>0</v>
      </c>
      <c r="O5181" s="4">
        <v>0</v>
      </c>
      <c r="P5181" s="4">
        <v>32263</v>
      </c>
      <c r="Q5181" s="4">
        <v>0</v>
      </c>
      <c r="R5181" s="4">
        <v>0</v>
      </c>
      <c r="S5181" s="4">
        <v>0</v>
      </c>
      <c r="T5181" s="4">
        <v>0</v>
      </c>
      <c r="U5181" s="4">
        <v>0</v>
      </c>
      <c r="V5181" s="4">
        <v>0</v>
      </c>
      <c r="W5181" s="4">
        <v>0</v>
      </c>
      <c r="X5181" s="4">
        <v>0</v>
      </c>
      <c r="Y5181" s="4">
        <v>0</v>
      </c>
      <c r="Z5181" s="4">
        <v>0</v>
      </c>
      <c r="AA5181" s="4">
        <v>0</v>
      </c>
      <c r="AB5181" t="s">
        <v>3</v>
      </c>
      <c r="AC5181" s="4">
        <v>0</v>
      </c>
      <c r="AD5181" s="4">
        <v>0</v>
      </c>
      <c r="AE5181" s="4">
        <v>54399</v>
      </c>
      <c r="AF5181" t="s">
        <v>713</v>
      </c>
      <c r="AG5181" s="4">
        <v>0</v>
      </c>
      <c r="AH5181" s="4">
        <v>0</v>
      </c>
      <c r="AI5181" s="4">
        <v>0</v>
      </c>
      <c r="AJ5181" s="4">
        <v>-32263</v>
      </c>
      <c r="AK5181" s="4">
        <v>0</v>
      </c>
      <c r="AL5181" t="s">
        <v>781</v>
      </c>
      <c r="AM5181" s="71" t="str">
        <f>INDEX(Network_Insurer_Code,MATCH(Export!AL5181,Network_insurer_Name,0))</f>
        <v>ORI1</v>
      </c>
      <c r="AN5181" t="str">
        <f t="shared" si="80"/>
        <v>M1004ORI12017</v>
      </c>
    </row>
    <row r="5182" spans="1:40" x14ac:dyDescent="0.25">
      <c r="A5182">
        <v>2019</v>
      </c>
      <c r="B5182">
        <v>4</v>
      </c>
      <c r="C5182" s="1">
        <v>43739</v>
      </c>
      <c r="D5182" s="1">
        <v>43830</v>
      </c>
      <c r="E5182">
        <v>2018</v>
      </c>
      <c r="F5182" s="71" t="str">
        <f>INDEX(Client_Name,MATCH(Export!H5182,Local_Company_Name,0))</f>
        <v>Tiger Jewelcrafting Ltd</v>
      </c>
      <c r="G5182" s="71">
        <f>INDEX(Client_Code,MATCH(Export!H5182,Local_Company_Name,0))</f>
        <v>1003</v>
      </c>
      <c r="H5182" t="s">
        <v>761</v>
      </c>
      <c r="I5182" t="s">
        <v>727</v>
      </c>
      <c r="J5182" t="s">
        <v>8</v>
      </c>
      <c r="K5182" s="71" t="str">
        <f>INDEX(Line_of_Business,MATCH(Export!J5182,Name,0))</f>
        <v>M</v>
      </c>
      <c r="L5182" s="9">
        <v>22150360</v>
      </c>
      <c r="M5182">
        <v>348</v>
      </c>
      <c r="N5182" s="4">
        <v>0</v>
      </c>
      <c r="O5182" s="4">
        <v>0</v>
      </c>
      <c r="P5182" s="4">
        <v>0</v>
      </c>
      <c r="Q5182" s="4">
        <v>0</v>
      </c>
      <c r="R5182" s="4">
        <v>0</v>
      </c>
      <c r="S5182" s="4">
        <v>0</v>
      </c>
      <c r="T5182" s="4">
        <v>0</v>
      </c>
      <c r="U5182" s="4">
        <v>0</v>
      </c>
      <c r="V5182" s="4">
        <v>0</v>
      </c>
      <c r="W5182" s="4">
        <v>0</v>
      </c>
      <c r="X5182" s="4">
        <v>0</v>
      </c>
      <c r="Y5182" s="4">
        <v>0</v>
      </c>
      <c r="Z5182" s="4">
        <v>0</v>
      </c>
      <c r="AA5182" s="4">
        <v>0</v>
      </c>
      <c r="AB5182" t="s">
        <v>3</v>
      </c>
      <c r="AC5182" s="4">
        <v>0</v>
      </c>
      <c r="AD5182" s="4">
        <v>0</v>
      </c>
      <c r="AE5182" s="4">
        <v>0</v>
      </c>
      <c r="AF5182" t="s">
        <v>727</v>
      </c>
      <c r="AG5182" s="4">
        <v>0</v>
      </c>
      <c r="AH5182" s="4">
        <v>0</v>
      </c>
      <c r="AI5182" s="4">
        <v>0</v>
      </c>
      <c r="AJ5182" s="4">
        <v>0</v>
      </c>
      <c r="AK5182" s="4">
        <v>0</v>
      </c>
      <c r="AL5182" t="s">
        <v>798</v>
      </c>
      <c r="AM5182" s="71" t="str">
        <f>INDEX(Network_Insurer_Code,MATCH(Export!AL5182,Network_insurer_Name,0))</f>
        <v>PEI2</v>
      </c>
      <c r="AN5182" t="str">
        <f t="shared" si="80"/>
        <v>M1003PEI22018</v>
      </c>
    </row>
    <row r="5183" spans="1:40" x14ac:dyDescent="0.25">
      <c r="A5183">
        <v>2020</v>
      </c>
      <c r="B5183">
        <v>1</v>
      </c>
      <c r="C5183" s="1">
        <v>43831</v>
      </c>
      <c r="D5183" s="1">
        <v>43921</v>
      </c>
      <c r="E5183">
        <v>2016</v>
      </c>
      <c r="F5183" s="71" t="str">
        <f>INDEX(Client_Name,MATCH(Export!H5183,Local_Company_Name,0))</f>
        <v>Flaimngo Tailoring</v>
      </c>
      <c r="G5183" s="71">
        <f>INDEX(Client_Code,MATCH(Export!H5183,Local_Company_Name,0))</f>
        <v>1005</v>
      </c>
      <c r="H5183" t="s">
        <v>755</v>
      </c>
      <c r="I5183" t="s">
        <v>725</v>
      </c>
      <c r="J5183" t="s">
        <v>8</v>
      </c>
      <c r="K5183" s="71" t="str">
        <f>INDEX(Line_of_Business,MATCH(Export!J5183,Name,0))</f>
        <v>M</v>
      </c>
      <c r="L5183" s="9" t="s">
        <v>70</v>
      </c>
      <c r="M5183">
        <v>0</v>
      </c>
      <c r="N5183" s="4">
        <v>0</v>
      </c>
      <c r="O5183" s="4">
        <v>0</v>
      </c>
      <c r="P5183" s="4">
        <v>413.02</v>
      </c>
      <c r="Q5183" s="4">
        <v>0</v>
      </c>
      <c r="R5183" s="4">
        <v>0</v>
      </c>
      <c r="S5183" s="4">
        <v>0</v>
      </c>
      <c r="T5183" s="4">
        <v>0</v>
      </c>
      <c r="U5183" s="4">
        <v>0</v>
      </c>
      <c r="V5183" s="4">
        <v>0</v>
      </c>
      <c r="W5183" s="4">
        <v>0</v>
      </c>
      <c r="X5183" s="4">
        <v>0</v>
      </c>
      <c r="Y5183" s="4">
        <v>0</v>
      </c>
      <c r="Z5183" s="4">
        <v>0</v>
      </c>
      <c r="AA5183" s="4">
        <v>0</v>
      </c>
      <c r="AB5183" t="s">
        <v>3</v>
      </c>
      <c r="AC5183" s="4">
        <v>0</v>
      </c>
      <c r="AD5183" s="4">
        <v>0</v>
      </c>
      <c r="AE5183" s="4">
        <v>0</v>
      </c>
      <c r="AF5183" t="s">
        <v>725</v>
      </c>
      <c r="AG5183" s="4">
        <v>0</v>
      </c>
      <c r="AH5183" s="4">
        <v>0</v>
      </c>
      <c r="AI5183" s="4">
        <v>0</v>
      </c>
      <c r="AJ5183" s="4">
        <v>-413.02</v>
      </c>
      <c r="AK5183" s="4">
        <v>200000</v>
      </c>
      <c r="AL5183" t="s">
        <v>786</v>
      </c>
      <c r="AM5183" s="71" t="str">
        <f>INDEX(Network_Insurer_Code,MATCH(Export!AL5183,Network_insurer_Name,0))</f>
        <v>BAL1</v>
      </c>
      <c r="AN5183" t="str">
        <f t="shared" si="80"/>
        <v>M1005BAL12016</v>
      </c>
    </row>
    <row r="5184" spans="1:40" x14ac:dyDescent="0.25">
      <c r="A5184">
        <v>2020</v>
      </c>
      <c r="B5184">
        <v>2</v>
      </c>
      <c r="C5184" s="1">
        <v>43831</v>
      </c>
      <c r="D5184" s="1">
        <v>43921</v>
      </c>
      <c r="E5184">
        <v>2018</v>
      </c>
      <c r="F5184" s="71" t="str">
        <f>INDEX(Client_Name,MATCH(Export!H5184,Local_Company_Name,0))</f>
        <v>Lion Manufacturing Co</v>
      </c>
      <c r="G5184" s="71">
        <f>INDEX(Client_Code,MATCH(Export!H5184,Local_Company_Name,0))</f>
        <v>1002</v>
      </c>
      <c r="H5184" t="s">
        <v>760</v>
      </c>
      <c r="I5184" t="s">
        <v>725</v>
      </c>
      <c r="J5184" t="s">
        <v>5</v>
      </c>
      <c r="K5184" s="71" t="str">
        <f>INDEX(Line_of_Business,MATCH(Export!J5184,Name,0))</f>
        <v>L</v>
      </c>
      <c r="L5184" s="9">
        <v>324633265</v>
      </c>
      <c r="M5184">
        <v>415</v>
      </c>
      <c r="N5184" s="4">
        <v>0</v>
      </c>
      <c r="O5184" s="4">
        <v>0</v>
      </c>
      <c r="P5184" s="4">
        <v>0</v>
      </c>
      <c r="Q5184" s="4">
        <v>0</v>
      </c>
      <c r="R5184" s="4">
        <v>0</v>
      </c>
      <c r="S5184" s="4">
        <v>0</v>
      </c>
      <c r="T5184" s="4">
        <v>0</v>
      </c>
      <c r="U5184" s="4">
        <v>0</v>
      </c>
      <c r="V5184" s="4">
        <v>0</v>
      </c>
      <c r="W5184" s="4">
        <v>62300</v>
      </c>
      <c r="X5184" s="4">
        <v>0</v>
      </c>
      <c r="Y5184" s="4">
        <v>0</v>
      </c>
      <c r="Z5184" s="4">
        <v>0</v>
      </c>
      <c r="AA5184" s="4">
        <v>0</v>
      </c>
      <c r="AB5184" t="s">
        <v>3</v>
      </c>
      <c r="AC5184" s="4">
        <v>0</v>
      </c>
      <c r="AD5184" s="4">
        <v>0</v>
      </c>
      <c r="AE5184" s="4">
        <v>0</v>
      </c>
      <c r="AF5184" t="s">
        <v>725</v>
      </c>
      <c r="AG5184" s="4">
        <v>0</v>
      </c>
      <c r="AH5184" s="4">
        <v>0</v>
      </c>
      <c r="AI5184" s="4">
        <v>0</v>
      </c>
      <c r="AJ5184" s="4">
        <v>-62300</v>
      </c>
      <c r="AK5184" s="4">
        <v>0</v>
      </c>
      <c r="AL5184" t="s">
        <v>785</v>
      </c>
      <c r="AM5184" s="71" t="str">
        <f>INDEX(Network_Insurer_Code,MATCH(Export!AL5184,Network_insurer_Name,0))</f>
        <v>WAI3</v>
      </c>
      <c r="AN5184" t="str">
        <f t="shared" si="80"/>
        <v>L1002WAI32018</v>
      </c>
    </row>
    <row r="5185" spans="1:40" x14ac:dyDescent="0.25">
      <c r="A5185">
        <v>2020</v>
      </c>
      <c r="B5185">
        <v>2</v>
      </c>
      <c r="C5185" s="1">
        <v>43922</v>
      </c>
      <c r="D5185" s="1">
        <v>44012</v>
      </c>
      <c r="E5185">
        <v>2020</v>
      </c>
      <c r="F5185" s="71" t="str">
        <f>INDEX(Client_Name,MATCH(Export!H5185,Local_Company_Name,0))</f>
        <v>Zebra Workings Ltd</v>
      </c>
      <c r="G5185" s="71">
        <f>INDEX(Client_Code,MATCH(Export!H5185,Local_Company_Name,0))</f>
        <v>1001</v>
      </c>
      <c r="H5185" t="s">
        <v>750</v>
      </c>
      <c r="I5185" t="s">
        <v>724</v>
      </c>
      <c r="J5185" t="s">
        <v>22</v>
      </c>
      <c r="K5185" s="71" t="str">
        <f>INDEX(Line_of_Business,MATCH(Export!J5185,Name,0))</f>
        <v>A</v>
      </c>
      <c r="L5185" s="9">
        <v>77614</v>
      </c>
      <c r="M5185">
        <v>7</v>
      </c>
      <c r="N5185" s="4">
        <v>105</v>
      </c>
      <c r="O5185" s="4">
        <v>105</v>
      </c>
      <c r="P5185" s="4">
        <v>0</v>
      </c>
      <c r="Q5185" s="4">
        <v>0</v>
      </c>
      <c r="R5185" s="4">
        <v>0</v>
      </c>
      <c r="S5185" s="4">
        <v>0</v>
      </c>
      <c r="T5185" s="4">
        <v>0</v>
      </c>
      <c r="U5185" s="4">
        <v>0</v>
      </c>
      <c r="V5185" s="4">
        <v>0</v>
      </c>
      <c r="W5185" s="4">
        <v>0</v>
      </c>
      <c r="X5185" s="4">
        <v>0</v>
      </c>
      <c r="Y5185" s="4">
        <v>16.8</v>
      </c>
      <c r="Z5185" s="4">
        <v>0</v>
      </c>
      <c r="AA5185" s="4">
        <v>0</v>
      </c>
      <c r="AB5185" t="s">
        <v>3</v>
      </c>
      <c r="AC5185" s="4">
        <v>0</v>
      </c>
      <c r="AD5185" s="4">
        <v>0</v>
      </c>
      <c r="AE5185" s="4">
        <v>0</v>
      </c>
      <c r="AF5185" t="s">
        <v>724</v>
      </c>
      <c r="AG5185" s="4">
        <v>0</v>
      </c>
      <c r="AH5185" s="4">
        <v>0</v>
      </c>
      <c r="AI5185" s="4">
        <v>0</v>
      </c>
      <c r="AJ5185" s="4">
        <v>88.2</v>
      </c>
      <c r="AK5185" s="4">
        <v>0</v>
      </c>
      <c r="AL5185" t="s">
        <v>781</v>
      </c>
      <c r="AM5185" s="71" t="str">
        <f>INDEX(Network_Insurer_Code,MATCH(Export!AL5185,Network_insurer_Name,0))</f>
        <v>ORI1</v>
      </c>
      <c r="AN5185" t="str">
        <f t="shared" si="80"/>
        <v>A1001ORI12020</v>
      </c>
    </row>
    <row r="5186" spans="1:40" x14ac:dyDescent="0.25">
      <c r="A5186">
        <v>2019</v>
      </c>
      <c r="B5186">
        <v>2</v>
      </c>
      <c r="C5186" s="1">
        <v>43556</v>
      </c>
      <c r="D5186" s="1">
        <v>43646</v>
      </c>
      <c r="E5186">
        <v>2018</v>
      </c>
      <c r="F5186" s="71" t="str">
        <f>INDEX(Client_Name,MATCH(Export!H5186,Local_Company_Name,0))</f>
        <v>Aplaca Engineering Co</v>
      </c>
      <c r="G5186" s="71">
        <f>INDEX(Client_Code,MATCH(Export!H5186,Local_Company_Name,0))</f>
        <v>1004</v>
      </c>
      <c r="H5186" t="s">
        <v>754</v>
      </c>
      <c r="I5186" t="s">
        <v>724</v>
      </c>
      <c r="J5186" t="s">
        <v>5</v>
      </c>
      <c r="K5186" s="71" t="str">
        <f>INDEX(Line_of_Business,MATCH(Export!J5186,Name,0))</f>
        <v>L</v>
      </c>
      <c r="L5186" s="9" t="s">
        <v>181</v>
      </c>
      <c r="M5186">
        <v>1799</v>
      </c>
      <c r="N5186" s="4">
        <v>0</v>
      </c>
      <c r="O5186" s="4">
        <v>0</v>
      </c>
      <c r="P5186" s="4">
        <v>300000</v>
      </c>
      <c r="Q5186" s="4">
        <v>0</v>
      </c>
      <c r="R5186" s="4">
        <v>0</v>
      </c>
      <c r="S5186" s="4">
        <v>0</v>
      </c>
      <c r="T5186" s="4">
        <v>0</v>
      </c>
      <c r="U5186" s="4">
        <v>0</v>
      </c>
      <c r="V5186" s="4">
        <v>0</v>
      </c>
      <c r="W5186" s="4">
        <v>0</v>
      </c>
      <c r="X5186" s="4">
        <v>0</v>
      </c>
      <c r="Y5186" s="4">
        <v>0</v>
      </c>
      <c r="Z5186" s="4">
        <v>0</v>
      </c>
      <c r="AA5186" s="4">
        <v>0</v>
      </c>
      <c r="AB5186" t="s">
        <v>3</v>
      </c>
      <c r="AC5186" s="4">
        <v>0</v>
      </c>
      <c r="AD5186" s="4">
        <v>0</v>
      </c>
      <c r="AE5186" s="4">
        <v>0</v>
      </c>
      <c r="AF5186" t="s">
        <v>724</v>
      </c>
      <c r="AG5186" s="4">
        <v>0</v>
      </c>
      <c r="AH5186" s="4">
        <v>0</v>
      </c>
      <c r="AI5186" s="4">
        <v>0</v>
      </c>
      <c r="AJ5186" s="4">
        <v>-300000</v>
      </c>
      <c r="AK5186" s="4">
        <v>0</v>
      </c>
      <c r="AL5186" t="s">
        <v>794</v>
      </c>
      <c r="AM5186" s="71" t="str">
        <f>INDEX(Network_Insurer_Code,MATCH(Export!AL5186,Network_insurer_Name,0))</f>
        <v>CUI2</v>
      </c>
      <c r="AN5186" t="str">
        <f t="shared" ref="AN5186:AN5249" si="81">_xlfn.CONCAT(K5186,G5186,AM5186,E5186)</f>
        <v>L1004CUI22018</v>
      </c>
    </row>
    <row r="5187" spans="1:40" x14ac:dyDescent="0.25">
      <c r="A5187">
        <v>2019</v>
      </c>
      <c r="B5187">
        <v>3</v>
      </c>
      <c r="C5187" s="1">
        <v>43647</v>
      </c>
      <c r="D5187" s="1">
        <v>43738</v>
      </c>
      <c r="E5187">
        <v>2019</v>
      </c>
      <c r="F5187" s="71" t="str">
        <f>INDEX(Client_Name,MATCH(Export!H5187,Local_Company_Name,0))</f>
        <v>Lion Manufacturing Co</v>
      </c>
      <c r="G5187" s="71">
        <f>INDEX(Client_Code,MATCH(Export!H5187,Local_Company_Name,0))</f>
        <v>1002</v>
      </c>
      <c r="H5187" t="s">
        <v>760</v>
      </c>
      <c r="I5187" t="s">
        <v>739</v>
      </c>
      <c r="J5187" t="s">
        <v>5</v>
      </c>
      <c r="K5187" s="71" t="str">
        <f>INDEX(Line_of_Business,MATCH(Export!J5187,Name,0))</f>
        <v>L</v>
      </c>
      <c r="L5187" s="9" t="s">
        <v>685</v>
      </c>
      <c r="M5187">
        <v>15</v>
      </c>
      <c r="N5187" s="4">
        <v>2722.11</v>
      </c>
      <c r="O5187" s="4">
        <v>2722.11</v>
      </c>
      <c r="P5187" s="4">
        <v>0</v>
      </c>
      <c r="Q5187" s="4">
        <v>0</v>
      </c>
      <c r="R5187" s="4">
        <v>0</v>
      </c>
      <c r="S5187" s="4">
        <v>0</v>
      </c>
      <c r="T5187" s="4">
        <v>0</v>
      </c>
      <c r="U5187" s="4">
        <v>0</v>
      </c>
      <c r="V5187" s="4">
        <v>0</v>
      </c>
      <c r="W5187" s="4">
        <v>0</v>
      </c>
      <c r="X5187" s="4">
        <v>0</v>
      </c>
      <c r="Y5187" s="4">
        <v>261.36</v>
      </c>
      <c r="Z5187" s="4">
        <v>104.7</v>
      </c>
      <c r="AA5187" s="4">
        <v>0</v>
      </c>
      <c r="AB5187" t="s">
        <v>3</v>
      </c>
      <c r="AC5187" s="4">
        <v>0</v>
      </c>
      <c r="AD5187" s="4">
        <v>0</v>
      </c>
      <c r="AE5187" s="4">
        <v>0</v>
      </c>
      <c r="AF5187" t="s">
        <v>739</v>
      </c>
      <c r="AG5187" s="4">
        <v>0</v>
      </c>
      <c r="AH5187" s="4">
        <v>0</v>
      </c>
      <c r="AI5187" s="4">
        <v>0</v>
      </c>
      <c r="AJ5187" s="4">
        <v>2356.0500000000002</v>
      </c>
      <c r="AK5187" s="4">
        <v>200000</v>
      </c>
      <c r="AL5187" t="s">
        <v>797</v>
      </c>
      <c r="AM5187" s="71" t="str">
        <f>INDEX(Network_Insurer_Code,MATCH(Export!AL5187,Network_insurer_Name,0))</f>
        <v>ONI3</v>
      </c>
      <c r="AN5187" t="str">
        <f t="shared" si="81"/>
        <v>L1002ONI32019</v>
      </c>
    </row>
    <row r="5188" spans="1:40" x14ac:dyDescent="0.25">
      <c r="A5188">
        <v>2020</v>
      </c>
      <c r="B5188">
        <v>2</v>
      </c>
      <c r="C5188" s="1">
        <v>43922</v>
      </c>
      <c r="D5188" s="1">
        <v>44012</v>
      </c>
      <c r="E5188">
        <v>2019</v>
      </c>
      <c r="F5188" s="71" t="str">
        <f>INDEX(Client_Name,MATCH(Export!H5188,Local_Company_Name,0))</f>
        <v>Zebra Workings Ltd</v>
      </c>
      <c r="G5188" s="71">
        <f>INDEX(Client_Code,MATCH(Export!H5188,Local_Company_Name,0))</f>
        <v>1001</v>
      </c>
      <c r="H5188" t="s">
        <v>750</v>
      </c>
      <c r="I5188" t="s">
        <v>711</v>
      </c>
      <c r="J5188" t="s">
        <v>5</v>
      </c>
      <c r="K5188" s="71" t="str">
        <f>INDEX(Line_of_Business,MATCH(Export!J5188,Name,0))</f>
        <v>L</v>
      </c>
      <c r="L5188" s="9" t="s">
        <v>318</v>
      </c>
      <c r="M5188">
        <v>3233</v>
      </c>
      <c r="N5188" s="4">
        <v>-16.670000000000002</v>
      </c>
      <c r="O5188" s="4">
        <v>-16.670000000000002</v>
      </c>
      <c r="P5188" s="4">
        <v>0</v>
      </c>
      <c r="Q5188" s="4">
        <v>0</v>
      </c>
      <c r="R5188" s="4">
        <v>0</v>
      </c>
      <c r="S5188" s="4">
        <v>0</v>
      </c>
      <c r="T5188" s="4">
        <v>0</v>
      </c>
      <c r="U5188" s="4">
        <v>0</v>
      </c>
      <c r="V5188" s="4">
        <v>0</v>
      </c>
      <c r="W5188" s="4">
        <v>0</v>
      </c>
      <c r="X5188" s="4">
        <v>0</v>
      </c>
      <c r="Y5188" s="4">
        <v>-0.75</v>
      </c>
      <c r="Z5188" s="4">
        <v>0</v>
      </c>
      <c r="AA5188" s="4">
        <v>-0.83</v>
      </c>
      <c r="AB5188" t="s">
        <v>3</v>
      </c>
      <c r="AC5188" s="4">
        <v>0</v>
      </c>
      <c r="AD5188" s="4">
        <v>0</v>
      </c>
      <c r="AE5188" s="4">
        <v>0</v>
      </c>
      <c r="AF5188" t="s">
        <v>711</v>
      </c>
      <c r="AG5188" s="4">
        <v>0</v>
      </c>
      <c r="AH5188" s="4">
        <v>0</v>
      </c>
      <c r="AI5188" s="4">
        <v>0</v>
      </c>
      <c r="AJ5188" s="4">
        <v>-15.09</v>
      </c>
      <c r="AK5188" s="4">
        <v>0</v>
      </c>
      <c r="AL5188" t="s">
        <v>791</v>
      </c>
      <c r="AM5188" s="71" t="str">
        <f>INDEX(Network_Insurer_Code,MATCH(Export!AL5188,Network_insurer_Name,0))</f>
        <v>CHI3</v>
      </c>
      <c r="AN5188" t="str">
        <f t="shared" si="81"/>
        <v>L1001CHI32019</v>
      </c>
    </row>
    <row r="5189" spans="1:40" x14ac:dyDescent="0.25">
      <c r="A5189">
        <v>2020</v>
      </c>
      <c r="B5189">
        <v>2</v>
      </c>
      <c r="C5189" s="1">
        <v>43831</v>
      </c>
      <c r="D5189" s="1">
        <v>43921</v>
      </c>
      <c r="E5189">
        <v>2020</v>
      </c>
      <c r="F5189" s="71" t="str">
        <f>INDEX(Client_Name,MATCH(Export!H5189,Local_Company_Name,0))</f>
        <v>Lion Manufacturing Co</v>
      </c>
      <c r="G5189" s="71">
        <f>INDEX(Client_Code,MATCH(Export!H5189,Local_Company_Name,0))</f>
        <v>1002</v>
      </c>
      <c r="H5189" t="s">
        <v>752</v>
      </c>
      <c r="I5189" t="s">
        <v>707</v>
      </c>
      <c r="J5189" t="s">
        <v>5</v>
      </c>
      <c r="K5189" s="71" t="str">
        <f>INDEX(Line_of_Business,MATCH(Export!J5189,Name,0))</f>
        <v>L</v>
      </c>
      <c r="L5189" s="9" t="s">
        <v>199</v>
      </c>
      <c r="M5189">
        <v>254</v>
      </c>
      <c r="N5189" s="4">
        <v>14841.36</v>
      </c>
      <c r="O5189" s="4">
        <v>14841.36</v>
      </c>
      <c r="P5189" s="4">
        <v>0</v>
      </c>
      <c r="Q5189" s="4">
        <v>0</v>
      </c>
      <c r="R5189" s="4">
        <v>0</v>
      </c>
      <c r="S5189" s="4">
        <v>0</v>
      </c>
      <c r="T5189" s="4">
        <v>0</v>
      </c>
      <c r="U5189" s="4">
        <v>0</v>
      </c>
      <c r="V5189" s="4">
        <v>0</v>
      </c>
      <c r="W5189" s="4">
        <v>0</v>
      </c>
      <c r="X5189" s="4">
        <v>0</v>
      </c>
      <c r="Y5189" s="4">
        <v>1484.14</v>
      </c>
      <c r="Z5189" s="4">
        <v>0</v>
      </c>
      <c r="AA5189" s="4">
        <v>1484.14</v>
      </c>
      <c r="AB5189" t="s">
        <v>3</v>
      </c>
      <c r="AC5189" s="4">
        <v>0</v>
      </c>
      <c r="AD5189" s="4">
        <v>0</v>
      </c>
      <c r="AE5189" s="4">
        <v>0</v>
      </c>
      <c r="AF5189" t="s">
        <v>707</v>
      </c>
      <c r="AG5189" s="4">
        <v>0</v>
      </c>
      <c r="AH5189" s="4">
        <v>0</v>
      </c>
      <c r="AI5189" s="4">
        <v>0</v>
      </c>
      <c r="AJ5189" s="4">
        <v>11873.08</v>
      </c>
      <c r="AK5189" s="4">
        <v>0</v>
      </c>
      <c r="AL5189" t="s">
        <v>781</v>
      </c>
      <c r="AM5189" s="71" t="str">
        <f>INDEX(Network_Insurer_Code,MATCH(Export!AL5189,Network_insurer_Name,0))</f>
        <v>ORI1</v>
      </c>
      <c r="AN5189" t="str">
        <f t="shared" si="81"/>
        <v>L1002ORI12020</v>
      </c>
    </row>
    <row r="5190" spans="1:40" x14ac:dyDescent="0.25">
      <c r="A5190">
        <v>2019</v>
      </c>
      <c r="B5190">
        <v>1</v>
      </c>
      <c r="C5190" s="1">
        <v>43466</v>
      </c>
      <c r="D5190" s="1">
        <v>43555</v>
      </c>
      <c r="E5190">
        <v>2016</v>
      </c>
      <c r="F5190" s="71" t="str">
        <f>INDEX(Client_Name,MATCH(Export!H5190,Local_Company_Name,0))</f>
        <v>Tiger Jewelcrafting Ltd</v>
      </c>
      <c r="G5190" s="71">
        <f>INDEX(Client_Code,MATCH(Export!H5190,Local_Company_Name,0))</f>
        <v>1003</v>
      </c>
      <c r="H5190" t="s">
        <v>763</v>
      </c>
      <c r="I5190" t="s">
        <v>707</v>
      </c>
      <c r="J5190" t="s">
        <v>8</v>
      </c>
      <c r="K5190" s="71" t="str">
        <f>INDEX(Line_of_Business,MATCH(Export!J5190,Name,0))</f>
        <v>M</v>
      </c>
      <c r="L5190" s="9" t="s">
        <v>359</v>
      </c>
      <c r="M5190">
        <v>938</v>
      </c>
      <c r="N5190" s="4">
        <v>1017.22</v>
      </c>
      <c r="O5190" s="4">
        <v>1017.22</v>
      </c>
      <c r="P5190" s="4">
        <v>742.5</v>
      </c>
      <c r="Q5190" s="4">
        <v>0</v>
      </c>
      <c r="R5190" s="4">
        <v>0</v>
      </c>
      <c r="S5190" s="4">
        <v>0</v>
      </c>
      <c r="T5190" s="4">
        <v>0</v>
      </c>
      <c r="U5190" s="4">
        <v>0</v>
      </c>
      <c r="V5190" s="4">
        <v>0</v>
      </c>
      <c r="W5190" s="4">
        <v>0</v>
      </c>
      <c r="X5190" s="4">
        <v>0</v>
      </c>
      <c r="Y5190" s="4">
        <v>50.86</v>
      </c>
      <c r="Z5190" s="4">
        <v>0</v>
      </c>
      <c r="AA5190" s="4">
        <v>81.38</v>
      </c>
      <c r="AB5190" t="s">
        <v>3</v>
      </c>
      <c r="AC5190" s="4">
        <v>0</v>
      </c>
      <c r="AD5190" s="4">
        <v>0</v>
      </c>
      <c r="AE5190" s="4">
        <v>0</v>
      </c>
      <c r="AF5190" t="s">
        <v>707</v>
      </c>
      <c r="AG5190" s="4">
        <v>0</v>
      </c>
      <c r="AH5190" s="4">
        <v>0</v>
      </c>
      <c r="AI5190" s="4">
        <v>0</v>
      </c>
      <c r="AJ5190" s="4">
        <v>142.47999999999999</v>
      </c>
      <c r="AK5190" s="4">
        <v>0</v>
      </c>
      <c r="AL5190" t="s">
        <v>781</v>
      </c>
      <c r="AM5190" s="71" t="str">
        <f>INDEX(Network_Insurer_Code,MATCH(Export!AL5190,Network_insurer_Name,0))</f>
        <v>ORI1</v>
      </c>
      <c r="AN5190" t="str">
        <f t="shared" si="81"/>
        <v>M1003ORI12016</v>
      </c>
    </row>
    <row r="5191" spans="1:40" x14ac:dyDescent="0.25">
      <c r="A5191">
        <v>2020</v>
      </c>
      <c r="B5191">
        <v>3</v>
      </c>
      <c r="C5191" s="1">
        <v>43922</v>
      </c>
      <c r="D5191" s="1">
        <v>44012</v>
      </c>
      <c r="E5191">
        <v>2019</v>
      </c>
      <c r="F5191" s="71" t="str">
        <f>INDEX(Client_Name,MATCH(Export!H5191,Local_Company_Name,0))</f>
        <v>Flaimngo Tailoring</v>
      </c>
      <c r="G5191" s="71">
        <f>INDEX(Client_Code,MATCH(Export!H5191,Local_Company_Name,0))</f>
        <v>1005</v>
      </c>
      <c r="H5191" t="s">
        <v>755</v>
      </c>
      <c r="I5191" t="s">
        <v>712</v>
      </c>
      <c r="J5191" t="s">
        <v>22</v>
      </c>
      <c r="K5191" s="71" t="str">
        <f>INDEX(Line_of_Business,MATCH(Export!J5191,Name,0))</f>
        <v>A</v>
      </c>
      <c r="L5191" s="9" t="s">
        <v>197</v>
      </c>
      <c r="M5191">
        <v>117159</v>
      </c>
      <c r="N5191" s="4">
        <v>0</v>
      </c>
      <c r="O5191" s="4">
        <v>0</v>
      </c>
      <c r="P5191" s="4">
        <v>0</v>
      </c>
      <c r="Q5191" s="4">
        <v>0</v>
      </c>
      <c r="R5191" s="4">
        <v>0</v>
      </c>
      <c r="S5191" s="4">
        <v>0</v>
      </c>
      <c r="T5191" s="4">
        <v>0</v>
      </c>
      <c r="U5191" s="4">
        <v>0</v>
      </c>
      <c r="V5191" s="4">
        <v>0</v>
      </c>
      <c r="W5191" s="4">
        <v>0</v>
      </c>
      <c r="X5191" s="4">
        <v>0</v>
      </c>
      <c r="Y5191" s="4">
        <v>0</v>
      </c>
      <c r="Z5191" s="4">
        <v>0</v>
      </c>
      <c r="AA5191" s="4">
        <v>0</v>
      </c>
      <c r="AB5191" t="s">
        <v>3</v>
      </c>
      <c r="AC5191" s="4">
        <v>0</v>
      </c>
      <c r="AD5191" s="4">
        <v>0</v>
      </c>
      <c r="AE5191" s="4">
        <v>19514.5</v>
      </c>
      <c r="AF5191" t="s">
        <v>712</v>
      </c>
      <c r="AG5191" s="4">
        <v>0</v>
      </c>
      <c r="AH5191" s="4">
        <v>0</v>
      </c>
      <c r="AI5191" s="4">
        <v>0</v>
      </c>
      <c r="AJ5191" s="4">
        <v>0</v>
      </c>
      <c r="AK5191" s="4">
        <v>0</v>
      </c>
      <c r="AL5191" t="s">
        <v>783</v>
      </c>
      <c r="AM5191" s="71" t="str">
        <f>INDEX(Network_Insurer_Code,MATCH(Export!AL5191,Network_insurer_Name,0))</f>
        <v>PEP1</v>
      </c>
      <c r="AN5191" t="str">
        <f t="shared" si="81"/>
        <v>A1005PEP12019</v>
      </c>
    </row>
    <row r="5192" spans="1:40" x14ac:dyDescent="0.25">
      <c r="A5192">
        <v>2020</v>
      </c>
      <c r="B5192">
        <v>1</v>
      </c>
      <c r="C5192" s="1">
        <v>43466</v>
      </c>
      <c r="D5192" s="1">
        <v>43555</v>
      </c>
      <c r="E5192">
        <v>2018</v>
      </c>
      <c r="F5192" s="71" t="str">
        <f>INDEX(Client_Name,MATCH(Export!H5192,Local_Company_Name,0))</f>
        <v>Tiger Jewelcrafting Ltd</v>
      </c>
      <c r="G5192" s="71">
        <f>INDEX(Client_Code,MATCH(Export!H5192,Local_Company_Name,0))</f>
        <v>1003</v>
      </c>
      <c r="H5192" t="s">
        <v>763</v>
      </c>
      <c r="I5192" t="s">
        <v>779</v>
      </c>
      <c r="J5192" t="s">
        <v>0</v>
      </c>
      <c r="K5192" s="71" t="str">
        <f>INDEX(Line_of_Business,MATCH(Export!J5192,Name,0))</f>
        <v>D</v>
      </c>
      <c r="L5192" s="9" t="s">
        <v>168</v>
      </c>
      <c r="M5192">
        <v>121</v>
      </c>
      <c r="N5192" s="4">
        <v>44230.07</v>
      </c>
      <c r="O5192" s="4">
        <v>44230.07</v>
      </c>
      <c r="P5192" s="4">
        <v>0</v>
      </c>
      <c r="Q5192" s="4">
        <v>0</v>
      </c>
      <c r="R5192" s="4">
        <v>0</v>
      </c>
      <c r="S5192" s="4">
        <v>0</v>
      </c>
      <c r="T5192" s="4">
        <v>0</v>
      </c>
      <c r="U5192" s="4">
        <v>0</v>
      </c>
      <c r="V5192" s="4">
        <v>0</v>
      </c>
      <c r="W5192" s="4">
        <v>0</v>
      </c>
      <c r="X5192" s="4">
        <v>0</v>
      </c>
      <c r="Y5192" s="4">
        <v>4423</v>
      </c>
      <c r="Z5192" s="4">
        <v>0</v>
      </c>
      <c r="AA5192" s="4">
        <v>0</v>
      </c>
      <c r="AB5192" t="s">
        <v>3</v>
      </c>
      <c r="AC5192" s="4">
        <v>0</v>
      </c>
      <c r="AD5192" s="4">
        <v>0</v>
      </c>
      <c r="AE5192" s="4">
        <v>0</v>
      </c>
      <c r="AF5192" t="s">
        <v>779</v>
      </c>
      <c r="AG5192" s="4">
        <v>0</v>
      </c>
      <c r="AH5192" s="4">
        <v>0</v>
      </c>
      <c r="AI5192" s="4">
        <v>0</v>
      </c>
      <c r="AJ5192" s="4">
        <v>39807.07</v>
      </c>
      <c r="AK5192" s="4">
        <v>0</v>
      </c>
      <c r="AL5192" t="s">
        <v>782</v>
      </c>
      <c r="AM5192" s="71" t="str">
        <f>INDEX(Network_Insurer_Code,MATCH(Export!AL5192,Network_insurer_Name,0))</f>
        <v>API2</v>
      </c>
      <c r="AN5192" t="str">
        <f t="shared" si="81"/>
        <v>D1003API22018</v>
      </c>
    </row>
    <row r="5193" spans="1:40" x14ac:dyDescent="0.25">
      <c r="A5193">
        <v>2019</v>
      </c>
      <c r="B5193">
        <v>3</v>
      </c>
      <c r="C5193" s="1">
        <v>43647</v>
      </c>
      <c r="D5193" s="1">
        <v>43738</v>
      </c>
      <c r="E5193">
        <v>2019</v>
      </c>
      <c r="F5193" s="71" t="str">
        <f>INDEX(Client_Name,MATCH(Export!H5193,Local_Company_Name,0))</f>
        <v>Flaimngo Tailoring</v>
      </c>
      <c r="G5193" s="71">
        <f>INDEX(Client_Code,MATCH(Export!H5193,Local_Company_Name,0))</f>
        <v>1005</v>
      </c>
      <c r="H5193" t="s">
        <v>770</v>
      </c>
      <c r="I5193" t="s">
        <v>710</v>
      </c>
      <c r="J5193" t="s">
        <v>8</v>
      </c>
      <c r="K5193" s="71" t="str">
        <f>INDEX(Line_of_Business,MATCH(Export!J5193,Name,0))</f>
        <v>M</v>
      </c>
      <c r="L5193" s="9" t="s">
        <v>81</v>
      </c>
      <c r="M5193">
        <v>1464</v>
      </c>
      <c r="N5193" s="4">
        <v>-2562.4499999999998</v>
      </c>
      <c r="O5193" s="4">
        <v>-2562.4499999999998</v>
      </c>
      <c r="P5193" s="4">
        <v>1026592.57</v>
      </c>
      <c r="Q5193" s="4">
        <v>0</v>
      </c>
      <c r="R5193" s="4">
        <v>0</v>
      </c>
      <c r="S5193" s="4">
        <v>0</v>
      </c>
      <c r="T5193" s="4">
        <v>0</v>
      </c>
      <c r="U5193" s="4">
        <v>0</v>
      </c>
      <c r="V5193" s="4">
        <v>0</v>
      </c>
      <c r="W5193" s="4">
        <v>0</v>
      </c>
      <c r="X5193" s="4">
        <v>0</v>
      </c>
      <c r="Y5193" s="4">
        <v>-307.5</v>
      </c>
      <c r="Z5193" s="4">
        <v>0</v>
      </c>
      <c r="AA5193" s="4">
        <v>-384.36999999999898</v>
      </c>
      <c r="AB5193" t="s">
        <v>3</v>
      </c>
      <c r="AC5193" s="4">
        <v>0</v>
      </c>
      <c r="AD5193" s="4">
        <v>0</v>
      </c>
      <c r="AE5193" s="4">
        <v>0</v>
      </c>
      <c r="AF5193" t="s">
        <v>710</v>
      </c>
      <c r="AG5193" s="4">
        <v>0</v>
      </c>
      <c r="AH5193" s="4">
        <v>0</v>
      </c>
      <c r="AI5193" s="4">
        <v>0</v>
      </c>
      <c r="AJ5193" s="4">
        <v>-1028463.15</v>
      </c>
      <c r="AK5193" s="4">
        <v>0</v>
      </c>
      <c r="AL5193" t="s">
        <v>791</v>
      </c>
      <c r="AM5193" s="71" t="str">
        <f>INDEX(Network_Insurer_Code,MATCH(Export!AL5193,Network_insurer_Name,0))</f>
        <v>CHI3</v>
      </c>
      <c r="AN5193" t="str">
        <f t="shared" si="81"/>
        <v>M1005CHI32019</v>
      </c>
    </row>
    <row r="5194" spans="1:40" x14ac:dyDescent="0.25">
      <c r="A5194">
        <v>2019</v>
      </c>
      <c r="B5194">
        <v>3</v>
      </c>
      <c r="C5194" s="1">
        <v>43647</v>
      </c>
      <c r="D5194" s="1">
        <v>43738</v>
      </c>
      <c r="E5194">
        <v>2019</v>
      </c>
      <c r="F5194" s="71" t="str">
        <f>INDEX(Client_Name,MATCH(Export!H5194,Local_Company_Name,0))</f>
        <v>Flaimngo Tailoring</v>
      </c>
      <c r="G5194" s="71">
        <f>INDEX(Client_Code,MATCH(Export!H5194,Local_Company_Name,0))</f>
        <v>1005</v>
      </c>
      <c r="H5194" t="s">
        <v>770</v>
      </c>
      <c r="I5194" t="s">
        <v>719</v>
      </c>
      <c r="J5194" t="s">
        <v>5</v>
      </c>
      <c r="K5194" s="71" t="str">
        <f>INDEX(Line_of_Business,MATCH(Export!J5194,Name,0))</f>
        <v>L</v>
      </c>
      <c r="L5194" s="9" t="s">
        <v>144</v>
      </c>
      <c r="M5194">
        <v>710</v>
      </c>
      <c r="N5194" s="4">
        <v>0</v>
      </c>
      <c r="O5194" s="4">
        <v>0</v>
      </c>
      <c r="P5194" s="4">
        <v>17541.400000000001</v>
      </c>
      <c r="Q5194" s="4">
        <v>0</v>
      </c>
      <c r="R5194" s="4">
        <v>0</v>
      </c>
      <c r="S5194" s="4">
        <v>0</v>
      </c>
      <c r="T5194" s="4">
        <v>0</v>
      </c>
      <c r="U5194" s="4">
        <v>0</v>
      </c>
      <c r="V5194" s="4">
        <v>0</v>
      </c>
      <c r="W5194" s="4">
        <v>0</v>
      </c>
      <c r="X5194" s="4">
        <v>0</v>
      </c>
      <c r="Y5194" s="4">
        <v>0</v>
      </c>
      <c r="Z5194" s="4">
        <v>0</v>
      </c>
      <c r="AA5194" s="4">
        <v>0</v>
      </c>
      <c r="AB5194" t="s">
        <v>3</v>
      </c>
      <c r="AC5194" s="4">
        <v>0</v>
      </c>
      <c r="AD5194" s="4">
        <v>0</v>
      </c>
      <c r="AE5194" s="4">
        <v>26008.46</v>
      </c>
      <c r="AF5194" t="s">
        <v>719</v>
      </c>
      <c r="AG5194" s="4">
        <v>0</v>
      </c>
      <c r="AH5194" s="4">
        <v>0</v>
      </c>
      <c r="AI5194" s="4">
        <v>0</v>
      </c>
      <c r="AJ5194" s="4">
        <v>-17541.400000000001</v>
      </c>
      <c r="AK5194" s="4">
        <v>0</v>
      </c>
      <c r="AL5194" t="s">
        <v>797</v>
      </c>
      <c r="AM5194" s="71" t="str">
        <f>INDEX(Network_Insurer_Code,MATCH(Export!AL5194,Network_insurer_Name,0))</f>
        <v>ONI3</v>
      </c>
      <c r="AN5194" t="str">
        <f t="shared" si="81"/>
        <v>L1005ONI32019</v>
      </c>
    </row>
    <row r="5195" spans="1:40" x14ac:dyDescent="0.25">
      <c r="A5195">
        <v>2019</v>
      </c>
      <c r="B5195">
        <v>4</v>
      </c>
      <c r="C5195" s="1">
        <v>43739</v>
      </c>
      <c r="D5195" s="1">
        <v>43830</v>
      </c>
      <c r="E5195">
        <v>2016</v>
      </c>
      <c r="F5195" s="71" t="str">
        <f>INDEX(Client_Name,MATCH(Export!H5195,Local_Company_Name,0))</f>
        <v>Aplaca Engineering Co</v>
      </c>
      <c r="G5195" s="71">
        <f>INDEX(Client_Code,MATCH(Export!H5195,Local_Company_Name,0))</f>
        <v>1004</v>
      </c>
      <c r="H5195" t="s">
        <v>766</v>
      </c>
      <c r="I5195" t="s">
        <v>707</v>
      </c>
      <c r="J5195" t="s">
        <v>5</v>
      </c>
      <c r="K5195" s="71" t="str">
        <f>INDEX(Line_of_Business,MATCH(Export!J5195,Name,0))</f>
        <v>L</v>
      </c>
      <c r="L5195" s="9" t="s">
        <v>596</v>
      </c>
      <c r="M5195">
        <v>37</v>
      </c>
      <c r="N5195" s="4">
        <v>352.12</v>
      </c>
      <c r="O5195" s="4">
        <v>352.12</v>
      </c>
      <c r="P5195" s="4">
        <v>0</v>
      </c>
      <c r="Q5195" s="4">
        <v>0</v>
      </c>
      <c r="R5195" s="4">
        <v>0</v>
      </c>
      <c r="S5195" s="4">
        <v>0</v>
      </c>
      <c r="T5195" s="4">
        <v>0</v>
      </c>
      <c r="U5195" s="4">
        <v>0</v>
      </c>
      <c r="V5195" s="4">
        <v>0</v>
      </c>
      <c r="W5195" s="4">
        <v>0</v>
      </c>
      <c r="X5195" s="4">
        <v>0</v>
      </c>
      <c r="Y5195" s="4">
        <v>35.21</v>
      </c>
      <c r="Z5195" s="4">
        <v>0</v>
      </c>
      <c r="AA5195" s="4">
        <v>28.17</v>
      </c>
      <c r="AB5195" t="s">
        <v>3</v>
      </c>
      <c r="AC5195" s="4">
        <v>0</v>
      </c>
      <c r="AD5195" s="4">
        <v>0</v>
      </c>
      <c r="AE5195" s="4">
        <v>0</v>
      </c>
      <c r="AF5195" t="s">
        <v>707</v>
      </c>
      <c r="AG5195" s="4">
        <v>0</v>
      </c>
      <c r="AH5195" s="4">
        <v>0</v>
      </c>
      <c r="AI5195" s="4">
        <v>0</v>
      </c>
      <c r="AJ5195" s="4">
        <v>288.74</v>
      </c>
      <c r="AK5195" s="4">
        <v>0</v>
      </c>
      <c r="AL5195" t="s">
        <v>791</v>
      </c>
      <c r="AM5195" s="71" t="str">
        <f>INDEX(Network_Insurer_Code,MATCH(Export!AL5195,Network_insurer_Name,0))</f>
        <v>CHI3</v>
      </c>
      <c r="AN5195" t="str">
        <f t="shared" si="81"/>
        <v>L1004CHI32016</v>
      </c>
    </row>
    <row r="5196" spans="1:40" x14ac:dyDescent="0.25">
      <c r="A5196">
        <v>2020</v>
      </c>
      <c r="B5196">
        <v>2</v>
      </c>
      <c r="C5196" s="1">
        <v>43922</v>
      </c>
      <c r="D5196" s="1">
        <v>44012</v>
      </c>
      <c r="E5196">
        <v>2019</v>
      </c>
      <c r="F5196" s="71" t="str">
        <f>INDEX(Client_Name,MATCH(Export!H5196,Local_Company_Name,0))</f>
        <v>Lion Manufacturing Co</v>
      </c>
      <c r="G5196" s="71">
        <f>INDEX(Client_Code,MATCH(Export!H5196,Local_Company_Name,0))</f>
        <v>1002</v>
      </c>
      <c r="H5196" t="s">
        <v>759</v>
      </c>
      <c r="I5196" t="s">
        <v>779</v>
      </c>
      <c r="J5196" t="s">
        <v>8</v>
      </c>
      <c r="K5196" s="71" t="str">
        <f>INDEX(Line_of_Business,MATCH(Export!J5196,Name,0))</f>
        <v>M</v>
      </c>
      <c r="L5196" s="9" t="s">
        <v>60</v>
      </c>
      <c r="M5196">
        <v>555</v>
      </c>
      <c r="N5196" s="4">
        <v>131999.97</v>
      </c>
      <c r="O5196" s="4">
        <v>131999.97</v>
      </c>
      <c r="P5196" s="4">
        <v>14199.44</v>
      </c>
      <c r="Q5196" s="4">
        <v>0</v>
      </c>
      <c r="R5196" s="4">
        <v>0</v>
      </c>
      <c r="S5196" s="4">
        <v>0</v>
      </c>
      <c r="T5196" s="4">
        <v>0</v>
      </c>
      <c r="U5196" s="4">
        <v>0</v>
      </c>
      <c r="V5196" s="4">
        <v>0</v>
      </c>
      <c r="W5196" s="4">
        <v>-592247.03</v>
      </c>
      <c r="X5196" s="4">
        <v>0</v>
      </c>
      <c r="Y5196" s="4">
        <v>16155.45</v>
      </c>
      <c r="Z5196" s="4">
        <v>0</v>
      </c>
      <c r="AA5196" s="4">
        <v>0</v>
      </c>
      <c r="AB5196" t="s">
        <v>3</v>
      </c>
      <c r="AC5196" s="4">
        <v>0</v>
      </c>
      <c r="AD5196" s="4">
        <v>0</v>
      </c>
      <c r="AE5196" s="4">
        <v>0</v>
      </c>
      <c r="AF5196" t="s">
        <v>779</v>
      </c>
      <c r="AG5196" s="4">
        <v>0</v>
      </c>
      <c r="AH5196" s="4">
        <v>0</v>
      </c>
      <c r="AI5196" s="4">
        <v>0</v>
      </c>
      <c r="AJ5196" s="4">
        <v>693892.11</v>
      </c>
      <c r="AK5196" s="4">
        <v>0</v>
      </c>
      <c r="AL5196" t="s">
        <v>798</v>
      </c>
      <c r="AM5196" s="71" t="str">
        <f>INDEX(Network_Insurer_Code,MATCH(Export!AL5196,Network_insurer_Name,0))</f>
        <v>PEI2</v>
      </c>
      <c r="AN5196" t="str">
        <f t="shared" si="81"/>
        <v>M1002PEI22019</v>
      </c>
    </row>
    <row r="5197" spans="1:40" x14ac:dyDescent="0.25">
      <c r="A5197">
        <v>2020</v>
      </c>
      <c r="B5197">
        <v>1</v>
      </c>
      <c r="C5197" s="1">
        <v>43831</v>
      </c>
      <c r="D5197" s="1">
        <v>43921</v>
      </c>
      <c r="E5197">
        <v>2020</v>
      </c>
      <c r="F5197" s="71" t="str">
        <f>INDEX(Client_Name,MATCH(Export!H5197,Local_Company_Name,0))</f>
        <v>Tiger Jewelcrafting Ltd</v>
      </c>
      <c r="G5197" s="71">
        <f>INDEX(Client_Code,MATCH(Export!H5197,Local_Company_Name,0))</f>
        <v>1003</v>
      </c>
      <c r="H5197" t="s">
        <v>762</v>
      </c>
      <c r="I5197" t="s">
        <v>710</v>
      </c>
      <c r="J5197" t="s">
        <v>8</v>
      </c>
      <c r="K5197" s="71" t="str">
        <f>INDEX(Line_of_Business,MATCH(Export!J5197,Name,0))</f>
        <v>M</v>
      </c>
      <c r="L5197" s="9" t="s">
        <v>81</v>
      </c>
      <c r="M5197">
        <v>1361</v>
      </c>
      <c r="N5197" s="4">
        <v>2484961.5099999998</v>
      </c>
      <c r="O5197" s="4">
        <v>2484961.5099999998</v>
      </c>
      <c r="P5197" s="4">
        <v>214937.11</v>
      </c>
      <c r="Q5197" s="4">
        <v>0</v>
      </c>
      <c r="R5197" s="4">
        <v>0</v>
      </c>
      <c r="S5197" s="4">
        <v>0</v>
      </c>
      <c r="T5197" s="4">
        <v>0</v>
      </c>
      <c r="U5197" s="4">
        <v>0</v>
      </c>
      <c r="V5197" s="4">
        <v>0</v>
      </c>
      <c r="W5197" s="4">
        <v>0</v>
      </c>
      <c r="X5197" s="4">
        <v>0</v>
      </c>
      <c r="Y5197" s="4">
        <v>298195.38</v>
      </c>
      <c r="Z5197" s="4">
        <v>0</v>
      </c>
      <c r="AA5197" s="4">
        <v>372744.23</v>
      </c>
      <c r="AB5197" t="s">
        <v>3</v>
      </c>
      <c r="AC5197" s="4">
        <v>0</v>
      </c>
      <c r="AD5197" s="4">
        <v>0</v>
      </c>
      <c r="AE5197" s="4">
        <v>0</v>
      </c>
      <c r="AF5197" t="s">
        <v>710</v>
      </c>
      <c r="AG5197" s="4">
        <v>0</v>
      </c>
      <c r="AH5197" s="4">
        <v>0</v>
      </c>
      <c r="AI5197" s="4">
        <v>0</v>
      </c>
      <c r="AJ5197" s="4">
        <v>1599084.79</v>
      </c>
      <c r="AK5197" s="4">
        <v>0</v>
      </c>
      <c r="AL5197" t="s">
        <v>786</v>
      </c>
      <c r="AM5197" s="71" t="str">
        <f>INDEX(Network_Insurer_Code,MATCH(Export!AL5197,Network_insurer_Name,0))</f>
        <v>BAL1</v>
      </c>
      <c r="AN5197" t="str">
        <f t="shared" si="81"/>
        <v>M1003BAL12020</v>
      </c>
    </row>
    <row r="5198" spans="1:40" x14ac:dyDescent="0.25">
      <c r="A5198">
        <v>2020</v>
      </c>
      <c r="B5198">
        <v>2</v>
      </c>
      <c r="C5198" s="1">
        <v>43922</v>
      </c>
      <c r="D5198" s="1">
        <v>44012</v>
      </c>
      <c r="E5198">
        <v>2019</v>
      </c>
      <c r="F5198" s="71" t="str">
        <f>INDEX(Client_Name,MATCH(Export!H5198,Local_Company_Name,0))</f>
        <v>Lion Manufacturing Co</v>
      </c>
      <c r="G5198" s="71">
        <f>INDEX(Client_Code,MATCH(Export!H5198,Local_Company_Name,0))</f>
        <v>1002</v>
      </c>
      <c r="H5198" t="s">
        <v>759</v>
      </c>
      <c r="I5198" t="s">
        <v>722</v>
      </c>
      <c r="J5198" t="s">
        <v>8</v>
      </c>
      <c r="K5198" s="71" t="str">
        <f>INDEX(Line_of_Business,MATCH(Export!J5198,Name,0))</f>
        <v>M</v>
      </c>
      <c r="L5198" s="9" t="s">
        <v>237</v>
      </c>
      <c r="M5198">
        <v>334</v>
      </c>
      <c r="N5198" s="4">
        <v>13108.66</v>
      </c>
      <c r="O5198" s="4">
        <v>13108.66</v>
      </c>
      <c r="P5198" s="4">
        <v>7886.73</v>
      </c>
      <c r="Q5198" s="4">
        <v>0</v>
      </c>
      <c r="R5198" s="4">
        <v>0</v>
      </c>
      <c r="S5198" s="4">
        <v>0</v>
      </c>
      <c r="T5198" s="4">
        <v>0</v>
      </c>
      <c r="U5198" s="4">
        <v>0</v>
      </c>
      <c r="V5198" s="4">
        <v>0</v>
      </c>
      <c r="W5198" s="4">
        <v>0</v>
      </c>
      <c r="X5198" s="4">
        <v>0</v>
      </c>
      <c r="Y5198" s="4">
        <v>1568.59</v>
      </c>
      <c r="Z5198" s="4">
        <v>1098.01</v>
      </c>
      <c r="AA5198" s="4">
        <v>0</v>
      </c>
      <c r="AB5198" t="s">
        <v>3</v>
      </c>
      <c r="AC5198" s="4">
        <v>0</v>
      </c>
      <c r="AD5198" s="4">
        <v>0</v>
      </c>
      <c r="AE5198" s="4">
        <v>0</v>
      </c>
      <c r="AF5198" t="s">
        <v>722</v>
      </c>
      <c r="AG5198" s="4">
        <v>0</v>
      </c>
      <c r="AH5198" s="4">
        <v>0</v>
      </c>
      <c r="AI5198" s="4">
        <v>0</v>
      </c>
      <c r="AJ5198" s="4">
        <v>2555.33</v>
      </c>
      <c r="AK5198" s="4">
        <v>0</v>
      </c>
      <c r="AL5198" t="s">
        <v>791</v>
      </c>
      <c r="AM5198" s="71" t="str">
        <f>INDEX(Network_Insurer_Code,MATCH(Export!AL5198,Network_insurer_Name,0))</f>
        <v>CHI3</v>
      </c>
      <c r="AN5198" t="str">
        <f t="shared" si="81"/>
        <v>M1002CHI32019</v>
      </c>
    </row>
    <row r="5199" spans="1:40" x14ac:dyDescent="0.25">
      <c r="A5199">
        <v>2020</v>
      </c>
      <c r="B5199">
        <v>3</v>
      </c>
      <c r="C5199" s="1">
        <v>44013</v>
      </c>
      <c r="D5199" s="1">
        <v>44104</v>
      </c>
      <c r="E5199">
        <v>2019</v>
      </c>
      <c r="F5199" s="71" t="str">
        <f>INDEX(Client_Name,MATCH(Export!H5199,Local_Company_Name,0))</f>
        <v>Tiger Jewelcrafting Ltd</v>
      </c>
      <c r="G5199" s="71">
        <f>INDEX(Client_Code,MATCH(Export!H5199,Local_Company_Name,0))</f>
        <v>1003</v>
      </c>
      <c r="H5199" t="s">
        <v>761</v>
      </c>
      <c r="I5199" t="s">
        <v>721</v>
      </c>
      <c r="J5199" t="s">
        <v>22</v>
      </c>
      <c r="K5199" s="71" t="str">
        <f>INDEX(Line_of_Business,MATCH(Export!J5199,Name,0))</f>
        <v>A</v>
      </c>
      <c r="L5199" s="9" t="s">
        <v>64</v>
      </c>
      <c r="M5199">
        <v>728</v>
      </c>
      <c r="N5199" s="4">
        <v>0</v>
      </c>
      <c r="O5199" s="4">
        <v>0</v>
      </c>
      <c r="P5199" s="4">
        <v>4060</v>
      </c>
      <c r="Q5199" s="4">
        <v>0</v>
      </c>
      <c r="R5199" s="4">
        <v>0</v>
      </c>
      <c r="S5199" s="4">
        <v>0</v>
      </c>
      <c r="T5199" s="4">
        <v>0</v>
      </c>
      <c r="U5199" s="4">
        <v>0</v>
      </c>
      <c r="V5199" s="4">
        <v>0</v>
      </c>
      <c r="W5199" s="4">
        <v>0</v>
      </c>
      <c r="X5199" s="4">
        <v>0</v>
      </c>
      <c r="Y5199" s="4">
        <v>0</v>
      </c>
      <c r="Z5199" s="4">
        <v>0</v>
      </c>
      <c r="AA5199" s="4">
        <v>0</v>
      </c>
      <c r="AB5199" t="s">
        <v>3</v>
      </c>
      <c r="AC5199" s="4">
        <v>0</v>
      </c>
      <c r="AD5199" s="4">
        <v>0</v>
      </c>
      <c r="AE5199" s="4">
        <v>0</v>
      </c>
      <c r="AF5199" t="s">
        <v>721</v>
      </c>
      <c r="AG5199" s="4">
        <v>0</v>
      </c>
      <c r="AH5199" s="4">
        <v>0</v>
      </c>
      <c r="AI5199" s="4">
        <v>0</v>
      </c>
      <c r="AJ5199" s="4">
        <v>-4060</v>
      </c>
      <c r="AK5199" s="4">
        <v>200000</v>
      </c>
      <c r="AL5199" t="s">
        <v>783</v>
      </c>
      <c r="AM5199" s="71" t="str">
        <f>INDEX(Network_Insurer_Code,MATCH(Export!AL5199,Network_insurer_Name,0))</f>
        <v>PEP1</v>
      </c>
      <c r="AN5199" t="str">
        <f t="shared" si="81"/>
        <v>A1003PEP12019</v>
      </c>
    </row>
    <row r="5200" spans="1:40" x14ac:dyDescent="0.25">
      <c r="A5200">
        <v>2020</v>
      </c>
      <c r="B5200">
        <v>2</v>
      </c>
      <c r="C5200" s="1">
        <v>43922</v>
      </c>
      <c r="D5200" s="1">
        <v>44012</v>
      </c>
      <c r="E5200">
        <v>2019</v>
      </c>
      <c r="F5200" s="71" t="str">
        <f>INDEX(Client_Name,MATCH(Export!H5200,Local_Company_Name,0))</f>
        <v>Zebra Workings Ltd</v>
      </c>
      <c r="G5200" s="71">
        <f>INDEX(Client_Code,MATCH(Export!H5200,Local_Company_Name,0))</f>
        <v>1001</v>
      </c>
      <c r="H5200" t="s">
        <v>750</v>
      </c>
      <c r="I5200" t="s">
        <v>721</v>
      </c>
      <c r="J5200" t="s">
        <v>0</v>
      </c>
      <c r="K5200" s="71" t="str">
        <f>INDEX(Line_of_Business,MATCH(Export!J5200,Name,0))</f>
        <v>D</v>
      </c>
      <c r="L5200" s="9">
        <v>42233908</v>
      </c>
      <c r="M5200">
        <v>0</v>
      </c>
      <c r="N5200" s="4">
        <v>0</v>
      </c>
      <c r="O5200" s="4">
        <v>0</v>
      </c>
      <c r="P5200" s="4">
        <v>41850</v>
      </c>
      <c r="Q5200" s="4">
        <v>0</v>
      </c>
      <c r="R5200" s="4">
        <v>0</v>
      </c>
      <c r="S5200" s="4">
        <v>0</v>
      </c>
      <c r="T5200" s="4">
        <v>0</v>
      </c>
      <c r="U5200" s="4">
        <v>0</v>
      </c>
      <c r="V5200" s="4">
        <v>0</v>
      </c>
      <c r="W5200" s="4">
        <v>0</v>
      </c>
      <c r="X5200" s="4">
        <v>0</v>
      </c>
      <c r="Y5200" s="4">
        <v>0</v>
      </c>
      <c r="Z5200" s="4">
        <v>0</v>
      </c>
      <c r="AA5200" s="4">
        <v>0</v>
      </c>
      <c r="AB5200" t="s">
        <v>3</v>
      </c>
      <c r="AC5200" s="4">
        <v>0</v>
      </c>
      <c r="AD5200" s="4">
        <v>0</v>
      </c>
      <c r="AE5200" s="4">
        <v>0</v>
      </c>
      <c r="AF5200" t="s">
        <v>721</v>
      </c>
      <c r="AG5200" s="4">
        <v>0</v>
      </c>
      <c r="AH5200" s="4">
        <v>0</v>
      </c>
      <c r="AI5200" s="4">
        <v>0</v>
      </c>
      <c r="AJ5200" s="4">
        <v>-41850</v>
      </c>
      <c r="AK5200" s="4">
        <v>187000</v>
      </c>
      <c r="AL5200" t="s">
        <v>793</v>
      </c>
      <c r="AM5200" s="71" t="str">
        <f>INDEX(Network_Insurer_Code,MATCH(Export!AL5200,Network_insurer_Name,0))</f>
        <v>CAL3</v>
      </c>
      <c r="AN5200" t="str">
        <f t="shared" si="81"/>
        <v>D1001CAL32019</v>
      </c>
    </row>
    <row r="5201" spans="1:40" x14ac:dyDescent="0.25">
      <c r="A5201">
        <v>2019</v>
      </c>
      <c r="B5201">
        <v>3</v>
      </c>
      <c r="C5201" s="1">
        <v>43647</v>
      </c>
      <c r="D5201" s="1">
        <v>43738</v>
      </c>
      <c r="E5201">
        <v>2019</v>
      </c>
      <c r="F5201" s="71" t="str">
        <f>INDEX(Client_Name,MATCH(Export!H5201,Local_Company_Name,0))</f>
        <v>Lion Manufacturing Co</v>
      </c>
      <c r="G5201" s="71">
        <f>INDEX(Client_Code,MATCH(Export!H5201,Local_Company_Name,0))</f>
        <v>1002</v>
      </c>
      <c r="H5201" t="s">
        <v>757</v>
      </c>
      <c r="I5201" t="s">
        <v>709</v>
      </c>
      <c r="J5201" t="s">
        <v>5</v>
      </c>
      <c r="K5201" s="71" t="str">
        <f>INDEX(Line_of_Business,MATCH(Export!J5201,Name,0))</f>
        <v>L</v>
      </c>
      <c r="L5201" s="9" t="s">
        <v>355</v>
      </c>
      <c r="M5201">
        <v>82</v>
      </c>
      <c r="N5201" s="4">
        <v>3020.9333333333302</v>
      </c>
      <c r="O5201" s="4">
        <v>2718.84</v>
      </c>
      <c r="P5201" s="4">
        <v>0</v>
      </c>
      <c r="Q5201" s="4">
        <v>0</v>
      </c>
      <c r="R5201" s="4">
        <v>0</v>
      </c>
      <c r="S5201" s="4">
        <v>0</v>
      </c>
      <c r="T5201" s="4">
        <v>0</v>
      </c>
      <c r="U5201" s="4">
        <v>0</v>
      </c>
      <c r="V5201" s="4">
        <v>0</v>
      </c>
      <c r="W5201" s="4">
        <v>0</v>
      </c>
      <c r="X5201" s="4">
        <v>0</v>
      </c>
      <c r="Y5201" s="4">
        <v>326.26</v>
      </c>
      <c r="Z5201" s="4">
        <v>59.81</v>
      </c>
      <c r="AA5201" s="4">
        <v>407.83</v>
      </c>
      <c r="AB5201" t="s">
        <v>3</v>
      </c>
      <c r="AC5201" s="4">
        <v>0</v>
      </c>
      <c r="AD5201" s="4">
        <v>0</v>
      </c>
      <c r="AE5201" s="4">
        <v>0</v>
      </c>
      <c r="AF5201" t="s">
        <v>709</v>
      </c>
      <c r="AG5201" s="4">
        <v>0</v>
      </c>
      <c r="AH5201" s="4">
        <v>0</v>
      </c>
      <c r="AI5201" s="4">
        <v>0</v>
      </c>
      <c r="AJ5201" s="4">
        <v>1924.94</v>
      </c>
      <c r="AK5201" s="4">
        <v>0</v>
      </c>
      <c r="AL5201" t="s">
        <v>793</v>
      </c>
      <c r="AM5201" s="71" t="str">
        <f>INDEX(Network_Insurer_Code,MATCH(Export!AL5201,Network_insurer_Name,0))</f>
        <v>CAL3</v>
      </c>
      <c r="AN5201" t="str">
        <f t="shared" si="81"/>
        <v>L1002CAL32019</v>
      </c>
    </row>
    <row r="5202" spans="1:40" x14ac:dyDescent="0.25">
      <c r="A5202">
        <v>2019</v>
      </c>
      <c r="B5202">
        <v>1</v>
      </c>
      <c r="C5202" s="1">
        <v>43466</v>
      </c>
      <c r="D5202" s="1">
        <v>43555</v>
      </c>
      <c r="E5202">
        <v>2019</v>
      </c>
      <c r="F5202" s="71" t="str">
        <f>INDEX(Client_Name,MATCH(Export!H5202,Local_Company_Name,0))</f>
        <v>Flaimngo Tailoring</v>
      </c>
      <c r="G5202" s="71">
        <f>INDEX(Client_Code,MATCH(Export!H5202,Local_Company_Name,0))</f>
        <v>1005</v>
      </c>
      <c r="H5202" t="s">
        <v>755</v>
      </c>
      <c r="I5202" t="s">
        <v>724</v>
      </c>
      <c r="J5202" t="s">
        <v>8</v>
      </c>
      <c r="K5202" s="71" t="str">
        <f>INDEX(Line_of_Business,MATCH(Export!J5202,Name,0))</f>
        <v>M</v>
      </c>
      <c r="L5202" s="9">
        <v>76472</v>
      </c>
      <c r="M5202">
        <v>5643</v>
      </c>
      <c r="N5202" s="4">
        <v>0</v>
      </c>
      <c r="O5202" s="4">
        <v>0</v>
      </c>
      <c r="P5202" s="4">
        <v>400757.13</v>
      </c>
      <c r="Q5202" s="4">
        <v>0</v>
      </c>
      <c r="R5202" s="4">
        <v>0</v>
      </c>
      <c r="S5202" s="4">
        <v>0</v>
      </c>
      <c r="T5202" s="4">
        <v>0</v>
      </c>
      <c r="U5202" s="4">
        <v>0</v>
      </c>
      <c r="V5202" s="4">
        <v>0</v>
      </c>
      <c r="W5202" s="4">
        <v>0</v>
      </c>
      <c r="X5202" s="4">
        <v>0</v>
      </c>
      <c r="Y5202" s="4">
        <v>0</v>
      </c>
      <c r="Z5202" s="4">
        <v>0</v>
      </c>
      <c r="AA5202" s="4">
        <v>0</v>
      </c>
      <c r="AB5202" t="s">
        <v>3</v>
      </c>
      <c r="AC5202" s="4">
        <v>0</v>
      </c>
      <c r="AD5202" s="4">
        <v>0</v>
      </c>
      <c r="AE5202" s="4">
        <v>0</v>
      </c>
      <c r="AF5202" t="s">
        <v>724</v>
      </c>
      <c r="AG5202" s="4">
        <v>0</v>
      </c>
      <c r="AH5202" s="4">
        <v>0</v>
      </c>
      <c r="AI5202" s="4">
        <v>0</v>
      </c>
      <c r="AJ5202" s="4">
        <v>-400757.13</v>
      </c>
      <c r="AK5202" s="4">
        <v>0</v>
      </c>
      <c r="AL5202" t="s">
        <v>788</v>
      </c>
      <c r="AM5202" s="71" t="str">
        <f>INDEX(Network_Insurer_Code,MATCH(Export!AL5202,Network_insurer_Name,0))</f>
        <v>RAI1</v>
      </c>
      <c r="AN5202" t="str">
        <f t="shared" si="81"/>
        <v>M1005RAI12019</v>
      </c>
    </row>
    <row r="5203" spans="1:40" x14ac:dyDescent="0.25">
      <c r="A5203">
        <v>2020</v>
      </c>
      <c r="B5203">
        <v>1</v>
      </c>
      <c r="C5203" s="1">
        <v>43831</v>
      </c>
      <c r="D5203" s="1">
        <v>43921</v>
      </c>
      <c r="E5203">
        <v>2019</v>
      </c>
      <c r="F5203" s="71" t="str">
        <f>INDEX(Client_Name,MATCH(Export!H5203,Local_Company_Name,0))</f>
        <v>Aplaca Engineering Co</v>
      </c>
      <c r="G5203" s="71">
        <f>INDEX(Client_Code,MATCH(Export!H5203,Local_Company_Name,0))</f>
        <v>1004</v>
      </c>
      <c r="H5203" t="s">
        <v>767</v>
      </c>
      <c r="I5203" t="s">
        <v>718</v>
      </c>
      <c r="J5203" t="s">
        <v>8</v>
      </c>
      <c r="K5203" s="71" t="str">
        <f>INDEX(Line_of_Business,MATCH(Export!J5203,Name,0))</f>
        <v>M</v>
      </c>
      <c r="L5203" s="9" t="s">
        <v>128</v>
      </c>
      <c r="M5203">
        <v>207</v>
      </c>
      <c r="N5203" s="4">
        <v>25370.487499999999</v>
      </c>
      <c r="O5203" s="4">
        <v>20296.39</v>
      </c>
      <c r="P5203" s="4">
        <v>345573.48</v>
      </c>
      <c r="Q5203" s="4">
        <v>0</v>
      </c>
      <c r="R5203" s="4">
        <v>0</v>
      </c>
      <c r="S5203" s="4">
        <v>940408.28</v>
      </c>
      <c r="T5203" s="4">
        <v>0</v>
      </c>
      <c r="U5203" s="4">
        <v>0</v>
      </c>
      <c r="V5203" s="4">
        <v>0</v>
      </c>
      <c r="W5203" s="4">
        <v>940408.28</v>
      </c>
      <c r="X5203" s="4">
        <v>0</v>
      </c>
      <c r="Y5203" s="4">
        <v>2922.68</v>
      </c>
      <c r="Z5203" s="4">
        <v>0</v>
      </c>
      <c r="AA5203" s="4">
        <v>1623.71</v>
      </c>
      <c r="AB5203" t="s">
        <v>3</v>
      </c>
      <c r="AC5203" s="4">
        <v>0</v>
      </c>
      <c r="AD5203" s="4">
        <v>0</v>
      </c>
      <c r="AE5203" s="4">
        <v>0</v>
      </c>
      <c r="AF5203" t="s">
        <v>718</v>
      </c>
      <c r="AG5203" s="4">
        <v>0</v>
      </c>
      <c r="AH5203" s="4">
        <v>0</v>
      </c>
      <c r="AI5203" s="4">
        <v>0</v>
      </c>
      <c r="AJ5203" s="4">
        <v>-329823.48</v>
      </c>
      <c r="AK5203" s="4">
        <v>0</v>
      </c>
      <c r="AL5203" t="s">
        <v>791</v>
      </c>
      <c r="AM5203" s="71" t="str">
        <f>INDEX(Network_Insurer_Code,MATCH(Export!AL5203,Network_insurer_Name,0))</f>
        <v>CHI3</v>
      </c>
      <c r="AN5203" t="str">
        <f t="shared" si="81"/>
        <v>M1004CHI32019</v>
      </c>
    </row>
    <row r="5204" spans="1:40" x14ac:dyDescent="0.25">
      <c r="A5204">
        <v>2020</v>
      </c>
      <c r="B5204">
        <v>3</v>
      </c>
      <c r="C5204" s="1">
        <v>44013</v>
      </c>
      <c r="D5204" s="1">
        <v>44104</v>
      </c>
      <c r="E5204">
        <v>2020</v>
      </c>
      <c r="F5204" s="71" t="str">
        <f>INDEX(Client_Name,MATCH(Export!H5204,Local_Company_Name,0))</f>
        <v>Aplaca Engineering Co</v>
      </c>
      <c r="G5204" s="71">
        <f>INDEX(Client_Code,MATCH(Export!H5204,Local_Company_Name,0))</f>
        <v>1004</v>
      </c>
      <c r="H5204" t="s">
        <v>766</v>
      </c>
      <c r="I5204" t="s">
        <v>710</v>
      </c>
      <c r="J5204" t="s">
        <v>8</v>
      </c>
      <c r="K5204" s="71" t="str">
        <f>INDEX(Line_of_Business,MATCH(Export!J5204,Name,0))</f>
        <v>M</v>
      </c>
      <c r="L5204" s="9" t="s">
        <v>92</v>
      </c>
      <c r="M5204">
        <v>64</v>
      </c>
      <c r="N5204" s="4">
        <v>38434.54</v>
      </c>
      <c r="O5204" s="4">
        <v>38434.54</v>
      </c>
      <c r="P5204" s="4">
        <v>268447.94</v>
      </c>
      <c r="Q5204" s="4">
        <v>0</v>
      </c>
      <c r="R5204" s="4">
        <v>0</v>
      </c>
      <c r="S5204" s="4">
        <v>0</v>
      </c>
      <c r="T5204" s="4">
        <v>0</v>
      </c>
      <c r="U5204" s="4">
        <v>0</v>
      </c>
      <c r="V5204" s="4">
        <v>0</v>
      </c>
      <c r="W5204" s="4">
        <v>0</v>
      </c>
      <c r="X5204" s="4">
        <v>0</v>
      </c>
      <c r="Y5204" s="4">
        <v>6149.53</v>
      </c>
      <c r="Z5204" s="4">
        <v>0</v>
      </c>
      <c r="AA5204" s="4">
        <v>0</v>
      </c>
      <c r="AB5204" t="s">
        <v>3</v>
      </c>
      <c r="AC5204" s="4">
        <v>0</v>
      </c>
      <c r="AD5204" s="4">
        <v>0</v>
      </c>
      <c r="AE5204" s="4">
        <v>0</v>
      </c>
      <c r="AF5204" t="s">
        <v>710</v>
      </c>
      <c r="AG5204" s="4">
        <v>0</v>
      </c>
      <c r="AH5204" s="4">
        <v>0</v>
      </c>
      <c r="AI5204" s="4">
        <v>0</v>
      </c>
      <c r="AJ5204" s="4">
        <v>-236162.93</v>
      </c>
      <c r="AK5204" s="4">
        <v>200000</v>
      </c>
      <c r="AL5204" t="s">
        <v>785</v>
      </c>
      <c r="AM5204" s="71" t="str">
        <f>INDEX(Network_Insurer_Code,MATCH(Export!AL5204,Network_insurer_Name,0))</f>
        <v>WAI3</v>
      </c>
      <c r="AN5204" t="str">
        <f t="shared" si="81"/>
        <v>M1004WAI32020</v>
      </c>
    </row>
    <row r="5205" spans="1:40" x14ac:dyDescent="0.25">
      <c r="A5205">
        <v>2020</v>
      </c>
      <c r="B5205">
        <v>1</v>
      </c>
      <c r="C5205" s="1">
        <v>43831</v>
      </c>
      <c r="D5205" s="1">
        <v>43921</v>
      </c>
      <c r="E5205">
        <v>2018</v>
      </c>
      <c r="F5205" s="71" t="str">
        <f>INDEX(Client_Name,MATCH(Export!H5205,Local_Company_Name,0))</f>
        <v>Flaimngo Tailoring</v>
      </c>
      <c r="G5205" s="71">
        <f>INDEX(Client_Code,MATCH(Export!H5205,Local_Company_Name,0))</f>
        <v>1005</v>
      </c>
      <c r="H5205" t="s">
        <v>755</v>
      </c>
      <c r="I5205" t="s">
        <v>717</v>
      </c>
      <c r="J5205" t="s">
        <v>5</v>
      </c>
      <c r="K5205" s="71" t="str">
        <f>INDEX(Line_of_Business,MATCH(Export!J5205,Name,0))</f>
        <v>L</v>
      </c>
      <c r="L5205" s="9" t="s">
        <v>21</v>
      </c>
      <c r="M5205">
        <v>2700</v>
      </c>
      <c r="N5205" s="4">
        <v>-1544.48</v>
      </c>
      <c r="O5205" s="4">
        <v>-1544.48</v>
      </c>
      <c r="P5205" s="4">
        <v>0</v>
      </c>
      <c r="Q5205" s="4">
        <v>0</v>
      </c>
      <c r="R5205" s="4">
        <v>0</v>
      </c>
      <c r="S5205" s="4">
        <v>0</v>
      </c>
      <c r="T5205" s="4">
        <v>0</v>
      </c>
      <c r="U5205" s="4">
        <v>0</v>
      </c>
      <c r="V5205" s="4">
        <v>0</v>
      </c>
      <c r="W5205" s="4">
        <v>0</v>
      </c>
      <c r="X5205" s="4">
        <v>0</v>
      </c>
      <c r="Y5205" s="4">
        <v>-65.64</v>
      </c>
      <c r="Z5205" s="4">
        <v>0</v>
      </c>
      <c r="AA5205" s="4">
        <v>-38.619999999999997</v>
      </c>
      <c r="AB5205" t="s">
        <v>3</v>
      </c>
      <c r="AC5205" s="4">
        <v>0</v>
      </c>
      <c r="AD5205" s="4">
        <v>0</v>
      </c>
      <c r="AE5205" s="4">
        <v>0</v>
      </c>
      <c r="AF5205" t="s">
        <v>717</v>
      </c>
      <c r="AG5205" s="4">
        <v>0</v>
      </c>
      <c r="AH5205" s="4">
        <v>0</v>
      </c>
      <c r="AI5205" s="4">
        <v>0</v>
      </c>
      <c r="AJ5205" s="4">
        <v>-1440.22</v>
      </c>
      <c r="AK5205" s="4">
        <v>200000</v>
      </c>
      <c r="AL5205" t="s">
        <v>792</v>
      </c>
      <c r="AM5205" s="71" t="str">
        <f>INDEX(Network_Insurer_Code,MATCH(Export!AL5205,Network_insurer_Name,0))</f>
        <v>CAL1</v>
      </c>
      <c r="AN5205" t="str">
        <f t="shared" si="81"/>
        <v>L1005CAL12018</v>
      </c>
    </row>
    <row r="5206" spans="1:40" x14ac:dyDescent="0.25">
      <c r="A5206">
        <v>2020</v>
      </c>
      <c r="B5206">
        <v>3</v>
      </c>
      <c r="C5206" s="1">
        <v>44013</v>
      </c>
      <c r="D5206" s="1">
        <v>44104</v>
      </c>
      <c r="E5206">
        <v>2020</v>
      </c>
      <c r="F5206" s="71" t="str">
        <f>INDEX(Client_Name,MATCH(Export!H5206,Local_Company_Name,0))</f>
        <v>Flaimngo Tailoring</v>
      </c>
      <c r="G5206" s="71">
        <f>INDEX(Client_Code,MATCH(Export!H5206,Local_Company_Name,0))</f>
        <v>1005</v>
      </c>
      <c r="H5206" t="s">
        <v>769</v>
      </c>
      <c r="I5206" t="s">
        <v>707</v>
      </c>
      <c r="J5206" t="s">
        <v>5</v>
      </c>
      <c r="K5206" s="71" t="str">
        <f>INDEX(Line_of_Business,MATCH(Export!J5206,Name,0))</f>
        <v>L</v>
      </c>
      <c r="L5206" s="9" t="s">
        <v>372</v>
      </c>
      <c r="M5206">
        <v>332</v>
      </c>
      <c r="N5206" s="4">
        <v>128.49</v>
      </c>
      <c r="O5206" s="4">
        <v>128.49</v>
      </c>
      <c r="P5206" s="4">
        <v>0</v>
      </c>
      <c r="Q5206" s="4">
        <v>0</v>
      </c>
      <c r="R5206" s="4">
        <v>0</v>
      </c>
      <c r="S5206" s="4">
        <v>0</v>
      </c>
      <c r="T5206" s="4">
        <v>0</v>
      </c>
      <c r="U5206" s="4">
        <v>0</v>
      </c>
      <c r="V5206" s="4">
        <v>0</v>
      </c>
      <c r="W5206" s="4">
        <v>0</v>
      </c>
      <c r="X5206" s="4">
        <v>0</v>
      </c>
      <c r="Y5206" s="4">
        <v>12.85</v>
      </c>
      <c r="Z5206" s="4">
        <v>0</v>
      </c>
      <c r="AA5206" s="4">
        <v>7.71</v>
      </c>
      <c r="AB5206" t="s">
        <v>3</v>
      </c>
      <c r="AC5206" s="4">
        <v>0</v>
      </c>
      <c r="AD5206" s="4">
        <v>0</v>
      </c>
      <c r="AE5206" s="4">
        <v>0</v>
      </c>
      <c r="AF5206" t="s">
        <v>707</v>
      </c>
      <c r="AG5206" s="4">
        <v>0</v>
      </c>
      <c r="AH5206" s="4">
        <v>0</v>
      </c>
      <c r="AI5206" s="4">
        <v>0</v>
      </c>
      <c r="AJ5206" s="4">
        <v>107.93</v>
      </c>
      <c r="AK5206" s="4">
        <v>0</v>
      </c>
      <c r="AL5206" t="s">
        <v>792</v>
      </c>
      <c r="AM5206" s="71" t="str">
        <f>INDEX(Network_Insurer_Code,MATCH(Export!AL5206,Network_insurer_Name,0))</f>
        <v>CAL1</v>
      </c>
      <c r="AN5206" t="str">
        <f t="shared" si="81"/>
        <v>L1005CAL12020</v>
      </c>
    </row>
    <row r="5207" spans="1:40" x14ac:dyDescent="0.25">
      <c r="A5207">
        <v>2019</v>
      </c>
      <c r="B5207">
        <v>1</v>
      </c>
      <c r="C5207" s="1">
        <v>43466</v>
      </c>
      <c r="D5207" s="1">
        <v>43555</v>
      </c>
      <c r="E5207">
        <v>2018</v>
      </c>
      <c r="F5207" s="71" t="str">
        <f>INDEX(Client_Name,MATCH(Export!H5207,Local_Company_Name,0))</f>
        <v>Lion Manufacturing Co</v>
      </c>
      <c r="G5207" s="71">
        <f>INDEX(Client_Code,MATCH(Export!H5207,Local_Company_Name,0))</f>
        <v>1002</v>
      </c>
      <c r="H5207" t="s">
        <v>760</v>
      </c>
      <c r="I5207" t="s">
        <v>709</v>
      </c>
      <c r="J5207" t="s">
        <v>0</v>
      </c>
      <c r="K5207" s="71" t="str">
        <f>INDEX(Line_of_Business,MATCH(Export!J5207,Name,0))</f>
        <v>D</v>
      </c>
      <c r="L5207" s="10">
        <v>7.0000003833869995E+71</v>
      </c>
      <c r="M5207">
        <v>800</v>
      </c>
      <c r="N5207" s="4">
        <v>0</v>
      </c>
      <c r="O5207" s="4">
        <v>0</v>
      </c>
      <c r="P5207" s="4">
        <v>0</v>
      </c>
      <c r="Q5207" s="4">
        <v>0</v>
      </c>
      <c r="R5207" s="4">
        <v>0</v>
      </c>
      <c r="S5207" s="4">
        <v>0</v>
      </c>
      <c r="T5207" s="4">
        <v>0</v>
      </c>
      <c r="U5207" s="4">
        <v>0</v>
      </c>
      <c r="V5207" s="4">
        <v>0</v>
      </c>
      <c r="W5207" s="4">
        <v>0</v>
      </c>
      <c r="X5207" s="4">
        <v>0</v>
      </c>
      <c r="Y5207" s="4">
        <v>0</v>
      </c>
      <c r="Z5207" s="4">
        <v>0</v>
      </c>
      <c r="AA5207" s="4">
        <v>0</v>
      </c>
      <c r="AB5207" t="s">
        <v>3</v>
      </c>
      <c r="AC5207" s="4">
        <v>0</v>
      </c>
      <c r="AD5207" s="4">
        <v>0</v>
      </c>
      <c r="AE5207" s="4">
        <v>0</v>
      </c>
      <c r="AF5207" t="s">
        <v>709</v>
      </c>
      <c r="AG5207" s="4">
        <v>0</v>
      </c>
      <c r="AH5207" s="4">
        <v>0</v>
      </c>
      <c r="AI5207" s="4">
        <v>0</v>
      </c>
      <c r="AJ5207" s="4">
        <v>0</v>
      </c>
      <c r="AK5207" s="4">
        <v>0</v>
      </c>
      <c r="AL5207" t="s">
        <v>781</v>
      </c>
      <c r="AM5207" s="71" t="str">
        <f>INDEX(Network_Insurer_Code,MATCH(Export!AL5207,Network_insurer_Name,0))</f>
        <v>ORI1</v>
      </c>
      <c r="AN5207" t="str">
        <f t="shared" si="81"/>
        <v>D1002ORI12018</v>
      </c>
    </row>
    <row r="5208" spans="1:40" x14ac:dyDescent="0.25">
      <c r="A5208">
        <v>2020</v>
      </c>
      <c r="B5208">
        <v>2</v>
      </c>
      <c r="C5208" s="1">
        <v>43922</v>
      </c>
      <c r="D5208" s="1">
        <v>44012</v>
      </c>
      <c r="E5208">
        <v>2019</v>
      </c>
      <c r="F5208" s="71" t="str">
        <f>INDEX(Client_Name,MATCH(Export!H5208,Local_Company_Name,0))</f>
        <v>Lion Manufacturing Co</v>
      </c>
      <c r="G5208" s="71">
        <f>INDEX(Client_Code,MATCH(Export!H5208,Local_Company_Name,0))</f>
        <v>1002</v>
      </c>
      <c r="H5208" t="s">
        <v>759</v>
      </c>
      <c r="I5208" t="s">
        <v>713</v>
      </c>
      <c r="J5208" t="s">
        <v>8</v>
      </c>
      <c r="K5208" s="71" t="str">
        <f>INDEX(Line_of_Business,MATCH(Export!J5208,Name,0))</f>
        <v>M</v>
      </c>
      <c r="L5208" s="9" t="s">
        <v>364</v>
      </c>
      <c r="M5208">
        <v>0</v>
      </c>
      <c r="N5208" s="4">
        <v>0</v>
      </c>
      <c r="O5208" s="4">
        <v>0</v>
      </c>
      <c r="P5208" s="4">
        <v>20836</v>
      </c>
      <c r="Q5208" s="4">
        <v>0</v>
      </c>
      <c r="R5208" s="4">
        <v>0</v>
      </c>
      <c r="S5208" s="4">
        <v>0</v>
      </c>
      <c r="T5208" s="4">
        <v>0</v>
      </c>
      <c r="U5208" s="4">
        <v>0</v>
      </c>
      <c r="V5208" s="4">
        <v>0</v>
      </c>
      <c r="W5208" s="4">
        <v>0</v>
      </c>
      <c r="X5208" s="4">
        <v>0</v>
      </c>
      <c r="Y5208" s="4">
        <v>0</v>
      </c>
      <c r="Z5208" s="4">
        <v>0</v>
      </c>
      <c r="AA5208" s="4">
        <v>0</v>
      </c>
      <c r="AB5208" t="s">
        <v>3</v>
      </c>
      <c r="AC5208" s="4">
        <v>0</v>
      </c>
      <c r="AD5208" s="4">
        <v>0</v>
      </c>
      <c r="AE5208" s="4">
        <v>-28133</v>
      </c>
      <c r="AF5208" t="s">
        <v>713</v>
      </c>
      <c r="AG5208" s="4">
        <v>0</v>
      </c>
      <c r="AH5208" s="4">
        <v>0</v>
      </c>
      <c r="AI5208" s="4">
        <v>0</v>
      </c>
      <c r="AJ5208" s="4">
        <v>-20836</v>
      </c>
      <c r="AK5208" s="4">
        <v>0</v>
      </c>
      <c r="AL5208" t="s">
        <v>796</v>
      </c>
      <c r="AM5208" s="71" t="str">
        <f>INDEX(Network_Insurer_Code,MATCH(Export!AL5208,Network_insurer_Name,0))</f>
        <v>POL2</v>
      </c>
      <c r="AN5208" t="str">
        <f t="shared" si="81"/>
        <v>M1002POL22019</v>
      </c>
    </row>
    <row r="5209" spans="1:40" x14ac:dyDescent="0.25">
      <c r="A5209">
        <v>2020</v>
      </c>
      <c r="B5209">
        <v>1</v>
      </c>
      <c r="C5209" s="1">
        <v>43831</v>
      </c>
      <c r="D5209" s="1">
        <v>43921</v>
      </c>
      <c r="E5209">
        <v>2020</v>
      </c>
      <c r="F5209" s="71" t="str">
        <f>INDEX(Client_Name,MATCH(Export!H5209,Local_Company_Name,0))</f>
        <v>Tiger Jewelcrafting Ltd</v>
      </c>
      <c r="G5209" s="71">
        <f>INDEX(Client_Code,MATCH(Export!H5209,Local_Company_Name,0))</f>
        <v>1003</v>
      </c>
      <c r="H5209" t="s">
        <v>764</v>
      </c>
      <c r="I5209" t="s">
        <v>723</v>
      </c>
      <c r="J5209" t="s">
        <v>95</v>
      </c>
      <c r="K5209" s="71" t="str">
        <f>INDEX(Line_of_Business,MATCH(Export!J5209,Name,0))</f>
        <v>P</v>
      </c>
      <c r="L5209" s="9">
        <v>25701</v>
      </c>
      <c r="M5209">
        <v>94</v>
      </c>
      <c r="N5209" s="4">
        <v>13757.95</v>
      </c>
      <c r="O5209" s="4">
        <v>13757.95</v>
      </c>
      <c r="P5209" s="4">
        <v>0</v>
      </c>
      <c r="Q5209" s="4">
        <v>0</v>
      </c>
      <c r="R5209" s="4">
        <v>0</v>
      </c>
      <c r="S5209" s="4">
        <v>0</v>
      </c>
      <c r="T5209" s="4">
        <v>0</v>
      </c>
      <c r="U5209" s="4">
        <v>0</v>
      </c>
      <c r="V5209" s="4">
        <v>0</v>
      </c>
      <c r="W5209" s="4">
        <v>0</v>
      </c>
      <c r="X5209" s="4">
        <v>0</v>
      </c>
      <c r="Y5209" s="4">
        <v>1348.55</v>
      </c>
      <c r="Z5209" s="4">
        <v>136.22</v>
      </c>
      <c r="AA5209" s="4">
        <v>0</v>
      </c>
      <c r="AB5209" t="s">
        <v>3</v>
      </c>
      <c r="AC5209" s="4">
        <v>0</v>
      </c>
      <c r="AD5209" s="4">
        <v>0</v>
      </c>
      <c r="AE5209" s="4">
        <v>0</v>
      </c>
      <c r="AF5209" t="s">
        <v>723</v>
      </c>
      <c r="AG5209" s="4">
        <v>0</v>
      </c>
      <c r="AH5209" s="4">
        <v>0</v>
      </c>
      <c r="AI5209" s="4">
        <v>0</v>
      </c>
      <c r="AJ5209" s="4">
        <v>12273.18</v>
      </c>
      <c r="AK5209" s="4">
        <v>0</v>
      </c>
      <c r="AL5209" t="s">
        <v>788</v>
      </c>
      <c r="AM5209" s="71" t="str">
        <f>INDEX(Network_Insurer_Code,MATCH(Export!AL5209,Network_insurer_Name,0))</f>
        <v>RAI1</v>
      </c>
      <c r="AN5209" t="str">
        <f t="shared" si="81"/>
        <v>P1003RAI12020</v>
      </c>
    </row>
    <row r="5210" spans="1:40" x14ac:dyDescent="0.25">
      <c r="A5210">
        <v>2019</v>
      </c>
      <c r="B5210">
        <v>4</v>
      </c>
      <c r="C5210" s="1">
        <v>43739</v>
      </c>
      <c r="D5210" s="1">
        <v>43830</v>
      </c>
      <c r="E5210">
        <v>2019</v>
      </c>
      <c r="F5210" s="71" t="str">
        <f>INDEX(Client_Name,MATCH(Export!H5210,Local_Company_Name,0))</f>
        <v>Tiger Jewelcrafting Ltd</v>
      </c>
      <c r="G5210" s="71">
        <f>INDEX(Client_Code,MATCH(Export!H5210,Local_Company_Name,0))</f>
        <v>1003</v>
      </c>
      <c r="H5210" t="s">
        <v>762</v>
      </c>
      <c r="I5210" t="s">
        <v>710</v>
      </c>
      <c r="J5210" t="s">
        <v>0</v>
      </c>
      <c r="K5210" s="71" t="str">
        <f>INDEX(Line_of_Business,MATCH(Export!J5210,Name,0))</f>
        <v>D</v>
      </c>
      <c r="L5210" s="9" t="s">
        <v>35</v>
      </c>
      <c r="M5210">
        <v>497</v>
      </c>
      <c r="N5210" s="4">
        <v>25405.99</v>
      </c>
      <c r="O5210" s="4">
        <v>25405.99</v>
      </c>
      <c r="P5210" s="4">
        <v>0</v>
      </c>
      <c r="Q5210" s="4">
        <v>0</v>
      </c>
      <c r="R5210" s="4">
        <v>0</v>
      </c>
      <c r="S5210" s="4">
        <v>0</v>
      </c>
      <c r="T5210" s="4">
        <v>0</v>
      </c>
      <c r="U5210" s="4">
        <v>0</v>
      </c>
      <c r="V5210" s="4">
        <v>0</v>
      </c>
      <c r="W5210" s="4">
        <v>0</v>
      </c>
      <c r="X5210" s="4">
        <v>0</v>
      </c>
      <c r="Y5210" s="4">
        <v>3048.72</v>
      </c>
      <c r="Z5210" s="4">
        <v>0</v>
      </c>
      <c r="AA5210" s="4">
        <v>3810.9</v>
      </c>
      <c r="AB5210" t="s">
        <v>3</v>
      </c>
      <c r="AC5210" s="4">
        <v>0</v>
      </c>
      <c r="AD5210" s="4">
        <v>0</v>
      </c>
      <c r="AE5210" s="4">
        <v>0</v>
      </c>
      <c r="AF5210" t="s">
        <v>710</v>
      </c>
      <c r="AG5210" s="4">
        <v>0</v>
      </c>
      <c r="AH5210" s="4">
        <v>0</v>
      </c>
      <c r="AI5210" s="4">
        <v>0</v>
      </c>
      <c r="AJ5210" s="4">
        <v>18546.37</v>
      </c>
      <c r="AK5210" s="4">
        <v>0</v>
      </c>
      <c r="AL5210" t="s">
        <v>782</v>
      </c>
      <c r="AM5210" s="71" t="str">
        <f>INDEX(Network_Insurer_Code,MATCH(Export!AL5210,Network_insurer_Name,0))</f>
        <v>API2</v>
      </c>
      <c r="AN5210" t="str">
        <f t="shared" si="81"/>
        <v>D1003API22019</v>
      </c>
    </row>
    <row r="5211" spans="1:40" x14ac:dyDescent="0.25">
      <c r="A5211">
        <v>2020</v>
      </c>
      <c r="B5211">
        <v>2</v>
      </c>
      <c r="C5211" s="1">
        <v>43922</v>
      </c>
      <c r="D5211" s="1">
        <v>44012</v>
      </c>
      <c r="E5211">
        <v>2020</v>
      </c>
      <c r="F5211" s="71" t="str">
        <f>INDEX(Client_Name,MATCH(Export!H5211,Local_Company_Name,0))</f>
        <v>Lion Manufacturing Co</v>
      </c>
      <c r="G5211" s="71">
        <f>INDEX(Client_Code,MATCH(Export!H5211,Local_Company_Name,0))</f>
        <v>1002</v>
      </c>
      <c r="H5211" t="s">
        <v>752</v>
      </c>
      <c r="I5211" t="s">
        <v>724</v>
      </c>
      <c r="J5211" t="s">
        <v>5</v>
      </c>
      <c r="K5211" s="71" t="str">
        <f>INDEX(Line_of_Business,MATCH(Export!J5211,Name,0))</f>
        <v>L</v>
      </c>
      <c r="L5211" s="9">
        <v>74396</v>
      </c>
      <c r="M5211">
        <v>1140</v>
      </c>
      <c r="N5211" s="4">
        <v>121014.3</v>
      </c>
      <c r="O5211" s="4">
        <v>121014.3</v>
      </c>
      <c r="P5211" s="4">
        <v>0</v>
      </c>
      <c r="Q5211" s="4">
        <v>0</v>
      </c>
      <c r="R5211" s="4">
        <v>0</v>
      </c>
      <c r="S5211" s="4">
        <v>0</v>
      </c>
      <c r="T5211" s="4">
        <v>0</v>
      </c>
      <c r="U5211" s="4">
        <v>0</v>
      </c>
      <c r="V5211" s="4">
        <v>0</v>
      </c>
      <c r="W5211" s="4">
        <v>0</v>
      </c>
      <c r="X5211" s="4">
        <v>0</v>
      </c>
      <c r="Y5211" s="4">
        <v>21400.639999999999</v>
      </c>
      <c r="Z5211" s="4">
        <v>0</v>
      </c>
      <c r="AA5211" s="4">
        <v>0</v>
      </c>
      <c r="AB5211" t="s">
        <v>3</v>
      </c>
      <c r="AC5211" s="4">
        <v>0</v>
      </c>
      <c r="AD5211" s="4">
        <v>0</v>
      </c>
      <c r="AE5211" s="4">
        <v>0</v>
      </c>
      <c r="AF5211" t="s">
        <v>724</v>
      </c>
      <c r="AG5211" s="4">
        <v>0</v>
      </c>
      <c r="AH5211" s="4">
        <v>0</v>
      </c>
      <c r="AI5211" s="4">
        <v>0</v>
      </c>
      <c r="AJ5211" s="4">
        <v>99613.66</v>
      </c>
      <c r="AK5211" s="4">
        <v>0</v>
      </c>
      <c r="AL5211" t="s">
        <v>798</v>
      </c>
      <c r="AM5211" s="71" t="str">
        <f>INDEX(Network_Insurer_Code,MATCH(Export!AL5211,Network_insurer_Name,0))</f>
        <v>PEI2</v>
      </c>
      <c r="AN5211" t="str">
        <f t="shared" si="81"/>
        <v>L1002PEI22020</v>
      </c>
    </row>
    <row r="5212" spans="1:40" x14ac:dyDescent="0.25">
      <c r="A5212">
        <v>2020</v>
      </c>
      <c r="B5212">
        <v>1</v>
      </c>
      <c r="C5212" s="1">
        <v>43831</v>
      </c>
      <c r="D5212" s="1">
        <v>43921</v>
      </c>
      <c r="E5212">
        <v>2019</v>
      </c>
      <c r="F5212" s="71" t="str">
        <f>INDEX(Client_Name,MATCH(Export!H5212,Local_Company_Name,0))</f>
        <v>Aplaca Engineering Co</v>
      </c>
      <c r="G5212" s="71">
        <f>INDEX(Client_Code,MATCH(Export!H5212,Local_Company_Name,0))</f>
        <v>1004</v>
      </c>
      <c r="H5212" t="s">
        <v>768</v>
      </c>
      <c r="I5212" t="s">
        <v>718</v>
      </c>
      <c r="J5212" t="s">
        <v>5</v>
      </c>
      <c r="K5212" s="71" t="str">
        <f>INDEX(Line_of_Business,MATCH(Export!J5212,Name,0))</f>
        <v>L</v>
      </c>
      <c r="L5212" s="9" t="s">
        <v>411</v>
      </c>
      <c r="M5212">
        <v>277</v>
      </c>
      <c r="N5212" s="4">
        <v>8767.9599999999991</v>
      </c>
      <c r="O5212" s="4">
        <v>8767.9599999999991</v>
      </c>
      <c r="P5212" s="4">
        <v>0</v>
      </c>
      <c r="Q5212" s="4">
        <v>0</v>
      </c>
      <c r="R5212" s="4">
        <v>0</v>
      </c>
      <c r="S5212" s="4">
        <v>0</v>
      </c>
      <c r="T5212" s="4">
        <v>0</v>
      </c>
      <c r="U5212" s="4">
        <v>0</v>
      </c>
      <c r="V5212" s="4">
        <v>0</v>
      </c>
      <c r="W5212" s="4">
        <v>0</v>
      </c>
      <c r="X5212" s="4">
        <v>0</v>
      </c>
      <c r="Y5212" s="4">
        <v>1227.52</v>
      </c>
      <c r="Z5212" s="4">
        <v>0</v>
      </c>
      <c r="AA5212" s="4">
        <v>876.8</v>
      </c>
      <c r="AB5212" t="s">
        <v>3</v>
      </c>
      <c r="AC5212" s="4">
        <v>0</v>
      </c>
      <c r="AD5212" s="4">
        <v>0</v>
      </c>
      <c r="AE5212" s="4">
        <v>0</v>
      </c>
      <c r="AF5212" t="s">
        <v>718</v>
      </c>
      <c r="AG5212" s="4">
        <v>0</v>
      </c>
      <c r="AH5212" s="4">
        <v>0</v>
      </c>
      <c r="AI5212" s="4">
        <v>0</v>
      </c>
      <c r="AJ5212" s="4">
        <v>6663.6399999999903</v>
      </c>
      <c r="AK5212" s="4">
        <v>0</v>
      </c>
      <c r="AL5212" t="s">
        <v>791</v>
      </c>
      <c r="AM5212" s="71" t="str">
        <f>INDEX(Network_Insurer_Code,MATCH(Export!AL5212,Network_insurer_Name,0))</f>
        <v>CHI3</v>
      </c>
      <c r="AN5212" t="str">
        <f t="shared" si="81"/>
        <v>L1004CHI32019</v>
      </c>
    </row>
    <row r="5213" spans="1:40" x14ac:dyDescent="0.25">
      <c r="A5213">
        <v>2020</v>
      </c>
      <c r="B5213">
        <v>2</v>
      </c>
      <c r="C5213" s="1">
        <v>43952</v>
      </c>
      <c r="D5213" s="1">
        <v>44012</v>
      </c>
      <c r="E5213">
        <v>2020</v>
      </c>
      <c r="F5213" s="71" t="str">
        <f>INDEX(Client_Name,MATCH(Export!H5213,Local_Company_Name,0))</f>
        <v>Falcon Clothing</v>
      </c>
      <c r="G5213" s="71">
        <f>INDEX(Client_Code,MATCH(Export!H5213,Local_Company_Name,0))</f>
        <v>1006</v>
      </c>
      <c r="H5213" t="s">
        <v>773</v>
      </c>
      <c r="I5213" t="s">
        <v>704</v>
      </c>
      <c r="J5213" t="s">
        <v>8</v>
      </c>
      <c r="K5213" s="71" t="str">
        <f>INDEX(Line_of_Business,MATCH(Export!J5213,Name,0))</f>
        <v>M</v>
      </c>
      <c r="L5213" s="9">
        <v>1301239646</v>
      </c>
      <c r="M5213">
        <v>562</v>
      </c>
      <c r="N5213" s="4">
        <v>508769.9</v>
      </c>
      <c r="O5213" s="4">
        <v>508769.9</v>
      </c>
      <c r="P5213" s="4">
        <v>4591.2</v>
      </c>
      <c r="Q5213" s="4">
        <v>0</v>
      </c>
      <c r="R5213" s="4">
        <v>0</v>
      </c>
      <c r="S5213" s="4">
        <v>0</v>
      </c>
      <c r="T5213" s="4">
        <v>0</v>
      </c>
      <c r="U5213" s="4">
        <v>0</v>
      </c>
      <c r="V5213" s="4">
        <v>0</v>
      </c>
      <c r="W5213" s="4">
        <v>178069.47</v>
      </c>
      <c r="X5213" s="4">
        <v>0</v>
      </c>
      <c r="Y5213" s="4">
        <v>44692.05</v>
      </c>
      <c r="Z5213" s="4">
        <v>54511.06</v>
      </c>
      <c r="AA5213" s="4">
        <v>0</v>
      </c>
      <c r="AB5213" t="s">
        <v>3</v>
      </c>
      <c r="AC5213" s="4">
        <v>0</v>
      </c>
      <c r="AD5213" s="4">
        <v>0</v>
      </c>
      <c r="AE5213" s="4">
        <v>0</v>
      </c>
      <c r="AF5213" t="s">
        <v>704</v>
      </c>
      <c r="AG5213" s="4">
        <v>0</v>
      </c>
      <c r="AH5213" s="4">
        <v>0</v>
      </c>
      <c r="AI5213" s="4">
        <v>0</v>
      </c>
      <c r="AJ5213" s="4">
        <v>226906.12</v>
      </c>
      <c r="AK5213" s="4">
        <v>0</v>
      </c>
      <c r="AL5213" t="s">
        <v>787</v>
      </c>
      <c r="AM5213" s="71" t="str">
        <f>INDEX(Network_Insurer_Code,MATCH(Export!AL5213,Network_insurer_Name,0))</f>
        <v>LEI3</v>
      </c>
      <c r="AN5213" t="str">
        <f t="shared" si="81"/>
        <v>M1006LEI32020</v>
      </c>
    </row>
    <row r="5214" spans="1:40" x14ac:dyDescent="0.25">
      <c r="A5214">
        <v>2020</v>
      </c>
      <c r="B5214">
        <v>3</v>
      </c>
      <c r="C5214" s="1">
        <v>44013</v>
      </c>
      <c r="D5214" s="1">
        <v>44104</v>
      </c>
      <c r="E5214">
        <v>2019</v>
      </c>
      <c r="F5214" s="71" t="str">
        <f>INDEX(Client_Name,MATCH(Export!H5214,Local_Company_Name,0))</f>
        <v>Flaimngo Tailoring</v>
      </c>
      <c r="G5214" s="71">
        <f>INDEX(Client_Code,MATCH(Export!H5214,Local_Company_Name,0))</f>
        <v>1005</v>
      </c>
      <c r="H5214" t="s">
        <v>770</v>
      </c>
      <c r="I5214" t="s">
        <v>724</v>
      </c>
      <c r="J5214" t="s">
        <v>22</v>
      </c>
      <c r="K5214" s="71" t="str">
        <f>INDEX(Line_of_Business,MATCH(Export!J5214,Name,0))</f>
        <v>A</v>
      </c>
      <c r="L5214" s="9">
        <v>75076</v>
      </c>
      <c r="M5214">
        <v>194</v>
      </c>
      <c r="N5214" s="4">
        <v>898.24</v>
      </c>
      <c r="O5214" s="4">
        <v>898.24</v>
      </c>
      <c r="P5214" s="4">
        <v>0</v>
      </c>
      <c r="Q5214" s="4">
        <v>0</v>
      </c>
      <c r="R5214" s="4">
        <v>0</v>
      </c>
      <c r="S5214" s="4">
        <v>0</v>
      </c>
      <c r="T5214" s="4">
        <v>0</v>
      </c>
      <c r="U5214" s="4">
        <v>0</v>
      </c>
      <c r="V5214" s="4">
        <v>0</v>
      </c>
      <c r="W5214" s="4">
        <v>0</v>
      </c>
      <c r="X5214" s="4">
        <v>0</v>
      </c>
      <c r="Y5214" s="4">
        <v>179.65</v>
      </c>
      <c r="Z5214" s="4">
        <v>0</v>
      </c>
      <c r="AA5214" s="4">
        <v>0</v>
      </c>
      <c r="AB5214" t="s">
        <v>3</v>
      </c>
      <c r="AC5214" s="4">
        <v>0</v>
      </c>
      <c r="AD5214" s="4">
        <v>0</v>
      </c>
      <c r="AE5214" s="4">
        <v>0</v>
      </c>
      <c r="AF5214" t="s">
        <v>724</v>
      </c>
      <c r="AG5214" s="4">
        <v>0</v>
      </c>
      <c r="AH5214" s="4">
        <v>0</v>
      </c>
      <c r="AI5214" s="4">
        <v>0</v>
      </c>
      <c r="AJ5214" s="4">
        <v>718.59</v>
      </c>
      <c r="AK5214" s="4">
        <v>0</v>
      </c>
      <c r="AL5214" t="s">
        <v>786</v>
      </c>
      <c r="AM5214" s="71" t="str">
        <f>INDEX(Network_Insurer_Code,MATCH(Export!AL5214,Network_insurer_Name,0))</f>
        <v>BAL1</v>
      </c>
      <c r="AN5214" t="str">
        <f t="shared" si="81"/>
        <v>A1005BAL12019</v>
      </c>
    </row>
    <row r="5215" spans="1:40" x14ac:dyDescent="0.25">
      <c r="A5215">
        <v>2019</v>
      </c>
      <c r="B5215">
        <v>4</v>
      </c>
      <c r="C5215" s="1">
        <v>43739</v>
      </c>
      <c r="D5215" s="1">
        <v>43830</v>
      </c>
      <c r="E5215">
        <v>2019</v>
      </c>
      <c r="F5215" s="71" t="str">
        <f>INDEX(Client_Name,MATCH(Export!H5215,Local_Company_Name,0))</f>
        <v>Tiger Jewelcrafting Ltd</v>
      </c>
      <c r="G5215" s="71">
        <f>INDEX(Client_Code,MATCH(Export!H5215,Local_Company_Name,0))</f>
        <v>1003</v>
      </c>
      <c r="H5215" t="s">
        <v>761</v>
      </c>
      <c r="I5215" t="s">
        <v>721</v>
      </c>
      <c r="J5215" t="s">
        <v>5</v>
      </c>
      <c r="K5215" s="71" t="str">
        <f>INDEX(Line_of_Business,MATCH(Export!J5215,Name,0))</f>
        <v>L</v>
      </c>
      <c r="L5215" s="9" t="s">
        <v>64</v>
      </c>
      <c r="M5215">
        <v>441</v>
      </c>
      <c r="N5215" s="4">
        <v>311413</v>
      </c>
      <c r="O5215" s="4">
        <v>311413</v>
      </c>
      <c r="P5215" s="4">
        <v>0</v>
      </c>
      <c r="Q5215" s="4">
        <v>0</v>
      </c>
      <c r="R5215" s="4">
        <v>0</v>
      </c>
      <c r="S5215" s="4">
        <v>0</v>
      </c>
      <c r="T5215" s="4">
        <v>0</v>
      </c>
      <c r="U5215" s="4">
        <v>0</v>
      </c>
      <c r="V5215" s="4">
        <v>0</v>
      </c>
      <c r="W5215" s="4">
        <v>0</v>
      </c>
      <c r="X5215" s="4">
        <v>0</v>
      </c>
      <c r="Y5215" s="4">
        <v>46712</v>
      </c>
      <c r="Z5215" s="4">
        <v>2647</v>
      </c>
      <c r="AA5215" s="4">
        <v>0</v>
      </c>
      <c r="AB5215" t="s">
        <v>3</v>
      </c>
      <c r="AC5215" s="4">
        <v>0</v>
      </c>
      <c r="AD5215" s="4">
        <v>0</v>
      </c>
      <c r="AE5215" s="4">
        <v>0</v>
      </c>
      <c r="AF5215" t="s">
        <v>721</v>
      </c>
      <c r="AG5215" s="4">
        <v>0</v>
      </c>
      <c r="AH5215" s="4">
        <v>0</v>
      </c>
      <c r="AI5215" s="4">
        <v>0</v>
      </c>
      <c r="AJ5215" s="4">
        <v>262054</v>
      </c>
      <c r="AK5215" s="4">
        <v>200000</v>
      </c>
      <c r="AL5215" t="s">
        <v>794</v>
      </c>
      <c r="AM5215" s="71" t="str">
        <f>INDEX(Network_Insurer_Code,MATCH(Export!AL5215,Network_insurer_Name,0))</f>
        <v>CUI2</v>
      </c>
      <c r="AN5215" t="str">
        <f t="shared" si="81"/>
        <v>L1003CUI22019</v>
      </c>
    </row>
    <row r="5216" spans="1:40" x14ac:dyDescent="0.25">
      <c r="A5216">
        <v>2019</v>
      </c>
      <c r="B5216">
        <v>2</v>
      </c>
      <c r="C5216" s="1">
        <v>43556</v>
      </c>
      <c r="D5216" s="1">
        <v>43646</v>
      </c>
      <c r="E5216">
        <v>2019</v>
      </c>
      <c r="F5216" s="71" t="str">
        <f>INDEX(Client_Name,MATCH(Export!H5216,Local_Company_Name,0))</f>
        <v>Aplaca Engineering Co</v>
      </c>
      <c r="G5216" s="71">
        <f>INDEX(Client_Code,MATCH(Export!H5216,Local_Company_Name,0))</f>
        <v>1004</v>
      </c>
      <c r="H5216" t="s">
        <v>766</v>
      </c>
      <c r="I5216" t="s">
        <v>720</v>
      </c>
      <c r="J5216" t="s">
        <v>22</v>
      </c>
      <c r="K5216" s="71" t="str">
        <f>INDEX(Line_of_Business,MATCH(Export!J5216,Name,0))</f>
        <v>A</v>
      </c>
      <c r="L5216" s="9" t="s">
        <v>454</v>
      </c>
      <c r="M5216">
        <v>242</v>
      </c>
      <c r="N5216" s="4">
        <v>995204.26262626203</v>
      </c>
      <c r="O5216" s="4">
        <v>985252.22</v>
      </c>
      <c r="P5216" s="4">
        <v>0</v>
      </c>
      <c r="Q5216" s="4">
        <v>0</v>
      </c>
      <c r="R5216" s="4">
        <v>0</v>
      </c>
      <c r="S5216" s="4">
        <v>0</v>
      </c>
      <c r="T5216" s="4">
        <v>0</v>
      </c>
      <c r="U5216" s="4">
        <v>0</v>
      </c>
      <c r="V5216" s="4">
        <v>0</v>
      </c>
      <c r="W5216" s="4">
        <v>0</v>
      </c>
      <c r="X5216" s="4">
        <v>0</v>
      </c>
      <c r="Y5216" s="4">
        <v>118230.27</v>
      </c>
      <c r="Z5216" s="4">
        <v>0</v>
      </c>
      <c r="AA5216" s="4">
        <v>0</v>
      </c>
      <c r="AB5216" t="s">
        <v>3</v>
      </c>
      <c r="AC5216" s="4">
        <v>0</v>
      </c>
      <c r="AD5216" s="4">
        <v>0</v>
      </c>
      <c r="AE5216" s="4">
        <v>0</v>
      </c>
      <c r="AF5216" t="s">
        <v>720</v>
      </c>
      <c r="AG5216" s="4">
        <v>0</v>
      </c>
      <c r="AH5216" s="4">
        <v>0</v>
      </c>
      <c r="AI5216" s="4">
        <v>0</v>
      </c>
      <c r="AJ5216" s="4">
        <v>867021.95</v>
      </c>
      <c r="AK5216" s="4">
        <v>0</v>
      </c>
      <c r="AL5216" t="s">
        <v>796</v>
      </c>
      <c r="AM5216" s="71" t="str">
        <f>INDEX(Network_Insurer_Code,MATCH(Export!AL5216,Network_insurer_Name,0))</f>
        <v>POL2</v>
      </c>
      <c r="AN5216" t="str">
        <f t="shared" si="81"/>
        <v>A1004POL22019</v>
      </c>
    </row>
    <row r="5217" spans="1:40" x14ac:dyDescent="0.25">
      <c r="A5217">
        <v>2020</v>
      </c>
      <c r="B5217">
        <v>2</v>
      </c>
      <c r="C5217" s="1">
        <v>43922</v>
      </c>
      <c r="D5217" s="1">
        <v>44012</v>
      </c>
      <c r="E5217">
        <v>2019</v>
      </c>
      <c r="F5217" s="71" t="str">
        <f>INDEX(Client_Name,MATCH(Export!H5217,Local_Company_Name,0))</f>
        <v>Falcon Clothing</v>
      </c>
      <c r="G5217" s="71">
        <f>INDEX(Client_Code,MATCH(Export!H5217,Local_Company_Name,0))</f>
        <v>1006</v>
      </c>
      <c r="H5217" t="s">
        <v>776</v>
      </c>
      <c r="I5217" t="s">
        <v>720</v>
      </c>
      <c r="J5217" t="s">
        <v>5</v>
      </c>
      <c r="K5217" s="71" t="str">
        <f>INDEX(Line_of_Business,MATCH(Export!J5217,Name,0))</f>
        <v>L</v>
      </c>
      <c r="L5217" s="9" t="s">
        <v>49</v>
      </c>
      <c r="M5217">
        <v>1670</v>
      </c>
      <c r="N5217" s="4">
        <v>0</v>
      </c>
      <c r="O5217" s="4">
        <v>0</v>
      </c>
      <c r="P5217" s="4">
        <v>0</v>
      </c>
      <c r="Q5217" s="4">
        <v>0</v>
      </c>
      <c r="R5217" s="4">
        <v>0</v>
      </c>
      <c r="S5217" s="4">
        <v>0</v>
      </c>
      <c r="T5217" s="4">
        <v>0</v>
      </c>
      <c r="U5217" s="4">
        <v>0</v>
      </c>
      <c r="V5217" s="4">
        <v>0</v>
      </c>
      <c r="W5217" s="4">
        <v>0</v>
      </c>
      <c r="X5217" s="4">
        <v>0</v>
      </c>
      <c r="Y5217" s="4">
        <v>0</v>
      </c>
      <c r="Z5217" s="4">
        <v>0</v>
      </c>
      <c r="AA5217" s="4">
        <v>0</v>
      </c>
      <c r="AB5217" t="s">
        <v>3</v>
      </c>
      <c r="AC5217" s="4">
        <v>-4706494</v>
      </c>
      <c r="AD5217" s="4">
        <v>0</v>
      </c>
      <c r="AE5217" s="4">
        <v>0</v>
      </c>
      <c r="AF5217" t="s">
        <v>720</v>
      </c>
      <c r="AG5217" s="4">
        <v>0</v>
      </c>
      <c r="AH5217" s="4">
        <v>0</v>
      </c>
      <c r="AI5217" s="4">
        <v>0</v>
      </c>
      <c r="AJ5217" s="4">
        <v>0</v>
      </c>
      <c r="AK5217" s="4">
        <v>0</v>
      </c>
      <c r="AL5217" t="s">
        <v>781</v>
      </c>
      <c r="AM5217" s="71" t="str">
        <f>INDEX(Network_Insurer_Code,MATCH(Export!AL5217,Network_insurer_Name,0))</f>
        <v>ORI1</v>
      </c>
      <c r="AN5217" t="str">
        <f t="shared" si="81"/>
        <v>L1006ORI12019</v>
      </c>
    </row>
    <row r="5218" spans="1:40" x14ac:dyDescent="0.25">
      <c r="A5218">
        <v>2020</v>
      </c>
      <c r="B5218">
        <v>1</v>
      </c>
      <c r="C5218" s="1">
        <v>43831</v>
      </c>
      <c r="D5218" s="1">
        <v>43921</v>
      </c>
      <c r="E5218">
        <v>2018</v>
      </c>
      <c r="F5218" s="71" t="str">
        <f>INDEX(Client_Name,MATCH(Export!H5218,Local_Company_Name,0))</f>
        <v>Falcon Clothing</v>
      </c>
      <c r="G5218" s="71">
        <f>INDEX(Client_Code,MATCH(Export!H5218,Local_Company_Name,0))</f>
        <v>1006</v>
      </c>
      <c r="H5218" t="s">
        <v>776</v>
      </c>
      <c r="I5218" t="s">
        <v>718</v>
      </c>
      <c r="J5218" t="s">
        <v>8</v>
      </c>
      <c r="K5218" s="71" t="str">
        <f>INDEX(Line_of_Business,MATCH(Export!J5218,Name,0))</f>
        <v>M</v>
      </c>
      <c r="L5218" s="9">
        <v>279200</v>
      </c>
      <c r="M5218">
        <v>178</v>
      </c>
      <c r="N5218" s="4">
        <v>0</v>
      </c>
      <c r="O5218" s="4">
        <v>0</v>
      </c>
      <c r="P5218" s="4">
        <v>23022.67</v>
      </c>
      <c r="Q5218" s="4">
        <v>0</v>
      </c>
      <c r="R5218" s="4">
        <v>0</v>
      </c>
      <c r="S5218" s="4">
        <v>0</v>
      </c>
      <c r="T5218" s="4">
        <v>0</v>
      </c>
      <c r="U5218" s="4">
        <v>0</v>
      </c>
      <c r="V5218" s="4">
        <v>0</v>
      </c>
      <c r="W5218" s="4">
        <v>0</v>
      </c>
      <c r="X5218" s="4">
        <v>0</v>
      </c>
      <c r="Y5218" s="4">
        <v>0</v>
      </c>
      <c r="Z5218" s="4">
        <v>0</v>
      </c>
      <c r="AA5218" s="4">
        <v>0</v>
      </c>
      <c r="AB5218" t="s">
        <v>3</v>
      </c>
      <c r="AC5218" s="4">
        <v>0</v>
      </c>
      <c r="AD5218" s="4">
        <v>0</v>
      </c>
      <c r="AE5218" s="4">
        <v>0</v>
      </c>
      <c r="AF5218" t="s">
        <v>718</v>
      </c>
      <c r="AG5218" s="4">
        <v>0</v>
      </c>
      <c r="AH5218" s="4">
        <v>0</v>
      </c>
      <c r="AI5218" s="4">
        <v>0</v>
      </c>
      <c r="AJ5218" s="4">
        <v>-23022.67</v>
      </c>
      <c r="AK5218" s="4">
        <v>0</v>
      </c>
      <c r="AL5218" t="s">
        <v>791</v>
      </c>
      <c r="AM5218" s="71" t="str">
        <f>INDEX(Network_Insurer_Code,MATCH(Export!AL5218,Network_insurer_Name,0))</f>
        <v>CHI3</v>
      </c>
      <c r="AN5218" t="str">
        <f t="shared" si="81"/>
        <v>M1006CHI32018</v>
      </c>
    </row>
    <row r="5219" spans="1:40" x14ac:dyDescent="0.25">
      <c r="A5219">
        <v>2019</v>
      </c>
      <c r="B5219">
        <v>1</v>
      </c>
      <c r="C5219" s="1">
        <v>43466</v>
      </c>
      <c r="D5219" s="1">
        <v>43555</v>
      </c>
      <c r="E5219">
        <v>2017</v>
      </c>
      <c r="F5219" s="71" t="str">
        <f>INDEX(Client_Name,MATCH(Export!H5219,Local_Company_Name,0))</f>
        <v>Falcon Clothing</v>
      </c>
      <c r="G5219" s="71">
        <f>INDEX(Client_Code,MATCH(Export!H5219,Local_Company_Name,0))</f>
        <v>1006</v>
      </c>
      <c r="H5219" t="s">
        <v>776</v>
      </c>
      <c r="I5219" t="s">
        <v>704</v>
      </c>
      <c r="J5219" t="s">
        <v>8</v>
      </c>
      <c r="K5219" s="71" t="str">
        <f>INDEX(Line_of_Business,MATCH(Export!J5219,Name,0))</f>
        <v>M</v>
      </c>
      <c r="L5219" s="9" t="s">
        <v>86</v>
      </c>
      <c r="M5219">
        <v>1023</v>
      </c>
      <c r="N5219" s="4">
        <v>0</v>
      </c>
      <c r="O5219" s="4">
        <v>0</v>
      </c>
      <c r="P5219" s="4">
        <v>613.4</v>
      </c>
      <c r="Q5219" s="4">
        <v>0</v>
      </c>
      <c r="R5219" s="4">
        <v>0</v>
      </c>
      <c r="S5219" s="4">
        <v>0</v>
      </c>
      <c r="T5219" s="4">
        <v>0</v>
      </c>
      <c r="U5219" s="4">
        <v>0</v>
      </c>
      <c r="V5219" s="4">
        <v>0</v>
      </c>
      <c r="W5219" s="4">
        <v>0</v>
      </c>
      <c r="X5219" s="4">
        <v>0</v>
      </c>
      <c r="Y5219" s="4">
        <v>0</v>
      </c>
      <c r="Z5219" s="4">
        <v>0</v>
      </c>
      <c r="AA5219" s="4">
        <v>0</v>
      </c>
      <c r="AB5219" t="s">
        <v>3</v>
      </c>
      <c r="AC5219" s="4">
        <v>0</v>
      </c>
      <c r="AD5219" s="4">
        <v>0</v>
      </c>
      <c r="AE5219" s="4">
        <v>0</v>
      </c>
      <c r="AF5219" t="s">
        <v>704</v>
      </c>
      <c r="AG5219" s="4">
        <v>0</v>
      </c>
      <c r="AH5219" s="4">
        <v>0</v>
      </c>
      <c r="AI5219" s="4">
        <v>0</v>
      </c>
      <c r="AJ5219" s="4">
        <v>-613.4</v>
      </c>
      <c r="AK5219" s="4">
        <v>0</v>
      </c>
      <c r="AL5219" t="s">
        <v>788</v>
      </c>
      <c r="AM5219" s="71" t="str">
        <f>INDEX(Network_Insurer_Code,MATCH(Export!AL5219,Network_insurer_Name,0))</f>
        <v>RAI1</v>
      </c>
      <c r="AN5219" t="str">
        <f t="shared" si="81"/>
        <v>M1006RAI12017</v>
      </c>
    </row>
    <row r="5220" spans="1:40" x14ac:dyDescent="0.25">
      <c r="A5220">
        <v>2019</v>
      </c>
      <c r="B5220">
        <v>3</v>
      </c>
      <c r="C5220" s="1">
        <v>43647</v>
      </c>
      <c r="D5220" s="1">
        <v>43738</v>
      </c>
      <c r="E5220">
        <v>2018</v>
      </c>
      <c r="F5220" s="71" t="str">
        <f>INDEX(Client_Name,MATCH(Export!H5220,Local_Company_Name,0))</f>
        <v>Zebra Workings Ltd</v>
      </c>
      <c r="G5220" s="71">
        <f>INDEX(Client_Code,MATCH(Export!H5220,Local_Company_Name,0))</f>
        <v>1001</v>
      </c>
      <c r="H5220" t="s">
        <v>750</v>
      </c>
      <c r="I5220" t="s">
        <v>715</v>
      </c>
      <c r="J5220" t="s">
        <v>8</v>
      </c>
      <c r="K5220" s="71" t="str">
        <f>INDEX(Line_of_Business,MATCH(Export!J5220,Name,0))</f>
        <v>M</v>
      </c>
      <c r="L5220" s="9" t="s">
        <v>419</v>
      </c>
      <c r="M5220">
        <v>21</v>
      </c>
      <c r="N5220" s="4">
        <v>0</v>
      </c>
      <c r="O5220" s="4">
        <v>0</v>
      </c>
      <c r="P5220" s="4">
        <v>3329.7</v>
      </c>
      <c r="Q5220" s="4">
        <v>0</v>
      </c>
      <c r="R5220" s="4">
        <v>0</v>
      </c>
      <c r="S5220" s="4">
        <v>0</v>
      </c>
      <c r="T5220" s="4">
        <v>0</v>
      </c>
      <c r="U5220" s="4">
        <v>0</v>
      </c>
      <c r="V5220" s="4">
        <v>0</v>
      </c>
      <c r="W5220" s="4">
        <v>0</v>
      </c>
      <c r="X5220" s="4">
        <v>0</v>
      </c>
      <c r="Y5220" s="4">
        <v>0</v>
      </c>
      <c r="Z5220" s="4">
        <v>0</v>
      </c>
      <c r="AA5220" s="4">
        <v>0</v>
      </c>
      <c r="AB5220" t="s">
        <v>3</v>
      </c>
      <c r="AC5220" s="4">
        <v>0</v>
      </c>
      <c r="AD5220" s="4">
        <v>0</v>
      </c>
      <c r="AE5220" s="4">
        <v>0</v>
      </c>
      <c r="AF5220" t="s">
        <v>715</v>
      </c>
      <c r="AG5220" s="4">
        <v>0</v>
      </c>
      <c r="AH5220" s="4">
        <v>0</v>
      </c>
      <c r="AI5220" s="4">
        <v>0</v>
      </c>
      <c r="AJ5220" s="4">
        <v>-3329.7</v>
      </c>
      <c r="AK5220" s="4">
        <v>200000</v>
      </c>
      <c r="AL5220" t="s">
        <v>798</v>
      </c>
      <c r="AM5220" s="71" t="str">
        <f>INDEX(Network_Insurer_Code,MATCH(Export!AL5220,Network_insurer_Name,0))</f>
        <v>PEI2</v>
      </c>
      <c r="AN5220" t="str">
        <f t="shared" si="81"/>
        <v>M1001PEI22018</v>
      </c>
    </row>
    <row r="5221" spans="1:40" x14ac:dyDescent="0.25">
      <c r="A5221">
        <v>2020</v>
      </c>
      <c r="B5221">
        <v>1</v>
      </c>
      <c r="C5221" s="1">
        <v>43831</v>
      </c>
      <c r="D5221" s="1">
        <v>43921</v>
      </c>
      <c r="E5221">
        <v>2019</v>
      </c>
      <c r="F5221" s="71" t="str">
        <f>INDEX(Client_Name,MATCH(Export!H5221,Local_Company_Name,0))</f>
        <v>Tiger Jewelcrafting Ltd</v>
      </c>
      <c r="G5221" s="71">
        <f>INDEX(Client_Code,MATCH(Export!H5221,Local_Company_Name,0))</f>
        <v>1003</v>
      </c>
      <c r="H5221" t="s">
        <v>763</v>
      </c>
      <c r="I5221" t="s">
        <v>737</v>
      </c>
      <c r="J5221" t="s">
        <v>8</v>
      </c>
      <c r="K5221" s="71" t="str">
        <f>INDEX(Line_of_Business,MATCH(Export!J5221,Name,0))</f>
        <v>M</v>
      </c>
      <c r="L5221" s="9" t="s">
        <v>544</v>
      </c>
      <c r="M5221">
        <v>311</v>
      </c>
      <c r="N5221" s="4">
        <v>98640</v>
      </c>
      <c r="O5221" s="4">
        <v>69048</v>
      </c>
      <c r="P5221" s="4">
        <v>34779.629999999997</v>
      </c>
      <c r="Q5221" s="4">
        <v>0</v>
      </c>
      <c r="R5221" s="4">
        <v>0</v>
      </c>
      <c r="S5221" s="4">
        <v>0</v>
      </c>
      <c r="T5221" s="4">
        <v>0</v>
      </c>
      <c r="U5221" s="4">
        <v>0</v>
      </c>
      <c r="V5221" s="4">
        <v>0</v>
      </c>
      <c r="W5221" s="4">
        <v>0</v>
      </c>
      <c r="X5221" s="4">
        <v>0</v>
      </c>
      <c r="Y5221" s="4">
        <v>13809.6</v>
      </c>
      <c r="Z5221" s="4">
        <v>0</v>
      </c>
      <c r="AA5221" s="4">
        <v>0</v>
      </c>
      <c r="AB5221" t="s">
        <v>3</v>
      </c>
      <c r="AC5221" s="4">
        <v>0</v>
      </c>
      <c r="AD5221" s="4">
        <v>0</v>
      </c>
      <c r="AE5221" s="4">
        <v>0</v>
      </c>
      <c r="AF5221" t="s">
        <v>737</v>
      </c>
      <c r="AG5221" s="4">
        <v>0</v>
      </c>
      <c r="AH5221" s="4">
        <v>0</v>
      </c>
      <c r="AI5221" s="4">
        <v>0</v>
      </c>
      <c r="AJ5221" s="4">
        <v>20458.77</v>
      </c>
      <c r="AK5221" s="4">
        <v>0</v>
      </c>
      <c r="AL5221" t="s">
        <v>781</v>
      </c>
      <c r="AM5221" s="71" t="str">
        <f>INDEX(Network_Insurer_Code,MATCH(Export!AL5221,Network_insurer_Name,0))</f>
        <v>ORI1</v>
      </c>
      <c r="AN5221" t="str">
        <f t="shared" si="81"/>
        <v>M1003ORI12019</v>
      </c>
    </row>
    <row r="5222" spans="1:40" x14ac:dyDescent="0.25">
      <c r="A5222">
        <v>2019</v>
      </c>
      <c r="B5222">
        <v>3</v>
      </c>
      <c r="C5222" s="1">
        <v>43647</v>
      </c>
      <c r="D5222" s="1">
        <v>43738</v>
      </c>
      <c r="E5222">
        <v>2019</v>
      </c>
      <c r="F5222" s="71" t="str">
        <f>INDEX(Client_Name,MATCH(Export!H5222,Local_Company_Name,0))</f>
        <v>Aplaca Engineering Co</v>
      </c>
      <c r="G5222" s="71">
        <f>INDEX(Client_Code,MATCH(Export!H5222,Local_Company_Name,0))</f>
        <v>1004</v>
      </c>
      <c r="H5222" t="s">
        <v>766</v>
      </c>
      <c r="I5222" t="s">
        <v>709</v>
      </c>
      <c r="J5222" t="s">
        <v>5</v>
      </c>
      <c r="K5222" s="71" t="str">
        <f>INDEX(Line_of_Business,MATCH(Export!J5222,Name,0))</f>
        <v>L</v>
      </c>
      <c r="L5222" s="9" t="s">
        <v>228</v>
      </c>
      <c r="M5222">
        <v>1307</v>
      </c>
      <c r="N5222" s="4">
        <v>206708.73</v>
      </c>
      <c r="O5222" s="4">
        <v>206708.73</v>
      </c>
      <c r="P5222" s="4">
        <v>562140</v>
      </c>
      <c r="Q5222" s="4">
        <v>0</v>
      </c>
      <c r="R5222" s="4">
        <v>0</v>
      </c>
      <c r="S5222" s="4">
        <v>0</v>
      </c>
      <c r="T5222" s="4">
        <v>0</v>
      </c>
      <c r="U5222" s="4">
        <v>0</v>
      </c>
      <c r="V5222" s="4">
        <v>0</v>
      </c>
      <c r="W5222" s="4">
        <v>0</v>
      </c>
      <c r="X5222" s="4">
        <v>0</v>
      </c>
      <c r="Y5222" s="4">
        <v>20670.87</v>
      </c>
      <c r="Z5222" s="4">
        <v>4547.59</v>
      </c>
      <c r="AA5222" s="4">
        <v>0</v>
      </c>
      <c r="AB5222" t="s">
        <v>3</v>
      </c>
      <c r="AC5222" s="4">
        <v>0</v>
      </c>
      <c r="AD5222" s="4">
        <v>0</v>
      </c>
      <c r="AE5222" s="4">
        <v>0</v>
      </c>
      <c r="AF5222" t="s">
        <v>709</v>
      </c>
      <c r="AG5222" s="4">
        <v>0</v>
      </c>
      <c r="AH5222" s="4">
        <v>0</v>
      </c>
      <c r="AI5222" s="4">
        <v>0</v>
      </c>
      <c r="AJ5222" s="4">
        <v>-380649.73</v>
      </c>
      <c r="AK5222" s="4">
        <v>0</v>
      </c>
      <c r="AL5222" t="s">
        <v>785</v>
      </c>
      <c r="AM5222" s="71" t="str">
        <f>INDEX(Network_Insurer_Code,MATCH(Export!AL5222,Network_insurer_Name,0))</f>
        <v>WAI3</v>
      </c>
      <c r="AN5222" t="str">
        <f t="shared" si="81"/>
        <v>L1004WAI32019</v>
      </c>
    </row>
    <row r="5223" spans="1:40" x14ac:dyDescent="0.25">
      <c r="A5223">
        <v>2020</v>
      </c>
      <c r="B5223">
        <v>2</v>
      </c>
      <c r="C5223" s="1">
        <v>43952</v>
      </c>
      <c r="D5223" s="1">
        <v>44012</v>
      </c>
      <c r="E5223">
        <v>2019</v>
      </c>
      <c r="F5223" s="71" t="str">
        <f>INDEX(Client_Name,MATCH(Export!H5223,Local_Company_Name,0))</f>
        <v>Tiger Jewelcrafting Ltd</v>
      </c>
      <c r="G5223" s="71">
        <f>INDEX(Client_Code,MATCH(Export!H5223,Local_Company_Name,0))</f>
        <v>1003</v>
      </c>
      <c r="H5223" t="s">
        <v>761</v>
      </c>
      <c r="I5223" t="s">
        <v>704</v>
      </c>
      <c r="J5223" t="s">
        <v>8</v>
      </c>
      <c r="K5223" s="71" t="str">
        <f>INDEX(Line_of_Business,MATCH(Export!J5223,Name,0))</f>
        <v>M</v>
      </c>
      <c r="L5223" s="9">
        <v>1301239646</v>
      </c>
      <c r="M5223">
        <v>634</v>
      </c>
      <c r="N5223" s="4">
        <v>-26944.44</v>
      </c>
      <c r="O5223" s="4">
        <v>-26944.44</v>
      </c>
      <c r="P5223" s="4">
        <v>48342.83</v>
      </c>
      <c r="Q5223" s="4">
        <v>0</v>
      </c>
      <c r="R5223" s="4">
        <v>0</v>
      </c>
      <c r="S5223" s="4">
        <v>0</v>
      </c>
      <c r="T5223" s="4">
        <v>0</v>
      </c>
      <c r="U5223" s="4">
        <v>0</v>
      </c>
      <c r="V5223" s="4">
        <v>0</v>
      </c>
      <c r="W5223" s="4">
        <v>-206348.46</v>
      </c>
      <c r="X5223" s="4">
        <v>0</v>
      </c>
      <c r="Y5223" s="4">
        <v>-4477.55</v>
      </c>
      <c r="Z5223" s="4">
        <v>-2886.9</v>
      </c>
      <c r="AA5223" s="4">
        <v>0</v>
      </c>
      <c r="AB5223" t="s">
        <v>3</v>
      </c>
      <c r="AC5223" s="4">
        <v>0</v>
      </c>
      <c r="AD5223" s="4">
        <v>0</v>
      </c>
      <c r="AE5223" s="4">
        <v>0</v>
      </c>
      <c r="AF5223" t="s">
        <v>704</v>
      </c>
      <c r="AG5223" s="4">
        <v>0</v>
      </c>
      <c r="AH5223" s="4">
        <v>0</v>
      </c>
      <c r="AI5223" s="4">
        <v>0</v>
      </c>
      <c r="AJ5223" s="4">
        <v>138425.639999999</v>
      </c>
      <c r="AK5223" s="4">
        <v>0</v>
      </c>
      <c r="AL5223" t="s">
        <v>783</v>
      </c>
      <c r="AM5223" s="71" t="str">
        <f>INDEX(Network_Insurer_Code,MATCH(Export!AL5223,Network_insurer_Name,0))</f>
        <v>PEP1</v>
      </c>
      <c r="AN5223" t="str">
        <f t="shared" si="81"/>
        <v>M1003PEP12019</v>
      </c>
    </row>
    <row r="5224" spans="1:40" x14ac:dyDescent="0.25">
      <c r="A5224">
        <v>2020</v>
      </c>
      <c r="B5224">
        <v>3</v>
      </c>
      <c r="C5224" s="1">
        <v>44013</v>
      </c>
      <c r="D5224" s="1">
        <v>44104</v>
      </c>
      <c r="E5224">
        <v>2020</v>
      </c>
      <c r="F5224" s="71" t="str">
        <f>INDEX(Client_Name,MATCH(Export!H5224,Local_Company_Name,0))</f>
        <v>Lion Manufacturing Co</v>
      </c>
      <c r="G5224" s="71">
        <f>INDEX(Client_Code,MATCH(Export!H5224,Local_Company_Name,0))</f>
        <v>1002</v>
      </c>
      <c r="H5224" t="s">
        <v>757</v>
      </c>
      <c r="I5224" t="s">
        <v>724</v>
      </c>
      <c r="J5224" t="s">
        <v>22</v>
      </c>
      <c r="K5224" s="71" t="str">
        <f>INDEX(Line_of_Business,MATCH(Export!J5224,Name,0))</f>
        <v>A</v>
      </c>
      <c r="L5224" s="9">
        <v>77602</v>
      </c>
      <c r="M5224">
        <v>5</v>
      </c>
      <c r="N5224" s="4">
        <v>114</v>
      </c>
      <c r="O5224" s="4">
        <v>114</v>
      </c>
      <c r="P5224" s="4">
        <v>0</v>
      </c>
      <c r="Q5224" s="4">
        <v>0</v>
      </c>
      <c r="R5224" s="4">
        <v>0</v>
      </c>
      <c r="S5224" s="4">
        <v>0</v>
      </c>
      <c r="T5224" s="4">
        <v>0</v>
      </c>
      <c r="U5224" s="4">
        <v>0</v>
      </c>
      <c r="V5224" s="4">
        <v>0</v>
      </c>
      <c r="W5224" s="4">
        <v>0</v>
      </c>
      <c r="X5224" s="4">
        <v>0</v>
      </c>
      <c r="Y5224" s="4">
        <v>18.239999999999998</v>
      </c>
      <c r="Z5224" s="4">
        <v>0</v>
      </c>
      <c r="AA5224" s="4">
        <v>17.100000000000001</v>
      </c>
      <c r="AB5224" t="s">
        <v>3</v>
      </c>
      <c r="AC5224" s="4">
        <v>0</v>
      </c>
      <c r="AD5224" s="4">
        <v>0</v>
      </c>
      <c r="AE5224" s="4">
        <v>0</v>
      </c>
      <c r="AF5224" t="s">
        <v>724</v>
      </c>
      <c r="AG5224" s="4">
        <v>0</v>
      </c>
      <c r="AH5224" s="4">
        <v>0</v>
      </c>
      <c r="AI5224" s="4">
        <v>0</v>
      </c>
      <c r="AJ5224" s="4">
        <v>78.66</v>
      </c>
      <c r="AK5224" s="4">
        <v>0</v>
      </c>
      <c r="AL5224" t="s">
        <v>784</v>
      </c>
      <c r="AM5224" s="71" t="str">
        <f>INDEX(Network_Insurer_Code,MATCH(Export!AL5224,Network_insurer_Name,0))</f>
        <v>PII1</v>
      </c>
      <c r="AN5224" t="str">
        <f t="shared" si="81"/>
        <v>A1002PII12020</v>
      </c>
    </row>
    <row r="5225" spans="1:40" x14ac:dyDescent="0.25">
      <c r="A5225">
        <v>2020</v>
      </c>
      <c r="B5225">
        <v>3</v>
      </c>
      <c r="C5225" s="1">
        <v>44013</v>
      </c>
      <c r="D5225" s="1">
        <v>44104</v>
      </c>
      <c r="E5225">
        <v>2020</v>
      </c>
      <c r="F5225" s="71" t="str">
        <f>INDEX(Client_Name,MATCH(Export!H5225,Local_Company_Name,0))</f>
        <v>Zebra Workings Ltd</v>
      </c>
      <c r="G5225" s="71">
        <f>INDEX(Client_Code,MATCH(Export!H5225,Local_Company_Name,0))</f>
        <v>1001</v>
      </c>
      <c r="H5225" t="s">
        <v>747</v>
      </c>
      <c r="I5225" t="s">
        <v>711</v>
      </c>
      <c r="J5225" t="s">
        <v>8</v>
      </c>
      <c r="K5225" s="71" t="str">
        <f>INDEX(Line_of_Business,MATCH(Export!J5225,Name,0))</f>
        <v>M</v>
      </c>
      <c r="L5225" s="9">
        <v>1171006129223</v>
      </c>
      <c r="M5225">
        <v>80</v>
      </c>
      <c r="N5225" s="4">
        <v>226291.04</v>
      </c>
      <c r="O5225" s="4">
        <v>226291.04</v>
      </c>
      <c r="P5225" s="4">
        <v>23429.4</v>
      </c>
      <c r="Q5225" s="4">
        <v>0</v>
      </c>
      <c r="R5225" s="4">
        <v>0</v>
      </c>
      <c r="S5225" s="4">
        <v>0</v>
      </c>
      <c r="T5225" s="4">
        <v>0</v>
      </c>
      <c r="U5225" s="4">
        <v>0</v>
      </c>
      <c r="V5225" s="4">
        <v>0</v>
      </c>
      <c r="W5225" s="4">
        <v>0</v>
      </c>
      <c r="X5225" s="4">
        <v>0</v>
      </c>
      <c r="Y5225" s="4">
        <v>29417.84</v>
      </c>
      <c r="Z5225" s="4">
        <v>0</v>
      </c>
      <c r="AA5225" s="4">
        <v>19234.740000000002</v>
      </c>
      <c r="AB5225" t="s">
        <v>3</v>
      </c>
      <c r="AC5225" s="4">
        <v>0</v>
      </c>
      <c r="AD5225" s="4">
        <v>0</v>
      </c>
      <c r="AE5225" s="4">
        <v>0</v>
      </c>
      <c r="AF5225" t="s">
        <v>711</v>
      </c>
      <c r="AG5225" s="4">
        <v>0</v>
      </c>
      <c r="AH5225" s="4">
        <v>0</v>
      </c>
      <c r="AI5225" s="4">
        <v>0</v>
      </c>
      <c r="AJ5225" s="4">
        <v>154209.06</v>
      </c>
      <c r="AK5225" s="4">
        <v>0</v>
      </c>
      <c r="AL5225" t="s">
        <v>796</v>
      </c>
      <c r="AM5225" s="71" t="str">
        <f>INDEX(Network_Insurer_Code,MATCH(Export!AL5225,Network_insurer_Name,0))</f>
        <v>POL2</v>
      </c>
      <c r="AN5225" t="str">
        <f t="shared" si="81"/>
        <v>M1001POL22020</v>
      </c>
    </row>
    <row r="5226" spans="1:40" x14ac:dyDescent="0.25">
      <c r="A5226">
        <v>2020</v>
      </c>
      <c r="B5226">
        <v>2</v>
      </c>
      <c r="C5226" s="1">
        <v>43922</v>
      </c>
      <c r="D5226" s="1">
        <v>44012</v>
      </c>
      <c r="E5226">
        <v>2019</v>
      </c>
      <c r="F5226" s="71" t="str">
        <f>INDEX(Client_Name,MATCH(Export!H5226,Local_Company_Name,0))</f>
        <v>Aplaca Engineering Co</v>
      </c>
      <c r="G5226" s="71">
        <f>INDEX(Client_Code,MATCH(Export!H5226,Local_Company_Name,0))</f>
        <v>1004</v>
      </c>
      <c r="H5226" t="s">
        <v>768</v>
      </c>
      <c r="I5226" t="s">
        <v>727</v>
      </c>
      <c r="J5226" t="s">
        <v>5</v>
      </c>
      <c r="K5226" s="71" t="str">
        <f>INDEX(Line_of_Business,MATCH(Export!J5226,Name,0))</f>
        <v>L</v>
      </c>
      <c r="L5226" s="9">
        <v>22232574</v>
      </c>
      <c r="M5226">
        <v>13</v>
      </c>
      <c r="N5226" s="4">
        <v>4907825</v>
      </c>
      <c r="O5226" s="4">
        <v>4907825</v>
      </c>
      <c r="P5226" s="4">
        <v>0</v>
      </c>
      <c r="Q5226" s="4">
        <v>0</v>
      </c>
      <c r="R5226" s="4">
        <v>0</v>
      </c>
      <c r="S5226" s="4">
        <v>0</v>
      </c>
      <c r="T5226" s="4">
        <v>0</v>
      </c>
      <c r="U5226" s="4">
        <v>0</v>
      </c>
      <c r="V5226" s="4">
        <v>0</v>
      </c>
      <c r="W5226" s="4">
        <v>0</v>
      </c>
      <c r="X5226" s="4">
        <v>0</v>
      </c>
      <c r="Y5226" s="4">
        <v>981565</v>
      </c>
      <c r="Z5226" s="4">
        <v>49078</v>
      </c>
      <c r="AA5226" s="4">
        <v>1168062</v>
      </c>
      <c r="AB5226" t="s">
        <v>3</v>
      </c>
      <c r="AC5226" s="4">
        <v>0</v>
      </c>
      <c r="AD5226" s="4">
        <v>0</v>
      </c>
      <c r="AE5226" s="4">
        <v>0</v>
      </c>
      <c r="AF5226" t="s">
        <v>727</v>
      </c>
      <c r="AG5226" s="4">
        <v>0</v>
      </c>
      <c r="AH5226" s="4">
        <v>0</v>
      </c>
      <c r="AI5226" s="4">
        <v>0</v>
      </c>
      <c r="AJ5226" s="4">
        <v>2709120</v>
      </c>
      <c r="AK5226" s="4">
        <v>0</v>
      </c>
      <c r="AL5226" t="s">
        <v>781</v>
      </c>
      <c r="AM5226" s="71" t="str">
        <f>INDEX(Network_Insurer_Code,MATCH(Export!AL5226,Network_insurer_Name,0))</f>
        <v>ORI1</v>
      </c>
      <c r="AN5226" t="str">
        <f t="shared" si="81"/>
        <v>L1004ORI12019</v>
      </c>
    </row>
    <row r="5227" spans="1:40" x14ac:dyDescent="0.25">
      <c r="A5227">
        <v>2020</v>
      </c>
      <c r="B5227">
        <v>3</v>
      </c>
      <c r="C5227" s="1">
        <v>44013</v>
      </c>
      <c r="D5227" s="1">
        <v>44104</v>
      </c>
      <c r="E5227">
        <v>2019</v>
      </c>
      <c r="F5227" s="71" t="str">
        <f>INDEX(Client_Name,MATCH(Export!H5227,Local_Company_Name,0))</f>
        <v>Flaimngo Tailoring</v>
      </c>
      <c r="G5227" s="71">
        <f>INDEX(Client_Code,MATCH(Export!H5227,Local_Company_Name,0))</f>
        <v>1005</v>
      </c>
      <c r="H5227" t="s">
        <v>772</v>
      </c>
      <c r="I5227" t="s">
        <v>704</v>
      </c>
      <c r="J5227" t="s">
        <v>0</v>
      </c>
      <c r="K5227" s="71" t="str">
        <f>INDEX(Line_of_Business,MATCH(Export!J5227,Name,0))</f>
        <v>D</v>
      </c>
      <c r="L5227" s="9" t="s">
        <v>477</v>
      </c>
      <c r="M5227">
        <v>868</v>
      </c>
      <c r="N5227" s="4">
        <v>0</v>
      </c>
      <c r="O5227" s="4">
        <v>0</v>
      </c>
      <c r="P5227" s="4">
        <v>17415.349999999999</v>
      </c>
      <c r="Q5227" s="4">
        <v>0</v>
      </c>
      <c r="R5227" s="4">
        <v>0</v>
      </c>
      <c r="S5227" s="4">
        <v>0</v>
      </c>
      <c r="T5227" s="4">
        <v>0</v>
      </c>
      <c r="U5227" s="4">
        <v>0</v>
      </c>
      <c r="V5227" s="4">
        <v>0</v>
      </c>
      <c r="W5227" s="4">
        <v>0</v>
      </c>
      <c r="X5227" s="4">
        <v>0</v>
      </c>
      <c r="Y5227" s="4">
        <v>0</v>
      </c>
      <c r="Z5227" s="4">
        <v>0</v>
      </c>
      <c r="AA5227" s="4">
        <v>0</v>
      </c>
      <c r="AB5227" t="s">
        <v>3</v>
      </c>
      <c r="AC5227" s="4">
        <v>0</v>
      </c>
      <c r="AD5227" s="4">
        <v>0</v>
      </c>
      <c r="AE5227" s="4">
        <v>0</v>
      </c>
      <c r="AF5227" t="s">
        <v>704</v>
      </c>
      <c r="AG5227" s="4">
        <v>0</v>
      </c>
      <c r="AH5227" s="4">
        <v>0</v>
      </c>
      <c r="AI5227" s="4">
        <v>0</v>
      </c>
      <c r="AJ5227" s="4">
        <v>-17415.349999999999</v>
      </c>
      <c r="AK5227" s="4">
        <v>0</v>
      </c>
      <c r="AL5227" t="s">
        <v>782</v>
      </c>
      <c r="AM5227" s="71" t="str">
        <f>INDEX(Network_Insurer_Code,MATCH(Export!AL5227,Network_insurer_Name,0))</f>
        <v>API2</v>
      </c>
      <c r="AN5227" t="str">
        <f t="shared" si="81"/>
        <v>D1005API22019</v>
      </c>
    </row>
    <row r="5228" spans="1:40" x14ac:dyDescent="0.25">
      <c r="A5228">
        <v>2019</v>
      </c>
      <c r="B5228">
        <v>1</v>
      </c>
      <c r="C5228" s="1">
        <v>43466</v>
      </c>
      <c r="D5228" s="1">
        <v>43555</v>
      </c>
      <c r="E5228">
        <v>2019</v>
      </c>
      <c r="F5228" s="71" t="str">
        <f>INDEX(Client_Name,MATCH(Export!H5228,Local_Company_Name,0))</f>
        <v>Lion Manufacturing Co</v>
      </c>
      <c r="G5228" s="71">
        <f>INDEX(Client_Code,MATCH(Export!H5228,Local_Company_Name,0))</f>
        <v>1002</v>
      </c>
      <c r="H5228" t="s">
        <v>757</v>
      </c>
      <c r="I5228" t="s">
        <v>709</v>
      </c>
      <c r="J5228" t="s">
        <v>5</v>
      </c>
      <c r="K5228" s="71" t="str">
        <f>INDEX(Line_of_Business,MATCH(Export!J5228,Name,0))</f>
        <v>L</v>
      </c>
      <c r="L5228" s="9" t="s">
        <v>255</v>
      </c>
      <c r="M5228">
        <v>82</v>
      </c>
      <c r="N5228" s="4">
        <v>0</v>
      </c>
      <c r="O5228" s="4">
        <v>0</v>
      </c>
      <c r="P5228" s="4">
        <v>0</v>
      </c>
      <c r="Q5228" s="4">
        <v>0</v>
      </c>
      <c r="R5228" s="4">
        <v>0</v>
      </c>
      <c r="S5228" s="4">
        <v>0</v>
      </c>
      <c r="T5228" s="4">
        <v>0</v>
      </c>
      <c r="U5228" s="4">
        <v>0</v>
      </c>
      <c r="V5228" s="4">
        <v>0</v>
      </c>
      <c r="W5228" s="4">
        <v>0</v>
      </c>
      <c r="X5228" s="4">
        <v>0</v>
      </c>
      <c r="Y5228" s="4">
        <v>0</v>
      </c>
      <c r="Z5228" s="4">
        <v>0</v>
      </c>
      <c r="AA5228" s="4">
        <v>0</v>
      </c>
      <c r="AB5228" t="s">
        <v>3</v>
      </c>
      <c r="AC5228" s="4">
        <v>0</v>
      </c>
      <c r="AD5228" s="4">
        <v>0</v>
      </c>
      <c r="AE5228" s="4">
        <v>0</v>
      </c>
      <c r="AF5228" t="s">
        <v>709</v>
      </c>
      <c r="AG5228" s="4">
        <v>0</v>
      </c>
      <c r="AH5228" s="4">
        <v>0</v>
      </c>
      <c r="AI5228" s="4">
        <v>0</v>
      </c>
      <c r="AJ5228" s="4">
        <v>0</v>
      </c>
      <c r="AK5228" s="4">
        <v>0</v>
      </c>
      <c r="AL5228" t="s">
        <v>795</v>
      </c>
      <c r="AM5228" s="71" t="str">
        <f>INDEX(Network_Insurer_Code,MATCH(Export!AL5228,Network_insurer_Name,0))</f>
        <v>TOL1</v>
      </c>
      <c r="AN5228" t="str">
        <f t="shared" si="81"/>
        <v>L1002TOL12019</v>
      </c>
    </row>
    <row r="5229" spans="1:40" x14ac:dyDescent="0.25">
      <c r="A5229">
        <v>2019</v>
      </c>
      <c r="B5229">
        <v>2</v>
      </c>
      <c r="C5229" s="1">
        <v>43556</v>
      </c>
      <c r="D5229" s="1">
        <v>43646</v>
      </c>
      <c r="E5229">
        <v>2018</v>
      </c>
      <c r="F5229" s="71" t="str">
        <f>INDEX(Client_Name,MATCH(Export!H5229,Local_Company_Name,0))</f>
        <v>Aplaca Engineering Co</v>
      </c>
      <c r="G5229" s="71">
        <f>INDEX(Client_Code,MATCH(Export!H5229,Local_Company_Name,0))</f>
        <v>1004</v>
      </c>
      <c r="H5229" t="s">
        <v>765</v>
      </c>
      <c r="I5229" t="s">
        <v>704</v>
      </c>
      <c r="J5229" t="s">
        <v>8</v>
      </c>
      <c r="K5229" s="71" t="str">
        <f>INDEX(Line_of_Business,MATCH(Export!J5229,Name,0))</f>
        <v>M</v>
      </c>
      <c r="L5229" s="9" t="s">
        <v>191</v>
      </c>
      <c r="M5229">
        <v>950</v>
      </c>
      <c r="N5229" s="4">
        <v>-128.04</v>
      </c>
      <c r="O5229" s="4">
        <v>-128.04</v>
      </c>
      <c r="P5229" s="4">
        <v>44730.400000000001</v>
      </c>
      <c r="Q5229" s="4">
        <v>0</v>
      </c>
      <c r="R5229" s="4">
        <v>0</v>
      </c>
      <c r="S5229" s="4">
        <v>0</v>
      </c>
      <c r="T5229" s="4">
        <v>0</v>
      </c>
      <c r="U5229" s="4">
        <v>0</v>
      </c>
      <c r="V5229" s="4">
        <v>0</v>
      </c>
      <c r="W5229" s="4">
        <v>-217560.03</v>
      </c>
      <c r="X5229" s="4">
        <v>0</v>
      </c>
      <c r="Y5229" s="4">
        <v>-435.12</v>
      </c>
      <c r="Z5229" s="4">
        <v>-13.72</v>
      </c>
      <c r="AA5229" s="4">
        <v>0</v>
      </c>
      <c r="AB5229" t="s">
        <v>3</v>
      </c>
      <c r="AC5229" s="4">
        <v>0</v>
      </c>
      <c r="AD5229" s="4">
        <v>0</v>
      </c>
      <c r="AE5229" s="4">
        <v>-217560.03</v>
      </c>
      <c r="AF5229" t="s">
        <v>704</v>
      </c>
      <c r="AG5229" s="4">
        <v>0</v>
      </c>
      <c r="AH5229" s="4">
        <v>0</v>
      </c>
      <c r="AI5229" s="4">
        <v>0</v>
      </c>
      <c r="AJ5229" s="4">
        <v>173150.43</v>
      </c>
      <c r="AK5229" s="4">
        <v>200000</v>
      </c>
      <c r="AL5229" t="s">
        <v>783</v>
      </c>
      <c r="AM5229" s="71" t="str">
        <f>INDEX(Network_Insurer_Code,MATCH(Export!AL5229,Network_insurer_Name,0))</f>
        <v>PEP1</v>
      </c>
      <c r="AN5229" t="str">
        <f t="shared" si="81"/>
        <v>M1004PEP12018</v>
      </c>
    </row>
    <row r="5230" spans="1:40" x14ac:dyDescent="0.25">
      <c r="A5230">
        <v>2020</v>
      </c>
      <c r="B5230">
        <v>2</v>
      </c>
      <c r="C5230" s="1">
        <v>43922</v>
      </c>
      <c r="D5230" s="1">
        <v>44012</v>
      </c>
      <c r="E5230">
        <v>2018</v>
      </c>
      <c r="F5230" s="71" t="str">
        <f>INDEX(Client_Name,MATCH(Export!H5230,Local_Company_Name,0))</f>
        <v>Aplaca Engineering Co</v>
      </c>
      <c r="G5230" s="71">
        <f>INDEX(Client_Code,MATCH(Export!H5230,Local_Company_Name,0))</f>
        <v>1004</v>
      </c>
      <c r="H5230" t="s">
        <v>768</v>
      </c>
      <c r="I5230" t="s">
        <v>704</v>
      </c>
      <c r="J5230" t="s">
        <v>0</v>
      </c>
      <c r="K5230" s="71" t="str">
        <f>INDEX(Line_of_Business,MATCH(Export!J5230,Name,0))</f>
        <v>D</v>
      </c>
      <c r="L5230" s="9" t="s">
        <v>175</v>
      </c>
      <c r="M5230">
        <v>784</v>
      </c>
      <c r="N5230" s="4">
        <v>8016.29</v>
      </c>
      <c r="O5230" s="4">
        <v>8016.29</v>
      </c>
      <c r="P5230" s="4">
        <v>0</v>
      </c>
      <c r="Q5230" s="4">
        <v>0</v>
      </c>
      <c r="R5230" s="4">
        <v>0</v>
      </c>
      <c r="S5230" s="4">
        <v>0</v>
      </c>
      <c r="T5230" s="4">
        <v>0</v>
      </c>
      <c r="U5230" s="4">
        <v>0</v>
      </c>
      <c r="V5230" s="4">
        <v>0</v>
      </c>
      <c r="W5230" s="4">
        <v>0</v>
      </c>
      <c r="X5230" s="4">
        <v>0</v>
      </c>
      <c r="Y5230" s="4">
        <v>1442.93</v>
      </c>
      <c r="Z5230" s="4">
        <v>0</v>
      </c>
      <c r="AA5230" s="4">
        <v>0</v>
      </c>
      <c r="AB5230" t="s">
        <v>3</v>
      </c>
      <c r="AC5230" s="4">
        <v>0</v>
      </c>
      <c r="AD5230" s="4">
        <v>0</v>
      </c>
      <c r="AE5230" s="4">
        <v>0</v>
      </c>
      <c r="AF5230" t="s">
        <v>704</v>
      </c>
      <c r="AG5230" s="4">
        <v>0</v>
      </c>
      <c r="AH5230" s="4">
        <v>0</v>
      </c>
      <c r="AI5230" s="4">
        <v>0</v>
      </c>
      <c r="AJ5230" s="4">
        <v>6573.36</v>
      </c>
      <c r="AK5230" s="4">
        <v>0</v>
      </c>
      <c r="AL5230" t="s">
        <v>788</v>
      </c>
      <c r="AM5230" s="71" t="str">
        <f>INDEX(Network_Insurer_Code,MATCH(Export!AL5230,Network_insurer_Name,0))</f>
        <v>RAI1</v>
      </c>
      <c r="AN5230" t="str">
        <f t="shared" si="81"/>
        <v>D1004RAI12018</v>
      </c>
    </row>
    <row r="5231" spans="1:40" x14ac:dyDescent="0.25">
      <c r="A5231">
        <v>2019</v>
      </c>
      <c r="B5231">
        <v>4</v>
      </c>
      <c r="C5231" s="1">
        <v>43739</v>
      </c>
      <c r="D5231" s="1">
        <v>43830</v>
      </c>
      <c r="E5231">
        <v>2019</v>
      </c>
      <c r="F5231" s="71" t="str">
        <f>INDEX(Client_Name,MATCH(Export!H5231,Local_Company_Name,0))</f>
        <v>Tiger Jewelcrafting Ltd</v>
      </c>
      <c r="G5231" s="71">
        <f>INDEX(Client_Code,MATCH(Export!H5231,Local_Company_Name,0))</f>
        <v>1003</v>
      </c>
      <c r="H5231" t="s">
        <v>761</v>
      </c>
      <c r="I5231" t="s">
        <v>717</v>
      </c>
      <c r="J5231" t="s">
        <v>8</v>
      </c>
      <c r="K5231" s="71" t="str">
        <f>INDEX(Line_of_Business,MATCH(Export!J5231,Name,0))</f>
        <v>M</v>
      </c>
      <c r="L5231" s="9" t="s">
        <v>427</v>
      </c>
      <c r="M5231">
        <v>3003</v>
      </c>
      <c r="N5231" s="4">
        <v>0</v>
      </c>
      <c r="O5231" s="4">
        <v>0</v>
      </c>
      <c r="P5231" s="4">
        <v>0</v>
      </c>
      <c r="Q5231" s="4">
        <v>0</v>
      </c>
      <c r="R5231" s="4">
        <v>0</v>
      </c>
      <c r="S5231" s="4">
        <v>0</v>
      </c>
      <c r="T5231" s="4">
        <v>0</v>
      </c>
      <c r="U5231" s="4">
        <v>0</v>
      </c>
      <c r="V5231" s="4">
        <v>0</v>
      </c>
      <c r="W5231" s="4">
        <v>0</v>
      </c>
      <c r="X5231" s="4">
        <v>0</v>
      </c>
      <c r="Y5231" s="4">
        <v>0</v>
      </c>
      <c r="Z5231" s="4">
        <v>0</v>
      </c>
      <c r="AA5231" s="4">
        <v>0</v>
      </c>
      <c r="AB5231" t="s">
        <v>3</v>
      </c>
      <c r="AC5231" s="4">
        <v>0</v>
      </c>
      <c r="AD5231" s="4">
        <v>0</v>
      </c>
      <c r="AE5231" s="4">
        <v>0</v>
      </c>
      <c r="AF5231" t="s">
        <v>717</v>
      </c>
      <c r="AG5231" s="4">
        <v>0</v>
      </c>
      <c r="AH5231" s="4">
        <v>0</v>
      </c>
      <c r="AI5231" s="4">
        <v>0</v>
      </c>
      <c r="AJ5231" s="4">
        <v>0</v>
      </c>
      <c r="AK5231" s="4">
        <v>0</v>
      </c>
      <c r="AL5231" t="s">
        <v>795</v>
      </c>
      <c r="AM5231" s="71" t="str">
        <f>INDEX(Network_Insurer_Code,MATCH(Export!AL5231,Network_insurer_Name,0))</f>
        <v>TOL1</v>
      </c>
      <c r="AN5231" t="str">
        <f t="shared" si="81"/>
        <v>M1003TOL12019</v>
      </c>
    </row>
    <row r="5232" spans="1:40" x14ac:dyDescent="0.25">
      <c r="A5232">
        <v>2019</v>
      </c>
      <c r="B5232">
        <v>3</v>
      </c>
      <c r="C5232" s="1">
        <v>43647</v>
      </c>
      <c r="D5232" s="1">
        <v>43738</v>
      </c>
      <c r="E5232">
        <v>2019</v>
      </c>
      <c r="F5232" s="71" t="str">
        <f>INDEX(Client_Name,MATCH(Export!H5232,Local_Company_Name,0))</f>
        <v>Tiger Jewelcrafting Ltd</v>
      </c>
      <c r="G5232" s="71">
        <f>INDEX(Client_Code,MATCH(Export!H5232,Local_Company_Name,0))</f>
        <v>1003</v>
      </c>
      <c r="H5232" t="s">
        <v>753</v>
      </c>
      <c r="I5232" t="s">
        <v>708</v>
      </c>
      <c r="J5232" t="s">
        <v>22</v>
      </c>
      <c r="K5232" s="71" t="str">
        <f>INDEX(Line_of_Business,MATCH(Export!J5232,Name,0))</f>
        <v>A</v>
      </c>
      <c r="L5232" s="9" t="s">
        <v>40</v>
      </c>
      <c r="M5232">
        <v>148</v>
      </c>
      <c r="N5232" s="4">
        <v>154962.75</v>
      </c>
      <c r="O5232" s="4">
        <v>154962.75</v>
      </c>
      <c r="P5232" s="4">
        <v>0</v>
      </c>
      <c r="Q5232" s="4">
        <v>0</v>
      </c>
      <c r="R5232" s="4">
        <v>0</v>
      </c>
      <c r="S5232" s="4">
        <v>439992</v>
      </c>
      <c r="T5232" s="4">
        <v>0</v>
      </c>
      <c r="U5232" s="4">
        <v>0</v>
      </c>
      <c r="V5232" s="4">
        <v>0</v>
      </c>
      <c r="W5232" s="4">
        <v>-439992</v>
      </c>
      <c r="X5232" s="4">
        <v>0</v>
      </c>
      <c r="Y5232" s="4">
        <v>15496.28</v>
      </c>
      <c r="Z5232" s="4">
        <v>0</v>
      </c>
      <c r="AA5232" s="4">
        <v>0</v>
      </c>
      <c r="AB5232" t="s">
        <v>3</v>
      </c>
      <c r="AC5232" s="4">
        <v>0</v>
      </c>
      <c r="AD5232" s="4">
        <v>0</v>
      </c>
      <c r="AE5232" s="4">
        <v>0</v>
      </c>
      <c r="AF5232" t="s">
        <v>708</v>
      </c>
      <c r="AG5232" s="4">
        <v>0</v>
      </c>
      <c r="AH5232" s="4">
        <v>0</v>
      </c>
      <c r="AI5232" s="4">
        <v>0</v>
      </c>
      <c r="AJ5232" s="4">
        <v>1019450.47</v>
      </c>
      <c r="AK5232" s="4">
        <v>0</v>
      </c>
      <c r="AL5232" t="s">
        <v>792</v>
      </c>
      <c r="AM5232" s="71" t="str">
        <f>INDEX(Network_Insurer_Code,MATCH(Export!AL5232,Network_insurer_Name,0))</f>
        <v>CAL1</v>
      </c>
      <c r="AN5232" t="str">
        <f t="shared" si="81"/>
        <v>A1003CAL12019</v>
      </c>
    </row>
    <row r="5233" spans="1:40" x14ac:dyDescent="0.25">
      <c r="A5233">
        <v>2019</v>
      </c>
      <c r="B5233">
        <v>4</v>
      </c>
      <c r="C5233" s="1">
        <v>43739</v>
      </c>
      <c r="D5233" s="1">
        <v>43830</v>
      </c>
      <c r="E5233">
        <v>2019</v>
      </c>
      <c r="F5233" s="71" t="str">
        <f>INDEX(Client_Name,MATCH(Export!H5233,Local_Company_Name,0))</f>
        <v>Aplaca Engineering Co</v>
      </c>
      <c r="G5233" s="71">
        <f>INDEX(Client_Code,MATCH(Export!H5233,Local_Company_Name,0))</f>
        <v>1004</v>
      </c>
      <c r="H5233" t="s">
        <v>766</v>
      </c>
      <c r="I5233" t="s">
        <v>722</v>
      </c>
      <c r="J5233" t="s">
        <v>0</v>
      </c>
      <c r="K5233" s="71" t="str">
        <f>INDEX(Line_of_Business,MATCH(Export!J5233,Name,0))</f>
        <v>D</v>
      </c>
      <c r="L5233" s="9" t="s">
        <v>278</v>
      </c>
      <c r="M5233">
        <v>153</v>
      </c>
      <c r="N5233" s="4">
        <v>258.26</v>
      </c>
      <c r="O5233" s="4">
        <v>258.26</v>
      </c>
      <c r="P5233" s="4">
        <v>29982.04</v>
      </c>
      <c r="Q5233" s="4">
        <v>0</v>
      </c>
      <c r="R5233" s="4">
        <v>0</v>
      </c>
      <c r="S5233" s="4">
        <v>0</v>
      </c>
      <c r="T5233" s="4">
        <v>0</v>
      </c>
      <c r="U5233" s="4">
        <v>0</v>
      </c>
      <c r="V5233" s="4">
        <v>0</v>
      </c>
      <c r="W5233" s="4">
        <v>0</v>
      </c>
      <c r="X5233" s="4">
        <v>0</v>
      </c>
      <c r="Y5233" s="4">
        <v>37.11</v>
      </c>
      <c r="Z5233" s="4">
        <v>10.87</v>
      </c>
      <c r="AA5233" s="4">
        <v>0</v>
      </c>
      <c r="AB5233" t="s">
        <v>3</v>
      </c>
      <c r="AC5233" s="4">
        <v>0</v>
      </c>
      <c r="AD5233" s="4">
        <v>0</v>
      </c>
      <c r="AE5233" s="4">
        <v>244483.21</v>
      </c>
      <c r="AF5233" t="s">
        <v>722</v>
      </c>
      <c r="AG5233" s="4">
        <v>0</v>
      </c>
      <c r="AH5233" s="4">
        <v>0</v>
      </c>
      <c r="AI5233" s="4">
        <v>0</v>
      </c>
      <c r="AJ5233" s="4">
        <v>-29771.759999999998</v>
      </c>
      <c r="AK5233" s="4">
        <v>0</v>
      </c>
      <c r="AL5233" t="s">
        <v>793</v>
      </c>
      <c r="AM5233" s="71" t="str">
        <f>INDEX(Network_Insurer_Code,MATCH(Export!AL5233,Network_insurer_Name,0))</f>
        <v>CAL3</v>
      </c>
      <c r="AN5233" t="str">
        <f t="shared" si="81"/>
        <v>D1004CAL32019</v>
      </c>
    </row>
    <row r="5234" spans="1:40" x14ac:dyDescent="0.25">
      <c r="A5234">
        <v>2020</v>
      </c>
      <c r="B5234">
        <v>2</v>
      </c>
      <c r="C5234" s="1">
        <v>43831</v>
      </c>
      <c r="D5234" s="1">
        <v>43921</v>
      </c>
      <c r="E5234">
        <v>2020</v>
      </c>
      <c r="F5234" s="71" t="str">
        <f>INDEX(Client_Name,MATCH(Export!H5234,Local_Company_Name,0))</f>
        <v>Aplaca Engineering Co</v>
      </c>
      <c r="G5234" s="71">
        <f>INDEX(Client_Code,MATCH(Export!H5234,Local_Company_Name,0))</f>
        <v>1004</v>
      </c>
      <c r="H5234" t="s">
        <v>767</v>
      </c>
      <c r="I5234" t="s">
        <v>707</v>
      </c>
      <c r="J5234" t="s">
        <v>8</v>
      </c>
      <c r="K5234" s="71" t="str">
        <f>INDEX(Line_of_Business,MATCH(Export!J5234,Name,0))</f>
        <v>M</v>
      </c>
      <c r="L5234" s="9">
        <v>73624776</v>
      </c>
      <c r="M5234">
        <v>2</v>
      </c>
      <c r="N5234" s="4">
        <v>6816.29</v>
      </c>
      <c r="O5234" s="4">
        <v>6816.29</v>
      </c>
      <c r="P5234" s="4">
        <v>1976.76</v>
      </c>
      <c r="Q5234" s="4">
        <v>0</v>
      </c>
      <c r="R5234" s="4">
        <v>0</v>
      </c>
      <c r="S5234" s="4">
        <v>0</v>
      </c>
      <c r="T5234" s="4">
        <v>0</v>
      </c>
      <c r="U5234" s="4">
        <v>0</v>
      </c>
      <c r="V5234" s="4">
        <v>0</v>
      </c>
      <c r="W5234" s="4">
        <v>0</v>
      </c>
      <c r="X5234" s="4">
        <v>0</v>
      </c>
      <c r="Y5234" s="4">
        <v>654.36</v>
      </c>
      <c r="Z5234" s="4">
        <v>0</v>
      </c>
      <c r="AA5234" s="4">
        <v>1022.44</v>
      </c>
      <c r="AB5234" t="s">
        <v>3</v>
      </c>
      <c r="AC5234" s="4">
        <v>0</v>
      </c>
      <c r="AD5234" s="4">
        <v>0</v>
      </c>
      <c r="AE5234" s="4">
        <v>0</v>
      </c>
      <c r="AF5234" t="s">
        <v>707</v>
      </c>
      <c r="AG5234" s="4">
        <v>0</v>
      </c>
      <c r="AH5234" s="4">
        <v>0</v>
      </c>
      <c r="AI5234" s="4">
        <v>0</v>
      </c>
      <c r="AJ5234" s="4">
        <v>3162.73</v>
      </c>
      <c r="AK5234" s="4">
        <v>200000</v>
      </c>
      <c r="AL5234" t="s">
        <v>784</v>
      </c>
      <c r="AM5234" s="71" t="str">
        <f>INDEX(Network_Insurer_Code,MATCH(Export!AL5234,Network_insurer_Name,0))</f>
        <v>PII1</v>
      </c>
      <c r="AN5234" t="str">
        <f t="shared" si="81"/>
        <v>M1004PII12020</v>
      </c>
    </row>
    <row r="5235" spans="1:40" x14ac:dyDescent="0.25">
      <c r="A5235">
        <v>2020</v>
      </c>
      <c r="B5235">
        <v>2</v>
      </c>
      <c r="C5235" s="1">
        <v>43922</v>
      </c>
      <c r="D5235" s="1">
        <v>44012</v>
      </c>
      <c r="E5235">
        <v>2015</v>
      </c>
      <c r="F5235" s="71" t="str">
        <f>INDEX(Client_Name,MATCH(Export!H5235,Local_Company_Name,0))</f>
        <v>Lion Manufacturing Co</v>
      </c>
      <c r="G5235" s="71">
        <f>INDEX(Client_Code,MATCH(Export!H5235,Local_Company_Name,0))</f>
        <v>1002</v>
      </c>
      <c r="H5235" t="s">
        <v>752</v>
      </c>
      <c r="I5235" t="s">
        <v>704</v>
      </c>
      <c r="J5235" t="s">
        <v>0</v>
      </c>
      <c r="K5235" s="71" t="str">
        <f>INDEX(Line_of_Business,MATCH(Export!J5235,Name,0))</f>
        <v>D</v>
      </c>
      <c r="L5235" s="9" t="s">
        <v>229</v>
      </c>
      <c r="M5235">
        <v>242</v>
      </c>
      <c r="N5235" s="4">
        <v>0</v>
      </c>
      <c r="O5235" s="4">
        <v>0</v>
      </c>
      <c r="P5235" s="4">
        <v>2770.26</v>
      </c>
      <c r="Q5235" s="4">
        <v>0</v>
      </c>
      <c r="R5235" s="4">
        <v>0</v>
      </c>
      <c r="S5235" s="4">
        <v>0</v>
      </c>
      <c r="T5235" s="4">
        <v>0</v>
      </c>
      <c r="U5235" s="4">
        <v>0</v>
      </c>
      <c r="V5235" s="4">
        <v>0</v>
      </c>
      <c r="W5235" s="4">
        <v>0</v>
      </c>
      <c r="X5235" s="4">
        <v>0</v>
      </c>
      <c r="Y5235" s="4">
        <v>0</v>
      </c>
      <c r="Z5235" s="4">
        <v>0</v>
      </c>
      <c r="AA5235" s="4">
        <v>0</v>
      </c>
      <c r="AB5235" t="s">
        <v>3</v>
      </c>
      <c r="AC5235" s="4">
        <v>0</v>
      </c>
      <c r="AD5235" s="4">
        <v>0</v>
      </c>
      <c r="AE5235" s="4">
        <v>0</v>
      </c>
      <c r="AF5235" t="s">
        <v>704</v>
      </c>
      <c r="AG5235" s="4">
        <v>0</v>
      </c>
      <c r="AH5235" s="4">
        <v>0</v>
      </c>
      <c r="AI5235" s="4">
        <v>0</v>
      </c>
      <c r="AJ5235" s="4">
        <v>-2770.26</v>
      </c>
      <c r="AK5235" s="4">
        <v>200000</v>
      </c>
      <c r="AL5235" t="s">
        <v>783</v>
      </c>
      <c r="AM5235" s="71" t="str">
        <f>INDEX(Network_Insurer_Code,MATCH(Export!AL5235,Network_insurer_Name,0))</f>
        <v>PEP1</v>
      </c>
      <c r="AN5235" t="str">
        <f t="shared" si="81"/>
        <v>D1002PEP12015</v>
      </c>
    </row>
    <row r="5236" spans="1:40" x14ac:dyDescent="0.25">
      <c r="A5236">
        <v>2019</v>
      </c>
      <c r="B5236">
        <v>1</v>
      </c>
      <c r="C5236" s="1">
        <v>43466</v>
      </c>
      <c r="D5236" s="1">
        <v>43555</v>
      </c>
      <c r="E5236">
        <v>2018</v>
      </c>
      <c r="F5236" s="71" t="str">
        <f>INDEX(Client_Name,MATCH(Export!H5236,Local_Company_Name,0))</f>
        <v>Lion Manufacturing Co</v>
      </c>
      <c r="G5236" s="71">
        <f>INDEX(Client_Code,MATCH(Export!H5236,Local_Company_Name,0))</f>
        <v>1002</v>
      </c>
      <c r="H5236" t="s">
        <v>758</v>
      </c>
      <c r="I5236" t="s">
        <v>707</v>
      </c>
      <c r="J5236" t="s">
        <v>22</v>
      </c>
      <c r="K5236" s="71" t="str">
        <f>INDEX(Line_of_Business,MATCH(Export!J5236,Name,0))</f>
        <v>A</v>
      </c>
      <c r="L5236" s="9" t="s">
        <v>274</v>
      </c>
      <c r="M5236">
        <v>0</v>
      </c>
      <c r="N5236" s="4">
        <v>0</v>
      </c>
      <c r="O5236" s="4">
        <v>0</v>
      </c>
      <c r="P5236" s="4">
        <v>-13605.68</v>
      </c>
      <c r="Q5236" s="4">
        <v>0</v>
      </c>
      <c r="R5236" s="4">
        <v>0</v>
      </c>
      <c r="S5236" s="4">
        <v>0</v>
      </c>
      <c r="T5236" s="4">
        <v>0</v>
      </c>
      <c r="U5236" s="4">
        <v>0</v>
      </c>
      <c r="V5236" s="4">
        <v>0</v>
      </c>
      <c r="W5236" s="4">
        <v>0</v>
      </c>
      <c r="X5236" s="4">
        <v>0</v>
      </c>
      <c r="Y5236" s="4">
        <v>0</v>
      </c>
      <c r="Z5236" s="4">
        <v>0</v>
      </c>
      <c r="AA5236" s="4">
        <v>0</v>
      </c>
      <c r="AB5236" t="s">
        <v>3</v>
      </c>
      <c r="AC5236" s="4">
        <v>0</v>
      </c>
      <c r="AD5236" s="4">
        <v>0</v>
      </c>
      <c r="AE5236" s="4">
        <v>36900</v>
      </c>
      <c r="AF5236" t="s">
        <v>707</v>
      </c>
      <c r="AG5236" s="4">
        <v>0</v>
      </c>
      <c r="AH5236" s="4">
        <v>0</v>
      </c>
      <c r="AI5236" s="4">
        <v>0</v>
      </c>
      <c r="AJ5236" s="4">
        <v>13605.68</v>
      </c>
      <c r="AK5236" s="4">
        <v>0</v>
      </c>
      <c r="AL5236" t="s">
        <v>784</v>
      </c>
      <c r="AM5236" s="71" t="str">
        <f>INDEX(Network_Insurer_Code,MATCH(Export!AL5236,Network_insurer_Name,0))</f>
        <v>PII1</v>
      </c>
      <c r="AN5236" t="str">
        <f t="shared" si="81"/>
        <v>A1002PII12018</v>
      </c>
    </row>
    <row r="5237" spans="1:40" x14ac:dyDescent="0.25">
      <c r="A5237">
        <v>2020</v>
      </c>
      <c r="B5237">
        <v>2</v>
      </c>
      <c r="C5237" s="1">
        <v>43922</v>
      </c>
      <c r="D5237" s="1">
        <v>44012</v>
      </c>
      <c r="E5237">
        <v>2020</v>
      </c>
      <c r="F5237" s="71" t="str">
        <f>INDEX(Client_Name,MATCH(Export!H5237,Local_Company_Name,0))</f>
        <v>Tiger Jewelcrafting Ltd</v>
      </c>
      <c r="G5237" s="71">
        <f>INDEX(Client_Code,MATCH(Export!H5237,Local_Company_Name,0))</f>
        <v>1003</v>
      </c>
      <c r="H5237" t="s">
        <v>753</v>
      </c>
      <c r="I5237" t="s">
        <v>707</v>
      </c>
      <c r="J5237" t="s">
        <v>8</v>
      </c>
      <c r="K5237" s="71" t="str">
        <f>INDEX(Line_of_Business,MATCH(Export!J5237,Name,0))</f>
        <v>M</v>
      </c>
      <c r="L5237" s="9">
        <v>50575077</v>
      </c>
      <c r="M5237">
        <v>9</v>
      </c>
      <c r="N5237" s="4">
        <v>6235</v>
      </c>
      <c r="O5237" s="4">
        <v>6235</v>
      </c>
      <c r="P5237" s="4">
        <v>313.2</v>
      </c>
      <c r="Q5237" s="4">
        <v>0</v>
      </c>
      <c r="R5237" s="4">
        <v>0</v>
      </c>
      <c r="S5237" s="4">
        <v>0</v>
      </c>
      <c r="T5237" s="4">
        <v>0</v>
      </c>
      <c r="U5237" s="4">
        <v>0</v>
      </c>
      <c r="V5237" s="4">
        <v>0</v>
      </c>
      <c r="W5237" s="4">
        <v>0</v>
      </c>
      <c r="X5237" s="4">
        <v>0</v>
      </c>
      <c r="Y5237" s="4">
        <v>598.55999999999995</v>
      </c>
      <c r="Z5237" s="4">
        <v>0</v>
      </c>
      <c r="AA5237" s="4">
        <v>0</v>
      </c>
      <c r="AB5237" t="s">
        <v>3</v>
      </c>
      <c r="AC5237" s="4">
        <v>0</v>
      </c>
      <c r="AD5237" s="4">
        <v>0</v>
      </c>
      <c r="AE5237" s="4">
        <v>557.02</v>
      </c>
      <c r="AF5237" t="s">
        <v>707</v>
      </c>
      <c r="AG5237" s="4">
        <v>0</v>
      </c>
      <c r="AH5237" s="4">
        <v>0</v>
      </c>
      <c r="AI5237" s="4">
        <v>0</v>
      </c>
      <c r="AJ5237" s="4">
        <v>5323.24</v>
      </c>
      <c r="AK5237" s="4">
        <v>0</v>
      </c>
      <c r="AL5237" t="s">
        <v>795</v>
      </c>
      <c r="AM5237" s="71" t="str">
        <f>INDEX(Network_Insurer_Code,MATCH(Export!AL5237,Network_insurer_Name,0))</f>
        <v>TOL1</v>
      </c>
      <c r="AN5237" t="str">
        <f t="shared" si="81"/>
        <v>M1003TOL12020</v>
      </c>
    </row>
    <row r="5238" spans="1:40" x14ac:dyDescent="0.25">
      <c r="A5238">
        <v>2020</v>
      </c>
      <c r="B5238">
        <v>3</v>
      </c>
      <c r="C5238" s="1">
        <v>43922</v>
      </c>
      <c r="D5238" s="1">
        <v>44012</v>
      </c>
      <c r="E5238">
        <v>2016</v>
      </c>
      <c r="F5238" s="71" t="str">
        <f>INDEX(Client_Name,MATCH(Export!H5238,Local_Company_Name,0))</f>
        <v>Aplaca Engineering Co</v>
      </c>
      <c r="G5238" s="71">
        <f>INDEX(Client_Code,MATCH(Export!H5238,Local_Company_Name,0))</f>
        <v>1004</v>
      </c>
      <c r="H5238" t="s">
        <v>768</v>
      </c>
      <c r="I5238" t="s">
        <v>707</v>
      </c>
      <c r="J5238" t="s">
        <v>22</v>
      </c>
      <c r="K5238" s="71" t="str">
        <f>INDEX(Line_of_Business,MATCH(Export!J5238,Name,0))</f>
        <v>A</v>
      </c>
      <c r="L5238" s="9" t="s">
        <v>219</v>
      </c>
      <c r="M5238">
        <v>0</v>
      </c>
      <c r="N5238" s="4">
        <v>0</v>
      </c>
      <c r="O5238" s="4">
        <v>0</v>
      </c>
      <c r="P5238" s="4">
        <v>0</v>
      </c>
      <c r="Q5238" s="4">
        <v>0</v>
      </c>
      <c r="R5238" s="4">
        <v>0</v>
      </c>
      <c r="S5238" s="4">
        <v>0</v>
      </c>
      <c r="T5238" s="4">
        <v>0</v>
      </c>
      <c r="U5238" s="4">
        <v>0</v>
      </c>
      <c r="V5238" s="4">
        <v>0</v>
      </c>
      <c r="W5238" s="4">
        <v>0</v>
      </c>
      <c r="X5238" s="4">
        <v>0</v>
      </c>
      <c r="Y5238" s="4">
        <v>0</v>
      </c>
      <c r="Z5238" s="4">
        <v>0</v>
      </c>
      <c r="AA5238" s="4">
        <v>0</v>
      </c>
      <c r="AB5238" t="s">
        <v>3</v>
      </c>
      <c r="AC5238" s="4">
        <v>0</v>
      </c>
      <c r="AD5238" s="4">
        <v>0</v>
      </c>
      <c r="AE5238" s="4">
        <v>-38700</v>
      </c>
      <c r="AF5238" t="s">
        <v>707</v>
      </c>
      <c r="AG5238" s="4">
        <v>0</v>
      </c>
      <c r="AH5238" s="4">
        <v>0</v>
      </c>
      <c r="AI5238" s="4">
        <v>0</v>
      </c>
      <c r="AJ5238" s="4">
        <v>0</v>
      </c>
      <c r="AK5238" s="4">
        <v>0</v>
      </c>
      <c r="AL5238" t="s">
        <v>787</v>
      </c>
      <c r="AM5238" s="71" t="str">
        <f>INDEX(Network_Insurer_Code,MATCH(Export!AL5238,Network_insurer_Name,0))</f>
        <v>LEI3</v>
      </c>
      <c r="AN5238" t="str">
        <f t="shared" si="81"/>
        <v>A1004LEI32016</v>
      </c>
    </row>
    <row r="5239" spans="1:40" x14ac:dyDescent="0.25">
      <c r="A5239">
        <v>2020</v>
      </c>
      <c r="B5239">
        <v>3</v>
      </c>
      <c r="C5239" s="1">
        <v>44013</v>
      </c>
      <c r="D5239" s="1">
        <v>44104</v>
      </c>
      <c r="E5239">
        <v>2018</v>
      </c>
      <c r="F5239" s="71" t="str">
        <f>INDEX(Client_Name,MATCH(Export!H5239,Local_Company_Name,0))</f>
        <v>Aplaca Engineering Co</v>
      </c>
      <c r="G5239" s="71">
        <f>INDEX(Client_Code,MATCH(Export!H5239,Local_Company_Name,0))</f>
        <v>1004</v>
      </c>
      <c r="H5239" t="s">
        <v>754</v>
      </c>
      <c r="I5239" t="s">
        <v>732</v>
      </c>
      <c r="J5239" t="s">
        <v>5</v>
      </c>
      <c r="K5239" s="71" t="str">
        <f>INDEX(Line_of_Business,MATCH(Export!J5239,Name,0))</f>
        <v>L</v>
      </c>
      <c r="L5239" s="9" t="s">
        <v>299</v>
      </c>
      <c r="M5239">
        <v>1311</v>
      </c>
      <c r="N5239" s="4">
        <v>0</v>
      </c>
      <c r="O5239" s="4">
        <v>0</v>
      </c>
      <c r="P5239" s="4">
        <v>4600</v>
      </c>
      <c r="Q5239" s="4">
        <v>0</v>
      </c>
      <c r="R5239" s="4">
        <v>0</v>
      </c>
      <c r="S5239" s="4">
        <v>0</v>
      </c>
      <c r="T5239" s="4">
        <v>0</v>
      </c>
      <c r="U5239" s="4">
        <v>0</v>
      </c>
      <c r="V5239" s="4">
        <v>0</v>
      </c>
      <c r="W5239" s="4">
        <v>0</v>
      </c>
      <c r="X5239" s="4">
        <v>0</v>
      </c>
      <c r="Y5239" s="4">
        <v>0</v>
      </c>
      <c r="Z5239" s="4">
        <v>0</v>
      </c>
      <c r="AA5239" s="4">
        <v>0</v>
      </c>
      <c r="AB5239" t="s">
        <v>3</v>
      </c>
      <c r="AC5239" s="4">
        <v>0</v>
      </c>
      <c r="AD5239" s="4">
        <v>0</v>
      </c>
      <c r="AE5239" s="4">
        <v>0</v>
      </c>
      <c r="AF5239" t="s">
        <v>732</v>
      </c>
      <c r="AG5239" s="4">
        <v>0</v>
      </c>
      <c r="AH5239" s="4">
        <v>0</v>
      </c>
      <c r="AI5239" s="4">
        <v>0</v>
      </c>
      <c r="AJ5239" s="4">
        <v>-4600</v>
      </c>
      <c r="AK5239" s="4">
        <v>0</v>
      </c>
      <c r="AL5239" t="s">
        <v>785</v>
      </c>
      <c r="AM5239" s="71" t="str">
        <f>INDEX(Network_Insurer_Code,MATCH(Export!AL5239,Network_insurer_Name,0))</f>
        <v>WAI3</v>
      </c>
      <c r="AN5239" t="str">
        <f t="shared" si="81"/>
        <v>L1004WAI32018</v>
      </c>
    </row>
    <row r="5240" spans="1:40" x14ac:dyDescent="0.25">
      <c r="A5240">
        <v>2019</v>
      </c>
      <c r="B5240">
        <v>4</v>
      </c>
      <c r="C5240" s="1">
        <v>43739</v>
      </c>
      <c r="D5240" s="1">
        <v>43830</v>
      </c>
      <c r="E5240">
        <v>2018</v>
      </c>
      <c r="F5240" s="71" t="str">
        <f>INDEX(Client_Name,MATCH(Export!H5240,Local_Company_Name,0))</f>
        <v>Tiger Jewelcrafting Ltd</v>
      </c>
      <c r="G5240" s="71">
        <f>INDEX(Client_Code,MATCH(Export!H5240,Local_Company_Name,0))</f>
        <v>1003</v>
      </c>
      <c r="H5240" t="s">
        <v>762</v>
      </c>
      <c r="I5240" t="s">
        <v>735</v>
      </c>
      <c r="J5240" t="s">
        <v>8</v>
      </c>
      <c r="K5240" s="71" t="str">
        <f>INDEX(Line_of_Business,MATCH(Export!J5240,Name,0))</f>
        <v>M</v>
      </c>
      <c r="L5240" s="9">
        <v>90500002314</v>
      </c>
      <c r="M5240">
        <v>1504</v>
      </c>
      <c r="N5240" s="4">
        <v>0</v>
      </c>
      <c r="O5240" s="4">
        <v>0</v>
      </c>
      <c r="P5240" s="4">
        <v>237.6</v>
      </c>
      <c r="Q5240" s="4">
        <v>0</v>
      </c>
      <c r="R5240" s="4">
        <v>0</v>
      </c>
      <c r="S5240" s="4">
        <v>0</v>
      </c>
      <c r="T5240" s="4">
        <v>0</v>
      </c>
      <c r="U5240" s="4">
        <v>0</v>
      </c>
      <c r="V5240" s="4">
        <v>0</v>
      </c>
      <c r="W5240" s="4">
        <v>0</v>
      </c>
      <c r="X5240" s="4">
        <v>0</v>
      </c>
      <c r="Y5240" s="4">
        <v>0</v>
      </c>
      <c r="Z5240" s="4">
        <v>0</v>
      </c>
      <c r="AA5240" s="4">
        <v>0</v>
      </c>
      <c r="AB5240" t="s">
        <v>3</v>
      </c>
      <c r="AC5240" s="4">
        <v>0</v>
      </c>
      <c r="AD5240" s="4">
        <v>0</v>
      </c>
      <c r="AE5240" s="4">
        <v>0</v>
      </c>
      <c r="AF5240" t="s">
        <v>735</v>
      </c>
      <c r="AG5240" s="4">
        <v>0</v>
      </c>
      <c r="AH5240" s="4">
        <v>0</v>
      </c>
      <c r="AI5240" s="4">
        <v>0</v>
      </c>
      <c r="AJ5240" s="4">
        <v>-237.6</v>
      </c>
      <c r="AK5240" s="4">
        <v>0</v>
      </c>
      <c r="AL5240" t="s">
        <v>789</v>
      </c>
      <c r="AM5240" s="71" t="str">
        <f>INDEX(Network_Insurer_Code,MATCH(Export!AL5240,Network_insurer_Name,0))</f>
        <v>APL1</v>
      </c>
      <c r="AN5240" t="str">
        <f t="shared" si="81"/>
        <v>M1003APL12018</v>
      </c>
    </row>
    <row r="5241" spans="1:40" x14ac:dyDescent="0.25">
      <c r="A5241">
        <v>2020</v>
      </c>
      <c r="B5241">
        <v>2</v>
      </c>
      <c r="C5241" s="1">
        <v>43922</v>
      </c>
      <c r="D5241" s="1">
        <v>44012</v>
      </c>
      <c r="E5241">
        <v>2019</v>
      </c>
      <c r="F5241" s="71" t="str">
        <f>INDEX(Client_Name,MATCH(Export!H5241,Local_Company_Name,0))</f>
        <v>Lion Manufacturing Co</v>
      </c>
      <c r="G5241" s="71">
        <f>INDEX(Client_Code,MATCH(Export!H5241,Local_Company_Name,0))</f>
        <v>1002</v>
      </c>
      <c r="H5241" t="s">
        <v>759</v>
      </c>
      <c r="I5241" t="s">
        <v>722</v>
      </c>
      <c r="J5241" t="s">
        <v>8</v>
      </c>
      <c r="K5241" s="71" t="str">
        <f>INDEX(Line_of_Business,MATCH(Export!J5241,Name,0))</f>
        <v>M</v>
      </c>
      <c r="L5241" s="9" t="s">
        <v>394</v>
      </c>
      <c r="M5241">
        <v>4164</v>
      </c>
      <c r="N5241" s="4">
        <v>0</v>
      </c>
      <c r="O5241" s="4">
        <v>0</v>
      </c>
      <c r="P5241" s="4">
        <v>0</v>
      </c>
      <c r="Q5241" s="4">
        <v>0</v>
      </c>
      <c r="R5241" s="4">
        <v>0</v>
      </c>
      <c r="S5241" s="4">
        <v>0</v>
      </c>
      <c r="T5241" s="4">
        <v>0</v>
      </c>
      <c r="U5241" s="4">
        <v>0</v>
      </c>
      <c r="V5241" s="4">
        <v>0</v>
      </c>
      <c r="W5241" s="4">
        <v>0</v>
      </c>
      <c r="X5241" s="4">
        <v>0</v>
      </c>
      <c r="Y5241" s="4">
        <v>0</v>
      </c>
      <c r="Z5241" s="4">
        <v>0</v>
      </c>
      <c r="AA5241" s="4">
        <v>0</v>
      </c>
      <c r="AB5241" t="s">
        <v>3</v>
      </c>
      <c r="AC5241" s="4">
        <v>0</v>
      </c>
      <c r="AD5241" s="4">
        <v>0</v>
      </c>
      <c r="AE5241" s="4">
        <v>0</v>
      </c>
      <c r="AF5241" t="s">
        <v>722</v>
      </c>
      <c r="AG5241" s="4">
        <v>0</v>
      </c>
      <c r="AH5241" s="4">
        <v>0</v>
      </c>
      <c r="AI5241" s="4">
        <v>0</v>
      </c>
      <c r="AJ5241" s="4">
        <v>0</v>
      </c>
      <c r="AK5241" s="4">
        <v>0</v>
      </c>
      <c r="AL5241" t="s">
        <v>781</v>
      </c>
      <c r="AM5241" s="71" t="str">
        <f>INDEX(Network_Insurer_Code,MATCH(Export!AL5241,Network_insurer_Name,0))</f>
        <v>ORI1</v>
      </c>
      <c r="AN5241" t="str">
        <f t="shared" si="81"/>
        <v>M1002ORI12019</v>
      </c>
    </row>
    <row r="5242" spans="1:40" x14ac:dyDescent="0.25">
      <c r="A5242">
        <v>2020</v>
      </c>
      <c r="B5242">
        <v>1</v>
      </c>
      <c r="C5242" s="1">
        <v>43831</v>
      </c>
      <c r="D5242" s="1">
        <v>43921</v>
      </c>
      <c r="E5242">
        <v>2019</v>
      </c>
      <c r="F5242" s="71" t="str">
        <f>INDEX(Client_Name,MATCH(Export!H5242,Local_Company_Name,0))</f>
        <v>Tiger Jewelcrafting Ltd</v>
      </c>
      <c r="G5242" s="71">
        <f>INDEX(Client_Code,MATCH(Export!H5242,Local_Company_Name,0))</f>
        <v>1003</v>
      </c>
      <c r="H5242" t="s">
        <v>762</v>
      </c>
      <c r="I5242" t="s">
        <v>735</v>
      </c>
      <c r="J5242" t="s">
        <v>5</v>
      </c>
      <c r="K5242" s="71" t="str">
        <f>INDEX(Line_of_Business,MATCH(Export!J5242,Name,0))</f>
        <v>L</v>
      </c>
      <c r="L5242" s="9">
        <v>1586396</v>
      </c>
      <c r="M5242">
        <v>69</v>
      </c>
      <c r="N5242" s="4">
        <v>0</v>
      </c>
      <c r="O5242" s="4">
        <v>0</v>
      </c>
      <c r="P5242" s="4">
        <v>0</v>
      </c>
      <c r="Q5242" s="4">
        <v>0</v>
      </c>
      <c r="R5242" s="4">
        <v>0</v>
      </c>
      <c r="S5242" s="4">
        <v>0</v>
      </c>
      <c r="T5242" s="4">
        <v>0</v>
      </c>
      <c r="U5242" s="4">
        <v>0</v>
      </c>
      <c r="V5242" s="4">
        <v>0</v>
      </c>
      <c r="W5242" s="4">
        <v>0</v>
      </c>
      <c r="X5242" s="4">
        <v>0</v>
      </c>
      <c r="Y5242" s="4">
        <v>0</v>
      </c>
      <c r="Z5242" s="4">
        <v>0</v>
      </c>
      <c r="AA5242" s="4">
        <v>0</v>
      </c>
      <c r="AB5242" t="s">
        <v>3</v>
      </c>
      <c r="AC5242" s="4">
        <v>0</v>
      </c>
      <c r="AD5242" s="4">
        <v>0</v>
      </c>
      <c r="AE5242" s="4">
        <v>0</v>
      </c>
      <c r="AF5242" t="s">
        <v>735</v>
      </c>
      <c r="AG5242" s="4">
        <v>0</v>
      </c>
      <c r="AH5242" s="4">
        <v>0</v>
      </c>
      <c r="AI5242" s="4">
        <v>0</v>
      </c>
      <c r="AJ5242" s="4">
        <v>0</v>
      </c>
      <c r="AK5242" s="4">
        <v>0</v>
      </c>
      <c r="AL5242" t="s">
        <v>794</v>
      </c>
      <c r="AM5242" s="71" t="str">
        <f>INDEX(Network_Insurer_Code,MATCH(Export!AL5242,Network_insurer_Name,0))</f>
        <v>CUI2</v>
      </c>
      <c r="AN5242" t="str">
        <f t="shared" si="81"/>
        <v>L1003CUI22019</v>
      </c>
    </row>
    <row r="5243" spans="1:40" x14ac:dyDescent="0.25">
      <c r="A5243">
        <v>2020</v>
      </c>
      <c r="B5243">
        <v>2</v>
      </c>
      <c r="C5243" s="1">
        <v>43922</v>
      </c>
      <c r="D5243" s="1">
        <v>44012</v>
      </c>
      <c r="E5243">
        <v>2019</v>
      </c>
      <c r="F5243" s="71" t="str">
        <f>INDEX(Client_Name,MATCH(Export!H5243,Local_Company_Name,0))</f>
        <v>Tiger Jewelcrafting Ltd</v>
      </c>
      <c r="G5243" s="71">
        <f>INDEX(Client_Code,MATCH(Export!H5243,Local_Company_Name,0))</f>
        <v>1003</v>
      </c>
      <c r="H5243" t="s">
        <v>764</v>
      </c>
      <c r="I5243" t="s">
        <v>720</v>
      </c>
      <c r="J5243" t="s">
        <v>5</v>
      </c>
      <c r="K5243" s="71" t="str">
        <f>INDEX(Line_of_Business,MATCH(Export!J5243,Name,0))</f>
        <v>L</v>
      </c>
      <c r="L5243" s="9" t="s">
        <v>137</v>
      </c>
      <c r="M5243">
        <v>293</v>
      </c>
      <c r="N5243" s="4">
        <v>588.17059483726098</v>
      </c>
      <c r="O5243" s="4">
        <v>524.05999999999995</v>
      </c>
      <c r="P5243" s="4">
        <v>0</v>
      </c>
      <c r="Q5243" s="4">
        <v>0</v>
      </c>
      <c r="R5243" s="4">
        <v>0</v>
      </c>
      <c r="S5243" s="4">
        <v>0</v>
      </c>
      <c r="T5243" s="4">
        <v>0</v>
      </c>
      <c r="U5243" s="4">
        <v>0</v>
      </c>
      <c r="V5243" s="4">
        <v>0</v>
      </c>
      <c r="W5243" s="4">
        <v>0</v>
      </c>
      <c r="X5243" s="4">
        <v>0</v>
      </c>
      <c r="Y5243" s="4">
        <v>62.89</v>
      </c>
      <c r="Z5243" s="4">
        <v>0</v>
      </c>
      <c r="AA5243" s="4">
        <v>0</v>
      </c>
      <c r="AB5243" t="s">
        <v>3</v>
      </c>
      <c r="AC5243" s="4">
        <v>0</v>
      </c>
      <c r="AD5243" s="4">
        <v>0</v>
      </c>
      <c r="AE5243" s="4">
        <v>0</v>
      </c>
      <c r="AF5243" t="s">
        <v>720</v>
      </c>
      <c r="AG5243" s="4">
        <v>0</v>
      </c>
      <c r="AH5243" s="4">
        <v>0</v>
      </c>
      <c r="AI5243" s="4">
        <v>0</v>
      </c>
      <c r="AJ5243" s="4">
        <v>461.16999999999899</v>
      </c>
      <c r="AK5243" s="4">
        <v>200000</v>
      </c>
      <c r="AL5243" t="s">
        <v>784</v>
      </c>
      <c r="AM5243" s="71" t="str">
        <f>INDEX(Network_Insurer_Code,MATCH(Export!AL5243,Network_insurer_Name,0))</f>
        <v>PII1</v>
      </c>
      <c r="AN5243" t="str">
        <f t="shared" si="81"/>
        <v>L1003PII12019</v>
      </c>
    </row>
    <row r="5244" spans="1:40" x14ac:dyDescent="0.25">
      <c r="A5244">
        <v>2020</v>
      </c>
      <c r="B5244">
        <v>1</v>
      </c>
      <c r="C5244" s="1">
        <v>43831</v>
      </c>
      <c r="D5244" s="1">
        <v>43921</v>
      </c>
      <c r="E5244">
        <v>2020</v>
      </c>
      <c r="F5244" s="71" t="str">
        <f>INDEX(Client_Name,MATCH(Export!H5244,Local_Company_Name,0))</f>
        <v>Lion Manufacturing Co</v>
      </c>
      <c r="G5244" s="71">
        <f>INDEX(Client_Code,MATCH(Export!H5244,Local_Company_Name,0))</f>
        <v>1002</v>
      </c>
      <c r="H5244" t="s">
        <v>760</v>
      </c>
      <c r="I5244" t="s">
        <v>722</v>
      </c>
      <c r="J5244" t="s">
        <v>22</v>
      </c>
      <c r="K5244" s="71" t="str">
        <f>INDEX(Line_of_Business,MATCH(Export!J5244,Name,0))</f>
        <v>A</v>
      </c>
      <c r="L5244" s="9" t="s">
        <v>541</v>
      </c>
      <c r="M5244">
        <v>0</v>
      </c>
      <c r="N5244" s="4">
        <v>86299.32</v>
      </c>
      <c r="O5244" s="4">
        <v>86299.32</v>
      </c>
      <c r="P5244" s="4">
        <v>0</v>
      </c>
      <c r="Q5244" s="4">
        <v>0</v>
      </c>
      <c r="R5244" s="4">
        <v>0</v>
      </c>
      <c r="S5244" s="4">
        <v>0</v>
      </c>
      <c r="T5244" s="4">
        <v>0</v>
      </c>
      <c r="U5244" s="4">
        <v>0</v>
      </c>
      <c r="V5244" s="4">
        <v>0</v>
      </c>
      <c r="W5244" s="4">
        <v>0</v>
      </c>
      <c r="X5244" s="4">
        <v>0</v>
      </c>
      <c r="Y5244" s="4">
        <v>12399.32</v>
      </c>
      <c r="Z5244" s="4">
        <v>3637.14</v>
      </c>
      <c r="AA5244" s="4">
        <v>0</v>
      </c>
      <c r="AB5244" t="s">
        <v>3</v>
      </c>
      <c r="AC5244" s="4">
        <v>0</v>
      </c>
      <c r="AD5244" s="4">
        <v>0</v>
      </c>
      <c r="AE5244" s="4">
        <v>0</v>
      </c>
      <c r="AF5244" t="s">
        <v>722</v>
      </c>
      <c r="AG5244" s="4">
        <v>0</v>
      </c>
      <c r="AH5244" s="4">
        <v>0</v>
      </c>
      <c r="AI5244" s="4">
        <v>0</v>
      </c>
      <c r="AJ5244" s="4">
        <v>70262.86</v>
      </c>
      <c r="AK5244" s="4">
        <v>0</v>
      </c>
      <c r="AL5244" t="s">
        <v>796</v>
      </c>
      <c r="AM5244" s="71" t="str">
        <f>INDEX(Network_Insurer_Code,MATCH(Export!AL5244,Network_insurer_Name,0))</f>
        <v>POL2</v>
      </c>
      <c r="AN5244" t="str">
        <f t="shared" si="81"/>
        <v>A1002POL22020</v>
      </c>
    </row>
    <row r="5245" spans="1:40" x14ac:dyDescent="0.25">
      <c r="A5245">
        <v>2019</v>
      </c>
      <c r="B5245">
        <v>3</v>
      </c>
      <c r="C5245" s="1">
        <v>43647</v>
      </c>
      <c r="D5245" s="1">
        <v>43738</v>
      </c>
      <c r="E5245">
        <v>2019</v>
      </c>
      <c r="F5245" s="71" t="str">
        <f>INDEX(Client_Name,MATCH(Export!H5245,Local_Company_Name,0))</f>
        <v>Zebra Workings Ltd</v>
      </c>
      <c r="G5245" s="71">
        <f>INDEX(Client_Code,MATCH(Export!H5245,Local_Company_Name,0))</f>
        <v>1001</v>
      </c>
      <c r="H5245" t="s">
        <v>751</v>
      </c>
      <c r="I5245" t="s">
        <v>722</v>
      </c>
      <c r="J5245" t="s">
        <v>0</v>
      </c>
      <c r="K5245" s="71" t="str">
        <f>INDEX(Line_of_Business,MATCH(Export!J5245,Name,0))</f>
        <v>D</v>
      </c>
      <c r="L5245" s="9" t="s">
        <v>217</v>
      </c>
      <c r="M5245">
        <v>933</v>
      </c>
      <c r="N5245" s="4">
        <v>183805.81</v>
      </c>
      <c r="O5245" s="4">
        <v>183805.81</v>
      </c>
      <c r="P5245" s="4">
        <v>0</v>
      </c>
      <c r="Q5245" s="4">
        <v>0</v>
      </c>
      <c r="R5245" s="4">
        <v>0</v>
      </c>
      <c r="S5245" s="4">
        <v>0</v>
      </c>
      <c r="T5245" s="4">
        <v>0</v>
      </c>
      <c r="U5245" s="4">
        <v>0</v>
      </c>
      <c r="V5245" s="4">
        <v>0</v>
      </c>
      <c r="W5245" s="4">
        <v>0</v>
      </c>
      <c r="X5245" s="4">
        <v>0</v>
      </c>
      <c r="Y5245" s="4">
        <v>22056.7</v>
      </c>
      <c r="Z5245" s="4">
        <v>0</v>
      </c>
      <c r="AA5245" s="4">
        <v>0</v>
      </c>
      <c r="AB5245" t="s">
        <v>3</v>
      </c>
      <c r="AC5245" s="4">
        <v>0</v>
      </c>
      <c r="AD5245" s="4">
        <v>0</v>
      </c>
      <c r="AE5245" s="4">
        <v>0</v>
      </c>
      <c r="AF5245" t="s">
        <v>722</v>
      </c>
      <c r="AG5245" s="4">
        <v>0</v>
      </c>
      <c r="AH5245" s="4">
        <v>0</v>
      </c>
      <c r="AI5245" s="4">
        <v>0</v>
      </c>
      <c r="AJ5245" s="4">
        <v>161749.10999999999</v>
      </c>
      <c r="AK5245" s="4">
        <v>0</v>
      </c>
      <c r="AL5245" t="s">
        <v>785</v>
      </c>
      <c r="AM5245" s="71" t="str">
        <f>INDEX(Network_Insurer_Code,MATCH(Export!AL5245,Network_insurer_Name,0))</f>
        <v>WAI3</v>
      </c>
      <c r="AN5245" t="str">
        <f t="shared" si="81"/>
        <v>D1001WAI32019</v>
      </c>
    </row>
    <row r="5246" spans="1:40" x14ac:dyDescent="0.25">
      <c r="A5246">
        <v>2019</v>
      </c>
      <c r="B5246">
        <v>4</v>
      </c>
      <c r="C5246" s="1">
        <v>43739</v>
      </c>
      <c r="D5246" s="1">
        <v>43830</v>
      </c>
      <c r="E5246">
        <v>2018</v>
      </c>
      <c r="F5246" s="71" t="str">
        <f>INDEX(Client_Name,MATCH(Export!H5246,Local_Company_Name,0))</f>
        <v>Lion Manufacturing Co</v>
      </c>
      <c r="G5246" s="71">
        <f>INDEX(Client_Code,MATCH(Export!H5246,Local_Company_Name,0))</f>
        <v>1002</v>
      </c>
      <c r="H5246" t="s">
        <v>757</v>
      </c>
      <c r="I5246" t="s">
        <v>736</v>
      </c>
      <c r="J5246" t="s">
        <v>8</v>
      </c>
      <c r="K5246" s="71" t="str">
        <f>INDEX(Line_of_Business,MATCH(Export!J5246,Name,0))</f>
        <v>M</v>
      </c>
      <c r="L5246" s="9" t="s">
        <v>25</v>
      </c>
      <c r="M5246">
        <v>6677</v>
      </c>
      <c r="N5246" s="4">
        <v>0</v>
      </c>
      <c r="O5246" s="4">
        <v>0</v>
      </c>
      <c r="P5246" s="4">
        <v>321669.36</v>
      </c>
      <c r="Q5246" s="4">
        <v>0</v>
      </c>
      <c r="R5246" s="4">
        <v>0</v>
      </c>
      <c r="S5246" s="4">
        <v>0</v>
      </c>
      <c r="T5246" s="4">
        <v>0</v>
      </c>
      <c r="U5246" s="4">
        <v>0</v>
      </c>
      <c r="V5246" s="4">
        <v>0</v>
      </c>
      <c r="W5246" s="4">
        <v>0</v>
      </c>
      <c r="X5246" s="4">
        <v>0</v>
      </c>
      <c r="Y5246" s="4">
        <v>0</v>
      </c>
      <c r="Z5246" s="4">
        <v>0</v>
      </c>
      <c r="AA5246" s="4">
        <v>0</v>
      </c>
      <c r="AB5246" t="s">
        <v>3</v>
      </c>
      <c r="AC5246" s="4">
        <v>0</v>
      </c>
      <c r="AD5246" s="4">
        <v>0</v>
      </c>
      <c r="AE5246" s="4">
        <v>0</v>
      </c>
      <c r="AF5246" t="s">
        <v>736</v>
      </c>
      <c r="AG5246" s="4">
        <v>0</v>
      </c>
      <c r="AH5246" s="4">
        <v>0</v>
      </c>
      <c r="AI5246" s="4">
        <v>0</v>
      </c>
      <c r="AJ5246" s="4">
        <v>-321669.36</v>
      </c>
      <c r="AK5246" s="4">
        <v>0</v>
      </c>
      <c r="AL5246" t="s">
        <v>788</v>
      </c>
      <c r="AM5246" s="71" t="str">
        <f>INDEX(Network_Insurer_Code,MATCH(Export!AL5246,Network_insurer_Name,0))</f>
        <v>RAI1</v>
      </c>
      <c r="AN5246" t="str">
        <f t="shared" si="81"/>
        <v>M1002RAI12018</v>
      </c>
    </row>
    <row r="5247" spans="1:40" x14ac:dyDescent="0.25">
      <c r="A5247">
        <v>2020</v>
      </c>
      <c r="B5247">
        <v>1</v>
      </c>
      <c r="C5247" s="1">
        <v>43831</v>
      </c>
      <c r="D5247" s="1">
        <v>43921</v>
      </c>
      <c r="E5247">
        <v>2020</v>
      </c>
      <c r="F5247" s="71" t="str">
        <f>INDEX(Client_Name,MATCH(Export!H5247,Local_Company_Name,0))</f>
        <v>Zebra Workings Ltd</v>
      </c>
      <c r="G5247" s="71">
        <f>INDEX(Client_Code,MATCH(Export!H5247,Local_Company_Name,0))</f>
        <v>1001</v>
      </c>
      <c r="H5247" t="s">
        <v>748</v>
      </c>
      <c r="I5247" t="s">
        <v>733</v>
      </c>
      <c r="J5247" t="s">
        <v>8</v>
      </c>
      <c r="K5247" s="71" t="str">
        <f>INDEX(Line_of_Business,MATCH(Export!J5247,Name,0))</f>
        <v>M</v>
      </c>
      <c r="L5247" s="9">
        <v>204153537</v>
      </c>
      <c r="M5247">
        <v>12</v>
      </c>
      <c r="N5247" s="4">
        <v>7588.29</v>
      </c>
      <c r="O5247" s="4">
        <v>7588.29</v>
      </c>
      <c r="P5247" s="4">
        <v>152.5</v>
      </c>
      <c r="Q5247" s="4">
        <v>0</v>
      </c>
      <c r="R5247" s="4">
        <v>0</v>
      </c>
      <c r="S5247" s="4">
        <v>0</v>
      </c>
      <c r="T5247" s="4">
        <v>0</v>
      </c>
      <c r="U5247" s="4">
        <v>0</v>
      </c>
      <c r="V5247" s="4">
        <v>0</v>
      </c>
      <c r="W5247" s="4">
        <v>0</v>
      </c>
      <c r="X5247" s="4">
        <v>0</v>
      </c>
      <c r="Y5247" s="4">
        <v>891.62</v>
      </c>
      <c r="Z5247" s="4">
        <v>569.12</v>
      </c>
      <c r="AA5247" s="4">
        <v>948.54</v>
      </c>
      <c r="AB5247" t="s">
        <v>3</v>
      </c>
      <c r="AC5247" s="4">
        <v>0</v>
      </c>
      <c r="AD5247" s="4">
        <v>0</v>
      </c>
      <c r="AE5247" s="4">
        <v>0</v>
      </c>
      <c r="AF5247" t="s">
        <v>733</v>
      </c>
      <c r="AG5247" s="4">
        <v>0</v>
      </c>
      <c r="AH5247" s="4">
        <v>0</v>
      </c>
      <c r="AI5247" s="4">
        <v>0</v>
      </c>
      <c r="AJ5247" s="4">
        <v>5026.51</v>
      </c>
      <c r="AK5247" s="4">
        <v>0</v>
      </c>
      <c r="AL5247" t="s">
        <v>795</v>
      </c>
      <c r="AM5247" s="71" t="str">
        <f>INDEX(Network_Insurer_Code,MATCH(Export!AL5247,Network_insurer_Name,0))</f>
        <v>TOL1</v>
      </c>
      <c r="AN5247" t="str">
        <f t="shared" si="81"/>
        <v>M1001TOL12020</v>
      </c>
    </row>
    <row r="5248" spans="1:40" x14ac:dyDescent="0.25">
      <c r="A5248">
        <v>2020</v>
      </c>
      <c r="B5248">
        <v>2</v>
      </c>
      <c r="C5248" s="1">
        <v>43922</v>
      </c>
      <c r="D5248" s="1">
        <v>44012</v>
      </c>
      <c r="E5248">
        <v>2019</v>
      </c>
      <c r="F5248" s="71" t="str">
        <f>INDEX(Client_Name,MATCH(Export!H5248,Local_Company_Name,0))</f>
        <v>Flaimngo Tailoring</v>
      </c>
      <c r="G5248" s="71">
        <f>INDEX(Client_Code,MATCH(Export!H5248,Local_Company_Name,0))</f>
        <v>1005</v>
      </c>
      <c r="H5248" t="s">
        <v>769</v>
      </c>
      <c r="I5248" t="s">
        <v>718</v>
      </c>
      <c r="J5248" t="s">
        <v>8</v>
      </c>
      <c r="K5248" s="71" t="str">
        <f>INDEX(Line_of_Business,MATCH(Export!J5248,Name,0))</f>
        <v>M</v>
      </c>
      <c r="L5248" s="9" t="s">
        <v>139</v>
      </c>
      <c r="M5248">
        <v>754</v>
      </c>
      <c r="N5248" s="4">
        <v>-120364.58</v>
      </c>
      <c r="O5248" s="4">
        <v>-120364.58</v>
      </c>
      <c r="P5248" s="4">
        <v>24765.34</v>
      </c>
      <c r="Q5248" s="4">
        <v>0</v>
      </c>
      <c r="R5248" s="4">
        <v>0</v>
      </c>
      <c r="S5248" s="4">
        <v>0</v>
      </c>
      <c r="T5248" s="4">
        <v>0</v>
      </c>
      <c r="U5248" s="4">
        <v>0</v>
      </c>
      <c r="V5248" s="4">
        <v>0</v>
      </c>
      <c r="W5248" s="4">
        <v>0</v>
      </c>
      <c r="X5248" s="4">
        <v>0</v>
      </c>
      <c r="Y5248" s="4">
        <v>-9629.16</v>
      </c>
      <c r="Z5248" s="4">
        <v>0</v>
      </c>
      <c r="AA5248" s="4">
        <v>0</v>
      </c>
      <c r="AB5248" t="s">
        <v>3</v>
      </c>
      <c r="AC5248" s="4">
        <v>0</v>
      </c>
      <c r="AD5248" s="4">
        <v>0</v>
      </c>
      <c r="AE5248" s="4">
        <v>0</v>
      </c>
      <c r="AF5248" t="s">
        <v>718</v>
      </c>
      <c r="AG5248" s="4">
        <v>0</v>
      </c>
      <c r="AH5248" s="4">
        <v>0</v>
      </c>
      <c r="AI5248" s="4">
        <v>0</v>
      </c>
      <c r="AJ5248" s="4">
        <v>-135500.76</v>
      </c>
      <c r="AK5248" s="4">
        <v>0</v>
      </c>
      <c r="AL5248" t="s">
        <v>793</v>
      </c>
      <c r="AM5248" s="71" t="str">
        <f>INDEX(Network_Insurer_Code,MATCH(Export!AL5248,Network_insurer_Name,0))</f>
        <v>CAL3</v>
      </c>
      <c r="AN5248" t="str">
        <f t="shared" si="81"/>
        <v>M1005CAL32019</v>
      </c>
    </row>
    <row r="5249" spans="1:40" x14ac:dyDescent="0.25">
      <c r="A5249">
        <v>2020</v>
      </c>
      <c r="B5249">
        <v>1</v>
      </c>
      <c r="C5249" s="1">
        <v>43831</v>
      </c>
      <c r="D5249" s="1">
        <v>43921</v>
      </c>
      <c r="E5249">
        <v>2019</v>
      </c>
      <c r="F5249" s="71" t="str">
        <f>INDEX(Client_Name,MATCH(Export!H5249,Local_Company_Name,0))</f>
        <v>Falcon Clothing</v>
      </c>
      <c r="G5249" s="71">
        <f>INDEX(Client_Code,MATCH(Export!H5249,Local_Company_Name,0))</f>
        <v>1006</v>
      </c>
      <c r="H5249" t="s">
        <v>775</v>
      </c>
      <c r="I5249" t="s">
        <v>719</v>
      </c>
      <c r="J5249" t="s">
        <v>8</v>
      </c>
      <c r="K5249" s="71" t="str">
        <f>INDEX(Line_of_Business,MATCH(Export!J5249,Name,0))</f>
        <v>M</v>
      </c>
      <c r="L5249" s="9" t="s">
        <v>377</v>
      </c>
      <c r="M5249">
        <v>2032</v>
      </c>
      <c r="N5249" s="4">
        <v>290398</v>
      </c>
      <c r="O5249" s="4">
        <v>290398</v>
      </c>
      <c r="P5249" s="4">
        <v>0</v>
      </c>
      <c r="Q5249" s="4">
        <v>0</v>
      </c>
      <c r="R5249" s="4">
        <v>0</v>
      </c>
      <c r="S5249" s="4">
        <v>0</v>
      </c>
      <c r="T5249" s="4">
        <v>0</v>
      </c>
      <c r="U5249" s="4">
        <v>0</v>
      </c>
      <c r="V5249" s="4">
        <v>0</v>
      </c>
      <c r="W5249" s="4">
        <v>0</v>
      </c>
      <c r="X5249" s="4">
        <v>0</v>
      </c>
      <c r="Y5249" s="4">
        <v>34847.760000000002</v>
      </c>
      <c r="Z5249" s="4">
        <v>4065.57</v>
      </c>
      <c r="AA5249" s="4">
        <v>43559.7</v>
      </c>
      <c r="AB5249" t="s">
        <v>3</v>
      </c>
      <c r="AC5249" s="4">
        <v>0</v>
      </c>
      <c r="AD5249" s="4">
        <v>0</v>
      </c>
      <c r="AE5249" s="4">
        <v>0</v>
      </c>
      <c r="AF5249" t="s">
        <v>719</v>
      </c>
      <c r="AG5249" s="4">
        <v>0</v>
      </c>
      <c r="AH5249" s="4">
        <v>0</v>
      </c>
      <c r="AI5249" s="4">
        <v>0</v>
      </c>
      <c r="AJ5249" s="4">
        <v>207924.96999999901</v>
      </c>
      <c r="AK5249" s="4">
        <v>0</v>
      </c>
      <c r="AL5249" t="s">
        <v>784</v>
      </c>
      <c r="AM5249" s="71" t="str">
        <f>INDEX(Network_Insurer_Code,MATCH(Export!AL5249,Network_insurer_Name,0))</f>
        <v>PII1</v>
      </c>
      <c r="AN5249" t="str">
        <f t="shared" si="81"/>
        <v>M1006PII12019</v>
      </c>
    </row>
    <row r="5250" spans="1:40" x14ac:dyDescent="0.25">
      <c r="A5250">
        <v>2019</v>
      </c>
      <c r="B5250">
        <v>4</v>
      </c>
      <c r="C5250" s="1">
        <v>43739</v>
      </c>
      <c r="D5250" s="1">
        <v>43830</v>
      </c>
      <c r="E5250">
        <v>2018</v>
      </c>
      <c r="F5250" s="71" t="str">
        <f>INDEX(Client_Name,MATCH(Export!H5250,Local_Company_Name,0))</f>
        <v>Lion Manufacturing Co</v>
      </c>
      <c r="G5250" s="71">
        <f>INDEX(Client_Code,MATCH(Export!H5250,Local_Company_Name,0))</f>
        <v>1002</v>
      </c>
      <c r="H5250" t="s">
        <v>752</v>
      </c>
      <c r="I5250" t="s">
        <v>712</v>
      </c>
      <c r="J5250" t="s">
        <v>22</v>
      </c>
      <c r="K5250" s="71" t="str">
        <f>INDEX(Line_of_Business,MATCH(Export!J5250,Name,0))</f>
        <v>A</v>
      </c>
      <c r="L5250" s="9" t="s">
        <v>371</v>
      </c>
      <c r="M5250">
        <v>6105</v>
      </c>
      <c r="N5250" s="4">
        <v>0</v>
      </c>
      <c r="O5250" s="4">
        <v>0</v>
      </c>
      <c r="P5250" s="4">
        <v>15</v>
      </c>
      <c r="Q5250" s="4">
        <v>0</v>
      </c>
      <c r="R5250" s="4">
        <v>0</v>
      </c>
      <c r="S5250" s="4">
        <v>0</v>
      </c>
      <c r="T5250" s="4">
        <v>0</v>
      </c>
      <c r="U5250" s="4">
        <v>0</v>
      </c>
      <c r="V5250" s="4">
        <v>0</v>
      </c>
      <c r="W5250" s="4">
        <v>0</v>
      </c>
      <c r="X5250" s="4">
        <v>0</v>
      </c>
      <c r="Y5250" s="4">
        <v>0</v>
      </c>
      <c r="Z5250" s="4">
        <v>0</v>
      </c>
      <c r="AA5250" s="4">
        <v>0</v>
      </c>
      <c r="AB5250" t="s">
        <v>3</v>
      </c>
      <c r="AC5250" s="4">
        <v>0</v>
      </c>
      <c r="AD5250" s="4">
        <v>0</v>
      </c>
      <c r="AE5250" s="4">
        <v>2706.5</v>
      </c>
      <c r="AF5250" t="s">
        <v>712</v>
      </c>
      <c r="AG5250" s="4">
        <v>0</v>
      </c>
      <c r="AH5250" s="4">
        <v>0</v>
      </c>
      <c r="AI5250" s="4">
        <v>0</v>
      </c>
      <c r="AJ5250" s="4">
        <v>-15</v>
      </c>
      <c r="AK5250" s="4">
        <v>0</v>
      </c>
      <c r="AL5250" t="s">
        <v>793</v>
      </c>
      <c r="AM5250" s="71" t="str">
        <f>INDEX(Network_Insurer_Code,MATCH(Export!AL5250,Network_insurer_Name,0))</f>
        <v>CAL3</v>
      </c>
      <c r="AN5250" t="str">
        <f t="shared" ref="AN5250:AN5313" si="82">_xlfn.CONCAT(K5250,G5250,AM5250,E5250)</f>
        <v>A1002CAL32018</v>
      </c>
    </row>
    <row r="5251" spans="1:40" x14ac:dyDescent="0.25">
      <c r="A5251">
        <v>2019</v>
      </c>
      <c r="B5251">
        <v>4</v>
      </c>
      <c r="C5251" s="1">
        <v>43739</v>
      </c>
      <c r="D5251" s="1">
        <v>43830</v>
      </c>
      <c r="E5251">
        <v>2018</v>
      </c>
      <c r="F5251" s="71" t="str">
        <f>INDEX(Client_Name,MATCH(Export!H5251,Local_Company_Name,0))</f>
        <v>Lion Manufacturing Co</v>
      </c>
      <c r="G5251" s="71">
        <f>INDEX(Client_Code,MATCH(Export!H5251,Local_Company_Name,0))</f>
        <v>1002</v>
      </c>
      <c r="H5251" t="s">
        <v>752</v>
      </c>
      <c r="I5251" t="s">
        <v>711</v>
      </c>
      <c r="J5251" t="s">
        <v>8</v>
      </c>
      <c r="K5251" s="71" t="str">
        <f>INDEX(Line_of_Business,MATCH(Export!J5251,Name,0))</f>
        <v>M</v>
      </c>
      <c r="L5251" s="9" t="s">
        <v>178</v>
      </c>
      <c r="M5251">
        <v>1796</v>
      </c>
      <c r="N5251" s="4">
        <v>0</v>
      </c>
      <c r="O5251" s="4">
        <v>0</v>
      </c>
      <c r="P5251" s="4">
        <v>0</v>
      </c>
      <c r="Q5251" s="4">
        <v>0</v>
      </c>
      <c r="R5251" s="4">
        <v>0</v>
      </c>
      <c r="S5251" s="4">
        <v>0</v>
      </c>
      <c r="T5251" s="4">
        <v>0</v>
      </c>
      <c r="U5251" s="4">
        <v>0</v>
      </c>
      <c r="V5251" s="4">
        <v>0</v>
      </c>
      <c r="W5251" s="4">
        <v>0</v>
      </c>
      <c r="X5251" s="4">
        <v>0</v>
      </c>
      <c r="Y5251" s="4">
        <v>0</v>
      </c>
      <c r="Z5251" s="4">
        <v>0</v>
      </c>
      <c r="AA5251" s="4">
        <v>0</v>
      </c>
      <c r="AB5251" t="s">
        <v>3</v>
      </c>
      <c r="AC5251" s="4">
        <v>0</v>
      </c>
      <c r="AD5251" s="4">
        <v>0</v>
      </c>
      <c r="AE5251" s="4">
        <v>0</v>
      </c>
      <c r="AF5251" t="s">
        <v>711</v>
      </c>
      <c r="AG5251" s="4">
        <v>0</v>
      </c>
      <c r="AH5251" s="4">
        <v>0</v>
      </c>
      <c r="AI5251" s="4">
        <v>0</v>
      </c>
      <c r="AJ5251" s="4">
        <v>0</v>
      </c>
      <c r="AK5251" s="4">
        <v>0</v>
      </c>
      <c r="AL5251" t="s">
        <v>793</v>
      </c>
      <c r="AM5251" s="71" t="str">
        <f>INDEX(Network_Insurer_Code,MATCH(Export!AL5251,Network_insurer_Name,0))</f>
        <v>CAL3</v>
      </c>
      <c r="AN5251" t="str">
        <f t="shared" si="82"/>
        <v>M1002CAL32018</v>
      </c>
    </row>
    <row r="5252" spans="1:40" x14ac:dyDescent="0.25">
      <c r="A5252">
        <v>2019</v>
      </c>
      <c r="B5252">
        <v>4</v>
      </c>
      <c r="C5252" s="1">
        <v>43739</v>
      </c>
      <c r="D5252" s="1">
        <v>43830</v>
      </c>
      <c r="E5252">
        <v>2019</v>
      </c>
      <c r="F5252" s="71" t="str">
        <f>INDEX(Client_Name,MATCH(Export!H5252,Local_Company_Name,0))</f>
        <v>Zebra Workings Ltd</v>
      </c>
      <c r="G5252" s="71">
        <f>INDEX(Client_Code,MATCH(Export!H5252,Local_Company_Name,0))</f>
        <v>1001</v>
      </c>
      <c r="H5252" t="s">
        <v>747</v>
      </c>
      <c r="I5252" t="s">
        <v>707</v>
      </c>
      <c r="J5252" t="s">
        <v>22</v>
      </c>
      <c r="K5252" s="71" t="str">
        <f>INDEX(Line_of_Business,MATCH(Export!J5252,Name,0))</f>
        <v>A</v>
      </c>
      <c r="L5252" s="9">
        <v>50572300</v>
      </c>
      <c r="M5252">
        <v>672</v>
      </c>
      <c r="N5252" s="4">
        <v>0</v>
      </c>
      <c r="O5252" s="4">
        <v>0</v>
      </c>
      <c r="P5252" s="4">
        <v>26740.13</v>
      </c>
      <c r="Q5252" s="4">
        <v>0</v>
      </c>
      <c r="R5252" s="4">
        <v>0</v>
      </c>
      <c r="S5252" s="4">
        <v>0</v>
      </c>
      <c r="T5252" s="4">
        <v>0</v>
      </c>
      <c r="U5252" s="4">
        <v>0</v>
      </c>
      <c r="V5252" s="4">
        <v>0</v>
      </c>
      <c r="W5252" s="4">
        <v>0</v>
      </c>
      <c r="X5252" s="4">
        <v>0</v>
      </c>
      <c r="Y5252" s="4">
        <v>0</v>
      </c>
      <c r="Z5252" s="4">
        <v>-8713.0400000000009</v>
      </c>
      <c r="AA5252" s="4">
        <v>0</v>
      </c>
      <c r="AB5252" t="s">
        <v>3</v>
      </c>
      <c r="AC5252" s="4">
        <v>0</v>
      </c>
      <c r="AD5252" s="4">
        <v>0</v>
      </c>
      <c r="AE5252" s="4">
        <v>0</v>
      </c>
      <c r="AF5252" t="s">
        <v>707</v>
      </c>
      <c r="AG5252" s="4">
        <v>0</v>
      </c>
      <c r="AH5252" s="4">
        <v>0</v>
      </c>
      <c r="AI5252" s="4">
        <v>0</v>
      </c>
      <c r="AJ5252" s="4">
        <v>-18027.09</v>
      </c>
      <c r="AK5252" s="4">
        <v>0</v>
      </c>
      <c r="AL5252" t="s">
        <v>786</v>
      </c>
      <c r="AM5252" s="71" t="str">
        <f>INDEX(Network_Insurer_Code,MATCH(Export!AL5252,Network_insurer_Name,0))</f>
        <v>BAL1</v>
      </c>
      <c r="AN5252" t="str">
        <f t="shared" si="82"/>
        <v>A1001BAL12019</v>
      </c>
    </row>
    <row r="5253" spans="1:40" x14ac:dyDescent="0.25">
      <c r="A5253">
        <v>2020</v>
      </c>
      <c r="B5253">
        <v>1</v>
      </c>
      <c r="C5253" s="1">
        <v>43374</v>
      </c>
      <c r="D5253" s="1">
        <v>43465</v>
      </c>
      <c r="E5253">
        <v>2017</v>
      </c>
      <c r="F5253" s="71" t="str">
        <f>INDEX(Client_Name,MATCH(Export!H5253,Local_Company_Name,0))</f>
        <v>Tiger Jewelcrafting Ltd</v>
      </c>
      <c r="G5253" s="71">
        <f>INDEX(Client_Code,MATCH(Export!H5253,Local_Company_Name,0))</f>
        <v>1003</v>
      </c>
      <c r="H5253" t="s">
        <v>753</v>
      </c>
      <c r="I5253" t="s">
        <v>711</v>
      </c>
      <c r="J5253" t="s">
        <v>8</v>
      </c>
      <c r="K5253" s="71" t="str">
        <f>INDEX(Line_of_Business,MATCH(Export!J5253,Name,0))</f>
        <v>M</v>
      </c>
      <c r="L5253" s="9" t="s">
        <v>207</v>
      </c>
      <c r="M5253">
        <v>5089</v>
      </c>
      <c r="N5253" s="4">
        <v>0</v>
      </c>
      <c r="O5253" s="4">
        <v>0</v>
      </c>
      <c r="P5253" s="4">
        <v>-4583545.41</v>
      </c>
      <c r="Q5253" s="4">
        <v>0</v>
      </c>
      <c r="R5253" s="4">
        <v>0</v>
      </c>
      <c r="S5253" s="4">
        <v>0</v>
      </c>
      <c r="T5253" s="4">
        <v>0</v>
      </c>
      <c r="U5253" s="4">
        <v>0</v>
      </c>
      <c r="V5253" s="4">
        <v>0</v>
      </c>
      <c r="W5253" s="4">
        <v>0</v>
      </c>
      <c r="X5253" s="4">
        <v>0</v>
      </c>
      <c r="Y5253" s="4">
        <v>0</v>
      </c>
      <c r="Z5253" s="4">
        <v>0</v>
      </c>
      <c r="AA5253" s="4">
        <v>0</v>
      </c>
      <c r="AB5253" t="s">
        <v>3</v>
      </c>
      <c r="AC5253" s="4">
        <v>0</v>
      </c>
      <c r="AD5253" s="4">
        <v>0</v>
      </c>
      <c r="AE5253" s="4">
        <v>0</v>
      </c>
      <c r="AF5253" t="s">
        <v>711</v>
      </c>
      <c r="AG5253" s="4">
        <v>0</v>
      </c>
      <c r="AH5253" s="4">
        <v>0</v>
      </c>
      <c r="AI5253" s="4">
        <v>0</v>
      </c>
      <c r="AJ5253" s="4">
        <v>4583545.41</v>
      </c>
      <c r="AK5253" s="4">
        <v>0</v>
      </c>
      <c r="AL5253" t="s">
        <v>781</v>
      </c>
      <c r="AM5253" s="71" t="str">
        <f>INDEX(Network_Insurer_Code,MATCH(Export!AL5253,Network_insurer_Name,0))</f>
        <v>ORI1</v>
      </c>
      <c r="AN5253" t="str">
        <f t="shared" si="82"/>
        <v>M1003ORI12017</v>
      </c>
    </row>
    <row r="5254" spans="1:40" x14ac:dyDescent="0.25">
      <c r="A5254">
        <v>2019</v>
      </c>
      <c r="B5254">
        <v>3</v>
      </c>
      <c r="C5254" s="1">
        <v>43647</v>
      </c>
      <c r="D5254" s="1">
        <v>43738</v>
      </c>
      <c r="E5254">
        <v>2017</v>
      </c>
      <c r="F5254" s="71" t="str">
        <f>INDEX(Client_Name,MATCH(Export!H5254,Local_Company_Name,0))</f>
        <v>Falcon Clothing</v>
      </c>
      <c r="G5254" s="71">
        <f>INDEX(Client_Code,MATCH(Export!H5254,Local_Company_Name,0))</f>
        <v>1006</v>
      </c>
      <c r="H5254" t="s">
        <v>775</v>
      </c>
      <c r="I5254" t="s">
        <v>722</v>
      </c>
      <c r="J5254" t="s">
        <v>8</v>
      </c>
      <c r="K5254" s="71" t="str">
        <f>INDEX(Line_of_Business,MATCH(Export!J5254,Name,0))</f>
        <v>M</v>
      </c>
      <c r="L5254" s="9" t="s">
        <v>185</v>
      </c>
      <c r="M5254">
        <v>0</v>
      </c>
      <c r="N5254" s="4">
        <v>0</v>
      </c>
      <c r="O5254" s="4">
        <v>0</v>
      </c>
      <c r="P5254" s="4">
        <v>1211.33</v>
      </c>
      <c r="Q5254" s="4">
        <v>0</v>
      </c>
      <c r="R5254" s="4">
        <v>0</v>
      </c>
      <c r="S5254" s="4">
        <v>0</v>
      </c>
      <c r="T5254" s="4">
        <v>0</v>
      </c>
      <c r="U5254" s="4">
        <v>0</v>
      </c>
      <c r="V5254" s="4">
        <v>0</v>
      </c>
      <c r="W5254" s="4">
        <v>0</v>
      </c>
      <c r="X5254" s="4">
        <v>0</v>
      </c>
      <c r="Y5254" s="4">
        <v>0</v>
      </c>
      <c r="Z5254" s="4">
        <v>0</v>
      </c>
      <c r="AA5254" s="4">
        <v>0</v>
      </c>
      <c r="AB5254" t="s">
        <v>3</v>
      </c>
      <c r="AC5254" s="4">
        <v>0</v>
      </c>
      <c r="AD5254" s="4">
        <v>0</v>
      </c>
      <c r="AE5254" s="4">
        <v>0</v>
      </c>
      <c r="AF5254" t="s">
        <v>722</v>
      </c>
      <c r="AG5254" s="4">
        <v>0</v>
      </c>
      <c r="AH5254" s="4">
        <v>0</v>
      </c>
      <c r="AI5254" s="4">
        <v>0</v>
      </c>
      <c r="AJ5254" s="4">
        <v>-1211.33</v>
      </c>
      <c r="AK5254" s="4">
        <v>200000</v>
      </c>
      <c r="AL5254" t="s">
        <v>788</v>
      </c>
      <c r="AM5254" s="71" t="str">
        <f>INDEX(Network_Insurer_Code,MATCH(Export!AL5254,Network_insurer_Name,0))</f>
        <v>RAI1</v>
      </c>
      <c r="AN5254" t="str">
        <f t="shared" si="82"/>
        <v>M1006RAI12017</v>
      </c>
    </row>
    <row r="5255" spans="1:40" x14ac:dyDescent="0.25">
      <c r="A5255">
        <v>2020</v>
      </c>
      <c r="B5255">
        <v>2</v>
      </c>
      <c r="C5255" s="1">
        <v>43831</v>
      </c>
      <c r="D5255" s="1">
        <v>43921</v>
      </c>
      <c r="E5255">
        <v>2017</v>
      </c>
      <c r="F5255" s="71" t="str">
        <f>INDEX(Client_Name,MATCH(Export!H5255,Local_Company_Name,0))</f>
        <v>Zebra Workings Ltd</v>
      </c>
      <c r="G5255" s="71">
        <f>INDEX(Client_Code,MATCH(Export!H5255,Local_Company_Name,0))</f>
        <v>1001</v>
      </c>
      <c r="H5255" t="s">
        <v>747</v>
      </c>
      <c r="I5255" t="s">
        <v>707</v>
      </c>
      <c r="J5255" t="s">
        <v>0</v>
      </c>
      <c r="K5255" s="71" t="str">
        <f>INDEX(Line_of_Business,MATCH(Export!J5255,Name,0))</f>
        <v>D</v>
      </c>
      <c r="L5255" s="9" t="s">
        <v>41</v>
      </c>
      <c r="M5255">
        <v>31</v>
      </c>
      <c r="N5255" s="4">
        <v>0</v>
      </c>
      <c r="O5255" s="4">
        <v>0</v>
      </c>
      <c r="P5255" s="4">
        <v>0</v>
      </c>
      <c r="Q5255" s="4">
        <v>0</v>
      </c>
      <c r="R5255" s="4">
        <v>0</v>
      </c>
      <c r="S5255" s="4">
        <v>0</v>
      </c>
      <c r="T5255" s="4">
        <v>0</v>
      </c>
      <c r="U5255" s="4">
        <v>0</v>
      </c>
      <c r="V5255" s="4">
        <v>0</v>
      </c>
      <c r="W5255" s="4">
        <v>0</v>
      </c>
      <c r="X5255" s="4">
        <v>0</v>
      </c>
      <c r="Y5255" s="4">
        <v>0</v>
      </c>
      <c r="Z5255" s="4">
        <v>0</v>
      </c>
      <c r="AA5255" s="4">
        <v>0</v>
      </c>
      <c r="AB5255" t="s">
        <v>3</v>
      </c>
      <c r="AC5255" s="4">
        <v>0</v>
      </c>
      <c r="AD5255" s="4">
        <v>0</v>
      </c>
      <c r="AE5255" s="4">
        <v>-77500</v>
      </c>
      <c r="AF5255" t="s">
        <v>707</v>
      </c>
      <c r="AG5255" s="4">
        <v>0</v>
      </c>
      <c r="AH5255" s="4">
        <v>0</v>
      </c>
      <c r="AI5255" s="4">
        <v>0</v>
      </c>
      <c r="AJ5255" s="4">
        <v>0</v>
      </c>
      <c r="AK5255" s="4">
        <v>0</v>
      </c>
      <c r="AL5255" t="s">
        <v>782</v>
      </c>
      <c r="AM5255" s="71" t="str">
        <f>INDEX(Network_Insurer_Code,MATCH(Export!AL5255,Network_insurer_Name,0))</f>
        <v>API2</v>
      </c>
      <c r="AN5255" t="str">
        <f t="shared" si="82"/>
        <v>D1001API22017</v>
      </c>
    </row>
    <row r="5256" spans="1:40" x14ac:dyDescent="0.25">
      <c r="A5256">
        <v>2019</v>
      </c>
      <c r="B5256">
        <v>3</v>
      </c>
      <c r="C5256" s="1">
        <v>43647</v>
      </c>
      <c r="D5256" s="1">
        <v>43738</v>
      </c>
      <c r="E5256">
        <v>2016</v>
      </c>
      <c r="F5256" s="71" t="str">
        <f>INDEX(Client_Name,MATCH(Export!H5256,Local_Company_Name,0))</f>
        <v>Flaimngo Tailoring</v>
      </c>
      <c r="G5256" s="71">
        <f>INDEX(Client_Code,MATCH(Export!H5256,Local_Company_Name,0))</f>
        <v>1005</v>
      </c>
      <c r="H5256" t="s">
        <v>770</v>
      </c>
      <c r="I5256" t="s">
        <v>711</v>
      </c>
      <c r="J5256" t="s">
        <v>8</v>
      </c>
      <c r="K5256" s="71" t="str">
        <f>INDEX(Line_of_Business,MATCH(Export!J5256,Name,0))</f>
        <v>M</v>
      </c>
      <c r="L5256" s="9" t="s">
        <v>316</v>
      </c>
      <c r="M5256">
        <v>0</v>
      </c>
      <c r="N5256" s="4">
        <v>0</v>
      </c>
      <c r="O5256" s="4">
        <v>0</v>
      </c>
      <c r="P5256" s="4">
        <v>14800.53</v>
      </c>
      <c r="Q5256" s="4">
        <v>0</v>
      </c>
      <c r="R5256" s="4">
        <v>0</v>
      </c>
      <c r="S5256" s="4">
        <v>0</v>
      </c>
      <c r="T5256" s="4">
        <v>0</v>
      </c>
      <c r="U5256" s="4">
        <v>0</v>
      </c>
      <c r="V5256" s="4">
        <v>0</v>
      </c>
      <c r="W5256" s="4">
        <v>0</v>
      </c>
      <c r="X5256" s="4">
        <v>0</v>
      </c>
      <c r="Y5256" s="4">
        <v>0</v>
      </c>
      <c r="Z5256" s="4">
        <v>0</v>
      </c>
      <c r="AA5256" s="4">
        <v>0</v>
      </c>
      <c r="AB5256" t="s">
        <v>3</v>
      </c>
      <c r="AC5256" s="4">
        <v>0</v>
      </c>
      <c r="AD5256" s="4">
        <v>0</v>
      </c>
      <c r="AE5256" s="4">
        <v>0</v>
      </c>
      <c r="AF5256" t="s">
        <v>711</v>
      </c>
      <c r="AG5256" s="4">
        <v>0</v>
      </c>
      <c r="AH5256" s="4">
        <v>0</v>
      </c>
      <c r="AI5256" s="4">
        <v>0</v>
      </c>
      <c r="AJ5256" s="4">
        <v>-14800.53</v>
      </c>
      <c r="AK5256" s="4">
        <v>0</v>
      </c>
      <c r="AL5256" t="s">
        <v>796</v>
      </c>
      <c r="AM5256" s="71" t="str">
        <f>INDEX(Network_Insurer_Code,MATCH(Export!AL5256,Network_insurer_Name,0))</f>
        <v>POL2</v>
      </c>
      <c r="AN5256" t="str">
        <f t="shared" si="82"/>
        <v>M1005POL22016</v>
      </c>
    </row>
    <row r="5257" spans="1:40" x14ac:dyDescent="0.25">
      <c r="A5257">
        <v>2019</v>
      </c>
      <c r="B5257">
        <v>1</v>
      </c>
      <c r="C5257" s="1">
        <v>43466</v>
      </c>
      <c r="D5257" s="1">
        <v>43555</v>
      </c>
      <c r="E5257">
        <v>2018</v>
      </c>
      <c r="F5257" s="71" t="str">
        <f>INDEX(Client_Name,MATCH(Export!H5257,Local_Company_Name,0))</f>
        <v>Tiger Jewelcrafting Ltd</v>
      </c>
      <c r="G5257" s="71">
        <f>INDEX(Client_Code,MATCH(Export!H5257,Local_Company_Name,0))</f>
        <v>1003</v>
      </c>
      <c r="H5257" t="s">
        <v>761</v>
      </c>
      <c r="I5257" t="s">
        <v>733</v>
      </c>
      <c r="J5257" t="s">
        <v>8</v>
      </c>
      <c r="K5257" s="71" t="str">
        <f>INDEX(Line_of_Business,MATCH(Export!J5257,Name,0))</f>
        <v>M</v>
      </c>
      <c r="L5257" s="9">
        <v>203156000</v>
      </c>
      <c r="M5257">
        <v>84</v>
      </c>
      <c r="N5257" s="4">
        <v>0</v>
      </c>
      <c r="O5257" s="4">
        <v>0</v>
      </c>
      <c r="P5257" s="4">
        <v>526.54</v>
      </c>
      <c r="Q5257" s="4">
        <v>0</v>
      </c>
      <c r="R5257" s="4">
        <v>0</v>
      </c>
      <c r="S5257" s="4">
        <v>0</v>
      </c>
      <c r="T5257" s="4">
        <v>0</v>
      </c>
      <c r="U5257" s="4">
        <v>0</v>
      </c>
      <c r="V5257" s="4">
        <v>0</v>
      </c>
      <c r="W5257" s="4">
        <v>0</v>
      </c>
      <c r="X5257" s="4">
        <v>0</v>
      </c>
      <c r="Y5257" s="4">
        <v>0</v>
      </c>
      <c r="Z5257" s="4">
        <v>0</v>
      </c>
      <c r="AA5257" s="4">
        <v>0</v>
      </c>
      <c r="AB5257" t="s">
        <v>3</v>
      </c>
      <c r="AC5257" s="4">
        <v>0</v>
      </c>
      <c r="AD5257" s="4">
        <v>0</v>
      </c>
      <c r="AE5257" s="4">
        <v>0</v>
      </c>
      <c r="AF5257" t="s">
        <v>733</v>
      </c>
      <c r="AG5257" s="4">
        <v>0</v>
      </c>
      <c r="AH5257" s="4">
        <v>0</v>
      </c>
      <c r="AI5257" s="4">
        <v>0</v>
      </c>
      <c r="AJ5257" s="4">
        <v>-526.54</v>
      </c>
      <c r="AK5257" s="4">
        <v>200000</v>
      </c>
      <c r="AL5257" t="s">
        <v>797</v>
      </c>
      <c r="AM5257" s="71" t="str">
        <f>INDEX(Network_Insurer_Code,MATCH(Export!AL5257,Network_insurer_Name,0))</f>
        <v>ONI3</v>
      </c>
      <c r="AN5257" t="str">
        <f t="shared" si="82"/>
        <v>M1003ONI32018</v>
      </c>
    </row>
    <row r="5258" spans="1:40" x14ac:dyDescent="0.25">
      <c r="A5258">
        <v>2020</v>
      </c>
      <c r="B5258">
        <v>3</v>
      </c>
      <c r="C5258" s="1">
        <v>44013</v>
      </c>
      <c r="D5258" s="1">
        <v>44104</v>
      </c>
      <c r="E5258">
        <v>2019</v>
      </c>
      <c r="F5258" s="71" t="str">
        <f>INDEX(Client_Name,MATCH(Export!H5258,Local_Company_Name,0))</f>
        <v>Zebra Workings Ltd</v>
      </c>
      <c r="G5258" s="71">
        <f>INDEX(Client_Code,MATCH(Export!H5258,Local_Company_Name,0))</f>
        <v>1001</v>
      </c>
      <c r="H5258" t="s">
        <v>750</v>
      </c>
      <c r="I5258" t="s">
        <v>718</v>
      </c>
      <c r="J5258" t="s">
        <v>8</v>
      </c>
      <c r="K5258" s="71" t="str">
        <f>INDEX(Line_of_Business,MATCH(Export!J5258,Name,0))</f>
        <v>M</v>
      </c>
      <c r="L5258" s="9" t="s">
        <v>128</v>
      </c>
      <c r="M5258">
        <v>207</v>
      </c>
      <c r="N5258" s="4">
        <v>0</v>
      </c>
      <c r="O5258" s="4">
        <v>0</v>
      </c>
      <c r="P5258" s="4">
        <v>192558.9</v>
      </c>
      <c r="Q5258" s="4">
        <v>0</v>
      </c>
      <c r="R5258" s="4">
        <v>0</v>
      </c>
      <c r="S5258" s="4">
        <v>0</v>
      </c>
      <c r="T5258" s="4">
        <v>0</v>
      </c>
      <c r="U5258" s="4">
        <v>0</v>
      </c>
      <c r="V5258" s="4">
        <v>0</v>
      </c>
      <c r="W5258" s="4">
        <v>0</v>
      </c>
      <c r="X5258" s="4">
        <v>0</v>
      </c>
      <c r="Y5258" s="4">
        <v>0</v>
      </c>
      <c r="Z5258" s="4">
        <v>0</v>
      </c>
      <c r="AA5258" s="4">
        <v>0</v>
      </c>
      <c r="AB5258" t="s">
        <v>3</v>
      </c>
      <c r="AC5258" s="4">
        <v>0</v>
      </c>
      <c r="AD5258" s="4">
        <v>0</v>
      </c>
      <c r="AE5258" s="4">
        <v>0</v>
      </c>
      <c r="AF5258" t="s">
        <v>718</v>
      </c>
      <c r="AG5258" s="4">
        <v>0</v>
      </c>
      <c r="AH5258" s="4">
        <v>0</v>
      </c>
      <c r="AI5258" s="4">
        <v>0</v>
      </c>
      <c r="AJ5258" s="4">
        <v>-192558.9</v>
      </c>
      <c r="AK5258" s="4">
        <v>0</v>
      </c>
      <c r="AL5258" t="s">
        <v>785</v>
      </c>
      <c r="AM5258" s="71" t="str">
        <f>INDEX(Network_Insurer_Code,MATCH(Export!AL5258,Network_insurer_Name,0))</f>
        <v>WAI3</v>
      </c>
      <c r="AN5258" t="str">
        <f t="shared" si="82"/>
        <v>M1001WAI32019</v>
      </c>
    </row>
    <row r="5259" spans="1:40" x14ac:dyDescent="0.25">
      <c r="A5259">
        <v>2019</v>
      </c>
      <c r="B5259">
        <v>3</v>
      </c>
      <c r="C5259" s="1">
        <v>43739</v>
      </c>
      <c r="D5259" s="1">
        <v>43830</v>
      </c>
      <c r="E5259">
        <v>2019</v>
      </c>
      <c r="F5259" s="71" t="str">
        <f>INDEX(Client_Name,MATCH(Export!H5259,Local_Company_Name,0))</f>
        <v>Flaimngo Tailoring</v>
      </c>
      <c r="G5259" s="71">
        <f>INDEX(Client_Code,MATCH(Export!H5259,Local_Company_Name,0))</f>
        <v>1005</v>
      </c>
      <c r="H5259" t="s">
        <v>755</v>
      </c>
      <c r="I5259" t="s">
        <v>709</v>
      </c>
      <c r="J5259" t="s">
        <v>22</v>
      </c>
      <c r="K5259" s="71" t="str">
        <f>INDEX(Line_of_Business,MATCH(Export!J5259,Name,0))</f>
        <v>A</v>
      </c>
      <c r="L5259" s="9" t="s">
        <v>387</v>
      </c>
      <c r="M5259">
        <v>8</v>
      </c>
      <c r="N5259" s="4">
        <v>9275</v>
      </c>
      <c r="O5259" s="4">
        <v>8347.5</v>
      </c>
      <c r="P5259" s="4">
        <v>0</v>
      </c>
      <c r="Q5259" s="4">
        <v>0</v>
      </c>
      <c r="R5259" s="4">
        <v>0</v>
      </c>
      <c r="S5259" s="4">
        <v>0</v>
      </c>
      <c r="T5259" s="4">
        <v>0</v>
      </c>
      <c r="U5259" s="4">
        <v>0</v>
      </c>
      <c r="V5259" s="4">
        <v>0</v>
      </c>
      <c r="W5259" s="4">
        <v>0</v>
      </c>
      <c r="X5259" s="4">
        <v>0</v>
      </c>
      <c r="Y5259" s="4">
        <v>1135.26</v>
      </c>
      <c r="Z5259" s="4">
        <v>183.65</v>
      </c>
      <c r="AA5259" s="4">
        <v>1252.1300000000001</v>
      </c>
      <c r="AB5259" t="s">
        <v>3</v>
      </c>
      <c r="AC5259" s="4">
        <v>0</v>
      </c>
      <c r="AD5259" s="4">
        <v>0</v>
      </c>
      <c r="AE5259" s="4">
        <v>0</v>
      </c>
      <c r="AF5259" t="s">
        <v>709</v>
      </c>
      <c r="AG5259" s="4">
        <v>0</v>
      </c>
      <c r="AH5259" s="4">
        <v>0</v>
      </c>
      <c r="AI5259" s="4">
        <v>0</v>
      </c>
      <c r="AJ5259" s="4">
        <v>5776.46</v>
      </c>
      <c r="AK5259" s="4">
        <v>0</v>
      </c>
      <c r="AL5259" t="s">
        <v>787</v>
      </c>
      <c r="AM5259" s="71" t="str">
        <f>INDEX(Network_Insurer_Code,MATCH(Export!AL5259,Network_insurer_Name,0))</f>
        <v>LEI3</v>
      </c>
      <c r="AN5259" t="str">
        <f t="shared" si="82"/>
        <v>A1005LEI32019</v>
      </c>
    </row>
    <row r="5260" spans="1:40" x14ac:dyDescent="0.25">
      <c r="A5260">
        <v>2020</v>
      </c>
      <c r="B5260">
        <v>2</v>
      </c>
      <c r="C5260" s="1">
        <v>43922</v>
      </c>
      <c r="D5260" s="1">
        <v>44012</v>
      </c>
      <c r="E5260">
        <v>2020</v>
      </c>
      <c r="F5260" s="71" t="str">
        <f>INDEX(Client_Name,MATCH(Export!H5260,Local_Company_Name,0))</f>
        <v>Zebra Workings Ltd</v>
      </c>
      <c r="G5260" s="71">
        <f>INDEX(Client_Code,MATCH(Export!H5260,Local_Company_Name,0))</f>
        <v>1001</v>
      </c>
      <c r="H5260" t="s">
        <v>748</v>
      </c>
      <c r="I5260" t="s">
        <v>719</v>
      </c>
      <c r="J5260" t="s">
        <v>5</v>
      </c>
      <c r="K5260" s="71" t="str">
        <f>INDEX(Line_of_Business,MATCH(Export!J5260,Name,0))</f>
        <v>L</v>
      </c>
      <c r="L5260" s="9" t="s">
        <v>190</v>
      </c>
      <c r="M5260">
        <v>5171</v>
      </c>
      <c r="N5260" s="4">
        <v>0</v>
      </c>
      <c r="O5260" s="4">
        <v>0</v>
      </c>
      <c r="P5260" s="4">
        <v>0</v>
      </c>
      <c r="Q5260" s="4">
        <v>0</v>
      </c>
      <c r="R5260" s="4">
        <v>0</v>
      </c>
      <c r="S5260" s="4">
        <v>0</v>
      </c>
      <c r="T5260" s="4">
        <v>0</v>
      </c>
      <c r="U5260" s="4">
        <v>0</v>
      </c>
      <c r="V5260" s="4">
        <v>0</v>
      </c>
      <c r="W5260" s="4">
        <v>0</v>
      </c>
      <c r="X5260" s="4">
        <v>0</v>
      </c>
      <c r="Y5260" s="4">
        <v>0</v>
      </c>
      <c r="Z5260" s="4">
        <v>0</v>
      </c>
      <c r="AA5260" s="4">
        <v>0</v>
      </c>
      <c r="AB5260" t="s">
        <v>3</v>
      </c>
      <c r="AC5260" s="4">
        <v>0</v>
      </c>
      <c r="AD5260" s="4">
        <v>0</v>
      </c>
      <c r="AE5260" s="4">
        <v>2878.4</v>
      </c>
      <c r="AF5260" t="s">
        <v>719</v>
      </c>
      <c r="AG5260" s="4">
        <v>0</v>
      </c>
      <c r="AH5260" s="4">
        <v>0</v>
      </c>
      <c r="AI5260" s="4">
        <v>0</v>
      </c>
      <c r="AJ5260" s="4">
        <v>0</v>
      </c>
      <c r="AK5260" s="4">
        <v>0</v>
      </c>
      <c r="AL5260" t="s">
        <v>797</v>
      </c>
      <c r="AM5260" s="71" t="str">
        <f>INDEX(Network_Insurer_Code,MATCH(Export!AL5260,Network_insurer_Name,0))</f>
        <v>ONI3</v>
      </c>
      <c r="AN5260" t="str">
        <f t="shared" si="82"/>
        <v>L1001ONI32020</v>
      </c>
    </row>
    <row r="5261" spans="1:40" x14ac:dyDescent="0.25">
      <c r="A5261">
        <v>2020</v>
      </c>
      <c r="B5261">
        <v>1</v>
      </c>
      <c r="C5261" s="1">
        <v>43831</v>
      </c>
      <c r="D5261" s="1">
        <v>43921</v>
      </c>
      <c r="E5261">
        <v>2020</v>
      </c>
      <c r="F5261" s="71" t="str">
        <f>INDEX(Client_Name,MATCH(Export!H5261,Local_Company_Name,0))</f>
        <v>Falcon Clothing</v>
      </c>
      <c r="G5261" s="71">
        <f>INDEX(Client_Code,MATCH(Export!H5261,Local_Company_Name,0))</f>
        <v>1006</v>
      </c>
      <c r="H5261" t="s">
        <v>774</v>
      </c>
      <c r="I5261" t="s">
        <v>717</v>
      </c>
      <c r="J5261" t="s">
        <v>0</v>
      </c>
      <c r="K5261" s="71" t="str">
        <f>INDEX(Line_of_Business,MATCH(Export!J5261,Name,0))</f>
        <v>D</v>
      </c>
      <c r="L5261" s="9" t="s">
        <v>56</v>
      </c>
      <c r="M5261">
        <v>1676</v>
      </c>
      <c r="N5261" s="4">
        <v>162195.56</v>
      </c>
      <c r="O5261" s="4">
        <v>162195.56</v>
      </c>
      <c r="P5261" s="4">
        <v>0</v>
      </c>
      <c r="Q5261" s="4">
        <v>0</v>
      </c>
      <c r="R5261" s="4">
        <v>0</v>
      </c>
      <c r="S5261" s="4">
        <v>0</v>
      </c>
      <c r="T5261" s="4">
        <v>0</v>
      </c>
      <c r="U5261" s="4">
        <v>0</v>
      </c>
      <c r="V5261" s="4">
        <v>0</v>
      </c>
      <c r="W5261" s="4">
        <v>0</v>
      </c>
      <c r="X5261" s="4">
        <v>0</v>
      </c>
      <c r="Y5261" s="4">
        <v>12164.67</v>
      </c>
      <c r="Z5261" s="4">
        <v>0</v>
      </c>
      <c r="AA5261" s="4">
        <v>8109.78</v>
      </c>
      <c r="AB5261" t="s">
        <v>3</v>
      </c>
      <c r="AC5261" s="4">
        <v>0</v>
      </c>
      <c r="AD5261" s="4">
        <v>0</v>
      </c>
      <c r="AE5261" s="4">
        <v>0</v>
      </c>
      <c r="AF5261" t="s">
        <v>717</v>
      </c>
      <c r="AG5261" s="4">
        <v>0</v>
      </c>
      <c r="AH5261" s="4">
        <v>0</v>
      </c>
      <c r="AI5261" s="4">
        <v>0</v>
      </c>
      <c r="AJ5261" s="4">
        <v>141921.10999999999</v>
      </c>
      <c r="AK5261" s="4">
        <v>0</v>
      </c>
      <c r="AL5261" t="s">
        <v>794</v>
      </c>
      <c r="AM5261" s="71" t="str">
        <f>INDEX(Network_Insurer_Code,MATCH(Export!AL5261,Network_insurer_Name,0))</f>
        <v>CUI2</v>
      </c>
      <c r="AN5261" t="str">
        <f t="shared" si="82"/>
        <v>D1006CUI22020</v>
      </c>
    </row>
    <row r="5262" spans="1:40" x14ac:dyDescent="0.25">
      <c r="A5262">
        <v>2019</v>
      </c>
      <c r="B5262">
        <v>1</v>
      </c>
      <c r="C5262" s="1">
        <v>43374</v>
      </c>
      <c r="D5262" s="1">
        <v>43465</v>
      </c>
      <c r="E5262">
        <v>2017</v>
      </c>
      <c r="F5262" s="71" t="str">
        <f>INDEX(Client_Name,MATCH(Export!H5262,Local_Company_Name,0))</f>
        <v>Tiger Jewelcrafting Ltd</v>
      </c>
      <c r="G5262" s="71">
        <f>INDEX(Client_Code,MATCH(Export!H5262,Local_Company_Name,0))</f>
        <v>1003</v>
      </c>
      <c r="H5262" t="s">
        <v>762</v>
      </c>
      <c r="I5262" t="s">
        <v>717</v>
      </c>
      <c r="J5262" t="s">
        <v>0</v>
      </c>
      <c r="K5262" s="71" t="str">
        <f>INDEX(Line_of_Business,MATCH(Export!J5262,Name,0))</f>
        <v>D</v>
      </c>
      <c r="L5262" s="9">
        <v>42233686</v>
      </c>
      <c r="M5262">
        <v>48</v>
      </c>
      <c r="N5262" s="4">
        <v>-849.24</v>
      </c>
      <c r="O5262" s="4">
        <v>-849.24</v>
      </c>
      <c r="P5262" s="4">
        <v>0</v>
      </c>
      <c r="Q5262" s="4">
        <v>0</v>
      </c>
      <c r="R5262" s="4">
        <v>0</v>
      </c>
      <c r="S5262" s="4">
        <v>0</v>
      </c>
      <c r="T5262" s="4">
        <v>0</v>
      </c>
      <c r="U5262" s="4">
        <v>0</v>
      </c>
      <c r="V5262" s="4">
        <v>0</v>
      </c>
      <c r="W5262" s="4">
        <v>0</v>
      </c>
      <c r="X5262" s="4">
        <v>0</v>
      </c>
      <c r="Y5262" s="4">
        <v>-118.89</v>
      </c>
      <c r="Z5262" s="4">
        <v>-8.92</v>
      </c>
      <c r="AA5262" s="4">
        <v>0</v>
      </c>
      <c r="AB5262" t="s">
        <v>3</v>
      </c>
      <c r="AC5262" s="4">
        <v>0</v>
      </c>
      <c r="AD5262" s="4">
        <v>0</v>
      </c>
      <c r="AE5262" s="4">
        <v>0</v>
      </c>
      <c r="AF5262" t="s">
        <v>717</v>
      </c>
      <c r="AG5262" s="4">
        <v>0</v>
      </c>
      <c r="AH5262" s="4">
        <v>0</v>
      </c>
      <c r="AI5262" s="4">
        <v>0</v>
      </c>
      <c r="AJ5262" s="4">
        <v>-721.43</v>
      </c>
      <c r="AK5262" s="4">
        <v>187000</v>
      </c>
      <c r="AL5262" t="s">
        <v>783</v>
      </c>
      <c r="AM5262" s="71" t="str">
        <f>INDEX(Network_Insurer_Code,MATCH(Export!AL5262,Network_insurer_Name,0))</f>
        <v>PEP1</v>
      </c>
      <c r="AN5262" t="str">
        <f t="shared" si="82"/>
        <v>D1003PEP12017</v>
      </c>
    </row>
    <row r="5263" spans="1:40" x14ac:dyDescent="0.25">
      <c r="A5263">
        <v>2019</v>
      </c>
      <c r="B5263">
        <v>1</v>
      </c>
      <c r="C5263" s="1">
        <v>43466</v>
      </c>
      <c r="D5263" s="1">
        <v>43555</v>
      </c>
      <c r="E5263">
        <v>2018</v>
      </c>
      <c r="F5263" s="71" t="str">
        <f>INDEX(Client_Name,MATCH(Export!H5263,Local_Company_Name,0))</f>
        <v>Lion Manufacturing Co</v>
      </c>
      <c r="G5263" s="71">
        <f>INDEX(Client_Code,MATCH(Export!H5263,Local_Company_Name,0))</f>
        <v>1002</v>
      </c>
      <c r="H5263" t="s">
        <v>759</v>
      </c>
      <c r="I5263" t="s">
        <v>717</v>
      </c>
      <c r="J5263" t="s">
        <v>8</v>
      </c>
      <c r="K5263" s="71" t="str">
        <f>INDEX(Line_of_Business,MATCH(Export!J5263,Name,0))</f>
        <v>M</v>
      </c>
      <c r="L5263" s="9" t="s">
        <v>206</v>
      </c>
      <c r="M5263">
        <v>710</v>
      </c>
      <c r="N5263" s="4">
        <v>0</v>
      </c>
      <c r="O5263" s="4">
        <v>0</v>
      </c>
      <c r="P5263" s="4">
        <v>711417.04</v>
      </c>
      <c r="Q5263" s="4">
        <v>0</v>
      </c>
      <c r="R5263" s="4">
        <v>0</v>
      </c>
      <c r="S5263" s="4">
        <v>0</v>
      </c>
      <c r="T5263" s="4">
        <v>0</v>
      </c>
      <c r="U5263" s="4">
        <v>0</v>
      </c>
      <c r="V5263" s="4">
        <v>0</v>
      </c>
      <c r="W5263" s="4">
        <v>-1354563.88</v>
      </c>
      <c r="X5263" s="4">
        <v>0</v>
      </c>
      <c r="Y5263" s="4">
        <v>0</v>
      </c>
      <c r="Z5263" s="4">
        <v>0</v>
      </c>
      <c r="AA5263" s="4">
        <v>0</v>
      </c>
      <c r="AB5263" t="s">
        <v>3</v>
      </c>
      <c r="AC5263" s="4">
        <v>0</v>
      </c>
      <c r="AD5263" s="4">
        <v>0</v>
      </c>
      <c r="AE5263" s="4">
        <v>-14844.8</v>
      </c>
      <c r="AF5263" t="s">
        <v>717</v>
      </c>
      <c r="AG5263" s="4">
        <v>0</v>
      </c>
      <c r="AH5263" s="4">
        <v>0</v>
      </c>
      <c r="AI5263" s="4">
        <v>0</v>
      </c>
      <c r="AJ5263" s="4">
        <v>643146.83999999904</v>
      </c>
      <c r="AK5263" s="4">
        <v>0</v>
      </c>
      <c r="AL5263" t="s">
        <v>781</v>
      </c>
      <c r="AM5263" s="71" t="str">
        <f>INDEX(Network_Insurer_Code,MATCH(Export!AL5263,Network_insurer_Name,0))</f>
        <v>ORI1</v>
      </c>
      <c r="AN5263" t="str">
        <f t="shared" si="82"/>
        <v>M1002ORI12018</v>
      </c>
    </row>
    <row r="5264" spans="1:40" x14ac:dyDescent="0.25">
      <c r="A5264">
        <v>2019</v>
      </c>
      <c r="B5264">
        <v>3</v>
      </c>
      <c r="C5264" s="1">
        <v>43647</v>
      </c>
      <c r="D5264" s="1">
        <v>43738</v>
      </c>
      <c r="E5264">
        <v>2017</v>
      </c>
      <c r="F5264" s="71" t="str">
        <f>INDEX(Client_Name,MATCH(Export!H5264,Local_Company_Name,0))</f>
        <v>Flaimngo Tailoring</v>
      </c>
      <c r="G5264" s="71">
        <f>INDEX(Client_Code,MATCH(Export!H5264,Local_Company_Name,0))</f>
        <v>1005</v>
      </c>
      <c r="H5264" t="s">
        <v>755</v>
      </c>
      <c r="I5264" t="s">
        <v>704</v>
      </c>
      <c r="J5264" t="s">
        <v>0</v>
      </c>
      <c r="K5264" s="71" t="str">
        <f>INDEX(Line_of_Business,MATCH(Export!J5264,Name,0))</f>
        <v>D</v>
      </c>
      <c r="L5264" s="9" t="s">
        <v>175</v>
      </c>
      <c r="M5264">
        <v>774</v>
      </c>
      <c r="N5264" s="4">
        <v>0</v>
      </c>
      <c r="O5264" s="4">
        <v>0</v>
      </c>
      <c r="P5264" s="4">
        <v>26664</v>
      </c>
      <c r="Q5264" s="4">
        <v>0</v>
      </c>
      <c r="R5264" s="4">
        <v>0</v>
      </c>
      <c r="S5264" s="4">
        <v>0</v>
      </c>
      <c r="T5264" s="4">
        <v>0</v>
      </c>
      <c r="U5264" s="4">
        <v>0</v>
      </c>
      <c r="V5264" s="4">
        <v>0</v>
      </c>
      <c r="W5264" s="4">
        <v>0</v>
      </c>
      <c r="X5264" s="4">
        <v>0</v>
      </c>
      <c r="Y5264" s="4">
        <v>0</v>
      </c>
      <c r="Z5264" s="4">
        <v>0</v>
      </c>
      <c r="AA5264" s="4">
        <v>0</v>
      </c>
      <c r="AB5264" t="s">
        <v>3</v>
      </c>
      <c r="AC5264" s="4">
        <v>0</v>
      </c>
      <c r="AD5264" s="4">
        <v>0</v>
      </c>
      <c r="AE5264" s="4">
        <v>-4925.43</v>
      </c>
      <c r="AF5264" t="s">
        <v>704</v>
      </c>
      <c r="AG5264" s="4">
        <v>0</v>
      </c>
      <c r="AH5264" s="4">
        <v>0</v>
      </c>
      <c r="AI5264" s="4">
        <v>0</v>
      </c>
      <c r="AJ5264" s="4">
        <v>-26664</v>
      </c>
      <c r="AK5264" s="4">
        <v>0</v>
      </c>
      <c r="AL5264" t="s">
        <v>792</v>
      </c>
      <c r="AM5264" s="71" t="str">
        <f>INDEX(Network_Insurer_Code,MATCH(Export!AL5264,Network_insurer_Name,0))</f>
        <v>CAL1</v>
      </c>
      <c r="AN5264" t="str">
        <f t="shared" si="82"/>
        <v>D1005CAL12017</v>
      </c>
    </row>
    <row r="5265" spans="1:40" x14ac:dyDescent="0.25">
      <c r="A5265">
        <v>2020</v>
      </c>
      <c r="B5265">
        <v>2</v>
      </c>
      <c r="C5265" s="1">
        <v>43922</v>
      </c>
      <c r="D5265" s="1">
        <v>44012</v>
      </c>
      <c r="E5265">
        <v>2019</v>
      </c>
      <c r="F5265" s="71" t="str">
        <f>INDEX(Client_Name,MATCH(Export!H5265,Local_Company_Name,0))</f>
        <v>Aplaca Engineering Co</v>
      </c>
      <c r="G5265" s="71">
        <f>INDEX(Client_Code,MATCH(Export!H5265,Local_Company_Name,0))</f>
        <v>1004</v>
      </c>
      <c r="H5265" t="s">
        <v>765</v>
      </c>
      <c r="I5265" t="s">
        <v>736</v>
      </c>
      <c r="J5265" t="s">
        <v>5</v>
      </c>
      <c r="K5265" s="71" t="str">
        <f>INDEX(Line_of_Business,MATCH(Export!J5265,Name,0))</f>
        <v>L</v>
      </c>
      <c r="L5265" s="9" t="s">
        <v>430</v>
      </c>
      <c r="M5265">
        <v>2460</v>
      </c>
      <c r="N5265" s="4">
        <v>0</v>
      </c>
      <c r="O5265" s="4">
        <v>0</v>
      </c>
      <c r="P5265" s="4">
        <v>104778.16</v>
      </c>
      <c r="Q5265" s="4">
        <v>0</v>
      </c>
      <c r="R5265" s="4">
        <v>0</v>
      </c>
      <c r="S5265" s="4">
        <v>0</v>
      </c>
      <c r="T5265" s="4">
        <v>0</v>
      </c>
      <c r="U5265" s="4">
        <v>0</v>
      </c>
      <c r="V5265" s="4">
        <v>0</v>
      </c>
      <c r="W5265" s="4">
        <v>0</v>
      </c>
      <c r="X5265" s="4">
        <v>0</v>
      </c>
      <c r="Y5265" s="4">
        <v>0</v>
      </c>
      <c r="Z5265" s="4">
        <v>0</v>
      </c>
      <c r="AA5265" s="4">
        <v>0</v>
      </c>
      <c r="AB5265" t="s">
        <v>3</v>
      </c>
      <c r="AC5265" s="4">
        <v>0</v>
      </c>
      <c r="AD5265" s="4">
        <v>0</v>
      </c>
      <c r="AE5265" s="4">
        <v>0</v>
      </c>
      <c r="AF5265" t="s">
        <v>736</v>
      </c>
      <c r="AG5265" s="4">
        <v>0</v>
      </c>
      <c r="AH5265" s="4">
        <v>0</v>
      </c>
      <c r="AI5265" s="4">
        <v>0</v>
      </c>
      <c r="AJ5265" s="4">
        <v>-104778.16</v>
      </c>
      <c r="AK5265" s="4">
        <v>0</v>
      </c>
      <c r="AL5265" t="s">
        <v>793</v>
      </c>
      <c r="AM5265" s="71" t="str">
        <f>INDEX(Network_Insurer_Code,MATCH(Export!AL5265,Network_insurer_Name,0))</f>
        <v>CAL3</v>
      </c>
      <c r="AN5265" t="str">
        <f t="shared" si="82"/>
        <v>L1004CAL32019</v>
      </c>
    </row>
    <row r="5266" spans="1:40" x14ac:dyDescent="0.25">
      <c r="A5266">
        <v>2020</v>
      </c>
      <c r="B5266">
        <v>2</v>
      </c>
      <c r="C5266" s="1">
        <v>43739</v>
      </c>
      <c r="D5266" s="1">
        <v>43830</v>
      </c>
      <c r="E5266">
        <v>2019</v>
      </c>
      <c r="F5266" s="71" t="str">
        <f>INDEX(Client_Name,MATCH(Export!H5266,Local_Company_Name,0))</f>
        <v>Flaimngo Tailoring</v>
      </c>
      <c r="G5266" s="71">
        <f>INDEX(Client_Code,MATCH(Export!H5266,Local_Company_Name,0))</f>
        <v>1005</v>
      </c>
      <c r="H5266" t="s">
        <v>770</v>
      </c>
      <c r="I5266" t="s">
        <v>779</v>
      </c>
      <c r="J5266" t="s">
        <v>5</v>
      </c>
      <c r="K5266" s="71" t="str">
        <f>INDEX(Line_of_Business,MATCH(Export!J5266,Name,0))</f>
        <v>L</v>
      </c>
      <c r="L5266" s="9" t="s">
        <v>168</v>
      </c>
      <c r="M5266">
        <v>142</v>
      </c>
      <c r="N5266" s="4">
        <v>11685.55</v>
      </c>
      <c r="O5266" s="4">
        <v>11685.55</v>
      </c>
      <c r="P5266" s="4">
        <v>0</v>
      </c>
      <c r="Q5266" s="4">
        <v>0</v>
      </c>
      <c r="R5266" s="4">
        <v>0</v>
      </c>
      <c r="S5266" s="4">
        <v>0</v>
      </c>
      <c r="T5266" s="4">
        <v>0</v>
      </c>
      <c r="U5266" s="4">
        <v>0</v>
      </c>
      <c r="V5266" s="4">
        <v>0</v>
      </c>
      <c r="W5266" s="4">
        <v>0</v>
      </c>
      <c r="X5266" s="4">
        <v>0</v>
      </c>
      <c r="Y5266" s="4">
        <v>1168.56</v>
      </c>
      <c r="Z5266" s="4">
        <v>0</v>
      </c>
      <c r="AA5266" s="4">
        <v>0</v>
      </c>
      <c r="AB5266" t="s">
        <v>3</v>
      </c>
      <c r="AC5266" s="4">
        <v>0</v>
      </c>
      <c r="AD5266" s="4">
        <v>0</v>
      </c>
      <c r="AE5266" s="4">
        <v>0</v>
      </c>
      <c r="AF5266" t="s">
        <v>779</v>
      </c>
      <c r="AG5266" s="4">
        <v>0</v>
      </c>
      <c r="AH5266" s="4">
        <v>0</v>
      </c>
      <c r="AI5266" s="4">
        <v>0</v>
      </c>
      <c r="AJ5266" s="4">
        <v>10516.99</v>
      </c>
      <c r="AK5266" s="4">
        <v>0</v>
      </c>
      <c r="AL5266" t="s">
        <v>796</v>
      </c>
      <c r="AM5266" s="71" t="str">
        <f>INDEX(Network_Insurer_Code,MATCH(Export!AL5266,Network_insurer_Name,0))</f>
        <v>POL2</v>
      </c>
      <c r="AN5266" t="str">
        <f t="shared" si="82"/>
        <v>L1005POL22019</v>
      </c>
    </row>
    <row r="5267" spans="1:40" x14ac:dyDescent="0.25">
      <c r="A5267">
        <v>2019</v>
      </c>
      <c r="B5267">
        <v>3</v>
      </c>
      <c r="C5267" s="1">
        <v>43647</v>
      </c>
      <c r="D5267" s="1">
        <v>43738</v>
      </c>
      <c r="E5267">
        <v>2019</v>
      </c>
      <c r="F5267" s="71" t="str">
        <f>INDEX(Client_Name,MATCH(Export!H5267,Local_Company_Name,0))</f>
        <v>Aplaca Engineering Co</v>
      </c>
      <c r="G5267" s="71">
        <f>INDEX(Client_Code,MATCH(Export!H5267,Local_Company_Name,0))</f>
        <v>1004</v>
      </c>
      <c r="H5267" t="s">
        <v>766</v>
      </c>
      <c r="I5267" t="s">
        <v>733</v>
      </c>
      <c r="J5267" t="s">
        <v>5</v>
      </c>
      <c r="K5267" s="71" t="str">
        <f>INDEX(Line_of_Business,MATCH(Export!J5267,Name,0))</f>
        <v>L</v>
      </c>
      <c r="L5267" s="9">
        <v>202040306</v>
      </c>
      <c r="M5267">
        <v>3</v>
      </c>
      <c r="N5267" s="4">
        <v>253.07</v>
      </c>
      <c r="O5267" s="4">
        <v>253.07</v>
      </c>
      <c r="P5267" s="4">
        <v>0</v>
      </c>
      <c r="Q5267" s="4">
        <v>0</v>
      </c>
      <c r="R5267" s="4">
        <v>0</v>
      </c>
      <c r="S5267" s="4">
        <v>0</v>
      </c>
      <c r="T5267" s="4">
        <v>0</v>
      </c>
      <c r="U5267" s="4">
        <v>0</v>
      </c>
      <c r="V5267" s="4">
        <v>0</v>
      </c>
      <c r="W5267" s="4">
        <v>0</v>
      </c>
      <c r="X5267" s="4">
        <v>0</v>
      </c>
      <c r="Y5267" s="4">
        <v>22.78</v>
      </c>
      <c r="Z5267" s="4">
        <v>6.33</v>
      </c>
      <c r="AA5267" s="4">
        <v>18.98</v>
      </c>
      <c r="AB5267" t="s">
        <v>3</v>
      </c>
      <c r="AC5267" s="4">
        <v>0</v>
      </c>
      <c r="AD5267" s="4">
        <v>0</v>
      </c>
      <c r="AE5267" s="4">
        <v>0</v>
      </c>
      <c r="AF5267" t="s">
        <v>733</v>
      </c>
      <c r="AG5267" s="4">
        <v>0</v>
      </c>
      <c r="AH5267" s="4">
        <v>0</v>
      </c>
      <c r="AI5267" s="4">
        <v>0</v>
      </c>
      <c r="AJ5267" s="4">
        <v>204.98</v>
      </c>
      <c r="AK5267" s="4">
        <v>200000</v>
      </c>
      <c r="AL5267" t="s">
        <v>781</v>
      </c>
      <c r="AM5267" s="71" t="str">
        <f>INDEX(Network_Insurer_Code,MATCH(Export!AL5267,Network_insurer_Name,0))</f>
        <v>ORI1</v>
      </c>
      <c r="AN5267" t="str">
        <f t="shared" si="82"/>
        <v>L1004ORI12019</v>
      </c>
    </row>
    <row r="5268" spans="1:40" x14ac:dyDescent="0.25">
      <c r="A5268">
        <v>2019</v>
      </c>
      <c r="B5268">
        <v>1</v>
      </c>
      <c r="C5268" s="1">
        <v>43739</v>
      </c>
      <c r="D5268" s="1">
        <v>43830</v>
      </c>
      <c r="E5268">
        <v>2017</v>
      </c>
      <c r="F5268" s="71" t="str">
        <f>INDEX(Client_Name,MATCH(Export!H5268,Local_Company_Name,0))</f>
        <v>Aplaca Engineering Co</v>
      </c>
      <c r="G5268" s="71">
        <f>INDEX(Client_Code,MATCH(Export!H5268,Local_Company_Name,0))</f>
        <v>1004</v>
      </c>
      <c r="H5268" t="s">
        <v>754</v>
      </c>
      <c r="I5268" t="s">
        <v>779</v>
      </c>
      <c r="J5268" t="s">
        <v>8</v>
      </c>
      <c r="K5268" s="71" t="str">
        <f>INDEX(Line_of_Business,MATCH(Export!J5268,Name,0))</f>
        <v>M</v>
      </c>
      <c r="L5268" s="9" t="s">
        <v>265</v>
      </c>
      <c r="M5268">
        <v>105</v>
      </c>
      <c r="N5268" s="4">
        <v>41366.660000000003</v>
      </c>
      <c r="O5268" s="4">
        <v>41366.660000000003</v>
      </c>
      <c r="P5268" s="4">
        <v>0</v>
      </c>
      <c r="Q5268" s="4">
        <v>0</v>
      </c>
      <c r="R5268" s="4">
        <v>0</v>
      </c>
      <c r="S5268" s="4">
        <v>0</v>
      </c>
      <c r="T5268" s="4">
        <v>0</v>
      </c>
      <c r="U5268" s="4">
        <v>0</v>
      </c>
      <c r="V5268" s="4">
        <v>0</v>
      </c>
      <c r="W5268" s="4">
        <v>0</v>
      </c>
      <c r="X5268" s="4">
        <v>0</v>
      </c>
      <c r="Y5268" s="4">
        <v>0</v>
      </c>
      <c r="Z5268" s="4">
        <v>0</v>
      </c>
      <c r="AA5268" s="4">
        <v>0</v>
      </c>
      <c r="AB5268" t="s">
        <v>3</v>
      </c>
      <c r="AC5268" s="4">
        <v>0</v>
      </c>
      <c r="AD5268" s="4">
        <v>0</v>
      </c>
      <c r="AE5268" s="4">
        <v>0</v>
      </c>
      <c r="AF5268" t="s">
        <v>779</v>
      </c>
      <c r="AG5268" s="4">
        <v>0</v>
      </c>
      <c r="AH5268" s="4">
        <v>0</v>
      </c>
      <c r="AI5268" s="4">
        <v>0</v>
      </c>
      <c r="AJ5268" s="4">
        <v>41366.660000000003</v>
      </c>
      <c r="AK5268" s="4">
        <v>0</v>
      </c>
      <c r="AL5268" t="s">
        <v>794</v>
      </c>
      <c r="AM5268" s="71" t="str">
        <f>INDEX(Network_Insurer_Code,MATCH(Export!AL5268,Network_insurer_Name,0))</f>
        <v>CUI2</v>
      </c>
      <c r="AN5268" t="str">
        <f t="shared" si="82"/>
        <v>M1004CUI22017</v>
      </c>
    </row>
    <row r="5269" spans="1:40" x14ac:dyDescent="0.25">
      <c r="A5269">
        <v>2019</v>
      </c>
      <c r="B5269">
        <v>3</v>
      </c>
      <c r="C5269" s="1">
        <v>43647</v>
      </c>
      <c r="D5269" s="1">
        <v>43738</v>
      </c>
      <c r="E5269">
        <v>2019</v>
      </c>
      <c r="F5269" s="71" t="str">
        <f>INDEX(Client_Name,MATCH(Export!H5269,Local_Company_Name,0))</f>
        <v>Aplaca Engineering Co</v>
      </c>
      <c r="G5269" s="71">
        <f>INDEX(Client_Code,MATCH(Export!H5269,Local_Company_Name,0))</f>
        <v>1004</v>
      </c>
      <c r="H5269" t="s">
        <v>768</v>
      </c>
      <c r="I5269" t="s">
        <v>704</v>
      </c>
      <c r="J5269" t="s">
        <v>5</v>
      </c>
      <c r="K5269" s="71" t="str">
        <f>INDEX(Line_of_Business,MATCH(Export!J5269,Name,0))</f>
        <v>L</v>
      </c>
      <c r="L5269" s="9" t="s">
        <v>686</v>
      </c>
      <c r="M5269">
        <v>1024</v>
      </c>
      <c r="N5269" s="4">
        <v>225461.12</v>
      </c>
      <c r="O5269" s="4">
        <v>225461.12</v>
      </c>
      <c r="P5269" s="4">
        <v>0</v>
      </c>
      <c r="Q5269" s="4">
        <v>0</v>
      </c>
      <c r="R5269" s="4">
        <v>0</v>
      </c>
      <c r="S5269" s="4">
        <v>0</v>
      </c>
      <c r="T5269" s="4">
        <v>0</v>
      </c>
      <c r="U5269" s="4">
        <v>0</v>
      </c>
      <c r="V5269" s="4">
        <v>0</v>
      </c>
      <c r="W5269" s="4">
        <v>0</v>
      </c>
      <c r="X5269" s="4">
        <v>0</v>
      </c>
      <c r="Y5269" s="4">
        <v>22546.11</v>
      </c>
      <c r="Z5269" s="4">
        <v>0</v>
      </c>
      <c r="AA5269" s="4">
        <v>0</v>
      </c>
      <c r="AB5269" t="s">
        <v>3</v>
      </c>
      <c r="AC5269" s="4">
        <v>0</v>
      </c>
      <c r="AD5269" s="4">
        <v>0</v>
      </c>
      <c r="AE5269" s="4">
        <v>0</v>
      </c>
      <c r="AF5269" t="s">
        <v>704</v>
      </c>
      <c r="AG5269" s="4">
        <v>0</v>
      </c>
      <c r="AH5269" s="4">
        <v>0</v>
      </c>
      <c r="AI5269" s="4">
        <v>0</v>
      </c>
      <c r="AJ5269" s="4">
        <v>202915.01</v>
      </c>
      <c r="AK5269" s="4">
        <v>200000</v>
      </c>
      <c r="AL5269" t="s">
        <v>798</v>
      </c>
      <c r="AM5269" s="71" t="str">
        <f>INDEX(Network_Insurer_Code,MATCH(Export!AL5269,Network_insurer_Name,0))</f>
        <v>PEI2</v>
      </c>
      <c r="AN5269" t="str">
        <f t="shared" si="82"/>
        <v>L1004PEI22019</v>
      </c>
    </row>
    <row r="5270" spans="1:40" x14ac:dyDescent="0.25">
      <c r="A5270">
        <v>2019</v>
      </c>
      <c r="B5270">
        <v>1</v>
      </c>
      <c r="C5270" s="1">
        <v>43466</v>
      </c>
      <c r="D5270" s="1">
        <v>43780</v>
      </c>
      <c r="E5270">
        <v>2018</v>
      </c>
      <c r="F5270" s="71" t="str">
        <f>INDEX(Client_Name,MATCH(Export!H5270,Local_Company_Name,0))</f>
        <v>Zebra Workings Ltd</v>
      </c>
      <c r="G5270" s="71">
        <f>INDEX(Client_Code,MATCH(Export!H5270,Local_Company_Name,0))</f>
        <v>1001</v>
      </c>
      <c r="H5270" t="s">
        <v>751</v>
      </c>
      <c r="I5270" t="s">
        <v>707</v>
      </c>
      <c r="J5270" t="s">
        <v>5</v>
      </c>
      <c r="K5270" s="71" t="str">
        <f>INDEX(Line_of_Business,MATCH(Export!J5270,Name,0))</f>
        <v>L</v>
      </c>
      <c r="L5270" s="9" t="s">
        <v>208</v>
      </c>
      <c r="M5270">
        <v>0</v>
      </c>
      <c r="N5270" s="4">
        <v>0</v>
      </c>
      <c r="O5270" s="4">
        <v>0</v>
      </c>
      <c r="P5270" s="4">
        <v>0</v>
      </c>
      <c r="Q5270" s="4">
        <v>0</v>
      </c>
      <c r="R5270" s="4">
        <v>0</v>
      </c>
      <c r="S5270" s="4">
        <v>0</v>
      </c>
      <c r="T5270" s="4">
        <v>0</v>
      </c>
      <c r="U5270" s="4">
        <v>0</v>
      </c>
      <c r="V5270" s="4">
        <v>0</v>
      </c>
      <c r="W5270" s="4">
        <v>0</v>
      </c>
      <c r="X5270" s="4">
        <v>0</v>
      </c>
      <c r="Y5270" s="4">
        <v>0</v>
      </c>
      <c r="Z5270" s="4">
        <v>0</v>
      </c>
      <c r="AA5270" s="4">
        <v>0</v>
      </c>
      <c r="AB5270" t="s">
        <v>3</v>
      </c>
      <c r="AC5270" s="4">
        <v>-839.52</v>
      </c>
      <c r="AD5270" s="4">
        <v>0</v>
      </c>
      <c r="AE5270" s="4">
        <v>0</v>
      </c>
      <c r="AF5270" t="s">
        <v>707</v>
      </c>
      <c r="AG5270" s="4">
        <v>0</v>
      </c>
      <c r="AH5270" s="4">
        <v>0</v>
      </c>
      <c r="AI5270" s="4">
        <v>0</v>
      </c>
      <c r="AJ5270" s="4">
        <v>0</v>
      </c>
      <c r="AK5270" s="4">
        <v>200000</v>
      </c>
      <c r="AL5270" t="s">
        <v>794</v>
      </c>
      <c r="AM5270" s="71" t="str">
        <f>INDEX(Network_Insurer_Code,MATCH(Export!AL5270,Network_insurer_Name,0))</f>
        <v>CUI2</v>
      </c>
      <c r="AN5270" t="str">
        <f t="shared" si="82"/>
        <v>L1001CUI22018</v>
      </c>
    </row>
    <row r="5271" spans="1:40" x14ac:dyDescent="0.25">
      <c r="A5271">
        <v>2020</v>
      </c>
      <c r="B5271">
        <v>3</v>
      </c>
      <c r="C5271" s="1">
        <v>44013</v>
      </c>
      <c r="D5271" s="1">
        <v>44104</v>
      </c>
      <c r="E5271">
        <v>2019</v>
      </c>
      <c r="F5271" s="71" t="str">
        <f>INDEX(Client_Name,MATCH(Export!H5271,Local_Company_Name,0))</f>
        <v>Flaimngo Tailoring</v>
      </c>
      <c r="G5271" s="71">
        <f>INDEX(Client_Code,MATCH(Export!H5271,Local_Company_Name,0))</f>
        <v>1005</v>
      </c>
      <c r="H5271" t="s">
        <v>770</v>
      </c>
      <c r="I5271" t="s">
        <v>711</v>
      </c>
      <c r="J5271" t="s">
        <v>8</v>
      </c>
      <c r="K5271" s="71" t="str">
        <f>INDEX(Line_of_Business,MATCH(Export!J5271,Name,0))</f>
        <v>M</v>
      </c>
      <c r="L5271" s="9">
        <v>1171006128048</v>
      </c>
      <c r="M5271">
        <v>1117</v>
      </c>
      <c r="N5271" s="4">
        <v>0</v>
      </c>
      <c r="O5271" s="4">
        <v>0</v>
      </c>
      <c r="P5271" s="4">
        <v>22943.25</v>
      </c>
      <c r="Q5271" s="4">
        <v>0</v>
      </c>
      <c r="R5271" s="4">
        <v>0</v>
      </c>
      <c r="S5271" s="4">
        <v>0</v>
      </c>
      <c r="T5271" s="4">
        <v>0</v>
      </c>
      <c r="U5271" s="4">
        <v>0</v>
      </c>
      <c r="V5271" s="4">
        <v>0</v>
      </c>
      <c r="W5271" s="4">
        <v>0</v>
      </c>
      <c r="X5271" s="4">
        <v>0</v>
      </c>
      <c r="Y5271" s="4">
        <v>0</v>
      </c>
      <c r="Z5271" s="4">
        <v>0</v>
      </c>
      <c r="AA5271" s="4">
        <v>0</v>
      </c>
      <c r="AB5271" t="s">
        <v>3</v>
      </c>
      <c r="AC5271" s="4">
        <v>0</v>
      </c>
      <c r="AD5271" s="4">
        <v>0</v>
      </c>
      <c r="AE5271" s="4">
        <v>0</v>
      </c>
      <c r="AF5271" t="s">
        <v>711</v>
      </c>
      <c r="AG5271" s="4">
        <v>0</v>
      </c>
      <c r="AH5271" s="4">
        <v>0</v>
      </c>
      <c r="AI5271" s="4">
        <v>0</v>
      </c>
      <c r="AJ5271" s="4">
        <v>-22943.25</v>
      </c>
      <c r="AK5271" s="4">
        <v>0</v>
      </c>
      <c r="AL5271" t="s">
        <v>790</v>
      </c>
      <c r="AM5271" s="71" t="str">
        <f>INDEX(Network_Insurer_Code,MATCH(Export!AL5271,Network_insurer_Name,0))</f>
        <v>STL1</v>
      </c>
      <c r="AN5271" t="str">
        <f t="shared" si="82"/>
        <v>M1005STL12019</v>
      </c>
    </row>
    <row r="5272" spans="1:40" x14ac:dyDescent="0.25">
      <c r="A5272">
        <v>2019</v>
      </c>
      <c r="B5272">
        <v>4</v>
      </c>
      <c r="C5272" s="1">
        <v>43739</v>
      </c>
      <c r="D5272" s="1">
        <v>43830</v>
      </c>
      <c r="E5272">
        <v>2019</v>
      </c>
      <c r="F5272" s="71" t="str">
        <f>INDEX(Client_Name,MATCH(Export!H5272,Local_Company_Name,0))</f>
        <v>Aplaca Engineering Co</v>
      </c>
      <c r="G5272" s="71">
        <f>INDEX(Client_Code,MATCH(Export!H5272,Local_Company_Name,0))</f>
        <v>1004</v>
      </c>
      <c r="H5272" t="s">
        <v>766</v>
      </c>
      <c r="I5272" t="s">
        <v>708</v>
      </c>
      <c r="J5272" t="s">
        <v>0</v>
      </c>
      <c r="K5272" s="71" t="str">
        <f>INDEX(Line_of_Business,MATCH(Export!J5272,Name,0))</f>
        <v>D</v>
      </c>
      <c r="L5272" s="9" t="s">
        <v>76</v>
      </c>
      <c r="M5272">
        <v>5580</v>
      </c>
      <c r="N5272" s="4">
        <v>1538752.75</v>
      </c>
      <c r="O5272" s="4">
        <v>1538752.75</v>
      </c>
      <c r="P5272" s="4">
        <v>19217</v>
      </c>
      <c r="Q5272" s="4">
        <v>0</v>
      </c>
      <c r="R5272" s="4">
        <v>0</v>
      </c>
      <c r="S5272" s="4">
        <v>1812141</v>
      </c>
      <c r="T5272" s="4">
        <v>0</v>
      </c>
      <c r="U5272" s="4">
        <v>0</v>
      </c>
      <c r="V5272" s="4">
        <v>0</v>
      </c>
      <c r="W5272" s="4">
        <v>-611416</v>
      </c>
      <c r="X5272" s="4">
        <v>0</v>
      </c>
      <c r="Y5272" s="4">
        <v>123383</v>
      </c>
      <c r="Z5272" s="4">
        <v>0</v>
      </c>
      <c r="AA5272" s="4">
        <v>0</v>
      </c>
      <c r="AB5272" t="s">
        <v>3</v>
      </c>
      <c r="AC5272" s="4">
        <v>0</v>
      </c>
      <c r="AD5272" s="4">
        <v>0</v>
      </c>
      <c r="AE5272" s="4">
        <v>1200725</v>
      </c>
      <c r="AF5272" t="s">
        <v>708</v>
      </c>
      <c r="AG5272" s="4">
        <v>0</v>
      </c>
      <c r="AH5272" s="4">
        <v>0</v>
      </c>
      <c r="AI5272" s="4">
        <v>0</v>
      </c>
      <c r="AJ5272" s="4">
        <v>3819709.75</v>
      </c>
      <c r="AK5272" s="4">
        <v>0</v>
      </c>
      <c r="AL5272" t="s">
        <v>792</v>
      </c>
      <c r="AM5272" s="71" t="str">
        <f>INDEX(Network_Insurer_Code,MATCH(Export!AL5272,Network_insurer_Name,0))</f>
        <v>CAL1</v>
      </c>
      <c r="AN5272" t="str">
        <f t="shared" si="82"/>
        <v>D1004CAL12019</v>
      </c>
    </row>
    <row r="5273" spans="1:40" x14ac:dyDescent="0.25">
      <c r="A5273">
        <v>2019</v>
      </c>
      <c r="B5273">
        <v>4</v>
      </c>
      <c r="C5273" s="1">
        <v>43647</v>
      </c>
      <c r="D5273" s="1">
        <v>43738</v>
      </c>
      <c r="E5273">
        <v>2019</v>
      </c>
      <c r="F5273" s="71" t="str">
        <f>INDEX(Client_Name,MATCH(Export!H5273,Local_Company_Name,0))</f>
        <v>Zebra Workings Ltd</v>
      </c>
      <c r="G5273" s="71">
        <f>INDEX(Client_Code,MATCH(Export!H5273,Local_Company_Name,0))</f>
        <v>1001</v>
      </c>
      <c r="H5273" t="s">
        <v>750</v>
      </c>
      <c r="I5273" t="s">
        <v>708</v>
      </c>
      <c r="J5273" t="s">
        <v>22</v>
      </c>
      <c r="K5273" s="71" t="str">
        <f>INDEX(Line_of_Business,MATCH(Export!J5273,Name,0))</f>
        <v>A</v>
      </c>
      <c r="L5273" s="9">
        <v>28743846</v>
      </c>
      <c r="M5273">
        <v>195</v>
      </c>
      <c r="N5273" s="4">
        <v>-15080.66</v>
      </c>
      <c r="O5273" s="4">
        <v>-15080.66</v>
      </c>
      <c r="P5273" s="4">
        <v>0</v>
      </c>
      <c r="Q5273" s="4">
        <v>0</v>
      </c>
      <c r="R5273" s="4">
        <v>0</v>
      </c>
      <c r="S5273" s="4">
        <v>0</v>
      </c>
      <c r="T5273" s="4">
        <v>0</v>
      </c>
      <c r="U5273" s="4">
        <v>0</v>
      </c>
      <c r="V5273" s="4">
        <v>0</v>
      </c>
      <c r="W5273" s="4">
        <v>0</v>
      </c>
      <c r="X5273" s="4">
        <v>0</v>
      </c>
      <c r="Y5273" s="4">
        <v>-1049.78</v>
      </c>
      <c r="Z5273" s="4">
        <v>-84.75</v>
      </c>
      <c r="AA5273" s="4">
        <v>0</v>
      </c>
      <c r="AB5273" t="s">
        <v>3</v>
      </c>
      <c r="AC5273" s="4">
        <v>0</v>
      </c>
      <c r="AD5273" s="4">
        <v>0</v>
      </c>
      <c r="AE5273" s="4">
        <v>0</v>
      </c>
      <c r="AF5273" t="s">
        <v>708</v>
      </c>
      <c r="AG5273" s="4">
        <v>0</v>
      </c>
      <c r="AH5273" s="4">
        <v>0</v>
      </c>
      <c r="AI5273" s="4">
        <v>0</v>
      </c>
      <c r="AJ5273" s="4">
        <v>-13946.13</v>
      </c>
      <c r="AK5273" s="4">
        <v>200000</v>
      </c>
      <c r="AL5273" t="s">
        <v>798</v>
      </c>
      <c r="AM5273" s="71" t="str">
        <f>INDEX(Network_Insurer_Code,MATCH(Export!AL5273,Network_insurer_Name,0))</f>
        <v>PEI2</v>
      </c>
      <c r="AN5273" t="str">
        <f t="shared" si="82"/>
        <v>A1001PEI22019</v>
      </c>
    </row>
    <row r="5274" spans="1:40" x14ac:dyDescent="0.25">
      <c r="A5274">
        <v>2020</v>
      </c>
      <c r="B5274">
        <v>1</v>
      </c>
      <c r="C5274" s="1">
        <v>43831</v>
      </c>
      <c r="D5274" s="1">
        <v>43921</v>
      </c>
      <c r="E5274">
        <v>2013</v>
      </c>
      <c r="F5274" s="71" t="str">
        <f>INDEX(Client_Name,MATCH(Export!H5274,Local_Company_Name,0))</f>
        <v>Lion Manufacturing Co</v>
      </c>
      <c r="G5274" s="71">
        <f>INDEX(Client_Code,MATCH(Export!H5274,Local_Company_Name,0))</f>
        <v>1002</v>
      </c>
      <c r="H5274" t="s">
        <v>759</v>
      </c>
      <c r="I5274" t="s">
        <v>717</v>
      </c>
      <c r="J5274" t="s">
        <v>5</v>
      </c>
      <c r="K5274" s="71" t="str">
        <f>INDEX(Line_of_Business,MATCH(Export!J5274,Name,0))</f>
        <v>L</v>
      </c>
      <c r="L5274" s="9" t="s">
        <v>77</v>
      </c>
      <c r="M5274">
        <v>2700</v>
      </c>
      <c r="N5274" s="4">
        <v>0</v>
      </c>
      <c r="O5274" s="4">
        <v>0</v>
      </c>
      <c r="P5274" s="4">
        <v>26449.3</v>
      </c>
      <c r="Q5274" s="4">
        <v>0</v>
      </c>
      <c r="R5274" s="4">
        <v>0</v>
      </c>
      <c r="S5274" s="4">
        <v>0</v>
      </c>
      <c r="T5274" s="4">
        <v>0</v>
      </c>
      <c r="U5274" s="4">
        <v>0</v>
      </c>
      <c r="V5274" s="4">
        <v>0</v>
      </c>
      <c r="W5274" s="4">
        <v>0</v>
      </c>
      <c r="X5274" s="4">
        <v>0</v>
      </c>
      <c r="Y5274" s="4">
        <v>0</v>
      </c>
      <c r="Z5274" s="4">
        <v>0</v>
      </c>
      <c r="AA5274" s="4">
        <v>0</v>
      </c>
      <c r="AB5274" t="s">
        <v>3</v>
      </c>
      <c r="AC5274" s="4">
        <v>0</v>
      </c>
      <c r="AD5274" s="4">
        <v>0</v>
      </c>
      <c r="AE5274" s="4">
        <v>0</v>
      </c>
      <c r="AF5274" t="s">
        <v>717</v>
      </c>
      <c r="AG5274" s="4">
        <v>0</v>
      </c>
      <c r="AH5274" s="4">
        <v>0</v>
      </c>
      <c r="AI5274" s="4">
        <v>0</v>
      </c>
      <c r="AJ5274" s="4">
        <v>-26449.3</v>
      </c>
      <c r="AK5274" s="4">
        <v>200000</v>
      </c>
      <c r="AL5274" t="s">
        <v>785</v>
      </c>
      <c r="AM5274" s="71" t="str">
        <f>INDEX(Network_Insurer_Code,MATCH(Export!AL5274,Network_insurer_Name,0))</f>
        <v>WAI3</v>
      </c>
      <c r="AN5274" t="str">
        <f t="shared" si="82"/>
        <v>L1002WAI32013</v>
      </c>
    </row>
    <row r="5275" spans="1:40" x14ac:dyDescent="0.25">
      <c r="A5275">
        <v>2020</v>
      </c>
      <c r="B5275">
        <v>3</v>
      </c>
      <c r="C5275" s="1">
        <v>44013</v>
      </c>
      <c r="D5275" s="1">
        <v>44104</v>
      </c>
      <c r="E5275">
        <v>2020</v>
      </c>
      <c r="F5275" s="71" t="str">
        <f>INDEX(Client_Name,MATCH(Export!H5275,Local_Company_Name,0))</f>
        <v>Aplaca Engineering Co</v>
      </c>
      <c r="G5275" s="71">
        <f>INDEX(Client_Code,MATCH(Export!H5275,Local_Company_Name,0))</f>
        <v>1004</v>
      </c>
      <c r="H5275" t="s">
        <v>768</v>
      </c>
      <c r="I5275" t="s">
        <v>719</v>
      </c>
      <c r="J5275" t="s">
        <v>5</v>
      </c>
      <c r="K5275" s="71" t="str">
        <f>INDEX(Line_of_Business,MATCH(Export!J5275,Name,0))</f>
        <v>L</v>
      </c>
      <c r="L5275" s="9" t="s">
        <v>669</v>
      </c>
      <c r="M5275">
        <v>270</v>
      </c>
      <c r="N5275" s="4">
        <v>0</v>
      </c>
      <c r="O5275" s="4">
        <v>0</v>
      </c>
      <c r="P5275" s="4">
        <v>2464.34</v>
      </c>
      <c r="Q5275" s="4">
        <v>0</v>
      </c>
      <c r="R5275" s="4">
        <v>0</v>
      </c>
      <c r="S5275" s="4">
        <v>0</v>
      </c>
      <c r="T5275" s="4">
        <v>0</v>
      </c>
      <c r="U5275" s="4">
        <v>0</v>
      </c>
      <c r="V5275" s="4">
        <v>0</v>
      </c>
      <c r="W5275" s="4">
        <v>0</v>
      </c>
      <c r="X5275" s="4">
        <v>0</v>
      </c>
      <c r="Y5275" s="4">
        <v>0</v>
      </c>
      <c r="Z5275" s="4">
        <v>0</v>
      </c>
      <c r="AA5275" s="4">
        <v>0</v>
      </c>
      <c r="AB5275" t="s">
        <v>3</v>
      </c>
      <c r="AC5275" s="4">
        <v>0</v>
      </c>
      <c r="AD5275" s="4">
        <v>0</v>
      </c>
      <c r="AE5275" s="4">
        <v>0</v>
      </c>
      <c r="AF5275" t="s">
        <v>719</v>
      </c>
      <c r="AG5275" s="4">
        <v>0</v>
      </c>
      <c r="AH5275" s="4">
        <v>0</v>
      </c>
      <c r="AI5275" s="4">
        <v>0</v>
      </c>
      <c r="AJ5275" s="4">
        <v>-2464.34</v>
      </c>
      <c r="AK5275" s="4">
        <v>0</v>
      </c>
      <c r="AL5275" t="s">
        <v>789</v>
      </c>
      <c r="AM5275" s="71" t="str">
        <f>INDEX(Network_Insurer_Code,MATCH(Export!AL5275,Network_insurer_Name,0))</f>
        <v>APL1</v>
      </c>
      <c r="AN5275" t="str">
        <f t="shared" si="82"/>
        <v>L1004APL12020</v>
      </c>
    </row>
    <row r="5276" spans="1:40" x14ac:dyDescent="0.25">
      <c r="A5276">
        <v>2019</v>
      </c>
      <c r="B5276">
        <v>4</v>
      </c>
      <c r="C5276" s="1">
        <v>43739</v>
      </c>
      <c r="D5276" s="1">
        <v>43830</v>
      </c>
      <c r="E5276">
        <v>2019</v>
      </c>
      <c r="F5276" s="71" t="str">
        <f>INDEX(Client_Name,MATCH(Export!H5276,Local_Company_Name,0))</f>
        <v>Falcon Clothing</v>
      </c>
      <c r="G5276" s="71">
        <f>INDEX(Client_Code,MATCH(Export!H5276,Local_Company_Name,0))</f>
        <v>1006</v>
      </c>
      <c r="H5276" t="s">
        <v>775</v>
      </c>
      <c r="I5276" t="s">
        <v>707</v>
      </c>
      <c r="J5276" t="s">
        <v>8</v>
      </c>
      <c r="K5276" s="71" t="str">
        <f>INDEX(Line_of_Business,MATCH(Export!J5276,Name,0))</f>
        <v>M</v>
      </c>
      <c r="L5276" s="9">
        <v>50881120</v>
      </c>
      <c r="M5276">
        <v>8</v>
      </c>
      <c r="N5276" s="4">
        <v>0</v>
      </c>
      <c r="O5276" s="4">
        <v>0</v>
      </c>
      <c r="P5276" s="4">
        <v>16698.150000000001</v>
      </c>
      <c r="Q5276" s="4">
        <v>0</v>
      </c>
      <c r="R5276" s="4">
        <v>0</v>
      </c>
      <c r="S5276" s="4">
        <v>0</v>
      </c>
      <c r="T5276" s="4">
        <v>0</v>
      </c>
      <c r="U5276" s="4">
        <v>0</v>
      </c>
      <c r="V5276" s="4">
        <v>0</v>
      </c>
      <c r="W5276" s="4">
        <v>0</v>
      </c>
      <c r="X5276" s="4">
        <v>0</v>
      </c>
      <c r="Y5276" s="4">
        <v>0</v>
      </c>
      <c r="Z5276" s="4">
        <v>0</v>
      </c>
      <c r="AA5276" s="4">
        <v>0</v>
      </c>
      <c r="AB5276" t="s">
        <v>3</v>
      </c>
      <c r="AC5276" s="4">
        <v>0</v>
      </c>
      <c r="AD5276" s="4">
        <v>0</v>
      </c>
      <c r="AE5276" s="4">
        <v>0</v>
      </c>
      <c r="AF5276" t="s">
        <v>707</v>
      </c>
      <c r="AG5276" s="4">
        <v>0</v>
      </c>
      <c r="AH5276" s="4">
        <v>0</v>
      </c>
      <c r="AI5276" s="4">
        <v>0</v>
      </c>
      <c r="AJ5276" s="4">
        <v>-16698.150000000001</v>
      </c>
      <c r="AK5276" s="4">
        <v>0</v>
      </c>
      <c r="AL5276" t="s">
        <v>788</v>
      </c>
      <c r="AM5276" s="71" t="str">
        <f>INDEX(Network_Insurer_Code,MATCH(Export!AL5276,Network_insurer_Name,0))</f>
        <v>RAI1</v>
      </c>
      <c r="AN5276" t="str">
        <f t="shared" si="82"/>
        <v>M1006RAI12019</v>
      </c>
    </row>
    <row r="5277" spans="1:40" x14ac:dyDescent="0.25">
      <c r="A5277">
        <v>2020</v>
      </c>
      <c r="B5277">
        <v>1</v>
      </c>
      <c r="C5277" s="1">
        <v>43831</v>
      </c>
      <c r="D5277" s="1">
        <v>43921</v>
      </c>
      <c r="E5277">
        <v>2019</v>
      </c>
      <c r="F5277" s="71" t="str">
        <f>INDEX(Client_Name,MATCH(Export!H5277,Local_Company_Name,0))</f>
        <v>Zebra Workings Ltd</v>
      </c>
      <c r="G5277" s="71">
        <f>INDEX(Client_Code,MATCH(Export!H5277,Local_Company_Name,0))</f>
        <v>1001</v>
      </c>
      <c r="H5277" t="s">
        <v>749</v>
      </c>
      <c r="I5277" t="s">
        <v>779</v>
      </c>
      <c r="J5277" t="s">
        <v>5</v>
      </c>
      <c r="K5277" s="71" t="str">
        <f>INDEX(Line_of_Business,MATCH(Export!J5277,Name,0))</f>
        <v>L</v>
      </c>
      <c r="L5277" s="9" t="s">
        <v>155</v>
      </c>
      <c r="M5277">
        <v>73</v>
      </c>
      <c r="N5277" s="4">
        <v>26684.78</v>
      </c>
      <c r="O5277" s="4">
        <v>26684.78</v>
      </c>
      <c r="P5277" s="4">
        <v>0</v>
      </c>
      <c r="Q5277" s="4">
        <v>0</v>
      </c>
      <c r="R5277" s="4">
        <v>0</v>
      </c>
      <c r="S5277" s="4">
        <v>0</v>
      </c>
      <c r="T5277" s="4">
        <v>0</v>
      </c>
      <c r="U5277" s="4">
        <v>0</v>
      </c>
      <c r="V5277" s="4">
        <v>0</v>
      </c>
      <c r="W5277" s="4">
        <v>0</v>
      </c>
      <c r="X5277" s="4">
        <v>0</v>
      </c>
      <c r="Y5277" s="4">
        <v>2668.48</v>
      </c>
      <c r="Z5277" s="4">
        <v>0</v>
      </c>
      <c r="AA5277" s="4">
        <v>3602.17</v>
      </c>
      <c r="AB5277" t="s">
        <v>3</v>
      </c>
      <c r="AC5277" s="4">
        <v>0</v>
      </c>
      <c r="AD5277" s="4">
        <v>0</v>
      </c>
      <c r="AE5277" s="4">
        <v>0</v>
      </c>
      <c r="AF5277" t="s">
        <v>779</v>
      </c>
      <c r="AG5277" s="4">
        <v>0</v>
      </c>
      <c r="AH5277" s="4">
        <v>0</v>
      </c>
      <c r="AI5277" s="4">
        <v>0</v>
      </c>
      <c r="AJ5277" s="4">
        <v>20414.129999999899</v>
      </c>
      <c r="AK5277" s="4">
        <v>0</v>
      </c>
      <c r="AL5277" t="s">
        <v>789</v>
      </c>
      <c r="AM5277" s="71" t="str">
        <f>INDEX(Network_Insurer_Code,MATCH(Export!AL5277,Network_insurer_Name,0))</f>
        <v>APL1</v>
      </c>
      <c r="AN5277" t="str">
        <f t="shared" si="82"/>
        <v>L1001APL12019</v>
      </c>
    </row>
    <row r="5278" spans="1:40" x14ac:dyDescent="0.25">
      <c r="A5278">
        <v>2020</v>
      </c>
      <c r="B5278">
        <v>2</v>
      </c>
      <c r="C5278" s="1">
        <v>43922</v>
      </c>
      <c r="D5278" s="1">
        <v>44012</v>
      </c>
      <c r="E5278">
        <v>2020</v>
      </c>
      <c r="F5278" s="71" t="str">
        <f>INDEX(Client_Name,MATCH(Export!H5278,Local_Company_Name,0))</f>
        <v>Zebra Workings Ltd</v>
      </c>
      <c r="G5278" s="71">
        <f>INDEX(Client_Code,MATCH(Export!H5278,Local_Company_Name,0))</f>
        <v>1001</v>
      </c>
      <c r="H5278" t="s">
        <v>748</v>
      </c>
      <c r="I5278" t="s">
        <v>724</v>
      </c>
      <c r="J5278" t="s">
        <v>8</v>
      </c>
      <c r="K5278" s="71" t="str">
        <f>INDEX(Line_of_Business,MATCH(Export!J5278,Name,0))</f>
        <v>M</v>
      </c>
      <c r="L5278" s="9">
        <v>77601</v>
      </c>
      <c r="M5278">
        <v>1183</v>
      </c>
      <c r="N5278" s="4">
        <v>0</v>
      </c>
      <c r="O5278" s="4">
        <v>0</v>
      </c>
      <c r="P5278" s="4">
        <v>57851.39</v>
      </c>
      <c r="Q5278" s="4">
        <v>0</v>
      </c>
      <c r="R5278" s="4">
        <v>0</v>
      </c>
      <c r="S5278" s="4">
        <v>0</v>
      </c>
      <c r="T5278" s="4">
        <v>0</v>
      </c>
      <c r="U5278" s="4">
        <v>0</v>
      </c>
      <c r="V5278" s="4">
        <v>0</v>
      </c>
      <c r="W5278" s="4">
        <v>0</v>
      </c>
      <c r="X5278" s="4">
        <v>0</v>
      </c>
      <c r="Y5278" s="4">
        <v>0</v>
      </c>
      <c r="Z5278" s="4">
        <v>0</v>
      </c>
      <c r="AA5278" s="4">
        <v>0</v>
      </c>
      <c r="AB5278" t="s">
        <v>3</v>
      </c>
      <c r="AC5278" s="4">
        <v>0</v>
      </c>
      <c r="AD5278" s="4">
        <v>0</v>
      </c>
      <c r="AE5278" s="4">
        <v>0</v>
      </c>
      <c r="AF5278" t="s">
        <v>724</v>
      </c>
      <c r="AG5278" s="4">
        <v>0</v>
      </c>
      <c r="AH5278" s="4">
        <v>0</v>
      </c>
      <c r="AI5278" s="4">
        <v>0</v>
      </c>
      <c r="AJ5278" s="4">
        <v>-57851.39</v>
      </c>
      <c r="AK5278" s="4">
        <v>0</v>
      </c>
      <c r="AL5278" t="s">
        <v>796</v>
      </c>
      <c r="AM5278" s="71" t="str">
        <f>INDEX(Network_Insurer_Code,MATCH(Export!AL5278,Network_insurer_Name,0))</f>
        <v>POL2</v>
      </c>
      <c r="AN5278" t="str">
        <f t="shared" si="82"/>
        <v>M1001POL22020</v>
      </c>
    </row>
    <row r="5279" spans="1:40" x14ac:dyDescent="0.25">
      <c r="A5279">
        <v>2020</v>
      </c>
      <c r="B5279">
        <v>2</v>
      </c>
      <c r="C5279" s="1">
        <v>43922</v>
      </c>
      <c r="D5279" s="1">
        <v>44012</v>
      </c>
      <c r="E5279">
        <v>2020</v>
      </c>
      <c r="F5279" s="71" t="str">
        <f>INDEX(Client_Name,MATCH(Export!H5279,Local_Company_Name,0))</f>
        <v>Aplaca Engineering Co</v>
      </c>
      <c r="G5279" s="71">
        <f>INDEX(Client_Code,MATCH(Export!H5279,Local_Company_Name,0))</f>
        <v>1004</v>
      </c>
      <c r="H5279" t="s">
        <v>767</v>
      </c>
      <c r="I5279" t="s">
        <v>707</v>
      </c>
      <c r="J5279" t="s">
        <v>22</v>
      </c>
      <c r="K5279" s="71" t="str">
        <f>INDEX(Line_of_Business,MATCH(Export!J5279,Name,0))</f>
        <v>A</v>
      </c>
      <c r="L5279" s="9">
        <v>501258028</v>
      </c>
      <c r="M5279">
        <v>9</v>
      </c>
      <c r="N5279" s="4">
        <v>1073.17</v>
      </c>
      <c r="O5279" s="4">
        <v>1073.17</v>
      </c>
      <c r="P5279" s="4">
        <v>0</v>
      </c>
      <c r="Q5279" s="4">
        <v>0</v>
      </c>
      <c r="R5279" s="4">
        <v>0</v>
      </c>
      <c r="S5279" s="4">
        <v>0</v>
      </c>
      <c r="T5279" s="4">
        <v>0</v>
      </c>
      <c r="U5279" s="4">
        <v>0</v>
      </c>
      <c r="V5279" s="4">
        <v>0</v>
      </c>
      <c r="W5279" s="4">
        <v>0</v>
      </c>
      <c r="X5279" s="4">
        <v>0</v>
      </c>
      <c r="Y5279" s="4">
        <v>104.1</v>
      </c>
      <c r="Z5279" s="4">
        <v>0</v>
      </c>
      <c r="AA5279" s="4">
        <v>160.97999999999999</v>
      </c>
      <c r="AB5279" t="s">
        <v>3</v>
      </c>
      <c r="AC5279" s="4">
        <v>0</v>
      </c>
      <c r="AD5279" s="4">
        <v>0</v>
      </c>
      <c r="AE5279" s="4">
        <v>0</v>
      </c>
      <c r="AF5279" t="s">
        <v>707</v>
      </c>
      <c r="AG5279" s="4">
        <v>0</v>
      </c>
      <c r="AH5279" s="4">
        <v>0</v>
      </c>
      <c r="AI5279" s="4">
        <v>0</v>
      </c>
      <c r="AJ5279" s="4">
        <v>808.09</v>
      </c>
      <c r="AK5279" s="4">
        <v>0</v>
      </c>
      <c r="AL5279" t="s">
        <v>794</v>
      </c>
      <c r="AM5279" s="71" t="str">
        <f>INDEX(Network_Insurer_Code,MATCH(Export!AL5279,Network_insurer_Name,0))</f>
        <v>CUI2</v>
      </c>
      <c r="AN5279" t="str">
        <f t="shared" si="82"/>
        <v>A1004CUI22020</v>
      </c>
    </row>
    <row r="5280" spans="1:40" x14ac:dyDescent="0.25">
      <c r="A5280">
        <v>2020</v>
      </c>
      <c r="B5280">
        <v>2</v>
      </c>
      <c r="C5280" s="1">
        <v>44013</v>
      </c>
      <c r="D5280" s="1">
        <v>44104</v>
      </c>
      <c r="E5280">
        <v>2016</v>
      </c>
      <c r="F5280" s="71" t="str">
        <f>INDEX(Client_Name,MATCH(Export!H5280,Local_Company_Name,0))</f>
        <v>Falcon Clothing</v>
      </c>
      <c r="G5280" s="71">
        <f>INDEX(Client_Code,MATCH(Export!H5280,Local_Company_Name,0))</f>
        <v>1006</v>
      </c>
      <c r="H5280" t="s">
        <v>774</v>
      </c>
      <c r="I5280" t="s">
        <v>717</v>
      </c>
      <c r="J5280" t="s">
        <v>0</v>
      </c>
      <c r="K5280" s="71" t="str">
        <f>INDEX(Line_of_Business,MATCH(Export!J5280,Name,0))</f>
        <v>D</v>
      </c>
      <c r="L5280" s="9" t="s">
        <v>21</v>
      </c>
      <c r="M5280">
        <v>2700</v>
      </c>
      <c r="N5280" s="4">
        <v>0</v>
      </c>
      <c r="O5280" s="4">
        <v>0</v>
      </c>
      <c r="P5280" s="4">
        <v>0</v>
      </c>
      <c r="Q5280" s="4">
        <v>0</v>
      </c>
      <c r="R5280" s="4">
        <v>0</v>
      </c>
      <c r="S5280" s="4">
        <v>-398896.17</v>
      </c>
      <c r="T5280" s="4">
        <v>0</v>
      </c>
      <c r="U5280" s="4">
        <v>0</v>
      </c>
      <c r="V5280" s="4">
        <v>0</v>
      </c>
      <c r="W5280" s="4">
        <v>-652249.81999999995</v>
      </c>
      <c r="X5280" s="4">
        <v>0</v>
      </c>
      <c r="Y5280" s="4">
        <v>0</v>
      </c>
      <c r="Z5280" s="4">
        <v>0</v>
      </c>
      <c r="AA5280" s="4">
        <v>0</v>
      </c>
      <c r="AB5280" t="s">
        <v>3</v>
      </c>
      <c r="AC5280" s="4">
        <v>0</v>
      </c>
      <c r="AD5280" s="4">
        <v>0</v>
      </c>
      <c r="AE5280" s="4">
        <v>0</v>
      </c>
      <c r="AF5280" t="s">
        <v>717</v>
      </c>
      <c r="AG5280" s="4">
        <v>0</v>
      </c>
      <c r="AH5280" s="4">
        <v>0</v>
      </c>
      <c r="AI5280" s="4">
        <v>0</v>
      </c>
      <c r="AJ5280" s="4">
        <v>253353.649999999</v>
      </c>
      <c r="AK5280" s="4">
        <v>200000</v>
      </c>
      <c r="AL5280" t="s">
        <v>786</v>
      </c>
      <c r="AM5280" s="71" t="str">
        <f>INDEX(Network_Insurer_Code,MATCH(Export!AL5280,Network_insurer_Name,0))</f>
        <v>BAL1</v>
      </c>
      <c r="AN5280" t="str">
        <f t="shared" si="82"/>
        <v>D1006BAL12016</v>
      </c>
    </row>
    <row r="5281" spans="1:40" x14ac:dyDescent="0.25">
      <c r="A5281">
        <v>2019</v>
      </c>
      <c r="B5281">
        <v>1</v>
      </c>
      <c r="C5281" s="1">
        <v>43466</v>
      </c>
      <c r="D5281" s="1">
        <v>43555</v>
      </c>
      <c r="E5281">
        <v>2019</v>
      </c>
      <c r="F5281" s="71" t="str">
        <f>INDEX(Client_Name,MATCH(Export!H5281,Local_Company_Name,0))</f>
        <v>Lion Manufacturing Co</v>
      </c>
      <c r="G5281" s="71">
        <f>INDEX(Client_Code,MATCH(Export!H5281,Local_Company_Name,0))</f>
        <v>1002</v>
      </c>
      <c r="H5281" t="s">
        <v>760</v>
      </c>
      <c r="I5281" t="s">
        <v>708</v>
      </c>
      <c r="J5281" t="s">
        <v>0</v>
      </c>
      <c r="K5281" s="71" t="str">
        <f>INDEX(Line_of_Business,MATCH(Export!J5281,Name,0))</f>
        <v>D</v>
      </c>
      <c r="L5281" s="9" t="s">
        <v>116</v>
      </c>
      <c r="M5281">
        <v>69</v>
      </c>
      <c r="N5281" s="4">
        <v>71524</v>
      </c>
      <c r="O5281" s="4">
        <v>71524</v>
      </c>
      <c r="P5281" s="4">
        <v>0</v>
      </c>
      <c r="Q5281" s="4">
        <v>0</v>
      </c>
      <c r="R5281" s="4">
        <v>0</v>
      </c>
      <c r="S5281" s="4">
        <v>0</v>
      </c>
      <c r="T5281" s="4">
        <v>0</v>
      </c>
      <c r="U5281" s="4">
        <v>0</v>
      </c>
      <c r="V5281" s="4">
        <v>0</v>
      </c>
      <c r="W5281" s="4">
        <v>0</v>
      </c>
      <c r="X5281" s="4">
        <v>0</v>
      </c>
      <c r="Y5281" s="4">
        <v>7153</v>
      </c>
      <c r="Z5281" s="4">
        <v>0</v>
      </c>
      <c r="AA5281" s="4">
        <v>0</v>
      </c>
      <c r="AB5281" t="s">
        <v>3</v>
      </c>
      <c r="AC5281" s="4">
        <v>0</v>
      </c>
      <c r="AD5281" s="4">
        <v>0</v>
      </c>
      <c r="AE5281" s="4">
        <v>0</v>
      </c>
      <c r="AF5281" t="s">
        <v>708</v>
      </c>
      <c r="AG5281" s="4">
        <v>0</v>
      </c>
      <c r="AH5281" s="4">
        <v>0</v>
      </c>
      <c r="AI5281" s="4">
        <v>0</v>
      </c>
      <c r="AJ5281" s="4">
        <v>64371</v>
      </c>
      <c r="AK5281" s="4">
        <v>0</v>
      </c>
      <c r="AL5281" t="s">
        <v>783</v>
      </c>
      <c r="AM5281" s="71" t="str">
        <f>INDEX(Network_Insurer_Code,MATCH(Export!AL5281,Network_insurer_Name,0))</f>
        <v>PEP1</v>
      </c>
      <c r="AN5281" t="str">
        <f t="shared" si="82"/>
        <v>D1002PEP12019</v>
      </c>
    </row>
    <row r="5282" spans="1:40" x14ac:dyDescent="0.25">
      <c r="A5282">
        <v>2019</v>
      </c>
      <c r="B5282">
        <v>1</v>
      </c>
      <c r="C5282" s="1">
        <v>43466</v>
      </c>
      <c r="D5282" s="1">
        <v>43555</v>
      </c>
      <c r="E5282">
        <v>2017</v>
      </c>
      <c r="F5282" s="71" t="str">
        <f>INDEX(Client_Name,MATCH(Export!H5282,Local_Company_Name,0))</f>
        <v>Aplaca Engineering Co</v>
      </c>
      <c r="G5282" s="71">
        <f>INDEX(Client_Code,MATCH(Export!H5282,Local_Company_Name,0))</f>
        <v>1004</v>
      </c>
      <c r="H5282" t="s">
        <v>765</v>
      </c>
      <c r="I5282" t="s">
        <v>723</v>
      </c>
      <c r="J5282" t="s">
        <v>5</v>
      </c>
      <c r="K5282" s="71" t="str">
        <f>INDEX(Line_of_Business,MATCH(Export!J5282,Name,0))</f>
        <v>L</v>
      </c>
      <c r="L5282" s="9" t="s">
        <v>235</v>
      </c>
      <c r="M5282">
        <v>0</v>
      </c>
      <c r="N5282" s="4">
        <v>39518.339999999997</v>
      </c>
      <c r="O5282" s="4">
        <v>39518.339999999997</v>
      </c>
      <c r="P5282" s="4">
        <v>0</v>
      </c>
      <c r="Q5282" s="4">
        <v>0</v>
      </c>
      <c r="R5282" s="4">
        <v>0</v>
      </c>
      <c r="S5282" s="4">
        <v>0</v>
      </c>
      <c r="T5282" s="4">
        <v>0</v>
      </c>
      <c r="U5282" s="4">
        <v>0</v>
      </c>
      <c r="V5282" s="4">
        <v>0</v>
      </c>
      <c r="W5282" s="4">
        <v>0</v>
      </c>
      <c r="X5282" s="4">
        <v>0</v>
      </c>
      <c r="Y5282" s="4">
        <v>2703.48</v>
      </c>
      <c r="Z5282" s="4">
        <v>0</v>
      </c>
      <c r="AA5282" s="4">
        <v>0</v>
      </c>
      <c r="AB5282" t="s">
        <v>3</v>
      </c>
      <c r="AC5282" s="4">
        <v>-141094</v>
      </c>
      <c r="AD5282" s="4">
        <v>0</v>
      </c>
      <c r="AE5282" s="4">
        <v>0</v>
      </c>
      <c r="AF5282" t="s">
        <v>723</v>
      </c>
      <c r="AG5282" s="4">
        <v>0</v>
      </c>
      <c r="AH5282" s="4">
        <v>0</v>
      </c>
      <c r="AI5282" s="4">
        <v>0</v>
      </c>
      <c r="AJ5282" s="4">
        <v>36814.859999999899</v>
      </c>
      <c r="AK5282" s="4">
        <v>0</v>
      </c>
      <c r="AL5282" t="s">
        <v>790</v>
      </c>
      <c r="AM5282" s="71" t="str">
        <f>INDEX(Network_Insurer_Code,MATCH(Export!AL5282,Network_insurer_Name,0))</f>
        <v>STL1</v>
      </c>
      <c r="AN5282" t="str">
        <f t="shared" si="82"/>
        <v>L1004STL12017</v>
      </c>
    </row>
    <row r="5283" spans="1:40" x14ac:dyDescent="0.25">
      <c r="A5283">
        <v>2019</v>
      </c>
      <c r="B5283">
        <v>3</v>
      </c>
      <c r="C5283" s="1">
        <v>43739</v>
      </c>
      <c r="D5283" s="1">
        <v>43830</v>
      </c>
      <c r="E5283">
        <v>2019</v>
      </c>
      <c r="F5283" s="71" t="str">
        <f>INDEX(Client_Name,MATCH(Export!H5283,Local_Company_Name,0))</f>
        <v>Aplaca Engineering Co</v>
      </c>
      <c r="G5283" s="71">
        <f>INDEX(Client_Code,MATCH(Export!H5283,Local_Company_Name,0))</f>
        <v>1004</v>
      </c>
      <c r="H5283" t="s">
        <v>768</v>
      </c>
      <c r="I5283" t="s">
        <v>707</v>
      </c>
      <c r="J5283" t="s">
        <v>8</v>
      </c>
      <c r="K5283" s="71" t="str">
        <f>INDEX(Line_of_Business,MATCH(Export!J5283,Name,0))</f>
        <v>M</v>
      </c>
      <c r="L5283" s="9">
        <v>50881551</v>
      </c>
      <c r="M5283">
        <v>17</v>
      </c>
      <c r="N5283" s="4">
        <v>155121.95000000001</v>
      </c>
      <c r="O5283" s="4">
        <v>155121.95000000001</v>
      </c>
      <c r="P5283" s="4">
        <v>51636.99</v>
      </c>
      <c r="Q5283" s="4">
        <v>0</v>
      </c>
      <c r="R5283" s="4">
        <v>0</v>
      </c>
      <c r="S5283" s="4">
        <v>0</v>
      </c>
      <c r="T5283" s="4">
        <v>0</v>
      </c>
      <c r="U5283" s="4">
        <v>0</v>
      </c>
      <c r="V5283" s="4">
        <v>0</v>
      </c>
      <c r="W5283" s="4">
        <v>0</v>
      </c>
      <c r="X5283" s="4">
        <v>0</v>
      </c>
      <c r="Y5283" s="4">
        <v>14891.71</v>
      </c>
      <c r="Z5283" s="4">
        <v>0</v>
      </c>
      <c r="AA5283" s="4">
        <v>23268.29</v>
      </c>
      <c r="AB5283" t="s">
        <v>3</v>
      </c>
      <c r="AC5283" s="4">
        <v>0</v>
      </c>
      <c r="AD5283" s="4">
        <v>0</v>
      </c>
      <c r="AE5283" s="4">
        <v>13931.42</v>
      </c>
      <c r="AF5283" t="s">
        <v>707</v>
      </c>
      <c r="AG5283" s="4">
        <v>0</v>
      </c>
      <c r="AH5283" s="4">
        <v>0</v>
      </c>
      <c r="AI5283" s="4">
        <v>0</v>
      </c>
      <c r="AJ5283" s="4">
        <v>65324.959999999999</v>
      </c>
      <c r="AK5283" s="4">
        <v>0</v>
      </c>
      <c r="AL5283" t="s">
        <v>785</v>
      </c>
      <c r="AM5283" s="71" t="str">
        <f>INDEX(Network_Insurer_Code,MATCH(Export!AL5283,Network_insurer_Name,0))</f>
        <v>WAI3</v>
      </c>
      <c r="AN5283" t="str">
        <f t="shared" si="82"/>
        <v>M1004WAI32019</v>
      </c>
    </row>
    <row r="5284" spans="1:40" x14ac:dyDescent="0.25">
      <c r="A5284">
        <v>2019</v>
      </c>
      <c r="B5284">
        <v>2</v>
      </c>
      <c r="C5284" s="1">
        <v>43617</v>
      </c>
      <c r="D5284" s="1">
        <v>43646</v>
      </c>
      <c r="E5284">
        <v>2016</v>
      </c>
      <c r="F5284" s="71" t="str">
        <f>INDEX(Client_Name,MATCH(Export!H5284,Local_Company_Name,0))</f>
        <v>Falcon Clothing</v>
      </c>
      <c r="G5284" s="71">
        <f>INDEX(Client_Code,MATCH(Export!H5284,Local_Company_Name,0))</f>
        <v>1006</v>
      </c>
      <c r="H5284" t="s">
        <v>775</v>
      </c>
      <c r="I5284" t="s">
        <v>704</v>
      </c>
      <c r="J5284" t="s">
        <v>8</v>
      </c>
      <c r="K5284" s="71" t="str">
        <f>INDEX(Line_of_Business,MATCH(Export!J5284,Name,0))</f>
        <v>M</v>
      </c>
      <c r="L5284" s="9">
        <v>80383</v>
      </c>
      <c r="M5284">
        <v>3352</v>
      </c>
      <c r="N5284" s="4">
        <v>0</v>
      </c>
      <c r="O5284" s="4">
        <v>0</v>
      </c>
      <c r="P5284" s="4">
        <v>1370.44</v>
      </c>
      <c r="Q5284" s="4">
        <v>0</v>
      </c>
      <c r="R5284" s="4">
        <v>0</v>
      </c>
      <c r="S5284" s="4">
        <v>0</v>
      </c>
      <c r="T5284" s="4">
        <v>0</v>
      </c>
      <c r="U5284" s="4">
        <v>0</v>
      </c>
      <c r="V5284" s="4">
        <v>0</v>
      </c>
      <c r="W5284" s="4">
        <v>0</v>
      </c>
      <c r="X5284" s="4">
        <v>0</v>
      </c>
      <c r="Y5284" s="4">
        <v>0</v>
      </c>
      <c r="Z5284" s="4">
        <v>0</v>
      </c>
      <c r="AA5284" s="4">
        <v>0</v>
      </c>
      <c r="AB5284" t="s">
        <v>3</v>
      </c>
      <c r="AC5284" s="4">
        <v>0</v>
      </c>
      <c r="AD5284" s="4">
        <v>0</v>
      </c>
      <c r="AE5284" s="4">
        <v>0</v>
      </c>
      <c r="AF5284" t="s">
        <v>704</v>
      </c>
      <c r="AG5284" s="4">
        <v>0</v>
      </c>
      <c r="AH5284" s="4">
        <v>0</v>
      </c>
      <c r="AI5284" s="4">
        <v>0</v>
      </c>
      <c r="AJ5284" s="4">
        <v>-1370.44</v>
      </c>
      <c r="AK5284" s="4">
        <v>0</v>
      </c>
      <c r="AL5284" t="s">
        <v>791</v>
      </c>
      <c r="AM5284" s="71" t="str">
        <f>INDEX(Network_Insurer_Code,MATCH(Export!AL5284,Network_insurer_Name,0))</f>
        <v>CHI3</v>
      </c>
      <c r="AN5284" t="str">
        <f t="shared" si="82"/>
        <v>M1006CHI32016</v>
      </c>
    </row>
    <row r="5285" spans="1:40" x14ac:dyDescent="0.25">
      <c r="A5285">
        <v>2019</v>
      </c>
      <c r="B5285">
        <v>4</v>
      </c>
      <c r="C5285" s="1">
        <v>43466</v>
      </c>
      <c r="D5285" s="1">
        <v>43555</v>
      </c>
      <c r="E5285">
        <v>2018</v>
      </c>
      <c r="F5285" s="71" t="str">
        <f>INDEX(Client_Name,MATCH(Export!H5285,Local_Company_Name,0))</f>
        <v>Lion Manufacturing Co</v>
      </c>
      <c r="G5285" s="71">
        <f>INDEX(Client_Code,MATCH(Export!H5285,Local_Company_Name,0))</f>
        <v>1002</v>
      </c>
      <c r="H5285" t="s">
        <v>760</v>
      </c>
      <c r="I5285" t="s">
        <v>704</v>
      </c>
      <c r="J5285" t="s">
        <v>22</v>
      </c>
      <c r="K5285" s="71" t="str">
        <f>INDEX(Line_of_Business,MATCH(Export!J5285,Name,0))</f>
        <v>A</v>
      </c>
      <c r="L5285" s="9">
        <v>42062407</v>
      </c>
      <c r="M5285">
        <v>519</v>
      </c>
      <c r="N5285" s="4">
        <v>-4570.6421052631504</v>
      </c>
      <c r="O5285" s="4">
        <v>-4342.1099999999997</v>
      </c>
      <c r="P5285" s="4">
        <v>0</v>
      </c>
      <c r="Q5285" s="4">
        <v>0</v>
      </c>
      <c r="R5285" s="4">
        <v>0</v>
      </c>
      <c r="S5285" s="4">
        <v>0</v>
      </c>
      <c r="T5285" s="4">
        <v>0</v>
      </c>
      <c r="U5285" s="4">
        <v>0</v>
      </c>
      <c r="V5285" s="4">
        <v>0</v>
      </c>
      <c r="W5285" s="4">
        <v>0</v>
      </c>
      <c r="X5285" s="4">
        <v>0</v>
      </c>
      <c r="Y5285" s="4">
        <v>-434.21</v>
      </c>
      <c r="Z5285" s="4">
        <v>-86.84</v>
      </c>
      <c r="AA5285" s="4">
        <v>0</v>
      </c>
      <c r="AB5285" t="s">
        <v>3</v>
      </c>
      <c r="AC5285" s="4">
        <v>0</v>
      </c>
      <c r="AD5285" s="4">
        <v>0</v>
      </c>
      <c r="AE5285" s="4">
        <v>0</v>
      </c>
      <c r="AF5285" t="s">
        <v>704</v>
      </c>
      <c r="AG5285" s="4">
        <v>0</v>
      </c>
      <c r="AH5285" s="4">
        <v>0</v>
      </c>
      <c r="AI5285" s="4">
        <v>0</v>
      </c>
      <c r="AJ5285" s="4">
        <v>-3821.0599999999899</v>
      </c>
      <c r="AK5285" s="4">
        <v>187000</v>
      </c>
      <c r="AL5285" t="s">
        <v>792</v>
      </c>
      <c r="AM5285" s="71" t="str">
        <f>INDEX(Network_Insurer_Code,MATCH(Export!AL5285,Network_insurer_Name,0))</f>
        <v>CAL1</v>
      </c>
      <c r="AN5285" t="str">
        <f t="shared" si="82"/>
        <v>A1002CAL12018</v>
      </c>
    </row>
    <row r="5286" spans="1:40" x14ac:dyDescent="0.25">
      <c r="A5286">
        <v>2020</v>
      </c>
      <c r="B5286">
        <v>2</v>
      </c>
      <c r="C5286" s="1">
        <v>43922</v>
      </c>
      <c r="D5286" s="1">
        <v>44012</v>
      </c>
      <c r="E5286">
        <v>2019</v>
      </c>
      <c r="F5286" s="71" t="str">
        <f>INDEX(Client_Name,MATCH(Export!H5286,Local_Company_Name,0))</f>
        <v>Falcon Clothing</v>
      </c>
      <c r="G5286" s="71">
        <f>INDEX(Client_Code,MATCH(Export!H5286,Local_Company_Name,0))</f>
        <v>1006</v>
      </c>
      <c r="H5286" t="s">
        <v>756</v>
      </c>
      <c r="I5286" t="s">
        <v>779</v>
      </c>
      <c r="J5286" t="s">
        <v>8</v>
      </c>
      <c r="K5286" s="71" t="str">
        <f>INDEX(Line_of_Business,MATCH(Export!J5286,Name,0))</f>
        <v>M</v>
      </c>
      <c r="L5286" s="9" t="s">
        <v>360</v>
      </c>
      <c r="M5286">
        <v>453</v>
      </c>
      <c r="N5286" s="4">
        <v>0</v>
      </c>
      <c r="O5286" s="4">
        <v>0</v>
      </c>
      <c r="P5286" s="4">
        <v>8456.11</v>
      </c>
      <c r="Q5286" s="4">
        <v>0</v>
      </c>
      <c r="R5286" s="4">
        <v>0</v>
      </c>
      <c r="S5286" s="4">
        <v>0</v>
      </c>
      <c r="T5286" s="4">
        <v>0</v>
      </c>
      <c r="U5286" s="4">
        <v>0</v>
      </c>
      <c r="V5286" s="4">
        <v>0</v>
      </c>
      <c r="W5286" s="4">
        <v>0</v>
      </c>
      <c r="X5286" s="4">
        <v>0</v>
      </c>
      <c r="Y5286" s="4">
        <v>0</v>
      </c>
      <c r="Z5286" s="4">
        <v>0</v>
      </c>
      <c r="AA5286" s="4">
        <v>0</v>
      </c>
      <c r="AB5286" t="s">
        <v>3</v>
      </c>
      <c r="AC5286" s="4">
        <v>0</v>
      </c>
      <c r="AD5286" s="4">
        <v>0</v>
      </c>
      <c r="AE5286" s="4">
        <v>0</v>
      </c>
      <c r="AF5286" t="s">
        <v>779</v>
      </c>
      <c r="AG5286" s="4">
        <v>0</v>
      </c>
      <c r="AH5286" s="4">
        <v>0</v>
      </c>
      <c r="AI5286" s="4">
        <v>0</v>
      </c>
      <c r="AJ5286" s="4">
        <v>-8456.11</v>
      </c>
      <c r="AK5286" s="4">
        <v>0</v>
      </c>
      <c r="AL5286" t="s">
        <v>794</v>
      </c>
      <c r="AM5286" s="71" t="str">
        <f>INDEX(Network_Insurer_Code,MATCH(Export!AL5286,Network_insurer_Name,0))</f>
        <v>CUI2</v>
      </c>
      <c r="AN5286" t="str">
        <f t="shared" si="82"/>
        <v>M1006CUI22019</v>
      </c>
    </row>
    <row r="5287" spans="1:40" x14ac:dyDescent="0.25">
      <c r="A5287">
        <v>2019</v>
      </c>
      <c r="B5287">
        <v>4</v>
      </c>
      <c r="C5287" s="1">
        <v>43739</v>
      </c>
      <c r="D5287" s="1">
        <v>43830</v>
      </c>
      <c r="E5287">
        <v>2018</v>
      </c>
      <c r="F5287" s="71" t="str">
        <f>INDEX(Client_Name,MATCH(Export!H5287,Local_Company_Name,0))</f>
        <v>Aplaca Engineering Co</v>
      </c>
      <c r="G5287" s="71">
        <f>INDEX(Client_Code,MATCH(Export!H5287,Local_Company_Name,0))</f>
        <v>1004</v>
      </c>
      <c r="H5287" t="s">
        <v>765</v>
      </c>
      <c r="I5287" t="s">
        <v>714</v>
      </c>
      <c r="J5287" t="s">
        <v>22</v>
      </c>
      <c r="K5287" s="71" t="str">
        <f>INDEX(Line_of_Business,MATCH(Export!J5287,Name,0))</f>
        <v>A</v>
      </c>
      <c r="L5287" s="9" t="s">
        <v>253</v>
      </c>
      <c r="M5287">
        <v>1034</v>
      </c>
      <c r="N5287" s="4">
        <v>3039.1578947368398</v>
      </c>
      <c r="O5287" s="4">
        <v>2887.2</v>
      </c>
      <c r="P5287" s="4">
        <v>0</v>
      </c>
      <c r="Q5287" s="4">
        <v>0</v>
      </c>
      <c r="R5287" s="4">
        <v>0</v>
      </c>
      <c r="S5287" s="4">
        <v>0</v>
      </c>
      <c r="T5287" s="4">
        <v>0</v>
      </c>
      <c r="U5287" s="4">
        <v>0</v>
      </c>
      <c r="V5287" s="4">
        <v>0</v>
      </c>
      <c r="W5287" s="4">
        <v>0</v>
      </c>
      <c r="X5287" s="4">
        <v>0</v>
      </c>
      <c r="Y5287" s="4">
        <v>202.1</v>
      </c>
      <c r="Z5287" s="4">
        <v>0</v>
      </c>
      <c r="AA5287" s="4">
        <v>288.72000000000003</v>
      </c>
      <c r="AB5287" t="s">
        <v>3</v>
      </c>
      <c r="AC5287" s="4">
        <v>0</v>
      </c>
      <c r="AD5287" s="4">
        <v>0</v>
      </c>
      <c r="AE5287" s="4">
        <v>0</v>
      </c>
      <c r="AF5287" t="s">
        <v>714</v>
      </c>
      <c r="AG5287" s="4">
        <v>0</v>
      </c>
      <c r="AH5287" s="4">
        <v>0</v>
      </c>
      <c r="AI5287" s="4">
        <v>0</v>
      </c>
      <c r="AJ5287" s="4">
        <v>2396.38</v>
      </c>
      <c r="AK5287" s="4">
        <v>187000</v>
      </c>
      <c r="AL5287" t="s">
        <v>785</v>
      </c>
      <c r="AM5287" s="71" t="str">
        <f>INDEX(Network_Insurer_Code,MATCH(Export!AL5287,Network_insurer_Name,0))</f>
        <v>WAI3</v>
      </c>
      <c r="AN5287" t="str">
        <f t="shared" si="82"/>
        <v>A1004WAI32018</v>
      </c>
    </row>
    <row r="5288" spans="1:40" x14ac:dyDescent="0.25">
      <c r="A5288">
        <v>2020</v>
      </c>
      <c r="B5288">
        <v>1</v>
      </c>
      <c r="C5288" s="1">
        <v>43831</v>
      </c>
      <c r="D5288" s="1">
        <v>43921</v>
      </c>
      <c r="E5288">
        <v>2019</v>
      </c>
      <c r="F5288" s="71" t="str">
        <f>INDEX(Client_Name,MATCH(Export!H5288,Local_Company_Name,0))</f>
        <v>Aplaca Engineering Co</v>
      </c>
      <c r="G5288" s="71">
        <f>INDEX(Client_Code,MATCH(Export!H5288,Local_Company_Name,0))</f>
        <v>1004</v>
      </c>
      <c r="H5288" t="s">
        <v>765</v>
      </c>
      <c r="I5288" t="s">
        <v>717</v>
      </c>
      <c r="J5288" t="s">
        <v>0</v>
      </c>
      <c r="K5288" s="71" t="str">
        <f>INDEX(Line_of_Business,MATCH(Export!J5288,Name,0))</f>
        <v>D</v>
      </c>
      <c r="L5288" s="9" t="s">
        <v>87</v>
      </c>
      <c r="M5288">
        <v>1302</v>
      </c>
      <c r="N5288" s="4">
        <v>460648.51</v>
      </c>
      <c r="O5288" s="4">
        <v>460648.51</v>
      </c>
      <c r="P5288" s="4">
        <v>72865.269999999902</v>
      </c>
      <c r="Q5288" s="4">
        <v>0</v>
      </c>
      <c r="R5288" s="4">
        <v>0</v>
      </c>
      <c r="S5288" s="4">
        <v>0</v>
      </c>
      <c r="T5288" s="4">
        <v>0</v>
      </c>
      <c r="U5288" s="4">
        <v>0</v>
      </c>
      <c r="V5288" s="4">
        <v>0</v>
      </c>
      <c r="W5288" s="4">
        <v>0</v>
      </c>
      <c r="X5288" s="4">
        <v>0</v>
      </c>
      <c r="Y5288" s="4">
        <v>36851.879999999997</v>
      </c>
      <c r="Z5288" s="4">
        <v>0</v>
      </c>
      <c r="AA5288" s="4">
        <v>0</v>
      </c>
      <c r="AB5288" t="s">
        <v>3</v>
      </c>
      <c r="AC5288" s="4">
        <v>0</v>
      </c>
      <c r="AD5288" s="4">
        <v>0</v>
      </c>
      <c r="AE5288" s="4">
        <v>0</v>
      </c>
      <c r="AF5288" t="s">
        <v>717</v>
      </c>
      <c r="AG5288" s="4">
        <v>0</v>
      </c>
      <c r="AH5288" s="4">
        <v>0</v>
      </c>
      <c r="AI5288" s="4">
        <v>0</v>
      </c>
      <c r="AJ5288" s="4">
        <v>350931.36</v>
      </c>
      <c r="AK5288" s="4">
        <v>0</v>
      </c>
      <c r="AL5288" t="s">
        <v>797</v>
      </c>
      <c r="AM5288" s="71" t="str">
        <f>INDEX(Network_Insurer_Code,MATCH(Export!AL5288,Network_insurer_Name,0))</f>
        <v>ONI3</v>
      </c>
      <c r="AN5288" t="str">
        <f t="shared" si="82"/>
        <v>D1004ONI32019</v>
      </c>
    </row>
    <row r="5289" spans="1:40" x14ac:dyDescent="0.25">
      <c r="A5289">
        <v>2019</v>
      </c>
      <c r="B5289">
        <v>2</v>
      </c>
      <c r="C5289" s="1">
        <v>43556</v>
      </c>
      <c r="D5289" s="1">
        <v>43646</v>
      </c>
      <c r="E5289">
        <v>2017</v>
      </c>
      <c r="F5289" s="71" t="str">
        <f>INDEX(Client_Name,MATCH(Export!H5289,Local_Company_Name,0))</f>
        <v>Tiger Jewelcrafting Ltd</v>
      </c>
      <c r="G5289" s="71">
        <f>INDEX(Client_Code,MATCH(Export!H5289,Local_Company_Name,0))</f>
        <v>1003</v>
      </c>
      <c r="H5289" t="s">
        <v>753</v>
      </c>
      <c r="I5289" t="s">
        <v>707</v>
      </c>
      <c r="J5289" t="s">
        <v>8</v>
      </c>
      <c r="K5289" s="71" t="str">
        <f>INDEX(Line_of_Business,MATCH(Export!J5289,Name,0))</f>
        <v>M</v>
      </c>
      <c r="L5289" s="9" t="s">
        <v>330</v>
      </c>
      <c r="M5289">
        <v>3</v>
      </c>
      <c r="N5289" s="4">
        <v>0</v>
      </c>
      <c r="O5289" s="4">
        <v>0</v>
      </c>
      <c r="P5289" s="4">
        <v>160</v>
      </c>
      <c r="Q5289" s="4">
        <v>0</v>
      </c>
      <c r="R5289" s="4">
        <v>0</v>
      </c>
      <c r="S5289" s="4">
        <v>0</v>
      </c>
      <c r="T5289" s="4">
        <v>0</v>
      </c>
      <c r="U5289" s="4">
        <v>0</v>
      </c>
      <c r="V5289" s="4">
        <v>0</v>
      </c>
      <c r="W5289" s="4">
        <v>0</v>
      </c>
      <c r="X5289" s="4">
        <v>0</v>
      </c>
      <c r="Y5289" s="4">
        <v>0</v>
      </c>
      <c r="Z5289" s="4">
        <v>0</v>
      </c>
      <c r="AA5289" s="4">
        <v>0</v>
      </c>
      <c r="AB5289" t="s">
        <v>3</v>
      </c>
      <c r="AC5289" s="4">
        <v>0</v>
      </c>
      <c r="AD5289" s="4">
        <v>0</v>
      </c>
      <c r="AE5289" s="4">
        <v>0</v>
      </c>
      <c r="AF5289" t="s">
        <v>707</v>
      </c>
      <c r="AG5289" s="4">
        <v>0</v>
      </c>
      <c r="AH5289" s="4">
        <v>0</v>
      </c>
      <c r="AI5289" s="4">
        <v>0</v>
      </c>
      <c r="AJ5289" s="4">
        <v>-160</v>
      </c>
      <c r="AK5289" s="4">
        <v>0</v>
      </c>
      <c r="AL5289" t="s">
        <v>786</v>
      </c>
      <c r="AM5289" s="71" t="str">
        <f>INDEX(Network_Insurer_Code,MATCH(Export!AL5289,Network_insurer_Name,0))</f>
        <v>BAL1</v>
      </c>
      <c r="AN5289" t="str">
        <f t="shared" si="82"/>
        <v>M1003BAL12017</v>
      </c>
    </row>
    <row r="5290" spans="1:40" x14ac:dyDescent="0.25">
      <c r="A5290">
        <v>2020</v>
      </c>
      <c r="B5290">
        <v>3</v>
      </c>
      <c r="C5290" s="1">
        <v>44013</v>
      </c>
      <c r="D5290" s="1">
        <v>44104</v>
      </c>
      <c r="E5290">
        <v>2020</v>
      </c>
      <c r="F5290" s="71" t="str">
        <f>INDEX(Client_Name,MATCH(Export!H5290,Local_Company_Name,0))</f>
        <v>Lion Manufacturing Co</v>
      </c>
      <c r="G5290" s="71">
        <f>INDEX(Client_Code,MATCH(Export!H5290,Local_Company_Name,0))</f>
        <v>1002</v>
      </c>
      <c r="H5290" t="s">
        <v>760</v>
      </c>
      <c r="I5290" t="s">
        <v>711</v>
      </c>
      <c r="J5290" t="s">
        <v>5</v>
      </c>
      <c r="K5290" s="71" t="str">
        <f>INDEX(Line_of_Business,MATCH(Export!J5290,Name,0))</f>
        <v>L</v>
      </c>
      <c r="L5290" s="9">
        <v>1361001923583</v>
      </c>
      <c r="M5290">
        <v>26</v>
      </c>
      <c r="N5290" s="4">
        <v>267.62</v>
      </c>
      <c r="O5290" s="4">
        <v>267.62</v>
      </c>
      <c r="P5290" s="4">
        <v>0</v>
      </c>
      <c r="Q5290" s="4">
        <v>0</v>
      </c>
      <c r="R5290" s="4">
        <v>0</v>
      </c>
      <c r="S5290" s="4">
        <v>0</v>
      </c>
      <c r="T5290" s="4">
        <v>0</v>
      </c>
      <c r="U5290" s="4">
        <v>0</v>
      </c>
      <c r="V5290" s="4">
        <v>0</v>
      </c>
      <c r="W5290" s="4">
        <v>0</v>
      </c>
      <c r="X5290" s="4">
        <v>0</v>
      </c>
      <c r="Y5290" s="4">
        <v>26.76</v>
      </c>
      <c r="Z5290" s="4">
        <v>0</v>
      </c>
      <c r="AA5290" s="4">
        <v>26.76</v>
      </c>
      <c r="AB5290" t="s">
        <v>3</v>
      </c>
      <c r="AC5290" s="4">
        <v>0</v>
      </c>
      <c r="AD5290" s="4">
        <v>0</v>
      </c>
      <c r="AE5290" s="4">
        <v>0</v>
      </c>
      <c r="AF5290" t="s">
        <v>711</v>
      </c>
      <c r="AG5290" s="4">
        <v>0</v>
      </c>
      <c r="AH5290" s="4">
        <v>0</v>
      </c>
      <c r="AI5290" s="4">
        <v>0</v>
      </c>
      <c r="AJ5290" s="4">
        <v>214.1</v>
      </c>
      <c r="AK5290" s="4">
        <v>0</v>
      </c>
      <c r="AL5290" t="s">
        <v>783</v>
      </c>
      <c r="AM5290" s="71" t="str">
        <f>INDEX(Network_Insurer_Code,MATCH(Export!AL5290,Network_insurer_Name,0))</f>
        <v>PEP1</v>
      </c>
      <c r="AN5290" t="str">
        <f t="shared" si="82"/>
        <v>L1002PEP12020</v>
      </c>
    </row>
    <row r="5291" spans="1:40" x14ac:dyDescent="0.25">
      <c r="A5291">
        <v>2020</v>
      </c>
      <c r="B5291">
        <v>2</v>
      </c>
      <c r="C5291" s="1">
        <v>43922</v>
      </c>
      <c r="D5291" s="1">
        <v>44012</v>
      </c>
      <c r="E5291">
        <v>2018</v>
      </c>
      <c r="F5291" s="71" t="str">
        <f>INDEX(Client_Name,MATCH(Export!H5291,Local_Company_Name,0))</f>
        <v>Flaimngo Tailoring</v>
      </c>
      <c r="G5291" s="71">
        <f>INDEX(Client_Code,MATCH(Export!H5291,Local_Company_Name,0))</f>
        <v>1005</v>
      </c>
      <c r="H5291" t="s">
        <v>755</v>
      </c>
      <c r="I5291" t="s">
        <v>779</v>
      </c>
      <c r="J5291" t="s">
        <v>0</v>
      </c>
      <c r="K5291" s="71" t="str">
        <f>INDEX(Line_of_Business,MATCH(Export!J5291,Name,0))</f>
        <v>D</v>
      </c>
      <c r="L5291" s="9">
        <v>11867</v>
      </c>
      <c r="M5291">
        <v>312</v>
      </c>
      <c r="N5291" s="4">
        <v>136562.89000000001</v>
      </c>
      <c r="O5291" s="4">
        <v>136562.89000000001</v>
      </c>
      <c r="P5291" s="4">
        <v>0</v>
      </c>
      <c r="Q5291" s="4">
        <v>0</v>
      </c>
      <c r="R5291" s="4">
        <v>0</v>
      </c>
      <c r="S5291" s="4">
        <v>0</v>
      </c>
      <c r="T5291" s="4">
        <v>0</v>
      </c>
      <c r="U5291" s="4">
        <v>0</v>
      </c>
      <c r="V5291" s="4">
        <v>0</v>
      </c>
      <c r="W5291" s="4">
        <v>0</v>
      </c>
      <c r="X5291" s="4">
        <v>0</v>
      </c>
      <c r="Y5291" s="4">
        <v>15021.92</v>
      </c>
      <c r="Z5291" s="4">
        <v>0</v>
      </c>
      <c r="AA5291" s="4">
        <v>0</v>
      </c>
      <c r="AB5291" t="s">
        <v>3</v>
      </c>
      <c r="AC5291" s="4">
        <v>0</v>
      </c>
      <c r="AD5291" s="4">
        <v>0</v>
      </c>
      <c r="AE5291" s="4">
        <v>0</v>
      </c>
      <c r="AF5291" t="s">
        <v>779</v>
      </c>
      <c r="AG5291" s="4">
        <v>0</v>
      </c>
      <c r="AH5291" s="4">
        <v>0</v>
      </c>
      <c r="AI5291" s="4">
        <v>0</v>
      </c>
      <c r="AJ5291" s="4">
        <v>121540.97</v>
      </c>
      <c r="AK5291" s="4">
        <v>0</v>
      </c>
      <c r="AL5291" t="s">
        <v>787</v>
      </c>
      <c r="AM5291" s="71" t="str">
        <f>INDEX(Network_Insurer_Code,MATCH(Export!AL5291,Network_insurer_Name,0))</f>
        <v>LEI3</v>
      </c>
      <c r="AN5291" t="str">
        <f t="shared" si="82"/>
        <v>D1005LEI32018</v>
      </c>
    </row>
    <row r="5292" spans="1:40" x14ac:dyDescent="0.25">
      <c r="A5292">
        <v>2019</v>
      </c>
      <c r="B5292">
        <v>1</v>
      </c>
      <c r="C5292" s="1">
        <v>43709</v>
      </c>
      <c r="D5292" s="1">
        <v>43738</v>
      </c>
      <c r="E5292">
        <v>2019</v>
      </c>
      <c r="F5292" s="71" t="str">
        <f>INDEX(Client_Name,MATCH(Export!H5292,Local_Company_Name,0))</f>
        <v>Aplaca Engineering Co</v>
      </c>
      <c r="G5292" s="71">
        <f>INDEX(Client_Code,MATCH(Export!H5292,Local_Company_Name,0))</f>
        <v>1004</v>
      </c>
      <c r="H5292" t="s">
        <v>754</v>
      </c>
      <c r="I5292" t="s">
        <v>739</v>
      </c>
      <c r="J5292" t="s">
        <v>22</v>
      </c>
      <c r="K5292" s="71" t="str">
        <f>INDEX(Line_of_Business,MATCH(Export!J5292,Name,0))</f>
        <v>A</v>
      </c>
      <c r="L5292" s="9" t="s">
        <v>141</v>
      </c>
      <c r="M5292">
        <v>11</v>
      </c>
      <c r="N5292" s="4">
        <v>791.99999999999898</v>
      </c>
      <c r="O5292" s="4">
        <v>712.8</v>
      </c>
      <c r="P5292" s="4">
        <v>0</v>
      </c>
      <c r="Q5292" s="4">
        <v>0</v>
      </c>
      <c r="R5292" s="4">
        <v>0</v>
      </c>
      <c r="S5292" s="4">
        <v>0</v>
      </c>
      <c r="T5292" s="4">
        <v>0</v>
      </c>
      <c r="U5292" s="4">
        <v>0</v>
      </c>
      <c r="V5292" s="4">
        <v>0</v>
      </c>
      <c r="W5292" s="4">
        <v>0</v>
      </c>
      <c r="X5292" s="4">
        <v>0</v>
      </c>
      <c r="Y5292" s="4">
        <v>0</v>
      </c>
      <c r="Z5292" s="4">
        <v>0</v>
      </c>
      <c r="AA5292" s="4">
        <v>120.46</v>
      </c>
      <c r="AB5292" t="s">
        <v>3</v>
      </c>
      <c r="AC5292" s="4">
        <v>0</v>
      </c>
      <c r="AD5292" s="4">
        <v>0</v>
      </c>
      <c r="AE5292" s="4">
        <v>0</v>
      </c>
      <c r="AF5292" t="s">
        <v>739</v>
      </c>
      <c r="AG5292" s="4">
        <v>0</v>
      </c>
      <c r="AH5292" s="4">
        <v>0</v>
      </c>
      <c r="AI5292" s="4">
        <v>0</v>
      </c>
      <c r="AJ5292" s="4">
        <v>592.33999999999901</v>
      </c>
      <c r="AK5292" s="4">
        <v>187000</v>
      </c>
      <c r="AL5292" t="s">
        <v>781</v>
      </c>
      <c r="AM5292" s="71" t="str">
        <f>INDEX(Network_Insurer_Code,MATCH(Export!AL5292,Network_insurer_Name,0))</f>
        <v>ORI1</v>
      </c>
      <c r="AN5292" t="str">
        <f t="shared" si="82"/>
        <v>A1004ORI12019</v>
      </c>
    </row>
    <row r="5293" spans="1:40" x14ac:dyDescent="0.25">
      <c r="A5293">
        <v>2019</v>
      </c>
      <c r="B5293">
        <v>4</v>
      </c>
      <c r="C5293" s="1">
        <v>43739</v>
      </c>
      <c r="D5293" s="1">
        <v>43830</v>
      </c>
      <c r="E5293">
        <v>2011</v>
      </c>
      <c r="F5293" s="71" t="str">
        <f>INDEX(Client_Name,MATCH(Export!H5293,Local_Company_Name,0))</f>
        <v>Tiger Jewelcrafting Ltd</v>
      </c>
      <c r="G5293" s="71">
        <f>INDEX(Client_Code,MATCH(Export!H5293,Local_Company_Name,0))</f>
        <v>1003</v>
      </c>
      <c r="H5293" t="s">
        <v>764</v>
      </c>
      <c r="I5293" t="s">
        <v>717</v>
      </c>
      <c r="J5293" t="s">
        <v>0</v>
      </c>
      <c r="K5293" s="71" t="str">
        <f>INDEX(Line_of_Business,MATCH(Export!J5293,Name,0))</f>
        <v>D</v>
      </c>
      <c r="L5293" s="9" t="s">
        <v>77</v>
      </c>
      <c r="M5293">
        <v>2700</v>
      </c>
      <c r="N5293" s="4">
        <v>0</v>
      </c>
      <c r="O5293" s="4">
        <v>0</v>
      </c>
      <c r="P5293" s="4">
        <v>9800.73</v>
      </c>
      <c r="Q5293" s="4">
        <v>0</v>
      </c>
      <c r="R5293" s="4">
        <v>0</v>
      </c>
      <c r="S5293" s="4">
        <v>0</v>
      </c>
      <c r="T5293" s="4">
        <v>0</v>
      </c>
      <c r="U5293" s="4">
        <v>0</v>
      </c>
      <c r="V5293" s="4">
        <v>0</v>
      </c>
      <c r="W5293" s="4">
        <v>0</v>
      </c>
      <c r="X5293" s="4">
        <v>0</v>
      </c>
      <c r="Y5293" s="4">
        <v>0</v>
      </c>
      <c r="Z5293" s="4">
        <v>0</v>
      </c>
      <c r="AA5293" s="4">
        <v>0</v>
      </c>
      <c r="AB5293" t="s">
        <v>3</v>
      </c>
      <c r="AC5293" s="4">
        <v>0</v>
      </c>
      <c r="AD5293" s="4">
        <v>0</v>
      </c>
      <c r="AE5293" s="4">
        <v>0</v>
      </c>
      <c r="AF5293" t="s">
        <v>717</v>
      </c>
      <c r="AG5293" s="4">
        <v>0</v>
      </c>
      <c r="AH5293" s="4">
        <v>0</v>
      </c>
      <c r="AI5293" s="4">
        <v>0</v>
      </c>
      <c r="AJ5293" s="4">
        <v>-9800.73</v>
      </c>
      <c r="AK5293" s="4">
        <v>200000</v>
      </c>
      <c r="AL5293" t="s">
        <v>790</v>
      </c>
      <c r="AM5293" s="71" t="str">
        <f>INDEX(Network_Insurer_Code,MATCH(Export!AL5293,Network_insurer_Name,0))</f>
        <v>STL1</v>
      </c>
      <c r="AN5293" t="str">
        <f t="shared" si="82"/>
        <v>D1003STL12011</v>
      </c>
    </row>
    <row r="5294" spans="1:40" x14ac:dyDescent="0.25">
      <c r="A5294">
        <v>2020</v>
      </c>
      <c r="B5294">
        <v>3</v>
      </c>
      <c r="C5294" s="1">
        <v>44013</v>
      </c>
      <c r="D5294" s="1">
        <v>44104</v>
      </c>
      <c r="E5294">
        <v>2019</v>
      </c>
      <c r="F5294" s="71" t="str">
        <f>INDEX(Client_Name,MATCH(Export!H5294,Local_Company_Name,0))</f>
        <v>Falcon Clothing</v>
      </c>
      <c r="G5294" s="71">
        <f>INDEX(Client_Code,MATCH(Export!H5294,Local_Company_Name,0))</f>
        <v>1006</v>
      </c>
      <c r="H5294" t="s">
        <v>775</v>
      </c>
      <c r="I5294" t="s">
        <v>724</v>
      </c>
      <c r="J5294" t="s">
        <v>8</v>
      </c>
      <c r="K5294" s="71" t="str">
        <f>INDEX(Line_of_Business,MATCH(Export!J5294,Name,0))</f>
        <v>M</v>
      </c>
      <c r="L5294" s="9">
        <v>77613</v>
      </c>
      <c r="M5294">
        <v>536</v>
      </c>
      <c r="N5294" s="4">
        <v>0</v>
      </c>
      <c r="O5294" s="4">
        <v>0</v>
      </c>
      <c r="P5294" s="4">
        <v>5200.2700000000004</v>
      </c>
      <c r="Q5294" s="4">
        <v>0</v>
      </c>
      <c r="R5294" s="4">
        <v>0</v>
      </c>
      <c r="S5294" s="4">
        <v>0</v>
      </c>
      <c r="T5294" s="4">
        <v>0</v>
      </c>
      <c r="U5294" s="4">
        <v>0</v>
      </c>
      <c r="V5294" s="4">
        <v>0</v>
      </c>
      <c r="W5294" s="4">
        <v>0</v>
      </c>
      <c r="X5294" s="4">
        <v>0</v>
      </c>
      <c r="Y5294" s="4">
        <v>0</v>
      </c>
      <c r="Z5294" s="4">
        <v>0</v>
      </c>
      <c r="AA5294" s="4">
        <v>0</v>
      </c>
      <c r="AB5294" t="s">
        <v>3</v>
      </c>
      <c r="AC5294" s="4">
        <v>0</v>
      </c>
      <c r="AD5294" s="4">
        <v>0</v>
      </c>
      <c r="AE5294" s="4">
        <v>0</v>
      </c>
      <c r="AF5294" t="s">
        <v>724</v>
      </c>
      <c r="AG5294" s="4">
        <v>0</v>
      </c>
      <c r="AH5294" s="4">
        <v>0</v>
      </c>
      <c r="AI5294" s="4">
        <v>0</v>
      </c>
      <c r="AJ5294" s="4">
        <v>-5200.2700000000004</v>
      </c>
      <c r="AK5294" s="4">
        <v>0</v>
      </c>
      <c r="AL5294" t="s">
        <v>782</v>
      </c>
      <c r="AM5294" s="71" t="str">
        <f>INDEX(Network_Insurer_Code,MATCH(Export!AL5294,Network_insurer_Name,0))</f>
        <v>API2</v>
      </c>
      <c r="AN5294" t="str">
        <f t="shared" si="82"/>
        <v>M1006API22019</v>
      </c>
    </row>
    <row r="5295" spans="1:40" x14ac:dyDescent="0.25">
      <c r="A5295">
        <v>2019</v>
      </c>
      <c r="B5295">
        <v>3</v>
      </c>
      <c r="C5295" s="1">
        <v>43647</v>
      </c>
      <c r="D5295" s="1">
        <v>43738</v>
      </c>
      <c r="E5295">
        <v>2018</v>
      </c>
      <c r="F5295" s="71" t="str">
        <f>INDEX(Client_Name,MATCH(Export!H5295,Local_Company_Name,0))</f>
        <v>Falcon Clothing</v>
      </c>
      <c r="G5295" s="71">
        <f>INDEX(Client_Code,MATCH(Export!H5295,Local_Company_Name,0))</f>
        <v>1006</v>
      </c>
      <c r="H5295" t="s">
        <v>773</v>
      </c>
      <c r="I5295" t="s">
        <v>719</v>
      </c>
      <c r="J5295" t="s">
        <v>5</v>
      </c>
      <c r="K5295" s="71" t="str">
        <f>INDEX(Line_of_Business,MATCH(Export!J5295,Name,0))</f>
        <v>L</v>
      </c>
      <c r="L5295" s="9" t="s">
        <v>465</v>
      </c>
      <c r="M5295">
        <v>4493</v>
      </c>
      <c r="N5295" s="4">
        <v>-73735</v>
      </c>
      <c r="O5295" s="4">
        <v>-73735</v>
      </c>
      <c r="P5295" s="4">
        <v>189170.85</v>
      </c>
      <c r="Q5295" s="4">
        <v>0</v>
      </c>
      <c r="R5295" s="4">
        <v>0</v>
      </c>
      <c r="S5295" s="4">
        <v>0</v>
      </c>
      <c r="T5295" s="4">
        <v>0</v>
      </c>
      <c r="U5295" s="4">
        <v>0</v>
      </c>
      <c r="V5295" s="4">
        <v>0</v>
      </c>
      <c r="W5295" s="4">
        <v>0</v>
      </c>
      <c r="X5295" s="4">
        <v>0</v>
      </c>
      <c r="Y5295" s="4">
        <v>-4645.3</v>
      </c>
      <c r="Z5295" s="4">
        <v>-516.15</v>
      </c>
      <c r="AA5295" s="4">
        <v>0</v>
      </c>
      <c r="AB5295" t="s">
        <v>3</v>
      </c>
      <c r="AC5295" s="4">
        <v>0</v>
      </c>
      <c r="AD5295" s="4">
        <v>0</v>
      </c>
      <c r="AE5295" s="4">
        <v>0</v>
      </c>
      <c r="AF5295" t="s">
        <v>719</v>
      </c>
      <c r="AG5295" s="4">
        <v>0</v>
      </c>
      <c r="AH5295" s="4">
        <v>0</v>
      </c>
      <c r="AI5295" s="4">
        <v>0</v>
      </c>
      <c r="AJ5295" s="4">
        <v>-257744.4</v>
      </c>
      <c r="AK5295" s="4">
        <v>0</v>
      </c>
      <c r="AL5295" t="s">
        <v>789</v>
      </c>
      <c r="AM5295" s="71" t="str">
        <f>INDEX(Network_Insurer_Code,MATCH(Export!AL5295,Network_insurer_Name,0))</f>
        <v>APL1</v>
      </c>
      <c r="AN5295" t="str">
        <f t="shared" si="82"/>
        <v>L1006APL12018</v>
      </c>
    </row>
    <row r="5296" spans="1:40" x14ac:dyDescent="0.25">
      <c r="A5296">
        <v>2020</v>
      </c>
      <c r="B5296">
        <v>2</v>
      </c>
      <c r="C5296" s="1">
        <v>43922</v>
      </c>
      <c r="D5296" s="1">
        <v>44012</v>
      </c>
      <c r="E5296">
        <v>2018</v>
      </c>
      <c r="F5296" s="71" t="str">
        <f>INDEX(Client_Name,MATCH(Export!H5296,Local_Company_Name,0))</f>
        <v>Falcon Clothing</v>
      </c>
      <c r="G5296" s="71">
        <f>INDEX(Client_Code,MATCH(Export!H5296,Local_Company_Name,0))</f>
        <v>1006</v>
      </c>
      <c r="H5296" t="s">
        <v>773</v>
      </c>
      <c r="I5296" t="s">
        <v>704</v>
      </c>
      <c r="J5296" t="s">
        <v>8</v>
      </c>
      <c r="K5296" s="71" t="str">
        <f>INDEX(Line_of_Business,MATCH(Export!J5296,Name,0))</f>
        <v>M</v>
      </c>
      <c r="L5296" s="9" t="s">
        <v>36</v>
      </c>
      <c r="M5296">
        <v>703</v>
      </c>
      <c r="N5296" s="4">
        <v>0</v>
      </c>
      <c r="O5296" s="4">
        <v>0</v>
      </c>
      <c r="P5296" s="4">
        <v>838.56</v>
      </c>
      <c r="Q5296" s="4">
        <v>0</v>
      </c>
      <c r="R5296" s="4">
        <v>0</v>
      </c>
      <c r="S5296" s="4">
        <v>0</v>
      </c>
      <c r="T5296" s="4">
        <v>0</v>
      </c>
      <c r="U5296" s="4">
        <v>0</v>
      </c>
      <c r="V5296" s="4">
        <v>0</v>
      </c>
      <c r="W5296" s="4">
        <v>0</v>
      </c>
      <c r="X5296" s="4">
        <v>0</v>
      </c>
      <c r="Y5296" s="4">
        <v>0</v>
      </c>
      <c r="Z5296" s="4">
        <v>0</v>
      </c>
      <c r="AA5296" s="4">
        <v>0</v>
      </c>
      <c r="AB5296" t="s">
        <v>3</v>
      </c>
      <c r="AC5296" s="4">
        <v>0</v>
      </c>
      <c r="AD5296" s="4">
        <v>0</v>
      </c>
      <c r="AE5296" s="4">
        <v>0</v>
      </c>
      <c r="AF5296" t="s">
        <v>704</v>
      </c>
      <c r="AG5296" s="4">
        <v>0</v>
      </c>
      <c r="AH5296" s="4">
        <v>0</v>
      </c>
      <c r="AI5296" s="4">
        <v>0</v>
      </c>
      <c r="AJ5296" s="4">
        <v>-838.56</v>
      </c>
      <c r="AK5296" s="4">
        <v>0</v>
      </c>
      <c r="AL5296" t="s">
        <v>781</v>
      </c>
      <c r="AM5296" s="71" t="str">
        <f>INDEX(Network_Insurer_Code,MATCH(Export!AL5296,Network_insurer_Name,0))</f>
        <v>ORI1</v>
      </c>
      <c r="AN5296" t="str">
        <f t="shared" si="82"/>
        <v>M1006ORI12018</v>
      </c>
    </row>
    <row r="5297" spans="1:40" x14ac:dyDescent="0.25">
      <c r="A5297">
        <v>2019</v>
      </c>
      <c r="B5297">
        <v>1</v>
      </c>
      <c r="C5297" s="1">
        <v>43466</v>
      </c>
      <c r="D5297" s="1">
        <v>43555</v>
      </c>
      <c r="E5297">
        <v>2018</v>
      </c>
      <c r="F5297" s="71" t="str">
        <f>INDEX(Client_Name,MATCH(Export!H5297,Local_Company_Name,0))</f>
        <v>Lion Manufacturing Co</v>
      </c>
      <c r="G5297" s="71">
        <f>INDEX(Client_Code,MATCH(Export!H5297,Local_Company_Name,0))</f>
        <v>1002</v>
      </c>
      <c r="H5297" t="s">
        <v>760</v>
      </c>
      <c r="I5297" t="s">
        <v>704</v>
      </c>
      <c r="J5297" t="s">
        <v>22</v>
      </c>
      <c r="K5297" s="71" t="str">
        <f>INDEX(Line_of_Business,MATCH(Export!J5297,Name,0))</f>
        <v>A</v>
      </c>
      <c r="L5297" s="9">
        <v>42062535</v>
      </c>
      <c r="M5297">
        <v>39</v>
      </c>
      <c r="N5297" s="4">
        <v>333.36842105263099</v>
      </c>
      <c r="O5297" s="4">
        <v>316.7</v>
      </c>
      <c r="P5297" s="4">
        <v>0</v>
      </c>
      <c r="Q5297" s="4">
        <v>0</v>
      </c>
      <c r="R5297" s="4">
        <v>0</v>
      </c>
      <c r="S5297" s="4">
        <v>0</v>
      </c>
      <c r="T5297" s="4">
        <v>0</v>
      </c>
      <c r="U5297" s="4">
        <v>0</v>
      </c>
      <c r="V5297" s="4">
        <v>0</v>
      </c>
      <c r="W5297" s="4">
        <v>0</v>
      </c>
      <c r="X5297" s="4">
        <v>0</v>
      </c>
      <c r="Y5297" s="4">
        <v>31.67</v>
      </c>
      <c r="Z5297" s="4">
        <v>6.33</v>
      </c>
      <c r="AA5297" s="4">
        <v>0</v>
      </c>
      <c r="AB5297" t="s">
        <v>3</v>
      </c>
      <c r="AC5297" s="4">
        <v>0</v>
      </c>
      <c r="AD5297" s="4">
        <v>0</v>
      </c>
      <c r="AE5297" s="4">
        <v>0</v>
      </c>
      <c r="AF5297" t="s">
        <v>704</v>
      </c>
      <c r="AG5297" s="4">
        <v>0</v>
      </c>
      <c r="AH5297" s="4">
        <v>0</v>
      </c>
      <c r="AI5297" s="4">
        <v>0</v>
      </c>
      <c r="AJ5297" s="4">
        <v>278.7</v>
      </c>
      <c r="AK5297" s="4">
        <v>187000</v>
      </c>
      <c r="AL5297" t="s">
        <v>783</v>
      </c>
      <c r="AM5297" s="71" t="str">
        <f>INDEX(Network_Insurer_Code,MATCH(Export!AL5297,Network_insurer_Name,0))</f>
        <v>PEP1</v>
      </c>
      <c r="AN5297" t="str">
        <f t="shared" si="82"/>
        <v>A1002PEP12018</v>
      </c>
    </row>
    <row r="5298" spans="1:40" x14ac:dyDescent="0.25">
      <c r="A5298">
        <v>2020</v>
      </c>
      <c r="B5298">
        <v>2</v>
      </c>
      <c r="C5298" s="1">
        <v>43831</v>
      </c>
      <c r="D5298" s="1">
        <v>43921</v>
      </c>
      <c r="E5298">
        <v>2020</v>
      </c>
      <c r="F5298" s="71" t="str">
        <f>INDEX(Client_Name,MATCH(Export!H5298,Local_Company_Name,0))</f>
        <v>Zebra Workings Ltd</v>
      </c>
      <c r="G5298" s="71">
        <f>INDEX(Client_Code,MATCH(Export!H5298,Local_Company_Name,0))</f>
        <v>1001</v>
      </c>
      <c r="H5298" t="s">
        <v>749</v>
      </c>
      <c r="I5298" t="s">
        <v>708</v>
      </c>
      <c r="J5298" t="s">
        <v>22</v>
      </c>
      <c r="K5298" s="71" t="str">
        <f>INDEX(Line_of_Business,MATCH(Export!J5298,Name,0))</f>
        <v>A</v>
      </c>
      <c r="L5298" s="9">
        <v>85893585</v>
      </c>
      <c r="M5298">
        <v>2973</v>
      </c>
      <c r="N5298" s="4">
        <v>426450</v>
      </c>
      <c r="O5298" s="4">
        <v>383805</v>
      </c>
      <c r="P5298" s="4">
        <v>0</v>
      </c>
      <c r="Q5298" s="4">
        <v>0</v>
      </c>
      <c r="R5298" s="4">
        <v>0</v>
      </c>
      <c r="S5298" s="4">
        <v>0</v>
      </c>
      <c r="T5298" s="4">
        <v>0</v>
      </c>
      <c r="U5298" s="4">
        <v>0</v>
      </c>
      <c r="V5298" s="4">
        <v>0</v>
      </c>
      <c r="W5298" s="4">
        <v>0</v>
      </c>
      <c r="X5298" s="4">
        <v>0</v>
      </c>
      <c r="Y5298" s="4">
        <v>51046.06</v>
      </c>
      <c r="Z5298" s="4">
        <v>0</v>
      </c>
      <c r="AA5298" s="4">
        <v>0</v>
      </c>
      <c r="AB5298" t="s">
        <v>3</v>
      </c>
      <c r="AC5298" s="4">
        <v>0</v>
      </c>
      <c r="AD5298" s="4">
        <v>0</v>
      </c>
      <c r="AE5298" s="4">
        <v>0</v>
      </c>
      <c r="AF5298" t="s">
        <v>708</v>
      </c>
      <c r="AG5298" s="4">
        <v>0</v>
      </c>
      <c r="AH5298" s="4">
        <v>0</v>
      </c>
      <c r="AI5298" s="4">
        <v>0</v>
      </c>
      <c r="AJ5298" s="4">
        <v>332758.94</v>
      </c>
      <c r="AK5298" s="4">
        <v>187000</v>
      </c>
      <c r="AL5298" t="s">
        <v>782</v>
      </c>
      <c r="AM5298" s="71" t="str">
        <f>INDEX(Network_Insurer_Code,MATCH(Export!AL5298,Network_insurer_Name,0))</f>
        <v>API2</v>
      </c>
      <c r="AN5298" t="str">
        <f t="shared" si="82"/>
        <v>A1001API22020</v>
      </c>
    </row>
    <row r="5299" spans="1:40" x14ac:dyDescent="0.25">
      <c r="A5299">
        <v>2019</v>
      </c>
      <c r="B5299">
        <v>4</v>
      </c>
      <c r="C5299" s="1">
        <v>43739</v>
      </c>
      <c r="D5299" s="1">
        <v>43830</v>
      </c>
      <c r="E5299">
        <v>2019</v>
      </c>
      <c r="F5299" s="71" t="str">
        <f>INDEX(Client_Name,MATCH(Export!H5299,Local_Company_Name,0))</f>
        <v>Flaimngo Tailoring</v>
      </c>
      <c r="G5299" s="71">
        <f>INDEX(Client_Code,MATCH(Export!H5299,Local_Company_Name,0))</f>
        <v>1005</v>
      </c>
      <c r="H5299" t="s">
        <v>771</v>
      </c>
      <c r="I5299" t="s">
        <v>710</v>
      </c>
      <c r="J5299" t="s">
        <v>22</v>
      </c>
      <c r="K5299" s="71" t="str">
        <f>INDEX(Line_of_Business,MATCH(Export!J5299,Name,0))</f>
        <v>A</v>
      </c>
      <c r="L5299" s="9">
        <v>103809</v>
      </c>
      <c r="M5299">
        <v>510</v>
      </c>
      <c r="N5299" s="4">
        <v>101803</v>
      </c>
      <c r="O5299" s="4">
        <v>101803</v>
      </c>
      <c r="P5299" s="4">
        <v>0</v>
      </c>
      <c r="Q5299" s="4">
        <v>0</v>
      </c>
      <c r="R5299" s="4">
        <v>0</v>
      </c>
      <c r="S5299" s="4">
        <v>25451</v>
      </c>
      <c r="T5299" s="4">
        <v>0</v>
      </c>
      <c r="U5299" s="4">
        <v>0</v>
      </c>
      <c r="V5299" s="4">
        <v>0</v>
      </c>
      <c r="W5299" s="4">
        <v>0</v>
      </c>
      <c r="X5299" s="4">
        <v>0</v>
      </c>
      <c r="Y5299" s="4">
        <v>15270</v>
      </c>
      <c r="Z5299" s="4">
        <v>0</v>
      </c>
      <c r="AA5299" s="4">
        <v>0</v>
      </c>
      <c r="AB5299" t="s">
        <v>3</v>
      </c>
      <c r="AC5299" s="4">
        <v>0</v>
      </c>
      <c r="AD5299" s="4">
        <v>0</v>
      </c>
      <c r="AE5299" s="4">
        <v>25451</v>
      </c>
      <c r="AF5299" t="s">
        <v>710</v>
      </c>
      <c r="AG5299" s="4">
        <v>0</v>
      </c>
      <c r="AH5299" s="4">
        <v>0</v>
      </c>
      <c r="AI5299" s="4">
        <v>0</v>
      </c>
      <c r="AJ5299" s="4">
        <v>111984</v>
      </c>
      <c r="AK5299" s="4">
        <v>0</v>
      </c>
      <c r="AL5299" t="s">
        <v>794</v>
      </c>
      <c r="AM5299" s="71" t="str">
        <f>INDEX(Network_Insurer_Code,MATCH(Export!AL5299,Network_insurer_Name,0))</f>
        <v>CUI2</v>
      </c>
      <c r="AN5299" t="str">
        <f t="shared" si="82"/>
        <v>A1005CUI22019</v>
      </c>
    </row>
    <row r="5300" spans="1:40" x14ac:dyDescent="0.25">
      <c r="A5300">
        <v>2019</v>
      </c>
      <c r="B5300">
        <v>3</v>
      </c>
      <c r="C5300" s="1">
        <v>43647</v>
      </c>
      <c r="D5300" s="1">
        <v>43738</v>
      </c>
      <c r="E5300">
        <v>2019</v>
      </c>
      <c r="F5300" s="71" t="str">
        <f>INDEX(Client_Name,MATCH(Export!H5300,Local_Company_Name,0))</f>
        <v>Zebra Workings Ltd</v>
      </c>
      <c r="G5300" s="71">
        <f>INDEX(Client_Code,MATCH(Export!H5300,Local_Company_Name,0))</f>
        <v>1001</v>
      </c>
      <c r="H5300" t="s">
        <v>749</v>
      </c>
      <c r="I5300" t="s">
        <v>707</v>
      </c>
      <c r="J5300" t="s">
        <v>8</v>
      </c>
      <c r="K5300" s="71" t="str">
        <f>INDEX(Line_of_Business,MATCH(Export!J5300,Name,0))</f>
        <v>M</v>
      </c>
      <c r="L5300" s="9">
        <v>50567993</v>
      </c>
      <c r="M5300">
        <v>125</v>
      </c>
      <c r="N5300" s="4">
        <v>0</v>
      </c>
      <c r="O5300" s="4">
        <v>0</v>
      </c>
      <c r="P5300" s="4">
        <v>47507.96</v>
      </c>
      <c r="Q5300" s="4">
        <v>0</v>
      </c>
      <c r="R5300" s="4">
        <v>0</v>
      </c>
      <c r="S5300" s="4">
        <v>0</v>
      </c>
      <c r="T5300" s="4">
        <v>0</v>
      </c>
      <c r="U5300" s="4">
        <v>0</v>
      </c>
      <c r="V5300" s="4">
        <v>0</v>
      </c>
      <c r="W5300" s="4">
        <v>0</v>
      </c>
      <c r="X5300" s="4">
        <v>0</v>
      </c>
      <c r="Y5300" s="4">
        <v>0</v>
      </c>
      <c r="Z5300" s="4">
        <v>0</v>
      </c>
      <c r="AA5300" s="4">
        <v>0</v>
      </c>
      <c r="AB5300" t="s">
        <v>3</v>
      </c>
      <c r="AC5300" s="4">
        <v>0</v>
      </c>
      <c r="AD5300" s="4">
        <v>0</v>
      </c>
      <c r="AE5300" s="4">
        <v>0</v>
      </c>
      <c r="AF5300" t="s">
        <v>707</v>
      </c>
      <c r="AG5300" s="4">
        <v>0</v>
      </c>
      <c r="AH5300" s="4">
        <v>0</v>
      </c>
      <c r="AI5300" s="4">
        <v>0</v>
      </c>
      <c r="AJ5300" s="4">
        <v>-47507.96</v>
      </c>
      <c r="AK5300" s="4">
        <v>0</v>
      </c>
      <c r="AL5300" t="s">
        <v>782</v>
      </c>
      <c r="AM5300" s="71" t="str">
        <f>INDEX(Network_Insurer_Code,MATCH(Export!AL5300,Network_insurer_Name,0))</f>
        <v>API2</v>
      </c>
      <c r="AN5300" t="str">
        <f t="shared" si="82"/>
        <v>M1001API22019</v>
      </c>
    </row>
    <row r="5301" spans="1:40" x14ac:dyDescent="0.25">
      <c r="A5301">
        <v>2020</v>
      </c>
      <c r="B5301">
        <v>2</v>
      </c>
      <c r="C5301" s="1">
        <v>43922</v>
      </c>
      <c r="D5301" s="1">
        <v>44012</v>
      </c>
      <c r="E5301">
        <v>2019</v>
      </c>
      <c r="F5301" s="71" t="str">
        <f>INDEX(Client_Name,MATCH(Export!H5301,Local_Company_Name,0))</f>
        <v>Tiger Jewelcrafting Ltd</v>
      </c>
      <c r="G5301" s="71">
        <f>INDEX(Client_Code,MATCH(Export!H5301,Local_Company_Name,0))</f>
        <v>1003</v>
      </c>
      <c r="H5301" t="s">
        <v>753</v>
      </c>
      <c r="I5301" t="s">
        <v>717</v>
      </c>
      <c r="J5301" t="s">
        <v>5</v>
      </c>
      <c r="K5301" s="71" t="str">
        <f>INDEX(Line_of_Business,MATCH(Export!J5301,Name,0))</f>
        <v>L</v>
      </c>
      <c r="L5301" s="9" t="s">
        <v>421</v>
      </c>
      <c r="M5301">
        <v>9199</v>
      </c>
      <c r="N5301" s="4">
        <v>481254.83333333198</v>
      </c>
      <c r="O5301" s="4">
        <v>28875.29</v>
      </c>
      <c r="P5301" s="4">
        <v>15492.38</v>
      </c>
      <c r="Q5301" s="4">
        <v>0</v>
      </c>
      <c r="R5301" s="4">
        <v>0</v>
      </c>
      <c r="S5301" s="4">
        <v>0</v>
      </c>
      <c r="T5301" s="4">
        <v>0</v>
      </c>
      <c r="U5301" s="4">
        <v>0</v>
      </c>
      <c r="V5301" s="4">
        <v>0</v>
      </c>
      <c r="W5301" s="4">
        <v>0</v>
      </c>
      <c r="X5301" s="4">
        <v>0</v>
      </c>
      <c r="Y5301" s="4">
        <v>1155.01</v>
      </c>
      <c r="Z5301" s="4">
        <v>0</v>
      </c>
      <c r="AA5301" s="4">
        <v>288.75</v>
      </c>
      <c r="AB5301" t="s">
        <v>3</v>
      </c>
      <c r="AC5301" s="4">
        <v>0</v>
      </c>
      <c r="AD5301" s="4">
        <v>0</v>
      </c>
      <c r="AE5301" s="4">
        <v>7255.6</v>
      </c>
      <c r="AF5301" t="s">
        <v>717</v>
      </c>
      <c r="AG5301" s="4">
        <v>0</v>
      </c>
      <c r="AH5301" s="4">
        <v>0</v>
      </c>
      <c r="AI5301" s="4">
        <v>0</v>
      </c>
      <c r="AJ5301" s="4">
        <v>11939.15</v>
      </c>
      <c r="AK5301" s="4">
        <v>187000</v>
      </c>
      <c r="AL5301" t="s">
        <v>796</v>
      </c>
      <c r="AM5301" s="71" t="str">
        <f>INDEX(Network_Insurer_Code,MATCH(Export!AL5301,Network_insurer_Name,0))</f>
        <v>POL2</v>
      </c>
      <c r="AN5301" t="str">
        <f t="shared" si="82"/>
        <v>L1003POL22019</v>
      </c>
    </row>
    <row r="5302" spans="1:40" x14ac:dyDescent="0.25">
      <c r="A5302">
        <v>2020</v>
      </c>
      <c r="B5302">
        <v>2</v>
      </c>
      <c r="C5302" s="1">
        <v>44013</v>
      </c>
      <c r="D5302" s="1">
        <v>44104</v>
      </c>
      <c r="E5302">
        <v>2020</v>
      </c>
      <c r="F5302" s="71" t="str">
        <f>INDEX(Client_Name,MATCH(Export!H5302,Local_Company_Name,0))</f>
        <v>Lion Manufacturing Co</v>
      </c>
      <c r="G5302" s="71">
        <f>INDEX(Client_Code,MATCH(Export!H5302,Local_Company_Name,0))</f>
        <v>1002</v>
      </c>
      <c r="H5302" t="s">
        <v>759</v>
      </c>
      <c r="I5302" t="s">
        <v>715</v>
      </c>
      <c r="J5302" t="s">
        <v>5</v>
      </c>
      <c r="K5302" s="71" t="str">
        <f>INDEX(Line_of_Business,MATCH(Export!J5302,Name,0))</f>
        <v>L</v>
      </c>
      <c r="L5302" s="9" t="s">
        <v>59</v>
      </c>
      <c r="M5302">
        <v>123</v>
      </c>
      <c r="N5302" s="4">
        <v>0</v>
      </c>
      <c r="O5302" s="4">
        <v>0</v>
      </c>
      <c r="P5302" s="4">
        <v>0</v>
      </c>
      <c r="Q5302" s="4">
        <v>0</v>
      </c>
      <c r="R5302" s="4">
        <v>0</v>
      </c>
      <c r="S5302" s="4">
        <v>0</v>
      </c>
      <c r="T5302" s="4">
        <v>0</v>
      </c>
      <c r="U5302" s="4">
        <v>0</v>
      </c>
      <c r="V5302" s="4">
        <v>0</v>
      </c>
      <c r="W5302" s="4">
        <v>0</v>
      </c>
      <c r="X5302" s="4">
        <v>0</v>
      </c>
      <c r="Y5302" s="4">
        <v>0</v>
      </c>
      <c r="Z5302" s="4">
        <v>0</v>
      </c>
      <c r="AA5302" s="4">
        <v>0</v>
      </c>
      <c r="AB5302" t="s">
        <v>3</v>
      </c>
      <c r="AC5302" s="4">
        <v>0</v>
      </c>
      <c r="AD5302" s="4">
        <v>0</v>
      </c>
      <c r="AE5302" s="4">
        <v>0</v>
      </c>
      <c r="AF5302" t="s">
        <v>715</v>
      </c>
      <c r="AG5302" s="4">
        <v>0</v>
      </c>
      <c r="AH5302" s="4">
        <v>0</v>
      </c>
      <c r="AI5302" s="4">
        <v>0</v>
      </c>
      <c r="AJ5302" s="4">
        <v>0</v>
      </c>
      <c r="AK5302" s="4">
        <v>0</v>
      </c>
      <c r="AL5302" t="s">
        <v>790</v>
      </c>
      <c r="AM5302" s="71" t="str">
        <f>INDEX(Network_Insurer_Code,MATCH(Export!AL5302,Network_insurer_Name,0))</f>
        <v>STL1</v>
      </c>
      <c r="AN5302" t="str">
        <f t="shared" si="82"/>
        <v>L1002STL12020</v>
      </c>
    </row>
    <row r="5303" spans="1:40" x14ac:dyDescent="0.25">
      <c r="A5303">
        <v>2020</v>
      </c>
      <c r="B5303">
        <v>1</v>
      </c>
      <c r="C5303" s="1">
        <v>43861</v>
      </c>
      <c r="D5303" s="1">
        <v>43921</v>
      </c>
      <c r="E5303">
        <v>2019</v>
      </c>
      <c r="F5303" s="71" t="str">
        <f>INDEX(Client_Name,MATCH(Export!H5303,Local_Company_Name,0))</f>
        <v>Tiger Jewelcrafting Ltd</v>
      </c>
      <c r="G5303" s="71">
        <f>INDEX(Client_Code,MATCH(Export!H5303,Local_Company_Name,0))</f>
        <v>1003</v>
      </c>
      <c r="H5303" t="s">
        <v>762</v>
      </c>
      <c r="I5303" t="s">
        <v>720</v>
      </c>
      <c r="J5303" t="s">
        <v>22</v>
      </c>
      <c r="K5303" s="71" t="str">
        <f>INDEX(Line_of_Business,MATCH(Export!J5303,Name,0))</f>
        <v>A</v>
      </c>
      <c r="L5303" s="9" t="s">
        <v>177</v>
      </c>
      <c r="M5303">
        <v>9</v>
      </c>
      <c r="N5303" s="4">
        <v>0</v>
      </c>
      <c r="O5303" s="4">
        <v>0</v>
      </c>
      <c r="P5303" s="4">
        <v>0</v>
      </c>
      <c r="Q5303" s="4">
        <v>0</v>
      </c>
      <c r="R5303" s="4">
        <v>0</v>
      </c>
      <c r="S5303" s="4">
        <v>0</v>
      </c>
      <c r="T5303" s="4">
        <v>0</v>
      </c>
      <c r="U5303" s="4">
        <v>0</v>
      </c>
      <c r="V5303" s="4">
        <v>0</v>
      </c>
      <c r="W5303" s="4">
        <v>0</v>
      </c>
      <c r="X5303" s="4">
        <v>0</v>
      </c>
      <c r="Y5303" s="4">
        <v>0</v>
      </c>
      <c r="Z5303" s="4">
        <v>0</v>
      </c>
      <c r="AA5303" s="4">
        <v>0</v>
      </c>
      <c r="AB5303" t="s">
        <v>3</v>
      </c>
      <c r="AC5303" s="4">
        <v>-4099.97</v>
      </c>
      <c r="AD5303" s="4">
        <v>0</v>
      </c>
      <c r="AE5303" s="4">
        <v>0</v>
      </c>
      <c r="AF5303" t="s">
        <v>720</v>
      </c>
      <c r="AG5303" s="4">
        <v>0</v>
      </c>
      <c r="AH5303" s="4">
        <v>0</v>
      </c>
      <c r="AI5303" s="4">
        <v>0</v>
      </c>
      <c r="AJ5303" s="4">
        <v>0</v>
      </c>
      <c r="AK5303" s="4">
        <v>0</v>
      </c>
      <c r="AL5303" t="s">
        <v>795</v>
      </c>
      <c r="AM5303" s="71" t="str">
        <f>INDEX(Network_Insurer_Code,MATCH(Export!AL5303,Network_insurer_Name,0))</f>
        <v>TOL1</v>
      </c>
      <c r="AN5303" t="str">
        <f t="shared" si="82"/>
        <v>A1003TOL12019</v>
      </c>
    </row>
    <row r="5304" spans="1:40" x14ac:dyDescent="0.25">
      <c r="A5304">
        <v>2019</v>
      </c>
      <c r="B5304">
        <v>4</v>
      </c>
      <c r="C5304" s="1">
        <v>43739</v>
      </c>
      <c r="D5304" s="1">
        <v>43830</v>
      </c>
      <c r="E5304">
        <v>2019</v>
      </c>
      <c r="F5304" s="71" t="str">
        <f>INDEX(Client_Name,MATCH(Export!H5304,Local_Company_Name,0))</f>
        <v>Lion Manufacturing Co</v>
      </c>
      <c r="G5304" s="71">
        <f>INDEX(Client_Code,MATCH(Export!H5304,Local_Company_Name,0))</f>
        <v>1002</v>
      </c>
      <c r="H5304" t="s">
        <v>757</v>
      </c>
      <c r="I5304" t="s">
        <v>720</v>
      </c>
      <c r="J5304" t="s">
        <v>8</v>
      </c>
      <c r="K5304" s="71" t="str">
        <f>INDEX(Line_of_Business,MATCH(Export!J5304,Name,0))</f>
        <v>M</v>
      </c>
      <c r="L5304" s="9" t="s">
        <v>403</v>
      </c>
      <c r="M5304">
        <v>967</v>
      </c>
      <c r="N5304" s="4">
        <v>13541233.7777777</v>
      </c>
      <c r="O5304" s="4">
        <v>13405821.439999999</v>
      </c>
      <c r="P5304" s="4">
        <v>10282807.07</v>
      </c>
      <c r="Q5304" s="4">
        <v>0</v>
      </c>
      <c r="R5304" s="4">
        <v>0</v>
      </c>
      <c r="S5304" s="4">
        <v>0</v>
      </c>
      <c r="T5304" s="4">
        <v>0</v>
      </c>
      <c r="U5304" s="4">
        <v>0</v>
      </c>
      <c r="V5304" s="4">
        <v>0</v>
      </c>
      <c r="W5304" s="4">
        <v>0</v>
      </c>
      <c r="X5304" s="4">
        <v>0</v>
      </c>
      <c r="Y5304" s="4">
        <v>2010873.21</v>
      </c>
      <c r="Z5304" s="4">
        <v>0</v>
      </c>
      <c r="AA5304" s="4">
        <v>670291.06999999995</v>
      </c>
      <c r="AB5304" t="s">
        <v>3</v>
      </c>
      <c r="AC5304" s="4">
        <v>0</v>
      </c>
      <c r="AD5304" s="4">
        <v>0</v>
      </c>
      <c r="AE5304" s="4">
        <v>0</v>
      </c>
      <c r="AF5304" t="s">
        <v>720</v>
      </c>
      <c r="AG5304" s="4">
        <v>0</v>
      </c>
      <c r="AH5304" s="4">
        <v>0</v>
      </c>
      <c r="AI5304" s="4">
        <v>0</v>
      </c>
      <c r="AJ5304" s="4">
        <v>441850.08999999898</v>
      </c>
      <c r="AK5304" s="4" t="s">
        <v>2</v>
      </c>
      <c r="AL5304" t="s">
        <v>784</v>
      </c>
      <c r="AM5304" s="71" t="str">
        <f>INDEX(Network_Insurer_Code,MATCH(Export!AL5304,Network_insurer_Name,0))</f>
        <v>PII1</v>
      </c>
      <c r="AN5304" t="str">
        <f t="shared" si="82"/>
        <v>M1002PII12019</v>
      </c>
    </row>
    <row r="5305" spans="1:40" x14ac:dyDescent="0.25">
      <c r="A5305">
        <v>2020</v>
      </c>
      <c r="B5305">
        <v>3</v>
      </c>
      <c r="C5305" s="1">
        <v>44013</v>
      </c>
      <c r="D5305" s="1">
        <v>44104</v>
      </c>
      <c r="E5305">
        <v>2020</v>
      </c>
      <c r="F5305" s="71" t="str">
        <f>INDEX(Client_Name,MATCH(Export!H5305,Local_Company_Name,0))</f>
        <v>Tiger Jewelcrafting Ltd</v>
      </c>
      <c r="G5305" s="71">
        <f>INDEX(Client_Code,MATCH(Export!H5305,Local_Company_Name,0))</f>
        <v>1003</v>
      </c>
      <c r="H5305" t="s">
        <v>761</v>
      </c>
      <c r="I5305" t="s">
        <v>736</v>
      </c>
      <c r="J5305" t="s">
        <v>5</v>
      </c>
      <c r="K5305" s="71" t="str">
        <f>INDEX(Line_of_Business,MATCH(Export!J5305,Name,0))</f>
        <v>L</v>
      </c>
      <c r="L5305" s="9" t="s">
        <v>357</v>
      </c>
      <c r="M5305">
        <v>3087</v>
      </c>
      <c r="N5305" s="4">
        <v>43040.32</v>
      </c>
      <c r="O5305" s="4">
        <v>21520.16</v>
      </c>
      <c r="P5305" s="4">
        <v>0</v>
      </c>
      <c r="Q5305" s="4">
        <v>0</v>
      </c>
      <c r="R5305" s="4">
        <v>0</v>
      </c>
      <c r="S5305" s="4">
        <v>0</v>
      </c>
      <c r="T5305" s="4">
        <v>0</v>
      </c>
      <c r="U5305" s="4">
        <v>0</v>
      </c>
      <c r="V5305" s="4">
        <v>0</v>
      </c>
      <c r="W5305" s="4">
        <v>0</v>
      </c>
      <c r="X5305" s="4">
        <v>0</v>
      </c>
      <c r="Y5305" s="4">
        <v>2797.62</v>
      </c>
      <c r="Z5305" s="4">
        <v>0</v>
      </c>
      <c r="AA5305" s="4">
        <v>0</v>
      </c>
      <c r="AB5305" t="s">
        <v>3</v>
      </c>
      <c r="AC5305" s="4">
        <v>0</v>
      </c>
      <c r="AD5305" s="4">
        <v>0</v>
      </c>
      <c r="AE5305" s="4">
        <v>0</v>
      </c>
      <c r="AF5305" t="s">
        <v>736</v>
      </c>
      <c r="AG5305" s="4">
        <v>0</v>
      </c>
      <c r="AH5305" s="4">
        <v>0</v>
      </c>
      <c r="AI5305" s="4">
        <v>0</v>
      </c>
      <c r="AJ5305" s="4">
        <v>18722.54</v>
      </c>
      <c r="AK5305" s="4">
        <v>0</v>
      </c>
      <c r="AL5305" t="s">
        <v>790</v>
      </c>
      <c r="AM5305" s="71" t="str">
        <f>INDEX(Network_Insurer_Code,MATCH(Export!AL5305,Network_insurer_Name,0))</f>
        <v>STL1</v>
      </c>
      <c r="AN5305" t="str">
        <f t="shared" si="82"/>
        <v>L1003STL12020</v>
      </c>
    </row>
    <row r="5306" spans="1:40" x14ac:dyDescent="0.25">
      <c r="A5306">
        <v>2019</v>
      </c>
      <c r="B5306">
        <v>1</v>
      </c>
      <c r="C5306" s="1">
        <v>43466</v>
      </c>
      <c r="D5306" s="1">
        <v>43555</v>
      </c>
      <c r="E5306">
        <v>2016</v>
      </c>
      <c r="F5306" s="71" t="str">
        <f>INDEX(Client_Name,MATCH(Export!H5306,Local_Company_Name,0))</f>
        <v>Lion Manufacturing Co</v>
      </c>
      <c r="G5306" s="71">
        <f>INDEX(Client_Code,MATCH(Export!H5306,Local_Company_Name,0))</f>
        <v>1002</v>
      </c>
      <c r="H5306" t="s">
        <v>759</v>
      </c>
      <c r="I5306" t="s">
        <v>723</v>
      </c>
      <c r="J5306" t="s">
        <v>0</v>
      </c>
      <c r="K5306" s="71" t="str">
        <f>INDEX(Line_of_Business,MATCH(Export!J5306,Name,0))</f>
        <v>D</v>
      </c>
      <c r="L5306" s="9">
        <v>9116</v>
      </c>
      <c r="M5306">
        <v>742</v>
      </c>
      <c r="N5306" s="4">
        <v>0</v>
      </c>
      <c r="O5306" s="4">
        <v>0</v>
      </c>
      <c r="P5306" s="4">
        <v>3013.98</v>
      </c>
      <c r="Q5306" s="4">
        <v>0</v>
      </c>
      <c r="R5306" s="4">
        <v>0</v>
      </c>
      <c r="S5306" s="4">
        <v>0</v>
      </c>
      <c r="T5306" s="4">
        <v>0</v>
      </c>
      <c r="U5306" s="4">
        <v>0</v>
      </c>
      <c r="V5306" s="4">
        <v>0</v>
      </c>
      <c r="W5306" s="4">
        <v>0</v>
      </c>
      <c r="X5306" s="4">
        <v>0</v>
      </c>
      <c r="Y5306" s="4">
        <v>0</v>
      </c>
      <c r="Z5306" s="4">
        <v>0</v>
      </c>
      <c r="AA5306" s="4">
        <v>0</v>
      </c>
      <c r="AB5306" t="s">
        <v>3</v>
      </c>
      <c r="AC5306" s="4">
        <v>0</v>
      </c>
      <c r="AD5306" s="4">
        <v>0</v>
      </c>
      <c r="AE5306" s="4">
        <v>0</v>
      </c>
      <c r="AF5306" t="s">
        <v>723</v>
      </c>
      <c r="AG5306" s="4">
        <v>0</v>
      </c>
      <c r="AH5306" s="4">
        <v>0</v>
      </c>
      <c r="AI5306" s="4">
        <v>0</v>
      </c>
      <c r="AJ5306" s="4">
        <v>-3013.98</v>
      </c>
      <c r="AK5306" s="4">
        <v>0</v>
      </c>
      <c r="AL5306" t="s">
        <v>798</v>
      </c>
      <c r="AM5306" s="71" t="str">
        <f>INDEX(Network_Insurer_Code,MATCH(Export!AL5306,Network_insurer_Name,0))</f>
        <v>PEI2</v>
      </c>
      <c r="AN5306" t="str">
        <f t="shared" si="82"/>
        <v>D1002PEI22016</v>
      </c>
    </row>
    <row r="5307" spans="1:40" x14ac:dyDescent="0.25">
      <c r="A5307">
        <v>2019</v>
      </c>
      <c r="B5307">
        <v>3</v>
      </c>
      <c r="C5307" s="1">
        <v>43647</v>
      </c>
      <c r="D5307" s="1">
        <v>43738</v>
      </c>
      <c r="E5307">
        <v>2017</v>
      </c>
      <c r="F5307" s="71" t="str">
        <f>INDEX(Client_Name,MATCH(Export!H5307,Local_Company_Name,0))</f>
        <v>Lion Manufacturing Co</v>
      </c>
      <c r="G5307" s="71">
        <f>INDEX(Client_Code,MATCH(Export!H5307,Local_Company_Name,0))</f>
        <v>1002</v>
      </c>
      <c r="H5307" t="s">
        <v>759</v>
      </c>
      <c r="I5307" t="s">
        <v>779</v>
      </c>
      <c r="J5307" t="s">
        <v>5</v>
      </c>
      <c r="K5307" s="71" t="str">
        <f>INDEX(Line_of_Business,MATCH(Export!J5307,Name,0))</f>
        <v>L</v>
      </c>
      <c r="L5307" s="9" t="s">
        <v>155</v>
      </c>
      <c r="M5307">
        <v>0</v>
      </c>
      <c r="N5307" s="4">
        <v>-1324.77</v>
      </c>
      <c r="O5307" s="4">
        <v>-1324.77</v>
      </c>
      <c r="P5307" s="4">
        <v>0</v>
      </c>
      <c r="Q5307" s="4">
        <v>0</v>
      </c>
      <c r="R5307" s="4">
        <v>0</v>
      </c>
      <c r="S5307" s="4">
        <v>0</v>
      </c>
      <c r="T5307" s="4">
        <v>0</v>
      </c>
      <c r="U5307" s="4">
        <v>0</v>
      </c>
      <c r="V5307" s="4">
        <v>0</v>
      </c>
      <c r="W5307" s="4">
        <v>0</v>
      </c>
      <c r="X5307" s="4">
        <v>0</v>
      </c>
      <c r="Y5307" s="4">
        <v>-132.47999999999999</v>
      </c>
      <c r="Z5307" s="4">
        <v>0</v>
      </c>
      <c r="AA5307" s="4">
        <v>-178.84</v>
      </c>
      <c r="AB5307" t="s">
        <v>3</v>
      </c>
      <c r="AC5307" s="4">
        <v>0</v>
      </c>
      <c r="AD5307" s="4">
        <v>0</v>
      </c>
      <c r="AE5307" s="4">
        <v>0</v>
      </c>
      <c r="AF5307" t="s">
        <v>779</v>
      </c>
      <c r="AG5307" s="4">
        <v>0</v>
      </c>
      <c r="AH5307" s="4">
        <v>0</v>
      </c>
      <c r="AI5307" s="4">
        <v>0</v>
      </c>
      <c r="AJ5307" s="4">
        <v>-1013.44999999999</v>
      </c>
      <c r="AK5307" s="4">
        <v>0</v>
      </c>
      <c r="AL5307" t="s">
        <v>790</v>
      </c>
      <c r="AM5307" s="71" t="str">
        <f>INDEX(Network_Insurer_Code,MATCH(Export!AL5307,Network_insurer_Name,0))</f>
        <v>STL1</v>
      </c>
      <c r="AN5307" t="str">
        <f t="shared" si="82"/>
        <v>L1002STL12017</v>
      </c>
    </row>
    <row r="5308" spans="1:40" x14ac:dyDescent="0.25">
      <c r="A5308">
        <v>2019</v>
      </c>
      <c r="B5308">
        <v>4</v>
      </c>
      <c r="C5308" s="1">
        <v>43739</v>
      </c>
      <c r="D5308" s="1">
        <v>43830</v>
      </c>
      <c r="E5308">
        <v>2019</v>
      </c>
      <c r="F5308" s="71" t="str">
        <f>INDEX(Client_Name,MATCH(Export!H5308,Local_Company_Name,0))</f>
        <v>Tiger Jewelcrafting Ltd</v>
      </c>
      <c r="G5308" s="71">
        <f>INDEX(Client_Code,MATCH(Export!H5308,Local_Company_Name,0))</f>
        <v>1003</v>
      </c>
      <c r="H5308" t="s">
        <v>762</v>
      </c>
      <c r="I5308" t="s">
        <v>706</v>
      </c>
      <c r="J5308" t="s">
        <v>0</v>
      </c>
      <c r="K5308" s="71" t="str">
        <f>INDEX(Line_of_Business,MATCH(Export!J5308,Name,0))</f>
        <v>D</v>
      </c>
      <c r="L5308" s="9" t="s">
        <v>53</v>
      </c>
      <c r="M5308">
        <v>80</v>
      </c>
      <c r="N5308" s="4">
        <v>88366.84</v>
      </c>
      <c r="O5308" s="4">
        <v>88366.84</v>
      </c>
      <c r="P5308" s="4">
        <v>0</v>
      </c>
      <c r="Q5308" s="4">
        <v>0</v>
      </c>
      <c r="R5308" s="4">
        <v>0</v>
      </c>
      <c r="S5308" s="4">
        <v>0</v>
      </c>
      <c r="T5308" s="4">
        <v>0</v>
      </c>
      <c r="U5308" s="4">
        <v>0</v>
      </c>
      <c r="V5308" s="4">
        <v>0</v>
      </c>
      <c r="W5308" s="4">
        <v>0</v>
      </c>
      <c r="X5308" s="4">
        <v>0</v>
      </c>
      <c r="Y5308" s="4">
        <v>7279.06</v>
      </c>
      <c r="Z5308" s="4">
        <v>0</v>
      </c>
      <c r="AA5308" s="4">
        <v>2651.01</v>
      </c>
      <c r="AB5308" t="s">
        <v>3</v>
      </c>
      <c r="AC5308" s="4">
        <v>0</v>
      </c>
      <c r="AD5308" s="4">
        <v>0</v>
      </c>
      <c r="AE5308" s="4">
        <v>0</v>
      </c>
      <c r="AF5308" t="s">
        <v>706</v>
      </c>
      <c r="AG5308" s="4">
        <v>0</v>
      </c>
      <c r="AH5308" s="4">
        <v>0</v>
      </c>
      <c r="AI5308" s="4">
        <v>0</v>
      </c>
      <c r="AJ5308" s="4">
        <v>78436.77</v>
      </c>
      <c r="AK5308" s="4">
        <v>0</v>
      </c>
      <c r="AL5308" t="s">
        <v>781</v>
      </c>
      <c r="AM5308" s="71" t="str">
        <f>INDEX(Network_Insurer_Code,MATCH(Export!AL5308,Network_insurer_Name,0))</f>
        <v>ORI1</v>
      </c>
      <c r="AN5308" t="str">
        <f t="shared" si="82"/>
        <v>D1003ORI12019</v>
      </c>
    </row>
    <row r="5309" spans="1:40" x14ac:dyDescent="0.25">
      <c r="A5309">
        <v>2020</v>
      </c>
      <c r="B5309">
        <v>2</v>
      </c>
      <c r="C5309" s="1">
        <v>43922</v>
      </c>
      <c r="D5309" s="1">
        <v>44012</v>
      </c>
      <c r="E5309">
        <v>2019</v>
      </c>
      <c r="F5309" s="71" t="str">
        <f>INDEX(Client_Name,MATCH(Export!H5309,Local_Company_Name,0))</f>
        <v>Zebra Workings Ltd</v>
      </c>
      <c r="G5309" s="71">
        <f>INDEX(Client_Code,MATCH(Export!H5309,Local_Company_Name,0))</f>
        <v>1001</v>
      </c>
      <c r="H5309" t="s">
        <v>749</v>
      </c>
      <c r="I5309" t="s">
        <v>707</v>
      </c>
      <c r="J5309" t="s">
        <v>8</v>
      </c>
      <c r="K5309" s="71" t="str">
        <f>INDEX(Line_of_Business,MATCH(Export!J5309,Name,0))</f>
        <v>M</v>
      </c>
      <c r="L5309" s="9">
        <v>50576126</v>
      </c>
      <c r="M5309">
        <v>2</v>
      </c>
      <c r="N5309" s="4">
        <v>0</v>
      </c>
      <c r="O5309" s="4">
        <v>0</v>
      </c>
      <c r="P5309" s="4">
        <v>19210.87</v>
      </c>
      <c r="Q5309" s="4">
        <v>0</v>
      </c>
      <c r="R5309" s="4">
        <v>0</v>
      </c>
      <c r="S5309" s="4">
        <v>0</v>
      </c>
      <c r="T5309" s="4">
        <v>0</v>
      </c>
      <c r="U5309" s="4">
        <v>0</v>
      </c>
      <c r="V5309" s="4">
        <v>0</v>
      </c>
      <c r="W5309" s="4">
        <v>0</v>
      </c>
      <c r="X5309" s="4">
        <v>0</v>
      </c>
      <c r="Y5309" s="4">
        <v>0</v>
      </c>
      <c r="Z5309" s="4">
        <v>0</v>
      </c>
      <c r="AA5309" s="4">
        <v>0</v>
      </c>
      <c r="AB5309" t="s">
        <v>3</v>
      </c>
      <c r="AC5309" s="4">
        <v>0</v>
      </c>
      <c r="AD5309" s="4">
        <v>0</v>
      </c>
      <c r="AE5309" s="4">
        <v>0</v>
      </c>
      <c r="AF5309" t="s">
        <v>707</v>
      </c>
      <c r="AG5309" s="4">
        <v>0</v>
      </c>
      <c r="AH5309" s="4">
        <v>0</v>
      </c>
      <c r="AI5309" s="4">
        <v>0</v>
      </c>
      <c r="AJ5309" s="4">
        <v>-19210.87</v>
      </c>
      <c r="AK5309" s="4">
        <v>0</v>
      </c>
      <c r="AL5309" t="s">
        <v>787</v>
      </c>
      <c r="AM5309" s="71" t="str">
        <f>INDEX(Network_Insurer_Code,MATCH(Export!AL5309,Network_insurer_Name,0))</f>
        <v>LEI3</v>
      </c>
      <c r="AN5309" t="str">
        <f t="shared" si="82"/>
        <v>M1001LEI32019</v>
      </c>
    </row>
    <row r="5310" spans="1:40" x14ac:dyDescent="0.25">
      <c r="A5310">
        <v>2020</v>
      </c>
      <c r="B5310">
        <v>1</v>
      </c>
      <c r="C5310" s="1">
        <v>43831</v>
      </c>
      <c r="D5310" s="1">
        <v>43921</v>
      </c>
      <c r="E5310">
        <v>2020</v>
      </c>
      <c r="F5310" s="71" t="str">
        <f>INDEX(Client_Name,MATCH(Export!H5310,Local_Company_Name,0))</f>
        <v>Falcon Clothing</v>
      </c>
      <c r="G5310" s="71">
        <f>INDEX(Client_Code,MATCH(Export!H5310,Local_Company_Name,0))</f>
        <v>1006</v>
      </c>
      <c r="H5310" t="s">
        <v>774</v>
      </c>
      <c r="I5310" t="s">
        <v>736</v>
      </c>
      <c r="J5310" t="s">
        <v>22</v>
      </c>
      <c r="K5310" s="71" t="str">
        <f>INDEX(Line_of_Business,MATCH(Export!J5310,Name,0))</f>
        <v>A</v>
      </c>
      <c r="L5310" s="9" t="s">
        <v>15</v>
      </c>
      <c r="M5310">
        <v>0</v>
      </c>
      <c r="N5310" s="4">
        <v>74656.320000000007</v>
      </c>
      <c r="O5310" s="4">
        <v>37328.160000000003</v>
      </c>
      <c r="P5310" s="4">
        <v>0</v>
      </c>
      <c r="Q5310" s="4">
        <v>0</v>
      </c>
      <c r="R5310" s="4">
        <v>0</v>
      </c>
      <c r="S5310" s="4">
        <v>0</v>
      </c>
      <c r="T5310" s="4">
        <v>0</v>
      </c>
      <c r="U5310" s="4">
        <v>0</v>
      </c>
      <c r="V5310" s="4">
        <v>0</v>
      </c>
      <c r="W5310" s="4">
        <v>0</v>
      </c>
      <c r="X5310" s="4">
        <v>0</v>
      </c>
      <c r="Y5310" s="4">
        <v>5599.22</v>
      </c>
      <c r="Z5310" s="4">
        <v>2239.69</v>
      </c>
      <c r="AA5310" s="4">
        <v>0</v>
      </c>
      <c r="AB5310" t="s">
        <v>3</v>
      </c>
      <c r="AC5310" s="4">
        <v>0</v>
      </c>
      <c r="AD5310" s="4">
        <v>0</v>
      </c>
      <c r="AE5310" s="4">
        <v>0</v>
      </c>
      <c r="AF5310" t="s">
        <v>736</v>
      </c>
      <c r="AG5310" s="4">
        <v>0</v>
      </c>
      <c r="AH5310" s="4">
        <v>0</v>
      </c>
      <c r="AI5310" s="4">
        <v>0</v>
      </c>
      <c r="AJ5310" s="4">
        <v>29489.25</v>
      </c>
      <c r="AK5310" s="4">
        <v>0</v>
      </c>
      <c r="AL5310" t="s">
        <v>792</v>
      </c>
      <c r="AM5310" s="71" t="str">
        <f>INDEX(Network_Insurer_Code,MATCH(Export!AL5310,Network_insurer_Name,0))</f>
        <v>CAL1</v>
      </c>
      <c r="AN5310" t="str">
        <f t="shared" si="82"/>
        <v>A1006CAL12020</v>
      </c>
    </row>
    <row r="5311" spans="1:40" x14ac:dyDescent="0.25">
      <c r="A5311">
        <v>2020</v>
      </c>
      <c r="B5311">
        <v>3</v>
      </c>
      <c r="C5311" s="1">
        <v>44013</v>
      </c>
      <c r="D5311" s="1">
        <v>44104</v>
      </c>
      <c r="E5311">
        <v>2018</v>
      </c>
      <c r="F5311" s="71" t="str">
        <f>INDEX(Client_Name,MATCH(Export!H5311,Local_Company_Name,0))</f>
        <v>Aplaca Engineering Co</v>
      </c>
      <c r="G5311" s="71">
        <f>INDEX(Client_Code,MATCH(Export!H5311,Local_Company_Name,0))</f>
        <v>1004</v>
      </c>
      <c r="H5311" t="s">
        <v>754</v>
      </c>
      <c r="I5311" t="s">
        <v>724</v>
      </c>
      <c r="J5311" t="s">
        <v>8</v>
      </c>
      <c r="K5311" s="71" t="str">
        <f>INDEX(Line_of_Business,MATCH(Export!J5311,Name,0))</f>
        <v>M</v>
      </c>
      <c r="L5311" s="9">
        <v>74396</v>
      </c>
      <c r="M5311">
        <v>1203</v>
      </c>
      <c r="N5311" s="4">
        <v>0</v>
      </c>
      <c r="O5311" s="4">
        <v>0</v>
      </c>
      <c r="P5311" s="4">
        <v>206.4</v>
      </c>
      <c r="Q5311" s="4">
        <v>0</v>
      </c>
      <c r="R5311" s="4">
        <v>0</v>
      </c>
      <c r="S5311" s="4">
        <v>0</v>
      </c>
      <c r="T5311" s="4">
        <v>0</v>
      </c>
      <c r="U5311" s="4">
        <v>0</v>
      </c>
      <c r="V5311" s="4">
        <v>0</v>
      </c>
      <c r="W5311" s="4">
        <v>0</v>
      </c>
      <c r="X5311" s="4">
        <v>0</v>
      </c>
      <c r="Y5311" s="4">
        <v>0</v>
      </c>
      <c r="Z5311" s="4">
        <v>0</v>
      </c>
      <c r="AA5311" s="4">
        <v>0</v>
      </c>
      <c r="AB5311" t="s">
        <v>3</v>
      </c>
      <c r="AC5311" s="4">
        <v>0</v>
      </c>
      <c r="AD5311" s="4">
        <v>0</v>
      </c>
      <c r="AE5311" s="4">
        <v>0</v>
      </c>
      <c r="AF5311" t="s">
        <v>724</v>
      </c>
      <c r="AG5311" s="4">
        <v>0</v>
      </c>
      <c r="AH5311" s="4">
        <v>0</v>
      </c>
      <c r="AI5311" s="4">
        <v>0</v>
      </c>
      <c r="AJ5311" s="4">
        <v>-206.4</v>
      </c>
      <c r="AK5311" s="4">
        <v>0</v>
      </c>
      <c r="AL5311" t="s">
        <v>781</v>
      </c>
      <c r="AM5311" s="71" t="str">
        <f>INDEX(Network_Insurer_Code,MATCH(Export!AL5311,Network_insurer_Name,0))</f>
        <v>ORI1</v>
      </c>
      <c r="AN5311" t="str">
        <f t="shared" si="82"/>
        <v>M1004ORI12018</v>
      </c>
    </row>
    <row r="5312" spans="1:40" x14ac:dyDescent="0.25">
      <c r="A5312">
        <v>2020</v>
      </c>
      <c r="B5312">
        <v>1</v>
      </c>
      <c r="C5312" s="1">
        <v>43831</v>
      </c>
      <c r="D5312" s="1">
        <v>43921</v>
      </c>
      <c r="E5312">
        <v>2020</v>
      </c>
      <c r="F5312" s="71" t="str">
        <f>INDEX(Client_Name,MATCH(Export!H5312,Local_Company_Name,0))</f>
        <v>Aplaca Engineering Co</v>
      </c>
      <c r="G5312" s="71">
        <f>INDEX(Client_Code,MATCH(Export!H5312,Local_Company_Name,0))</f>
        <v>1004</v>
      </c>
      <c r="H5312" t="s">
        <v>767</v>
      </c>
      <c r="I5312" t="s">
        <v>707</v>
      </c>
      <c r="J5312" t="s">
        <v>8</v>
      </c>
      <c r="K5312" s="71" t="str">
        <f>INDEX(Line_of_Business,MATCH(Export!J5312,Name,0))</f>
        <v>M</v>
      </c>
      <c r="L5312" s="9">
        <v>50567993</v>
      </c>
      <c r="M5312">
        <v>182</v>
      </c>
      <c r="N5312" s="4">
        <v>0</v>
      </c>
      <c r="O5312" s="4">
        <v>0</v>
      </c>
      <c r="P5312" s="4">
        <v>5458.18</v>
      </c>
      <c r="Q5312" s="4">
        <v>0</v>
      </c>
      <c r="R5312" s="4">
        <v>0</v>
      </c>
      <c r="S5312" s="4">
        <v>0</v>
      </c>
      <c r="T5312" s="4">
        <v>0</v>
      </c>
      <c r="U5312" s="4">
        <v>0</v>
      </c>
      <c r="V5312" s="4">
        <v>0</v>
      </c>
      <c r="W5312" s="4">
        <v>0</v>
      </c>
      <c r="X5312" s="4">
        <v>0</v>
      </c>
      <c r="Y5312" s="4">
        <v>0</v>
      </c>
      <c r="Z5312" s="4">
        <v>0</v>
      </c>
      <c r="AA5312" s="4">
        <v>0</v>
      </c>
      <c r="AB5312" t="s">
        <v>3</v>
      </c>
      <c r="AC5312" s="4">
        <v>0</v>
      </c>
      <c r="AD5312" s="4">
        <v>0</v>
      </c>
      <c r="AE5312" s="4">
        <v>6326.65</v>
      </c>
      <c r="AF5312" t="s">
        <v>707</v>
      </c>
      <c r="AG5312" s="4">
        <v>0</v>
      </c>
      <c r="AH5312" s="4">
        <v>0</v>
      </c>
      <c r="AI5312" s="4">
        <v>0</v>
      </c>
      <c r="AJ5312" s="4">
        <v>-5458.18</v>
      </c>
      <c r="AK5312" s="4">
        <v>0</v>
      </c>
      <c r="AL5312" t="s">
        <v>784</v>
      </c>
      <c r="AM5312" s="71" t="str">
        <f>INDEX(Network_Insurer_Code,MATCH(Export!AL5312,Network_insurer_Name,0))</f>
        <v>PII1</v>
      </c>
      <c r="AN5312" t="str">
        <f t="shared" si="82"/>
        <v>M1004PII12020</v>
      </c>
    </row>
    <row r="5313" spans="1:40" x14ac:dyDescent="0.25">
      <c r="A5313">
        <v>2019</v>
      </c>
      <c r="B5313">
        <v>3</v>
      </c>
      <c r="C5313" s="1">
        <v>43647</v>
      </c>
      <c r="D5313" s="1">
        <v>43738</v>
      </c>
      <c r="E5313">
        <v>2018</v>
      </c>
      <c r="F5313" s="71" t="str">
        <f>INDEX(Client_Name,MATCH(Export!H5313,Local_Company_Name,0))</f>
        <v>Falcon Clothing</v>
      </c>
      <c r="G5313" s="71">
        <f>INDEX(Client_Code,MATCH(Export!H5313,Local_Company_Name,0))</f>
        <v>1006</v>
      </c>
      <c r="H5313" t="s">
        <v>775</v>
      </c>
      <c r="I5313" t="s">
        <v>702</v>
      </c>
      <c r="J5313" t="s">
        <v>0</v>
      </c>
      <c r="K5313" s="71" t="str">
        <f>INDEX(Line_of_Business,MATCH(Export!J5313,Name,0))</f>
        <v>D</v>
      </c>
      <c r="L5313" s="9" t="s">
        <v>225</v>
      </c>
      <c r="M5313">
        <v>392</v>
      </c>
      <c r="N5313" s="4">
        <v>0</v>
      </c>
      <c r="O5313" s="4">
        <v>0</v>
      </c>
      <c r="P5313" s="4">
        <v>3298.04</v>
      </c>
      <c r="Q5313" s="4">
        <v>0</v>
      </c>
      <c r="R5313" s="4">
        <v>0</v>
      </c>
      <c r="S5313" s="4">
        <v>0</v>
      </c>
      <c r="T5313" s="4">
        <v>0</v>
      </c>
      <c r="U5313" s="4">
        <v>0</v>
      </c>
      <c r="V5313" s="4">
        <v>0</v>
      </c>
      <c r="W5313" s="4">
        <v>0</v>
      </c>
      <c r="X5313" s="4">
        <v>0</v>
      </c>
      <c r="Y5313" s="4">
        <v>0</v>
      </c>
      <c r="Z5313" s="4">
        <v>0</v>
      </c>
      <c r="AA5313" s="4">
        <v>0</v>
      </c>
      <c r="AB5313" t="s">
        <v>3</v>
      </c>
      <c r="AC5313" s="4">
        <v>0</v>
      </c>
      <c r="AD5313" s="4">
        <v>0</v>
      </c>
      <c r="AE5313" s="4">
        <v>0</v>
      </c>
      <c r="AF5313" t="s">
        <v>702</v>
      </c>
      <c r="AG5313" s="4">
        <v>0</v>
      </c>
      <c r="AH5313" s="4">
        <v>0</v>
      </c>
      <c r="AI5313" s="4">
        <v>0</v>
      </c>
      <c r="AJ5313" s="4">
        <v>-3298.04</v>
      </c>
      <c r="AK5313" s="4">
        <v>0</v>
      </c>
      <c r="AL5313" t="s">
        <v>796</v>
      </c>
      <c r="AM5313" s="71" t="str">
        <f>INDEX(Network_Insurer_Code,MATCH(Export!AL5313,Network_insurer_Name,0))</f>
        <v>POL2</v>
      </c>
      <c r="AN5313" t="str">
        <f t="shared" si="82"/>
        <v>D1006POL22018</v>
      </c>
    </row>
    <row r="5314" spans="1:40" x14ac:dyDescent="0.25">
      <c r="A5314">
        <v>2020</v>
      </c>
      <c r="B5314">
        <v>2</v>
      </c>
      <c r="C5314" s="1">
        <v>43922</v>
      </c>
      <c r="D5314" s="1">
        <v>44012</v>
      </c>
      <c r="E5314">
        <v>2020</v>
      </c>
      <c r="F5314" s="71" t="str">
        <f>INDEX(Client_Name,MATCH(Export!H5314,Local_Company_Name,0))</f>
        <v>Lion Manufacturing Co</v>
      </c>
      <c r="G5314" s="71">
        <f>INDEX(Client_Code,MATCH(Export!H5314,Local_Company_Name,0))</f>
        <v>1002</v>
      </c>
      <c r="H5314" t="s">
        <v>757</v>
      </c>
      <c r="I5314" t="s">
        <v>733</v>
      </c>
      <c r="J5314" t="s">
        <v>8</v>
      </c>
      <c r="K5314" s="71" t="str">
        <f>INDEX(Line_of_Business,MATCH(Export!J5314,Name,0))</f>
        <v>M</v>
      </c>
      <c r="L5314" s="9">
        <v>203260658</v>
      </c>
      <c r="M5314">
        <v>23</v>
      </c>
      <c r="N5314" s="4">
        <v>0</v>
      </c>
      <c r="O5314" s="4">
        <v>0</v>
      </c>
      <c r="P5314" s="4">
        <v>988.64</v>
      </c>
      <c r="Q5314" s="4">
        <v>0</v>
      </c>
      <c r="R5314" s="4">
        <v>0</v>
      </c>
      <c r="S5314" s="4">
        <v>0</v>
      </c>
      <c r="T5314" s="4">
        <v>0</v>
      </c>
      <c r="U5314" s="4">
        <v>0</v>
      </c>
      <c r="V5314" s="4">
        <v>0</v>
      </c>
      <c r="W5314" s="4">
        <v>0</v>
      </c>
      <c r="X5314" s="4">
        <v>0</v>
      </c>
      <c r="Y5314" s="4">
        <v>0</v>
      </c>
      <c r="Z5314" s="4">
        <v>0</v>
      </c>
      <c r="AA5314" s="4">
        <v>0</v>
      </c>
      <c r="AB5314" t="s">
        <v>3</v>
      </c>
      <c r="AC5314" s="4">
        <v>0</v>
      </c>
      <c r="AD5314" s="4">
        <v>0</v>
      </c>
      <c r="AE5314" s="4">
        <v>0</v>
      </c>
      <c r="AF5314" t="s">
        <v>733</v>
      </c>
      <c r="AG5314" s="4">
        <v>0</v>
      </c>
      <c r="AH5314" s="4">
        <v>0</v>
      </c>
      <c r="AI5314" s="4">
        <v>0</v>
      </c>
      <c r="AJ5314" s="4">
        <v>-988.64</v>
      </c>
      <c r="AK5314" s="4">
        <v>200000</v>
      </c>
      <c r="AL5314" t="s">
        <v>782</v>
      </c>
      <c r="AM5314" s="71" t="str">
        <f>INDEX(Network_Insurer_Code,MATCH(Export!AL5314,Network_insurer_Name,0))</f>
        <v>API2</v>
      </c>
      <c r="AN5314" t="str">
        <f t="shared" ref="AN5314:AN5377" si="83">_xlfn.CONCAT(K5314,G5314,AM5314,E5314)</f>
        <v>M1002API22020</v>
      </c>
    </row>
    <row r="5315" spans="1:40" x14ac:dyDescent="0.25">
      <c r="A5315">
        <v>2020</v>
      </c>
      <c r="B5315">
        <v>2</v>
      </c>
      <c r="C5315" s="1">
        <v>43922</v>
      </c>
      <c r="D5315" s="1">
        <v>44012</v>
      </c>
      <c r="E5315">
        <v>2020</v>
      </c>
      <c r="F5315" s="71" t="str">
        <f>INDEX(Client_Name,MATCH(Export!H5315,Local_Company_Name,0))</f>
        <v>Zebra Workings Ltd</v>
      </c>
      <c r="G5315" s="71">
        <f>INDEX(Client_Code,MATCH(Export!H5315,Local_Company_Name,0))</f>
        <v>1001</v>
      </c>
      <c r="H5315" t="s">
        <v>751</v>
      </c>
      <c r="I5315" t="s">
        <v>723</v>
      </c>
      <c r="J5315" t="s">
        <v>95</v>
      </c>
      <c r="K5315" s="71" t="str">
        <f>INDEX(Line_of_Business,MATCH(Export!J5315,Name,0))</f>
        <v>P</v>
      </c>
      <c r="L5315" s="9">
        <v>25702</v>
      </c>
      <c r="M5315">
        <v>337</v>
      </c>
      <c r="N5315" s="4">
        <v>246713.1</v>
      </c>
      <c r="O5315" s="4">
        <v>246713.1</v>
      </c>
      <c r="P5315" s="4">
        <v>0</v>
      </c>
      <c r="Q5315" s="4">
        <v>0</v>
      </c>
      <c r="R5315" s="4">
        <v>0</v>
      </c>
      <c r="S5315" s="4">
        <v>0</v>
      </c>
      <c r="T5315" s="4">
        <v>0</v>
      </c>
      <c r="U5315" s="4">
        <v>0</v>
      </c>
      <c r="V5315" s="4">
        <v>0</v>
      </c>
      <c r="W5315" s="4">
        <v>0</v>
      </c>
      <c r="X5315" s="4">
        <v>0</v>
      </c>
      <c r="Y5315" s="4">
        <v>11052.27</v>
      </c>
      <c r="Z5315" s="4">
        <v>0</v>
      </c>
      <c r="AA5315" s="4">
        <v>0</v>
      </c>
      <c r="AB5315" t="s">
        <v>3</v>
      </c>
      <c r="AC5315" s="4">
        <v>0</v>
      </c>
      <c r="AD5315" s="4">
        <v>0</v>
      </c>
      <c r="AE5315" s="4">
        <v>0</v>
      </c>
      <c r="AF5315" t="s">
        <v>723</v>
      </c>
      <c r="AG5315" s="4">
        <v>0</v>
      </c>
      <c r="AH5315" s="4">
        <v>0</v>
      </c>
      <c r="AI5315" s="4">
        <v>0</v>
      </c>
      <c r="AJ5315" s="4">
        <v>235660.83</v>
      </c>
      <c r="AK5315" s="4">
        <v>0</v>
      </c>
      <c r="AL5315" t="s">
        <v>793</v>
      </c>
      <c r="AM5315" s="71" t="str">
        <f>INDEX(Network_Insurer_Code,MATCH(Export!AL5315,Network_insurer_Name,0))</f>
        <v>CAL3</v>
      </c>
      <c r="AN5315" t="str">
        <f t="shared" si="83"/>
        <v>P1001CAL32020</v>
      </c>
    </row>
    <row r="5316" spans="1:40" x14ac:dyDescent="0.25">
      <c r="A5316">
        <v>2019</v>
      </c>
      <c r="B5316">
        <v>4</v>
      </c>
      <c r="C5316" s="1">
        <v>43739</v>
      </c>
      <c r="D5316" s="1">
        <v>43830</v>
      </c>
      <c r="E5316">
        <v>2019</v>
      </c>
      <c r="F5316" s="71" t="str">
        <f>INDEX(Client_Name,MATCH(Export!H5316,Local_Company_Name,0))</f>
        <v>Aplaca Engineering Co</v>
      </c>
      <c r="G5316" s="71">
        <f>INDEX(Client_Code,MATCH(Export!H5316,Local_Company_Name,0))</f>
        <v>1004</v>
      </c>
      <c r="H5316" t="s">
        <v>765</v>
      </c>
      <c r="I5316" t="s">
        <v>704</v>
      </c>
      <c r="J5316" t="s">
        <v>5</v>
      </c>
      <c r="K5316" s="71" t="str">
        <f>INDEX(Line_of_Business,MATCH(Export!J5316,Name,0))</f>
        <v>L</v>
      </c>
      <c r="L5316" s="9" t="s">
        <v>362</v>
      </c>
      <c r="M5316">
        <v>2441</v>
      </c>
      <c r="N5316" s="4">
        <v>0</v>
      </c>
      <c r="O5316" s="4">
        <v>0</v>
      </c>
      <c r="P5316" s="4">
        <v>0</v>
      </c>
      <c r="Q5316" s="4">
        <v>0</v>
      </c>
      <c r="R5316" s="4">
        <v>0</v>
      </c>
      <c r="S5316" s="4">
        <v>0</v>
      </c>
      <c r="T5316" s="4">
        <v>0</v>
      </c>
      <c r="U5316" s="4">
        <v>0</v>
      </c>
      <c r="V5316" s="4">
        <v>0</v>
      </c>
      <c r="W5316" s="4">
        <v>0</v>
      </c>
      <c r="X5316" s="4">
        <v>0</v>
      </c>
      <c r="Y5316" s="4">
        <v>0</v>
      </c>
      <c r="Z5316" s="4">
        <v>0</v>
      </c>
      <c r="AA5316" s="4">
        <v>0</v>
      </c>
      <c r="AB5316" t="s">
        <v>3</v>
      </c>
      <c r="AC5316" s="4">
        <v>0</v>
      </c>
      <c r="AD5316" s="4">
        <v>0</v>
      </c>
      <c r="AE5316" s="4">
        <v>0</v>
      </c>
      <c r="AF5316" t="s">
        <v>704</v>
      </c>
      <c r="AG5316" s="4">
        <v>0</v>
      </c>
      <c r="AH5316" s="4">
        <v>0</v>
      </c>
      <c r="AI5316" s="4">
        <v>0</v>
      </c>
      <c r="AJ5316" s="4">
        <v>0</v>
      </c>
      <c r="AK5316" s="4">
        <v>0</v>
      </c>
      <c r="AL5316" t="s">
        <v>792</v>
      </c>
      <c r="AM5316" s="71" t="str">
        <f>INDEX(Network_Insurer_Code,MATCH(Export!AL5316,Network_insurer_Name,0))</f>
        <v>CAL1</v>
      </c>
      <c r="AN5316" t="str">
        <f t="shared" si="83"/>
        <v>L1004CAL12019</v>
      </c>
    </row>
    <row r="5317" spans="1:40" x14ac:dyDescent="0.25">
      <c r="A5317">
        <v>2019</v>
      </c>
      <c r="B5317">
        <v>1</v>
      </c>
      <c r="C5317" s="1">
        <v>43466</v>
      </c>
      <c r="D5317" s="1">
        <v>43555</v>
      </c>
      <c r="E5317">
        <v>2017</v>
      </c>
      <c r="F5317" s="71" t="str">
        <f>INDEX(Client_Name,MATCH(Export!H5317,Local_Company_Name,0))</f>
        <v>Falcon Clothing</v>
      </c>
      <c r="G5317" s="71">
        <f>INDEX(Client_Code,MATCH(Export!H5317,Local_Company_Name,0))</f>
        <v>1006</v>
      </c>
      <c r="H5317" t="s">
        <v>775</v>
      </c>
      <c r="I5317" t="s">
        <v>707</v>
      </c>
      <c r="J5317" t="s">
        <v>8</v>
      </c>
      <c r="K5317" s="71" t="str">
        <f>INDEX(Line_of_Business,MATCH(Export!J5317,Name,0))</f>
        <v>M</v>
      </c>
      <c r="L5317" s="9">
        <v>50575077</v>
      </c>
      <c r="M5317">
        <v>10</v>
      </c>
      <c r="N5317" s="4">
        <v>0</v>
      </c>
      <c r="O5317" s="4">
        <v>0</v>
      </c>
      <c r="P5317" s="4">
        <v>1813.02</v>
      </c>
      <c r="Q5317" s="4">
        <v>0</v>
      </c>
      <c r="R5317" s="4">
        <v>0</v>
      </c>
      <c r="S5317" s="4">
        <v>0</v>
      </c>
      <c r="T5317" s="4">
        <v>0</v>
      </c>
      <c r="U5317" s="4">
        <v>0</v>
      </c>
      <c r="V5317" s="4">
        <v>0</v>
      </c>
      <c r="W5317" s="4">
        <v>0</v>
      </c>
      <c r="X5317" s="4">
        <v>0</v>
      </c>
      <c r="Y5317" s="4">
        <v>0</v>
      </c>
      <c r="Z5317" s="4">
        <v>0</v>
      </c>
      <c r="AA5317" s="4">
        <v>0</v>
      </c>
      <c r="AB5317" t="s">
        <v>3</v>
      </c>
      <c r="AC5317" s="4">
        <v>0</v>
      </c>
      <c r="AD5317" s="4">
        <v>0</v>
      </c>
      <c r="AE5317" s="4">
        <v>0</v>
      </c>
      <c r="AF5317" t="s">
        <v>707</v>
      </c>
      <c r="AG5317" s="4">
        <v>0</v>
      </c>
      <c r="AH5317" s="4">
        <v>0</v>
      </c>
      <c r="AI5317" s="4">
        <v>0</v>
      </c>
      <c r="AJ5317" s="4">
        <v>-1813.02</v>
      </c>
      <c r="AK5317" s="4">
        <v>0</v>
      </c>
      <c r="AL5317" t="s">
        <v>798</v>
      </c>
      <c r="AM5317" s="71" t="str">
        <f>INDEX(Network_Insurer_Code,MATCH(Export!AL5317,Network_insurer_Name,0))</f>
        <v>PEI2</v>
      </c>
      <c r="AN5317" t="str">
        <f t="shared" si="83"/>
        <v>M1006PEI22017</v>
      </c>
    </row>
    <row r="5318" spans="1:40" x14ac:dyDescent="0.25">
      <c r="A5318">
        <v>2019</v>
      </c>
      <c r="B5318">
        <v>2</v>
      </c>
      <c r="C5318" s="1">
        <v>43556</v>
      </c>
      <c r="D5318" s="1">
        <v>43646</v>
      </c>
      <c r="E5318">
        <v>2019</v>
      </c>
      <c r="F5318" s="71" t="str">
        <f>INDEX(Client_Name,MATCH(Export!H5318,Local_Company_Name,0))</f>
        <v>Lion Manufacturing Co</v>
      </c>
      <c r="G5318" s="71">
        <f>INDEX(Client_Code,MATCH(Export!H5318,Local_Company_Name,0))</f>
        <v>1002</v>
      </c>
      <c r="H5318" t="s">
        <v>760</v>
      </c>
      <c r="I5318" t="s">
        <v>707</v>
      </c>
      <c r="J5318" t="s">
        <v>5</v>
      </c>
      <c r="K5318" s="71" t="str">
        <f>INDEX(Line_of_Business,MATCH(Export!J5318,Name,0))</f>
        <v>L</v>
      </c>
      <c r="L5318" s="9" t="s">
        <v>170</v>
      </c>
      <c r="M5318">
        <v>186</v>
      </c>
      <c r="N5318" s="4">
        <v>551940</v>
      </c>
      <c r="O5318" s="4">
        <v>551940</v>
      </c>
      <c r="P5318" s="4">
        <v>0</v>
      </c>
      <c r="Q5318" s="4">
        <v>0</v>
      </c>
      <c r="R5318" s="4">
        <v>0</v>
      </c>
      <c r="S5318" s="4">
        <v>0</v>
      </c>
      <c r="T5318" s="4">
        <v>0</v>
      </c>
      <c r="U5318" s="4">
        <v>0</v>
      </c>
      <c r="V5318" s="4">
        <v>0</v>
      </c>
      <c r="W5318" s="4">
        <v>0</v>
      </c>
      <c r="X5318" s="4">
        <v>0</v>
      </c>
      <c r="Y5318" s="4">
        <v>66232.800000000003</v>
      </c>
      <c r="Z5318" s="4">
        <v>0</v>
      </c>
      <c r="AA5318" s="4">
        <v>0</v>
      </c>
      <c r="AB5318" t="s">
        <v>3</v>
      </c>
      <c r="AC5318" s="4">
        <v>0</v>
      </c>
      <c r="AD5318" s="4">
        <v>0</v>
      </c>
      <c r="AE5318" s="4">
        <v>0</v>
      </c>
      <c r="AF5318" t="s">
        <v>707</v>
      </c>
      <c r="AG5318" s="4">
        <v>0</v>
      </c>
      <c r="AH5318" s="4">
        <v>0</v>
      </c>
      <c r="AI5318" s="4">
        <v>0</v>
      </c>
      <c r="AJ5318" s="4">
        <v>485707.2</v>
      </c>
      <c r="AK5318" s="4">
        <v>200000</v>
      </c>
      <c r="AL5318" t="s">
        <v>788</v>
      </c>
      <c r="AM5318" s="71" t="str">
        <f>INDEX(Network_Insurer_Code,MATCH(Export!AL5318,Network_insurer_Name,0))</f>
        <v>RAI1</v>
      </c>
      <c r="AN5318" t="str">
        <f t="shared" si="83"/>
        <v>L1002RAI12019</v>
      </c>
    </row>
    <row r="5319" spans="1:40" x14ac:dyDescent="0.25">
      <c r="A5319">
        <v>2019</v>
      </c>
      <c r="B5319">
        <v>1</v>
      </c>
      <c r="C5319" s="1">
        <v>43466</v>
      </c>
      <c r="D5319" s="1">
        <v>43555</v>
      </c>
      <c r="E5319">
        <v>2017</v>
      </c>
      <c r="F5319" s="71" t="str">
        <f>INDEX(Client_Name,MATCH(Export!H5319,Local_Company_Name,0))</f>
        <v>Falcon Clothing</v>
      </c>
      <c r="G5319" s="71">
        <f>INDEX(Client_Code,MATCH(Export!H5319,Local_Company_Name,0))</f>
        <v>1006</v>
      </c>
      <c r="H5319" t="s">
        <v>775</v>
      </c>
      <c r="I5319" t="s">
        <v>720</v>
      </c>
      <c r="J5319" t="s">
        <v>8</v>
      </c>
      <c r="K5319" s="71" t="str">
        <f>INDEX(Line_of_Business,MATCH(Export!J5319,Name,0))</f>
        <v>M</v>
      </c>
      <c r="L5319" s="9" t="s">
        <v>560</v>
      </c>
      <c r="M5319">
        <v>422</v>
      </c>
      <c r="N5319" s="4">
        <v>0</v>
      </c>
      <c r="O5319" s="4">
        <v>0</v>
      </c>
      <c r="P5319" s="4">
        <v>-1042.5</v>
      </c>
      <c r="Q5319" s="4">
        <v>0</v>
      </c>
      <c r="R5319" s="4">
        <v>0</v>
      </c>
      <c r="S5319" s="4">
        <v>0</v>
      </c>
      <c r="T5319" s="4">
        <v>0</v>
      </c>
      <c r="U5319" s="4">
        <v>0</v>
      </c>
      <c r="V5319" s="4">
        <v>0</v>
      </c>
      <c r="W5319" s="4">
        <v>0</v>
      </c>
      <c r="X5319" s="4">
        <v>0</v>
      </c>
      <c r="Y5319" s="4">
        <v>0</v>
      </c>
      <c r="Z5319" s="4">
        <v>0</v>
      </c>
      <c r="AA5319" s="4">
        <v>0</v>
      </c>
      <c r="AB5319" t="s">
        <v>3</v>
      </c>
      <c r="AC5319" s="4">
        <v>0</v>
      </c>
      <c r="AD5319" s="4">
        <v>0</v>
      </c>
      <c r="AE5319" s="4">
        <v>0</v>
      </c>
      <c r="AF5319" t="s">
        <v>720</v>
      </c>
      <c r="AG5319" s="4">
        <v>0</v>
      </c>
      <c r="AH5319" s="4">
        <v>0</v>
      </c>
      <c r="AI5319" s="4">
        <v>0</v>
      </c>
      <c r="AJ5319" s="4">
        <v>1042.5</v>
      </c>
      <c r="AK5319" s="4">
        <v>200000</v>
      </c>
      <c r="AL5319" t="s">
        <v>782</v>
      </c>
      <c r="AM5319" s="71" t="str">
        <f>INDEX(Network_Insurer_Code,MATCH(Export!AL5319,Network_insurer_Name,0))</f>
        <v>API2</v>
      </c>
      <c r="AN5319" t="str">
        <f t="shared" si="83"/>
        <v>M1006API22017</v>
      </c>
    </row>
    <row r="5320" spans="1:40" x14ac:dyDescent="0.25">
      <c r="A5320">
        <v>2019</v>
      </c>
      <c r="B5320">
        <v>4</v>
      </c>
      <c r="C5320" s="1">
        <v>43739</v>
      </c>
      <c r="D5320" s="1">
        <v>43830</v>
      </c>
      <c r="E5320">
        <v>2019</v>
      </c>
      <c r="F5320" s="71" t="str">
        <f>INDEX(Client_Name,MATCH(Export!H5320,Local_Company_Name,0))</f>
        <v>Zebra Workings Ltd</v>
      </c>
      <c r="G5320" s="71">
        <f>INDEX(Client_Code,MATCH(Export!H5320,Local_Company_Name,0))</f>
        <v>1001</v>
      </c>
      <c r="H5320" t="s">
        <v>751</v>
      </c>
      <c r="I5320" t="s">
        <v>711</v>
      </c>
      <c r="J5320" t="s">
        <v>8</v>
      </c>
      <c r="K5320" s="71" t="str">
        <f>INDEX(Line_of_Business,MATCH(Export!J5320,Name,0))</f>
        <v>M</v>
      </c>
      <c r="L5320" s="9" t="s">
        <v>635</v>
      </c>
      <c r="M5320">
        <v>7042</v>
      </c>
      <c r="N5320" s="4">
        <v>8297392.1699999999</v>
      </c>
      <c r="O5320" s="4">
        <v>8297392.1699999999</v>
      </c>
      <c r="P5320" s="4">
        <v>3122719.47</v>
      </c>
      <c r="Q5320" s="4">
        <v>0</v>
      </c>
      <c r="R5320" s="4">
        <v>0</v>
      </c>
      <c r="S5320" s="4">
        <v>0</v>
      </c>
      <c r="T5320" s="4">
        <v>0</v>
      </c>
      <c r="U5320" s="4">
        <v>0</v>
      </c>
      <c r="V5320" s="4">
        <v>0</v>
      </c>
      <c r="W5320" s="4">
        <v>0</v>
      </c>
      <c r="X5320" s="4">
        <v>0</v>
      </c>
      <c r="Y5320" s="4">
        <v>788252.26</v>
      </c>
      <c r="Z5320" s="4">
        <v>0</v>
      </c>
      <c r="AA5320" s="4">
        <v>248921.75</v>
      </c>
      <c r="AB5320" t="s">
        <v>3</v>
      </c>
      <c r="AC5320" s="4">
        <v>29152561.23</v>
      </c>
      <c r="AD5320" s="4">
        <v>0</v>
      </c>
      <c r="AE5320" s="4">
        <v>3056658.97</v>
      </c>
      <c r="AF5320" t="s">
        <v>711</v>
      </c>
      <c r="AG5320" s="4">
        <v>0</v>
      </c>
      <c r="AH5320" s="4">
        <v>0</v>
      </c>
      <c r="AI5320" s="4">
        <v>0</v>
      </c>
      <c r="AJ5320" s="4">
        <v>4137498.6899999902</v>
      </c>
      <c r="AK5320" s="4">
        <v>0</v>
      </c>
      <c r="AL5320" t="s">
        <v>790</v>
      </c>
      <c r="AM5320" s="71" t="str">
        <f>INDEX(Network_Insurer_Code,MATCH(Export!AL5320,Network_insurer_Name,0))</f>
        <v>STL1</v>
      </c>
      <c r="AN5320" t="str">
        <f t="shared" si="83"/>
        <v>M1001STL12019</v>
      </c>
    </row>
    <row r="5321" spans="1:40" x14ac:dyDescent="0.25">
      <c r="A5321">
        <v>2020</v>
      </c>
      <c r="B5321">
        <v>2</v>
      </c>
      <c r="C5321" s="1">
        <v>43922</v>
      </c>
      <c r="D5321" s="1">
        <v>44012</v>
      </c>
      <c r="E5321">
        <v>2020</v>
      </c>
      <c r="F5321" s="71" t="str">
        <f>INDEX(Client_Name,MATCH(Export!H5321,Local_Company_Name,0))</f>
        <v>Falcon Clothing</v>
      </c>
      <c r="G5321" s="71">
        <f>INDEX(Client_Code,MATCH(Export!H5321,Local_Company_Name,0))</f>
        <v>1006</v>
      </c>
      <c r="H5321" t="s">
        <v>776</v>
      </c>
      <c r="I5321" t="s">
        <v>707</v>
      </c>
      <c r="J5321" t="s">
        <v>22</v>
      </c>
      <c r="K5321" s="71" t="str">
        <f>INDEX(Line_of_Business,MATCH(Export!J5321,Name,0))</f>
        <v>A</v>
      </c>
      <c r="L5321" s="9">
        <v>501134878</v>
      </c>
      <c r="M5321">
        <v>0</v>
      </c>
      <c r="N5321" s="4">
        <v>38181.68</v>
      </c>
      <c r="O5321" s="4">
        <v>38181.68</v>
      </c>
      <c r="P5321" s="4">
        <v>0</v>
      </c>
      <c r="Q5321" s="4">
        <v>0</v>
      </c>
      <c r="R5321" s="4">
        <v>0</v>
      </c>
      <c r="S5321" s="4">
        <v>0</v>
      </c>
      <c r="T5321" s="4">
        <v>0</v>
      </c>
      <c r="U5321" s="4">
        <v>0</v>
      </c>
      <c r="V5321" s="4">
        <v>0</v>
      </c>
      <c r="W5321" s="4">
        <v>0</v>
      </c>
      <c r="X5321" s="4">
        <v>0</v>
      </c>
      <c r="Y5321" s="4">
        <v>3703.62</v>
      </c>
      <c r="Z5321" s="4">
        <v>0</v>
      </c>
      <c r="AA5321" s="4">
        <v>0</v>
      </c>
      <c r="AB5321" t="s">
        <v>3</v>
      </c>
      <c r="AC5321" s="4">
        <v>0</v>
      </c>
      <c r="AD5321" s="4">
        <v>0</v>
      </c>
      <c r="AE5321" s="4">
        <v>0</v>
      </c>
      <c r="AF5321" t="s">
        <v>707</v>
      </c>
      <c r="AG5321" s="4">
        <v>0</v>
      </c>
      <c r="AH5321" s="4">
        <v>0</v>
      </c>
      <c r="AI5321" s="4">
        <v>0</v>
      </c>
      <c r="AJ5321" s="4">
        <v>34478.06</v>
      </c>
      <c r="AK5321" s="4">
        <v>200000</v>
      </c>
      <c r="AL5321" t="s">
        <v>781</v>
      </c>
      <c r="AM5321" s="71" t="str">
        <f>INDEX(Network_Insurer_Code,MATCH(Export!AL5321,Network_insurer_Name,0))</f>
        <v>ORI1</v>
      </c>
      <c r="AN5321" t="str">
        <f t="shared" si="83"/>
        <v>A1006ORI12020</v>
      </c>
    </row>
    <row r="5322" spans="1:40" x14ac:dyDescent="0.25">
      <c r="A5322">
        <v>2019</v>
      </c>
      <c r="B5322">
        <v>4</v>
      </c>
      <c r="C5322" s="1">
        <v>43739</v>
      </c>
      <c r="D5322" s="1">
        <v>43830</v>
      </c>
      <c r="E5322">
        <v>2019</v>
      </c>
      <c r="F5322" s="71" t="str">
        <f>INDEX(Client_Name,MATCH(Export!H5322,Local_Company_Name,0))</f>
        <v>Flaimngo Tailoring</v>
      </c>
      <c r="G5322" s="71">
        <f>INDEX(Client_Code,MATCH(Export!H5322,Local_Company_Name,0))</f>
        <v>1005</v>
      </c>
      <c r="H5322" t="s">
        <v>770</v>
      </c>
      <c r="I5322" t="s">
        <v>709</v>
      </c>
      <c r="J5322" t="s">
        <v>0</v>
      </c>
      <c r="K5322" s="71" t="str">
        <f>INDEX(Line_of_Business,MATCH(Export!J5322,Name,0))</f>
        <v>D</v>
      </c>
      <c r="L5322" s="9" t="s">
        <v>393</v>
      </c>
      <c r="M5322">
        <v>217</v>
      </c>
      <c r="N5322" s="4">
        <v>-1694.4111111111099</v>
      </c>
      <c r="O5322" s="4">
        <v>-1524.97</v>
      </c>
      <c r="P5322" s="4">
        <v>0</v>
      </c>
      <c r="Q5322" s="4">
        <v>0</v>
      </c>
      <c r="R5322" s="4">
        <v>0</v>
      </c>
      <c r="S5322" s="4">
        <v>0</v>
      </c>
      <c r="T5322" s="4">
        <v>0</v>
      </c>
      <c r="U5322" s="4">
        <v>0</v>
      </c>
      <c r="V5322" s="4">
        <v>0</v>
      </c>
      <c r="W5322" s="4">
        <v>0</v>
      </c>
      <c r="X5322" s="4">
        <v>0</v>
      </c>
      <c r="Y5322" s="4">
        <v>-152.5</v>
      </c>
      <c r="Z5322" s="4">
        <v>-33.549999999999997</v>
      </c>
      <c r="AA5322" s="4">
        <v>0</v>
      </c>
      <c r="AB5322" t="s">
        <v>3</v>
      </c>
      <c r="AC5322" s="4">
        <v>0</v>
      </c>
      <c r="AD5322" s="4">
        <v>0</v>
      </c>
      <c r="AE5322" s="4">
        <v>0</v>
      </c>
      <c r="AF5322" t="s">
        <v>709</v>
      </c>
      <c r="AG5322" s="4">
        <v>0</v>
      </c>
      <c r="AH5322" s="4">
        <v>0</v>
      </c>
      <c r="AI5322" s="4">
        <v>0</v>
      </c>
      <c r="AJ5322" s="4">
        <v>-1338.92</v>
      </c>
      <c r="AK5322" s="4">
        <v>0</v>
      </c>
      <c r="AL5322" t="s">
        <v>794</v>
      </c>
      <c r="AM5322" s="71" t="str">
        <f>INDEX(Network_Insurer_Code,MATCH(Export!AL5322,Network_insurer_Name,0))</f>
        <v>CUI2</v>
      </c>
      <c r="AN5322" t="str">
        <f t="shared" si="83"/>
        <v>D1005CUI22019</v>
      </c>
    </row>
    <row r="5323" spans="1:40" x14ac:dyDescent="0.25">
      <c r="A5323">
        <v>2019</v>
      </c>
      <c r="B5323">
        <v>4</v>
      </c>
      <c r="C5323" s="1">
        <v>43891</v>
      </c>
      <c r="D5323" s="1">
        <v>43982</v>
      </c>
      <c r="E5323">
        <v>2018</v>
      </c>
      <c r="F5323" s="71" t="str">
        <f>INDEX(Client_Name,MATCH(Export!H5323,Local_Company_Name,0))</f>
        <v>Tiger Jewelcrafting Ltd</v>
      </c>
      <c r="G5323" s="71">
        <f>INDEX(Client_Code,MATCH(Export!H5323,Local_Company_Name,0))</f>
        <v>1003</v>
      </c>
      <c r="H5323" t="s">
        <v>753</v>
      </c>
      <c r="I5323" t="s">
        <v>739</v>
      </c>
      <c r="J5323" t="s">
        <v>22</v>
      </c>
      <c r="K5323" s="71" t="str">
        <f>INDEX(Line_of_Business,MATCH(Export!J5323,Name,0))</f>
        <v>A</v>
      </c>
      <c r="L5323" s="9" t="s">
        <v>248</v>
      </c>
      <c r="M5323">
        <v>2188</v>
      </c>
      <c r="N5323" s="4">
        <v>0</v>
      </c>
      <c r="O5323" s="4">
        <v>0</v>
      </c>
      <c r="P5323" s="4">
        <v>0</v>
      </c>
      <c r="Q5323" s="4">
        <v>0</v>
      </c>
      <c r="R5323" s="4">
        <v>0</v>
      </c>
      <c r="S5323" s="4">
        <v>0</v>
      </c>
      <c r="T5323" s="4">
        <v>0</v>
      </c>
      <c r="U5323" s="4">
        <v>0</v>
      </c>
      <c r="V5323" s="4">
        <v>0</v>
      </c>
      <c r="W5323" s="4">
        <v>0</v>
      </c>
      <c r="X5323" s="4">
        <v>0</v>
      </c>
      <c r="Y5323" s="4">
        <v>0</v>
      </c>
      <c r="Z5323" s="4">
        <v>0</v>
      </c>
      <c r="AA5323" s="4">
        <v>0</v>
      </c>
      <c r="AB5323" t="s">
        <v>3</v>
      </c>
      <c r="AC5323" s="4">
        <v>0</v>
      </c>
      <c r="AD5323" s="4">
        <v>0</v>
      </c>
      <c r="AE5323" s="4">
        <v>7600</v>
      </c>
      <c r="AF5323" t="s">
        <v>739</v>
      </c>
      <c r="AG5323" s="4">
        <v>0</v>
      </c>
      <c r="AH5323" s="4">
        <v>0</v>
      </c>
      <c r="AI5323" s="4">
        <v>0</v>
      </c>
      <c r="AJ5323" s="4">
        <v>0</v>
      </c>
      <c r="AK5323" s="4">
        <v>187000</v>
      </c>
      <c r="AL5323" t="s">
        <v>784</v>
      </c>
      <c r="AM5323" s="71" t="str">
        <f>INDEX(Network_Insurer_Code,MATCH(Export!AL5323,Network_insurer_Name,0))</f>
        <v>PII1</v>
      </c>
      <c r="AN5323" t="str">
        <f t="shared" si="83"/>
        <v>A1003PII12018</v>
      </c>
    </row>
    <row r="5324" spans="1:40" x14ac:dyDescent="0.25">
      <c r="A5324">
        <v>2019</v>
      </c>
      <c r="B5324">
        <v>2</v>
      </c>
      <c r="C5324" s="1">
        <v>43556</v>
      </c>
      <c r="D5324" s="1">
        <v>43646</v>
      </c>
      <c r="E5324">
        <v>2018</v>
      </c>
      <c r="F5324" s="71" t="str">
        <f>INDEX(Client_Name,MATCH(Export!H5324,Local_Company_Name,0))</f>
        <v>Aplaca Engineering Co</v>
      </c>
      <c r="G5324" s="71">
        <f>INDEX(Client_Code,MATCH(Export!H5324,Local_Company_Name,0))</f>
        <v>1004</v>
      </c>
      <c r="H5324" t="s">
        <v>766</v>
      </c>
      <c r="I5324" t="s">
        <v>715</v>
      </c>
      <c r="J5324" t="s">
        <v>8</v>
      </c>
      <c r="K5324" s="71" t="str">
        <f>INDEX(Line_of_Business,MATCH(Export!J5324,Name,0))</f>
        <v>M</v>
      </c>
      <c r="L5324" s="9" t="s">
        <v>419</v>
      </c>
      <c r="M5324">
        <v>21</v>
      </c>
      <c r="N5324" s="4">
        <v>0</v>
      </c>
      <c r="O5324" s="4">
        <v>0</v>
      </c>
      <c r="P5324" s="4">
        <v>1379.18</v>
      </c>
      <c r="Q5324" s="4">
        <v>0</v>
      </c>
      <c r="R5324" s="4">
        <v>0</v>
      </c>
      <c r="S5324" s="4">
        <v>0</v>
      </c>
      <c r="T5324" s="4">
        <v>0</v>
      </c>
      <c r="U5324" s="4">
        <v>0</v>
      </c>
      <c r="V5324" s="4">
        <v>0</v>
      </c>
      <c r="W5324" s="4">
        <v>0</v>
      </c>
      <c r="X5324" s="4">
        <v>0</v>
      </c>
      <c r="Y5324" s="4">
        <v>0</v>
      </c>
      <c r="Z5324" s="4">
        <v>0</v>
      </c>
      <c r="AA5324" s="4">
        <v>0</v>
      </c>
      <c r="AB5324" t="s">
        <v>3</v>
      </c>
      <c r="AC5324" s="4">
        <v>0</v>
      </c>
      <c r="AD5324" s="4">
        <v>0</v>
      </c>
      <c r="AE5324" s="4">
        <v>-6410.57</v>
      </c>
      <c r="AF5324" t="s">
        <v>715</v>
      </c>
      <c r="AG5324" s="4">
        <v>0</v>
      </c>
      <c r="AH5324" s="4">
        <v>0</v>
      </c>
      <c r="AI5324" s="4">
        <v>0</v>
      </c>
      <c r="AJ5324" s="4">
        <v>-1379.18</v>
      </c>
      <c r="AK5324" s="4">
        <v>200000</v>
      </c>
      <c r="AL5324" t="s">
        <v>790</v>
      </c>
      <c r="AM5324" s="71" t="str">
        <f>INDEX(Network_Insurer_Code,MATCH(Export!AL5324,Network_insurer_Name,0))</f>
        <v>STL1</v>
      </c>
      <c r="AN5324" t="str">
        <f t="shared" si="83"/>
        <v>M1004STL12018</v>
      </c>
    </row>
    <row r="5325" spans="1:40" x14ac:dyDescent="0.25">
      <c r="A5325">
        <v>2020</v>
      </c>
      <c r="B5325">
        <v>3</v>
      </c>
      <c r="C5325" s="1">
        <v>44013</v>
      </c>
      <c r="D5325" s="1">
        <v>44104</v>
      </c>
      <c r="E5325">
        <v>2019</v>
      </c>
      <c r="F5325" s="71" t="str">
        <f>INDEX(Client_Name,MATCH(Export!H5325,Local_Company_Name,0))</f>
        <v>Aplaca Engineering Co</v>
      </c>
      <c r="G5325" s="71">
        <f>INDEX(Client_Code,MATCH(Export!H5325,Local_Company_Name,0))</f>
        <v>1004</v>
      </c>
      <c r="H5325" t="s">
        <v>754</v>
      </c>
      <c r="I5325" t="s">
        <v>724</v>
      </c>
      <c r="J5325" t="s">
        <v>8</v>
      </c>
      <c r="K5325" s="71" t="str">
        <f>INDEX(Line_of_Business,MATCH(Export!J5325,Name,0))</f>
        <v>M</v>
      </c>
      <c r="L5325" s="9">
        <v>77612</v>
      </c>
      <c r="M5325">
        <v>937</v>
      </c>
      <c r="N5325" s="4">
        <v>0</v>
      </c>
      <c r="O5325" s="4">
        <v>0</v>
      </c>
      <c r="P5325" s="4">
        <v>192.6</v>
      </c>
      <c r="Q5325" s="4">
        <v>0</v>
      </c>
      <c r="R5325" s="4">
        <v>0</v>
      </c>
      <c r="S5325" s="4">
        <v>0</v>
      </c>
      <c r="T5325" s="4">
        <v>0</v>
      </c>
      <c r="U5325" s="4">
        <v>0</v>
      </c>
      <c r="V5325" s="4">
        <v>0</v>
      </c>
      <c r="W5325" s="4">
        <v>0</v>
      </c>
      <c r="X5325" s="4">
        <v>0</v>
      </c>
      <c r="Y5325" s="4">
        <v>0</v>
      </c>
      <c r="Z5325" s="4">
        <v>0</v>
      </c>
      <c r="AA5325" s="4">
        <v>0</v>
      </c>
      <c r="AB5325" t="s">
        <v>3</v>
      </c>
      <c r="AC5325" s="4">
        <v>0</v>
      </c>
      <c r="AD5325" s="4">
        <v>0</v>
      </c>
      <c r="AE5325" s="4">
        <v>0</v>
      </c>
      <c r="AF5325" t="s">
        <v>724</v>
      </c>
      <c r="AG5325" s="4">
        <v>0</v>
      </c>
      <c r="AH5325" s="4">
        <v>0</v>
      </c>
      <c r="AI5325" s="4">
        <v>0</v>
      </c>
      <c r="AJ5325" s="4">
        <v>-192.6</v>
      </c>
      <c r="AK5325" s="4">
        <v>0</v>
      </c>
      <c r="AL5325" t="s">
        <v>795</v>
      </c>
      <c r="AM5325" s="71" t="str">
        <f>INDEX(Network_Insurer_Code,MATCH(Export!AL5325,Network_insurer_Name,0))</f>
        <v>TOL1</v>
      </c>
      <c r="AN5325" t="str">
        <f t="shared" si="83"/>
        <v>M1004TOL12019</v>
      </c>
    </row>
    <row r="5326" spans="1:40" x14ac:dyDescent="0.25">
      <c r="A5326">
        <v>2020</v>
      </c>
      <c r="B5326">
        <v>3</v>
      </c>
      <c r="C5326" s="1">
        <v>44013</v>
      </c>
      <c r="D5326" s="1">
        <v>44104</v>
      </c>
      <c r="E5326">
        <v>2019</v>
      </c>
      <c r="F5326" s="71" t="str">
        <f>INDEX(Client_Name,MATCH(Export!H5326,Local_Company_Name,0))</f>
        <v>Lion Manufacturing Co</v>
      </c>
      <c r="G5326" s="71">
        <f>INDEX(Client_Code,MATCH(Export!H5326,Local_Company_Name,0))</f>
        <v>1002</v>
      </c>
      <c r="H5326" t="s">
        <v>758</v>
      </c>
      <c r="I5326" t="s">
        <v>709</v>
      </c>
      <c r="J5326" t="s">
        <v>8</v>
      </c>
      <c r="K5326" s="71" t="str">
        <f>INDEX(Line_of_Business,MATCH(Export!J5326,Name,0))</f>
        <v>M</v>
      </c>
      <c r="L5326" s="9" t="s">
        <v>258</v>
      </c>
      <c r="M5326">
        <v>609</v>
      </c>
      <c r="N5326" s="4">
        <v>0</v>
      </c>
      <c r="O5326" s="4">
        <v>0</v>
      </c>
      <c r="P5326" s="4">
        <v>367443.26</v>
      </c>
      <c r="Q5326" s="4">
        <v>0</v>
      </c>
      <c r="R5326" s="4">
        <v>0</v>
      </c>
      <c r="S5326" s="4">
        <v>0</v>
      </c>
      <c r="T5326" s="4">
        <v>0</v>
      </c>
      <c r="U5326" s="4">
        <v>0</v>
      </c>
      <c r="V5326" s="4">
        <v>0</v>
      </c>
      <c r="W5326" s="4">
        <v>0</v>
      </c>
      <c r="X5326" s="4">
        <v>0</v>
      </c>
      <c r="Y5326" s="4">
        <v>41153.65</v>
      </c>
      <c r="Z5326" s="4">
        <v>44093.19</v>
      </c>
      <c r="AA5326" s="4">
        <v>0</v>
      </c>
      <c r="AB5326" t="s">
        <v>3</v>
      </c>
      <c r="AC5326" s="4">
        <v>0</v>
      </c>
      <c r="AD5326" s="4">
        <v>0</v>
      </c>
      <c r="AE5326" s="4">
        <v>0</v>
      </c>
      <c r="AF5326" t="s">
        <v>709</v>
      </c>
      <c r="AG5326" s="4">
        <v>0</v>
      </c>
      <c r="AH5326" s="4">
        <v>0</v>
      </c>
      <c r="AI5326" s="4">
        <v>0</v>
      </c>
      <c r="AJ5326" s="4">
        <v>-452690.1</v>
      </c>
      <c r="AK5326" s="4">
        <v>0</v>
      </c>
      <c r="AL5326" t="s">
        <v>785</v>
      </c>
      <c r="AM5326" s="71" t="str">
        <f>INDEX(Network_Insurer_Code,MATCH(Export!AL5326,Network_insurer_Name,0))</f>
        <v>WAI3</v>
      </c>
      <c r="AN5326" t="str">
        <f t="shared" si="83"/>
        <v>M1002WAI32019</v>
      </c>
    </row>
    <row r="5327" spans="1:40" x14ac:dyDescent="0.25">
      <c r="A5327">
        <v>2020</v>
      </c>
      <c r="B5327">
        <v>1</v>
      </c>
      <c r="C5327" s="1">
        <v>43831</v>
      </c>
      <c r="D5327" s="1">
        <v>43921</v>
      </c>
      <c r="E5327">
        <v>2018</v>
      </c>
      <c r="F5327" s="71" t="str">
        <f>INDEX(Client_Name,MATCH(Export!H5327,Local_Company_Name,0))</f>
        <v>Zebra Workings Ltd</v>
      </c>
      <c r="G5327" s="71">
        <f>INDEX(Client_Code,MATCH(Export!H5327,Local_Company_Name,0))</f>
        <v>1001</v>
      </c>
      <c r="H5327" t="s">
        <v>748</v>
      </c>
      <c r="I5327" t="s">
        <v>736</v>
      </c>
      <c r="J5327" t="s">
        <v>8</v>
      </c>
      <c r="K5327" s="71" t="str">
        <f>INDEX(Line_of_Business,MATCH(Export!J5327,Name,0))</f>
        <v>M</v>
      </c>
      <c r="L5327" s="9" t="s">
        <v>576</v>
      </c>
      <c r="M5327">
        <v>5732</v>
      </c>
      <c r="N5327" s="4">
        <v>0</v>
      </c>
      <c r="O5327" s="4">
        <v>0</v>
      </c>
      <c r="P5327" s="4">
        <v>1500.5</v>
      </c>
      <c r="Q5327" s="4">
        <v>0</v>
      </c>
      <c r="R5327" s="4">
        <v>0</v>
      </c>
      <c r="S5327" s="4">
        <v>0</v>
      </c>
      <c r="T5327" s="4">
        <v>0</v>
      </c>
      <c r="U5327" s="4">
        <v>0</v>
      </c>
      <c r="V5327" s="4">
        <v>0</v>
      </c>
      <c r="W5327" s="4">
        <v>0</v>
      </c>
      <c r="X5327" s="4">
        <v>0</v>
      </c>
      <c r="Y5327" s="4">
        <v>0</v>
      </c>
      <c r="Z5327" s="4">
        <v>0</v>
      </c>
      <c r="AA5327" s="4">
        <v>0</v>
      </c>
      <c r="AB5327" t="s">
        <v>3</v>
      </c>
      <c r="AC5327" s="4">
        <v>0</v>
      </c>
      <c r="AD5327" s="4">
        <v>0</v>
      </c>
      <c r="AE5327" s="4">
        <v>0</v>
      </c>
      <c r="AF5327" t="s">
        <v>736</v>
      </c>
      <c r="AG5327" s="4">
        <v>0</v>
      </c>
      <c r="AH5327" s="4">
        <v>0</v>
      </c>
      <c r="AI5327" s="4">
        <v>0</v>
      </c>
      <c r="AJ5327" s="4">
        <v>-1500.5</v>
      </c>
      <c r="AK5327" s="4">
        <v>0</v>
      </c>
      <c r="AL5327" t="s">
        <v>788</v>
      </c>
      <c r="AM5327" s="71" t="str">
        <f>INDEX(Network_Insurer_Code,MATCH(Export!AL5327,Network_insurer_Name,0))</f>
        <v>RAI1</v>
      </c>
      <c r="AN5327" t="str">
        <f t="shared" si="83"/>
        <v>M1001RAI12018</v>
      </c>
    </row>
    <row r="5328" spans="1:40" x14ac:dyDescent="0.25">
      <c r="A5328">
        <v>2019</v>
      </c>
      <c r="B5328">
        <v>4</v>
      </c>
      <c r="C5328" s="1">
        <v>43739</v>
      </c>
      <c r="D5328" s="1">
        <v>43830</v>
      </c>
      <c r="E5328">
        <v>2016</v>
      </c>
      <c r="F5328" s="71" t="str">
        <f>INDEX(Client_Name,MATCH(Export!H5328,Local_Company_Name,0))</f>
        <v>Falcon Clothing</v>
      </c>
      <c r="G5328" s="71">
        <f>INDEX(Client_Code,MATCH(Export!H5328,Local_Company_Name,0))</f>
        <v>1006</v>
      </c>
      <c r="H5328" t="s">
        <v>773</v>
      </c>
      <c r="I5328" t="s">
        <v>717</v>
      </c>
      <c r="J5328" t="s">
        <v>8</v>
      </c>
      <c r="K5328" s="71" t="str">
        <f>INDEX(Line_of_Business,MATCH(Export!J5328,Name,0))</f>
        <v>M</v>
      </c>
      <c r="L5328" s="9" t="s">
        <v>78</v>
      </c>
      <c r="M5328">
        <v>2119</v>
      </c>
      <c r="N5328" s="4">
        <v>0</v>
      </c>
      <c r="O5328" s="4">
        <v>0</v>
      </c>
      <c r="P5328" s="4">
        <v>0</v>
      </c>
      <c r="Q5328" s="4">
        <v>0</v>
      </c>
      <c r="R5328" s="4">
        <v>0</v>
      </c>
      <c r="S5328" s="4">
        <v>0</v>
      </c>
      <c r="T5328" s="4">
        <v>0</v>
      </c>
      <c r="U5328" s="4">
        <v>0</v>
      </c>
      <c r="V5328" s="4">
        <v>0</v>
      </c>
      <c r="W5328" s="4">
        <v>0</v>
      </c>
      <c r="X5328" s="4">
        <v>0</v>
      </c>
      <c r="Y5328" s="4">
        <v>0</v>
      </c>
      <c r="Z5328" s="4">
        <v>0</v>
      </c>
      <c r="AA5328" s="4">
        <v>0</v>
      </c>
      <c r="AB5328" t="s">
        <v>3</v>
      </c>
      <c r="AC5328" s="4">
        <v>0</v>
      </c>
      <c r="AD5328" s="4">
        <v>0</v>
      </c>
      <c r="AE5328" s="4">
        <v>0</v>
      </c>
      <c r="AF5328" t="s">
        <v>717</v>
      </c>
      <c r="AG5328" s="4">
        <v>0</v>
      </c>
      <c r="AH5328" s="4">
        <v>0</v>
      </c>
      <c r="AI5328" s="4">
        <v>0</v>
      </c>
      <c r="AJ5328" s="4">
        <v>0</v>
      </c>
      <c r="AK5328" s="4">
        <v>0</v>
      </c>
      <c r="AL5328" t="s">
        <v>791</v>
      </c>
      <c r="AM5328" s="71" t="str">
        <f>INDEX(Network_Insurer_Code,MATCH(Export!AL5328,Network_insurer_Name,0))</f>
        <v>CHI3</v>
      </c>
      <c r="AN5328" t="str">
        <f t="shared" si="83"/>
        <v>M1006CHI32016</v>
      </c>
    </row>
    <row r="5329" spans="1:40" x14ac:dyDescent="0.25">
      <c r="A5329">
        <v>2019</v>
      </c>
      <c r="B5329">
        <v>1</v>
      </c>
      <c r="C5329" s="1">
        <v>43466</v>
      </c>
      <c r="D5329" s="1">
        <v>43555</v>
      </c>
      <c r="E5329">
        <v>2017</v>
      </c>
      <c r="F5329" s="71" t="str">
        <f>INDEX(Client_Name,MATCH(Export!H5329,Local_Company_Name,0))</f>
        <v>Falcon Clothing</v>
      </c>
      <c r="G5329" s="71">
        <f>INDEX(Client_Code,MATCH(Export!H5329,Local_Company_Name,0))</f>
        <v>1006</v>
      </c>
      <c r="H5329" t="s">
        <v>776</v>
      </c>
      <c r="I5329" t="s">
        <v>716</v>
      </c>
      <c r="J5329" t="s">
        <v>8</v>
      </c>
      <c r="K5329" s="71" t="str">
        <f>INDEX(Line_of_Business,MATCH(Export!J5329,Name,0))</f>
        <v>M</v>
      </c>
      <c r="L5329" s="9" t="s">
        <v>687</v>
      </c>
      <c r="M5329">
        <v>0</v>
      </c>
      <c r="N5329" s="4">
        <v>0</v>
      </c>
      <c r="O5329" s="4">
        <v>0</v>
      </c>
      <c r="P5329" s="4">
        <v>4220.55</v>
      </c>
      <c r="Q5329" s="4">
        <v>0</v>
      </c>
      <c r="R5329" s="4">
        <v>0</v>
      </c>
      <c r="S5329" s="4">
        <v>0</v>
      </c>
      <c r="T5329" s="4">
        <v>0</v>
      </c>
      <c r="U5329" s="4">
        <v>0</v>
      </c>
      <c r="V5329" s="4">
        <v>0</v>
      </c>
      <c r="W5329" s="4">
        <v>0</v>
      </c>
      <c r="X5329" s="4">
        <v>0</v>
      </c>
      <c r="Y5329" s="4">
        <v>0</v>
      </c>
      <c r="Z5329" s="4">
        <v>0</v>
      </c>
      <c r="AA5329" s="4">
        <v>0</v>
      </c>
      <c r="AB5329" t="s">
        <v>3</v>
      </c>
      <c r="AC5329" s="4">
        <v>0</v>
      </c>
      <c r="AD5329" s="4">
        <v>0</v>
      </c>
      <c r="AE5329" s="4">
        <v>0</v>
      </c>
      <c r="AF5329" t="s">
        <v>716</v>
      </c>
      <c r="AG5329" s="4">
        <v>0</v>
      </c>
      <c r="AH5329" s="4">
        <v>0</v>
      </c>
      <c r="AI5329" s="4">
        <v>0</v>
      </c>
      <c r="AJ5329" s="4">
        <v>-4220.55</v>
      </c>
      <c r="AK5329" s="4">
        <v>200000</v>
      </c>
      <c r="AL5329" t="s">
        <v>796</v>
      </c>
      <c r="AM5329" s="71" t="str">
        <f>INDEX(Network_Insurer_Code,MATCH(Export!AL5329,Network_insurer_Name,0))</f>
        <v>POL2</v>
      </c>
      <c r="AN5329" t="str">
        <f t="shared" si="83"/>
        <v>M1006POL22017</v>
      </c>
    </row>
    <row r="5330" spans="1:40" x14ac:dyDescent="0.25">
      <c r="A5330">
        <v>2020</v>
      </c>
      <c r="B5330">
        <v>2</v>
      </c>
      <c r="C5330" s="1">
        <v>43922</v>
      </c>
      <c r="D5330" s="1">
        <v>44012</v>
      </c>
      <c r="E5330">
        <v>2018</v>
      </c>
      <c r="F5330" s="71" t="str">
        <f>INDEX(Client_Name,MATCH(Export!H5330,Local_Company_Name,0))</f>
        <v>Tiger Jewelcrafting Ltd</v>
      </c>
      <c r="G5330" s="71">
        <f>INDEX(Client_Code,MATCH(Export!H5330,Local_Company_Name,0))</f>
        <v>1003</v>
      </c>
      <c r="H5330" t="s">
        <v>753</v>
      </c>
      <c r="I5330" t="s">
        <v>717</v>
      </c>
      <c r="J5330" t="s">
        <v>5</v>
      </c>
      <c r="K5330" s="71" t="str">
        <f>INDEX(Line_of_Business,MATCH(Export!J5330,Name,0))</f>
        <v>L</v>
      </c>
      <c r="L5330" s="9" t="s">
        <v>161</v>
      </c>
      <c r="M5330">
        <v>1139</v>
      </c>
      <c r="N5330" s="4">
        <v>0</v>
      </c>
      <c r="O5330" s="4">
        <v>0</v>
      </c>
      <c r="P5330" s="4">
        <v>0</v>
      </c>
      <c r="Q5330" s="4">
        <v>0</v>
      </c>
      <c r="R5330" s="4">
        <v>0</v>
      </c>
      <c r="S5330" s="4">
        <v>0</v>
      </c>
      <c r="T5330" s="4">
        <v>0</v>
      </c>
      <c r="U5330" s="4">
        <v>0</v>
      </c>
      <c r="V5330" s="4">
        <v>0</v>
      </c>
      <c r="W5330" s="4">
        <v>0</v>
      </c>
      <c r="X5330" s="4">
        <v>0</v>
      </c>
      <c r="Y5330" s="4">
        <v>0</v>
      </c>
      <c r="Z5330" s="4">
        <v>0</v>
      </c>
      <c r="AA5330" s="4">
        <v>0</v>
      </c>
      <c r="AB5330" t="s">
        <v>3</v>
      </c>
      <c r="AC5330" s="4">
        <v>0</v>
      </c>
      <c r="AD5330" s="4">
        <v>0</v>
      </c>
      <c r="AE5330" s="4">
        <v>-81317.570000000007</v>
      </c>
      <c r="AF5330" t="s">
        <v>717</v>
      </c>
      <c r="AG5330" s="4">
        <v>0</v>
      </c>
      <c r="AH5330" s="4">
        <v>0</v>
      </c>
      <c r="AI5330" s="4">
        <v>0</v>
      </c>
      <c r="AJ5330" s="4">
        <v>0</v>
      </c>
      <c r="AK5330" s="4">
        <v>0</v>
      </c>
      <c r="AL5330" t="s">
        <v>786</v>
      </c>
      <c r="AM5330" s="71" t="str">
        <f>INDEX(Network_Insurer_Code,MATCH(Export!AL5330,Network_insurer_Name,0))</f>
        <v>BAL1</v>
      </c>
      <c r="AN5330" t="str">
        <f t="shared" si="83"/>
        <v>L1003BAL12018</v>
      </c>
    </row>
    <row r="5331" spans="1:40" x14ac:dyDescent="0.25">
      <c r="A5331">
        <v>2019</v>
      </c>
      <c r="B5331">
        <v>1</v>
      </c>
      <c r="C5331" s="1">
        <v>43466</v>
      </c>
      <c r="D5331" s="1">
        <v>43555</v>
      </c>
      <c r="E5331">
        <v>2017</v>
      </c>
      <c r="F5331" s="71" t="str">
        <f>INDEX(Client_Name,MATCH(Export!H5331,Local_Company_Name,0))</f>
        <v>Tiger Jewelcrafting Ltd</v>
      </c>
      <c r="G5331" s="71">
        <f>INDEX(Client_Code,MATCH(Export!H5331,Local_Company_Name,0))</f>
        <v>1003</v>
      </c>
      <c r="H5331" t="s">
        <v>753</v>
      </c>
      <c r="I5331" t="s">
        <v>779</v>
      </c>
      <c r="J5331" t="s">
        <v>8</v>
      </c>
      <c r="K5331" s="71" t="str">
        <f>INDEX(Line_of_Business,MATCH(Export!J5331,Name,0))</f>
        <v>M</v>
      </c>
      <c r="L5331" s="9">
        <v>36641</v>
      </c>
      <c r="M5331">
        <v>457</v>
      </c>
      <c r="N5331" s="4">
        <v>0</v>
      </c>
      <c r="O5331" s="4">
        <v>0</v>
      </c>
      <c r="P5331" s="4">
        <v>2629.98</v>
      </c>
      <c r="Q5331" s="4">
        <v>0</v>
      </c>
      <c r="R5331" s="4">
        <v>0</v>
      </c>
      <c r="S5331" s="4">
        <v>0</v>
      </c>
      <c r="T5331" s="4">
        <v>0</v>
      </c>
      <c r="U5331" s="4">
        <v>0</v>
      </c>
      <c r="V5331" s="4">
        <v>0</v>
      </c>
      <c r="W5331" s="4">
        <v>0</v>
      </c>
      <c r="X5331" s="4">
        <v>0</v>
      </c>
      <c r="Y5331" s="4">
        <v>0</v>
      </c>
      <c r="Z5331" s="4">
        <v>0</v>
      </c>
      <c r="AA5331" s="4">
        <v>0</v>
      </c>
      <c r="AB5331" t="s">
        <v>3</v>
      </c>
      <c r="AC5331" s="4">
        <v>0</v>
      </c>
      <c r="AD5331" s="4">
        <v>0</v>
      </c>
      <c r="AE5331" s="4">
        <v>0</v>
      </c>
      <c r="AF5331" t="s">
        <v>779</v>
      </c>
      <c r="AG5331" s="4">
        <v>0</v>
      </c>
      <c r="AH5331" s="4">
        <v>0</v>
      </c>
      <c r="AI5331" s="4">
        <v>0</v>
      </c>
      <c r="AJ5331" s="4">
        <v>-2629.98</v>
      </c>
      <c r="AK5331" s="4">
        <v>0</v>
      </c>
      <c r="AL5331" t="s">
        <v>795</v>
      </c>
      <c r="AM5331" s="71" t="str">
        <f>INDEX(Network_Insurer_Code,MATCH(Export!AL5331,Network_insurer_Name,0))</f>
        <v>TOL1</v>
      </c>
      <c r="AN5331" t="str">
        <f t="shared" si="83"/>
        <v>M1003TOL12017</v>
      </c>
    </row>
    <row r="5332" spans="1:40" x14ac:dyDescent="0.25">
      <c r="A5332">
        <v>2020</v>
      </c>
      <c r="B5332">
        <v>3</v>
      </c>
      <c r="C5332" s="1">
        <v>44013</v>
      </c>
      <c r="D5332" s="1">
        <v>44104</v>
      </c>
      <c r="E5332">
        <v>2020</v>
      </c>
      <c r="F5332" s="71" t="str">
        <f>INDEX(Client_Name,MATCH(Export!H5332,Local_Company_Name,0))</f>
        <v>Falcon Clothing</v>
      </c>
      <c r="G5332" s="71">
        <f>INDEX(Client_Code,MATCH(Export!H5332,Local_Company_Name,0))</f>
        <v>1006</v>
      </c>
      <c r="H5332" t="s">
        <v>774</v>
      </c>
      <c r="I5332" t="s">
        <v>709</v>
      </c>
      <c r="J5332" t="s">
        <v>5</v>
      </c>
      <c r="K5332" s="71" t="str">
        <f>INDEX(Line_of_Business,MATCH(Export!J5332,Name,0))</f>
        <v>L</v>
      </c>
      <c r="L5332" s="9" t="s">
        <v>588</v>
      </c>
      <c r="M5332">
        <v>81</v>
      </c>
      <c r="N5332" s="4">
        <v>19.955555555555499</v>
      </c>
      <c r="O5332" s="4">
        <v>17.96</v>
      </c>
      <c r="P5332" s="4">
        <v>0</v>
      </c>
      <c r="Q5332" s="4">
        <v>0</v>
      </c>
      <c r="R5332" s="4">
        <v>0</v>
      </c>
      <c r="S5332" s="4">
        <v>0</v>
      </c>
      <c r="T5332" s="4">
        <v>0</v>
      </c>
      <c r="U5332" s="4">
        <v>0</v>
      </c>
      <c r="V5332" s="4">
        <v>0</v>
      </c>
      <c r="W5332" s="4">
        <v>0</v>
      </c>
      <c r="X5332" s="4">
        <v>0</v>
      </c>
      <c r="Y5332" s="4">
        <v>0.63</v>
      </c>
      <c r="Z5332" s="4">
        <v>0.4</v>
      </c>
      <c r="AA5332" s="4">
        <v>0</v>
      </c>
      <c r="AB5332" t="s">
        <v>3</v>
      </c>
      <c r="AC5332" s="4">
        <v>0</v>
      </c>
      <c r="AD5332" s="4">
        <v>0</v>
      </c>
      <c r="AE5332" s="4">
        <v>0</v>
      </c>
      <c r="AF5332" t="s">
        <v>709</v>
      </c>
      <c r="AG5332" s="4">
        <v>0</v>
      </c>
      <c r="AH5332" s="4">
        <v>0</v>
      </c>
      <c r="AI5332" s="4">
        <v>0</v>
      </c>
      <c r="AJ5332" s="4">
        <v>16.93</v>
      </c>
      <c r="AK5332" s="4">
        <v>0</v>
      </c>
      <c r="AL5332" t="s">
        <v>796</v>
      </c>
      <c r="AM5332" s="71" t="str">
        <f>INDEX(Network_Insurer_Code,MATCH(Export!AL5332,Network_insurer_Name,0))</f>
        <v>POL2</v>
      </c>
      <c r="AN5332" t="str">
        <f t="shared" si="83"/>
        <v>L1006POL22020</v>
      </c>
    </row>
    <row r="5333" spans="1:40" x14ac:dyDescent="0.25">
      <c r="A5333">
        <v>2019</v>
      </c>
      <c r="B5333">
        <v>4</v>
      </c>
      <c r="C5333" s="1">
        <v>43831</v>
      </c>
      <c r="D5333" s="1">
        <v>43921</v>
      </c>
      <c r="E5333">
        <v>2019</v>
      </c>
      <c r="F5333" s="71" t="str">
        <f>INDEX(Client_Name,MATCH(Export!H5333,Local_Company_Name,0))</f>
        <v>Lion Manufacturing Co</v>
      </c>
      <c r="G5333" s="71">
        <f>INDEX(Client_Code,MATCH(Export!H5333,Local_Company_Name,0))</f>
        <v>1002</v>
      </c>
      <c r="H5333" t="s">
        <v>759</v>
      </c>
      <c r="I5333" t="s">
        <v>704</v>
      </c>
      <c r="J5333" t="s">
        <v>8</v>
      </c>
      <c r="K5333" s="71" t="str">
        <f>INDEX(Line_of_Business,MATCH(Export!J5333,Name,0))</f>
        <v>M</v>
      </c>
      <c r="L5333" s="9" t="s">
        <v>191</v>
      </c>
      <c r="M5333">
        <v>915</v>
      </c>
      <c r="N5333" s="4">
        <v>0</v>
      </c>
      <c r="O5333" s="4">
        <v>0</v>
      </c>
      <c r="P5333" s="4">
        <v>113523.76</v>
      </c>
      <c r="Q5333" s="4">
        <v>0</v>
      </c>
      <c r="R5333" s="4">
        <v>0</v>
      </c>
      <c r="S5333" s="4">
        <v>0</v>
      </c>
      <c r="T5333" s="4">
        <v>0</v>
      </c>
      <c r="U5333" s="4">
        <v>0</v>
      </c>
      <c r="V5333" s="4">
        <v>0</v>
      </c>
      <c r="W5333" s="4">
        <v>0</v>
      </c>
      <c r="X5333" s="4">
        <v>0</v>
      </c>
      <c r="Y5333" s="4">
        <v>0</v>
      </c>
      <c r="Z5333" s="4">
        <v>0</v>
      </c>
      <c r="AA5333" s="4">
        <v>0</v>
      </c>
      <c r="AB5333" t="s">
        <v>3</v>
      </c>
      <c r="AC5333" s="4">
        <v>0</v>
      </c>
      <c r="AD5333" s="4">
        <v>0</v>
      </c>
      <c r="AE5333" s="4">
        <v>0</v>
      </c>
      <c r="AF5333" t="s">
        <v>704</v>
      </c>
      <c r="AG5333" s="4">
        <v>0</v>
      </c>
      <c r="AH5333" s="4">
        <v>0</v>
      </c>
      <c r="AI5333" s="4">
        <v>0</v>
      </c>
      <c r="AJ5333" s="4">
        <v>-113523.76</v>
      </c>
      <c r="AK5333" s="4">
        <v>200000</v>
      </c>
      <c r="AL5333" t="s">
        <v>794</v>
      </c>
      <c r="AM5333" s="71" t="str">
        <f>INDEX(Network_Insurer_Code,MATCH(Export!AL5333,Network_insurer_Name,0))</f>
        <v>CUI2</v>
      </c>
      <c r="AN5333" t="str">
        <f t="shared" si="83"/>
        <v>M1002CUI22019</v>
      </c>
    </row>
    <row r="5334" spans="1:40" x14ac:dyDescent="0.25">
      <c r="A5334">
        <v>2020</v>
      </c>
      <c r="B5334">
        <v>1</v>
      </c>
      <c r="C5334" s="1">
        <v>43831</v>
      </c>
      <c r="D5334" s="1">
        <v>43921</v>
      </c>
      <c r="E5334">
        <v>2016</v>
      </c>
      <c r="F5334" s="71" t="str">
        <f>INDEX(Client_Name,MATCH(Export!H5334,Local_Company_Name,0))</f>
        <v>Lion Manufacturing Co</v>
      </c>
      <c r="G5334" s="71">
        <f>INDEX(Client_Code,MATCH(Export!H5334,Local_Company_Name,0))</f>
        <v>1002</v>
      </c>
      <c r="H5334" t="s">
        <v>757</v>
      </c>
      <c r="I5334" t="s">
        <v>704</v>
      </c>
      <c r="J5334" t="s">
        <v>0</v>
      </c>
      <c r="K5334" s="71" t="str">
        <f>INDEX(Line_of_Business,MATCH(Export!J5334,Name,0))</f>
        <v>D</v>
      </c>
      <c r="L5334" s="9" t="s">
        <v>37</v>
      </c>
      <c r="M5334">
        <v>14435</v>
      </c>
      <c r="N5334" s="4">
        <v>0</v>
      </c>
      <c r="O5334" s="4">
        <v>0</v>
      </c>
      <c r="P5334" s="4">
        <v>49274.79</v>
      </c>
      <c r="Q5334" s="4">
        <v>0</v>
      </c>
      <c r="R5334" s="4">
        <v>0</v>
      </c>
      <c r="S5334" s="4">
        <v>0</v>
      </c>
      <c r="T5334" s="4">
        <v>0</v>
      </c>
      <c r="U5334" s="4">
        <v>0</v>
      </c>
      <c r="V5334" s="4">
        <v>0</v>
      </c>
      <c r="W5334" s="4">
        <v>0</v>
      </c>
      <c r="X5334" s="4">
        <v>0</v>
      </c>
      <c r="Y5334" s="4">
        <v>0</v>
      </c>
      <c r="Z5334" s="4">
        <v>0</v>
      </c>
      <c r="AA5334" s="4">
        <v>0</v>
      </c>
      <c r="AB5334" t="s">
        <v>3</v>
      </c>
      <c r="AC5334" s="4">
        <v>0</v>
      </c>
      <c r="AD5334" s="4">
        <v>0</v>
      </c>
      <c r="AE5334" s="4">
        <v>-50877.42</v>
      </c>
      <c r="AF5334" t="s">
        <v>704</v>
      </c>
      <c r="AG5334" s="4">
        <v>0</v>
      </c>
      <c r="AH5334" s="4">
        <v>0</v>
      </c>
      <c r="AI5334" s="4">
        <v>0</v>
      </c>
      <c r="AJ5334" s="4">
        <v>-49274.79</v>
      </c>
      <c r="AK5334" s="4">
        <v>0</v>
      </c>
      <c r="AL5334" t="s">
        <v>786</v>
      </c>
      <c r="AM5334" s="71" t="str">
        <f>INDEX(Network_Insurer_Code,MATCH(Export!AL5334,Network_insurer_Name,0))</f>
        <v>BAL1</v>
      </c>
      <c r="AN5334" t="str">
        <f t="shared" si="83"/>
        <v>D1002BAL12016</v>
      </c>
    </row>
    <row r="5335" spans="1:40" x14ac:dyDescent="0.25">
      <c r="A5335">
        <v>2020</v>
      </c>
      <c r="B5335">
        <v>1</v>
      </c>
      <c r="C5335" s="1">
        <v>43525</v>
      </c>
      <c r="D5335" s="1">
        <v>43616</v>
      </c>
      <c r="E5335">
        <v>2019</v>
      </c>
      <c r="F5335" s="71" t="str">
        <f>INDEX(Client_Name,MATCH(Export!H5335,Local_Company_Name,0))</f>
        <v>Lion Manufacturing Co</v>
      </c>
      <c r="G5335" s="71">
        <f>INDEX(Client_Code,MATCH(Export!H5335,Local_Company_Name,0))</f>
        <v>1002</v>
      </c>
      <c r="H5335" t="s">
        <v>760</v>
      </c>
      <c r="I5335" t="s">
        <v>779</v>
      </c>
      <c r="J5335" t="s">
        <v>0</v>
      </c>
      <c r="K5335" s="71" t="str">
        <f>INDEX(Line_of_Business,MATCH(Export!J5335,Name,0))</f>
        <v>D</v>
      </c>
      <c r="L5335" s="9" t="s">
        <v>168</v>
      </c>
      <c r="M5335">
        <v>142</v>
      </c>
      <c r="N5335" s="4">
        <v>20655.82</v>
      </c>
      <c r="O5335" s="4">
        <v>20655.82</v>
      </c>
      <c r="P5335" s="4">
        <v>0</v>
      </c>
      <c r="Q5335" s="4">
        <v>0</v>
      </c>
      <c r="R5335" s="4">
        <v>0</v>
      </c>
      <c r="S5335" s="4">
        <v>0</v>
      </c>
      <c r="T5335" s="4">
        <v>0</v>
      </c>
      <c r="U5335" s="4">
        <v>0</v>
      </c>
      <c r="V5335" s="4">
        <v>0</v>
      </c>
      <c r="W5335" s="4">
        <v>0</v>
      </c>
      <c r="X5335" s="4">
        <v>0</v>
      </c>
      <c r="Y5335" s="4">
        <v>2065.6</v>
      </c>
      <c r="Z5335" s="4">
        <v>0</v>
      </c>
      <c r="AA5335" s="4">
        <v>0</v>
      </c>
      <c r="AB5335" t="s">
        <v>3</v>
      </c>
      <c r="AC5335" s="4">
        <v>0</v>
      </c>
      <c r="AD5335" s="4">
        <v>0</v>
      </c>
      <c r="AE5335" s="4">
        <v>0</v>
      </c>
      <c r="AF5335" t="s">
        <v>779</v>
      </c>
      <c r="AG5335" s="4">
        <v>0</v>
      </c>
      <c r="AH5335" s="4">
        <v>0</v>
      </c>
      <c r="AI5335" s="4">
        <v>0</v>
      </c>
      <c r="AJ5335" s="4">
        <v>18590.22</v>
      </c>
      <c r="AK5335" s="4">
        <v>0</v>
      </c>
      <c r="AL5335" t="s">
        <v>793</v>
      </c>
      <c r="AM5335" s="71" t="str">
        <f>INDEX(Network_Insurer_Code,MATCH(Export!AL5335,Network_insurer_Name,0))</f>
        <v>CAL3</v>
      </c>
      <c r="AN5335" t="str">
        <f t="shared" si="83"/>
        <v>D1002CAL32019</v>
      </c>
    </row>
    <row r="5336" spans="1:40" x14ac:dyDescent="0.25">
      <c r="A5336">
        <v>2020</v>
      </c>
      <c r="B5336">
        <v>2</v>
      </c>
      <c r="C5336" s="1">
        <v>43922</v>
      </c>
      <c r="D5336" s="1">
        <v>44012</v>
      </c>
      <c r="E5336">
        <v>2020</v>
      </c>
      <c r="F5336" s="71" t="str">
        <f>INDEX(Client_Name,MATCH(Export!H5336,Local_Company_Name,0))</f>
        <v>Falcon Clothing</v>
      </c>
      <c r="G5336" s="71">
        <f>INDEX(Client_Code,MATCH(Export!H5336,Local_Company_Name,0))</f>
        <v>1006</v>
      </c>
      <c r="H5336" t="s">
        <v>776</v>
      </c>
      <c r="I5336" t="s">
        <v>722</v>
      </c>
      <c r="J5336" t="s">
        <v>0</v>
      </c>
      <c r="K5336" s="71" t="str">
        <f>INDEX(Line_of_Business,MATCH(Export!J5336,Name,0))</f>
        <v>D</v>
      </c>
      <c r="L5336" s="9" t="s">
        <v>133</v>
      </c>
      <c r="M5336">
        <v>14</v>
      </c>
      <c r="N5336" s="4">
        <v>6835.35</v>
      </c>
      <c r="O5336" s="4">
        <v>6835.35</v>
      </c>
      <c r="P5336" s="4">
        <v>0</v>
      </c>
      <c r="Q5336" s="4">
        <v>0</v>
      </c>
      <c r="R5336" s="4">
        <v>0</v>
      </c>
      <c r="S5336" s="4">
        <v>0</v>
      </c>
      <c r="T5336" s="4">
        <v>0</v>
      </c>
      <c r="U5336" s="4">
        <v>0</v>
      </c>
      <c r="V5336" s="4">
        <v>0</v>
      </c>
      <c r="W5336" s="4">
        <v>0</v>
      </c>
      <c r="X5336" s="4">
        <v>0</v>
      </c>
      <c r="Y5336" s="4">
        <v>1243.99</v>
      </c>
      <c r="Z5336" s="4">
        <v>288.02999999999997</v>
      </c>
      <c r="AA5336" s="4">
        <v>0</v>
      </c>
      <c r="AB5336" t="s">
        <v>3</v>
      </c>
      <c r="AC5336" s="4">
        <v>0</v>
      </c>
      <c r="AD5336" s="4">
        <v>0</v>
      </c>
      <c r="AE5336" s="4">
        <v>0</v>
      </c>
      <c r="AF5336" t="s">
        <v>722</v>
      </c>
      <c r="AG5336" s="4">
        <v>0</v>
      </c>
      <c r="AH5336" s="4">
        <v>0</v>
      </c>
      <c r="AI5336" s="4">
        <v>0</v>
      </c>
      <c r="AJ5336" s="4">
        <v>5303.33</v>
      </c>
      <c r="AK5336" s="4">
        <v>0</v>
      </c>
      <c r="AL5336" t="s">
        <v>794</v>
      </c>
      <c r="AM5336" s="71" t="str">
        <f>INDEX(Network_Insurer_Code,MATCH(Export!AL5336,Network_insurer_Name,0))</f>
        <v>CUI2</v>
      </c>
      <c r="AN5336" t="str">
        <f t="shared" si="83"/>
        <v>D1006CUI22020</v>
      </c>
    </row>
    <row r="5337" spans="1:40" x14ac:dyDescent="0.25">
      <c r="A5337">
        <v>2020</v>
      </c>
      <c r="B5337">
        <v>1</v>
      </c>
      <c r="C5337" s="1">
        <v>43831</v>
      </c>
      <c r="D5337" s="1">
        <v>43921</v>
      </c>
      <c r="E5337">
        <v>2018</v>
      </c>
      <c r="F5337" s="71" t="str">
        <f>INDEX(Client_Name,MATCH(Export!H5337,Local_Company_Name,0))</f>
        <v>Flaimngo Tailoring</v>
      </c>
      <c r="G5337" s="71">
        <f>INDEX(Client_Code,MATCH(Export!H5337,Local_Company_Name,0))</f>
        <v>1005</v>
      </c>
      <c r="H5337" t="s">
        <v>755</v>
      </c>
      <c r="I5337" t="s">
        <v>735</v>
      </c>
      <c r="J5337" t="s">
        <v>8</v>
      </c>
      <c r="K5337" s="71" t="str">
        <f>INDEX(Line_of_Business,MATCH(Export!J5337,Name,0))</f>
        <v>M</v>
      </c>
      <c r="L5337" s="9">
        <v>90500002314</v>
      </c>
      <c r="M5337">
        <v>1504</v>
      </c>
      <c r="N5337" s="4">
        <v>0</v>
      </c>
      <c r="O5337" s="4">
        <v>0</v>
      </c>
      <c r="P5337" s="4">
        <v>0</v>
      </c>
      <c r="Q5337" s="4">
        <v>0</v>
      </c>
      <c r="R5337" s="4">
        <v>0</v>
      </c>
      <c r="S5337" s="4">
        <v>0</v>
      </c>
      <c r="T5337" s="4">
        <v>0</v>
      </c>
      <c r="U5337" s="4">
        <v>0</v>
      </c>
      <c r="V5337" s="4">
        <v>0</v>
      </c>
      <c r="W5337" s="4">
        <v>0</v>
      </c>
      <c r="X5337" s="4">
        <v>0</v>
      </c>
      <c r="Y5337" s="4">
        <v>0</v>
      </c>
      <c r="Z5337" s="4">
        <v>0</v>
      </c>
      <c r="AA5337" s="4">
        <v>0</v>
      </c>
      <c r="AB5337" t="s">
        <v>3</v>
      </c>
      <c r="AC5337" s="4">
        <v>0</v>
      </c>
      <c r="AD5337" s="4">
        <v>0</v>
      </c>
      <c r="AE5337" s="4">
        <v>0</v>
      </c>
      <c r="AF5337" t="s">
        <v>735</v>
      </c>
      <c r="AG5337" s="4">
        <v>0</v>
      </c>
      <c r="AH5337" s="4">
        <v>0</v>
      </c>
      <c r="AI5337" s="4">
        <v>0</v>
      </c>
      <c r="AJ5337" s="4">
        <v>0</v>
      </c>
      <c r="AK5337" s="4">
        <v>0</v>
      </c>
      <c r="AL5337" t="s">
        <v>792</v>
      </c>
      <c r="AM5337" s="71" t="str">
        <f>INDEX(Network_Insurer_Code,MATCH(Export!AL5337,Network_insurer_Name,0))</f>
        <v>CAL1</v>
      </c>
      <c r="AN5337" t="str">
        <f t="shared" si="83"/>
        <v>M1005CAL12018</v>
      </c>
    </row>
    <row r="5338" spans="1:40" x14ac:dyDescent="0.25">
      <c r="A5338">
        <v>2020</v>
      </c>
      <c r="B5338">
        <v>3</v>
      </c>
      <c r="C5338" s="1">
        <v>44013</v>
      </c>
      <c r="D5338" s="1">
        <v>44104</v>
      </c>
      <c r="E5338">
        <v>2019</v>
      </c>
      <c r="F5338" s="71" t="str">
        <f>INDEX(Client_Name,MATCH(Export!H5338,Local_Company_Name,0))</f>
        <v>Lion Manufacturing Co</v>
      </c>
      <c r="G5338" s="71">
        <f>INDEX(Client_Code,MATCH(Export!H5338,Local_Company_Name,0))</f>
        <v>1002</v>
      </c>
      <c r="H5338" t="s">
        <v>752</v>
      </c>
      <c r="I5338" t="s">
        <v>722</v>
      </c>
      <c r="J5338" t="s">
        <v>8</v>
      </c>
      <c r="K5338" s="71" t="str">
        <f>INDEX(Line_of_Business,MATCH(Export!J5338,Name,0))</f>
        <v>M</v>
      </c>
      <c r="L5338" s="9" t="s">
        <v>407</v>
      </c>
      <c r="M5338">
        <v>4449</v>
      </c>
      <c r="N5338" s="4">
        <v>927.36666666666599</v>
      </c>
      <c r="O5338" s="4">
        <v>278.20999999999998</v>
      </c>
      <c r="P5338" s="4">
        <v>2077.89</v>
      </c>
      <c r="Q5338" s="4">
        <v>0</v>
      </c>
      <c r="R5338" s="4">
        <v>0</v>
      </c>
      <c r="S5338" s="4">
        <v>0</v>
      </c>
      <c r="T5338" s="4">
        <v>0</v>
      </c>
      <c r="U5338" s="4">
        <v>0</v>
      </c>
      <c r="V5338" s="4">
        <v>0</v>
      </c>
      <c r="W5338" s="4">
        <v>0</v>
      </c>
      <c r="X5338" s="4">
        <v>0</v>
      </c>
      <c r="Y5338" s="4">
        <v>9.82</v>
      </c>
      <c r="Z5338" s="4">
        <v>44.06</v>
      </c>
      <c r="AA5338" s="4">
        <v>0</v>
      </c>
      <c r="AB5338" t="s">
        <v>3</v>
      </c>
      <c r="AC5338" s="4">
        <v>0</v>
      </c>
      <c r="AD5338" s="4">
        <v>0</v>
      </c>
      <c r="AE5338" s="4">
        <v>0</v>
      </c>
      <c r="AF5338" t="s">
        <v>722</v>
      </c>
      <c r="AG5338" s="4">
        <v>0</v>
      </c>
      <c r="AH5338" s="4">
        <v>0</v>
      </c>
      <c r="AI5338" s="4">
        <v>0</v>
      </c>
      <c r="AJ5338" s="4">
        <v>-1853.5599999999899</v>
      </c>
      <c r="AK5338" s="4">
        <v>187000</v>
      </c>
      <c r="AL5338" t="s">
        <v>797</v>
      </c>
      <c r="AM5338" s="71" t="str">
        <f>INDEX(Network_Insurer_Code,MATCH(Export!AL5338,Network_insurer_Name,0))</f>
        <v>ONI3</v>
      </c>
      <c r="AN5338" t="str">
        <f t="shared" si="83"/>
        <v>M1002ONI32019</v>
      </c>
    </row>
    <row r="5339" spans="1:40" x14ac:dyDescent="0.25">
      <c r="A5339">
        <v>2020</v>
      </c>
      <c r="B5339">
        <v>3</v>
      </c>
      <c r="C5339" s="1">
        <v>44013</v>
      </c>
      <c r="D5339" s="1">
        <v>44104</v>
      </c>
      <c r="E5339">
        <v>2010</v>
      </c>
      <c r="F5339" s="71" t="str">
        <f>INDEX(Client_Name,MATCH(Export!H5339,Local_Company_Name,0))</f>
        <v>Lion Manufacturing Co</v>
      </c>
      <c r="G5339" s="71">
        <f>INDEX(Client_Code,MATCH(Export!H5339,Local_Company_Name,0))</f>
        <v>1002</v>
      </c>
      <c r="H5339" t="s">
        <v>759</v>
      </c>
      <c r="I5339" t="s">
        <v>704</v>
      </c>
      <c r="J5339" t="s">
        <v>0</v>
      </c>
      <c r="K5339" s="71" t="str">
        <f>INDEX(Line_of_Business,MATCH(Export!J5339,Name,0))</f>
        <v>D</v>
      </c>
      <c r="L5339" s="9" t="s">
        <v>37</v>
      </c>
      <c r="M5339">
        <v>14536</v>
      </c>
      <c r="N5339" s="4">
        <v>0</v>
      </c>
      <c r="O5339" s="4">
        <v>0</v>
      </c>
      <c r="P5339" s="4">
        <v>52530.39</v>
      </c>
      <c r="Q5339" s="4">
        <v>0</v>
      </c>
      <c r="R5339" s="4">
        <v>0</v>
      </c>
      <c r="S5339" s="4">
        <v>0</v>
      </c>
      <c r="T5339" s="4">
        <v>0</v>
      </c>
      <c r="U5339" s="4">
        <v>0</v>
      </c>
      <c r="V5339" s="4">
        <v>0</v>
      </c>
      <c r="W5339" s="4">
        <v>0</v>
      </c>
      <c r="X5339" s="4">
        <v>0</v>
      </c>
      <c r="Y5339" s="4">
        <v>0</v>
      </c>
      <c r="Z5339" s="4">
        <v>0</v>
      </c>
      <c r="AA5339" s="4">
        <v>0</v>
      </c>
      <c r="AB5339" t="s">
        <v>3</v>
      </c>
      <c r="AC5339" s="4">
        <v>0</v>
      </c>
      <c r="AD5339" s="4">
        <v>0</v>
      </c>
      <c r="AE5339" s="4">
        <v>-85034.55</v>
      </c>
      <c r="AF5339" t="s">
        <v>704</v>
      </c>
      <c r="AG5339" s="4">
        <v>0</v>
      </c>
      <c r="AH5339" s="4">
        <v>0</v>
      </c>
      <c r="AI5339" s="4">
        <v>0</v>
      </c>
      <c r="AJ5339" s="4">
        <v>-52530.39</v>
      </c>
      <c r="AK5339" s="4">
        <v>0</v>
      </c>
      <c r="AL5339" t="s">
        <v>793</v>
      </c>
      <c r="AM5339" s="71" t="str">
        <f>INDEX(Network_Insurer_Code,MATCH(Export!AL5339,Network_insurer_Name,0))</f>
        <v>CAL3</v>
      </c>
      <c r="AN5339" t="str">
        <f t="shared" si="83"/>
        <v>D1002CAL32010</v>
      </c>
    </row>
    <row r="5340" spans="1:40" x14ac:dyDescent="0.25">
      <c r="A5340">
        <v>2020</v>
      </c>
      <c r="B5340">
        <v>2</v>
      </c>
      <c r="C5340" s="1">
        <v>43831</v>
      </c>
      <c r="D5340" s="1">
        <v>43921</v>
      </c>
      <c r="E5340">
        <v>2019</v>
      </c>
      <c r="F5340" s="71" t="str">
        <f>INDEX(Client_Name,MATCH(Export!H5340,Local_Company_Name,0))</f>
        <v>Lion Manufacturing Co</v>
      </c>
      <c r="G5340" s="71">
        <f>INDEX(Client_Code,MATCH(Export!H5340,Local_Company_Name,0))</f>
        <v>1002</v>
      </c>
      <c r="H5340" t="s">
        <v>752</v>
      </c>
      <c r="I5340" t="s">
        <v>720</v>
      </c>
      <c r="J5340" t="s">
        <v>22</v>
      </c>
      <c r="K5340" s="71" t="str">
        <f>INDEX(Line_of_Business,MATCH(Export!J5340,Name,0))</f>
        <v>A</v>
      </c>
      <c r="L5340" s="9" t="s">
        <v>458</v>
      </c>
      <c r="M5340">
        <v>934</v>
      </c>
      <c r="N5340" s="4">
        <v>0</v>
      </c>
      <c r="O5340" s="4">
        <v>0</v>
      </c>
      <c r="P5340" s="4">
        <v>89100</v>
      </c>
      <c r="Q5340" s="4">
        <v>0</v>
      </c>
      <c r="R5340" s="4">
        <v>0</v>
      </c>
      <c r="S5340" s="4">
        <v>0</v>
      </c>
      <c r="T5340" s="4">
        <v>0</v>
      </c>
      <c r="U5340" s="4">
        <v>0</v>
      </c>
      <c r="V5340" s="4">
        <v>0</v>
      </c>
      <c r="W5340" s="4">
        <v>0</v>
      </c>
      <c r="X5340" s="4">
        <v>0</v>
      </c>
      <c r="Y5340" s="4">
        <v>0</v>
      </c>
      <c r="Z5340" s="4">
        <v>0</v>
      </c>
      <c r="AA5340" s="4">
        <v>0</v>
      </c>
      <c r="AB5340" t="s">
        <v>3</v>
      </c>
      <c r="AC5340" s="4">
        <v>0</v>
      </c>
      <c r="AD5340" s="4">
        <v>0</v>
      </c>
      <c r="AE5340" s="4">
        <v>0</v>
      </c>
      <c r="AF5340" t="s">
        <v>720</v>
      </c>
      <c r="AG5340" s="4">
        <v>0</v>
      </c>
      <c r="AH5340" s="4">
        <v>0</v>
      </c>
      <c r="AI5340" s="4">
        <v>0</v>
      </c>
      <c r="AJ5340" s="4">
        <v>-89100</v>
      </c>
      <c r="AK5340" s="4">
        <v>0</v>
      </c>
      <c r="AL5340" t="s">
        <v>785</v>
      </c>
      <c r="AM5340" s="71" t="str">
        <f>INDEX(Network_Insurer_Code,MATCH(Export!AL5340,Network_insurer_Name,0))</f>
        <v>WAI3</v>
      </c>
      <c r="AN5340" t="str">
        <f t="shared" si="83"/>
        <v>A1002WAI32019</v>
      </c>
    </row>
    <row r="5341" spans="1:40" x14ac:dyDescent="0.25">
      <c r="A5341">
        <v>2020</v>
      </c>
      <c r="B5341">
        <v>3</v>
      </c>
      <c r="C5341" s="1">
        <v>44013</v>
      </c>
      <c r="D5341" s="1">
        <v>44104</v>
      </c>
      <c r="E5341">
        <v>2020</v>
      </c>
      <c r="F5341" s="71" t="str">
        <f>INDEX(Client_Name,MATCH(Export!H5341,Local_Company_Name,0))</f>
        <v>Aplaca Engineering Co</v>
      </c>
      <c r="G5341" s="71">
        <f>INDEX(Client_Code,MATCH(Export!H5341,Local_Company_Name,0))</f>
        <v>1004</v>
      </c>
      <c r="H5341" t="s">
        <v>754</v>
      </c>
      <c r="I5341" t="s">
        <v>718</v>
      </c>
      <c r="J5341" t="s">
        <v>5</v>
      </c>
      <c r="K5341" s="71" t="str">
        <f>INDEX(Line_of_Business,MATCH(Export!J5341,Name,0))</f>
        <v>L</v>
      </c>
      <c r="L5341" s="9">
        <v>11470</v>
      </c>
      <c r="M5341">
        <v>7</v>
      </c>
      <c r="N5341" s="4">
        <v>17315.189999999999</v>
      </c>
      <c r="O5341" s="4">
        <v>17315.189999999999</v>
      </c>
      <c r="P5341" s="4">
        <v>0</v>
      </c>
      <c r="Q5341" s="4">
        <v>0</v>
      </c>
      <c r="R5341" s="4">
        <v>0</v>
      </c>
      <c r="S5341" s="4">
        <v>0</v>
      </c>
      <c r="T5341" s="4">
        <v>0</v>
      </c>
      <c r="U5341" s="4">
        <v>0</v>
      </c>
      <c r="V5341" s="4">
        <v>0</v>
      </c>
      <c r="W5341" s="4">
        <v>0</v>
      </c>
      <c r="X5341" s="4">
        <v>0</v>
      </c>
      <c r="Y5341" s="4">
        <v>4207.59</v>
      </c>
      <c r="Z5341" s="4">
        <v>138.52000000000001</v>
      </c>
      <c r="AA5341" s="4">
        <v>0</v>
      </c>
      <c r="AB5341" t="s">
        <v>3</v>
      </c>
      <c r="AC5341" s="4">
        <v>0</v>
      </c>
      <c r="AD5341" s="4">
        <v>0</v>
      </c>
      <c r="AE5341" s="4">
        <v>0</v>
      </c>
      <c r="AF5341" t="s">
        <v>718</v>
      </c>
      <c r="AG5341" s="4">
        <v>0</v>
      </c>
      <c r="AH5341" s="4">
        <v>0</v>
      </c>
      <c r="AI5341" s="4">
        <v>0</v>
      </c>
      <c r="AJ5341" s="4">
        <v>12969.0799999999</v>
      </c>
      <c r="AK5341" s="4">
        <v>0</v>
      </c>
      <c r="AL5341" t="s">
        <v>796</v>
      </c>
      <c r="AM5341" s="71" t="str">
        <f>INDEX(Network_Insurer_Code,MATCH(Export!AL5341,Network_insurer_Name,0))</f>
        <v>POL2</v>
      </c>
      <c r="AN5341" t="str">
        <f t="shared" si="83"/>
        <v>L1004POL22020</v>
      </c>
    </row>
    <row r="5342" spans="1:40" x14ac:dyDescent="0.25">
      <c r="A5342">
        <v>2020</v>
      </c>
      <c r="B5342">
        <v>1</v>
      </c>
      <c r="C5342" s="1">
        <v>43831</v>
      </c>
      <c r="D5342" s="1">
        <v>43921</v>
      </c>
      <c r="E5342">
        <v>2020</v>
      </c>
      <c r="F5342" s="71" t="str">
        <f>INDEX(Client_Name,MATCH(Export!H5342,Local_Company_Name,0))</f>
        <v>Aplaca Engineering Co</v>
      </c>
      <c r="G5342" s="71">
        <f>INDEX(Client_Code,MATCH(Export!H5342,Local_Company_Name,0))</f>
        <v>1004</v>
      </c>
      <c r="H5342" t="s">
        <v>768</v>
      </c>
      <c r="I5342" t="s">
        <v>722</v>
      </c>
      <c r="J5342" t="s">
        <v>22</v>
      </c>
      <c r="K5342" s="71" t="str">
        <f>INDEX(Line_of_Business,MATCH(Export!J5342,Name,0))</f>
        <v>A</v>
      </c>
      <c r="L5342" s="9" t="s">
        <v>230</v>
      </c>
      <c r="M5342">
        <v>0</v>
      </c>
      <c r="N5342" s="4">
        <v>295080.98</v>
      </c>
      <c r="O5342" s="4">
        <v>295080.98</v>
      </c>
      <c r="P5342" s="4">
        <v>11654.18</v>
      </c>
      <c r="Q5342" s="4">
        <v>0</v>
      </c>
      <c r="R5342" s="4">
        <v>0</v>
      </c>
      <c r="S5342" s="4">
        <v>0</v>
      </c>
      <c r="T5342" s="4">
        <v>0</v>
      </c>
      <c r="U5342" s="4">
        <v>0</v>
      </c>
      <c r="V5342" s="4">
        <v>0</v>
      </c>
      <c r="W5342" s="4">
        <v>0</v>
      </c>
      <c r="X5342" s="4">
        <v>0</v>
      </c>
      <c r="Y5342" s="4">
        <v>42864.76</v>
      </c>
      <c r="Z5342" s="4">
        <v>9315.94</v>
      </c>
      <c r="AA5342" s="4">
        <v>0</v>
      </c>
      <c r="AB5342" t="s">
        <v>3</v>
      </c>
      <c r="AC5342" s="4">
        <v>0</v>
      </c>
      <c r="AD5342" s="4">
        <v>0</v>
      </c>
      <c r="AE5342" s="4">
        <v>0</v>
      </c>
      <c r="AF5342" t="s">
        <v>722</v>
      </c>
      <c r="AG5342" s="4">
        <v>0</v>
      </c>
      <c r="AH5342" s="4">
        <v>0</v>
      </c>
      <c r="AI5342" s="4">
        <v>0</v>
      </c>
      <c r="AJ5342" s="4">
        <v>231246.09999999899</v>
      </c>
      <c r="AK5342" s="4">
        <v>0</v>
      </c>
      <c r="AL5342" t="s">
        <v>794</v>
      </c>
      <c r="AM5342" s="71" t="str">
        <f>INDEX(Network_Insurer_Code,MATCH(Export!AL5342,Network_insurer_Name,0))</f>
        <v>CUI2</v>
      </c>
      <c r="AN5342" t="str">
        <f t="shared" si="83"/>
        <v>A1004CUI22020</v>
      </c>
    </row>
    <row r="5343" spans="1:40" x14ac:dyDescent="0.25">
      <c r="A5343">
        <v>2019</v>
      </c>
      <c r="B5343">
        <v>3</v>
      </c>
      <c r="C5343" s="1">
        <v>43647</v>
      </c>
      <c r="D5343" s="1">
        <v>43738</v>
      </c>
      <c r="E5343">
        <v>2018</v>
      </c>
      <c r="F5343" s="71" t="str">
        <f>INDEX(Client_Name,MATCH(Export!H5343,Local_Company_Name,0))</f>
        <v>Zebra Workings Ltd</v>
      </c>
      <c r="G5343" s="71">
        <f>INDEX(Client_Code,MATCH(Export!H5343,Local_Company_Name,0))</f>
        <v>1001</v>
      </c>
      <c r="H5343" t="s">
        <v>749</v>
      </c>
      <c r="I5343" t="s">
        <v>704</v>
      </c>
      <c r="J5343" t="s">
        <v>0</v>
      </c>
      <c r="K5343" s="71" t="str">
        <f>INDEX(Line_of_Business,MATCH(Export!J5343,Name,0))</f>
        <v>D</v>
      </c>
      <c r="L5343" s="9" t="s">
        <v>375</v>
      </c>
      <c r="M5343">
        <v>678</v>
      </c>
      <c r="N5343" s="4">
        <v>0</v>
      </c>
      <c r="O5343" s="4">
        <v>0</v>
      </c>
      <c r="P5343" s="4">
        <v>0</v>
      </c>
      <c r="Q5343" s="4">
        <v>0</v>
      </c>
      <c r="R5343" s="4">
        <v>0</v>
      </c>
      <c r="S5343" s="4">
        <v>0</v>
      </c>
      <c r="T5343" s="4">
        <v>0</v>
      </c>
      <c r="U5343" s="4">
        <v>0</v>
      </c>
      <c r="V5343" s="4">
        <v>0</v>
      </c>
      <c r="W5343" s="4">
        <v>0</v>
      </c>
      <c r="X5343" s="4">
        <v>0</v>
      </c>
      <c r="Y5343" s="4">
        <v>0</v>
      </c>
      <c r="Z5343" s="4">
        <v>0</v>
      </c>
      <c r="AA5343" s="4">
        <v>0</v>
      </c>
      <c r="AB5343" t="s">
        <v>3</v>
      </c>
      <c r="AC5343" s="4">
        <v>0</v>
      </c>
      <c r="AD5343" s="4">
        <v>0</v>
      </c>
      <c r="AE5343" s="4">
        <v>0</v>
      </c>
      <c r="AF5343" t="s">
        <v>704</v>
      </c>
      <c r="AG5343" s="4">
        <v>0</v>
      </c>
      <c r="AH5343" s="4">
        <v>0</v>
      </c>
      <c r="AI5343" s="4">
        <v>0</v>
      </c>
      <c r="AJ5343" s="4">
        <v>0</v>
      </c>
      <c r="AK5343" s="4">
        <v>0</v>
      </c>
      <c r="AL5343" t="s">
        <v>798</v>
      </c>
      <c r="AM5343" s="71" t="str">
        <f>INDEX(Network_Insurer_Code,MATCH(Export!AL5343,Network_insurer_Name,0))</f>
        <v>PEI2</v>
      </c>
      <c r="AN5343" t="str">
        <f t="shared" si="83"/>
        <v>D1001PEI22018</v>
      </c>
    </row>
    <row r="5344" spans="1:40" x14ac:dyDescent="0.25">
      <c r="A5344">
        <v>2020</v>
      </c>
      <c r="B5344">
        <v>3</v>
      </c>
      <c r="C5344" s="1">
        <v>44075</v>
      </c>
      <c r="D5344" s="1">
        <v>44104</v>
      </c>
      <c r="E5344">
        <v>2020</v>
      </c>
      <c r="F5344" s="71" t="str">
        <f>INDEX(Client_Name,MATCH(Export!H5344,Local_Company_Name,0))</f>
        <v>Aplaca Engineering Co</v>
      </c>
      <c r="G5344" s="71">
        <f>INDEX(Client_Code,MATCH(Export!H5344,Local_Company_Name,0))</f>
        <v>1004</v>
      </c>
      <c r="H5344" t="s">
        <v>768</v>
      </c>
      <c r="I5344" t="s">
        <v>739</v>
      </c>
      <c r="J5344" t="s">
        <v>22</v>
      </c>
      <c r="K5344" s="71" t="str">
        <f>INDEX(Line_of_Business,MATCH(Export!J5344,Name,0))</f>
        <v>A</v>
      </c>
      <c r="L5344" s="9" t="s">
        <v>125</v>
      </c>
      <c r="M5344">
        <v>224</v>
      </c>
      <c r="N5344" s="4">
        <v>4307.7111111111099</v>
      </c>
      <c r="O5344" s="4">
        <v>3876.94</v>
      </c>
      <c r="P5344" s="4">
        <v>0</v>
      </c>
      <c r="Q5344" s="4">
        <v>0</v>
      </c>
      <c r="R5344" s="4">
        <v>0</v>
      </c>
      <c r="S5344" s="4">
        <v>0</v>
      </c>
      <c r="T5344" s="4">
        <v>0</v>
      </c>
      <c r="U5344" s="4">
        <v>0</v>
      </c>
      <c r="V5344" s="4">
        <v>0</v>
      </c>
      <c r="W5344" s="4">
        <v>0</v>
      </c>
      <c r="X5344" s="4">
        <v>0</v>
      </c>
      <c r="Y5344" s="4">
        <v>445.85</v>
      </c>
      <c r="Z5344" s="4">
        <v>0</v>
      </c>
      <c r="AA5344" s="4">
        <v>655.20000000000005</v>
      </c>
      <c r="AB5344" t="s">
        <v>3</v>
      </c>
      <c r="AC5344" s="4">
        <v>0</v>
      </c>
      <c r="AD5344" s="4">
        <v>0</v>
      </c>
      <c r="AE5344" s="4">
        <v>0</v>
      </c>
      <c r="AF5344" t="s">
        <v>739</v>
      </c>
      <c r="AG5344" s="4">
        <v>0</v>
      </c>
      <c r="AH5344" s="4">
        <v>0</v>
      </c>
      <c r="AI5344" s="4">
        <v>0</v>
      </c>
      <c r="AJ5344" s="4">
        <v>2775.89</v>
      </c>
      <c r="AK5344" s="4">
        <v>187000</v>
      </c>
      <c r="AL5344" t="s">
        <v>782</v>
      </c>
      <c r="AM5344" s="71" t="str">
        <f>INDEX(Network_Insurer_Code,MATCH(Export!AL5344,Network_insurer_Name,0))</f>
        <v>API2</v>
      </c>
      <c r="AN5344" t="str">
        <f t="shared" si="83"/>
        <v>A1004API22020</v>
      </c>
    </row>
    <row r="5345" spans="1:40" x14ac:dyDescent="0.25">
      <c r="A5345">
        <v>2020</v>
      </c>
      <c r="B5345">
        <v>1</v>
      </c>
      <c r="C5345" s="1">
        <v>43831</v>
      </c>
      <c r="D5345" s="1">
        <v>43921</v>
      </c>
      <c r="E5345">
        <v>2019</v>
      </c>
      <c r="F5345" s="71" t="str">
        <f>INDEX(Client_Name,MATCH(Export!H5345,Local_Company_Name,0))</f>
        <v>Zebra Workings Ltd</v>
      </c>
      <c r="G5345" s="71">
        <f>INDEX(Client_Code,MATCH(Export!H5345,Local_Company_Name,0))</f>
        <v>1001</v>
      </c>
      <c r="H5345" t="s">
        <v>749</v>
      </c>
      <c r="I5345" t="s">
        <v>712</v>
      </c>
      <c r="J5345" t="s">
        <v>22</v>
      </c>
      <c r="K5345" s="71" t="str">
        <f>INDEX(Line_of_Business,MATCH(Export!J5345,Name,0))</f>
        <v>A</v>
      </c>
      <c r="L5345" s="9" t="s">
        <v>197</v>
      </c>
      <c r="M5345">
        <v>117159</v>
      </c>
      <c r="N5345" s="4">
        <v>0</v>
      </c>
      <c r="O5345" s="4">
        <v>0</v>
      </c>
      <c r="P5345" s="4">
        <v>3172.07</v>
      </c>
      <c r="Q5345" s="4">
        <v>0</v>
      </c>
      <c r="R5345" s="4">
        <v>0</v>
      </c>
      <c r="S5345" s="4">
        <v>0</v>
      </c>
      <c r="T5345" s="4">
        <v>0</v>
      </c>
      <c r="U5345" s="4">
        <v>0</v>
      </c>
      <c r="V5345" s="4">
        <v>0</v>
      </c>
      <c r="W5345" s="4">
        <v>0</v>
      </c>
      <c r="X5345" s="4">
        <v>0</v>
      </c>
      <c r="Y5345" s="4">
        <v>0</v>
      </c>
      <c r="Z5345" s="4">
        <v>0</v>
      </c>
      <c r="AA5345" s="4">
        <v>0</v>
      </c>
      <c r="AB5345" t="s">
        <v>3</v>
      </c>
      <c r="AC5345" s="4">
        <v>0</v>
      </c>
      <c r="AD5345" s="4">
        <v>0</v>
      </c>
      <c r="AE5345" s="4">
        <v>35316.32</v>
      </c>
      <c r="AF5345" t="s">
        <v>712</v>
      </c>
      <c r="AG5345" s="4">
        <v>0</v>
      </c>
      <c r="AH5345" s="4">
        <v>0</v>
      </c>
      <c r="AI5345" s="4">
        <v>0</v>
      </c>
      <c r="AJ5345" s="4">
        <v>-3172.07</v>
      </c>
      <c r="AK5345" s="4">
        <v>0</v>
      </c>
      <c r="AL5345" t="s">
        <v>792</v>
      </c>
      <c r="AM5345" s="71" t="str">
        <f>INDEX(Network_Insurer_Code,MATCH(Export!AL5345,Network_insurer_Name,0))</f>
        <v>CAL1</v>
      </c>
      <c r="AN5345" t="str">
        <f t="shared" si="83"/>
        <v>A1001CAL12019</v>
      </c>
    </row>
    <row r="5346" spans="1:40" x14ac:dyDescent="0.25">
      <c r="A5346">
        <v>2019</v>
      </c>
      <c r="B5346">
        <v>1</v>
      </c>
      <c r="C5346" s="1">
        <v>43466</v>
      </c>
      <c r="D5346" s="1">
        <v>43555</v>
      </c>
      <c r="E5346">
        <v>2017</v>
      </c>
      <c r="F5346" s="71" t="str">
        <f>INDEX(Client_Name,MATCH(Export!H5346,Local_Company_Name,0))</f>
        <v>Aplaca Engineering Co</v>
      </c>
      <c r="G5346" s="71">
        <f>INDEX(Client_Code,MATCH(Export!H5346,Local_Company_Name,0))</f>
        <v>1004</v>
      </c>
      <c r="H5346" t="s">
        <v>767</v>
      </c>
      <c r="I5346" t="s">
        <v>704</v>
      </c>
      <c r="J5346" t="s">
        <v>5</v>
      </c>
      <c r="K5346" s="71" t="str">
        <f>INDEX(Line_of_Business,MATCH(Export!J5346,Name,0))</f>
        <v>L</v>
      </c>
      <c r="L5346" s="9" t="s">
        <v>260</v>
      </c>
      <c r="M5346">
        <v>13798</v>
      </c>
      <c r="N5346" s="4">
        <v>357395.88</v>
      </c>
      <c r="O5346" s="4">
        <v>357395.88</v>
      </c>
      <c r="P5346" s="4">
        <v>0</v>
      </c>
      <c r="Q5346" s="4">
        <v>0</v>
      </c>
      <c r="R5346" s="4">
        <v>0</v>
      </c>
      <c r="S5346" s="4">
        <v>0</v>
      </c>
      <c r="T5346" s="4">
        <v>0</v>
      </c>
      <c r="U5346" s="4">
        <v>0</v>
      </c>
      <c r="V5346" s="4">
        <v>0</v>
      </c>
      <c r="W5346" s="4">
        <v>0</v>
      </c>
      <c r="X5346" s="4">
        <v>0</v>
      </c>
      <c r="Y5346" s="4">
        <v>23230.73</v>
      </c>
      <c r="Z5346" s="4">
        <v>0</v>
      </c>
      <c r="AA5346" s="4">
        <v>0</v>
      </c>
      <c r="AB5346" t="s">
        <v>3</v>
      </c>
      <c r="AC5346" s="4">
        <v>0</v>
      </c>
      <c r="AD5346" s="4">
        <v>0</v>
      </c>
      <c r="AE5346" s="4">
        <v>0</v>
      </c>
      <c r="AF5346" t="s">
        <v>704</v>
      </c>
      <c r="AG5346" s="4">
        <v>0</v>
      </c>
      <c r="AH5346" s="4">
        <v>0</v>
      </c>
      <c r="AI5346" s="4">
        <v>0</v>
      </c>
      <c r="AJ5346" s="4">
        <v>334165.15000000002</v>
      </c>
      <c r="AK5346" s="4">
        <v>0</v>
      </c>
      <c r="AL5346" t="s">
        <v>782</v>
      </c>
      <c r="AM5346" s="71" t="str">
        <f>INDEX(Network_Insurer_Code,MATCH(Export!AL5346,Network_insurer_Name,0))</f>
        <v>API2</v>
      </c>
      <c r="AN5346" t="str">
        <f t="shared" si="83"/>
        <v>L1004API22017</v>
      </c>
    </row>
    <row r="5347" spans="1:40" x14ac:dyDescent="0.25">
      <c r="A5347">
        <v>2020</v>
      </c>
      <c r="B5347">
        <v>1</v>
      </c>
      <c r="C5347" s="1">
        <v>43831</v>
      </c>
      <c r="D5347" s="1">
        <v>43921</v>
      </c>
      <c r="E5347">
        <v>2019</v>
      </c>
      <c r="F5347" s="71" t="str">
        <f>INDEX(Client_Name,MATCH(Export!H5347,Local_Company_Name,0))</f>
        <v>Aplaca Engineering Co</v>
      </c>
      <c r="G5347" s="71">
        <f>INDEX(Client_Code,MATCH(Export!H5347,Local_Company_Name,0))</f>
        <v>1004</v>
      </c>
      <c r="H5347" t="s">
        <v>768</v>
      </c>
      <c r="I5347" t="s">
        <v>704</v>
      </c>
      <c r="J5347" t="s">
        <v>5</v>
      </c>
      <c r="K5347" s="71" t="str">
        <f>INDEX(Line_of_Business,MATCH(Export!J5347,Name,0))</f>
        <v>L</v>
      </c>
      <c r="L5347" s="9" t="s">
        <v>309</v>
      </c>
      <c r="M5347">
        <v>3644</v>
      </c>
      <c r="N5347" s="4">
        <v>0</v>
      </c>
      <c r="O5347" s="4">
        <v>0</v>
      </c>
      <c r="P5347" s="4">
        <v>255370.44</v>
      </c>
      <c r="Q5347" s="4">
        <v>0</v>
      </c>
      <c r="R5347" s="4">
        <v>0</v>
      </c>
      <c r="S5347" s="4">
        <v>0</v>
      </c>
      <c r="T5347" s="4">
        <v>0</v>
      </c>
      <c r="U5347" s="4">
        <v>0</v>
      </c>
      <c r="V5347" s="4">
        <v>0</v>
      </c>
      <c r="W5347" s="4">
        <v>0</v>
      </c>
      <c r="X5347" s="4">
        <v>0</v>
      </c>
      <c r="Y5347" s="4">
        <v>0</v>
      </c>
      <c r="Z5347" s="4">
        <v>0</v>
      </c>
      <c r="AA5347" s="4">
        <v>0</v>
      </c>
      <c r="AB5347" t="s">
        <v>3</v>
      </c>
      <c r="AC5347" s="4">
        <v>0</v>
      </c>
      <c r="AD5347" s="4">
        <v>0</v>
      </c>
      <c r="AE5347" s="4">
        <v>0</v>
      </c>
      <c r="AF5347" t="s">
        <v>704</v>
      </c>
      <c r="AG5347" s="4">
        <v>0</v>
      </c>
      <c r="AH5347" s="4">
        <v>0</v>
      </c>
      <c r="AI5347" s="4">
        <v>0</v>
      </c>
      <c r="AJ5347" s="4">
        <v>-255370.44</v>
      </c>
      <c r="AK5347" s="4">
        <v>0</v>
      </c>
      <c r="AL5347" t="s">
        <v>798</v>
      </c>
      <c r="AM5347" s="71" t="str">
        <f>INDEX(Network_Insurer_Code,MATCH(Export!AL5347,Network_insurer_Name,0))</f>
        <v>PEI2</v>
      </c>
      <c r="AN5347" t="str">
        <f t="shared" si="83"/>
        <v>L1004PEI22019</v>
      </c>
    </row>
    <row r="5348" spans="1:40" x14ac:dyDescent="0.25">
      <c r="A5348">
        <v>2020</v>
      </c>
      <c r="B5348">
        <v>2</v>
      </c>
      <c r="C5348" s="1">
        <v>43922</v>
      </c>
      <c r="D5348" s="1">
        <v>44012</v>
      </c>
      <c r="E5348">
        <v>2020</v>
      </c>
      <c r="F5348" s="71" t="str">
        <f>INDEX(Client_Name,MATCH(Export!H5348,Local_Company_Name,0))</f>
        <v>Lion Manufacturing Co</v>
      </c>
      <c r="G5348" s="71">
        <f>INDEX(Client_Code,MATCH(Export!H5348,Local_Company_Name,0))</f>
        <v>1002</v>
      </c>
      <c r="H5348" t="s">
        <v>759</v>
      </c>
      <c r="I5348" t="s">
        <v>736</v>
      </c>
      <c r="J5348" t="s">
        <v>0</v>
      </c>
      <c r="K5348" s="71" t="str">
        <f>INDEX(Line_of_Business,MATCH(Export!J5348,Name,0))</f>
        <v>D</v>
      </c>
      <c r="L5348" s="9" t="s">
        <v>357</v>
      </c>
      <c r="M5348">
        <v>3087</v>
      </c>
      <c r="N5348" s="4">
        <v>10146.780000000001</v>
      </c>
      <c r="O5348" s="4">
        <v>5073.3900000000003</v>
      </c>
      <c r="P5348" s="4">
        <v>0</v>
      </c>
      <c r="Q5348" s="4">
        <v>0</v>
      </c>
      <c r="R5348" s="4">
        <v>0</v>
      </c>
      <c r="S5348" s="4">
        <v>0</v>
      </c>
      <c r="T5348" s="4">
        <v>0</v>
      </c>
      <c r="U5348" s="4">
        <v>0</v>
      </c>
      <c r="V5348" s="4">
        <v>0</v>
      </c>
      <c r="W5348" s="4">
        <v>0</v>
      </c>
      <c r="X5348" s="4">
        <v>0</v>
      </c>
      <c r="Y5348" s="4">
        <v>761.01</v>
      </c>
      <c r="Z5348" s="4">
        <v>304.39999999999998</v>
      </c>
      <c r="AA5348" s="4">
        <v>0</v>
      </c>
      <c r="AB5348" t="s">
        <v>3</v>
      </c>
      <c r="AC5348" s="4">
        <v>0</v>
      </c>
      <c r="AD5348" s="4">
        <v>0</v>
      </c>
      <c r="AE5348" s="4">
        <v>0</v>
      </c>
      <c r="AF5348" t="s">
        <v>736</v>
      </c>
      <c r="AG5348" s="4">
        <v>0</v>
      </c>
      <c r="AH5348" s="4">
        <v>0</v>
      </c>
      <c r="AI5348" s="4">
        <v>0</v>
      </c>
      <c r="AJ5348" s="4">
        <v>4007.98</v>
      </c>
      <c r="AK5348" s="4">
        <v>0</v>
      </c>
      <c r="AL5348" t="s">
        <v>795</v>
      </c>
      <c r="AM5348" s="71" t="str">
        <f>INDEX(Network_Insurer_Code,MATCH(Export!AL5348,Network_insurer_Name,0))</f>
        <v>TOL1</v>
      </c>
      <c r="AN5348" t="str">
        <f t="shared" si="83"/>
        <v>D1002TOL12020</v>
      </c>
    </row>
    <row r="5349" spans="1:40" x14ac:dyDescent="0.25">
      <c r="A5349">
        <v>2020</v>
      </c>
      <c r="B5349">
        <v>2</v>
      </c>
      <c r="C5349" s="1">
        <v>43922</v>
      </c>
      <c r="D5349" s="1">
        <v>44012</v>
      </c>
      <c r="E5349">
        <v>2020</v>
      </c>
      <c r="F5349" s="71" t="str">
        <f>INDEX(Client_Name,MATCH(Export!H5349,Local_Company_Name,0))</f>
        <v>Lion Manufacturing Co</v>
      </c>
      <c r="G5349" s="71">
        <f>INDEX(Client_Code,MATCH(Export!H5349,Local_Company_Name,0))</f>
        <v>1002</v>
      </c>
      <c r="H5349" t="s">
        <v>757</v>
      </c>
      <c r="I5349" t="s">
        <v>711</v>
      </c>
      <c r="J5349" t="s">
        <v>8</v>
      </c>
      <c r="K5349" s="71" t="str">
        <f>INDEX(Line_of_Business,MATCH(Export!J5349,Name,0))</f>
        <v>M</v>
      </c>
      <c r="L5349" s="9" t="s">
        <v>585</v>
      </c>
      <c r="M5349">
        <v>46</v>
      </c>
      <c r="N5349" s="4">
        <v>176352.75</v>
      </c>
      <c r="O5349" s="4">
        <v>176352.75</v>
      </c>
      <c r="P5349" s="4">
        <v>6465.44</v>
      </c>
      <c r="Q5349" s="4">
        <v>0</v>
      </c>
      <c r="R5349" s="4">
        <v>0</v>
      </c>
      <c r="S5349" s="4">
        <v>0</v>
      </c>
      <c r="T5349" s="4">
        <v>0</v>
      </c>
      <c r="U5349" s="4">
        <v>0</v>
      </c>
      <c r="V5349" s="4">
        <v>0</v>
      </c>
      <c r="W5349" s="4">
        <v>0</v>
      </c>
      <c r="X5349" s="4">
        <v>0</v>
      </c>
      <c r="Y5349" s="4">
        <v>30861.73</v>
      </c>
      <c r="Z5349" s="4">
        <v>0</v>
      </c>
      <c r="AA5349" s="4">
        <v>17635.28</v>
      </c>
      <c r="AB5349" t="s">
        <v>3</v>
      </c>
      <c r="AC5349" s="4">
        <v>0</v>
      </c>
      <c r="AD5349" s="4">
        <v>0</v>
      </c>
      <c r="AE5349" s="4">
        <v>0</v>
      </c>
      <c r="AF5349" t="s">
        <v>711</v>
      </c>
      <c r="AG5349" s="4">
        <v>0</v>
      </c>
      <c r="AH5349" s="4">
        <v>0</v>
      </c>
      <c r="AI5349" s="4">
        <v>0</v>
      </c>
      <c r="AJ5349" s="4">
        <v>121390.299999999</v>
      </c>
      <c r="AK5349" s="4">
        <v>200000</v>
      </c>
      <c r="AL5349" t="s">
        <v>792</v>
      </c>
      <c r="AM5349" s="71" t="str">
        <f>INDEX(Network_Insurer_Code,MATCH(Export!AL5349,Network_insurer_Name,0))</f>
        <v>CAL1</v>
      </c>
      <c r="AN5349" t="str">
        <f t="shared" si="83"/>
        <v>M1002CAL12020</v>
      </c>
    </row>
    <row r="5350" spans="1:40" x14ac:dyDescent="0.25">
      <c r="A5350">
        <v>2020</v>
      </c>
      <c r="B5350">
        <v>1</v>
      </c>
      <c r="C5350" s="1">
        <v>43739</v>
      </c>
      <c r="D5350" s="1">
        <v>43830</v>
      </c>
      <c r="E5350">
        <v>2019</v>
      </c>
      <c r="F5350" s="71" t="str">
        <f>INDEX(Client_Name,MATCH(Export!H5350,Local_Company_Name,0))</f>
        <v>Zebra Workings Ltd</v>
      </c>
      <c r="G5350" s="71">
        <f>INDEX(Client_Code,MATCH(Export!H5350,Local_Company_Name,0))</f>
        <v>1001</v>
      </c>
      <c r="H5350" t="s">
        <v>749</v>
      </c>
      <c r="I5350" t="s">
        <v>716</v>
      </c>
      <c r="J5350" t="s">
        <v>5</v>
      </c>
      <c r="K5350" s="71" t="str">
        <f>INDEX(Line_of_Business,MATCH(Export!J5350,Name,0))</f>
        <v>L</v>
      </c>
      <c r="L5350" s="9">
        <v>900000008699</v>
      </c>
      <c r="M5350">
        <v>27</v>
      </c>
      <c r="N5350" s="4">
        <v>3831.2999999999902</v>
      </c>
      <c r="O5350" s="4">
        <v>3065.04</v>
      </c>
      <c r="P5350" s="4">
        <v>0</v>
      </c>
      <c r="Q5350" s="4">
        <v>0</v>
      </c>
      <c r="R5350" s="4">
        <v>0</v>
      </c>
      <c r="S5350" s="4">
        <v>0</v>
      </c>
      <c r="T5350" s="4">
        <v>0</v>
      </c>
      <c r="U5350" s="4">
        <v>0</v>
      </c>
      <c r="V5350" s="4">
        <v>0</v>
      </c>
      <c r="W5350" s="4">
        <v>0</v>
      </c>
      <c r="X5350" s="4">
        <v>0</v>
      </c>
      <c r="Y5350" s="4">
        <v>609.76</v>
      </c>
      <c r="Z5350" s="4">
        <v>2.76</v>
      </c>
      <c r="AA5350" s="4">
        <v>0</v>
      </c>
      <c r="AB5350" t="s">
        <v>3</v>
      </c>
      <c r="AC5350" s="4">
        <v>0</v>
      </c>
      <c r="AD5350" s="4">
        <v>0</v>
      </c>
      <c r="AE5350" s="4">
        <v>0</v>
      </c>
      <c r="AF5350" t="s">
        <v>716</v>
      </c>
      <c r="AG5350" s="4">
        <v>0</v>
      </c>
      <c r="AH5350" s="4">
        <v>0</v>
      </c>
      <c r="AI5350" s="4">
        <v>0</v>
      </c>
      <c r="AJ5350" s="4">
        <v>2452.51999999999</v>
      </c>
      <c r="AK5350" s="4">
        <v>200000</v>
      </c>
      <c r="AL5350" t="s">
        <v>784</v>
      </c>
      <c r="AM5350" s="71" t="str">
        <f>INDEX(Network_Insurer_Code,MATCH(Export!AL5350,Network_insurer_Name,0))</f>
        <v>PII1</v>
      </c>
      <c r="AN5350" t="str">
        <f t="shared" si="83"/>
        <v>L1001PII12019</v>
      </c>
    </row>
    <row r="5351" spans="1:40" x14ac:dyDescent="0.25">
      <c r="A5351">
        <v>2020</v>
      </c>
      <c r="B5351">
        <v>3</v>
      </c>
      <c r="C5351" s="1">
        <v>44013</v>
      </c>
      <c r="D5351" s="1">
        <v>44104</v>
      </c>
      <c r="E5351">
        <v>2020</v>
      </c>
      <c r="F5351" s="71" t="str">
        <f>INDEX(Client_Name,MATCH(Export!H5351,Local_Company_Name,0))</f>
        <v>Zebra Workings Ltd</v>
      </c>
      <c r="G5351" s="71">
        <f>INDEX(Client_Code,MATCH(Export!H5351,Local_Company_Name,0))</f>
        <v>1001</v>
      </c>
      <c r="H5351" t="s">
        <v>747</v>
      </c>
      <c r="I5351" t="s">
        <v>720</v>
      </c>
      <c r="J5351" t="s">
        <v>22</v>
      </c>
      <c r="K5351" s="71" t="str">
        <f>INDEX(Line_of_Business,MATCH(Export!J5351,Name,0))</f>
        <v>A</v>
      </c>
      <c r="L5351" s="9" t="s">
        <v>104</v>
      </c>
      <c r="M5351">
        <v>55</v>
      </c>
      <c r="N5351" s="4">
        <v>10079.348314606699</v>
      </c>
      <c r="O5351" s="4">
        <v>8970.6199999999899</v>
      </c>
      <c r="P5351" s="4">
        <v>0</v>
      </c>
      <c r="Q5351" s="4">
        <v>0</v>
      </c>
      <c r="R5351" s="4">
        <v>0</v>
      </c>
      <c r="S5351" s="4">
        <v>0</v>
      </c>
      <c r="T5351" s="4">
        <v>0</v>
      </c>
      <c r="U5351" s="4">
        <v>0</v>
      </c>
      <c r="V5351" s="4">
        <v>0</v>
      </c>
      <c r="W5351" s="4">
        <v>0</v>
      </c>
      <c r="X5351" s="4">
        <v>0</v>
      </c>
      <c r="Y5351" s="4">
        <v>1345.59</v>
      </c>
      <c r="Z5351" s="4">
        <v>0</v>
      </c>
      <c r="AA5351" s="4">
        <v>1345.59</v>
      </c>
      <c r="AB5351" t="s">
        <v>3</v>
      </c>
      <c r="AC5351" s="4">
        <v>0</v>
      </c>
      <c r="AD5351" s="4">
        <v>0</v>
      </c>
      <c r="AE5351" s="4">
        <v>0</v>
      </c>
      <c r="AF5351" t="s">
        <v>720</v>
      </c>
      <c r="AG5351" s="4">
        <v>0</v>
      </c>
      <c r="AH5351" s="4">
        <v>0</v>
      </c>
      <c r="AI5351" s="4">
        <v>0</v>
      </c>
      <c r="AJ5351" s="4">
        <v>6279.4399999999896</v>
      </c>
      <c r="AK5351" s="4">
        <v>0</v>
      </c>
      <c r="AL5351" t="s">
        <v>787</v>
      </c>
      <c r="AM5351" s="71" t="str">
        <f>INDEX(Network_Insurer_Code,MATCH(Export!AL5351,Network_insurer_Name,0))</f>
        <v>LEI3</v>
      </c>
      <c r="AN5351" t="str">
        <f t="shared" si="83"/>
        <v>A1001LEI32020</v>
      </c>
    </row>
    <row r="5352" spans="1:40" x14ac:dyDescent="0.25">
      <c r="A5352">
        <v>2019</v>
      </c>
      <c r="B5352">
        <v>3</v>
      </c>
      <c r="C5352" s="1">
        <v>43647</v>
      </c>
      <c r="D5352" s="1">
        <v>43738</v>
      </c>
      <c r="E5352">
        <v>2019</v>
      </c>
      <c r="F5352" s="71" t="str">
        <f>INDEX(Client_Name,MATCH(Export!H5352,Local_Company_Name,0))</f>
        <v>Zebra Workings Ltd</v>
      </c>
      <c r="G5352" s="71">
        <f>INDEX(Client_Code,MATCH(Export!H5352,Local_Company_Name,0))</f>
        <v>1001</v>
      </c>
      <c r="H5352" t="s">
        <v>747</v>
      </c>
      <c r="I5352" t="s">
        <v>722</v>
      </c>
      <c r="J5352" t="s">
        <v>0</v>
      </c>
      <c r="K5352" s="71" t="str">
        <f>INDEX(Line_of_Business,MATCH(Export!J5352,Name,0))</f>
        <v>D</v>
      </c>
      <c r="L5352" s="9" t="s">
        <v>19</v>
      </c>
      <c r="M5352">
        <v>535</v>
      </c>
      <c r="N5352" s="4">
        <v>80132.320000000007</v>
      </c>
      <c r="O5352" s="4">
        <v>80132.320000000007</v>
      </c>
      <c r="P5352" s="4">
        <v>0</v>
      </c>
      <c r="Q5352" s="4">
        <v>0</v>
      </c>
      <c r="R5352" s="4">
        <v>0</v>
      </c>
      <c r="S5352" s="4">
        <v>0</v>
      </c>
      <c r="T5352" s="4">
        <v>0</v>
      </c>
      <c r="U5352" s="4">
        <v>0</v>
      </c>
      <c r="V5352" s="4">
        <v>0</v>
      </c>
      <c r="W5352" s="4">
        <v>0</v>
      </c>
      <c r="X5352" s="4">
        <v>0</v>
      </c>
      <c r="Y5352" s="4">
        <v>9615.8799999999901</v>
      </c>
      <c r="Z5352" s="4">
        <v>0</v>
      </c>
      <c r="AA5352" s="4">
        <v>0</v>
      </c>
      <c r="AB5352" t="s">
        <v>3</v>
      </c>
      <c r="AC5352" s="4">
        <v>0</v>
      </c>
      <c r="AD5352" s="4">
        <v>0</v>
      </c>
      <c r="AE5352" s="4">
        <v>0</v>
      </c>
      <c r="AF5352" t="s">
        <v>722</v>
      </c>
      <c r="AG5352" s="4">
        <v>0</v>
      </c>
      <c r="AH5352" s="4">
        <v>0</v>
      </c>
      <c r="AI5352" s="4">
        <v>0</v>
      </c>
      <c r="AJ5352" s="4">
        <v>70516.44</v>
      </c>
      <c r="AK5352" s="4">
        <v>0</v>
      </c>
      <c r="AL5352" t="s">
        <v>790</v>
      </c>
      <c r="AM5352" s="71" t="str">
        <f>INDEX(Network_Insurer_Code,MATCH(Export!AL5352,Network_insurer_Name,0))</f>
        <v>STL1</v>
      </c>
      <c r="AN5352" t="str">
        <f t="shared" si="83"/>
        <v>D1001STL12019</v>
      </c>
    </row>
    <row r="5353" spans="1:40" x14ac:dyDescent="0.25">
      <c r="A5353">
        <v>2020</v>
      </c>
      <c r="B5353">
        <v>3</v>
      </c>
      <c r="C5353" s="1">
        <v>44013</v>
      </c>
      <c r="D5353" s="1">
        <v>44104</v>
      </c>
      <c r="E5353">
        <v>2017</v>
      </c>
      <c r="F5353" s="71" t="str">
        <f>INDEX(Client_Name,MATCH(Export!H5353,Local_Company_Name,0))</f>
        <v>Tiger Jewelcrafting Ltd</v>
      </c>
      <c r="G5353" s="71">
        <f>INDEX(Client_Code,MATCH(Export!H5353,Local_Company_Name,0))</f>
        <v>1003</v>
      </c>
      <c r="H5353" t="s">
        <v>763</v>
      </c>
      <c r="I5353" t="s">
        <v>722</v>
      </c>
      <c r="J5353" t="s">
        <v>8</v>
      </c>
      <c r="K5353" s="71" t="str">
        <f>INDEX(Line_of_Business,MATCH(Export!J5353,Name,0))</f>
        <v>M</v>
      </c>
      <c r="L5353" s="9" t="s">
        <v>115</v>
      </c>
      <c r="M5353">
        <v>1611</v>
      </c>
      <c r="N5353" s="4">
        <v>0</v>
      </c>
      <c r="O5353" s="4">
        <v>0</v>
      </c>
      <c r="P5353" s="4">
        <v>11290</v>
      </c>
      <c r="Q5353" s="4">
        <v>0</v>
      </c>
      <c r="R5353" s="4">
        <v>0</v>
      </c>
      <c r="S5353" s="4">
        <v>0</v>
      </c>
      <c r="T5353" s="4">
        <v>0</v>
      </c>
      <c r="U5353" s="4">
        <v>0</v>
      </c>
      <c r="V5353" s="4">
        <v>0</v>
      </c>
      <c r="W5353" s="4">
        <v>0</v>
      </c>
      <c r="X5353" s="4">
        <v>0</v>
      </c>
      <c r="Y5353" s="4">
        <v>0</v>
      </c>
      <c r="Z5353" s="4">
        <v>0</v>
      </c>
      <c r="AA5353" s="4">
        <v>0</v>
      </c>
      <c r="AB5353" t="s">
        <v>3</v>
      </c>
      <c r="AC5353" s="4">
        <v>0</v>
      </c>
      <c r="AD5353" s="4">
        <v>0</v>
      </c>
      <c r="AE5353" s="4">
        <v>0</v>
      </c>
      <c r="AF5353" t="s">
        <v>722</v>
      </c>
      <c r="AG5353" s="4">
        <v>0</v>
      </c>
      <c r="AH5353" s="4">
        <v>0</v>
      </c>
      <c r="AI5353" s="4">
        <v>0</v>
      </c>
      <c r="AJ5353" s="4">
        <v>-11290</v>
      </c>
      <c r="AK5353" s="4">
        <v>0</v>
      </c>
      <c r="AL5353" t="s">
        <v>789</v>
      </c>
      <c r="AM5353" s="71" t="str">
        <f>INDEX(Network_Insurer_Code,MATCH(Export!AL5353,Network_insurer_Name,0))</f>
        <v>APL1</v>
      </c>
      <c r="AN5353" t="str">
        <f t="shared" si="83"/>
        <v>M1003APL12017</v>
      </c>
    </row>
    <row r="5354" spans="1:40" x14ac:dyDescent="0.25">
      <c r="A5354">
        <v>2019</v>
      </c>
      <c r="B5354">
        <v>3</v>
      </c>
      <c r="C5354" s="1">
        <v>43647</v>
      </c>
      <c r="D5354" s="1">
        <v>43738</v>
      </c>
      <c r="E5354">
        <v>2019</v>
      </c>
      <c r="F5354" s="71" t="str">
        <f>INDEX(Client_Name,MATCH(Export!H5354,Local_Company_Name,0))</f>
        <v>Tiger Jewelcrafting Ltd</v>
      </c>
      <c r="G5354" s="71">
        <f>INDEX(Client_Code,MATCH(Export!H5354,Local_Company_Name,0))</f>
        <v>1003</v>
      </c>
      <c r="H5354" t="s">
        <v>763</v>
      </c>
      <c r="I5354" t="s">
        <v>708</v>
      </c>
      <c r="J5354" t="s">
        <v>0</v>
      </c>
      <c r="K5354" s="71" t="str">
        <f>INDEX(Line_of_Business,MATCH(Export!J5354,Name,0))</f>
        <v>D</v>
      </c>
      <c r="L5354" s="9" t="s">
        <v>176</v>
      </c>
      <c r="M5354">
        <v>13</v>
      </c>
      <c r="N5354" s="4">
        <v>6389.87</v>
      </c>
      <c r="O5354" s="4">
        <v>6389.87</v>
      </c>
      <c r="P5354" s="4">
        <v>0</v>
      </c>
      <c r="Q5354" s="4">
        <v>0</v>
      </c>
      <c r="R5354" s="4">
        <v>0</v>
      </c>
      <c r="S5354" s="4">
        <v>0</v>
      </c>
      <c r="T5354" s="4">
        <v>0</v>
      </c>
      <c r="U5354" s="4">
        <v>0</v>
      </c>
      <c r="V5354" s="4">
        <v>0</v>
      </c>
      <c r="W5354" s="4">
        <v>0</v>
      </c>
      <c r="X5354" s="4">
        <v>0</v>
      </c>
      <c r="Y5354" s="4">
        <v>511.19</v>
      </c>
      <c r="Z5354" s="4">
        <v>0</v>
      </c>
      <c r="AA5354" s="4">
        <v>0</v>
      </c>
      <c r="AB5354" t="s">
        <v>3</v>
      </c>
      <c r="AC5354" s="4">
        <v>0</v>
      </c>
      <c r="AD5354" s="4">
        <v>0</v>
      </c>
      <c r="AE5354" s="4">
        <v>0</v>
      </c>
      <c r="AF5354" t="s">
        <v>708</v>
      </c>
      <c r="AG5354" s="4">
        <v>0</v>
      </c>
      <c r="AH5354" s="4">
        <v>0</v>
      </c>
      <c r="AI5354" s="4">
        <v>0</v>
      </c>
      <c r="AJ5354" s="4">
        <v>5878.68</v>
      </c>
      <c r="AK5354" s="4">
        <v>0</v>
      </c>
      <c r="AL5354" t="s">
        <v>793</v>
      </c>
      <c r="AM5354" s="71" t="str">
        <f>INDEX(Network_Insurer_Code,MATCH(Export!AL5354,Network_insurer_Name,0))</f>
        <v>CAL3</v>
      </c>
      <c r="AN5354" t="str">
        <f t="shared" si="83"/>
        <v>D1003CAL32019</v>
      </c>
    </row>
    <row r="5355" spans="1:40" x14ac:dyDescent="0.25">
      <c r="A5355">
        <v>2019</v>
      </c>
      <c r="B5355">
        <v>3</v>
      </c>
      <c r="C5355" s="1">
        <v>43647</v>
      </c>
      <c r="D5355" s="1">
        <v>43738</v>
      </c>
      <c r="E5355">
        <v>2019</v>
      </c>
      <c r="F5355" s="71" t="str">
        <f>INDEX(Client_Name,MATCH(Export!H5355,Local_Company_Name,0))</f>
        <v>Zebra Workings Ltd</v>
      </c>
      <c r="G5355" s="71">
        <f>INDEX(Client_Code,MATCH(Export!H5355,Local_Company_Name,0))</f>
        <v>1001</v>
      </c>
      <c r="H5355" t="s">
        <v>749</v>
      </c>
      <c r="I5355" t="s">
        <v>724</v>
      </c>
      <c r="J5355" t="s">
        <v>8</v>
      </c>
      <c r="K5355" s="71" t="str">
        <f>INDEX(Line_of_Business,MATCH(Export!J5355,Name,0))</f>
        <v>M</v>
      </c>
      <c r="L5355" s="9">
        <v>74396</v>
      </c>
      <c r="M5355">
        <v>2102</v>
      </c>
      <c r="N5355" s="4">
        <v>0</v>
      </c>
      <c r="O5355" s="4">
        <v>0</v>
      </c>
      <c r="P5355" s="4">
        <v>0</v>
      </c>
      <c r="Q5355" s="4">
        <v>0</v>
      </c>
      <c r="R5355" s="4">
        <v>0</v>
      </c>
      <c r="S5355" s="4">
        <v>0</v>
      </c>
      <c r="T5355" s="4">
        <v>0</v>
      </c>
      <c r="U5355" s="4">
        <v>0</v>
      </c>
      <c r="V5355" s="4">
        <v>0</v>
      </c>
      <c r="W5355" s="4">
        <v>0</v>
      </c>
      <c r="X5355" s="4">
        <v>0</v>
      </c>
      <c r="Y5355" s="4">
        <v>0</v>
      </c>
      <c r="Z5355" s="4">
        <v>0</v>
      </c>
      <c r="AA5355" s="4">
        <v>0</v>
      </c>
      <c r="AB5355" t="s">
        <v>3</v>
      </c>
      <c r="AC5355" s="4">
        <v>0</v>
      </c>
      <c r="AD5355" s="4">
        <v>0</v>
      </c>
      <c r="AE5355" s="4">
        <v>0</v>
      </c>
      <c r="AF5355" t="s">
        <v>724</v>
      </c>
      <c r="AG5355" s="4">
        <v>0</v>
      </c>
      <c r="AH5355" s="4">
        <v>0</v>
      </c>
      <c r="AI5355" s="4">
        <v>0</v>
      </c>
      <c r="AJ5355" s="4">
        <v>0</v>
      </c>
      <c r="AK5355" s="4">
        <v>0</v>
      </c>
      <c r="AL5355" t="s">
        <v>784</v>
      </c>
      <c r="AM5355" s="71" t="str">
        <f>INDEX(Network_Insurer_Code,MATCH(Export!AL5355,Network_insurer_Name,0))</f>
        <v>PII1</v>
      </c>
      <c r="AN5355" t="str">
        <f t="shared" si="83"/>
        <v>M1001PII12019</v>
      </c>
    </row>
    <row r="5356" spans="1:40" x14ac:dyDescent="0.25">
      <c r="A5356">
        <v>2019</v>
      </c>
      <c r="B5356">
        <v>4</v>
      </c>
      <c r="C5356" s="1">
        <v>43739</v>
      </c>
      <c r="D5356" s="1">
        <v>43830</v>
      </c>
      <c r="E5356">
        <v>2018</v>
      </c>
      <c r="F5356" s="71" t="str">
        <f>INDEX(Client_Name,MATCH(Export!H5356,Local_Company_Name,0))</f>
        <v>Tiger Jewelcrafting Ltd</v>
      </c>
      <c r="G5356" s="71">
        <f>INDEX(Client_Code,MATCH(Export!H5356,Local_Company_Name,0))</f>
        <v>1003</v>
      </c>
      <c r="H5356" t="s">
        <v>761</v>
      </c>
      <c r="I5356" t="s">
        <v>721</v>
      </c>
      <c r="J5356" t="s">
        <v>8</v>
      </c>
      <c r="K5356" s="71" t="str">
        <f>INDEX(Line_of_Business,MATCH(Export!J5356,Name,0))</f>
        <v>M</v>
      </c>
      <c r="L5356" s="9" t="s">
        <v>64</v>
      </c>
      <c r="M5356">
        <v>720</v>
      </c>
      <c r="N5356" s="4">
        <v>0</v>
      </c>
      <c r="O5356" s="4">
        <v>0</v>
      </c>
      <c r="P5356" s="4">
        <v>15220</v>
      </c>
      <c r="Q5356" s="4">
        <v>0</v>
      </c>
      <c r="R5356" s="4">
        <v>0</v>
      </c>
      <c r="S5356" s="4">
        <v>0</v>
      </c>
      <c r="T5356" s="4">
        <v>0</v>
      </c>
      <c r="U5356" s="4">
        <v>0</v>
      </c>
      <c r="V5356" s="4">
        <v>0</v>
      </c>
      <c r="W5356" s="4">
        <v>0</v>
      </c>
      <c r="X5356" s="4">
        <v>0</v>
      </c>
      <c r="Y5356" s="4">
        <v>0</v>
      </c>
      <c r="Z5356" s="4">
        <v>0</v>
      </c>
      <c r="AA5356" s="4">
        <v>0</v>
      </c>
      <c r="AB5356" t="s">
        <v>3</v>
      </c>
      <c r="AC5356" s="4">
        <v>0</v>
      </c>
      <c r="AD5356" s="4">
        <v>0</v>
      </c>
      <c r="AE5356" s="4">
        <v>0</v>
      </c>
      <c r="AF5356" t="s">
        <v>721</v>
      </c>
      <c r="AG5356" s="4">
        <v>0</v>
      </c>
      <c r="AH5356" s="4">
        <v>0</v>
      </c>
      <c r="AI5356" s="4">
        <v>0</v>
      </c>
      <c r="AJ5356" s="4">
        <v>-15220</v>
      </c>
      <c r="AK5356" s="4">
        <v>200000</v>
      </c>
      <c r="AL5356" t="s">
        <v>798</v>
      </c>
      <c r="AM5356" s="71" t="str">
        <f>INDEX(Network_Insurer_Code,MATCH(Export!AL5356,Network_insurer_Name,0))</f>
        <v>PEI2</v>
      </c>
      <c r="AN5356" t="str">
        <f t="shared" si="83"/>
        <v>M1003PEI22018</v>
      </c>
    </row>
    <row r="5357" spans="1:40" x14ac:dyDescent="0.25">
      <c r="A5357">
        <v>2019</v>
      </c>
      <c r="B5357">
        <v>3</v>
      </c>
      <c r="C5357" s="1">
        <v>43647</v>
      </c>
      <c r="D5357" s="1">
        <v>43738</v>
      </c>
      <c r="E5357">
        <v>2019</v>
      </c>
      <c r="F5357" s="71" t="str">
        <f>INDEX(Client_Name,MATCH(Export!H5357,Local_Company_Name,0))</f>
        <v>Zebra Workings Ltd</v>
      </c>
      <c r="G5357" s="71">
        <f>INDEX(Client_Code,MATCH(Export!H5357,Local_Company_Name,0))</f>
        <v>1001</v>
      </c>
      <c r="H5357" t="s">
        <v>750</v>
      </c>
      <c r="I5357" t="s">
        <v>721</v>
      </c>
      <c r="J5357" t="s">
        <v>0</v>
      </c>
      <c r="K5357" s="71" t="str">
        <f>INDEX(Line_of_Business,MATCH(Export!J5357,Name,0))</f>
        <v>D</v>
      </c>
      <c r="L5357" s="9">
        <v>28743846</v>
      </c>
      <c r="M5357">
        <v>195</v>
      </c>
      <c r="N5357" s="4">
        <v>26692.720000000001</v>
      </c>
      <c r="O5357" s="4">
        <v>26692.720000000001</v>
      </c>
      <c r="P5357" s="4">
        <v>0</v>
      </c>
      <c r="Q5357" s="4">
        <v>0</v>
      </c>
      <c r="R5357" s="4">
        <v>0</v>
      </c>
      <c r="S5357" s="4">
        <v>0</v>
      </c>
      <c r="T5357" s="4">
        <v>0</v>
      </c>
      <c r="U5357" s="4">
        <v>0</v>
      </c>
      <c r="V5357" s="4">
        <v>0</v>
      </c>
      <c r="W5357" s="4">
        <v>0</v>
      </c>
      <c r="X5357" s="4">
        <v>0</v>
      </c>
      <c r="Y5357" s="4">
        <v>1859.1</v>
      </c>
      <c r="Z5357" s="4">
        <v>133.38</v>
      </c>
      <c r="AA5357" s="4">
        <v>0</v>
      </c>
      <c r="AB5357" t="s">
        <v>3</v>
      </c>
      <c r="AC5357" s="4">
        <v>0</v>
      </c>
      <c r="AD5357" s="4">
        <v>0</v>
      </c>
      <c r="AE5357" s="4">
        <v>0</v>
      </c>
      <c r="AF5357" t="s">
        <v>721</v>
      </c>
      <c r="AG5357" s="4">
        <v>0</v>
      </c>
      <c r="AH5357" s="4">
        <v>0</v>
      </c>
      <c r="AI5357" s="4">
        <v>0</v>
      </c>
      <c r="AJ5357" s="4">
        <v>24700.240000000002</v>
      </c>
      <c r="AK5357" s="4">
        <v>200000</v>
      </c>
      <c r="AL5357" t="s">
        <v>782</v>
      </c>
      <c r="AM5357" s="71" t="str">
        <f>INDEX(Network_Insurer_Code,MATCH(Export!AL5357,Network_insurer_Name,0))</f>
        <v>API2</v>
      </c>
      <c r="AN5357" t="str">
        <f t="shared" si="83"/>
        <v>D1001API22019</v>
      </c>
    </row>
    <row r="5358" spans="1:40" x14ac:dyDescent="0.25">
      <c r="A5358">
        <v>2019</v>
      </c>
      <c r="B5358">
        <v>1</v>
      </c>
      <c r="C5358" s="1">
        <v>43466</v>
      </c>
      <c r="D5358" s="1">
        <v>43555</v>
      </c>
      <c r="E5358">
        <v>2019</v>
      </c>
      <c r="F5358" s="71" t="str">
        <f>INDEX(Client_Name,MATCH(Export!H5358,Local_Company_Name,0))</f>
        <v>Falcon Clothing</v>
      </c>
      <c r="G5358" s="71">
        <f>INDEX(Client_Code,MATCH(Export!H5358,Local_Company_Name,0))</f>
        <v>1006</v>
      </c>
      <c r="H5358" t="s">
        <v>773</v>
      </c>
      <c r="I5358" t="s">
        <v>720</v>
      </c>
      <c r="J5358" t="s">
        <v>0</v>
      </c>
      <c r="K5358" s="71" t="str">
        <f>INDEX(Line_of_Business,MATCH(Export!J5358,Name,0))</f>
        <v>D</v>
      </c>
      <c r="L5358" s="9" t="s">
        <v>177</v>
      </c>
      <c r="M5358">
        <v>9</v>
      </c>
      <c r="N5358" s="4">
        <v>0</v>
      </c>
      <c r="O5358" s="4">
        <v>0</v>
      </c>
      <c r="P5358" s="4">
        <v>0</v>
      </c>
      <c r="Q5358" s="4">
        <v>0</v>
      </c>
      <c r="R5358" s="4">
        <v>0</v>
      </c>
      <c r="S5358" s="4">
        <v>0</v>
      </c>
      <c r="T5358" s="4">
        <v>0</v>
      </c>
      <c r="U5358" s="4">
        <v>0</v>
      </c>
      <c r="V5358" s="4">
        <v>0</v>
      </c>
      <c r="W5358" s="4">
        <v>0</v>
      </c>
      <c r="X5358" s="4">
        <v>0</v>
      </c>
      <c r="Y5358" s="4">
        <v>0</v>
      </c>
      <c r="Z5358" s="4">
        <v>0</v>
      </c>
      <c r="AA5358" s="4">
        <v>0</v>
      </c>
      <c r="AB5358" t="s">
        <v>3</v>
      </c>
      <c r="AC5358" s="4">
        <v>0</v>
      </c>
      <c r="AD5358" s="4">
        <v>0</v>
      </c>
      <c r="AE5358" s="4">
        <v>0</v>
      </c>
      <c r="AF5358" t="s">
        <v>720</v>
      </c>
      <c r="AG5358" s="4">
        <v>0</v>
      </c>
      <c r="AH5358" s="4">
        <v>0</v>
      </c>
      <c r="AI5358" s="4">
        <v>0</v>
      </c>
      <c r="AJ5358" s="4">
        <v>0</v>
      </c>
      <c r="AK5358" s="4">
        <v>0</v>
      </c>
      <c r="AL5358" t="s">
        <v>784</v>
      </c>
      <c r="AM5358" s="71" t="str">
        <f>INDEX(Network_Insurer_Code,MATCH(Export!AL5358,Network_insurer_Name,0))</f>
        <v>PII1</v>
      </c>
      <c r="AN5358" t="str">
        <f t="shared" si="83"/>
        <v>D1006PII12019</v>
      </c>
    </row>
    <row r="5359" spans="1:40" x14ac:dyDescent="0.25">
      <c r="A5359">
        <v>2020</v>
      </c>
      <c r="B5359">
        <v>1</v>
      </c>
      <c r="C5359" s="1">
        <v>43466</v>
      </c>
      <c r="D5359" s="1">
        <v>43555</v>
      </c>
      <c r="E5359">
        <v>2018</v>
      </c>
      <c r="F5359" s="71" t="str">
        <f>INDEX(Client_Name,MATCH(Export!H5359,Local_Company_Name,0))</f>
        <v>Flaimngo Tailoring</v>
      </c>
      <c r="G5359" s="71">
        <f>INDEX(Client_Code,MATCH(Export!H5359,Local_Company_Name,0))</f>
        <v>1005</v>
      </c>
      <c r="H5359" t="s">
        <v>770</v>
      </c>
      <c r="I5359" t="s">
        <v>717</v>
      </c>
      <c r="J5359" t="s">
        <v>0</v>
      </c>
      <c r="K5359" s="71" t="str">
        <f>INDEX(Line_of_Business,MATCH(Export!J5359,Name,0))</f>
        <v>D</v>
      </c>
      <c r="L5359" s="9" t="s">
        <v>161</v>
      </c>
      <c r="M5359">
        <v>1139</v>
      </c>
      <c r="N5359" s="4">
        <v>0</v>
      </c>
      <c r="O5359" s="4">
        <v>0</v>
      </c>
      <c r="P5359" s="4">
        <v>0</v>
      </c>
      <c r="Q5359" s="4">
        <v>0</v>
      </c>
      <c r="R5359" s="4">
        <v>0</v>
      </c>
      <c r="S5359" s="4">
        <v>0</v>
      </c>
      <c r="T5359" s="4">
        <v>0</v>
      </c>
      <c r="U5359" s="4">
        <v>0</v>
      </c>
      <c r="V5359" s="4">
        <v>0</v>
      </c>
      <c r="W5359" s="4">
        <v>0</v>
      </c>
      <c r="X5359" s="4">
        <v>0</v>
      </c>
      <c r="Y5359" s="4">
        <v>0</v>
      </c>
      <c r="Z5359" s="4">
        <v>0</v>
      </c>
      <c r="AA5359" s="4">
        <v>0</v>
      </c>
      <c r="AB5359" t="s">
        <v>3</v>
      </c>
      <c r="AC5359" s="4">
        <v>0</v>
      </c>
      <c r="AD5359" s="4">
        <v>-388538.47</v>
      </c>
      <c r="AE5359" s="4">
        <v>0</v>
      </c>
      <c r="AF5359" t="s">
        <v>717</v>
      </c>
      <c r="AG5359" s="4">
        <v>0</v>
      </c>
      <c r="AH5359" s="4">
        <v>0</v>
      </c>
      <c r="AI5359" s="4">
        <v>0</v>
      </c>
      <c r="AJ5359" s="4">
        <v>0</v>
      </c>
      <c r="AK5359" s="4">
        <v>0</v>
      </c>
      <c r="AL5359" t="s">
        <v>790</v>
      </c>
      <c r="AM5359" s="71" t="str">
        <f>INDEX(Network_Insurer_Code,MATCH(Export!AL5359,Network_insurer_Name,0))</f>
        <v>STL1</v>
      </c>
      <c r="AN5359" t="str">
        <f t="shared" si="83"/>
        <v>D1005STL12018</v>
      </c>
    </row>
    <row r="5360" spans="1:40" x14ac:dyDescent="0.25">
      <c r="A5360">
        <v>2019</v>
      </c>
      <c r="B5360">
        <v>4</v>
      </c>
      <c r="C5360" s="1">
        <v>43739</v>
      </c>
      <c r="D5360" s="1">
        <v>43830</v>
      </c>
      <c r="E5360">
        <v>2019</v>
      </c>
      <c r="F5360" s="71" t="str">
        <f>INDEX(Client_Name,MATCH(Export!H5360,Local_Company_Name,0))</f>
        <v>Flaimngo Tailoring</v>
      </c>
      <c r="G5360" s="71">
        <f>INDEX(Client_Code,MATCH(Export!H5360,Local_Company_Name,0))</f>
        <v>1005</v>
      </c>
      <c r="H5360" t="s">
        <v>772</v>
      </c>
      <c r="I5360" t="s">
        <v>735</v>
      </c>
      <c r="J5360" t="s">
        <v>8</v>
      </c>
      <c r="K5360" s="71" t="str">
        <f>INDEX(Line_of_Business,MATCH(Export!J5360,Name,0))</f>
        <v>M</v>
      </c>
      <c r="L5360" s="9">
        <v>90500006645</v>
      </c>
      <c r="M5360">
        <v>27</v>
      </c>
      <c r="N5360" s="4">
        <v>69727.511111111104</v>
      </c>
      <c r="O5360" s="4">
        <v>62754.76</v>
      </c>
      <c r="P5360" s="4">
        <v>30809.42</v>
      </c>
      <c r="Q5360" s="4">
        <v>0</v>
      </c>
      <c r="R5360" s="4">
        <v>0</v>
      </c>
      <c r="S5360" s="4">
        <v>0</v>
      </c>
      <c r="T5360" s="4">
        <v>0</v>
      </c>
      <c r="U5360" s="4">
        <v>0</v>
      </c>
      <c r="V5360" s="4">
        <v>0</v>
      </c>
      <c r="W5360" s="4">
        <v>0</v>
      </c>
      <c r="X5360" s="4">
        <v>0</v>
      </c>
      <c r="Y5360" s="4">
        <v>11589.18</v>
      </c>
      <c r="Z5360" s="4">
        <v>782.47</v>
      </c>
      <c r="AA5360" s="4">
        <v>0</v>
      </c>
      <c r="AB5360" t="s">
        <v>3</v>
      </c>
      <c r="AC5360" s="4">
        <v>0</v>
      </c>
      <c r="AD5360" s="4">
        <v>0</v>
      </c>
      <c r="AE5360" s="4">
        <v>0</v>
      </c>
      <c r="AF5360" t="s">
        <v>735</v>
      </c>
      <c r="AG5360" s="4">
        <v>0</v>
      </c>
      <c r="AH5360" s="4">
        <v>0</v>
      </c>
      <c r="AI5360" s="4">
        <v>0</v>
      </c>
      <c r="AJ5360" s="4">
        <v>19573.689999999999</v>
      </c>
      <c r="AK5360" s="4">
        <v>0</v>
      </c>
      <c r="AL5360" t="s">
        <v>787</v>
      </c>
      <c r="AM5360" s="71" t="str">
        <f>INDEX(Network_Insurer_Code,MATCH(Export!AL5360,Network_insurer_Name,0))</f>
        <v>LEI3</v>
      </c>
      <c r="AN5360" t="str">
        <f t="shared" si="83"/>
        <v>M1005LEI32019</v>
      </c>
    </row>
    <row r="5361" spans="1:40" x14ac:dyDescent="0.25">
      <c r="A5361">
        <v>2019</v>
      </c>
      <c r="B5361">
        <v>1</v>
      </c>
      <c r="C5361" s="1">
        <v>43466</v>
      </c>
      <c r="D5361" s="1">
        <v>43555</v>
      </c>
      <c r="E5361">
        <v>2018</v>
      </c>
      <c r="F5361" s="71" t="str">
        <f>INDEX(Client_Name,MATCH(Export!H5361,Local_Company_Name,0))</f>
        <v>Tiger Jewelcrafting Ltd</v>
      </c>
      <c r="G5361" s="71">
        <f>INDEX(Client_Code,MATCH(Export!H5361,Local_Company_Name,0))</f>
        <v>1003</v>
      </c>
      <c r="H5361" t="s">
        <v>761</v>
      </c>
      <c r="I5361" t="s">
        <v>724</v>
      </c>
      <c r="J5361" t="s">
        <v>8</v>
      </c>
      <c r="K5361" s="71" t="str">
        <f>INDEX(Line_of_Business,MATCH(Export!J5361,Name,0))</f>
        <v>M</v>
      </c>
      <c r="L5361" s="9">
        <v>60506</v>
      </c>
      <c r="M5361">
        <v>836</v>
      </c>
      <c r="N5361" s="4">
        <v>0</v>
      </c>
      <c r="O5361" s="4">
        <v>0</v>
      </c>
      <c r="P5361" s="4">
        <v>90203.31</v>
      </c>
      <c r="Q5361" s="4">
        <v>0</v>
      </c>
      <c r="R5361" s="4">
        <v>0</v>
      </c>
      <c r="S5361" s="4">
        <v>0</v>
      </c>
      <c r="T5361" s="4">
        <v>0</v>
      </c>
      <c r="U5361" s="4">
        <v>0</v>
      </c>
      <c r="V5361" s="4">
        <v>0</v>
      </c>
      <c r="W5361" s="4">
        <v>0</v>
      </c>
      <c r="X5361" s="4">
        <v>0</v>
      </c>
      <c r="Y5361" s="4">
        <v>0</v>
      </c>
      <c r="Z5361" s="4">
        <v>0</v>
      </c>
      <c r="AA5361" s="4">
        <v>0</v>
      </c>
      <c r="AB5361" t="s">
        <v>3</v>
      </c>
      <c r="AC5361" s="4">
        <v>0</v>
      </c>
      <c r="AD5361" s="4">
        <v>0</v>
      </c>
      <c r="AE5361" s="4">
        <v>0</v>
      </c>
      <c r="AF5361" t="s">
        <v>724</v>
      </c>
      <c r="AG5361" s="4">
        <v>0</v>
      </c>
      <c r="AH5361" s="4">
        <v>0</v>
      </c>
      <c r="AI5361" s="4">
        <v>0</v>
      </c>
      <c r="AJ5361" s="4">
        <v>-90203.31</v>
      </c>
      <c r="AK5361" s="4">
        <v>0</v>
      </c>
      <c r="AL5361" t="s">
        <v>783</v>
      </c>
      <c r="AM5361" s="71" t="str">
        <f>INDEX(Network_Insurer_Code,MATCH(Export!AL5361,Network_insurer_Name,0))</f>
        <v>PEP1</v>
      </c>
      <c r="AN5361" t="str">
        <f t="shared" si="83"/>
        <v>M1003PEP12018</v>
      </c>
    </row>
    <row r="5362" spans="1:40" x14ac:dyDescent="0.25">
      <c r="A5362">
        <v>2020</v>
      </c>
      <c r="B5362">
        <v>3</v>
      </c>
      <c r="C5362" s="1">
        <v>44013</v>
      </c>
      <c r="D5362" s="1">
        <v>44104</v>
      </c>
      <c r="E5362">
        <v>2017</v>
      </c>
      <c r="F5362" s="71" t="str">
        <f>INDEX(Client_Name,MATCH(Export!H5362,Local_Company_Name,0))</f>
        <v>Tiger Jewelcrafting Ltd</v>
      </c>
      <c r="G5362" s="71">
        <f>INDEX(Client_Code,MATCH(Export!H5362,Local_Company_Name,0))</f>
        <v>1003</v>
      </c>
      <c r="H5362" t="s">
        <v>763</v>
      </c>
      <c r="I5362" t="s">
        <v>725</v>
      </c>
      <c r="J5362" t="s">
        <v>8</v>
      </c>
      <c r="K5362" s="71" t="str">
        <f>INDEX(Line_of_Business,MATCH(Export!J5362,Name,0))</f>
        <v>M</v>
      </c>
      <c r="L5362" s="9">
        <v>80383</v>
      </c>
      <c r="M5362">
        <v>3085</v>
      </c>
      <c r="N5362" s="4">
        <v>0</v>
      </c>
      <c r="O5362" s="4">
        <v>0</v>
      </c>
      <c r="P5362" s="4">
        <v>572.13</v>
      </c>
      <c r="Q5362" s="4">
        <v>0</v>
      </c>
      <c r="R5362" s="4">
        <v>0</v>
      </c>
      <c r="S5362" s="4">
        <v>0</v>
      </c>
      <c r="T5362" s="4">
        <v>0</v>
      </c>
      <c r="U5362" s="4">
        <v>0</v>
      </c>
      <c r="V5362" s="4">
        <v>0</v>
      </c>
      <c r="W5362" s="4">
        <v>0</v>
      </c>
      <c r="X5362" s="4">
        <v>0</v>
      </c>
      <c r="Y5362" s="4">
        <v>0</v>
      </c>
      <c r="Z5362" s="4">
        <v>0</v>
      </c>
      <c r="AA5362" s="4">
        <v>0</v>
      </c>
      <c r="AB5362" t="s">
        <v>3</v>
      </c>
      <c r="AC5362" s="4">
        <v>0</v>
      </c>
      <c r="AD5362" s="4">
        <v>0</v>
      </c>
      <c r="AE5362" s="4">
        <v>0</v>
      </c>
      <c r="AF5362" t="s">
        <v>725</v>
      </c>
      <c r="AG5362" s="4">
        <v>0</v>
      </c>
      <c r="AH5362" s="4">
        <v>0</v>
      </c>
      <c r="AI5362" s="4">
        <v>0</v>
      </c>
      <c r="AJ5362" s="4">
        <v>-572.13</v>
      </c>
      <c r="AK5362" s="4">
        <v>0</v>
      </c>
      <c r="AL5362" t="s">
        <v>786</v>
      </c>
      <c r="AM5362" s="71" t="str">
        <f>INDEX(Network_Insurer_Code,MATCH(Export!AL5362,Network_insurer_Name,0))</f>
        <v>BAL1</v>
      </c>
      <c r="AN5362" t="str">
        <f t="shared" si="83"/>
        <v>M1003BAL12017</v>
      </c>
    </row>
    <row r="5363" spans="1:40" x14ac:dyDescent="0.25">
      <c r="A5363">
        <v>2019</v>
      </c>
      <c r="B5363">
        <v>3</v>
      </c>
      <c r="C5363" s="1">
        <v>43647</v>
      </c>
      <c r="D5363" s="1">
        <v>43738</v>
      </c>
      <c r="E5363">
        <v>2018</v>
      </c>
      <c r="F5363" s="71" t="str">
        <f>INDEX(Client_Name,MATCH(Export!H5363,Local_Company_Name,0))</f>
        <v>Falcon Clothing</v>
      </c>
      <c r="G5363" s="71">
        <f>INDEX(Client_Code,MATCH(Export!H5363,Local_Company_Name,0))</f>
        <v>1006</v>
      </c>
      <c r="H5363" t="s">
        <v>773</v>
      </c>
      <c r="I5363" t="s">
        <v>704</v>
      </c>
      <c r="J5363" t="s">
        <v>0</v>
      </c>
      <c r="K5363" s="71" t="str">
        <f>INDEX(Line_of_Business,MATCH(Export!J5363,Name,0))</f>
        <v>D</v>
      </c>
      <c r="L5363" s="9" t="s">
        <v>43</v>
      </c>
      <c r="M5363">
        <v>4470</v>
      </c>
      <c r="N5363" s="4">
        <v>0</v>
      </c>
      <c r="O5363" s="4">
        <v>0</v>
      </c>
      <c r="P5363" s="4">
        <v>34586.9</v>
      </c>
      <c r="Q5363" s="4">
        <v>0</v>
      </c>
      <c r="R5363" s="4">
        <v>0</v>
      </c>
      <c r="S5363" s="4">
        <v>0</v>
      </c>
      <c r="T5363" s="4">
        <v>0</v>
      </c>
      <c r="U5363" s="4">
        <v>0</v>
      </c>
      <c r="V5363" s="4">
        <v>0</v>
      </c>
      <c r="W5363" s="4">
        <v>0</v>
      </c>
      <c r="X5363" s="4">
        <v>0</v>
      </c>
      <c r="Y5363" s="4">
        <v>0</v>
      </c>
      <c r="Z5363" s="4">
        <v>0</v>
      </c>
      <c r="AA5363" s="4">
        <v>0</v>
      </c>
      <c r="AB5363" t="s">
        <v>3</v>
      </c>
      <c r="AC5363" s="4">
        <v>0</v>
      </c>
      <c r="AD5363" s="4">
        <v>0</v>
      </c>
      <c r="AE5363" s="4">
        <v>566.39</v>
      </c>
      <c r="AF5363" t="s">
        <v>704</v>
      </c>
      <c r="AG5363" s="4">
        <v>0</v>
      </c>
      <c r="AH5363" s="4">
        <v>0</v>
      </c>
      <c r="AI5363" s="4">
        <v>0</v>
      </c>
      <c r="AJ5363" s="4">
        <v>-34586.9</v>
      </c>
      <c r="AK5363" s="4">
        <v>0</v>
      </c>
      <c r="AL5363" t="s">
        <v>793</v>
      </c>
      <c r="AM5363" s="71" t="str">
        <f>INDEX(Network_Insurer_Code,MATCH(Export!AL5363,Network_insurer_Name,0))</f>
        <v>CAL3</v>
      </c>
      <c r="AN5363" t="str">
        <f t="shared" si="83"/>
        <v>D1006CAL32018</v>
      </c>
    </row>
    <row r="5364" spans="1:40" x14ac:dyDescent="0.25">
      <c r="A5364">
        <v>2019</v>
      </c>
      <c r="B5364">
        <v>4</v>
      </c>
      <c r="C5364" s="1">
        <v>43739</v>
      </c>
      <c r="D5364" s="1">
        <v>43830</v>
      </c>
      <c r="E5364">
        <v>2019</v>
      </c>
      <c r="F5364" s="71" t="str">
        <f>INDEX(Client_Name,MATCH(Export!H5364,Local_Company_Name,0))</f>
        <v>Tiger Jewelcrafting Ltd</v>
      </c>
      <c r="G5364" s="71">
        <f>INDEX(Client_Code,MATCH(Export!H5364,Local_Company_Name,0))</f>
        <v>1003</v>
      </c>
      <c r="H5364" t="s">
        <v>762</v>
      </c>
      <c r="I5364" t="s">
        <v>739</v>
      </c>
      <c r="J5364" t="s">
        <v>22</v>
      </c>
      <c r="K5364" s="71" t="str">
        <f>INDEX(Line_of_Business,MATCH(Export!J5364,Name,0))</f>
        <v>A</v>
      </c>
      <c r="L5364" s="9" t="s">
        <v>346</v>
      </c>
      <c r="M5364">
        <v>39</v>
      </c>
      <c r="N5364" s="4">
        <v>-656.73333333333301</v>
      </c>
      <c r="O5364" s="4">
        <v>-591.05999999999995</v>
      </c>
      <c r="P5364" s="4">
        <v>0</v>
      </c>
      <c r="Q5364" s="4">
        <v>0</v>
      </c>
      <c r="R5364" s="4">
        <v>0</v>
      </c>
      <c r="S5364" s="4">
        <v>0</v>
      </c>
      <c r="T5364" s="4">
        <v>0</v>
      </c>
      <c r="U5364" s="4">
        <v>0</v>
      </c>
      <c r="V5364" s="4">
        <v>0</v>
      </c>
      <c r="W5364" s="4">
        <v>0</v>
      </c>
      <c r="X5364" s="4">
        <v>0</v>
      </c>
      <c r="Y5364" s="4">
        <v>-67.97</v>
      </c>
      <c r="Z5364" s="4">
        <v>0</v>
      </c>
      <c r="AA5364" s="4">
        <v>-99.89</v>
      </c>
      <c r="AB5364" t="s">
        <v>3</v>
      </c>
      <c r="AC5364" s="4">
        <v>0</v>
      </c>
      <c r="AD5364" s="4">
        <v>0</v>
      </c>
      <c r="AE5364" s="4">
        <v>0</v>
      </c>
      <c r="AF5364" t="s">
        <v>739</v>
      </c>
      <c r="AG5364" s="4">
        <v>0</v>
      </c>
      <c r="AH5364" s="4">
        <v>0</v>
      </c>
      <c r="AI5364" s="4">
        <v>0</v>
      </c>
      <c r="AJ5364" s="4">
        <v>-423.19999999999902</v>
      </c>
      <c r="AK5364" s="4">
        <v>187000</v>
      </c>
      <c r="AL5364" t="s">
        <v>795</v>
      </c>
      <c r="AM5364" s="71" t="str">
        <f>INDEX(Network_Insurer_Code,MATCH(Export!AL5364,Network_insurer_Name,0))</f>
        <v>TOL1</v>
      </c>
      <c r="AN5364" t="str">
        <f t="shared" si="83"/>
        <v>A1003TOL12019</v>
      </c>
    </row>
    <row r="5365" spans="1:40" x14ac:dyDescent="0.25">
      <c r="A5365">
        <v>2019</v>
      </c>
      <c r="B5365">
        <v>4</v>
      </c>
      <c r="C5365" s="1">
        <v>43739</v>
      </c>
      <c r="D5365" s="1">
        <v>43830</v>
      </c>
      <c r="E5365">
        <v>2015</v>
      </c>
      <c r="F5365" s="71" t="str">
        <f>INDEX(Client_Name,MATCH(Export!H5365,Local_Company_Name,0))</f>
        <v>Zebra Workings Ltd</v>
      </c>
      <c r="G5365" s="71">
        <f>INDEX(Client_Code,MATCH(Export!H5365,Local_Company_Name,0))</f>
        <v>1001</v>
      </c>
      <c r="H5365" t="s">
        <v>749</v>
      </c>
      <c r="I5365" t="s">
        <v>704</v>
      </c>
      <c r="J5365" t="s">
        <v>0</v>
      </c>
      <c r="K5365" s="71" t="str">
        <f>INDEX(Line_of_Business,MATCH(Export!J5365,Name,0))</f>
        <v>D</v>
      </c>
      <c r="L5365" s="9" t="s">
        <v>43</v>
      </c>
      <c r="M5365">
        <v>3931</v>
      </c>
      <c r="N5365" s="4">
        <v>0</v>
      </c>
      <c r="O5365" s="4">
        <v>0</v>
      </c>
      <c r="P5365" s="4">
        <v>16275</v>
      </c>
      <c r="Q5365" s="4">
        <v>0</v>
      </c>
      <c r="R5365" s="4">
        <v>0</v>
      </c>
      <c r="S5365" s="4">
        <v>0</v>
      </c>
      <c r="T5365" s="4">
        <v>0</v>
      </c>
      <c r="U5365" s="4">
        <v>0</v>
      </c>
      <c r="V5365" s="4">
        <v>0</v>
      </c>
      <c r="W5365" s="4">
        <v>0</v>
      </c>
      <c r="X5365" s="4">
        <v>0</v>
      </c>
      <c r="Y5365" s="4">
        <v>0</v>
      </c>
      <c r="Z5365" s="4">
        <v>0</v>
      </c>
      <c r="AA5365" s="4">
        <v>0</v>
      </c>
      <c r="AB5365" t="s">
        <v>3</v>
      </c>
      <c r="AC5365" s="4">
        <v>0</v>
      </c>
      <c r="AD5365" s="4">
        <v>0</v>
      </c>
      <c r="AE5365" s="4">
        <v>-18911.5</v>
      </c>
      <c r="AF5365" t="s">
        <v>704</v>
      </c>
      <c r="AG5365" s="4">
        <v>0</v>
      </c>
      <c r="AH5365" s="4">
        <v>0</v>
      </c>
      <c r="AI5365" s="4">
        <v>0</v>
      </c>
      <c r="AJ5365" s="4">
        <v>-16275</v>
      </c>
      <c r="AK5365" s="4">
        <v>0</v>
      </c>
      <c r="AL5365" t="s">
        <v>795</v>
      </c>
      <c r="AM5365" s="71" t="str">
        <f>INDEX(Network_Insurer_Code,MATCH(Export!AL5365,Network_insurer_Name,0))</f>
        <v>TOL1</v>
      </c>
      <c r="AN5365" t="str">
        <f t="shared" si="83"/>
        <v>D1001TOL12015</v>
      </c>
    </row>
    <row r="5366" spans="1:40" x14ac:dyDescent="0.25">
      <c r="A5366">
        <v>2019</v>
      </c>
      <c r="B5366">
        <v>3</v>
      </c>
      <c r="C5366" s="1">
        <v>43647</v>
      </c>
      <c r="D5366" s="1">
        <v>43738</v>
      </c>
      <c r="E5366">
        <v>2019</v>
      </c>
      <c r="F5366" s="71" t="str">
        <f>INDEX(Client_Name,MATCH(Export!H5366,Local_Company_Name,0))</f>
        <v>Falcon Clothing</v>
      </c>
      <c r="G5366" s="71">
        <f>INDEX(Client_Code,MATCH(Export!H5366,Local_Company_Name,0))</f>
        <v>1006</v>
      </c>
      <c r="H5366" t="s">
        <v>775</v>
      </c>
      <c r="I5366" t="s">
        <v>710</v>
      </c>
      <c r="J5366" t="s">
        <v>8</v>
      </c>
      <c r="K5366" s="71" t="str">
        <f>INDEX(Line_of_Business,MATCH(Export!J5366,Name,0))</f>
        <v>M</v>
      </c>
      <c r="L5366" s="9" t="s">
        <v>130</v>
      </c>
      <c r="M5366">
        <v>830</v>
      </c>
      <c r="N5366" s="4">
        <v>-15284.85</v>
      </c>
      <c r="O5366" s="4">
        <v>-15284.85</v>
      </c>
      <c r="P5366" s="4">
        <v>4847280.76</v>
      </c>
      <c r="Q5366" s="4">
        <v>0</v>
      </c>
      <c r="R5366" s="4">
        <v>0</v>
      </c>
      <c r="S5366" s="4">
        <v>0</v>
      </c>
      <c r="T5366" s="4">
        <v>0</v>
      </c>
      <c r="U5366" s="4">
        <v>0</v>
      </c>
      <c r="V5366" s="4">
        <v>0</v>
      </c>
      <c r="W5366" s="4">
        <v>0</v>
      </c>
      <c r="X5366" s="4">
        <v>0</v>
      </c>
      <c r="Y5366" s="4">
        <v>-1834.18</v>
      </c>
      <c r="Z5366" s="4">
        <v>0</v>
      </c>
      <c r="AA5366" s="4">
        <v>0</v>
      </c>
      <c r="AB5366" t="s">
        <v>3</v>
      </c>
      <c r="AC5366" s="4">
        <v>0</v>
      </c>
      <c r="AD5366" s="4">
        <v>0</v>
      </c>
      <c r="AE5366" s="4">
        <v>0</v>
      </c>
      <c r="AF5366" t="s">
        <v>710</v>
      </c>
      <c r="AG5366" s="4">
        <v>0</v>
      </c>
      <c r="AH5366" s="4">
        <v>0</v>
      </c>
      <c r="AI5366" s="4">
        <v>0</v>
      </c>
      <c r="AJ5366" s="4">
        <v>-4860731.43</v>
      </c>
      <c r="AK5366" s="4">
        <v>0</v>
      </c>
      <c r="AL5366" t="s">
        <v>798</v>
      </c>
      <c r="AM5366" s="71" t="str">
        <f>INDEX(Network_Insurer_Code,MATCH(Export!AL5366,Network_insurer_Name,0))</f>
        <v>PEI2</v>
      </c>
      <c r="AN5366" t="str">
        <f t="shared" si="83"/>
        <v>M1006PEI22019</v>
      </c>
    </row>
    <row r="5367" spans="1:40" x14ac:dyDescent="0.25">
      <c r="A5367">
        <v>2020</v>
      </c>
      <c r="B5367">
        <v>3</v>
      </c>
      <c r="C5367" s="1">
        <v>44013</v>
      </c>
      <c r="D5367" s="1">
        <v>44104</v>
      </c>
      <c r="E5367">
        <v>2020</v>
      </c>
      <c r="F5367" s="71" t="str">
        <f>INDEX(Client_Name,MATCH(Export!H5367,Local_Company_Name,0))</f>
        <v>Zebra Workings Ltd</v>
      </c>
      <c r="G5367" s="71">
        <f>INDEX(Client_Code,MATCH(Export!H5367,Local_Company_Name,0))</f>
        <v>1001</v>
      </c>
      <c r="H5367" t="s">
        <v>747</v>
      </c>
      <c r="I5367" t="s">
        <v>736</v>
      </c>
      <c r="J5367" t="s">
        <v>0</v>
      </c>
      <c r="K5367" s="71" t="str">
        <f>INDEX(Line_of_Business,MATCH(Export!J5367,Name,0))</f>
        <v>D</v>
      </c>
      <c r="L5367" s="9" t="s">
        <v>44</v>
      </c>
      <c r="M5367">
        <v>9</v>
      </c>
      <c r="N5367" s="4">
        <v>28.32</v>
      </c>
      <c r="O5367" s="4">
        <v>14.16</v>
      </c>
      <c r="P5367" s="4">
        <v>0</v>
      </c>
      <c r="Q5367" s="4">
        <v>0</v>
      </c>
      <c r="R5367" s="4">
        <v>0</v>
      </c>
      <c r="S5367" s="4">
        <v>0</v>
      </c>
      <c r="T5367" s="4">
        <v>0</v>
      </c>
      <c r="U5367" s="4">
        <v>0</v>
      </c>
      <c r="V5367" s="4">
        <v>0</v>
      </c>
      <c r="W5367" s="4">
        <v>0</v>
      </c>
      <c r="X5367" s="4">
        <v>0</v>
      </c>
      <c r="Y5367" s="4">
        <v>2.27</v>
      </c>
      <c r="Z5367" s="4">
        <v>0</v>
      </c>
      <c r="AA5367" s="4">
        <v>1.27</v>
      </c>
      <c r="AB5367" t="s">
        <v>3</v>
      </c>
      <c r="AC5367" s="4">
        <v>0</v>
      </c>
      <c r="AD5367" s="4">
        <v>0</v>
      </c>
      <c r="AE5367" s="4">
        <v>0</v>
      </c>
      <c r="AF5367" t="s">
        <v>736</v>
      </c>
      <c r="AG5367" s="4">
        <v>0</v>
      </c>
      <c r="AH5367" s="4">
        <v>0</v>
      </c>
      <c r="AI5367" s="4">
        <v>0</v>
      </c>
      <c r="AJ5367" s="4">
        <v>10.62</v>
      </c>
      <c r="AK5367" s="4" t="s">
        <v>2</v>
      </c>
      <c r="AL5367" t="s">
        <v>795</v>
      </c>
      <c r="AM5367" s="71" t="str">
        <f>INDEX(Network_Insurer_Code,MATCH(Export!AL5367,Network_insurer_Name,0))</f>
        <v>TOL1</v>
      </c>
      <c r="AN5367" t="str">
        <f t="shared" si="83"/>
        <v>D1001TOL12020</v>
      </c>
    </row>
    <row r="5368" spans="1:40" x14ac:dyDescent="0.25">
      <c r="A5368">
        <v>2020</v>
      </c>
      <c r="B5368">
        <v>2</v>
      </c>
      <c r="C5368" s="1">
        <v>43556</v>
      </c>
      <c r="D5368" s="1">
        <v>43646</v>
      </c>
      <c r="E5368">
        <v>2019</v>
      </c>
      <c r="F5368" s="71" t="str">
        <f>INDEX(Client_Name,MATCH(Export!H5368,Local_Company_Name,0))</f>
        <v>Tiger Jewelcrafting Ltd</v>
      </c>
      <c r="G5368" s="71">
        <f>INDEX(Client_Code,MATCH(Export!H5368,Local_Company_Name,0))</f>
        <v>1003</v>
      </c>
      <c r="H5368" t="s">
        <v>764</v>
      </c>
      <c r="I5368" t="s">
        <v>720</v>
      </c>
      <c r="J5368" t="s">
        <v>8</v>
      </c>
      <c r="K5368" s="71" t="str">
        <f>INDEX(Line_of_Business,MATCH(Export!J5368,Name,0))</f>
        <v>M</v>
      </c>
      <c r="L5368" s="10">
        <v>190001084190001</v>
      </c>
      <c r="M5368">
        <v>10</v>
      </c>
      <c r="N5368" s="4">
        <v>0</v>
      </c>
      <c r="O5368" s="4">
        <v>0</v>
      </c>
      <c r="P5368" s="4">
        <v>-23892.17</v>
      </c>
      <c r="Q5368" s="4">
        <v>0</v>
      </c>
      <c r="R5368" s="4">
        <v>0</v>
      </c>
      <c r="S5368" s="4">
        <v>0</v>
      </c>
      <c r="T5368" s="4">
        <v>0</v>
      </c>
      <c r="U5368" s="4">
        <v>0</v>
      </c>
      <c r="V5368" s="4">
        <v>0</v>
      </c>
      <c r="W5368" s="4">
        <v>0</v>
      </c>
      <c r="X5368" s="4">
        <v>0</v>
      </c>
      <c r="Y5368" s="4">
        <v>0</v>
      </c>
      <c r="Z5368" s="4">
        <v>0</v>
      </c>
      <c r="AA5368" s="4">
        <v>0</v>
      </c>
      <c r="AB5368" t="s">
        <v>3</v>
      </c>
      <c r="AC5368" s="4">
        <v>0</v>
      </c>
      <c r="AD5368" s="4">
        <v>0</v>
      </c>
      <c r="AE5368" s="4">
        <v>0</v>
      </c>
      <c r="AF5368" t="s">
        <v>720</v>
      </c>
      <c r="AG5368" s="4">
        <v>0</v>
      </c>
      <c r="AH5368" s="4">
        <v>0</v>
      </c>
      <c r="AI5368" s="4">
        <v>0</v>
      </c>
      <c r="AJ5368" s="4">
        <v>23892.17</v>
      </c>
      <c r="AK5368" s="4">
        <v>0</v>
      </c>
      <c r="AL5368" t="s">
        <v>789</v>
      </c>
      <c r="AM5368" s="71" t="str">
        <f>INDEX(Network_Insurer_Code,MATCH(Export!AL5368,Network_insurer_Name,0))</f>
        <v>APL1</v>
      </c>
      <c r="AN5368" t="str">
        <f t="shared" si="83"/>
        <v>M1003APL12019</v>
      </c>
    </row>
    <row r="5369" spans="1:40" x14ac:dyDescent="0.25">
      <c r="A5369">
        <v>2020</v>
      </c>
      <c r="B5369">
        <v>1</v>
      </c>
      <c r="C5369" s="1">
        <v>43831</v>
      </c>
      <c r="D5369" s="1">
        <v>43921</v>
      </c>
      <c r="E5369">
        <v>2019</v>
      </c>
      <c r="F5369" s="71" t="str">
        <f>INDEX(Client_Name,MATCH(Export!H5369,Local_Company_Name,0))</f>
        <v>Falcon Clothing</v>
      </c>
      <c r="G5369" s="71">
        <f>INDEX(Client_Code,MATCH(Export!H5369,Local_Company_Name,0))</f>
        <v>1006</v>
      </c>
      <c r="H5369" t="s">
        <v>775</v>
      </c>
      <c r="I5369" t="s">
        <v>710</v>
      </c>
      <c r="J5369" t="s">
        <v>22</v>
      </c>
      <c r="K5369" s="71" t="str">
        <f>INDEX(Line_of_Business,MATCH(Export!J5369,Name,0))</f>
        <v>A</v>
      </c>
      <c r="L5369" s="9">
        <v>102966</v>
      </c>
      <c r="M5369">
        <v>185</v>
      </c>
      <c r="N5369" s="4">
        <v>0</v>
      </c>
      <c r="O5369" s="4">
        <v>0</v>
      </c>
      <c r="P5369" s="4">
        <v>0</v>
      </c>
      <c r="Q5369" s="4">
        <v>0</v>
      </c>
      <c r="R5369" s="4">
        <v>0</v>
      </c>
      <c r="S5369" s="4">
        <v>0</v>
      </c>
      <c r="T5369" s="4">
        <v>0</v>
      </c>
      <c r="U5369" s="4">
        <v>0</v>
      </c>
      <c r="V5369" s="4">
        <v>0</v>
      </c>
      <c r="W5369" s="4">
        <v>-28141</v>
      </c>
      <c r="X5369" s="4">
        <v>0</v>
      </c>
      <c r="Y5369" s="4">
        <v>0</v>
      </c>
      <c r="Z5369" s="4">
        <v>0</v>
      </c>
      <c r="AA5369" s="4">
        <v>0</v>
      </c>
      <c r="AB5369" t="s">
        <v>3</v>
      </c>
      <c r="AC5369" s="4">
        <v>0</v>
      </c>
      <c r="AD5369" s="4">
        <v>0</v>
      </c>
      <c r="AE5369" s="4">
        <v>0</v>
      </c>
      <c r="AF5369" t="s">
        <v>710</v>
      </c>
      <c r="AG5369" s="4">
        <v>0</v>
      </c>
      <c r="AH5369" s="4">
        <v>0</v>
      </c>
      <c r="AI5369" s="4">
        <v>0</v>
      </c>
      <c r="AJ5369" s="4">
        <v>28141</v>
      </c>
      <c r="AK5369" s="4">
        <v>0</v>
      </c>
      <c r="AL5369" t="s">
        <v>794</v>
      </c>
      <c r="AM5369" s="71" t="str">
        <f>INDEX(Network_Insurer_Code,MATCH(Export!AL5369,Network_insurer_Name,0))</f>
        <v>CUI2</v>
      </c>
      <c r="AN5369" t="str">
        <f t="shared" si="83"/>
        <v>A1006CUI22019</v>
      </c>
    </row>
    <row r="5370" spans="1:40" x14ac:dyDescent="0.25">
      <c r="A5370">
        <v>2020</v>
      </c>
      <c r="B5370">
        <v>1</v>
      </c>
      <c r="C5370" s="1">
        <v>43831</v>
      </c>
      <c r="D5370" s="1">
        <v>43921</v>
      </c>
      <c r="E5370">
        <v>2019</v>
      </c>
      <c r="F5370" s="71" t="str">
        <f>INDEX(Client_Name,MATCH(Export!H5370,Local_Company_Name,0))</f>
        <v>Lion Manufacturing Co</v>
      </c>
      <c r="G5370" s="71">
        <f>INDEX(Client_Code,MATCH(Export!H5370,Local_Company_Name,0))</f>
        <v>1002</v>
      </c>
      <c r="H5370" t="s">
        <v>759</v>
      </c>
      <c r="I5370" t="s">
        <v>707</v>
      </c>
      <c r="J5370" t="s">
        <v>5</v>
      </c>
      <c r="K5370" s="71" t="str">
        <f>INDEX(Line_of_Business,MATCH(Export!J5370,Name,0))</f>
        <v>L</v>
      </c>
      <c r="L5370" s="9" t="s">
        <v>281</v>
      </c>
      <c r="M5370">
        <v>662</v>
      </c>
      <c r="N5370" s="4">
        <v>0</v>
      </c>
      <c r="O5370" s="4">
        <v>0</v>
      </c>
      <c r="P5370" s="4">
        <v>0</v>
      </c>
      <c r="Q5370" s="4">
        <v>0</v>
      </c>
      <c r="R5370" s="4">
        <v>0</v>
      </c>
      <c r="S5370" s="4">
        <v>0</v>
      </c>
      <c r="T5370" s="4">
        <v>0</v>
      </c>
      <c r="U5370" s="4">
        <v>0</v>
      </c>
      <c r="V5370" s="4">
        <v>0</v>
      </c>
      <c r="W5370" s="4">
        <v>0</v>
      </c>
      <c r="X5370" s="4">
        <v>0</v>
      </c>
      <c r="Y5370" s="4">
        <v>0</v>
      </c>
      <c r="Z5370" s="4">
        <v>0</v>
      </c>
      <c r="AA5370" s="4">
        <v>0</v>
      </c>
      <c r="AB5370" t="s">
        <v>3</v>
      </c>
      <c r="AC5370" s="4">
        <v>0</v>
      </c>
      <c r="AD5370" s="4">
        <v>0</v>
      </c>
      <c r="AE5370" s="4">
        <v>0</v>
      </c>
      <c r="AF5370" t="s">
        <v>707</v>
      </c>
      <c r="AG5370" s="4">
        <v>0</v>
      </c>
      <c r="AH5370" s="4">
        <v>0</v>
      </c>
      <c r="AI5370" s="4">
        <v>0</v>
      </c>
      <c r="AJ5370" s="4">
        <v>0</v>
      </c>
      <c r="AK5370" s="4">
        <v>0</v>
      </c>
      <c r="AL5370" t="s">
        <v>793</v>
      </c>
      <c r="AM5370" s="71" t="str">
        <f>INDEX(Network_Insurer_Code,MATCH(Export!AL5370,Network_insurer_Name,0))</f>
        <v>CAL3</v>
      </c>
      <c r="AN5370" t="str">
        <f t="shared" si="83"/>
        <v>L1002CAL32019</v>
      </c>
    </row>
    <row r="5371" spans="1:40" x14ac:dyDescent="0.25">
      <c r="A5371">
        <v>2020</v>
      </c>
      <c r="B5371">
        <v>3</v>
      </c>
      <c r="C5371" s="1">
        <v>43922</v>
      </c>
      <c r="D5371" s="1">
        <v>44012</v>
      </c>
      <c r="E5371">
        <v>2017</v>
      </c>
      <c r="F5371" s="71" t="str">
        <f>INDEX(Client_Name,MATCH(Export!H5371,Local_Company_Name,0))</f>
        <v>Zebra Workings Ltd</v>
      </c>
      <c r="G5371" s="71">
        <f>INDEX(Client_Code,MATCH(Export!H5371,Local_Company_Name,0))</f>
        <v>1001</v>
      </c>
      <c r="H5371" t="s">
        <v>747</v>
      </c>
      <c r="I5371" t="s">
        <v>727</v>
      </c>
      <c r="J5371" t="s">
        <v>8</v>
      </c>
      <c r="K5371" s="71" t="str">
        <f>INDEX(Line_of_Business,MATCH(Export!J5371,Name,0))</f>
        <v>M</v>
      </c>
      <c r="L5371" s="9" t="s">
        <v>390</v>
      </c>
      <c r="M5371">
        <v>219</v>
      </c>
      <c r="N5371" s="4">
        <v>0</v>
      </c>
      <c r="O5371" s="4">
        <v>0</v>
      </c>
      <c r="P5371" s="4">
        <v>0</v>
      </c>
      <c r="Q5371" s="4">
        <v>0</v>
      </c>
      <c r="R5371" s="4">
        <v>0</v>
      </c>
      <c r="S5371" s="4">
        <v>0</v>
      </c>
      <c r="T5371" s="4">
        <v>0</v>
      </c>
      <c r="U5371" s="4">
        <v>0</v>
      </c>
      <c r="V5371" s="4">
        <v>0</v>
      </c>
      <c r="W5371" s="4">
        <v>-1250500</v>
      </c>
      <c r="X5371" s="4">
        <v>0</v>
      </c>
      <c r="Y5371" s="4">
        <v>0</v>
      </c>
      <c r="Z5371" s="4">
        <v>0</v>
      </c>
      <c r="AA5371" s="4">
        <v>0</v>
      </c>
      <c r="AB5371" t="s">
        <v>3</v>
      </c>
      <c r="AC5371" s="4">
        <v>0</v>
      </c>
      <c r="AD5371" s="4">
        <v>0</v>
      </c>
      <c r="AE5371" s="4">
        <v>0</v>
      </c>
      <c r="AF5371" t="s">
        <v>727</v>
      </c>
      <c r="AG5371" s="4">
        <v>0</v>
      </c>
      <c r="AH5371" s="4">
        <v>0</v>
      </c>
      <c r="AI5371" s="4">
        <v>0</v>
      </c>
      <c r="AJ5371" s="4">
        <v>1250500</v>
      </c>
      <c r="AK5371" s="4">
        <v>0</v>
      </c>
      <c r="AL5371" t="s">
        <v>781</v>
      </c>
      <c r="AM5371" s="71" t="str">
        <f>INDEX(Network_Insurer_Code,MATCH(Export!AL5371,Network_insurer_Name,0))</f>
        <v>ORI1</v>
      </c>
      <c r="AN5371" t="str">
        <f t="shared" si="83"/>
        <v>M1001ORI12017</v>
      </c>
    </row>
    <row r="5372" spans="1:40" x14ac:dyDescent="0.25">
      <c r="A5372">
        <v>2019</v>
      </c>
      <c r="B5372">
        <v>2</v>
      </c>
      <c r="C5372" s="1">
        <v>43556</v>
      </c>
      <c r="D5372" s="1">
        <v>43646</v>
      </c>
      <c r="E5372">
        <v>2019</v>
      </c>
      <c r="F5372" s="71" t="str">
        <f>INDEX(Client_Name,MATCH(Export!H5372,Local_Company_Name,0))</f>
        <v>Aplaca Engineering Co</v>
      </c>
      <c r="G5372" s="71">
        <f>INDEX(Client_Code,MATCH(Export!H5372,Local_Company_Name,0))</f>
        <v>1004</v>
      </c>
      <c r="H5372" t="s">
        <v>766</v>
      </c>
      <c r="I5372" t="s">
        <v>715</v>
      </c>
      <c r="J5372" t="s">
        <v>22</v>
      </c>
      <c r="K5372" s="71" t="str">
        <f>INDEX(Line_of_Business,MATCH(Export!J5372,Name,0))</f>
        <v>A</v>
      </c>
      <c r="L5372" s="9" t="s">
        <v>38</v>
      </c>
      <c r="M5372">
        <v>23</v>
      </c>
      <c r="N5372" s="4">
        <v>1652.38</v>
      </c>
      <c r="O5372" s="4">
        <v>1652.38</v>
      </c>
      <c r="P5372" s="4">
        <v>0</v>
      </c>
      <c r="Q5372" s="4">
        <v>0</v>
      </c>
      <c r="R5372" s="4">
        <v>0</v>
      </c>
      <c r="S5372" s="4">
        <v>0</v>
      </c>
      <c r="T5372" s="4">
        <v>0</v>
      </c>
      <c r="U5372" s="4">
        <v>0</v>
      </c>
      <c r="V5372" s="4">
        <v>0</v>
      </c>
      <c r="W5372" s="4">
        <v>0</v>
      </c>
      <c r="X5372" s="4">
        <v>0</v>
      </c>
      <c r="Y5372" s="4">
        <v>165.24</v>
      </c>
      <c r="Z5372" s="4">
        <v>224.84</v>
      </c>
      <c r="AA5372" s="4">
        <v>0</v>
      </c>
      <c r="AB5372" t="s">
        <v>3</v>
      </c>
      <c r="AC5372" s="4">
        <v>948.43</v>
      </c>
      <c r="AD5372" s="4">
        <v>0</v>
      </c>
      <c r="AE5372" s="4">
        <v>0</v>
      </c>
      <c r="AF5372" t="s">
        <v>715</v>
      </c>
      <c r="AG5372" s="4">
        <v>0</v>
      </c>
      <c r="AH5372" s="4">
        <v>0</v>
      </c>
      <c r="AI5372" s="4">
        <v>0</v>
      </c>
      <c r="AJ5372" s="4">
        <v>1262.3</v>
      </c>
      <c r="AK5372" s="4">
        <v>200000</v>
      </c>
      <c r="AL5372" t="s">
        <v>786</v>
      </c>
      <c r="AM5372" s="71" t="str">
        <f>INDEX(Network_Insurer_Code,MATCH(Export!AL5372,Network_insurer_Name,0))</f>
        <v>BAL1</v>
      </c>
      <c r="AN5372" t="str">
        <f t="shared" si="83"/>
        <v>A1004BAL12019</v>
      </c>
    </row>
    <row r="5373" spans="1:40" x14ac:dyDescent="0.25">
      <c r="A5373">
        <v>2019</v>
      </c>
      <c r="B5373">
        <v>3</v>
      </c>
      <c r="C5373" s="1">
        <v>43647</v>
      </c>
      <c r="D5373" s="1">
        <v>43738</v>
      </c>
      <c r="E5373">
        <v>2019</v>
      </c>
      <c r="F5373" s="71" t="str">
        <f>INDEX(Client_Name,MATCH(Export!H5373,Local_Company_Name,0))</f>
        <v>Falcon Clothing</v>
      </c>
      <c r="G5373" s="71">
        <f>INDEX(Client_Code,MATCH(Export!H5373,Local_Company_Name,0))</f>
        <v>1006</v>
      </c>
      <c r="H5373" t="s">
        <v>756</v>
      </c>
      <c r="I5373" t="s">
        <v>722</v>
      </c>
      <c r="J5373" t="s">
        <v>0</v>
      </c>
      <c r="K5373" s="71" t="str">
        <f>INDEX(Line_of_Business,MATCH(Export!J5373,Name,0))</f>
        <v>D</v>
      </c>
      <c r="L5373" s="9" t="s">
        <v>19</v>
      </c>
      <c r="M5373">
        <v>23</v>
      </c>
      <c r="N5373" s="4">
        <v>2580.44</v>
      </c>
      <c r="O5373" s="4">
        <v>2580.44</v>
      </c>
      <c r="P5373" s="4">
        <v>0</v>
      </c>
      <c r="Q5373" s="4">
        <v>0</v>
      </c>
      <c r="R5373" s="4">
        <v>0</v>
      </c>
      <c r="S5373" s="4">
        <v>0</v>
      </c>
      <c r="T5373" s="4">
        <v>0</v>
      </c>
      <c r="U5373" s="4">
        <v>0</v>
      </c>
      <c r="V5373" s="4">
        <v>0</v>
      </c>
      <c r="W5373" s="4">
        <v>0</v>
      </c>
      <c r="X5373" s="4">
        <v>0</v>
      </c>
      <c r="Y5373" s="4">
        <v>309.64999999999998</v>
      </c>
      <c r="Z5373" s="4">
        <v>0</v>
      </c>
      <c r="AA5373" s="4">
        <v>0</v>
      </c>
      <c r="AB5373" t="s">
        <v>3</v>
      </c>
      <c r="AC5373" s="4">
        <v>0</v>
      </c>
      <c r="AD5373" s="4">
        <v>0</v>
      </c>
      <c r="AE5373" s="4">
        <v>0</v>
      </c>
      <c r="AF5373" t="s">
        <v>722</v>
      </c>
      <c r="AG5373" s="4">
        <v>0</v>
      </c>
      <c r="AH5373" s="4">
        <v>0</v>
      </c>
      <c r="AI5373" s="4">
        <v>0</v>
      </c>
      <c r="AJ5373" s="4">
        <v>2270.79</v>
      </c>
      <c r="AK5373" s="4">
        <v>0</v>
      </c>
      <c r="AL5373" t="s">
        <v>797</v>
      </c>
      <c r="AM5373" s="71" t="str">
        <f>INDEX(Network_Insurer_Code,MATCH(Export!AL5373,Network_insurer_Name,0))</f>
        <v>ONI3</v>
      </c>
      <c r="AN5373" t="str">
        <f t="shared" si="83"/>
        <v>D1006ONI32019</v>
      </c>
    </row>
    <row r="5374" spans="1:40" x14ac:dyDescent="0.25">
      <c r="A5374">
        <v>2020</v>
      </c>
      <c r="B5374">
        <v>2</v>
      </c>
      <c r="C5374" s="1">
        <v>43922</v>
      </c>
      <c r="D5374" s="1">
        <v>44012</v>
      </c>
      <c r="E5374">
        <v>2018</v>
      </c>
      <c r="F5374" s="71" t="str">
        <f>INDEX(Client_Name,MATCH(Export!H5374,Local_Company_Name,0))</f>
        <v>Aplaca Engineering Co</v>
      </c>
      <c r="G5374" s="71">
        <f>INDEX(Client_Code,MATCH(Export!H5374,Local_Company_Name,0))</f>
        <v>1004</v>
      </c>
      <c r="H5374" t="s">
        <v>766</v>
      </c>
      <c r="I5374" t="s">
        <v>704</v>
      </c>
      <c r="J5374" t="s">
        <v>5</v>
      </c>
      <c r="K5374" s="71" t="str">
        <f>INDEX(Line_of_Business,MATCH(Export!J5374,Name,0))</f>
        <v>L</v>
      </c>
      <c r="L5374" s="9" t="s">
        <v>303</v>
      </c>
      <c r="M5374">
        <v>7126</v>
      </c>
      <c r="N5374" s="4">
        <v>144919.5</v>
      </c>
      <c r="O5374" s="4">
        <v>144919.5</v>
      </c>
      <c r="P5374" s="4">
        <v>0</v>
      </c>
      <c r="Q5374" s="4">
        <v>0</v>
      </c>
      <c r="R5374" s="4">
        <v>0</v>
      </c>
      <c r="S5374" s="4">
        <v>0</v>
      </c>
      <c r="T5374" s="4">
        <v>0</v>
      </c>
      <c r="U5374" s="4">
        <v>0</v>
      </c>
      <c r="V5374" s="4">
        <v>0</v>
      </c>
      <c r="W5374" s="4">
        <v>0</v>
      </c>
      <c r="X5374" s="4">
        <v>0</v>
      </c>
      <c r="Y5374" s="4">
        <v>13767.35</v>
      </c>
      <c r="Z5374" s="4">
        <v>0</v>
      </c>
      <c r="AA5374" s="4">
        <v>0</v>
      </c>
      <c r="AB5374" t="s">
        <v>3</v>
      </c>
      <c r="AC5374" s="4">
        <v>0</v>
      </c>
      <c r="AD5374" s="4">
        <v>0</v>
      </c>
      <c r="AE5374" s="4">
        <v>0</v>
      </c>
      <c r="AF5374" t="s">
        <v>704</v>
      </c>
      <c r="AG5374" s="4">
        <v>0</v>
      </c>
      <c r="AH5374" s="4">
        <v>0</v>
      </c>
      <c r="AI5374" s="4">
        <v>0</v>
      </c>
      <c r="AJ5374" s="4">
        <v>131152.15</v>
      </c>
      <c r="AK5374" s="4">
        <v>0</v>
      </c>
      <c r="AL5374" t="s">
        <v>784</v>
      </c>
      <c r="AM5374" s="71" t="str">
        <f>INDEX(Network_Insurer_Code,MATCH(Export!AL5374,Network_insurer_Name,0))</f>
        <v>PII1</v>
      </c>
      <c r="AN5374" t="str">
        <f t="shared" si="83"/>
        <v>L1004PII12018</v>
      </c>
    </row>
    <row r="5375" spans="1:40" x14ac:dyDescent="0.25">
      <c r="A5375">
        <v>2019</v>
      </c>
      <c r="B5375">
        <v>4</v>
      </c>
      <c r="C5375" s="1">
        <v>43739</v>
      </c>
      <c r="D5375" s="1">
        <v>43830</v>
      </c>
      <c r="E5375">
        <v>2019</v>
      </c>
      <c r="F5375" s="71" t="str">
        <f>INDEX(Client_Name,MATCH(Export!H5375,Local_Company_Name,0))</f>
        <v>Tiger Jewelcrafting Ltd</v>
      </c>
      <c r="G5375" s="71">
        <f>INDEX(Client_Code,MATCH(Export!H5375,Local_Company_Name,0))</f>
        <v>1003</v>
      </c>
      <c r="H5375" t="s">
        <v>763</v>
      </c>
      <c r="I5375" t="s">
        <v>707</v>
      </c>
      <c r="J5375" t="s">
        <v>5</v>
      </c>
      <c r="K5375" s="71" t="str">
        <f>INDEX(Line_of_Business,MATCH(Export!J5375,Name,0))</f>
        <v>L</v>
      </c>
      <c r="L5375" s="9" t="s">
        <v>612</v>
      </c>
      <c r="M5375">
        <v>66</v>
      </c>
      <c r="N5375" s="4">
        <v>823.38</v>
      </c>
      <c r="O5375" s="4">
        <v>823.38</v>
      </c>
      <c r="P5375" s="4">
        <v>0</v>
      </c>
      <c r="Q5375" s="4">
        <v>0</v>
      </c>
      <c r="R5375" s="4">
        <v>0</v>
      </c>
      <c r="S5375" s="4">
        <v>0</v>
      </c>
      <c r="T5375" s="4">
        <v>0</v>
      </c>
      <c r="U5375" s="4">
        <v>0</v>
      </c>
      <c r="V5375" s="4">
        <v>0</v>
      </c>
      <c r="W5375" s="4">
        <v>0</v>
      </c>
      <c r="X5375" s="4">
        <v>0</v>
      </c>
      <c r="Y5375" s="4">
        <v>82.33</v>
      </c>
      <c r="Z5375" s="4">
        <v>0</v>
      </c>
      <c r="AA5375" s="4">
        <v>0</v>
      </c>
      <c r="AB5375" t="s">
        <v>3</v>
      </c>
      <c r="AC5375" s="4">
        <v>0</v>
      </c>
      <c r="AD5375" s="4">
        <v>0</v>
      </c>
      <c r="AE5375" s="4">
        <v>0</v>
      </c>
      <c r="AF5375" t="s">
        <v>707</v>
      </c>
      <c r="AG5375" s="4">
        <v>0</v>
      </c>
      <c r="AH5375" s="4">
        <v>0</v>
      </c>
      <c r="AI5375" s="4">
        <v>0</v>
      </c>
      <c r="AJ5375" s="4">
        <v>741.05</v>
      </c>
      <c r="AK5375" s="4">
        <v>0</v>
      </c>
      <c r="AL5375" t="s">
        <v>789</v>
      </c>
      <c r="AM5375" s="71" t="str">
        <f>INDEX(Network_Insurer_Code,MATCH(Export!AL5375,Network_insurer_Name,0))</f>
        <v>APL1</v>
      </c>
      <c r="AN5375" t="str">
        <f t="shared" si="83"/>
        <v>L1003APL12019</v>
      </c>
    </row>
    <row r="5376" spans="1:40" x14ac:dyDescent="0.25">
      <c r="A5376">
        <v>2019</v>
      </c>
      <c r="B5376">
        <v>3</v>
      </c>
      <c r="C5376" s="1">
        <v>43739</v>
      </c>
      <c r="D5376" s="1">
        <v>43830</v>
      </c>
      <c r="E5376">
        <v>2018</v>
      </c>
      <c r="F5376" s="71" t="str">
        <f>INDEX(Client_Name,MATCH(Export!H5376,Local_Company_Name,0))</f>
        <v>Flaimngo Tailoring</v>
      </c>
      <c r="G5376" s="71">
        <f>INDEX(Client_Code,MATCH(Export!H5376,Local_Company_Name,0))</f>
        <v>1005</v>
      </c>
      <c r="H5376" t="s">
        <v>769</v>
      </c>
      <c r="I5376" t="s">
        <v>719</v>
      </c>
      <c r="J5376" t="s">
        <v>5</v>
      </c>
      <c r="K5376" s="71" t="str">
        <f>INDEX(Line_of_Business,MATCH(Export!J5376,Name,0))</f>
        <v>L</v>
      </c>
      <c r="L5376" s="9" t="s">
        <v>223</v>
      </c>
      <c r="M5376">
        <v>2535</v>
      </c>
      <c r="N5376" s="4">
        <v>0</v>
      </c>
      <c r="O5376" s="4">
        <v>0</v>
      </c>
      <c r="P5376" s="4">
        <v>0</v>
      </c>
      <c r="Q5376" s="4">
        <v>0</v>
      </c>
      <c r="R5376" s="4">
        <v>0</v>
      </c>
      <c r="S5376" s="4">
        <v>0</v>
      </c>
      <c r="T5376" s="4">
        <v>0</v>
      </c>
      <c r="U5376" s="4">
        <v>0</v>
      </c>
      <c r="V5376" s="4">
        <v>0</v>
      </c>
      <c r="W5376" s="4">
        <v>0</v>
      </c>
      <c r="X5376" s="4">
        <v>0</v>
      </c>
      <c r="Y5376" s="4">
        <v>0</v>
      </c>
      <c r="Z5376" s="4">
        <v>0</v>
      </c>
      <c r="AA5376" s="4">
        <v>0</v>
      </c>
      <c r="AB5376" t="s">
        <v>3</v>
      </c>
      <c r="AC5376" s="4">
        <v>0</v>
      </c>
      <c r="AD5376" s="4">
        <v>0</v>
      </c>
      <c r="AE5376" s="4">
        <v>0</v>
      </c>
      <c r="AF5376" t="s">
        <v>719</v>
      </c>
      <c r="AG5376" s="4">
        <v>0</v>
      </c>
      <c r="AH5376" s="4">
        <v>0</v>
      </c>
      <c r="AI5376" s="4">
        <v>0</v>
      </c>
      <c r="AJ5376" s="4">
        <v>0</v>
      </c>
      <c r="AK5376" s="4">
        <v>0</v>
      </c>
      <c r="AL5376" t="s">
        <v>796</v>
      </c>
      <c r="AM5376" s="71" t="str">
        <f>INDEX(Network_Insurer_Code,MATCH(Export!AL5376,Network_insurer_Name,0))</f>
        <v>POL2</v>
      </c>
      <c r="AN5376" t="str">
        <f t="shared" si="83"/>
        <v>L1005POL22018</v>
      </c>
    </row>
    <row r="5377" spans="1:40" x14ac:dyDescent="0.25">
      <c r="A5377">
        <v>2019</v>
      </c>
      <c r="B5377">
        <v>4</v>
      </c>
      <c r="C5377" s="1">
        <v>43739</v>
      </c>
      <c r="D5377" s="1">
        <v>43830</v>
      </c>
      <c r="E5377">
        <v>2019</v>
      </c>
      <c r="F5377" s="71" t="str">
        <f>INDEX(Client_Name,MATCH(Export!H5377,Local_Company_Name,0))</f>
        <v>Tiger Jewelcrafting Ltd</v>
      </c>
      <c r="G5377" s="71">
        <f>INDEX(Client_Code,MATCH(Export!H5377,Local_Company_Name,0))</f>
        <v>1003</v>
      </c>
      <c r="H5377" t="s">
        <v>761</v>
      </c>
      <c r="I5377" t="s">
        <v>724</v>
      </c>
      <c r="J5377" t="s">
        <v>8</v>
      </c>
      <c r="K5377" s="71" t="str">
        <f>INDEX(Line_of_Business,MATCH(Export!J5377,Name,0))</f>
        <v>M</v>
      </c>
      <c r="L5377" s="9">
        <v>77603</v>
      </c>
      <c r="M5377">
        <v>32</v>
      </c>
      <c r="N5377" s="4">
        <v>5117.5</v>
      </c>
      <c r="O5377" s="4">
        <v>5117.5</v>
      </c>
      <c r="P5377" s="4">
        <v>0</v>
      </c>
      <c r="Q5377" s="4">
        <v>0</v>
      </c>
      <c r="R5377" s="4">
        <v>0</v>
      </c>
      <c r="S5377" s="4">
        <v>0</v>
      </c>
      <c r="T5377" s="4">
        <v>0</v>
      </c>
      <c r="U5377" s="4">
        <v>0</v>
      </c>
      <c r="V5377" s="4">
        <v>0</v>
      </c>
      <c r="W5377" s="4">
        <v>0</v>
      </c>
      <c r="X5377" s="4">
        <v>0</v>
      </c>
      <c r="Y5377" s="4">
        <v>511.75</v>
      </c>
      <c r="Z5377" s="4">
        <v>0</v>
      </c>
      <c r="AA5377" s="4">
        <v>409.4</v>
      </c>
      <c r="AB5377" t="s">
        <v>3</v>
      </c>
      <c r="AC5377" s="4">
        <v>0</v>
      </c>
      <c r="AD5377" s="4">
        <v>0</v>
      </c>
      <c r="AE5377" s="4">
        <v>0</v>
      </c>
      <c r="AF5377" t="s">
        <v>724</v>
      </c>
      <c r="AG5377" s="4">
        <v>0</v>
      </c>
      <c r="AH5377" s="4">
        <v>0</v>
      </c>
      <c r="AI5377" s="4">
        <v>0</v>
      </c>
      <c r="AJ5377" s="4">
        <v>4196.3500000000004</v>
      </c>
      <c r="AK5377" s="4">
        <v>0</v>
      </c>
      <c r="AL5377" t="s">
        <v>788</v>
      </c>
      <c r="AM5377" s="71" t="str">
        <f>INDEX(Network_Insurer_Code,MATCH(Export!AL5377,Network_insurer_Name,0))</f>
        <v>RAI1</v>
      </c>
      <c r="AN5377" t="str">
        <f t="shared" si="83"/>
        <v>M1003RAI12019</v>
      </c>
    </row>
    <row r="5378" spans="1:40" x14ac:dyDescent="0.25">
      <c r="A5378">
        <v>2019</v>
      </c>
      <c r="B5378">
        <v>4</v>
      </c>
      <c r="C5378" s="1">
        <v>43739</v>
      </c>
      <c r="D5378" s="1">
        <v>43830</v>
      </c>
      <c r="E5378">
        <v>2019</v>
      </c>
      <c r="F5378" s="71" t="str">
        <f>INDEX(Client_Name,MATCH(Export!H5378,Local_Company_Name,0))</f>
        <v>Aplaca Engineering Co</v>
      </c>
      <c r="G5378" s="71">
        <f>INDEX(Client_Code,MATCH(Export!H5378,Local_Company_Name,0))</f>
        <v>1004</v>
      </c>
      <c r="H5378" t="s">
        <v>765</v>
      </c>
      <c r="I5378" t="s">
        <v>723</v>
      </c>
      <c r="J5378" t="s">
        <v>14</v>
      </c>
      <c r="K5378" s="71" t="str">
        <f>INDEX(Line_of_Business,MATCH(Export!J5378,Name,0))</f>
        <v>C</v>
      </c>
      <c r="L5378" s="9">
        <v>25701</v>
      </c>
      <c r="M5378">
        <v>3</v>
      </c>
      <c r="N5378" s="4">
        <v>583.36</v>
      </c>
      <c r="O5378" s="4">
        <v>583.36</v>
      </c>
      <c r="P5378" s="4">
        <v>0</v>
      </c>
      <c r="Q5378" s="4">
        <v>0</v>
      </c>
      <c r="R5378" s="4">
        <v>0</v>
      </c>
      <c r="S5378" s="4">
        <v>0</v>
      </c>
      <c r="T5378" s="4">
        <v>0</v>
      </c>
      <c r="U5378" s="4">
        <v>0</v>
      </c>
      <c r="V5378" s="4">
        <v>0</v>
      </c>
      <c r="W5378" s="4">
        <v>0</v>
      </c>
      <c r="X5378" s="4">
        <v>0</v>
      </c>
      <c r="Y5378" s="4">
        <v>0</v>
      </c>
      <c r="Z5378" s="4">
        <v>5.78</v>
      </c>
      <c r="AA5378" s="4">
        <v>0</v>
      </c>
      <c r="AB5378" t="s">
        <v>3</v>
      </c>
      <c r="AC5378" s="4">
        <v>0</v>
      </c>
      <c r="AD5378" s="4">
        <v>0</v>
      </c>
      <c r="AE5378" s="4">
        <v>0</v>
      </c>
      <c r="AF5378" t="s">
        <v>723</v>
      </c>
      <c r="AG5378" s="4">
        <v>0</v>
      </c>
      <c r="AH5378" s="4">
        <v>0</v>
      </c>
      <c r="AI5378" s="4">
        <v>0</v>
      </c>
      <c r="AJ5378" s="4">
        <v>577.58000000000004</v>
      </c>
      <c r="AK5378" s="4">
        <v>0</v>
      </c>
      <c r="AL5378" t="s">
        <v>797</v>
      </c>
      <c r="AM5378" s="71" t="str">
        <f>INDEX(Network_Insurer_Code,MATCH(Export!AL5378,Network_insurer_Name,0))</f>
        <v>ONI3</v>
      </c>
      <c r="AN5378" t="str">
        <f t="shared" ref="AN5378:AN5441" si="84">_xlfn.CONCAT(K5378,G5378,AM5378,E5378)</f>
        <v>C1004ONI32019</v>
      </c>
    </row>
    <row r="5379" spans="1:40" x14ac:dyDescent="0.25">
      <c r="A5379">
        <v>2020</v>
      </c>
      <c r="B5379">
        <v>3</v>
      </c>
      <c r="C5379" s="1">
        <v>44013</v>
      </c>
      <c r="D5379" s="1">
        <v>44104</v>
      </c>
      <c r="E5379">
        <v>2018</v>
      </c>
      <c r="F5379" s="71" t="str">
        <f>INDEX(Client_Name,MATCH(Export!H5379,Local_Company_Name,0))</f>
        <v>Lion Manufacturing Co</v>
      </c>
      <c r="G5379" s="71">
        <f>INDEX(Client_Code,MATCH(Export!H5379,Local_Company_Name,0))</f>
        <v>1002</v>
      </c>
      <c r="H5379" t="s">
        <v>759</v>
      </c>
      <c r="I5379" t="s">
        <v>779</v>
      </c>
      <c r="J5379" t="s">
        <v>5</v>
      </c>
      <c r="K5379" s="71" t="str">
        <f>INDEX(Line_of_Business,MATCH(Export!J5379,Name,0))</f>
        <v>L</v>
      </c>
      <c r="L5379" s="9" t="s">
        <v>159</v>
      </c>
      <c r="M5379">
        <v>288</v>
      </c>
      <c r="N5379" s="4">
        <v>0</v>
      </c>
      <c r="O5379" s="4">
        <v>0</v>
      </c>
      <c r="P5379" s="4">
        <v>28743.599999999999</v>
      </c>
      <c r="Q5379" s="4">
        <v>0</v>
      </c>
      <c r="R5379" s="4">
        <v>0</v>
      </c>
      <c r="S5379" s="4">
        <v>0</v>
      </c>
      <c r="T5379" s="4">
        <v>0</v>
      </c>
      <c r="U5379" s="4">
        <v>0</v>
      </c>
      <c r="V5379" s="4">
        <v>0</v>
      </c>
      <c r="W5379" s="4">
        <v>0</v>
      </c>
      <c r="X5379" s="4">
        <v>0</v>
      </c>
      <c r="Y5379" s="4">
        <v>0</v>
      </c>
      <c r="Z5379" s="4">
        <v>0</v>
      </c>
      <c r="AA5379" s="4">
        <v>0</v>
      </c>
      <c r="AB5379" t="s">
        <v>3</v>
      </c>
      <c r="AC5379" s="4">
        <v>0</v>
      </c>
      <c r="AD5379" s="4">
        <v>0</v>
      </c>
      <c r="AE5379" s="4">
        <v>0</v>
      </c>
      <c r="AF5379" t="s">
        <v>779</v>
      </c>
      <c r="AG5379" s="4">
        <v>0</v>
      </c>
      <c r="AH5379" s="4">
        <v>0</v>
      </c>
      <c r="AI5379" s="4">
        <v>0</v>
      </c>
      <c r="AJ5379" s="4">
        <v>-28743.599999999999</v>
      </c>
      <c r="AK5379" s="4">
        <v>0</v>
      </c>
      <c r="AL5379" t="s">
        <v>794</v>
      </c>
      <c r="AM5379" s="71" t="str">
        <f>INDEX(Network_Insurer_Code,MATCH(Export!AL5379,Network_insurer_Name,0))</f>
        <v>CUI2</v>
      </c>
      <c r="AN5379" t="str">
        <f t="shared" si="84"/>
        <v>L1002CUI22018</v>
      </c>
    </row>
    <row r="5380" spans="1:40" x14ac:dyDescent="0.25">
      <c r="A5380">
        <v>2019</v>
      </c>
      <c r="B5380">
        <v>4</v>
      </c>
      <c r="C5380" s="1">
        <v>43739</v>
      </c>
      <c r="D5380" s="1">
        <v>43830</v>
      </c>
      <c r="E5380">
        <v>2019</v>
      </c>
      <c r="F5380" s="71" t="str">
        <f>INDEX(Client_Name,MATCH(Export!H5380,Local_Company_Name,0))</f>
        <v>Zebra Workings Ltd</v>
      </c>
      <c r="G5380" s="71">
        <f>INDEX(Client_Code,MATCH(Export!H5380,Local_Company_Name,0))</f>
        <v>1001</v>
      </c>
      <c r="H5380" t="s">
        <v>751</v>
      </c>
      <c r="I5380" t="s">
        <v>707</v>
      </c>
      <c r="J5380" t="s">
        <v>8</v>
      </c>
      <c r="K5380" s="71" t="str">
        <f>INDEX(Line_of_Business,MATCH(Export!J5380,Name,0))</f>
        <v>M</v>
      </c>
      <c r="L5380" s="9">
        <v>50881548</v>
      </c>
      <c r="M5380">
        <v>5</v>
      </c>
      <c r="N5380" s="4">
        <v>0</v>
      </c>
      <c r="O5380" s="4">
        <v>0</v>
      </c>
      <c r="P5380" s="4">
        <v>143.77000000000001</v>
      </c>
      <c r="Q5380" s="4">
        <v>0</v>
      </c>
      <c r="R5380" s="4">
        <v>0</v>
      </c>
      <c r="S5380" s="4">
        <v>0</v>
      </c>
      <c r="T5380" s="4">
        <v>0</v>
      </c>
      <c r="U5380" s="4">
        <v>0</v>
      </c>
      <c r="V5380" s="4">
        <v>0</v>
      </c>
      <c r="W5380" s="4">
        <v>0</v>
      </c>
      <c r="X5380" s="4">
        <v>0</v>
      </c>
      <c r="Y5380" s="4">
        <v>0</v>
      </c>
      <c r="Z5380" s="4">
        <v>0</v>
      </c>
      <c r="AA5380" s="4">
        <v>0</v>
      </c>
      <c r="AB5380" t="s">
        <v>3</v>
      </c>
      <c r="AC5380" s="4">
        <v>0</v>
      </c>
      <c r="AD5380" s="4">
        <v>0</v>
      </c>
      <c r="AE5380" s="4">
        <v>0</v>
      </c>
      <c r="AF5380" t="s">
        <v>707</v>
      </c>
      <c r="AG5380" s="4">
        <v>0</v>
      </c>
      <c r="AH5380" s="4">
        <v>0</v>
      </c>
      <c r="AI5380" s="4">
        <v>0</v>
      </c>
      <c r="AJ5380" s="4">
        <v>-143.77000000000001</v>
      </c>
      <c r="AK5380" s="4">
        <v>0</v>
      </c>
      <c r="AL5380" t="s">
        <v>790</v>
      </c>
      <c r="AM5380" s="71" t="str">
        <f>INDEX(Network_Insurer_Code,MATCH(Export!AL5380,Network_insurer_Name,0))</f>
        <v>STL1</v>
      </c>
      <c r="AN5380" t="str">
        <f t="shared" si="84"/>
        <v>M1001STL12019</v>
      </c>
    </row>
    <row r="5381" spans="1:40" x14ac:dyDescent="0.25">
      <c r="A5381">
        <v>2020</v>
      </c>
      <c r="B5381">
        <v>3</v>
      </c>
      <c r="C5381" s="1">
        <v>44013</v>
      </c>
      <c r="D5381" s="1">
        <v>44104</v>
      </c>
      <c r="E5381">
        <v>2019</v>
      </c>
      <c r="F5381" s="71" t="str">
        <f>INDEX(Client_Name,MATCH(Export!H5381,Local_Company_Name,0))</f>
        <v>Falcon Clothing</v>
      </c>
      <c r="G5381" s="71">
        <f>INDEX(Client_Code,MATCH(Export!H5381,Local_Company_Name,0))</f>
        <v>1006</v>
      </c>
      <c r="H5381" t="s">
        <v>773</v>
      </c>
      <c r="I5381" t="s">
        <v>724</v>
      </c>
      <c r="J5381" t="s">
        <v>8</v>
      </c>
      <c r="K5381" s="71" t="str">
        <f>INDEX(Line_of_Business,MATCH(Export!J5381,Name,0))</f>
        <v>M</v>
      </c>
      <c r="L5381" s="9">
        <v>77602</v>
      </c>
      <c r="M5381">
        <v>21</v>
      </c>
      <c r="N5381" s="4">
        <v>296.5</v>
      </c>
      <c r="O5381" s="4">
        <v>296.5</v>
      </c>
      <c r="P5381" s="4">
        <v>0</v>
      </c>
      <c r="Q5381" s="4">
        <v>0</v>
      </c>
      <c r="R5381" s="4">
        <v>0</v>
      </c>
      <c r="S5381" s="4">
        <v>0</v>
      </c>
      <c r="T5381" s="4">
        <v>0</v>
      </c>
      <c r="U5381" s="4">
        <v>0</v>
      </c>
      <c r="V5381" s="4">
        <v>0</v>
      </c>
      <c r="W5381" s="4">
        <v>0</v>
      </c>
      <c r="X5381" s="4">
        <v>0</v>
      </c>
      <c r="Y5381" s="4">
        <v>29.65</v>
      </c>
      <c r="Z5381" s="4">
        <v>0</v>
      </c>
      <c r="AA5381" s="4">
        <v>23.72</v>
      </c>
      <c r="AB5381" t="s">
        <v>3</v>
      </c>
      <c r="AC5381" s="4">
        <v>0</v>
      </c>
      <c r="AD5381" s="4">
        <v>0</v>
      </c>
      <c r="AE5381" s="4">
        <v>0</v>
      </c>
      <c r="AF5381" t="s">
        <v>724</v>
      </c>
      <c r="AG5381" s="4">
        <v>0</v>
      </c>
      <c r="AH5381" s="4">
        <v>0</v>
      </c>
      <c r="AI5381" s="4">
        <v>0</v>
      </c>
      <c r="AJ5381" s="4">
        <v>243.13</v>
      </c>
      <c r="AK5381" s="4">
        <v>0</v>
      </c>
      <c r="AL5381" t="s">
        <v>798</v>
      </c>
      <c r="AM5381" s="71" t="str">
        <f>INDEX(Network_Insurer_Code,MATCH(Export!AL5381,Network_insurer_Name,0))</f>
        <v>PEI2</v>
      </c>
      <c r="AN5381" t="str">
        <f t="shared" si="84"/>
        <v>M1006PEI22019</v>
      </c>
    </row>
    <row r="5382" spans="1:40" x14ac:dyDescent="0.25">
      <c r="A5382">
        <v>2019</v>
      </c>
      <c r="B5382">
        <v>2</v>
      </c>
      <c r="C5382" s="1">
        <v>43556</v>
      </c>
      <c r="D5382" s="1">
        <v>43646</v>
      </c>
      <c r="E5382">
        <v>2016</v>
      </c>
      <c r="F5382" s="71" t="str">
        <f>INDEX(Client_Name,MATCH(Export!H5382,Local_Company_Name,0))</f>
        <v>Lion Manufacturing Co</v>
      </c>
      <c r="G5382" s="71">
        <f>INDEX(Client_Code,MATCH(Export!H5382,Local_Company_Name,0))</f>
        <v>1002</v>
      </c>
      <c r="H5382" t="s">
        <v>758</v>
      </c>
      <c r="I5382" t="s">
        <v>704</v>
      </c>
      <c r="J5382" t="s">
        <v>0</v>
      </c>
      <c r="K5382" s="71" t="str">
        <f>INDEX(Line_of_Business,MATCH(Export!J5382,Name,0))</f>
        <v>D</v>
      </c>
      <c r="L5382" s="9" t="s">
        <v>43</v>
      </c>
      <c r="M5382">
        <v>3931</v>
      </c>
      <c r="N5382" s="4">
        <v>0</v>
      </c>
      <c r="O5382" s="4">
        <v>0</v>
      </c>
      <c r="P5382" s="4">
        <v>21366.49</v>
      </c>
      <c r="Q5382" s="4">
        <v>0</v>
      </c>
      <c r="R5382" s="4">
        <v>0</v>
      </c>
      <c r="S5382" s="4">
        <v>0</v>
      </c>
      <c r="T5382" s="4">
        <v>0</v>
      </c>
      <c r="U5382" s="4">
        <v>0</v>
      </c>
      <c r="V5382" s="4">
        <v>0</v>
      </c>
      <c r="W5382" s="4">
        <v>0</v>
      </c>
      <c r="X5382" s="4">
        <v>0</v>
      </c>
      <c r="Y5382" s="4">
        <v>0</v>
      </c>
      <c r="Z5382" s="4">
        <v>0</v>
      </c>
      <c r="AA5382" s="4">
        <v>0</v>
      </c>
      <c r="AB5382" t="s">
        <v>3</v>
      </c>
      <c r="AC5382" s="4">
        <v>0</v>
      </c>
      <c r="AD5382" s="4">
        <v>0</v>
      </c>
      <c r="AE5382" s="4">
        <v>-119949.03</v>
      </c>
      <c r="AF5382" t="s">
        <v>704</v>
      </c>
      <c r="AG5382" s="4">
        <v>0</v>
      </c>
      <c r="AH5382" s="4">
        <v>0</v>
      </c>
      <c r="AI5382" s="4">
        <v>0</v>
      </c>
      <c r="AJ5382" s="4">
        <v>-21366.49</v>
      </c>
      <c r="AK5382" s="4">
        <v>0</v>
      </c>
      <c r="AL5382" t="s">
        <v>783</v>
      </c>
      <c r="AM5382" s="71" t="str">
        <f>INDEX(Network_Insurer_Code,MATCH(Export!AL5382,Network_insurer_Name,0))</f>
        <v>PEP1</v>
      </c>
      <c r="AN5382" t="str">
        <f t="shared" si="84"/>
        <v>D1002PEP12016</v>
      </c>
    </row>
    <row r="5383" spans="1:40" x14ac:dyDescent="0.25">
      <c r="A5383">
        <v>2020</v>
      </c>
      <c r="B5383">
        <v>2</v>
      </c>
      <c r="C5383" s="1">
        <v>43922</v>
      </c>
      <c r="D5383" s="1">
        <v>44012</v>
      </c>
      <c r="E5383">
        <v>2015</v>
      </c>
      <c r="F5383" s="71" t="str">
        <f>INDEX(Client_Name,MATCH(Export!H5383,Local_Company_Name,0))</f>
        <v>Aplaca Engineering Co</v>
      </c>
      <c r="G5383" s="71">
        <f>INDEX(Client_Code,MATCH(Export!H5383,Local_Company_Name,0))</f>
        <v>1004</v>
      </c>
      <c r="H5383" t="s">
        <v>768</v>
      </c>
      <c r="I5383" t="s">
        <v>711</v>
      </c>
      <c r="J5383" t="s">
        <v>8</v>
      </c>
      <c r="K5383" s="71" t="str">
        <f>INDEX(Line_of_Business,MATCH(Export!J5383,Name,0))</f>
        <v>M</v>
      </c>
      <c r="L5383" s="9" t="s">
        <v>127</v>
      </c>
      <c r="M5383">
        <v>7320</v>
      </c>
      <c r="N5383" s="4">
        <v>0</v>
      </c>
      <c r="O5383" s="4">
        <v>0</v>
      </c>
      <c r="P5383" s="4">
        <v>0</v>
      </c>
      <c r="Q5383" s="4">
        <v>0</v>
      </c>
      <c r="R5383" s="4">
        <v>0</v>
      </c>
      <c r="S5383" s="4">
        <v>0</v>
      </c>
      <c r="T5383" s="4">
        <v>0</v>
      </c>
      <c r="U5383" s="4">
        <v>0</v>
      </c>
      <c r="V5383" s="4">
        <v>0</v>
      </c>
      <c r="W5383" s="4">
        <v>0</v>
      </c>
      <c r="X5383" s="4">
        <v>0</v>
      </c>
      <c r="Y5383" s="4">
        <v>0</v>
      </c>
      <c r="Z5383" s="4">
        <v>0</v>
      </c>
      <c r="AA5383" s="4">
        <v>0</v>
      </c>
      <c r="AB5383" t="s">
        <v>3</v>
      </c>
      <c r="AC5383" s="4">
        <v>0</v>
      </c>
      <c r="AD5383" s="4">
        <v>0</v>
      </c>
      <c r="AE5383" s="4">
        <v>-113.86</v>
      </c>
      <c r="AF5383" t="s">
        <v>711</v>
      </c>
      <c r="AG5383" s="4">
        <v>0</v>
      </c>
      <c r="AH5383" s="4">
        <v>0</v>
      </c>
      <c r="AI5383" s="4">
        <v>0</v>
      </c>
      <c r="AJ5383" s="4">
        <v>0</v>
      </c>
      <c r="AK5383" s="4">
        <v>0</v>
      </c>
      <c r="AL5383" t="s">
        <v>787</v>
      </c>
      <c r="AM5383" s="71" t="str">
        <f>INDEX(Network_Insurer_Code,MATCH(Export!AL5383,Network_insurer_Name,0))</f>
        <v>LEI3</v>
      </c>
      <c r="AN5383" t="str">
        <f t="shared" si="84"/>
        <v>M1004LEI32015</v>
      </c>
    </row>
    <row r="5384" spans="1:40" x14ac:dyDescent="0.25">
      <c r="A5384">
        <v>2020</v>
      </c>
      <c r="B5384">
        <v>3</v>
      </c>
      <c r="C5384" s="1">
        <v>44013</v>
      </c>
      <c r="D5384" s="1">
        <v>44104</v>
      </c>
      <c r="E5384">
        <v>2019</v>
      </c>
      <c r="F5384" s="71" t="str">
        <f>INDEX(Client_Name,MATCH(Export!H5384,Local_Company_Name,0))</f>
        <v>Lion Manufacturing Co</v>
      </c>
      <c r="G5384" s="71">
        <f>INDEX(Client_Code,MATCH(Export!H5384,Local_Company_Name,0))</f>
        <v>1002</v>
      </c>
      <c r="H5384" t="s">
        <v>757</v>
      </c>
      <c r="I5384" t="s">
        <v>702</v>
      </c>
      <c r="J5384" t="s">
        <v>5</v>
      </c>
      <c r="K5384" s="71" t="str">
        <f>INDEX(Line_of_Business,MATCH(Export!J5384,Name,0))</f>
        <v>L</v>
      </c>
      <c r="L5384" s="9" t="s">
        <v>305</v>
      </c>
      <c r="M5384">
        <v>28</v>
      </c>
      <c r="N5384" s="4">
        <v>17880.28</v>
      </c>
      <c r="O5384" s="4">
        <v>17880.28</v>
      </c>
      <c r="P5384" s="4">
        <v>0</v>
      </c>
      <c r="Q5384" s="4">
        <v>0</v>
      </c>
      <c r="R5384" s="4">
        <v>0</v>
      </c>
      <c r="S5384" s="4">
        <v>0</v>
      </c>
      <c r="T5384" s="4">
        <v>0</v>
      </c>
      <c r="U5384" s="4">
        <v>0</v>
      </c>
      <c r="V5384" s="4">
        <v>0</v>
      </c>
      <c r="W5384" s="4">
        <v>0</v>
      </c>
      <c r="X5384" s="4">
        <v>0</v>
      </c>
      <c r="Y5384" s="4">
        <v>1788.03</v>
      </c>
      <c r="Z5384" s="4">
        <v>447.01</v>
      </c>
      <c r="AA5384" s="4">
        <v>229.99</v>
      </c>
      <c r="AB5384" t="s">
        <v>3</v>
      </c>
      <c r="AC5384" s="4">
        <v>0</v>
      </c>
      <c r="AD5384" s="4">
        <v>0</v>
      </c>
      <c r="AE5384" s="4">
        <v>0</v>
      </c>
      <c r="AF5384" t="s">
        <v>702</v>
      </c>
      <c r="AG5384" s="4">
        <v>0</v>
      </c>
      <c r="AH5384" s="4">
        <v>0</v>
      </c>
      <c r="AI5384" s="4">
        <v>0</v>
      </c>
      <c r="AJ5384" s="4">
        <v>15415.2499999999</v>
      </c>
      <c r="AK5384" s="4">
        <v>0</v>
      </c>
      <c r="AL5384" t="s">
        <v>782</v>
      </c>
      <c r="AM5384" s="71" t="str">
        <f>INDEX(Network_Insurer_Code,MATCH(Export!AL5384,Network_insurer_Name,0))</f>
        <v>API2</v>
      </c>
      <c r="AN5384" t="str">
        <f t="shared" si="84"/>
        <v>L1002API22019</v>
      </c>
    </row>
    <row r="5385" spans="1:40" x14ac:dyDescent="0.25">
      <c r="A5385">
        <v>2020</v>
      </c>
      <c r="B5385">
        <v>2</v>
      </c>
      <c r="C5385" s="1">
        <v>43922</v>
      </c>
      <c r="D5385" s="1">
        <v>44012</v>
      </c>
      <c r="E5385">
        <v>2020</v>
      </c>
      <c r="F5385" s="71" t="str">
        <f>INDEX(Client_Name,MATCH(Export!H5385,Local_Company_Name,0))</f>
        <v>Falcon Clothing</v>
      </c>
      <c r="G5385" s="71">
        <f>INDEX(Client_Code,MATCH(Export!H5385,Local_Company_Name,0))</f>
        <v>1006</v>
      </c>
      <c r="H5385" t="s">
        <v>775</v>
      </c>
      <c r="I5385" t="s">
        <v>780</v>
      </c>
      <c r="J5385" t="s">
        <v>0</v>
      </c>
      <c r="K5385" s="71" t="str">
        <f>INDEX(Line_of_Business,MATCH(Export!J5385,Name,0))</f>
        <v>D</v>
      </c>
      <c r="L5385" s="9" t="s">
        <v>204</v>
      </c>
      <c r="M5385">
        <v>119</v>
      </c>
      <c r="N5385" s="4">
        <v>27024.3</v>
      </c>
      <c r="O5385" s="4">
        <v>27024.3</v>
      </c>
      <c r="P5385" s="4">
        <v>0</v>
      </c>
      <c r="Q5385" s="4">
        <v>0</v>
      </c>
      <c r="R5385" s="4">
        <v>0</v>
      </c>
      <c r="S5385" s="4">
        <v>0</v>
      </c>
      <c r="T5385" s="4">
        <v>0</v>
      </c>
      <c r="U5385" s="4">
        <v>0</v>
      </c>
      <c r="V5385" s="4">
        <v>0</v>
      </c>
      <c r="W5385" s="4">
        <v>0</v>
      </c>
      <c r="X5385" s="4">
        <v>0</v>
      </c>
      <c r="Y5385" s="4">
        <v>2891.6</v>
      </c>
      <c r="Z5385" s="4">
        <v>913.99</v>
      </c>
      <c r="AA5385" s="4">
        <v>0</v>
      </c>
      <c r="AB5385" t="s">
        <v>3</v>
      </c>
      <c r="AC5385" s="4">
        <v>0</v>
      </c>
      <c r="AD5385" s="4">
        <v>0</v>
      </c>
      <c r="AE5385" s="4">
        <v>0</v>
      </c>
      <c r="AF5385" t="s">
        <v>780</v>
      </c>
      <c r="AG5385" s="4">
        <v>0</v>
      </c>
      <c r="AH5385" s="4">
        <v>0</v>
      </c>
      <c r="AI5385" s="4">
        <v>0</v>
      </c>
      <c r="AJ5385" s="4">
        <v>23218.71</v>
      </c>
      <c r="AK5385" s="4" t="s">
        <v>2</v>
      </c>
      <c r="AL5385" t="s">
        <v>787</v>
      </c>
      <c r="AM5385" s="71" t="str">
        <f>INDEX(Network_Insurer_Code,MATCH(Export!AL5385,Network_insurer_Name,0))</f>
        <v>LEI3</v>
      </c>
      <c r="AN5385" t="str">
        <f t="shared" si="84"/>
        <v>D1006LEI32020</v>
      </c>
    </row>
    <row r="5386" spans="1:40" x14ac:dyDescent="0.25">
      <c r="A5386">
        <v>2020</v>
      </c>
      <c r="B5386">
        <v>1</v>
      </c>
      <c r="C5386" s="1">
        <v>43831</v>
      </c>
      <c r="D5386" s="1">
        <v>43921</v>
      </c>
      <c r="E5386">
        <v>2016</v>
      </c>
      <c r="F5386" s="71" t="str">
        <f>INDEX(Client_Name,MATCH(Export!H5386,Local_Company_Name,0))</f>
        <v>Lion Manufacturing Co</v>
      </c>
      <c r="G5386" s="71">
        <f>INDEX(Client_Code,MATCH(Export!H5386,Local_Company_Name,0))</f>
        <v>1002</v>
      </c>
      <c r="H5386" t="s">
        <v>757</v>
      </c>
      <c r="I5386" t="s">
        <v>780</v>
      </c>
      <c r="J5386" t="s">
        <v>8</v>
      </c>
      <c r="K5386" s="71" t="str">
        <f>INDEX(Line_of_Business,MATCH(Export!J5386,Name,0))</f>
        <v>M</v>
      </c>
      <c r="L5386" s="9" t="s">
        <v>115</v>
      </c>
      <c r="M5386">
        <v>1611</v>
      </c>
      <c r="N5386" s="4">
        <v>0</v>
      </c>
      <c r="O5386" s="4">
        <v>0</v>
      </c>
      <c r="P5386" s="4">
        <v>35983</v>
      </c>
      <c r="Q5386" s="4">
        <v>0</v>
      </c>
      <c r="R5386" s="4">
        <v>0</v>
      </c>
      <c r="S5386" s="4">
        <v>0</v>
      </c>
      <c r="T5386" s="4">
        <v>0</v>
      </c>
      <c r="U5386" s="4">
        <v>0</v>
      </c>
      <c r="V5386" s="4">
        <v>0</v>
      </c>
      <c r="W5386" s="4">
        <v>0</v>
      </c>
      <c r="X5386" s="4">
        <v>0</v>
      </c>
      <c r="Y5386" s="4">
        <v>0</v>
      </c>
      <c r="Z5386" s="4">
        <v>0</v>
      </c>
      <c r="AA5386" s="4">
        <v>0</v>
      </c>
      <c r="AB5386" t="s">
        <v>3</v>
      </c>
      <c r="AC5386" s="4">
        <v>0</v>
      </c>
      <c r="AD5386" s="4">
        <v>0</v>
      </c>
      <c r="AE5386" s="4">
        <v>0</v>
      </c>
      <c r="AF5386" t="s">
        <v>780</v>
      </c>
      <c r="AG5386" s="4">
        <v>0</v>
      </c>
      <c r="AH5386" s="4">
        <v>0</v>
      </c>
      <c r="AI5386" s="4">
        <v>0</v>
      </c>
      <c r="AJ5386" s="4">
        <v>-35983</v>
      </c>
      <c r="AK5386" s="4">
        <v>0</v>
      </c>
      <c r="AL5386" t="s">
        <v>792</v>
      </c>
      <c r="AM5386" s="71" t="str">
        <f>INDEX(Network_Insurer_Code,MATCH(Export!AL5386,Network_insurer_Name,0))</f>
        <v>CAL1</v>
      </c>
      <c r="AN5386" t="str">
        <f t="shared" si="84"/>
        <v>M1002CAL12016</v>
      </c>
    </row>
    <row r="5387" spans="1:40" x14ac:dyDescent="0.25">
      <c r="A5387">
        <v>2019</v>
      </c>
      <c r="B5387">
        <v>3</v>
      </c>
      <c r="C5387" s="1">
        <v>43647</v>
      </c>
      <c r="D5387" s="1">
        <v>43738</v>
      </c>
      <c r="E5387">
        <v>2017</v>
      </c>
      <c r="F5387" s="71" t="str">
        <f>INDEX(Client_Name,MATCH(Export!H5387,Local_Company_Name,0))</f>
        <v>Zebra Workings Ltd</v>
      </c>
      <c r="G5387" s="71">
        <f>INDEX(Client_Code,MATCH(Export!H5387,Local_Company_Name,0))</f>
        <v>1001</v>
      </c>
      <c r="H5387" t="s">
        <v>749</v>
      </c>
      <c r="I5387" t="s">
        <v>738</v>
      </c>
      <c r="J5387" t="s">
        <v>8</v>
      </c>
      <c r="K5387" s="71" t="str">
        <f>INDEX(Line_of_Business,MATCH(Export!J5387,Name,0))</f>
        <v>M</v>
      </c>
      <c r="L5387" s="9" t="s">
        <v>100</v>
      </c>
      <c r="M5387">
        <v>69</v>
      </c>
      <c r="N5387" s="4">
        <v>0</v>
      </c>
      <c r="O5387" s="4">
        <v>0</v>
      </c>
      <c r="P5387" s="4">
        <v>667025.87</v>
      </c>
      <c r="Q5387" s="4">
        <v>0</v>
      </c>
      <c r="R5387" s="4">
        <v>0</v>
      </c>
      <c r="S5387" s="4">
        <v>0</v>
      </c>
      <c r="T5387" s="4">
        <v>0</v>
      </c>
      <c r="U5387" s="4">
        <v>0</v>
      </c>
      <c r="V5387" s="4">
        <v>0</v>
      </c>
      <c r="W5387" s="4">
        <v>0</v>
      </c>
      <c r="X5387" s="4">
        <v>0</v>
      </c>
      <c r="Y5387" s="4">
        <v>0</v>
      </c>
      <c r="Z5387" s="4">
        <v>0</v>
      </c>
      <c r="AA5387" s="4">
        <v>0</v>
      </c>
      <c r="AB5387" t="s">
        <v>3</v>
      </c>
      <c r="AC5387" s="4">
        <v>0</v>
      </c>
      <c r="AD5387" s="4">
        <v>0</v>
      </c>
      <c r="AE5387" s="4">
        <v>0</v>
      </c>
      <c r="AF5387" t="s">
        <v>738</v>
      </c>
      <c r="AG5387" s="4">
        <v>0</v>
      </c>
      <c r="AH5387" s="4">
        <v>0</v>
      </c>
      <c r="AI5387" s="4">
        <v>0</v>
      </c>
      <c r="AJ5387" s="4">
        <v>-667025.87</v>
      </c>
      <c r="AK5387" s="4">
        <v>0</v>
      </c>
      <c r="AL5387" t="s">
        <v>791</v>
      </c>
      <c r="AM5387" s="71" t="str">
        <f>INDEX(Network_Insurer_Code,MATCH(Export!AL5387,Network_insurer_Name,0))</f>
        <v>CHI3</v>
      </c>
      <c r="AN5387" t="str">
        <f t="shared" si="84"/>
        <v>M1001CHI32017</v>
      </c>
    </row>
    <row r="5388" spans="1:40" x14ac:dyDescent="0.25">
      <c r="A5388">
        <v>2019</v>
      </c>
      <c r="B5388">
        <v>4</v>
      </c>
      <c r="C5388" s="1">
        <v>43739</v>
      </c>
      <c r="D5388" s="1">
        <v>43830</v>
      </c>
      <c r="E5388">
        <v>2016</v>
      </c>
      <c r="F5388" s="71" t="str">
        <f>INDEX(Client_Name,MATCH(Export!H5388,Local_Company_Name,0))</f>
        <v>Lion Manufacturing Co</v>
      </c>
      <c r="G5388" s="71">
        <f>INDEX(Client_Code,MATCH(Export!H5388,Local_Company_Name,0))</f>
        <v>1002</v>
      </c>
      <c r="H5388" t="s">
        <v>759</v>
      </c>
      <c r="I5388" t="s">
        <v>717</v>
      </c>
      <c r="J5388" t="s">
        <v>0</v>
      </c>
      <c r="K5388" s="71" t="str">
        <f>INDEX(Line_of_Business,MATCH(Export!J5388,Name,0))</f>
        <v>D</v>
      </c>
      <c r="L5388" s="9" t="s">
        <v>161</v>
      </c>
      <c r="M5388">
        <v>1139</v>
      </c>
      <c r="N5388" s="4">
        <v>0</v>
      </c>
      <c r="O5388" s="4">
        <v>0</v>
      </c>
      <c r="P5388" s="4">
        <v>7159.44</v>
      </c>
      <c r="Q5388" s="4">
        <v>0</v>
      </c>
      <c r="R5388" s="4">
        <v>0</v>
      </c>
      <c r="S5388" s="4">
        <v>0</v>
      </c>
      <c r="T5388" s="4">
        <v>0</v>
      </c>
      <c r="U5388" s="4">
        <v>0</v>
      </c>
      <c r="V5388" s="4">
        <v>0</v>
      </c>
      <c r="W5388" s="4">
        <v>0</v>
      </c>
      <c r="X5388" s="4">
        <v>0</v>
      </c>
      <c r="Y5388" s="4">
        <v>0</v>
      </c>
      <c r="Z5388" s="4">
        <v>0</v>
      </c>
      <c r="AA5388" s="4">
        <v>0</v>
      </c>
      <c r="AB5388" t="s">
        <v>3</v>
      </c>
      <c r="AC5388" s="4">
        <v>0</v>
      </c>
      <c r="AD5388" s="4">
        <v>0</v>
      </c>
      <c r="AE5388" s="4">
        <v>0</v>
      </c>
      <c r="AF5388" t="s">
        <v>717</v>
      </c>
      <c r="AG5388" s="4">
        <v>0</v>
      </c>
      <c r="AH5388" s="4">
        <v>0</v>
      </c>
      <c r="AI5388" s="4">
        <v>0</v>
      </c>
      <c r="AJ5388" s="4">
        <v>-7159.44</v>
      </c>
      <c r="AK5388" s="4">
        <v>0</v>
      </c>
      <c r="AL5388" t="s">
        <v>787</v>
      </c>
      <c r="AM5388" s="71" t="str">
        <f>INDEX(Network_Insurer_Code,MATCH(Export!AL5388,Network_insurer_Name,0))</f>
        <v>LEI3</v>
      </c>
      <c r="AN5388" t="str">
        <f t="shared" si="84"/>
        <v>D1002LEI32016</v>
      </c>
    </row>
    <row r="5389" spans="1:40" x14ac:dyDescent="0.25">
      <c r="A5389">
        <v>2019</v>
      </c>
      <c r="B5389">
        <v>1</v>
      </c>
      <c r="C5389" s="1">
        <v>43466</v>
      </c>
      <c r="D5389" s="1">
        <v>43555</v>
      </c>
      <c r="E5389">
        <v>2018</v>
      </c>
      <c r="F5389" s="71" t="str">
        <f>INDEX(Client_Name,MATCH(Export!H5389,Local_Company_Name,0))</f>
        <v>Tiger Jewelcrafting Ltd</v>
      </c>
      <c r="G5389" s="71">
        <f>INDEX(Client_Code,MATCH(Export!H5389,Local_Company_Name,0))</f>
        <v>1003</v>
      </c>
      <c r="H5389" t="s">
        <v>753</v>
      </c>
      <c r="I5389" t="s">
        <v>721</v>
      </c>
      <c r="J5389" t="s">
        <v>8</v>
      </c>
      <c r="K5389" s="71" t="str">
        <f>INDEX(Line_of_Business,MATCH(Export!J5389,Name,0))</f>
        <v>M</v>
      </c>
      <c r="L5389" s="9" t="s">
        <v>64</v>
      </c>
      <c r="M5389">
        <v>720</v>
      </c>
      <c r="N5389" s="4">
        <v>658263</v>
      </c>
      <c r="O5389" s="4">
        <v>658263</v>
      </c>
      <c r="P5389" s="4">
        <v>422925</v>
      </c>
      <c r="Q5389" s="4">
        <v>0</v>
      </c>
      <c r="R5389" s="4">
        <v>0</v>
      </c>
      <c r="S5389" s="4">
        <v>0</v>
      </c>
      <c r="T5389" s="4">
        <v>0</v>
      </c>
      <c r="U5389" s="4">
        <v>0</v>
      </c>
      <c r="V5389" s="4">
        <v>0</v>
      </c>
      <c r="W5389" s="4">
        <v>0</v>
      </c>
      <c r="X5389" s="4">
        <v>0</v>
      </c>
      <c r="Y5389" s="4">
        <v>98740</v>
      </c>
      <c r="Z5389" s="4">
        <v>5595</v>
      </c>
      <c r="AA5389" s="4">
        <v>0</v>
      </c>
      <c r="AB5389" t="s">
        <v>3</v>
      </c>
      <c r="AC5389" s="4">
        <v>0</v>
      </c>
      <c r="AD5389" s="4">
        <v>0</v>
      </c>
      <c r="AE5389" s="4">
        <v>0</v>
      </c>
      <c r="AF5389" t="s">
        <v>721</v>
      </c>
      <c r="AG5389" s="4">
        <v>0</v>
      </c>
      <c r="AH5389" s="4">
        <v>0</v>
      </c>
      <c r="AI5389" s="4">
        <v>0</v>
      </c>
      <c r="AJ5389" s="4">
        <v>131003</v>
      </c>
      <c r="AK5389" s="4">
        <v>200000</v>
      </c>
      <c r="AL5389" t="s">
        <v>781</v>
      </c>
      <c r="AM5389" s="71" t="str">
        <f>INDEX(Network_Insurer_Code,MATCH(Export!AL5389,Network_insurer_Name,0))</f>
        <v>ORI1</v>
      </c>
      <c r="AN5389" t="str">
        <f t="shared" si="84"/>
        <v>M1003ORI12018</v>
      </c>
    </row>
    <row r="5390" spans="1:40" x14ac:dyDescent="0.25">
      <c r="A5390">
        <v>2020</v>
      </c>
      <c r="B5390">
        <v>2</v>
      </c>
      <c r="C5390" s="1">
        <v>43922</v>
      </c>
      <c r="D5390" s="1">
        <v>44012</v>
      </c>
      <c r="E5390">
        <v>2019</v>
      </c>
      <c r="F5390" s="71" t="str">
        <f>INDEX(Client_Name,MATCH(Export!H5390,Local_Company_Name,0))</f>
        <v>Tiger Jewelcrafting Ltd</v>
      </c>
      <c r="G5390" s="71">
        <f>INDEX(Client_Code,MATCH(Export!H5390,Local_Company_Name,0))</f>
        <v>1003</v>
      </c>
      <c r="H5390" t="s">
        <v>753</v>
      </c>
      <c r="I5390" t="s">
        <v>718</v>
      </c>
      <c r="J5390" t="s">
        <v>8</v>
      </c>
      <c r="K5390" s="71" t="str">
        <f>INDEX(Line_of_Business,MATCH(Export!J5390,Name,0))</f>
        <v>M</v>
      </c>
      <c r="L5390" s="9">
        <v>279200</v>
      </c>
      <c r="M5390">
        <v>159</v>
      </c>
      <c r="N5390" s="4">
        <v>119024.162499999</v>
      </c>
      <c r="O5390" s="4">
        <v>95219.33</v>
      </c>
      <c r="P5390" s="4">
        <v>390229.25</v>
      </c>
      <c r="Q5390" s="4">
        <v>0</v>
      </c>
      <c r="R5390" s="4">
        <v>0</v>
      </c>
      <c r="S5390" s="4">
        <v>0</v>
      </c>
      <c r="T5390" s="4">
        <v>0</v>
      </c>
      <c r="U5390" s="4">
        <v>0</v>
      </c>
      <c r="V5390" s="4">
        <v>0</v>
      </c>
      <c r="W5390" s="4">
        <v>0</v>
      </c>
      <c r="X5390" s="4">
        <v>0</v>
      </c>
      <c r="Y5390" s="4">
        <v>13711.58</v>
      </c>
      <c r="Z5390" s="4">
        <v>0</v>
      </c>
      <c r="AA5390" s="4">
        <v>11426.32</v>
      </c>
      <c r="AB5390" t="s">
        <v>3</v>
      </c>
      <c r="AC5390" s="4">
        <v>0</v>
      </c>
      <c r="AD5390" s="4">
        <v>0</v>
      </c>
      <c r="AE5390" s="4">
        <v>0</v>
      </c>
      <c r="AF5390" t="s">
        <v>718</v>
      </c>
      <c r="AG5390" s="4">
        <v>0</v>
      </c>
      <c r="AH5390" s="4">
        <v>0</v>
      </c>
      <c r="AI5390" s="4">
        <v>0</v>
      </c>
      <c r="AJ5390" s="4">
        <v>-320147.82</v>
      </c>
      <c r="AK5390" s="4">
        <v>0</v>
      </c>
      <c r="AL5390" t="s">
        <v>796</v>
      </c>
      <c r="AM5390" s="71" t="str">
        <f>INDEX(Network_Insurer_Code,MATCH(Export!AL5390,Network_insurer_Name,0))</f>
        <v>POL2</v>
      </c>
      <c r="AN5390" t="str">
        <f t="shared" si="84"/>
        <v>M1003POL22019</v>
      </c>
    </row>
    <row r="5391" spans="1:40" x14ac:dyDescent="0.25">
      <c r="A5391">
        <v>2020</v>
      </c>
      <c r="B5391">
        <v>2</v>
      </c>
      <c r="C5391" s="1">
        <v>43922</v>
      </c>
      <c r="D5391" s="1">
        <v>44012</v>
      </c>
      <c r="E5391">
        <v>2019</v>
      </c>
      <c r="F5391" s="71" t="str">
        <f>INDEX(Client_Name,MATCH(Export!H5391,Local_Company_Name,0))</f>
        <v>Tiger Jewelcrafting Ltd</v>
      </c>
      <c r="G5391" s="71">
        <f>INDEX(Client_Code,MATCH(Export!H5391,Local_Company_Name,0))</f>
        <v>1003</v>
      </c>
      <c r="H5391" t="s">
        <v>763</v>
      </c>
      <c r="I5391" t="s">
        <v>724</v>
      </c>
      <c r="J5391" t="s">
        <v>14</v>
      </c>
      <c r="K5391" s="71" t="str">
        <f>INDEX(Line_of_Business,MATCH(Export!J5391,Name,0))</f>
        <v>C</v>
      </c>
      <c r="L5391" s="9">
        <v>77614</v>
      </c>
      <c r="M5391">
        <v>7</v>
      </c>
      <c r="N5391" s="4">
        <v>41.67</v>
      </c>
      <c r="O5391" s="4">
        <v>41.67</v>
      </c>
      <c r="P5391" s="4">
        <v>0</v>
      </c>
      <c r="Q5391" s="4">
        <v>0</v>
      </c>
      <c r="R5391" s="4">
        <v>0</v>
      </c>
      <c r="S5391" s="4">
        <v>0</v>
      </c>
      <c r="T5391" s="4">
        <v>0</v>
      </c>
      <c r="U5391" s="4">
        <v>0</v>
      </c>
      <c r="V5391" s="4">
        <v>0</v>
      </c>
      <c r="W5391" s="4">
        <v>0</v>
      </c>
      <c r="X5391" s="4">
        <v>0</v>
      </c>
      <c r="Y5391" s="4">
        <v>6.67</v>
      </c>
      <c r="Z5391" s="4">
        <v>0</v>
      </c>
      <c r="AA5391" s="4">
        <v>0</v>
      </c>
      <c r="AB5391" t="s">
        <v>3</v>
      </c>
      <c r="AC5391" s="4">
        <v>0</v>
      </c>
      <c r="AD5391" s="4">
        <v>0</v>
      </c>
      <c r="AE5391" s="4">
        <v>0</v>
      </c>
      <c r="AF5391" t="s">
        <v>724</v>
      </c>
      <c r="AG5391" s="4">
        <v>0</v>
      </c>
      <c r="AH5391" s="4">
        <v>0</v>
      </c>
      <c r="AI5391" s="4">
        <v>0</v>
      </c>
      <c r="AJ5391" s="4">
        <v>35</v>
      </c>
      <c r="AK5391" s="4">
        <v>0</v>
      </c>
      <c r="AL5391" t="s">
        <v>788</v>
      </c>
      <c r="AM5391" s="71" t="str">
        <f>INDEX(Network_Insurer_Code,MATCH(Export!AL5391,Network_insurer_Name,0))</f>
        <v>RAI1</v>
      </c>
      <c r="AN5391" t="str">
        <f t="shared" si="84"/>
        <v>C1003RAI12019</v>
      </c>
    </row>
    <row r="5392" spans="1:40" x14ac:dyDescent="0.25">
      <c r="A5392">
        <v>2020</v>
      </c>
      <c r="B5392">
        <v>2</v>
      </c>
      <c r="C5392" s="1">
        <v>43922</v>
      </c>
      <c r="D5392" s="1">
        <v>44012</v>
      </c>
      <c r="E5392">
        <v>2020</v>
      </c>
      <c r="F5392" s="71" t="str">
        <f>INDEX(Client_Name,MATCH(Export!H5392,Local_Company_Name,0))</f>
        <v>Flaimngo Tailoring</v>
      </c>
      <c r="G5392" s="71">
        <f>INDEX(Client_Code,MATCH(Export!H5392,Local_Company_Name,0))</f>
        <v>1005</v>
      </c>
      <c r="H5392" t="s">
        <v>772</v>
      </c>
      <c r="I5392" t="s">
        <v>718</v>
      </c>
      <c r="J5392" t="s">
        <v>8</v>
      </c>
      <c r="K5392" s="71" t="str">
        <f>INDEX(Line_of_Business,MATCH(Export!J5392,Name,0))</f>
        <v>M</v>
      </c>
      <c r="L5392" s="9" t="s">
        <v>20</v>
      </c>
      <c r="M5392">
        <v>2115</v>
      </c>
      <c r="N5392" s="4">
        <v>3679512</v>
      </c>
      <c r="O5392" s="4">
        <v>3679512</v>
      </c>
      <c r="P5392" s="4">
        <v>1393147.82</v>
      </c>
      <c r="Q5392" s="4">
        <v>0</v>
      </c>
      <c r="R5392" s="4">
        <v>0</v>
      </c>
      <c r="S5392" s="4">
        <v>0</v>
      </c>
      <c r="T5392" s="4">
        <v>0</v>
      </c>
      <c r="U5392" s="4">
        <v>0</v>
      </c>
      <c r="V5392" s="4">
        <v>0</v>
      </c>
      <c r="W5392" s="4">
        <v>0</v>
      </c>
      <c r="X5392" s="4">
        <v>0</v>
      </c>
      <c r="Y5392" s="4">
        <v>367951.2</v>
      </c>
      <c r="Z5392" s="4">
        <v>0</v>
      </c>
      <c r="AA5392" s="4">
        <v>0</v>
      </c>
      <c r="AB5392" t="s">
        <v>3</v>
      </c>
      <c r="AC5392" s="4">
        <v>0</v>
      </c>
      <c r="AD5392" s="4">
        <v>0</v>
      </c>
      <c r="AE5392" s="4">
        <v>0</v>
      </c>
      <c r="AF5392" t="s">
        <v>718</v>
      </c>
      <c r="AG5392" s="4">
        <v>0</v>
      </c>
      <c r="AH5392" s="4">
        <v>0</v>
      </c>
      <c r="AI5392" s="4">
        <v>0</v>
      </c>
      <c r="AJ5392" s="4">
        <v>1918412.97999999</v>
      </c>
      <c r="AK5392" s="4">
        <v>0</v>
      </c>
      <c r="AL5392" t="s">
        <v>791</v>
      </c>
      <c r="AM5392" s="71" t="str">
        <f>INDEX(Network_Insurer_Code,MATCH(Export!AL5392,Network_insurer_Name,0))</f>
        <v>CHI3</v>
      </c>
      <c r="AN5392" t="str">
        <f t="shared" si="84"/>
        <v>M1005CHI32020</v>
      </c>
    </row>
    <row r="5393" spans="1:40" x14ac:dyDescent="0.25">
      <c r="A5393">
        <v>2019</v>
      </c>
      <c r="B5393">
        <v>3</v>
      </c>
      <c r="C5393" s="1">
        <v>43647</v>
      </c>
      <c r="D5393" s="1">
        <v>43738</v>
      </c>
      <c r="E5393">
        <v>2019</v>
      </c>
      <c r="F5393" s="71" t="str">
        <f>INDEX(Client_Name,MATCH(Export!H5393,Local_Company_Name,0))</f>
        <v>Lion Manufacturing Co</v>
      </c>
      <c r="G5393" s="71">
        <f>INDEX(Client_Code,MATCH(Export!H5393,Local_Company_Name,0))</f>
        <v>1002</v>
      </c>
      <c r="H5393" t="s">
        <v>757</v>
      </c>
      <c r="I5393" t="s">
        <v>704</v>
      </c>
      <c r="J5393" t="s">
        <v>0</v>
      </c>
      <c r="K5393" s="71" t="str">
        <f>INDEX(Line_of_Business,MATCH(Export!J5393,Name,0))</f>
        <v>D</v>
      </c>
      <c r="L5393" s="9" t="s">
        <v>477</v>
      </c>
      <c r="M5393">
        <v>868</v>
      </c>
      <c r="N5393" s="4">
        <v>0</v>
      </c>
      <c r="O5393" s="4">
        <v>0</v>
      </c>
      <c r="P5393" s="4">
        <v>0</v>
      </c>
      <c r="Q5393" s="4">
        <v>0</v>
      </c>
      <c r="R5393" s="4">
        <v>0</v>
      </c>
      <c r="S5393" s="4">
        <v>0</v>
      </c>
      <c r="T5393" s="4">
        <v>0</v>
      </c>
      <c r="U5393" s="4">
        <v>0</v>
      </c>
      <c r="V5393" s="4">
        <v>0</v>
      </c>
      <c r="W5393" s="4">
        <v>0</v>
      </c>
      <c r="X5393" s="4">
        <v>0</v>
      </c>
      <c r="Y5393" s="4">
        <v>0</v>
      </c>
      <c r="Z5393" s="4">
        <v>0</v>
      </c>
      <c r="AA5393" s="4">
        <v>0</v>
      </c>
      <c r="AB5393" t="s">
        <v>3</v>
      </c>
      <c r="AC5393" s="4">
        <v>0</v>
      </c>
      <c r="AD5393" s="4">
        <v>0</v>
      </c>
      <c r="AE5393" s="4">
        <v>0</v>
      </c>
      <c r="AF5393" t="s">
        <v>704</v>
      </c>
      <c r="AG5393" s="4">
        <v>0</v>
      </c>
      <c r="AH5393" s="4">
        <v>0</v>
      </c>
      <c r="AI5393" s="4">
        <v>0</v>
      </c>
      <c r="AJ5393" s="4">
        <v>0</v>
      </c>
      <c r="AK5393" s="4">
        <v>0</v>
      </c>
      <c r="AL5393" t="s">
        <v>795</v>
      </c>
      <c r="AM5393" s="71" t="str">
        <f>INDEX(Network_Insurer_Code,MATCH(Export!AL5393,Network_insurer_Name,0))</f>
        <v>TOL1</v>
      </c>
      <c r="AN5393" t="str">
        <f t="shared" si="84"/>
        <v>D1002TOL12019</v>
      </c>
    </row>
    <row r="5394" spans="1:40" x14ac:dyDescent="0.25">
      <c r="A5394">
        <v>2020</v>
      </c>
      <c r="B5394">
        <v>2</v>
      </c>
      <c r="C5394" s="1">
        <v>43922</v>
      </c>
      <c r="D5394" s="1">
        <v>44012</v>
      </c>
      <c r="E5394">
        <v>2019</v>
      </c>
      <c r="F5394" s="71" t="str">
        <f>INDEX(Client_Name,MATCH(Export!H5394,Local_Company_Name,0))</f>
        <v>Zebra Workings Ltd</v>
      </c>
      <c r="G5394" s="71">
        <f>INDEX(Client_Code,MATCH(Export!H5394,Local_Company_Name,0))</f>
        <v>1001</v>
      </c>
      <c r="H5394" t="s">
        <v>751</v>
      </c>
      <c r="I5394" t="s">
        <v>719</v>
      </c>
      <c r="J5394" t="s">
        <v>8</v>
      </c>
      <c r="K5394" s="71" t="str">
        <f>INDEX(Line_of_Business,MATCH(Export!J5394,Name,0))</f>
        <v>M</v>
      </c>
      <c r="L5394" s="9">
        <v>9828</v>
      </c>
      <c r="M5394">
        <v>919</v>
      </c>
      <c r="N5394" s="4">
        <v>355647.5</v>
      </c>
      <c r="O5394" s="4">
        <v>355647.5</v>
      </c>
      <c r="P5394" s="4">
        <v>21754.9</v>
      </c>
      <c r="Q5394" s="4">
        <v>0</v>
      </c>
      <c r="R5394" s="4">
        <v>0</v>
      </c>
      <c r="S5394" s="4">
        <v>0</v>
      </c>
      <c r="T5394" s="4">
        <v>0</v>
      </c>
      <c r="U5394" s="4">
        <v>0</v>
      </c>
      <c r="V5394" s="4">
        <v>0</v>
      </c>
      <c r="W5394" s="4">
        <v>0</v>
      </c>
      <c r="X5394" s="4">
        <v>0</v>
      </c>
      <c r="Y5394" s="4">
        <v>42677.7</v>
      </c>
      <c r="Z5394" s="4">
        <v>4979.07</v>
      </c>
      <c r="AA5394" s="4">
        <v>71129.5</v>
      </c>
      <c r="AB5394" t="s">
        <v>3</v>
      </c>
      <c r="AC5394" s="4">
        <v>0</v>
      </c>
      <c r="AD5394" s="4">
        <v>0</v>
      </c>
      <c r="AE5394" s="4">
        <v>-2090</v>
      </c>
      <c r="AF5394" t="s">
        <v>719</v>
      </c>
      <c r="AG5394" s="4">
        <v>0</v>
      </c>
      <c r="AH5394" s="4">
        <v>0</v>
      </c>
      <c r="AI5394" s="4">
        <v>0</v>
      </c>
      <c r="AJ5394" s="4">
        <v>215106.329999999</v>
      </c>
      <c r="AK5394" s="4">
        <v>0</v>
      </c>
      <c r="AL5394" t="s">
        <v>785</v>
      </c>
      <c r="AM5394" s="71" t="str">
        <f>INDEX(Network_Insurer_Code,MATCH(Export!AL5394,Network_insurer_Name,0))</f>
        <v>WAI3</v>
      </c>
      <c r="AN5394" t="str">
        <f t="shared" si="84"/>
        <v>M1001WAI32019</v>
      </c>
    </row>
    <row r="5395" spans="1:40" x14ac:dyDescent="0.25">
      <c r="A5395">
        <v>2019</v>
      </c>
      <c r="B5395">
        <v>3</v>
      </c>
      <c r="C5395" s="1">
        <v>43647</v>
      </c>
      <c r="D5395" s="1">
        <v>43738</v>
      </c>
      <c r="E5395">
        <v>2019</v>
      </c>
      <c r="F5395" s="71" t="str">
        <f>INDEX(Client_Name,MATCH(Export!H5395,Local_Company_Name,0))</f>
        <v>Zebra Workings Ltd</v>
      </c>
      <c r="G5395" s="71">
        <f>INDEX(Client_Code,MATCH(Export!H5395,Local_Company_Name,0))</f>
        <v>1001</v>
      </c>
      <c r="H5395" t="s">
        <v>748</v>
      </c>
      <c r="I5395" t="s">
        <v>704</v>
      </c>
      <c r="J5395" t="s">
        <v>5</v>
      </c>
      <c r="K5395" s="71" t="str">
        <f>INDEX(Line_of_Business,MATCH(Export!J5395,Name,0))</f>
        <v>L</v>
      </c>
      <c r="L5395" s="9" t="s">
        <v>688</v>
      </c>
      <c r="M5395">
        <v>16904</v>
      </c>
      <c r="N5395" s="4">
        <v>7362.17</v>
      </c>
      <c r="O5395" s="4">
        <v>7362.17</v>
      </c>
      <c r="P5395" s="4">
        <v>0</v>
      </c>
      <c r="Q5395" s="4">
        <v>0</v>
      </c>
      <c r="R5395" s="4">
        <v>0</v>
      </c>
      <c r="S5395" s="4">
        <v>0</v>
      </c>
      <c r="T5395" s="4">
        <v>0</v>
      </c>
      <c r="U5395" s="4">
        <v>0</v>
      </c>
      <c r="V5395" s="4">
        <v>0</v>
      </c>
      <c r="W5395" s="4">
        <v>0</v>
      </c>
      <c r="X5395" s="4">
        <v>0</v>
      </c>
      <c r="Y5395" s="4">
        <v>699.41</v>
      </c>
      <c r="Z5395" s="4">
        <v>0</v>
      </c>
      <c r="AA5395" s="4">
        <v>0</v>
      </c>
      <c r="AB5395" t="s">
        <v>3</v>
      </c>
      <c r="AC5395" s="4">
        <v>0</v>
      </c>
      <c r="AD5395" s="4">
        <v>0</v>
      </c>
      <c r="AE5395" s="4">
        <v>0</v>
      </c>
      <c r="AF5395" t="s">
        <v>704</v>
      </c>
      <c r="AG5395" s="4">
        <v>0</v>
      </c>
      <c r="AH5395" s="4">
        <v>0</v>
      </c>
      <c r="AI5395" s="4">
        <v>0</v>
      </c>
      <c r="AJ5395" s="4">
        <v>6662.76</v>
      </c>
      <c r="AK5395" s="4">
        <v>0</v>
      </c>
      <c r="AL5395" t="s">
        <v>788</v>
      </c>
      <c r="AM5395" s="71" t="str">
        <f>INDEX(Network_Insurer_Code,MATCH(Export!AL5395,Network_insurer_Name,0))</f>
        <v>RAI1</v>
      </c>
      <c r="AN5395" t="str">
        <f t="shared" si="84"/>
        <v>L1001RAI12019</v>
      </c>
    </row>
    <row r="5396" spans="1:40" x14ac:dyDescent="0.25">
      <c r="A5396">
        <v>2019</v>
      </c>
      <c r="B5396">
        <v>1</v>
      </c>
      <c r="C5396" s="1">
        <v>43466</v>
      </c>
      <c r="D5396" s="1">
        <v>43555</v>
      </c>
      <c r="E5396">
        <v>2018</v>
      </c>
      <c r="F5396" s="71" t="str">
        <f>INDEX(Client_Name,MATCH(Export!H5396,Local_Company_Name,0))</f>
        <v>Flaimngo Tailoring</v>
      </c>
      <c r="G5396" s="71">
        <f>INDEX(Client_Code,MATCH(Export!H5396,Local_Company_Name,0))</f>
        <v>1005</v>
      </c>
      <c r="H5396" t="s">
        <v>755</v>
      </c>
      <c r="I5396" t="s">
        <v>707</v>
      </c>
      <c r="J5396" t="s">
        <v>5</v>
      </c>
      <c r="K5396" s="71" t="str">
        <f>INDEX(Line_of_Business,MATCH(Export!J5396,Name,0))</f>
        <v>L</v>
      </c>
      <c r="L5396" s="9" t="s">
        <v>689</v>
      </c>
      <c r="M5396">
        <v>0</v>
      </c>
      <c r="N5396" s="4">
        <v>1785.96</v>
      </c>
      <c r="O5396" s="4">
        <v>1785.96</v>
      </c>
      <c r="P5396" s="4">
        <v>0</v>
      </c>
      <c r="Q5396" s="4">
        <v>0</v>
      </c>
      <c r="R5396" s="4">
        <v>0</v>
      </c>
      <c r="S5396" s="4">
        <v>0</v>
      </c>
      <c r="T5396" s="4">
        <v>0</v>
      </c>
      <c r="U5396" s="4">
        <v>0</v>
      </c>
      <c r="V5396" s="4">
        <v>0</v>
      </c>
      <c r="W5396" s="4">
        <v>0</v>
      </c>
      <c r="X5396" s="4">
        <v>0</v>
      </c>
      <c r="Y5396" s="4">
        <v>178.6</v>
      </c>
      <c r="Z5396" s="4">
        <v>0</v>
      </c>
      <c r="AA5396" s="4">
        <v>0</v>
      </c>
      <c r="AB5396" t="s">
        <v>3</v>
      </c>
      <c r="AC5396" s="4">
        <v>-1952.28</v>
      </c>
      <c r="AD5396" s="4">
        <v>0</v>
      </c>
      <c r="AE5396" s="4">
        <v>0</v>
      </c>
      <c r="AF5396" t="s">
        <v>707</v>
      </c>
      <c r="AG5396" s="4">
        <v>0</v>
      </c>
      <c r="AH5396" s="4">
        <v>0</v>
      </c>
      <c r="AI5396" s="4">
        <v>0</v>
      </c>
      <c r="AJ5396" s="4">
        <v>1607.36</v>
      </c>
      <c r="AK5396" s="4">
        <v>200000</v>
      </c>
      <c r="AL5396" t="s">
        <v>794</v>
      </c>
      <c r="AM5396" s="71" t="str">
        <f>INDEX(Network_Insurer_Code,MATCH(Export!AL5396,Network_insurer_Name,0))</f>
        <v>CUI2</v>
      </c>
      <c r="AN5396" t="str">
        <f t="shared" si="84"/>
        <v>L1005CUI22018</v>
      </c>
    </row>
    <row r="5397" spans="1:40" x14ac:dyDescent="0.25">
      <c r="A5397">
        <v>2020</v>
      </c>
      <c r="B5397">
        <v>2</v>
      </c>
      <c r="C5397" s="1">
        <v>43922</v>
      </c>
      <c r="D5397" s="1">
        <v>44012</v>
      </c>
      <c r="E5397">
        <v>2020</v>
      </c>
      <c r="F5397" s="71" t="str">
        <f>INDEX(Client_Name,MATCH(Export!H5397,Local_Company_Name,0))</f>
        <v>Lion Manufacturing Co</v>
      </c>
      <c r="G5397" s="71">
        <f>INDEX(Client_Code,MATCH(Export!H5397,Local_Company_Name,0))</f>
        <v>1002</v>
      </c>
      <c r="H5397" t="s">
        <v>752</v>
      </c>
      <c r="I5397" t="s">
        <v>711</v>
      </c>
      <c r="J5397" t="s">
        <v>8</v>
      </c>
      <c r="K5397" s="71" t="str">
        <f>INDEX(Line_of_Business,MATCH(Export!J5397,Name,0))</f>
        <v>M</v>
      </c>
      <c r="L5397" s="9" t="s">
        <v>148</v>
      </c>
      <c r="M5397">
        <v>3120</v>
      </c>
      <c r="N5397" s="4">
        <v>5342179.2699999996</v>
      </c>
      <c r="O5397" s="4">
        <v>5342179.2699999996</v>
      </c>
      <c r="P5397" s="4">
        <v>976115.61</v>
      </c>
      <c r="Q5397" s="4">
        <v>0</v>
      </c>
      <c r="R5397" s="4">
        <v>0</v>
      </c>
      <c r="S5397" s="4">
        <v>0</v>
      </c>
      <c r="T5397" s="4">
        <v>0</v>
      </c>
      <c r="U5397" s="4">
        <v>0</v>
      </c>
      <c r="V5397" s="4">
        <v>0</v>
      </c>
      <c r="W5397" s="4">
        <v>0</v>
      </c>
      <c r="X5397" s="4">
        <v>0</v>
      </c>
      <c r="Y5397" s="4">
        <v>534217.93000000005</v>
      </c>
      <c r="Z5397" s="4">
        <v>0</v>
      </c>
      <c r="AA5397" s="4">
        <v>213687.17</v>
      </c>
      <c r="AB5397" t="s">
        <v>3</v>
      </c>
      <c r="AC5397" s="4">
        <v>0</v>
      </c>
      <c r="AD5397" s="4">
        <v>0</v>
      </c>
      <c r="AE5397" s="4">
        <v>0</v>
      </c>
      <c r="AF5397" t="s">
        <v>711</v>
      </c>
      <c r="AG5397" s="4">
        <v>0</v>
      </c>
      <c r="AH5397" s="4">
        <v>0</v>
      </c>
      <c r="AI5397" s="4">
        <v>0</v>
      </c>
      <c r="AJ5397" s="4">
        <v>3618158.5599999898</v>
      </c>
      <c r="AK5397" s="4">
        <v>0</v>
      </c>
      <c r="AL5397" t="s">
        <v>787</v>
      </c>
      <c r="AM5397" s="71" t="str">
        <f>INDEX(Network_Insurer_Code,MATCH(Export!AL5397,Network_insurer_Name,0))</f>
        <v>LEI3</v>
      </c>
      <c r="AN5397" t="str">
        <f t="shared" si="84"/>
        <v>M1002LEI32020</v>
      </c>
    </row>
    <row r="5398" spans="1:40" x14ac:dyDescent="0.25">
      <c r="A5398">
        <v>2019</v>
      </c>
      <c r="B5398">
        <v>1</v>
      </c>
      <c r="C5398" s="1">
        <v>43466</v>
      </c>
      <c r="D5398" s="1">
        <v>43555</v>
      </c>
      <c r="E5398">
        <v>2017</v>
      </c>
      <c r="F5398" s="71" t="str">
        <f>INDEX(Client_Name,MATCH(Export!H5398,Local_Company_Name,0))</f>
        <v>Aplaca Engineering Co</v>
      </c>
      <c r="G5398" s="71">
        <f>INDEX(Client_Code,MATCH(Export!H5398,Local_Company_Name,0))</f>
        <v>1004</v>
      </c>
      <c r="H5398" t="s">
        <v>767</v>
      </c>
      <c r="I5398" t="s">
        <v>779</v>
      </c>
      <c r="J5398" t="s">
        <v>8</v>
      </c>
      <c r="K5398" s="71" t="str">
        <f>INDEX(Line_of_Business,MATCH(Export!J5398,Name,0))</f>
        <v>M</v>
      </c>
      <c r="L5398" s="9" t="s">
        <v>250</v>
      </c>
      <c r="M5398">
        <v>632</v>
      </c>
      <c r="N5398" s="4">
        <v>0</v>
      </c>
      <c r="O5398" s="4">
        <v>0</v>
      </c>
      <c r="P5398" s="4">
        <v>27624.05</v>
      </c>
      <c r="Q5398" s="4">
        <v>0</v>
      </c>
      <c r="R5398" s="4">
        <v>0</v>
      </c>
      <c r="S5398" s="4">
        <v>0</v>
      </c>
      <c r="T5398" s="4">
        <v>0</v>
      </c>
      <c r="U5398" s="4">
        <v>0</v>
      </c>
      <c r="V5398" s="4">
        <v>0</v>
      </c>
      <c r="W5398" s="4">
        <v>0</v>
      </c>
      <c r="X5398" s="4">
        <v>0</v>
      </c>
      <c r="Y5398" s="4">
        <v>0</v>
      </c>
      <c r="Z5398" s="4">
        <v>0</v>
      </c>
      <c r="AA5398" s="4">
        <v>0</v>
      </c>
      <c r="AB5398" t="s">
        <v>3</v>
      </c>
      <c r="AC5398" s="4">
        <v>0</v>
      </c>
      <c r="AD5398" s="4">
        <v>0</v>
      </c>
      <c r="AE5398" s="4">
        <v>0</v>
      </c>
      <c r="AF5398" t="s">
        <v>779</v>
      </c>
      <c r="AG5398" s="4">
        <v>0</v>
      </c>
      <c r="AH5398" s="4">
        <v>0</v>
      </c>
      <c r="AI5398" s="4">
        <v>0</v>
      </c>
      <c r="AJ5398" s="4">
        <v>-27624.05</v>
      </c>
      <c r="AK5398" s="4">
        <v>0</v>
      </c>
      <c r="AL5398" t="s">
        <v>782</v>
      </c>
      <c r="AM5398" s="71" t="str">
        <f>INDEX(Network_Insurer_Code,MATCH(Export!AL5398,Network_insurer_Name,0))</f>
        <v>API2</v>
      </c>
      <c r="AN5398" t="str">
        <f t="shared" si="84"/>
        <v>M1004API22017</v>
      </c>
    </row>
    <row r="5399" spans="1:40" x14ac:dyDescent="0.25">
      <c r="A5399">
        <v>2020</v>
      </c>
      <c r="B5399">
        <v>2</v>
      </c>
      <c r="C5399" s="1">
        <v>43831</v>
      </c>
      <c r="D5399" s="1">
        <v>43921</v>
      </c>
      <c r="E5399">
        <v>2020</v>
      </c>
      <c r="F5399" s="71" t="str">
        <f>INDEX(Client_Name,MATCH(Export!H5399,Local_Company_Name,0))</f>
        <v>Zebra Workings Ltd</v>
      </c>
      <c r="G5399" s="71">
        <f>INDEX(Client_Code,MATCH(Export!H5399,Local_Company_Name,0))</f>
        <v>1001</v>
      </c>
      <c r="H5399" t="s">
        <v>749</v>
      </c>
      <c r="I5399" t="s">
        <v>712</v>
      </c>
      <c r="J5399" t="s">
        <v>22</v>
      </c>
      <c r="K5399" s="71" t="str">
        <f>INDEX(Line_of_Business,MATCH(Export!J5399,Name,0))</f>
        <v>A</v>
      </c>
      <c r="L5399" s="9" t="s">
        <v>197</v>
      </c>
      <c r="M5399">
        <v>117837</v>
      </c>
      <c r="N5399" s="4">
        <v>272966.46000000002</v>
      </c>
      <c r="O5399" s="4">
        <v>272966.46000000002</v>
      </c>
      <c r="P5399" s="4">
        <v>0</v>
      </c>
      <c r="Q5399" s="4">
        <v>0</v>
      </c>
      <c r="R5399" s="4">
        <v>0</v>
      </c>
      <c r="S5399" s="4">
        <v>0</v>
      </c>
      <c r="T5399" s="4">
        <v>0</v>
      </c>
      <c r="U5399" s="4">
        <v>0</v>
      </c>
      <c r="V5399" s="4">
        <v>0</v>
      </c>
      <c r="W5399" s="4">
        <v>0</v>
      </c>
      <c r="X5399" s="4">
        <v>0</v>
      </c>
      <c r="Y5399" s="4">
        <v>31999</v>
      </c>
      <c r="Z5399" s="4">
        <v>43582.879999999997</v>
      </c>
      <c r="AA5399" s="4">
        <v>0</v>
      </c>
      <c r="AB5399" t="s">
        <v>3</v>
      </c>
      <c r="AC5399" s="4">
        <v>0</v>
      </c>
      <c r="AD5399" s="4">
        <v>0</v>
      </c>
      <c r="AE5399" s="4">
        <v>435</v>
      </c>
      <c r="AF5399" t="s">
        <v>712</v>
      </c>
      <c r="AG5399" s="4">
        <v>0</v>
      </c>
      <c r="AH5399" s="4">
        <v>0</v>
      </c>
      <c r="AI5399" s="4">
        <v>0</v>
      </c>
      <c r="AJ5399" s="4">
        <v>197384.58</v>
      </c>
      <c r="AK5399" s="4">
        <v>0</v>
      </c>
      <c r="AL5399" t="s">
        <v>783</v>
      </c>
      <c r="AM5399" s="71" t="str">
        <f>INDEX(Network_Insurer_Code,MATCH(Export!AL5399,Network_insurer_Name,0))</f>
        <v>PEP1</v>
      </c>
      <c r="AN5399" t="str">
        <f t="shared" si="84"/>
        <v>A1001PEP12020</v>
      </c>
    </row>
    <row r="5400" spans="1:40" x14ac:dyDescent="0.25">
      <c r="A5400">
        <v>2020</v>
      </c>
      <c r="B5400">
        <v>2</v>
      </c>
      <c r="C5400" s="1">
        <v>43922</v>
      </c>
      <c r="D5400" s="1">
        <v>44012</v>
      </c>
      <c r="E5400">
        <v>2017</v>
      </c>
      <c r="F5400" s="71" t="str">
        <f>INDEX(Client_Name,MATCH(Export!H5400,Local_Company_Name,0))</f>
        <v>Lion Manufacturing Co</v>
      </c>
      <c r="G5400" s="71">
        <f>INDEX(Client_Code,MATCH(Export!H5400,Local_Company_Name,0))</f>
        <v>1002</v>
      </c>
      <c r="H5400" t="s">
        <v>758</v>
      </c>
      <c r="I5400" t="s">
        <v>779</v>
      </c>
      <c r="J5400" t="s">
        <v>8</v>
      </c>
      <c r="K5400" s="71" t="str">
        <f>INDEX(Line_of_Business,MATCH(Export!J5400,Name,0))</f>
        <v>M</v>
      </c>
      <c r="L5400" s="9">
        <v>36641</v>
      </c>
      <c r="M5400">
        <v>457</v>
      </c>
      <c r="N5400" s="4">
        <v>0</v>
      </c>
      <c r="O5400" s="4">
        <v>0</v>
      </c>
      <c r="P5400" s="4">
        <v>20.69</v>
      </c>
      <c r="Q5400" s="4">
        <v>0</v>
      </c>
      <c r="R5400" s="4">
        <v>0</v>
      </c>
      <c r="S5400" s="4">
        <v>0</v>
      </c>
      <c r="T5400" s="4">
        <v>0</v>
      </c>
      <c r="U5400" s="4">
        <v>0</v>
      </c>
      <c r="V5400" s="4">
        <v>0</v>
      </c>
      <c r="W5400" s="4">
        <v>0</v>
      </c>
      <c r="X5400" s="4">
        <v>0</v>
      </c>
      <c r="Y5400" s="4">
        <v>0</v>
      </c>
      <c r="Z5400" s="4">
        <v>0</v>
      </c>
      <c r="AA5400" s="4">
        <v>0</v>
      </c>
      <c r="AB5400" t="s">
        <v>3</v>
      </c>
      <c r="AC5400" s="4">
        <v>0</v>
      </c>
      <c r="AD5400" s="4">
        <v>0</v>
      </c>
      <c r="AE5400" s="4">
        <v>0</v>
      </c>
      <c r="AF5400" t="s">
        <v>779</v>
      </c>
      <c r="AG5400" s="4">
        <v>0</v>
      </c>
      <c r="AH5400" s="4">
        <v>0</v>
      </c>
      <c r="AI5400" s="4">
        <v>0</v>
      </c>
      <c r="AJ5400" s="4">
        <v>-20.69</v>
      </c>
      <c r="AK5400" s="4">
        <v>0</v>
      </c>
      <c r="AL5400" t="s">
        <v>781</v>
      </c>
      <c r="AM5400" s="71" t="str">
        <f>INDEX(Network_Insurer_Code,MATCH(Export!AL5400,Network_insurer_Name,0))</f>
        <v>ORI1</v>
      </c>
      <c r="AN5400" t="str">
        <f t="shared" si="84"/>
        <v>M1002ORI12017</v>
      </c>
    </row>
    <row r="5401" spans="1:40" x14ac:dyDescent="0.25">
      <c r="A5401">
        <v>2019</v>
      </c>
      <c r="B5401">
        <v>3</v>
      </c>
      <c r="C5401" s="1">
        <v>43647</v>
      </c>
      <c r="D5401" s="1">
        <v>43738</v>
      </c>
      <c r="E5401">
        <v>2019</v>
      </c>
      <c r="F5401" s="71" t="str">
        <f>INDEX(Client_Name,MATCH(Export!H5401,Local_Company_Name,0))</f>
        <v>Zebra Workings Ltd</v>
      </c>
      <c r="G5401" s="71">
        <f>INDEX(Client_Code,MATCH(Export!H5401,Local_Company_Name,0))</f>
        <v>1001</v>
      </c>
      <c r="H5401" t="s">
        <v>749</v>
      </c>
      <c r="I5401" t="s">
        <v>779</v>
      </c>
      <c r="J5401" t="s">
        <v>22</v>
      </c>
      <c r="K5401" s="71" t="str">
        <f>INDEX(Line_of_Business,MATCH(Export!J5401,Name,0))</f>
        <v>A</v>
      </c>
      <c r="L5401" s="9">
        <v>324633265</v>
      </c>
      <c r="M5401">
        <v>425</v>
      </c>
      <c r="N5401" s="4">
        <v>660496</v>
      </c>
      <c r="O5401" s="4">
        <v>660496</v>
      </c>
      <c r="P5401" s="4">
        <v>0</v>
      </c>
      <c r="Q5401" s="4">
        <v>0</v>
      </c>
      <c r="R5401" s="4">
        <v>0</v>
      </c>
      <c r="S5401" s="4">
        <v>0</v>
      </c>
      <c r="T5401" s="4">
        <v>0</v>
      </c>
      <c r="U5401" s="4">
        <v>0</v>
      </c>
      <c r="V5401" s="4">
        <v>0</v>
      </c>
      <c r="W5401" s="4">
        <v>0</v>
      </c>
      <c r="X5401" s="4">
        <v>0</v>
      </c>
      <c r="Y5401" s="4">
        <v>165124</v>
      </c>
      <c r="Z5401" s="4">
        <v>66049.600000000006</v>
      </c>
      <c r="AA5401" s="4">
        <v>0</v>
      </c>
      <c r="AB5401" t="s">
        <v>3</v>
      </c>
      <c r="AC5401" s="4">
        <v>0</v>
      </c>
      <c r="AD5401" s="4">
        <v>0</v>
      </c>
      <c r="AE5401" s="4">
        <v>0</v>
      </c>
      <c r="AF5401" t="s">
        <v>779</v>
      </c>
      <c r="AG5401" s="4">
        <v>0</v>
      </c>
      <c r="AH5401" s="4">
        <v>0</v>
      </c>
      <c r="AI5401" s="4">
        <v>0</v>
      </c>
      <c r="AJ5401" s="4">
        <v>429322.4</v>
      </c>
      <c r="AK5401" s="4">
        <v>0</v>
      </c>
      <c r="AL5401" t="s">
        <v>791</v>
      </c>
      <c r="AM5401" s="71" t="str">
        <f>INDEX(Network_Insurer_Code,MATCH(Export!AL5401,Network_insurer_Name,0))</f>
        <v>CHI3</v>
      </c>
      <c r="AN5401" t="str">
        <f t="shared" si="84"/>
        <v>A1001CHI32019</v>
      </c>
    </row>
    <row r="5402" spans="1:40" x14ac:dyDescent="0.25">
      <c r="A5402">
        <v>2020</v>
      </c>
      <c r="B5402">
        <v>1</v>
      </c>
      <c r="C5402" s="1">
        <v>43831</v>
      </c>
      <c r="D5402" s="1">
        <v>43921</v>
      </c>
      <c r="E5402">
        <v>2018</v>
      </c>
      <c r="F5402" s="71" t="str">
        <f>INDEX(Client_Name,MATCH(Export!H5402,Local_Company_Name,0))</f>
        <v>Lion Manufacturing Co</v>
      </c>
      <c r="G5402" s="71">
        <f>INDEX(Client_Code,MATCH(Export!H5402,Local_Company_Name,0))</f>
        <v>1002</v>
      </c>
      <c r="H5402" t="s">
        <v>759</v>
      </c>
      <c r="I5402" t="s">
        <v>720</v>
      </c>
      <c r="J5402" t="s">
        <v>8</v>
      </c>
      <c r="K5402" s="71" t="str">
        <f>INDEX(Line_of_Business,MATCH(Export!J5402,Name,0))</f>
        <v>M</v>
      </c>
      <c r="L5402" s="9" t="s">
        <v>614</v>
      </c>
      <c r="M5402">
        <v>1281</v>
      </c>
      <c r="N5402" s="4">
        <v>0</v>
      </c>
      <c r="O5402" s="4">
        <v>0</v>
      </c>
      <c r="P5402" s="4">
        <v>-6317.19</v>
      </c>
      <c r="Q5402" s="4">
        <v>0</v>
      </c>
      <c r="R5402" s="4">
        <v>0</v>
      </c>
      <c r="S5402" s="4">
        <v>0</v>
      </c>
      <c r="T5402" s="4">
        <v>0</v>
      </c>
      <c r="U5402" s="4">
        <v>0</v>
      </c>
      <c r="V5402" s="4">
        <v>0</v>
      </c>
      <c r="W5402" s="4">
        <v>0</v>
      </c>
      <c r="X5402" s="4">
        <v>0</v>
      </c>
      <c r="Y5402" s="4">
        <v>0</v>
      </c>
      <c r="Z5402" s="4">
        <v>0</v>
      </c>
      <c r="AA5402" s="4">
        <v>0</v>
      </c>
      <c r="AB5402" t="s">
        <v>3</v>
      </c>
      <c r="AC5402" s="4">
        <v>0</v>
      </c>
      <c r="AD5402" s="4">
        <v>0</v>
      </c>
      <c r="AE5402" s="4">
        <v>0</v>
      </c>
      <c r="AF5402" t="s">
        <v>720</v>
      </c>
      <c r="AG5402" s="4">
        <v>0</v>
      </c>
      <c r="AH5402" s="4">
        <v>0</v>
      </c>
      <c r="AI5402" s="4">
        <v>0</v>
      </c>
      <c r="AJ5402" s="4">
        <v>6317.19</v>
      </c>
      <c r="AK5402" s="4">
        <v>0</v>
      </c>
      <c r="AL5402" t="s">
        <v>788</v>
      </c>
      <c r="AM5402" s="71" t="str">
        <f>INDEX(Network_Insurer_Code,MATCH(Export!AL5402,Network_insurer_Name,0))</f>
        <v>RAI1</v>
      </c>
      <c r="AN5402" t="str">
        <f t="shared" si="84"/>
        <v>M1002RAI12018</v>
      </c>
    </row>
    <row r="5403" spans="1:40" x14ac:dyDescent="0.25">
      <c r="A5403">
        <v>2020</v>
      </c>
      <c r="B5403">
        <v>2</v>
      </c>
      <c r="C5403" s="1">
        <v>43922</v>
      </c>
      <c r="D5403" s="1">
        <v>44012</v>
      </c>
      <c r="E5403">
        <v>2019</v>
      </c>
      <c r="F5403" s="71" t="str">
        <f>INDEX(Client_Name,MATCH(Export!H5403,Local_Company_Name,0))</f>
        <v>Lion Manufacturing Co</v>
      </c>
      <c r="G5403" s="71">
        <f>INDEX(Client_Code,MATCH(Export!H5403,Local_Company_Name,0))</f>
        <v>1002</v>
      </c>
      <c r="H5403" t="s">
        <v>757</v>
      </c>
      <c r="I5403" t="s">
        <v>711</v>
      </c>
      <c r="J5403" t="s">
        <v>8</v>
      </c>
      <c r="K5403" s="71" t="str">
        <f>INDEX(Line_of_Business,MATCH(Export!J5403,Name,0))</f>
        <v>M</v>
      </c>
      <c r="L5403" s="9" t="s">
        <v>562</v>
      </c>
      <c r="M5403">
        <v>38</v>
      </c>
      <c r="N5403" s="4">
        <v>-1956.74</v>
      </c>
      <c r="O5403" s="4">
        <v>-1956.74</v>
      </c>
      <c r="P5403" s="4">
        <v>27492.91</v>
      </c>
      <c r="Q5403" s="4">
        <v>0</v>
      </c>
      <c r="R5403" s="4">
        <v>0</v>
      </c>
      <c r="S5403" s="4">
        <v>0</v>
      </c>
      <c r="T5403" s="4">
        <v>0</v>
      </c>
      <c r="U5403" s="4">
        <v>0</v>
      </c>
      <c r="V5403" s="4">
        <v>0</v>
      </c>
      <c r="W5403" s="4">
        <v>0</v>
      </c>
      <c r="X5403" s="4">
        <v>0</v>
      </c>
      <c r="Y5403" s="4">
        <v>-342.43</v>
      </c>
      <c r="Z5403" s="4">
        <v>0</v>
      </c>
      <c r="AA5403" s="4">
        <v>-195.67</v>
      </c>
      <c r="AB5403" t="s">
        <v>3</v>
      </c>
      <c r="AC5403" s="4">
        <v>0</v>
      </c>
      <c r="AD5403" s="4">
        <v>0</v>
      </c>
      <c r="AE5403" s="4">
        <v>0</v>
      </c>
      <c r="AF5403" t="s">
        <v>711</v>
      </c>
      <c r="AG5403" s="4">
        <v>0</v>
      </c>
      <c r="AH5403" s="4">
        <v>0</v>
      </c>
      <c r="AI5403" s="4">
        <v>0</v>
      </c>
      <c r="AJ5403" s="4">
        <v>-28911.55</v>
      </c>
      <c r="AK5403" s="4">
        <v>200000</v>
      </c>
      <c r="AL5403" t="s">
        <v>789</v>
      </c>
      <c r="AM5403" s="71" t="str">
        <f>INDEX(Network_Insurer_Code,MATCH(Export!AL5403,Network_insurer_Name,0))</f>
        <v>APL1</v>
      </c>
      <c r="AN5403" t="str">
        <f t="shared" si="84"/>
        <v>M1002APL12019</v>
      </c>
    </row>
    <row r="5404" spans="1:40" x14ac:dyDescent="0.25">
      <c r="A5404">
        <v>2019</v>
      </c>
      <c r="B5404">
        <v>4</v>
      </c>
      <c r="C5404" s="1">
        <v>43739</v>
      </c>
      <c r="D5404" s="1">
        <v>43830</v>
      </c>
      <c r="E5404">
        <v>2019</v>
      </c>
      <c r="F5404" s="71" t="str">
        <f>INDEX(Client_Name,MATCH(Export!H5404,Local_Company_Name,0))</f>
        <v>Tiger Jewelcrafting Ltd</v>
      </c>
      <c r="G5404" s="71">
        <f>INDEX(Client_Code,MATCH(Export!H5404,Local_Company_Name,0))</f>
        <v>1003</v>
      </c>
      <c r="H5404" t="s">
        <v>753</v>
      </c>
      <c r="I5404" t="s">
        <v>725</v>
      </c>
      <c r="J5404" t="s">
        <v>5</v>
      </c>
      <c r="K5404" s="71" t="str">
        <f>INDEX(Line_of_Business,MATCH(Export!J5404,Name,0))</f>
        <v>L</v>
      </c>
      <c r="L5404" s="9" t="s">
        <v>301</v>
      </c>
      <c r="M5404">
        <v>645</v>
      </c>
      <c r="N5404" s="4">
        <v>96069.24</v>
      </c>
      <c r="O5404" s="4">
        <v>96069.24</v>
      </c>
      <c r="P5404" s="4">
        <v>0</v>
      </c>
      <c r="Q5404" s="4">
        <v>0</v>
      </c>
      <c r="R5404" s="4">
        <v>0</v>
      </c>
      <c r="S5404" s="4">
        <v>0</v>
      </c>
      <c r="T5404" s="4">
        <v>0</v>
      </c>
      <c r="U5404" s="4">
        <v>0</v>
      </c>
      <c r="V5404" s="4">
        <v>0</v>
      </c>
      <c r="W5404" s="4">
        <v>0</v>
      </c>
      <c r="X5404" s="4">
        <v>0</v>
      </c>
      <c r="Y5404" s="4">
        <v>9472.82</v>
      </c>
      <c r="Z5404" s="4">
        <v>0</v>
      </c>
      <c r="AA5404" s="4">
        <v>-936.54</v>
      </c>
      <c r="AB5404" t="s">
        <v>3</v>
      </c>
      <c r="AC5404" s="4">
        <v>0</v>
      </c>
      <c r="AD5404" s="4">
        <v>0</v>
      </c>
      <c r="AE5404" s="4">
        <v>0</v>
      </c>
      <c r="AF5404" t="s">
        <v>725</v>
      </c>
      <c r="AG5404" s="4">
        <v>0</v>
      </c>
      <c r="AH5404" s="4">
        <v>0</v>
      </c>
      <c r="AI5404" s="4">
        <v>0</v>
      </c>
      <c r="AJ5404" s="4">
        <v>87532.96</v>
      </c>
      <c r="AK5404" s="4">
        <v>200000</v>
      </c>
      <c r="AL5404" t="s">
        <v>790</v>
      </c>
      <c r="AM5404" s="71" t="str">
        <f>INDEX(Network_Insurer_Code,MATCH(Export!AL5404,Network_insurer_Name,0))</f>
        <v>STL1</v>
      </c>
      <c r="AN5404" t="str">
        <f t="shared" si="84"/>
        <v>L1003STL12019</v>
      </c>
    </row>
    <row r="5405" spans="1:40" x14ac:dyDescent="0.25">
      <c r="A5405">
        <v>2019</v>
      </c>
      <c r="B5405">
        <v>2</v>
      </c>
      <c r="C5405" s="1">
        <v>43556</v>
      </c>
      <c r="D5405" s="1">
        <v>43646</v>
      </c>
      <c r="E5405">
        <v>2019</v>
      </c>
      <c r="F5405" s="71" t="str">
        <f>INDEX(Client_Name,MATCH(Export!H5405,Local_Company_Name,0))</f>
        <v>Lion Manufacturing Co</v>
      </c>
      <c r="G5405" s="71">
        <f>INDEX(Client_Code,MATCH(Export!H5405,Local_Company_Name,0))</f>
        <v>1002</v>
      </c>
      <c r="H5405" t="s">
        <v>759</v>
      </c>
      <c r="I5405" t="s">
        <v>704</v>
      </c>
      <c r="J5405" t="s">
        <v>0</v>
      </c>
      <c r="K5405" s="71" t="str">
        <f>INDEX(Line_of_Business,MATCH(Export!J5405,Name,0))</f>
        <v>D</v>
      </c>
      <c r="L5405" s="9" t="s">
        <v>43</v>
      </c>
      <c r="M5405">
        <v>4561</v>
      </c>
      <c r="N5405" s="4">
        <v>437577.25</v>
      </c>
      <c r="O5405" s="4">
        <v>437577.25</v>
      </c>
      <c r="P5405" s="4">
        <v>0</v>
      </c>
      <c r="Q5405" s="4">
        <v>0</v>
      </c>
      <c r="R5405" s="4">
        <v>0</v>
      </c>
      <c r="S5405" s="4">
        <v>0</v>
      </c>
      <c r="T5405" s="4">
        <v>0</v>
      </c>
      <c r="U5405" s="4">
        <v>0</v>
      </c>
      <c r="V5405" s="4">
        <v>0</v>
      </c>
      <c r="W5405" s="4">
        <v>0</v>
      </c>
      <c r="X5405" s="4">
        <v>0</v>
      </c>
      <c r="Y5405" s="4">
        <v>74388.13</v>
      </c>
      <c r="Z5405" s="4">
        <v>0</v>
      </c>
      <c r="AA5405" s="4">
        <v>0</v>
      </c>
      <c r="AB5405" t="s">
        <v>3</v>
      </c>
      <c r="AC5405" s="4">
        <v>0</v>
      </c>
      <c r="AD5405" s="4">
        <v>0</v>
      </c>
      <c r="AE5405" s="4">
        <v>0</v>
      </c>
      <c r="AF5405" t="s">
        <v>704</v>
      </c>
      <c r="AG5405" s="4">
        <v>0</v>
      </c>
      <c r="AH5405" s="4">
        <v>0</v>
      </c>
      <c r="AI5405" s="4">
        <v>0</v>
      </c>
      <c r="AJ5405" s="4">
        <v>363189.12</v>
      </c>
      <c r="AK5405" s="4">
        <v>0</v>
      </c>
      <c r="AL5405" t="s">
        <v>784</v>
      </c>
      <c r="AM5405" s="71" t="str">
        <f>INDEX(Network_Insurer_Code,MATCH(Export!AL5405,Network_insurer_Name,0))</f>
        <v>PII1</v>
      </c>
      <c r="AN5405" t="str">
        <f t="shared" si="84"/>
        <v>D1002PII12019</v>
      </c>
    </row>
    <row r="5406" spans="1:40" x14ac:dyDescent="0.25">
      <c r="A5406">
        <v>2020</v>
      </c>
      <c r="B5406">
        <v>1</v>
      </c>
      <c r="C5406" s="1">
        <v>43831</v>
      </c>
      <c r="D5406" s="1">
        <v>43921</v>
      </c>
      <c r="E5406">
        <v>2019</v>
      </c>
      <c r="F5406" s="71" t="str">
        <f>INDEX(Client_Name,MATCH(Export!H5406,Local_Company_Name,0))</f>
        <v>Aplaca Engineering Co</v>
      </c>
      <c r="G5406" s="71">
        <f>INDEX(Client_Code,MATCH(Export!H5406,Local_Company_Name,0))</f>
        <v>1004</v>
      </c>
      <c r="H5406" t="s">
        <v>768</v>
      </c>
      <c r="I5406" t="s">
        <v>707</v>
      </c>
      <c r="J5406" t="s">
        <v>5</v>
      </c>
      <c r="K5406" s="71" t="str">
        <f>INDEX(Line_of_Business,MATCH(Export!J5406,Name,0))</f>
        <v>L</v>
      </c>
      <c r="L5406" s="9" t="s">
        <v>324</v>
      </c>
      <c r="M5406">
        <v>3</v>
      </c>
      <c r="N5406" s="4">
        <v>-286.27999999999997</v>
      </c>
      <c r="O5406" s="4">
        <v>-286.27999999999997</v>
      </c>
      <c r="P5406" s="4">
        <v>0</v>
      </c>
      <c r="Q5406" s="4">
        <v>0</v>
      </c>
      <c r="R5406" s="4">
        <v>0</v>
      </c>
      <c r="S5406" s="4">
        <v>0</v>
      </c>
      <c r="T5406" s="4">
        <v>0</v>
      </c>
      <c r="U5406" s="4">
        <v>0</v>
      </c>
      <c r="V5406" s="4">
        <v>0</v>
      </c>
      <c r="W5406" s="4">
        <v>0</v>
      </c>
      <c r="X5406" s="4">
        <v>0</v>
      </c>
      <c r="Y5406" s="4">
        <v>-28.63</v>
      </c>
      <c r="Z5406" s="4">
        <v>0</v>
      </c>
      <c r="AA5406" s="4">
        <v>0</v>
      </c>
      <c r="AB5406" t="s">
        <v>3</v>
      </c>
      <c r="AC5406" s="4">
        <v>0</v>
      </c>
      <c r="AD5406" s="4">
        <v>0</v>
      </c>
      <c r="AE5406" s="4">
        <v>0</v>
      </c>
      <c r="AF5406" t="s">
        <v>707</v>
      </c>
      <c r="AG5406" s="4">
        <v>0</v>
      </c>
      <c r="AH5406" s="4">
        <v>0</v>
      </c>
      <c r="AI5406" s="4">
        <v>0</v>
      </c>
      <c r="AJ5406" s="4">
        <v>-257.64999999999998</v>
      </c>
      <c r="AK5406" s="4">
        <v>200000</v>
      </c>
      <c r="AL5406" t="s">
        <v>789</v>
      </c>
      <c r="AM5406" s="71" t="str">
        <f>INDEX(Network_Insurer_Code,MATCH(Export!AL5406,Network_insurer_Name,0))</f>
        <v>APL1</v>
      </c>
      <c r="AN5406" t="str">
        <f t="shared" si="84"/>
        <v>L1004APL12019</v>
      </c>
    </row>
    <row r="5407" spans="1:40" x14ac:dyDescent="0.25">
      <c r="A5407">
        <v>2020</v>
      </c>
      <c r="B5407">
        <v>1</v>
      </c>
      <c r="C5407" s="1">
        <v>43831</v>
      </c>
      <c r="D5407" s="1">
        <v>43921</v>
      </c>
      <c r="E5407">
        <v>2016</v>
      </c>
      <c r="F5407" s="71" t="str">
        <f>INDEX(Client_Name,MATCH(Export!H5407,Local_Company_Name,0))</f>
        <v>Aplaca Engineering Co</v>
      </c>
      <c r="G5407" s="71">
        <f>INDEX(Client_Code,MATCH(Export!H5407,Local_Company_Name,0))</f>
        <v>1004</v>
      </c>
      <c r="H5407" t="s">
        <v>768</v>
      </c>
      <c r="I5407" t="s">
        <v>717</v>
      </c>
      <c r="J5407" t="s">
        <v>0</v>
      </c>
      <c r="K5407" s="71" t="str">
        <f>INDEX(Line_of_Business,MATCH(Export!J5407,Name,0))</f>
        <v>D</v>
      </c>
      <c r="L5407" s="9" t="s">
        <v>161</v>
      </c>
      <c r="M5407">
        <v>1139</v>
      </c>
      <c r="N5407" s="4">
        <v>0</v>
      </c>
      <c r="O5407" s="4">
        <v>0</v>
      </c>
      <c r="P5407" s="4">
        <v>7207.1999999999898</v>
      </c>
      <c r="Q5407" s="4">
        <v>0</v>
      </c>
      <c r="R5407" s="4">
        <v>0</v>
      </c>
      <c r="S5407" s="4">
        <v>0</v>
      </c>
      <c r="T5407" s="4">
        <v>0</v>
      </c>
      <c r="U5407" s="4">
        <v>0</v>
      </c>
      <c r="V5407" s="4">
        <v>0</v>
      </c>
      <c r="W5407" s="4">
        <v>0</v>
      </c>
      <c r="X5407" s="4">
        <v>0</v>
      </c>
      <c r="Y5407" s="4">
        <v>0</v>
      </c>
      <c r="Z5407" s="4">
        <v>0</v>
      </c>
      <c r="AA5407" s="4">
        <v>0</v>
      </c>
      <c r="AB5407" t="s">
        <v>3</v>
      </c>
      <c r="AC5407" s="4">
        <v>0</v>
      </c>
      <c r="AD5407" s="4">
        <v>0</v>
      </c>
      <c r="AE5407" s="4">
        <v>0</v>
      </c>
      <c r="AF5407" t="s">
        <v>717</v>
      </c>
      <c r="AG5407" s="4">
        <v>0</v>
      </c>
      <c r="AH5407" s="4">
        <v>0</v>
      </c>
      <c r="AI5407" s="4">
        <v>0</v>
      </c>
      <c r="AJ5407" s="4">
        <v>-7207.1999999999898</v>
      </c>
      <c r="AK5407" s="4">
        <v>0</v>
      </c>
      <c r="AL5407" t="s">
        <v>795</v>
      </c>
      <c r="AM5407" s="71" t="str">
        <f>INDEX(Network_Insurer_Code,MATCH(Export!AL5407,Network_insurer_Name,0))</f>
        <v>TOL1</v>
      </c>
      <c r="AN5407" t="str">
        <f t="shared" si="84"/>
        <v>D1004TOL12016</v>
      </c>
    </row>
    <row r="5408" spans="1:40" x14ac:dyDescent="0.25">
      <c r="A5408">
        <v>2019</v>
      </c>
      <c r="B5408">
        <v>4</v>
      </c>
      <c r="C5408" s="1">
        <v>44136</v>
      </c>
      <c r="D5408" s="1">
        <v>44227</v>
      </c>
      <c r="E5408">
        <v>2017</v>
      </c>
      <c r="F5408" s="71" t="str">
        <f>INDEX(Client_Name,MATCH(Export!H5408,Local_Company_Name,0))</f>
        <v>Zebra Workings Ltd</v>
      </c>
      <c r="G5408" s="71">
        <f>INDEX(Client_Code,MATCH(Export!H5408,Local_Company_Name,0))</f>
        <v>1001</v>
      </c>
      <c r="H5408" t="s">
        <v>750</v>
      </c>
      <c r="I5408" t="s">
        <v>717</v>
      </c>
      <c r="J5408" t="s">
        <v>0</v>
      </c>
      <c r="K5408" s="71" t="str">
        <f>INDEX(Line_of_Business,MATCH(Export!J5408,Name,0))</f>
        <v>D</v>
      </c>
      <c r="L5408" s="9">
        <v>42233908</v>
      </c>
      <c r="M5408">
        <v>7667</v>
      </c>
      <c r="N5408" s="4">
        <v>0</v>
      </c>
      <c r="O5408" s="4">
        <v>0</v>
      </c>
      <c r="P5408" s="4">
        <v>0</v>
      </c>
      <c r="Q5408" s="4">
        <v>0</v>
      </c>
      <c r="R5408" s="4">
        <v>0</v>
      </c>
      <c r="S5408" s="4">
        <v>0</v>
      </c>
      <c r="T5408" s="4">
        <v>0</v>
      </c>
      <c r="U5408" s="4">
        <v>0</v>
      </c>
      <c r="V5408" s="4">
        <v>0</v>
      </c>
      <c r="W5408" s="4">
        <v>0</v>
      </c>
      <c r="X5408" s="4">
        <v>0</v>
      </c>
      <c r="Y5408" s="4">
        <v>0</v>
      </c>
      <c r="Z5408" s="4">
        <v>0</v>
      </c>
      <c r="AA5408" s="4">
        <v>0</v>
      </c>
      <c r="AB5408" t="s">
        <v>3</v>
      </c>
      <c r="AC5408" s="4">
        <v>0</v>
      </c>
      <c r="AD5408" s="4">
        <v>0</v>
      </c>
      <c r="AE5408" s="4">
        <v>93000</v>
      </c>
      <c r="AF5408" t="s">
        <v>717</v>
      </c>
      <c r="AG5408" s="4">
        <v>0</v>
      </c>
      <c r="AH5408" s="4">
        <v>0</v>
      </c>
      <c r="AI5408" s="4">
        <v>0</v>
      </c>
      <c r="AJ5408" s="4">
        <v>0</v>
      </c>
      <c r="AK5408" s="4">
        <v>187000</v>
      </c>
      <c r="AL5408" t="s">
        <v>795</v>
      </c>
      <c r="AM5408" s="71" t="str">
        <f>INDEX(Network_Insurer_Code,MATCH(Export!AL5408,Network_insurer_Name,0))</f>
        <v>TOL1</v>
      </c>
      <c r="AN5408" t="str">
        <f t="shared" si="84"/>
        <v>D1001TOL12017</v>
      </c>
    </row>
    <row r="5409" spans="1:40" x14ac:dyDescent="0.25">
      <c r="A5409">
        <v>2019</v>
      </c>
      <c r="B5409">
        <v>3</v>
      </c>
      <c r="C5409" s="1">
        <v>43647</v>
      </c>
      <c r="D5409" s="1">
        <v>43738</v>
      </c>
      <c r="E5409">
        <v>2019</v>
      </c>
      <c r="F5409" s="71" t="str">
        <f>INDEX(Client_Name,MATCH(Export!H5409,Local_Company_Name,0))</f>
        <v>Zebra Workings Ltd</v>
      </c>
      <c r="G5409" s="71">
        <f>INDEX(Client_Code,MATCH(Export!H5409,Local_Company_Name,0))</f>
        <v>1001</v>
      </c>
      <c r="H5409" t="s">
        <v>747</v>
      </c>
      <c r="I5409" t="s">
        <v>707</v>
      </c>
      <c r="J5409" t="s">
        <v>5</v>
      </c>
      <c r="K5409" s="71" t="str">
        <f>INDEX(Line_of_Business,MATCH(Export!J5409,Name,0))</f>
        <v>L</v>
      </c>
      <c r="L5409" s="9" t="s">
        <v>484</v>
      </c>
      <c r="M5409">
        <v>886</v>
      </c>
      <c r="N5409" s="4">
        <v>-241.6</v>
      </c>
      <c r="O5409" s="4">
        <v>-241.6</v>
      </c>
      <c r="P5409" s="4">
        <v>0</v>
      </c>
      <c r="Q5409" s="4">
        <v>0</v>
      </c>
      <c r="R5409" s="4">
        <v>0</v>
      </c>
      <c r="S5409" s="4">
        <v>0</v>
      </c>
      <c r="T5409" s="4">
        <v>0</v>
      </c>
      <c r="U5409" s="4">
        <v>0</v>
      </c>
      <c r="V5409" s="4">
        <v>0</v>
      </c>
      <c r="W5409" s="4">
        <v>0</v>
      </c>
      <c r="X5409" s="4">
        <v>0</v>
      </c>
      <c r="Y5409" s="4">
        <v>-16.43</v>
      </c>
      <c r="Z5409" s="4">
        <v>0</v>
      </c>
      <c r="AA5409" s="4">
        <v>-14.51</v>
      </c>
      <c r="AB5409" t="s">
        <v>3</v>
      </c>
      <c r="AC5409" s="4">
        <v>0</v>
      </c>
      <c r="AD5409" s="4">
        <v>0</v>
      </c>
      <c r="AE5409" s="4">
        <v>0</v>
      </c>
      <c r="AF5409" t="s">
        <v>707</v>
      </c>
      <c r="AG5409" s="4">
        <v>0</v>
      </c>
      <c r="AH5409" s="4">
        <v>0</v>
      </c>
      <c r="AI5409" s="4">
        <v>0</v>
      </c>
      <c r="AJ5409" s="4">
        <v>-210.66</v>
      </c>
      <c r="AK5409" s="4">
        <v>0</v>
      </c>
      <c r="AL5409" t="s">
        <v>787</v>
      </c>
      <c r="AM5409" s="71" t="str">
        <f>INDEX(Network_Insurer_Code,MATCH(Export!AL5409,Network_insurer_Name,0))</f>
        <v>LEI3</v>
      </c>
      <c r="AN5409" t="str">
        <f t="shared" si="84"/>
        <v>L1001LEI32019</v>
      </c>
    </row>
    <row r="5410" spans="1:40" x14ac:dyDescent="0.25">
      <c r="A5410">
        <v>2019</v>
      </c>
      <c r="B5410">
        <v>3</v>
      </c>
      <c r="C5410" s="1">
        <v>43647</v>
      </c>
      <c r="D5410" s="1">
        <v>43738</v>
      </c>
      <c r="E5410">
        <v>2019</v>
      </c>
      <c r="F5410" s="71" t="str">
        <f>INDEX(Client_Name,MATCH(Export!H5410,Local_Company_Name,0))</f>
        <v>Flaimngo Tailoring</v>
      </c>
      <c r="G5410" s="71">
        <f>INDEX(Client_Code,MATCH(Export!H5410,Local_Company_Name,0))</f>
        <v>1005</v>
      </c>
      <c r="H5410" t="s">
        <v>755</v>
      </c>
      <c r="I5410" t="s">
        <v>707</v>
      </c>
      <c r="J5410" t="s">
        <v>5</v>
      </c>
      <c r="K5410" s="71" t="str">
        <f>INDEX(Line_of_Business,MATCH(Export!J5410,Name,0))</f>
        <v>L</v>
      </c>
      <c r="L5410" s="9" t="s">
        <v>276</v>
      </c>
      <c r="M5410">
        <v>1728</v>
      </c>
      <c r="N5410" s="4">
        <v>691263</v>
      </c>
      <c r="O5410" s="4">
        <v>691263</v>
      </c>
      <c r="P5410" s="4">
        <v>0</v>
      </c>
      <c r="Q5410" s="4">
        <v>0</v>
      </c>
      <c r="R5410" s="4">
        <v>0</v>
      </c>
      <c r="S5410" s="4">
        <v>0</v>
      </c>
      <c r="T5410" s="4">
        <v>0</v>
      </c>
      <c r="U5410" s="4">
        <v>0</v>
      </c>
      <c r="V5410" s="4">
        <v>0</v>
      </c>
      <c r="W5410" s="4">
        <v>0</v>
      </c>
      <c r="X5410" s="4">
        <v>0</v>
      </c>
      <c r="Y5410" s="4">
        <v>69126.3</v>
      </c>
      <c r="Z5410" s="4">
        <v>0</v>
      </c>
      <c r="AA5410" s="4">
        <v>0</v>
      </c>
      <c r="AB5410" t="s">
        <v>3</v>
      </c>
      <c r="AC5410" s="4">
        <v>0</v>
      </c>
      <c r="AD5410" s="4">
        <v>0</v>
      </c>
      <c r="AE5410" s="4">
        <v>0</v>
      </c>
      <c r="AF5410" t="s">
        <v>707</v>
      </c>
      <c r="AG5410" s="4">
        <v>0</v>
      </c>
      <c r="AH5410" s="4">
        <v>0</v>
      </c>
      <c r="AI5410" s="4">
        <v>0</v>
      </c>
      <c r="AJ5410" s="4">
        <v>622136.69999999995</v>
      </c>
      <c r="AK5410" s="4">
        <v>0</v>
      </c>
      <c r="AL5410" t="s">
        <v>798</v>
      </c>
      <c r="AM5410" s="71" t="str">
        <f>INDEX(Network_Insurer_Code,MATCH(Export!AL5410,Network_insurer_Name,0))</f>
        <v>PEI2</v>
      </c>
      <c r="AN5410" t="str">
        <f t="shared" si="84"/>
        <v>L1005PEI22019</v>
      </c>
    </row>
    <row r="5411" spans="1:40" x14ac:dyDescent="0.25">
      <c r="A5411">
        <v>2020</v>
      </c>
      <c r="B5411">
        <v>3</v>
      </c>
      <c r="C5411" s="1">
        <v>44013</v>
      </c>
      <c r="D5411" s="1">
        <v>44104</v>
      </c>
      <c r="E5411">
        <v>2020</v>
      </c>
      <c r="F5411" s="71" t="str">
        <f>INDEX(Client_Name,MATCH(Export!H5411,Local_Company_Name,0))</f>
        <v>Falcon Clothing</v>
      </c>
      <c r="G5411" s="71">
        <f>INDEX(Client_Code,MATCH(Export!H5411,Local_Company_Name,0))</f>
        <v>1006</v>
      </c>
      <c r="H5411" t="s">
        <v>776</v>
      </c>
      <c r="I5411" t="s">
        <v>735</v>
      </c>
      <c r="J5411" t="s">
        <v>8</v>
      </c>
      <c r="K5411" s="71" t="str">
        <f>INDEX(Line_of_Business,MATCH(Export!J5411,Name,0))</f>
        <v>M</v>
      </c>
      <c r="L5411" s="9">
        <v>90500006645</v>
      </c>
      <c r="M5411">
        <v>25</v>
      </c>
      <c r="N5411" s="4">
        <v>27878.85</v>
      </c>
      <c r="O5411" s="4">
        <v>27878.85</v>
      </c>
      <c r="P5411" s="4">
        <v>32347.67</v>
      </c>
      <c r="Q5411" s="4">
        <v>0</v>
      </c>
      <c r="R5411" s="4">
        <v>0</v>
      </c>
      <c r="S5411" s="4">
        <v>0</v>
      </c>
      <c r="T5411" s="4">
        <v>0</v>
      </c>
      <c r="U5411" s="4">
        <v>0</v>
      </c>
      <c r="V5411" s="4">
        <v>0</v>
      </c>
      <c r="W5411" s="4">
        <v>0</v>
      </c>
      <c r="X5411" s="4">
        <v>0</v>
      </c>
      <c r="Y5411" s="4">
        <v>0</v>
      </c>
      <c r="Z5411" s="4">
        <v>0</v>
      </c>
      <c r="AA5411" s="4">
        <v>0</v>
      </c>
      <c r="AB5411" t="s">
        <v>3</v>
      </c>
      <c r="AC5411" s="4">
        <v>0</v>
      </c>
      <c r="AD5411" s="4">
        <v>0</v>
      </c>
      <c r="AE5411" s="4">
        <v>0</v>
      </c>
      <c r="AF5411" t="s">
        <v>735</v>
      </c>
      <c r="AG5411" s="4">
        <v>0</v>
      </c>
      <c r="AH5411" s="4">
        <v>0</v>
      </c>
      <c r="AI5411" s="4">
        <v>0</v>
      </c>
      <c r="AJ5411" s="4">
        <v>-4468.82</v>
      </c>
      <c r="AK5411" s="4">
        <v>0</v>
      </c>
      <c r="AL5411" t="s">
        <v>797</v>
      </c>
      <c r="AM5411" s="71" t="str">
        <f>INDEX(Network_Insurer_Code,MATCH(Export!AL5411,Network_insurer_Name,0))</f>
        <v>ONI3</v>
      </c>
      <c r="AN5411" t="str">
        <f t="shared" si="84"/>
        <v>M1006ONI32020</v>
      </c>
    </row>
    <row r="5412" spans="1:40" x14ac:dyDescent="0.25">
      <c r="A5412">
        <v>2019</v>
      </c>
      <c r="B5412">
        <v>4</v>
      </c>
      <c r="C5412" s="1">
        <v>43739</v>
      </c>
      <c r="D5412" s="1">
        <v>43830</v>
      </c>
      <c r="E5412">
        <v>2018</v>
      </c>
      <c r="F5412" s="71" t="str">
        <f>INDEX(Client_Name,MATCH(Export!H5412,Local_Company_Name,0))</f>
        <v>Lion Manufacturing Co</v>
      </c>
      <c r="G5412" s="71">
        <f>INDEX(Client_Code,MATCH(Export!H5412,Local_Company_Name,0))</f>
        <v>1002</v>
      </c>
      <c r="H5412" t="s">
        <v>757</v>
      </c>
      <c r="I5412" t="s">
        <v>716</v>
      </c>
      <c r="J5412" t="s">
        <v>0</v>
      </c>
      <c r="K5412" s="71" t="str">
        <f>INDEX(Line_of_Business,MATCH(Export!J5412,Name,0))</f>
        <v>D</v>
      </c>
      <c r="L5412" s="9" t="s">
        <v>30</v>
      </c>
      <c r="M5412">
        <v>2677</v>
      </c>
      <c r="N5412" s="4">
        <v>-230.84</v>
      </c>
      <c r="O5412" s="4">
        <v>-230.84</v>
      </c>
      <c r="P5412" s="4">
        <v>0</v>
      </c>
      <c r="Q5412" s="4">
        <v>0</v>
      </c>
      <c r="R5412" s="4">
        <v>0</v>
      </c>
      <c r="S5412" s="4">
        <v>0</v>
      </c>
      <c r="T5412" s="4">
        <v>0</v>
      </c>
      <c r="U5412" s="4">
        <v>0</v>
      </c>
      <c r="V5412" s="4">
        <v>0</v>
      </c>
      <c r="W5412" s="4">
        <v>0</v>
      </c>
      <c r="X5412" s="4">
        <v>0</v>
      </c>
      <c r="Y5412" s="4">
        <v>-43.97</v>
      </c>
      <c r="Z5412" s="4">
        <v>-1.98</v>
      </c>
      <c r="AA5412" s="4">
        <v>0</v>
      </c>
      <c r="AB5412" t="s">
        <v>3</v>
      </c>
      <c r="AC5412" s="4">
        <v>0</v>
      </c>
      <c r="AD5412" s="4">
        <v>0</v>
      </c>
      <c r="AE5412" s="4">
        <v>0</v>
      </c>
      <c r="AF5412" t="s">
        <v>716</v>
      </c>
      <c r="AG5412" s="4">
        <v>0</v>
      </c>
      <c r="AH5412" s="4">
        <v>0</v>
      </c>
      <c r="AI5412" s="4">
        <v>0</v>
      </c>
      <c r="AJ5412" s="4">
        <v>-184.89</v>
      </c>
      <c r="AK5412" s="4">
        <v>200000</v>
      </c>
      <c r="AL5412" t="s">
        <v>785</v>
      </c>
      <c r="AM5412" s="71" t="str">
        <f>INDEX(Network_Insurer_Code,MATCH(Export!AL5412,Network_insurer_Name,0))</f>
        <v>WAI3</v>
      </c>
      <c r="AN5412" t="str">
        <f t="shared" si="84"/>
        <v>D1002WAI32018</v>
      </c>
    </row>
    <row r="5413" spans="1:40" x14ac:dyDescent="0.25">
      <c r="A5413">
        <v>2019</v>
      </c>
      <c r="B5413">
        <v>3</v>
      </c>
      <c r="C5413" s="1">
        <v>43647</v>
      </c>
      <c r="D5413" s="1">
        <v>43738</v>
      </c>
      <c r="E5413">
        <v>2017</v>
      </c>
      <c r="F5413" s="71" t="str">
        <f>INDEX(Client_Name,MATCH(Export!H5413,Local_Company_Name,0))</f>
        <v>Lion Manufacturing Co</v>
      </c>
      <c r="G5413" s="71">
        <f>INDEX(Client_Code,MATCH(Export!H5413,Local_Company_Name,0))</f>
        <v>1002</v>
      </c>
      <c r="H5413" t="s">
        <v>760</v>
      </c>
      <c r="I5413" t="s">
        <v>702</v>
      </c>
      <c r="J5413" t="s">
        <v>0</v>
      </c>
      <c r="K5413" s="71" t="str">
        <f>INDEX(Line_of_Business,MATCH(Export!J5413,Name,0))</f>
        <v>D</v>
      </c>
      <c r="L5413" s="9" t="s">
        <v>85</v>
      </c>
      <c r="M5413">
        <v>12185</v>
      </c>
      <c r="N5413" s="4">
        <v>0</v>
      </c>
      <c r="O5413" s="4">
        <v>0</v>
      </c>
      <c r="P5413" s="4">
        <v>276306.08</v>
      </c>
      <c r="Q5413" s="4">
        <v>0</v>
      </c>
      <c r="R5413" s="4">
        <v>0</v>
      </c>
      <c r="S5413" s="4">
        <v>0</v>
      </c>
      <c r="T5413" s="4">
        <v>0</v>
      </c>
      <c r="U5413" s="4">
        <v>0</v>
      </c>
      <c r="V5413" s="4">
        <v>0</v>
      </c>
      <c r="W5413" s="4">
        <v>0</v>
      </c>
      <c r="X5413" s="4">
        <v>0</v>
      </c>
      <c r="Y5413" s="4">
        <v>0</v>
      </c>
      <c r="Z5413" s="4">
        <v>0</v>
      </c>
      <c r="AA5413" s="4">
        <v>0</v>
      </c>
      <c r="AB5413" t="s">
        <v>3</v>
      </c>
      <c r="AC5413" s="4">
        <v>0</v>
      </c>
      <c r="AD5413" s="4">
        <v>0</v>
      </c>
      <c r="AE5413" s="4">
        <v>-170995.18</v>
      </c>
      <c r="AF5413" t="s">
        <v>702</v>
      </c>
      <c r="AG5413" s="4">
        <v>0</v>
      </c>
      <c r="AH5413" s="4">
        <v>0</v>
      </c>
      <c r="AI5413" s="4">
        <v>0</v>
      </c>
      <c r="AJ5413" s="4">
        <v>-276306.08</v>
      </c>
      <c r="AK5413" s="4">
        <v>0</v>
      </c>
      <c r="AL5413" t="s">
        <v>796</v>
      </c>
      <c r="AM5413" s="71" t="str">
        <f>INDEX(Network_Insurer_Code,MATCH(Export!AL5413,Network_insurer_Name,0))</f>
        <v>POL2</v>
      </c>
      <c r="AN5413" t="str">
        <f t="shared" si="84"/>
        <v>D1002POL22017</v>
      </c>
    </row>
    <row r="5414" spans="1:40" x14ac:dyDescent="0.25">
      <c r="A5414">
        <v>2020</v>
      </c>
      <c r="B5414">
        <v>1</v>
      </c>
      <c r="C5414" s="1">
        <v>43831</v>
      </c>
      <c r="D5414" s="1">
        <v>43921</v>
      </c>
      <c r="E5414">
        <v>2018</v>
      </c>
      <c r="F5414" s="71" t="str">
        <f>INDEX(Client_Name,MATCH(Export!H5414,Local_Company_Name,0))</f>
        <v>Flaimngo Tailoring</v>
      </c>
      <c r="G5414" s="71">
        <f>INDEX(Client_Code,MATCH(Export!H5414,Local_Company_Name,0))</f>
        <v>1005</v>
      </c>
      <c r="H5414" t="s">
        <v>770</v>
      </c>
      <c r="I5414" t="s">
        <v>702</v>
      </c>
      <c r="J5414" t="s">
        <v>8</v>
      </c>
      <c r="K5414" s="71" t="str">
        <f>INDEX(Line_of_Business,MATCH(Export!J5414,Name,0))</f>
        <v>M</v>
      </c>
      <c r="L5414" s="9" t="s">
        <v>10</v>
      </c>
      <c r="M5414">
        <v>344</v>
      </c>
      <c r="N5414" s="4">
        <v>0</v>
      </c>
      <c r="O5414" s="4">
        <v>0</v>
      </c>
      <c r="P5414" s="4">
        <v>206593</v>
      </c>
      <c r="Q5414" s="4">
        <v>0</v>
      </c>
      <c r="R5414" s="4">
        <v>0</v>
      </c>
      <c r="S5414" s="4">
        <v>319584.63</v>
      </c>
      <c r="T5414" s="4">
        <v>0</v>
      </c>
      <c r="U5414" s="4">
        <v>0</v>
      </c>
      <c r="V5414" s="4">
        <v>0</v>
      </c>
      <c r="W5414" s="4">
        <v>319584.63</v>
      </c>
      <c r="X5414" s="4">
        <v>0</v>
      </c>
      <c r="Y5414" s="4">
        <v>0</v>
      </c>
      <c r="Z5414" s="4">
        <v>0</v>
      </c>
      <c r="AA5414" s="4">
        <v>0</v>
      </c>
      <c r="AB5414" t="s">
        <v>3</v>
      </c>
      <c r="AC5414" s="4">
        <v>0</v>
      </c>
      <c r="AD5414" s="4">
        <v>0</v>
      </c>
      <c r="AE5414" s="4">
        <v>0</v>
      </c>
      <c r="AF5414" t="s">
        <v>702</v>
      </c>
      <c r="AG5414" s="4">
        <v>0</v>
      </c>
      <c r="AH5414" s="4">
        <v>0</v>
      </c>
      <c r="AI5414" s="4">
        <v>0</v>
      </c>
      <c r="AJ5414" s="4">
        <v>-206593</v>
      </c>
      <c r="AK5414" s="4">
        <v>0</v>
      </c>
      <c r="AL5414" t="s">
        <v>792</v>
      </c>
      <c r="AM5414" s="71" t="str">
        <f>INDEX(Network_Insurer_Code,MATCH(Export!AL5414,Network_insurer_Name,0))</f>
        <v>CAL1</v>
      </c>
      <c r="AN5414" t="str">
        <f t="shared" si="84"/>
        <v>M1005CAL12018</v>
      </c>
    </row>
    <row r="5415" spans="1:40" x14ac:dyDescent="0.25">
      <c r="A5415">
        <v>2020</v>
      </c>
      <c r="B5415">
        <v>1</v>
      </c>
      <c r="C5415" s="1">
        <v>43862</v>
      </c>
      <c r="D5415" s="1">
        <v>43921</v>
      </c>
      <c r="E5415">
        <v>2020</v>
      </c>
      <c r="F5415" s="71" t="str">
        <f>INDEX(Client_Name,MATCH(Export!H5415,Local_Company_Name,0))</f>
        <v>Flaimngo Tailoring</v>
      </c>
      <c r="G5415" s="71">
        <f>INDEX(Client_Code,MATCH(Export!H5415,Local_Company_Name,0))</f>
        <v>1005</v>
      </c>
      <c r="H5415" t="s">
        <v>769</v>
      </c>
      <c r="I5415" t="s">
        <v>720</v>
      </c>
      <c r="J5415" t="s">
        <v>0</v>
      </c>
      <c r="K5415" s="71" t="str">
        <f>INDEX(Line_of_Business,MATCH(Export!J5415,Name,0))</f>
        <v>D</v>
      </c>
      <c r="L5415" s="9" t="s">
        <v>32</v>
      </c>
      <c r="M5415">
        <v>1095</v>
      </c>
      <c r="N5415" s="4">
        <v>345974.30976430897</v>
      </c>
      <c r="O5415" s="4">
        <v>308263.11</v>
      </c>
      <c r="P5415" s="4">
        <v>0</v>
      </c>
      <c r="Q5415" s="4">
        <v>0</v>
      </c>
      <c r="R5415" s="4">
        <v>0</v>
      </c>
      <c r="S5415" s="4">
        <v>0</v>
      </c>
      <c r="T5415" s="4">
        <v>0</v>
      </c>
      <c r="U5415" s="4">
        <v>0</v>
      </c>
      <c r="V5415" s="4">
        <v>0</v>
      </c>
      <c r="W5415" s="4">
        <v>0</v>
      </c>
      <c r="X5415" s="4">
        <v>0</v>
      </c>
      <c r="Y5415" s="4">
        <v>46239.47</v>
      </c>
      <c r="Z5415" s="4">
        <v>0</v>
      </c>
      <c r="AA5415" s="4">
        <v>0</v>
      </c>
      <c r="AB5415" t="s">
        <v>3</v>
      </c>
      <c r="AC5415" s="4">
        <v>0</v>
      </c>
      <c r="AD5415" s="4">
        <v>0</v>
      </c>
      <c r="AE5415" s="4">
        <v>0</v>
      </c>
      <c r="AF5415" t="s">
        <v>720</v>
      </c>
      <c r="AG5415" s="4">
        <v>0</v>
      </c>
      <c r="AH5415" s="4">
        <v>0</v>
      </c>
      <c r="AI5415" s="4">
        <v>0</v>
      </c>
      <c r="AJ5415" s="4">
        <v>262023.639999999</v>
      </c>
      <c r="AK5415" s="4">
        <v>0</v>
      </c>
      <c r="AL5415" t="s">
        <v>791</v>
      </c>
      <c r="AM5415" s="71" t="str">
        <f>INDEX(Network_Insurer_Code,MATCH(Export!AL5415,Network_insurer_Name,0))</f>
        <v>CHI3</v>
      </c>
      <c r="AN5415" t="str">
        <f t="shared" si="84"/>
        <v>D1005CHI32020</v>
      </c>
    </row>
    <row r="5416" spans="1:40" x14ac:dyDescent="0.25">
      <c r="A5416">
        <v>2020</v>
      </c>
      <c r="B5416">
        <v>1</v>
      </c>
      <c r="C5416" s="1">
        <v>43831</v>
      </c>
      <c r="D5416" s="1">
        <v>43921</v>
      </c>
      <c r="E5416">
        <v>2017</v>
      </c>
      <c r="F5416" s="71" t="str">
        <f>INDEX(Client_Name,MATCH(Export!H5416,Local_Company_Name,0))</f>
        <v>Tiger Jewelcrafting Ltd</v>
      </c>
      <c r="G5416" s="71">
        <f>INDEX(Client_Code,MATCH(Export!H5416,Local_Company_Name,0))</f>
        <v>1003</v>
      </c>
      <c r="H5416" t="s">
        <v>763</v>
      </c>
      <c r="I5416" t="s">
        <v>720</v>
      </c>
      <c r="J5416" t="s">
        <v>8</v>
      </c>
      <c r="K5416" s="71" t="str">
        <f>INDEX(Line_of_Business,MATCH(Export!J5416,Name,0))</f>
        <v>M</v>
      </c>
      <c r="L5416" s="9" t="s">
        <v>206</v>
      </c>
      <c r="M5416">
        <v>808</v>
      </c>
      <c r="N5416" s="4">
        <v>0</v>
      </c>
      <c r="O5416" s="4">
        <v>0</v>
      </c>
      <c r="P5416" s="4">
        <v>263698</v>
      </c>
      <c r="Q5416" s="4">
        <v>0</v>
      </c>
      <c r="R5416" s="4">
        <v>0</v>
      </c>
      <c r="S5416" s="4">
        <v>0</v>
      </c>
      <c r="T5416" s="4">
        <v>0</v>
      </c>
      <c r="U5416" s="4">
        <v>0</v>
      </c>
      <c r="V5416" s="4">
        <v>0</v>
      </c>
      <c r="W5416" s="4">
        <v>0</v>
      </c>
      <c r="X5416" s="4">
        <v>0</v>
      </c>
      <c r="Y5416" s="4">
        <v>0</v>
      </c>
      <c r="Z5416" s="4">
        <v>0</v>
      </c>
      <c r="AA5416" s="4">
        <v>0</v>
      </c>
      <c r="AB5416" t="s">
        <v>3</v>
      </c>
      <c r="AC5416" s="4">
        <v>0</v>
      </c>
      <c r="AD5416" s="4">
        <v>0</v>
      </c>
      <c r="AE5416" s="4">
        <v>0</v>
      </c>
      <c r="AF5416" t="s">
        <v>720</v>
      </c>
      <c r="AG5416" s="4">
        <v>0</v>
      </c>
      <c r="AH5416" s="4">
        <v>0</v>
      </c>
      <c r="AI5416" s="4">
        <v>0</v>
      </c>
      <c r="AJ5416" s="4">
        <v>-263698</v>
      </c>
      <c r="AK5416" s="4">
        <v>0</v>
      </c>
      <c r="AL5416" t="s">
        <v>793</v>
      </c>
      <c r="AM5416" s="71" t="str">
        <f>INDEX(Network_Insurer_Code,MATCH(Export!AL5416,Network_insurer_Name,0))</f>
        <v>CAL3</v>
      </c>
      <c r="AN5416" t="str">
        <f t="shared" si="84"/>
        <v>M1003CAL32017</v>
      </c>
    </row>
    <row r="5417" spans="1:40" x14ac:dyDescent="0.25">
      <c r="A5417">
        <v>2019</v>
      </c>
      <c r="B5417">
        <v>1</v>
      </c>
      <c r="C5417" s="1">
        <v>43466</v>
      </c>
      <c r="D5417" s="1">
        <v>43555</v>
      </c>
      <c r="E5417">
        <v>2017</v>
      </c>
      <c r="F5417" s="71" t="str">
        <f>INDEX(Client_Name,MATCH(Export!H5417,Local_Company_Name,0))</f>
        <v>Tiger Jewelcrafting Ltd</v>
      </c>
      <c r="G5417" s="71">
        <f>INDEX(Client_Code,MATCH(Export!H5417,Local_Company_Name,0))</f>
        <v>1003</v>
      </c>
      <c r="H5417" t="s">
        <v>762</v>
      </c>
      <c r="I5417" t="s">
        <v>704</v>
      </c>
      <c r="J5417" t="s">
        <v>0</v>
      </c>
      <c r="K5417" s="71" t="str">
        <f>INDEX(Line_of_Business,MATCH(Export!J5417,Name,0))</f>
        <v>D</v>
      </c>
      <c r="L5417" s="9" t="s">
        <v>37</v>
      </c>
      <c r="M5417">
        <v>14435</v>
      </c>
      <c r="N5417" s="4">
        <v>-80947.5</v>
      </c>
      <c r="O5417" s="4">
        <v>-80947.5</v>
      </c>
      <c r="P5417" s="4">
        <v>84904.2</v>
      </c>
      <c r="Q5417" s="4">
        <v>0</v>
      </c>
      <c r="R5417" s="4">
        <v>0</v>
      </c>
      <c r="S5417" s="4">
        <v>0</v>
      </c>
      <c r="T5417" s="4">
        <v>0</v>
      </c>
      <c r="U5417" s="4">
        <v>0</v>
      </c>
      <c r="V5417" s="4">
        <v>0</v>
      </c>
      <c r="W5417" s="4">
        <v>0</v>
      </c>
      <c r="X5417" s="4">
        <v>0</v>
      </c>
      <c r="Y5417" s="4">
        <v>-7285.28</v>
      </c>
      <c r="Z5417" s="4">
        <v>0</v>
      </c>
      <c r="AA5417" s="4">
        <v>0</v>
      </c>
      <c r="AB5417" t="s">
        <v>3</v>
      </c>
      <c r="AC5417" s="4">
        <v>0</v>
      </c>
      <c r="AD5417" s="4">
        <v>0</v>
      </c>
      <c r="AE5417" s="4">
        <v>456904.49</v>
      </c>
      <c r="AF5417" t="s">
        <v>704</v>
      </c>
      <c r="AG5417" s="4">
        <v>0</v>
      </c>
      <c r="AH5417" s="4">
        <v>0</v>
      </c>
      <c r="AI5417" s="4">
        <v>0</v>
      </c>
      <c r="AJ5417" s="4">
        <v>-158566.42000000001</v>
      </c>
      <c r="AK5417" s="4">
        <v>0</v>
      </c>
      <c r="AL5417" t="s">
        <v>794</v>
      </c>
      <c r="AM5417" s="71" t="str">
        <f>INDEX(Network_Insurer_Code,MATCH(Export!AL5417,Network_insurer_Name,0))</f>
        <v>CUI2</v>
      </c>
      <c r="AN5417" t="str">
        <f t="shared" si="84"/>
        <v>D1003CUI22017</v>
      </c>
    </row>
    <row r="5418" spans="1:40" x14ac:dyDescent="0.25">
      <c r="A5418">
        <v>2019</v>
      </c>
      <c r="B5418">
        <v>2</v>
      </c>
      <c r="C5418" s="1">
        <v>43556</v>
      </c>
      <c r="D5418" s="1">
        <v>43646</v>
      </c>
      <c r="E5418">
        <v>2018</v>
      </c>
      <c r="F5418" s="71" t="str">
        <f>INDEX(Client_Name,MATCH(Export!H5418,Local_Company_Name,0))</f>
        <v>Aplaca Engineering Co</v>
      </c>
      <c r="G5418" s="71">
        <f>INDEX(Client_Code,MATCH(Export!H5418,Local_Company_Name,0))</f>
        <v>1004</v>
      </c>
      <c r="H5418" t="s">
        <v>765</v>
      </c>
      <c r="I5418" t="s">
        <v>704</v>
      </c>
      <c r="J5418" t="s">
        <v>8</v>
      </c>
      <c r="K5418" s="71" t="str">
        <f>INDEX(Line_of_Business,MATCH(Export!J5418,Name,0))</f>
        <v>M</v>
      </c>
      <c r="L5418" s="9">
        <v>1301239646</v>
      </c>
      <c r="M5418">
        <v>681</v>
      </c>
      <c r="N5418" s="4">
        <v>0</v>
      </c>
      <c r="O5418" s="4">
        <v>0</v>
      </c>
      <c r="P5418" s="4">
        <v>0</v>
      </c>
      <c r="Q5418" s="4">
        <v>0</v>
      </c>
      <c r="R5418" s="4">
        <v>0</v>
      </c>
      <c r="S5418" s="4">
        <v>0</v>
      </c>
      <c r="T5418" s="4">
        <v>0</v>
      </c>
      <c r="U5418" s="4">
        <v>0</v>
      </c>
      <c r="V5418" s="4">
        <v>0</v>
      </c>
      <c r="W5418" s="4">
        <v>0</v>
      </c>
      <c r="X5418" s="4">
        <v>0</v>
      </c>
      <c r="Y5418" s="4">
        <v>0</v>
      </c>
      <c r="Z5418" s="4">
        <v>0</v>
      </c>
      <c r="AA5418" s="4">
        <v>0</v>
      </c>
      <c r="AB5418" t="s">
        <v>3</v>
      </c>
      <c r="AC5418" s="4">
        <v>0</v>
      </c>
      <c r="AD5418" s="4">
        <v>0</v>
      </c>
      <c r="AE5418" s="4">
        <v>0</v>
      </c>
      <c r="AF5418" t="s">
        <v>704</v>
      </c>
      <c r="AG5418" s="4">
        <v>0</v>
      </c>
      <c r="AH5418" s="4">
        <v>0</v>
      </c>
      <c r="AI5418" s="4">
        <v>0</v>
      </c>
      <c r="AJ5418" s="4">
        <v>0</v>
      </c>
      <c r="AK5418" s="4">
        <v>0</v>
      </c>
      <c r="AL5418" t="s">
        <v>796</v>
      </c>
      <c r="AM5418" s="71" t="str">
        <f>INDEX(Network_Insurer_Code,MATCH(Export!AL5418,Network_insurer_Name,0))</f>
        <v>POL2</v>
      </c>
      <c r="AN5418" t="str">
        <f t="shared" si="84"/>
        <v>M1004POL22018</v>
      </c>
    </row>
    <row r="5419" spans="1:40" x14ac:dyDescent="0.25">
      <c r="A5419">
        <v>2019</v>
      </c>
      <c r="B5419">
        <v>1</v>
      </c>
      <c r="C5419" s="1">
        <v>43466</v>
      </c>
      <c r="D5419" s="1">
        <v>43555</v>
      </c>
      <c r="E5419">
        <v>2018</v>
      </c>
      <c r="F5419" s="71" t="str">
        <f>INDEX(Client_Name,MATCH(Export!H5419,Local_Company_Name,0))</f>
        <v>Flaimngo Tailoring</v>
      </c>
      <c r="G5419" s="71">
        <f>INDEX(Client_Code,MATCH(Export!H5419,Local_Company_Name,0))</f>
        <v>1005</v>
      </c>
      <c r="H5419" t="s">
        <v>769</v>
      </c>
      <c r="I5419" t="s">
        <v>704</v>
      </c>
      <c r="J5419" t="s">
        <v>0</v>
      </c>
      <c r="K5419" s="71" t="str">
        <f>INDEX(Line_of_Business,MATCH(Export!J5419,Name,0))</f>
        <v>D</v>
      </c>
      <c r="L5419" s="9" t="s">
        <v>396</v>
      </c>
      <c r="M5419">
        <v>111</v>
      </c>
      <c r="N5419" s="4">
        <v>17954.2399999999</v>
      </c>
      <c r="O5419" s="4">
        <v>17954.2399999999</v>
      </c>
      <c r="P5419" s="4">
        <v>0</v>
      </c>
      <c r="Q5419" s="4">
        <v>0</v>
      </c>
      <c r="R5419" s="4">
        <v>0</v>
      </c>
      <c r="S5419" s="4">
        <v>0</v>
      </c>
      <c r="T5419" s="4">
        <v>0</v>
      </c>
      <c r="U5419" s="4">
        <v>0</v>
      </c>
      <c r="V5419" s="4">
        <v>0</v>
      </c>
      <c r="W5419" s="4">
        <v>0</v>
      </c>
      <c r="X5419" s="4">
        <v>0</v>
      </c>
      <c r="Y5419" s="4">
        <v>4129.4799999999996</v>
      </c>
      <c r="Z5419" s="4">
        <v>0</v>
      </c>
      <c r="AA5419" s="4">
        <v>0</v>
      </c>
      <c r="AB5419" t="s">
        <v>3</v>
      </c>
      <c r="AC5419" s="4">
        <v>0</v>
      </c>
      <c r="AD5419" s="4">
        <v>0</v>
      </c>
      <c r="AE5419" s="4">
        <v>0</v>
      </c>
      <c r="AF5419" t="s">
        <v>704</v>
      </c>
      <c r="AG5419" s="4">
        <v>0</v>
      </c>
      <c r="AH5419" s="4">
        <v>0</v>
      </c>
      <c r="AI5419" s="4">
        <v>0</v>
      </c>
      <c r="AJ5419" s="4">
        <v>13824.7599999999</v>
      </c>
      <c r="AK5419" s="4">
        <v>0</v>
      </c>
      <c r="AL5419" t="s">
        <v>790</v>
      </c>
      <c r="AM5419" s="71" t="str">
        <f>INDEX(Network_Insurer_Code,MATCH(Export!AL5419,Network_insurer_Name,0))</f>
        <v>STL1</v>
      </c>
      <c r="AN5419" t="str">
        <f t="shared" si="84"/>
        <v>D1005STL12018</v>
      </c>
    </row>
    <row r="5420" spans="1:40" x14ac:dyDescent="0.25">
      <c r="A5420">
        <v>2019</v>
      </c>
      <c r="B5420">
        <v>4</v>
      </c>
      <c r="C5420" s="1">
        <v>43739</v>
      </c>
      <c r="D5420" s="1">
        <v>43830</v>
      </c>
      <c r="E5420">
        <v>2019</v>
      </c>
      <c r="F5420" s="71" t="str">
        <f>INDEX(Client_Name,MATCH(Export!H5420,Local_Company_Name,0))</f>
        <v>Zebra Workings Ltd</v>
      </c>
      <c r="G5420" s="71">
        <f>INDEX(Client_Code,MATCH(Export!H5420,Local_Company_Name,0))</f>
        <v>1001</v>
      </c>
      <c r="H5420" t="s">
        <v>748</v>
      </c>
      <c r="I5420" t="s">
        <v>707</v>
      </c>
      <c r="J5420" t="s">
        <v>5</v>
      </c>
      <c r="K5420" s="71" t="str">
        <f>INDEX(Line_of_Business,MATCH(Export!J5420,Name,0))</f>
        <v>L</v>
      </c>
      <c r="L5420" s="9" t="s">
        <v>448</v>
      </c>
      <c r="M5420">
        <v>203</v>
      </c>
      <c r="N5420" s="4">
        <v>16386.91</v>
      </c>
      <c r="O5420" s="4">
        <v>16386.91</v>
      </c>
      <c r="P5420" s="4">
        <v>0</v>
      </c>
      <c r="Q5420" s="4">
        <v>0</v>
      </c>
      <c r="R5420" s="4">
        <v>0</v>
      </c>
      <c r="S5420" s="4">
        <v>0</v>
      </c>
      <c r="T5420" s="4">
        <v>0</v>
      </c>
      <c r="U5420" s="4">
        <v>0</v>
      </c>
      <c r="V5420" s="4">
        <v>0</v>
      </c>
      <c r="W5420" s="4">
        <v>0</v>
      </c>
      <c r="X5420" s="4">
        <v>0</v>
      </c>
      <c r="Y5420" s="4">
        <v>1032.3699999999999</v>
      </c>
      <c r="Z5420" s="4">
        <v>0</v>
      </c>
      <c r="AA5420" s="4">
        <v>1147.08</v>
      </c>
      <c r="AB5420" t="s">
        <v>3</v>
      </c>
      <c r="AC5420" s="4">
        <v>0</v>
      </c>
      <c r="AD5420" s="4">
        <v>0</v>
      </c>
      <c r="AE5420" s="4">
        <v>0</v>
      </c>
      <c r="AF5420" t="s">
        <v>707</v>
      </c>
      <c r="AG5420" s="4">
        <v>0</v>
      </c>
      <c r="AH5420" s="4">
        <v>0</v>
      </c>
      <c r="AI5420" s="4">
        <v>0</v>
      </c>
      <c r="AJ5420" s="4">
        <v>14207.46</v>
      </c>
      <c r="AK5420" s="4">
        <v>0</v>
      </c>
      <c r="AL5420" t="s">
        <v>789</v>
      </c>
      <c r="AM5420" s="71" t="str">
        <f>INDEX(Network_Insurer_Code,MATCH(Export!AL5420,Network_insurer_Name,0))</f>
        <v>APL1</v>
      </c>
      <c r="AN5420" t="str">
        <f t="shared" si="84"/>
        <v>L1001APL12019</v>
      </c>
    </row>
    <row r="5421" spans="1:40" x14ac:dyDescent="0.25">
      <c r="A5421">
        <v>2019</v>
      </c>
      <c r="B5421">
        <v>4</v>
      </c>
      <c r="C5421" s="1">
        <v>43739</v>
      </c>
      <c r="D5421" s="1">
        <v>43830</v>
      </c>
      <c r="E5421">
        <v>2018</v>
      </c>
      <c r="F5421" s="71" t="str">
        <f>INDEX(Client_Name,MATCH(Export!H5421,Local_Company_Name,0))</f>
        <v>Tiger Jewelcrafting Ltd</v>
      </c>
      <c r="G5421" s="71">
        <f>INDEX(Client_Code,MATCH(Export!H5421,Local_Company_Name,0))</f>
        <v>1003</v>
      </c>
      <c r="H5421" t="s">
        <v>753</v>
      </c>
      <c r="I5421" t="s">
        <v>732</v>
      </c>
      <c r="J5421" t="s">
        <v>5</v>
      </c>
      <c r="K5421" s="71" t="str">
        <f>INDEX(Line_of_Business,MATCH(Export!J5421,Name,0))</f>
        <v>L</v>
      </c>
      <c r="L5421" s="9" t="s">
        <v>382</v>
      </c>
      <c r="M5421">
        <v>13</v>
      </c>
      <c r="N5421" s="4">
        <v>3112.07</v>
      </c>
      <c r="O5421" s="4">
        <v>3112.07</v>
      </c>
      <c r="P5421" s="4">
        <v>500</v>
      </c>
      <c r="Q5421" s="4">
        <v>0</v>
      </c>
      <c r="R5421" s="4">
        <v>0</v>
      </c>
      <c r="S5421" s="4">
        <v>0</v>
      </c>
      <c r="T5421" s="4">
        <v>0</v>
      </c>
      <c r="U5421" s="4">
        <v>0</v>
      </c>
      <c r="V5421" s="4">
        <v>0</v>
      </c>
      <c r="W5421" s="4">
        <v>0</v>
      </c>
      <c r="X5421" s="4">
        <v>0</v>
      </c>
      <c r="Y5421" s="4">
        <v>374.68</v>
      </c>
      <c r="Z5421" s="4">
        <v>0</v>
      </c>
      <c r="AA5421" s="4">
        <v>496.66</v>
      </c>
      <c r="AB5421" t="s">
        <v>3</v>
      </c>
      <c r="AC5421" s="4">
        <v>0</v>
      </c>
      <c r="AD5421" s="4">
        <v>0</v>
      </c>
      <c r="AE5421" s="4">
        <v>0</v>
      </c>
      <c r="AF5421" t="s">
        <v>732</v>
      </c>
      <c r="AG5421" s="4">
        <v>0</v>
      </c>
      <c r="AH5421" s="4">
        <v>0</v>
      </c>
      <c r="AI5421" s="4">
        <v>0</v>
      </c>
      <c r="AJ5421" s="4">
        <v>1740.73</v>
      </c>
      <c r="AK5421" s="4">
        <v>0</v>
      </c>
      <c r="AL5421" t="s">
        <v>795</v>
      </c>
      <c r="AM5421" s="71" t="str">
        <f>INDEX(Network_Insurer_Code,MATCH(Export!AL5421,Network_insurer_Name,0))</f>
        <v>TOL1</v>
      </c>
      <c r="AN5421" t="str">
        <f t="shared" si="84"/>
        <v>L1003TOL12018</v>
      </c>
    </row>
    <row r="5422" spans="1:40" x14ac:dyDescent="0.25">
      <c r="A5422">
        <v>2020</v>
      </c>
      <c r="B5422">
        <v>3</v>
      </c>
      <c r="C5422" s="1">
        <v>44013</v>
      </c>
      <c r="D5422" s="1">
        <v>44104</v>
      </c>
      <c r="E5422">
        <v>2018</v>
      </c>
      <c r="F5422" s="71" t="str">
        <f>INDEX(Client_Name,MATCH(Export!H5422,Local_Company_Name,0))</f>
        <v>Zebra Workings Ltd</v>
      </c>
      <c r="G5422" s="71">
        <f>INDEX(Client_Code,MATCH(Export!H5422,Local_Company_Name,0))</f>
        <v>1001</v>
      </c>
      <c r="H5422" t="s">
        <v>750</v>
      </c>
      <c r="I5422" t="s">
        <v>713</v>
      </c>
      <c r="J5422" t="s">
        <v>8</v>
      </c>
      <c r="K5422" s="71" t="str">
        <f>INDEX(Line_of_Business,MATCH(Export!J5422,Name,0))</f>
        <v>M</v>
      </c>
      <c r="L5422" s="9" t="s">
        <v>39</v>
      </c>
      <c r="M5422">
        <v>1178</v>
      </c>
      <c r="N5422" s="4">
        <v>0</v>
      </c>
      <c r="O5422" s="4">
        <v>0</v>
      </c>
      <c r="P5422" s="4">
        <v>-1185</v>
      </c>
      <c r="Q5422" s="4">
        <v>0</v>
      </c>
      <c r="R5422" s="4">
        <v>0</v>
      </c>
      <c r="S5422" s="4">
        <v>0</v>
      </c>
      <c r="T5422" s="4">
        <v>0</v>
      </c>
      <c r="U5422" s="4">
        <v>0</v>
      </c>
      <c r="V5422" s="4">
        <v>0</v>
      </c>
      <c r="W5422" s="4">
        <v>0</v>
      </c>
      <c r="X5422" s="4">
        <v>0</v>
      </c>
      <c r="Y5422" s="4">
        <v>0</v>
      </c>
      <c r="Z5422" s="4">
        <v>0</v>
      </c>
      <c r="AA5422" s="4">
        <v>0</v>
      </c>
      <c r="AB5422" t="s">
        <v>3</v>
      </c>
      <c r="AC5422" s="4">
        <v>0</v>
      </c>
      <c r="AD5422" s="4">
        <v>0</v>
      </c>
      <c r="AE5422" s="4">
        <v>0</v>
      </c>
      <c r="AF5422" t="s">
        <v>713</v>
      </c>
      <c r="AG5422" s="4">
        <v>0</v>
      </c>
      <c r="AH5422" s="4">
        <v>0</v>
      </c>
      <c r="AI5422" s="4">
        <v>0</v>
      </c>
      <c r="AJ5422" s="4">
        <v>1185</v>
      </c>
      <c r="AK5422" s="4">
        <v>0</v>
      </c>
      <c r="AL5422" t="s">
        <v>789</v>
      </c>
      <c r="AM5422" s="71" t="str">
        <f>INDEX(Network_Insurer_Code,MATCH(Export!AL5422,Network_insurer_Name,0))</f>
        <v>APL1</v>
      </c>
      <c r="AN5422" t="str">
        <f t="shared" si="84"/>
        <v>M1001APL12018</v>
      </c>
    </row>
    <row r="5423" spans="1:40" x14ac:dyDescent="0.25">
      <c r="A5423">
        <v>2019</v>
      </c>
      <c r="B5423">
        <v>1</v>
      </c>
      <c r="C5423" s="1">
        <v>43466</v>
      </c>
      <c r="D5423" s="1">
        <v>43555</v>
      </c>
      <c r="E5423">
        <v>2018</v>
      </c>
      <c r="F5423" s="71" t="str">
        <f>INDEX(Client_Name,MATCH(Export!H5423,Local_Company_Name,0))</f>
        <v>Lion Manufacturing Co</v>
      </c>
      <c r="G5423" s="71">
        <f>INDEX(Client_Code,MATCH(Export!H5423,Local_Company_Name,0))</f>
        <v>1002</v>
      </c>
      <c r="H5423" t="s">
        <v>752</v>
      </c>
      <c r="I5423" t="s">
        <v>707</v>
      </c>
      <c r="J5423" t="s">
        <v>22</v>
      </c>
      <c r="K5423" s="71" t="str">
        <f>INDEX(Line_of_Business,MATCH(Export!J5423,Name,0))</f>
        <v>A</v>
      </c>
      <c r="L5423" s="9" t="s">
        <v>54</v>
      </c>
      <c r="M5423">
        <v>0</v>
      </c>
      <c r="N5423" s="4">
        <v>0</v>
      </c>
      <c r="O5423" s="4">
        <v>0</v>
      </c>
      <c r="P5423" s="4">
        <v>0</v>
      </c>
      <c r="Q5423" s="4">
        <v>0</v>
      </c>
      <c r="R5423" s="4">
        <v>0</v>
      </c>
      <c r="S5423" s="4">
        <v>0</v>
      </c>
      <c r="T5423" s="4">
        <v>0</v>
      </c>
      <c r="U5423" s="4">
        <v>0</v>
      </c>
      <c r="V5423" s="4">
        <v>0</v>
      </c>
      <c r="W5423" s="4">
        <v>0</v>
      </c>
      <c r="X5423" s="4">
        <v>0</v>
      </c>
      <c r="Y5423" s="4">
        <v>0</v>
      </c>
      <c r="Z5423" s="4">
        <v>0</v>
      </c>
      <c r="AA5423" s="4">
        <v>0</v>
      </c>
      <c r="AB5423" t="s">
        <v>3</v>
      </c>
      <c r="AC5423" s="4">
        <v>0</v>
      </c>
      <c r="AD5423" s="4">
        <v>0</v>
      </c>
      <c r="AE5423" s="4">
        <v>56000</v>
      </c>
      <c r="AF5423" t="s">
        <v>707</v>
      </c>
      <c r="AG5423" s="4">
        <v>0</v>
      </c>
      <c r="AH5423" s="4">
        <v>0</v>
      </c>
      <c r="AI5423" s="4">
        <v>0</v>
      </c>
      <c r="AJ5423" s="4">
        <v>0</v>
      </c>
      <c r="AK5423" s="4">
        <v>0</v>
      </c>
      <c r="AL5423" t="s">
        <v>796</v>
      </c>
      <c r="AM5423" s="71" t="str">
        <f>INDEX(Network_Insurer_Code,MATCH(Export!AL5423,Network_insurer_Name,0))</f>
        <v>POL2</v>
      </c>
      <c r="AN5423" t="str">
        <f t="shared" si="84"/>
        <v>A1002POL22018</v>
      </c>
    </row>
    <row r="5424" spans="1:40" x14ac:dyDescent="0.25">
      <c r="A5424">
        <v>2019</v>
      </c>
      <c r="B5424">
        <v>4</v>
      </c>
      <c r="C5424" s="1">
        <v>43739</v>
      </c>
      <c r="D5424" s="1">
        <v>43830</v>
      </c>
      <c r="E5424">
        <v>2019</v>
      </c>
      <c r="F5424" s="71" t="str">
        <f>INDEX(Client_Name,MATCH(Export!H5424,Local_Company_Name,0))</f>
        <v>Lion Manufacturing Co</v>
      </c>
      <c r="G5424" s="71">
        <f>INDEX(Client_Code,MATCH(Export!H5424,Local_Company_Name,0))</f>
        <v>1002</v>
      </c>
      <c r="H5424" t="s">
        <v>760</v>
      </c>
      <c r="I5424" t="s">
        <v>717</v>
      </c>
      <c r="J5424" t="s">
        <v>5</v>
      </c>
      <c r="K5424" s="71" t="str">
        <f>INDEX(Line_of_Business,MATCH(Export!J5424,Name,0))</f>
        <v>L</v>
      </c>
      <c r="L5424" s="9" t="s">
        <v>114</v>
      </c>
      <c r="M5424">
        <v>2700</v>
      </c>
      <c r="N5424" s="4">
        <v>32016.17</v>
      </c>
      <c r="O5424" s="4">
        <v>32016.17</v>
      </c>
      <c r="P5424" s="4">
        <v>4416</v>
      </c>
      <c r="Q5424" s="4">
        <v>0</v>
      </c>
      <c r="R5424" s="4">
        <v>0</v>
      </c>
      <c r="S5424" s="4">
        <v>0</v>
      </c>
      <c r="T5424" s="4">
        <v>0</v>
      </c>
      <c r="U5424" s="4">
        <v>0</v>
      </c>
      <c r="V5424" s="4">
        <v>0</v>
      </c>
      <c r="W5424" s="4">
        <v>0</v>
      </c>
      <c r="X5424" s="4">
        <v>0</v>
      </c>
      <c r="Y5424" s="4">
        <v>1360.69999999999</v>
      </c>
      <c r="Z5424" s="4">
        <v>0</v>
      </c>
      <c r="AA5424" s="4">
        <v>800.42</v>
      </c>
      <c r="AB5424" t="s">
        <v>3</v>
      </c>
      <c r="AC5424" s="4">
        <v>0</v>
      </c>
      <c r="AD5424" s="4">
        <v>0</v>
      </c>
      <c r="AE5424" s="4">
        <v>0</v>
      </c>
      <c r="AF5424" t="s">
        <v>717</v>
      </c>
      <c r="AG5424" s="4">
        <v>0</v>
      </c>
      <c r="AH5424" s="4">
        <v>0</v>
      </c>
      <c r="AI5424" s="4">
        <v>0</v>
      </c>
      <c r="AJ5424" s="4">
        <v>25439.049999999901</v>
      </c>
      <c r="AK5424" s="4">
        <v>200000</v>
      </c>
      <c r="AL5424" t="s">
        <v>783</v>
      </c>
      <c r="AM5424" s="71" t="str">
        <f>INDEX(Network_Insurer_Code,MATCH(Export!AL5424,Network_insurer_Name,0))</f>
        <v>PEP1</v>
      </c>
      <c r="AN5424" t="str">
        <f t="shared" si="84"/>
        <v>L1002PEP12019</v>
      </c>
    </row>
    <row r="5425" spans="1:40" x14ac:dyDescent="0.25">
      <c r="A5425">
        <v>2020</v>
      </c>
      <c r="B5425">
        <v>2</v>
      </c>
      <c r="C5425" s="1">
        <v>43922</v>
      </c>
      <c r="D5425" s="1">
        <v>44012</v>
      </c>
      <c r="E5425">
        <v>2020</v>
      </c>
      <c r="F5425" s="71" t="str">
        <f>INDEX(Client_Name,MATCH(Export!H5425,Local_Company_Name,0))</f>
        <v>Falcon Clothing</v>
      </c>
      <c r="G5425" s="71">
        <f>INDEX(Client_Code,MATCH(Export!H5425,Local_Company_Name,0))</f>
        <v>1006</v>
      </c>
      <c r="H5425" t="s">
        <v>775</v>
      </c>
      <c r="I5425" t="s">
        <v>719</v>
      </c>
      <c r="J5425" t="s">
        <v>5</v>
      </c>
      <c r="K5425" s="71" t="str">
        <f>INDEX(Line_of_Business,MATCH(Export!J5425,Name,0))</f>
        <v>L</v>
      </c>
      <c r="L5425" s="9" t="s">
        <v>690</v>
      </c>
      <c r="M5425">
        <v>17</v>
      </c>
      <c r="N5425" s="4">
        <v>190</v>
      </c>
      <c r="O5425" s="4">
        <v>190</v>
      </c>
      <c r="P5425" s="4">
        <v>0</v>
      </c>
      <c r="Q5425" s="4">
        <v>0</v>
      </c>
      <c r="R5425" s="4">
        <v>0</v>
      </c>
      <c r="S5425" s="4">
        <v>0</v>
      </c>
      <c r="T5425" s="4">
        <v>0</v>
      </c>
      <c r="U5425" s="4">
        <v>0</v>
      </c>
      <c r="V5425" s="4">
        <v>0</v>
      </c>
      <c r="W5425" s="4">
        <v>0</v>
      </c>
      <c r="X5425" s="4">
        <v>0</v>
      </c>
      <c r="Y5425" s="4">
        <v>11.97</v>
      </c>
      <c r="Z5425" s="4">
        <v>1.33</v>
      </c>
      <c r="AA5425" s="4">
        <v>0</v>
      </c>
      <c r="AB5425" t="s">
        <v>3</v>
      </c>
      <c r="AC5425" s="4">
        <v>0</v>
      </c>
      <c r="AD5425" s="4">
        <v>0</v>
      </c>
      <c r="AE5425" s="4">
        <v>0</v>
      </c>
      <c r="AF5425" t="s">
        <v>719</v>
      </c>
      <c r="AG5425" s="4">
        <v>0</v>
      </c>
      <c r="AH5425" s="4">
        <v>0</v>
      </c>
      <c r="AI5425" s="4">
        <v>0</v>
      </c>
      <c r="AJ5425" s="4">
        <v>176.7</v>
      </c>
      <c r="AK5425" s="4">
        <v>0</v>
      </c>
      <c r="AL5425" t="s">
        <v>782</v>
      </c>
      <c r="AM5425" s="71" t="str">
        <f>INDEX(Network_Insurer_Code,MATCH(Export!AL5425,Network_insurer_Name,0))</f>
        <v>API2</v>
      </c>
      <c r="AN5425" t="str">
        <f t="shared" si="84"/>
        <v>L1006API22020</v>
      </c>
    </row>
    <row r="5426" spans="1:40" x14ac:dyDescent="0.25">
      <c r="A5426">
        <v>2019</v>
      </c>
      <c r="B5426">
        <v>1</v>
      </c>
      <c r="C5426" s="1">
        <v>43466</v>
      </c>
      <c r="D5426" s="1">
        <v>43555</v>
      </c>
      <c r="E5426">
        <v>2019</v>
      </c>
      <c r="F5426" s="71" t="str">
        <f>INDEX(Client_Name,MATCH(Export!H5426,Local_Company_Name,0))</f>
        <v>Falcon Clothing</v>
      </c>
      <c r="G5426" s="71">
        <f>INDEX(Client_Code,MATCH(Export!H5426,Local_Company_Name,0))</f>
        <v>1006</v>
      </c>
      <c r="H5426" t="s">
        <v>774</v>
      </c>
      <c r="I5426" t="s">
        <v>736</v>
      </c>
      <c r="J5426" t="s">
        <v>8</v>
      </c>
      <c r="K5426" s="71" t="str">
        <f>INDEX(Line_of_Business,MATCH(Export!J5426,Name,0))</f>
        <v>M</v>
      </c>
      <c r="L5426" s="9" t="s">
        <v>25</v>
      </c>
      <c r="M5426">
        <v>6677</v>
      </c>
      <c r="N5426" s="4">
        <v>7256771.3799999999</v>
      </c>
      <c r="O5426" s="4">
        <v>3628385.69</v>
      </c>
      <c r="P5426" s="4">
        <v>1353897.8</v>
      </c>
      <c r="Q5426" s="4">
        <v>0</v>
      </c>
      <c r="R5426" s="4">
        <v>0</v>
      </c>
      <c r="S5426" s="4">
        <v>0</v>
      </c>
      <c r="T5426" s="4">
        <v>0</v>
      </c>
      <c r="U5426" s="4">
        <v>0</v>
      </c>
      <c r="V5426" s="4">
        <v>0</v>
      </c>
      <c r="W5426" s="4">
        <v>0</v>
      </c>
      <c r="X5426" s="4">
        <v>0</v>
      </c>
      <c r="Y5426" s="4">
        <v>398396.75</v>
      </c>
      <c r="Z5426" s="4">
        <v>0</v>
      </c>
      <c r="AA5426" s="4">
        <v>0</v>
      </c>
      <c r="AB5426" t="s">
        <v>3</v>
      </c>
      <c r="AC5426" s="4">
        <v>0</v>
      </c>
      <c r="AD5426" s="4">
        <v>0</v>
      </c>
      <c r="AE5426" s="4">
        <v>0</v>
      </c>
      <c r="AF5426" t="s">
        <v>736</v>
      </c>
      <c r="AG5426" s="4">
        <v>0</v>
      </c>
      <c r="AH5426" s="4">
        <v>0</v>
      </c>
      <c r="AI5426" s="4">
        <v>0</v>
      </c>
      <c r="AJ5426" s="4">
        <v>1876091.1399999899</v>
      </c>
      <c r="AK5426" s="4">
        <v>0</v>
      </c>
      <c r="AL5426" t="s">
        <v>781</v>
      </c>
      <c r="AM5426" s="71" t="str">
        <f>INDEX(Network_Insurer_Code,MATCH(Export!AL5426,Network_insurer_Name,0))</f>
        <v>ORI1</v>
      </c>
      <c r="AN5426" t="str">
        <f t="shared" si="84"/>
        <v>M1006ORI12019</v>
      </c>
    </row>
    <row r="5427" spans="1:40" x14ac:dyDescent="0.25">
      <c r="A5427">
        <v>2019</v>
      </c>
      <c r="B5427">
        <v>4</v>
      </c>
      <c r="C5427" s="1">
        <v>43647</v>
      </c>
      <c r="D5427" s="1">
        <v>43738</v>
      </c>
      <c r="E5427">
        <v>2018</v>
      </c>
      <c r="F5427" s="71" t="str">
        <f>INDEX(Client_Name,MATCH(Export!H5427,Local_Company_Name,0))</f>
        <v>Aplaca Engineering Co</v>
      </c>
      <c r="G5427" s="71">
        <f>INDEX(Client_Code,MATCH(Export!H5427,Local_Company_Name,0))</f>
        <v>1004</v>
      </c>
      <c r="H5427" t="s">
        <v>767</v>
      </c>
      <c r="I5427" t="s">
        <v>715</v>
      </c>
      <c r="J5427" t="s">
        <v>8</v>
      </c>
      <c r="K5427" s="71" t="str">
        <f>INDEX(Line_of_Business,MATCH(Export!J5427,Name,0))</f>
        <v>M</v>
      </c>
      <c r="L5427" s="9" t="s">
        <v>419</v>
      </c>
      <c r="M5427">
        <v>21</v>
      </c>
      <c r="N5427" s="4">
        <v>0</v>
      </c>
      <c r="O5427" s="4">
        <v>0</v>
      </c>
      <c r="P5427" s="4">
        <v>-9</v>
      </c>
      <c r="Q5427" s="4">
        <v>0</v>
      </c>
      <c r="R5427" s="4">
        <v>0</v>
      </c>
      <c r="S5427" s="4">
        <v>0</v>
      </c>
      <c r="T5427" s="4">
        <v>0</v>
      </c>
      <c r="U5427" s="4">
        <v>0</v>
      </c>
      <c r="V5427" s="4">
        <v>0</v>
      </c>
      <c r="W5427" s="4">
        <v>0</v>
      </c>
      <c r="X5427" s="4">
        <v>0</v>
      </c>
      <c r="Y5427" s="4">
        <v>0</v>
      </c>
      <c r="Z5427" s="4">
        <v>0</v>
      </c>
      <c r="AA5427" s="4">
        <v>0</v>
      </c>
      <c r="AB5427" t="s">
        <v>3</v>
      </c>
      <c r="AC5427" s="4">
        <v>0</v>
      </c>
      <c r="AD5427" s="4">
        <v>0</v>
      </c>
      <c r="AE5427" s="4">
        <v>0</v>
      </c>
      <c r="AF5427" t="s">
        <v>715</v>
      </c>
      <c r="AG5427" s="4">
        <v>0</v>
      </c>
      <c r="AH5427" s="4">
        <v>0</v>
      </c>
      <c r="AI5427" s="4">
        <v>0</v>
      </c>
      <c r="AJ5427" s="4">
        <v>9</v>
      </c>
      <c r="AK5427" s="4">
        <v>200000</v>
      </c>
      <c r="AL5427" t="s">
        <v>784</v>
      </c>
      <c r="AM5427" s="71" t="str">
        <f>INDEX(Network_Insurer_Code,MATCH(Export!AL5427,Network_insurer_Name,0))</f>
        <v>PII1</v>
      </c>
      <c r="AN5427" t="str">
        <f t="shared" si="84"/>
        <v>M1004PII12018</v>
      </c>
    </row>
    <row r="5428" spans="1:40" x14ac:dyDescent="0.25">
      <c r="A5428">
        <v>2020</v>
      </c>
      <c r="B5428">
        <v>3</v>
      </c>
      <c r="C5428" s="1">
        <v>44013</v>
      </c>
      <c r="D5428" s="1">
        <v>44104</v>
      </c>
      <c r="E5428">
        <v>2020</v>
      </c>
      <c r="F5428" s="71" t="str">
        <f>INDEX(Client_Name,MATCH(Export!H5428,Local_Company_Name,0))</f>
        <v>Aplaca Engineering Co</v>
      </c>
      <c r="G5428" s="71">
        <f>INDEX(Client_Code,MATCH(Export!H5428,Local_Company_Name,0))</f>
        <v>1004</v>
      </c>
      <c r="H5428" t="s">
        <v>766</v>
      </c>
      <c r="I5428" t="s">
        <v>717</v>
      </c>
      <c r="J5428" t="s">
        <v>22</v>
      </c>
      <c r="K5428" s="71" t="str">
        <f>INDEX(Line_of_Business,MATCH(Export!J5428,Name,0))</f>
        <v>A</v>
      </c>
      <c r="L5428" s="9">
        <v>59982035</v>
      </c>
      <c r="M5428">
        <v>14707</v>
      </c>
      <c r="N5428" s="4">
        <v>451672</v>
      </c>
      <c r="O5428" s="4">
        <v>451672</v>
      </c>
      <c r="P5428" s="4">
        <v>0</v>
      </c>
      <c r="Q5428" s="4">
        <v>0</v>
      </c>
      <c r="R5428" s="4">
        <v>0</v>
      </c>
      <c r="S5428" s="4">
        <v>0</v>
      </c>
      <c r="T5428" s="4">
        <v>0</v>
      </c>
      <c r="U5428" s="4">
        <v>0</v>
      </c>
      <c r="V5428" s="4">
        <v>0</v>
      </c>
      <c r="W5428" s="4">
        <v>0</v>
      </c>
      <c r="X5428" s="4">
        <v>0</v>
      </c>
      <c r="Y5428" s="4">
        <v>22583.5</v>
      </c>
      <c r="Z5428" s="4">
        <v>0</v>
      </c>
      <c r="AA5428" s="4">
        <v>22583.5</v>
      </c>
      <c r="AB5428" t="s">
        <v>3</v>
      </c>
      <c r="AC5428" s="4">
        <v>0</v>
      </c>
      <c r="AD5428" s="4">
        <v>0</v>
      </c>
      <c r="AE5428" s="4">
        <v>0</v>
      </c>
      <c r="AF5428" t="s">
        <v>717</v>
      </c>
      <c r="AG5428" s="4">
        <v>0</v>
      </c>
      <c r="AH5428" s="4">
        <v>0</v>
      </c>
      <c r="AI5428" s="4">
        <v>0</v>
      </c>
      <c r="AJ5428" s="4">
        <v>406505</v>
      </c>
      <c r="AK5428" s="4">
        <v>0</v>
      </c>
      <c r="AL5428" t="s">
        <v>797</v>
      </c>
      <c r="AM5428" s="71" t="str">
        <f>INDEX(Network_Insurer_Code,MATCH(Export!AL5428,Network_insurer_Name,0))</f>
        <v>ONI3</v>
      </c>
      <c r="AN5428" t="str">
        <f t="shared" si="84"/>
        <v>A1004ONI32020</v>
      </c>
    </row>
    <row r="5429" spans="1:40" x14ac:dyDescent="0.25">
      <c r="A5429">
        <v>2019</v>
      </c>
      <c r="B5429">
        <v>4</v>
      </c>
      <c r="C5429" s="1">
        <v>43739</v>
      </c>
      <c r="D5429" s="1">
        <v>43830</v>
      </c>
      <c r="E5429">
        <v>2019</v>
      </c>
      <c r="F5429" s="71" t="str">
        <f>INDEX(Client_Name,MATCH(Export!H5429,Local_Company_Name,0))</f>
        <v>Tiger Jewelcrafting Ltd</v>
      </c>
      <c r="G5429" s="71">
        <f>INDEX(Client_Code,MATCH(Export!H5429,Local_Company_Name,0))</f>
        <v>1003</v>
      </c>
      <c r="H5429" t="s">
        <v>753</v>
      </c>
      <c r="I5429" t="s">
        <v>717</v>
      </c>
      <c r="J5429" t="s">
        <v>22</v>
      </c>
      <c r="K5429" s="71" t="str">
        <f>INDEX(Line_of_Business,MATCH(Export!J5429,Name,0))</f>
        <v>A</v>
      </c>
      <c r="L5429" s="9" t="s">
        <v>49</v>
      </c>
      <c r="M5429">
        <v>1670</v>
      </c>
      <c r="N5429" s="4">
        <v>9670197</v>
      </c>
      <c r="O5429" s="4">
        <v>9670197</v>
      </c>
      <c r="P5429" s="4">
        <v>0</v>
      </c>
      <c r="Q5429" s="4">
        <v>0</v>
      </c>
      <c r="R5429" s="4">
        <v>0</v>
      </c>
      <c r="S5429" s="4">
        <v>0</v>
      </c>
      <c r="T5429" s="4">
        <v>0</v>
      </c>
      <c r="U5429" s="4">
        <v>0</v>
      </c>
      <c r="V5429" s="4">
        <v>0</v>
      </c>
      <c r="W5429" s="4">
        <v>0</v>
      </c>
      <c r="X5429" s="4">
        <v>0</v>
      </c>
      <c r="Y5429" s="4">
        <v>967019.7</v>
      </c>
      <c r="Z5429" s="4">
        <v>967019.7</v>
      </c>
      <c r="AA5429" s="4">
        <v>0</v>
      </c>
      <c r="AB5429" t="s">
        <v>3</v>
      </c>
      <c r="AC5429" s="4">
        <v>0</v>
      </c>
      <c r="AD5429" s="4">
        <v>0</v>
      </c>
      <c r="AE5429" s="4">
        <v>22253</v>
      </c>
      <c r="AF5429" t="s">
        <v>717</v>
      </c>
      <c r="AG5429" s="4">
        <v>0</v>
      </c>
      <c r="AH5429" s="4">
        <v>0</v>
      </c>
      <c r="AI5429" s="4">
        <v>0</v>
      </c>
      <c r="AJ5429" s="4">
        <v>7736157.5999999996</v>
      </c>
      <c r="AK5429" s="4">
        <v>0</v>
      </c>
      <c r="AL5429" t="s">
        <v>791</v>
      </c>
      <c r="AM5429" s="71" t="str">
        <f>INDEX(Network_Insurer_Code,MATCH(Export!AL5429,Network_insurer_Name,0))</f>
        <v>CHI3</v>
      </c>
      <c r="AN5429" t="str">
        <f t="shared" si="84"/>
        <v>A1003CHI32019</v>
      </c>
    </row>
    <row r="5430" spans="1:40" x14ac:dyDescent="0.25">
      <c r="A5430">
        <v>2020</v>
      </c>
      <c r="B5430">
        <v>3</v>
      </c>
      <c r="C5430" s="1">
        <v>44013</v>
      </c>
      <c r="D5430" s="1">
        <v>44104</v>
      </c>
      <c r="E5430">
        <v>2019</v>
      </c>
      <c r="F5430" s="71" t="str">
        <f>INDEX(Client_Name,MATCH(Export!H5430,Local_Company_Name,0))</f>
        <v>Falcon Clothing</v>
      </c>
      <c r="G5430" s="71">
        <f>INDEX(Client_Code,MATCH(Export!H5430,Local_Company_Name,0))</f>
        <v>1006</v>
      </c>
      <c r="H5430" t="s">
        <v>775</v>
      </c>
      <c r="I5430" t="s">
        <v>779</v>
      </c>
      <c r="J5430" t="s">
        <v>5</v>
      </c>
      <c r="K5430" s="71" t="str">
        <f>INDEX(Line_of_Business,MATCH(Export!J5430,Name,0))</f>
        <v>L</v>
      </c>
      <c r="L5430" s="9" t="s">
        <v>155</v>
      </c>
      <c r="M5430">
        <v>73</v>
      </c>
      <c r="N5430" s="4">
        <v>-384.37</v>
      </c>
      <c r="O5430" s="4">
        <v>-384.37</v>
      </c>
      <c r="P5430" s="4">
        <v>0</v>
      </c>
      <c r="Q5430" s="4">
        <v>0</v>
      </c>
      <c r="R5430" s="4">
        <v>0</v>
      </c>
      <c r="S5430" s="4">
        <v>0</v>
      </c>
      <c r="T5430" s="4">
        <v>0</v>
      </c>
      <c r="U5430" s="4">
        <v>0</v>
      </c>
      <c r="V5430" s="4">
        <v>0</v>
      </c>
      <c r="W5430" s="4">
        <v>0</v>
      </c>
      <c r="X5430" s="4">
        <v>0</v>
      </c>
      <c r="Y5430" s="4">
        <v>-90.33</v>
      </c>
      <c r="Z5430" s="4">
        <v>0</v>
      </c>
      <c r="AA5430" s="4">
        <v>0</v>
      </c>
      <c r="AB5430" t="s">
        <v>3</v>
      </c>
      <c r="AC5430" s="4">
        <v>0</v>
      </c>
      <c r="AD5430" s="4">
        <v>0</v>
      </c>
      <c r="AE5430" s="4">
        <v>0</v>
      </c>
      <c r="AF5430" t="s">
        <v>779</v>
      </c>
      <c r="AG5430" s="4">
        <v>0</v>
      </c>
      <c r="AH5430" s="4">
        <v>0</v>
      </c>
      <c r="AI5430" s="4">
        <v>0</v>
      </c>
      <c r="AJ5430" s="4">
        <v>-294.04000000000002</v>
      </c>
      <c r="AK5430" s="4">
        <v>0</v>
      </c>
      <c r="AL5430" t="s">
        <v>786</v>
      </c>
      <c r="AM5430" s="71" t="str">
        <f>INDEX(Network_Insurer_Code,MATCH(Export!AL5430,Network_insurer_Name,0))</f>
        <v>BAL1</v>
      </c>
      <c r="AN5430" t="str">
        <f t="shared" si="84"/>
        <v>L1006BAL12019</v>
      </c>
    </row>
    <row r="5431" spans="1:40" x14ac:dyDescent="0.25">
      <c r="A5431">
        <v>2020</v>
      </c>
      <c r="B5431">
        <v>1</v>
      </c>
      <c r="C5431" s="1">
        <v>43831</v>
      </c>
      <c r="D5431" s="1">
        <v>43921</v>
      </c>
      <c r="E5431">
        <v>2020</v>
      </c>
      <c r="F5431" s="71" t="str">
        <f>INDEX(Client_Name,MATCH(Export!H5431,Local_Company_Name,0))</f>
        <v>Falcon Clothing</v>
      </c>
      <c r="G5431" s="71">
        <f>INDEX(Client_Code,MATCH(Export!H5431,Local_Company_Name,0))</f>
        <v>1006</v>
      </c>
      <c r="H5431" t="s">
        <v>773</v>
      </c>
      <c r="I5431" t="s">
        <v>720</v>
      </c>
      <c r="J5431" t="s">
        <v>14</v>
      </c>
      <c r="K5431" s="71" t="str">
        <f>INDEX(Line_of_Business,MATCH(Export!J5431,Name,0))</f>
        <v>C</v>
      </c>
      <c r="L5431" s="9" t="s">
        <v>121</v>
      </c>
      <c r="M5431">
        <v>1095</v>
      </c>
      <c r="N5431" s="4">
        <v>0</v>
      </c>
      <c r="O5431" s="4">
        <v>0</v>
      </c>
      <c r="P5431" s="4">
        <v>0</v>
      </c>
      <c r="Q5431" s="4">
        <v>0</v>
      </c>
      <c r="R5431" s="4">
        <v>0</v>
      </c>
      <c r="S5431" s="4">
        <v>0</v>
      </c>
      <c r="T5431" s="4">
        <v>0</v>
      </c>
      <c r="U5431" s="4">
        <v>0</v>
      </c>
      <c r="V5431" s="4">
        <v>0</v>
      </c>
      <c r="W5431" s="4">
        <v>0</v>
      </c>
      <c r="X5431" s="4">
        <v>0</v>
      </c>
      <c r="Y5431" s="4">
        <v>0</v>
      </c>
      <c r="Z5431" s="4">
        <v>0</v>
      </c>
      <c r="AA5431" s="4">
        <v>0</v>
      </c>
      <c r="AB5431" t="s">
        <v>3</v>
      </c>
      <c r="AC5431" s="4">
        <v>0</v>
      </c>
      <c r="AD5431" s="4">
        <v>0</v>
      </c>
      <c r="AE5431" s="4">
        <v>0</v>
      </c>
      <c r="AF5431" t="s">
        <v>720</v>
      </c>
      <c r="AG5431" s="4">
        <v>0</v>
      </c>
      <c r="AH5431" s="4">
        <v>0</v>
      </c>
      <c r="AI5431" s="4">
        <v>0</v>
      </c>
      <c r="AJ5431" s="4">
        <v>0</v>
      </c>
      <c r="AK5431" s="4">
        <v>0</v>
      </c>
      <c r="AL5431" t="s">
        <v>791</v>
      </c>
      <c r="AM5431" s="71" t="str">
        <f>INDEX(Network_Insurer_Code,MATCH(Export!AL5431,Network_insurer_Name,0))</f>
        <v>CHI3</v>
      </c>
      <c r="AN5431" t="str">
        <f t="shared" si="84"/>
        <v>C1006CHI32020</v>
      </c>
    </row>
    <row r="5432" spans="1:40" x14ac:dyDescent="0.25">
      <c r="A5432">
        <v>2020</v>
      </c>
      <c r="B5432">
        <v>2</v>
      </c>
      <c r="C5432" s="1">
        <v>43922</v>
      </c>
      <c r="D5432" s="1">
        <v>44012</v>
      </c>
      <c r="E5432">
        <v>2019</v>
      </c>
      <c r="F5432" s="71" t="str">
        <f>INDEX(Client_Name,MATCH(Export!H5432,Local_Company_Name,0))</f>
        <v>Aplaca Engineering Co</v>
      </c>
      <c r="G5432" s="71">
        <f>INDEX(Client_Code,MATCH(Export!H5432,Local_Company_Name,0))</f>
        <v>1004</v>
      </c>
      <c r="H5432" t="s">
        <v>766</v>
      </c>
      <c r="I5432" t="s">
        <v>715</v>
      </c>
      <c r="J5432" t="s">
        <v>5</v>
      </c>
      <c r="K5432" s="71" t="str">
        <f>INDEX(Line_of_Business,MATCH(Export!J5432,Name,0))</f>
        <v>L</v>
      </c>
      <c r="L5432" s="9" t="s">
        <v>59</v>
      </c>
      <c r="M5432">
        <v>122</v>
      </c>
      <c r="N5432" s="4">
        <v>0</v>
      </c>
      <c r="O5432" s="4">
        <v>0</v>
      </c>
      <c r="P5432" s="4">
        <v>0</v>
      </c>
      <c r="Q5432" s="4">
        <v>0</v>
      </c>
      <c r="R5432" s="4">
        <v>0</v>
      </c>
      <c r="S5432" s="4">
        <v>0</v>
      </c>
      <c r="T5432" s="4">
        <v>0</v>
      </c>
      <c r="U5432" s="4">
        <v>0</v>
      </c>
      <c r="V5432" s="4">
        <v>0</v>
      </c>
      <c r="W5432" s="4">
        <v>0</v>
      </c>
      <c r="X5432" s="4">
        <v>0</v>
      </c>
      <c r="Y5432" s="4">
        <v>0</v>
      </c>
      <c r="Z5432" s="4">
        <v>0</v>
      </c>
      <c r="AA5432" s="4">
        <v>0</v>
      </c>
      <c r="AB5432" t="s">
        <v>3</v>
      </c>
      <c r="AC5432" s="4">
        <v>0</v>
      </c>
      <c r="AD5432" s="4">
        <v>0</v>
      </c>
      <c r="AE5432" s="4">
        <v>0</v>
      </c>
      <c r="AF5432" t="s">
        <v>715</v>
      </c>
      <c r="AG5432" s="4">
        <v>0</v>
      </c>
      <c r="AH5432" s="4">
        <v>0</v>
      </c>
      <c r="AI5432" s="4">
        <v>0</v>
      </c>
      <c r="AJ5432" s="4">
        <v>0</v>
      </c>
      <c r="AK5432" s="4">
        <v>0</v>
      </c>
      <c r="AL5432" t="s">
        <v>798</v>
      </c>
      <c r="AM5432" s="71" t="str">
        <f>INDEX(Network_Insurer_Code,MATCH(Export!AL5432,Network_insurer_Name,0))</f>
        <v>PEI2</v>
      </c>
      <c r="AN5432" t="str">
        <f t="shared" si="84"/>
        <v>L1004PEI22019</v>
      </c>
    </row>
    <row r="5433" spans="1:40" x14ac:dyDescent="0.25">
      <c r="A5433">
        <v>2020</v>
      </c>
      <c r="B5433">
        <v>2</v>
      </c>
      <c r="C5433" s="1">
        <v>43922</v>
      </c>
      <c r="D5433" s="1">
        <v>44012</v>
      </c>
      <c r="E5433">
        <v>2020</v>
      </c>
      <c r="F5433" s="71" t="str">
        <f>INDEX(Client_Name,MATCH(Export!H5433,Local_Company_Name,0))</f>
        <v>Flaimngo Tailoring</v>
      </c>
      <c r="G5433" s="71">
        <f>INDEX(Client_Code,MATCH(Export!H5433,Local_Company_Name,0))</f>
        <v>1005</v>
      </c>
      <c r="H5433" t="s">
        <v>770</v>
      </c>
      <c r="I5433" t="s">
        <v>707</v>
      </c>
      <c r="J5433" t="s">
        <v>8</v>
      </c>
      <c r="K5433" s="71" t="str">
        <f>INDEX(Line_of_Business,MATCH(Export!J5433,Name,0))</f>
        <v>M</v>
      </c>
      <c r="L5433" s="9" t="s">
        <v>691</v>
      </c>
      <c r="M5433">
        <v>1356</v>
      </c>
      <c r="N5433" s="4">
        <v>0</v>
      </c>
      <c r="O5433" s="4">
        <v>0</v>
      </c>
      <c r="P5433" s="4">
        <v>0</v>
      </c>
      <c r="Q5433" s="4">
        <v>0</v>
      </c>
      <c r="R5433" s="4">
        <v>0</v>
      </c>
      <c r="S5433" s="4">
        <v>0</v>
      </c>
      <c r="T5433" s="4">
        <v>0</v>
      </c>
      <c r="U5433" s="4">
        <v>0</v>
      </c>
      <c r="V5433" s="4">
        <v>0</v>
      </c>
      <c r="W5433" s="4">
        <v>0</v>
      </c>
      <c r="X5433" s="4">
        <v>0</v>
      </c>
      <c r="Y5433" s="4">
        <v>0</v>
      </c>
      <c r="Z5433" s="4">
        <v>0</v>
      </c>
      <c r="AA5433" s="4">
        <v>0</v>
      </c>
      <c r="AB5433" t="s">
        <v>3</v>
      </c>
      <c r="AC5433" s="4">
        <v>0</v>
      </c>
      <c r="AD5433" s="4">
        <v>0</v>
      </c>
      <c r="AE5433" s="4">
        <v>0</v>
      </c>
      <c r="AF5433" t="s">
        <v>707</v>
      </c>
      <c r="AG5433" s="4">
        <v>0</v>
      </c>
      <c r="AH5433" s="4">
        <v>0</v>
      </c>
      <c r="AI5433" s="4">
        <v>0</v>
      </c>
      <c r="AJ5433" s="4">
        <v>0</v>
      </c>
      <c r="AK5433" s="4">
        <v>0</v>
      </c>
      <c r="AL5433" t="s">
        <v>785</v>
      </c>
      <c r="AM5433" s="71" t="str">
        <f>INDEX(Network_Insurer_Code,MATCH(Export!AL5433,Network_insurer_Name,0))</f>
        <v>WAI3</v>
      </c>
      <c r="AN5433" t="str">
        <f t="shared" si="84"/>
        <v>M1005WAI32020</v>
      </c>
    </row>
    <row r="5434" spans="1:40" x14ac:dyDescent="0.25">
      <c r="A5434">
        <v>2020</v>
      </c>
      <c r="B5434">
        <v>1</v>
      </c>
      <c r="C5434" s="1">
        <v>43831</v>
      </c>
      <c r="D5434" s="1">
        <v>43921</v>
      </c>
      <c r="E5434">
        <v>2020</v>
      </c>
      <c r="F5434" s="71" t="str">
        <f>INDEX(Client_Name,MATCH(Export!H5434,Local_Company_Name,0))</f>
        <v>Zebra Workings Ltd</v>
      </c>
      <c r="G5434" s="71">
        <f>INDEX(Client_Code,MATCH(Export!H5434,Local_Company_Name,0))</f>
        <v>1001</v>
      </c>
      <c r="H5434" t="s">
        <v>748</v>
      </c>
      <c r="I5434" t="s">
        <v>708</v>
      </c>
      <c r="J5434" t="s">
        <v>22</v>
      </c>
      <c r="K5434" s="71" t="str">
        <f>INDEX(Line_of_Business,MATCH(Export!J5434,Name,0))</f>
        <v>A</v>
      </c>
      <c r="L5434" s="9" t="s">
        <v>76</v>
      </c>
      <c r="M5434">
        <v>5441</v>
      </c>
      <c r="N5434" s="4">
        <v>174513</v>
      </c>
      <c r="O5434" s="4">
        <v>174513</v>
      </c>
      <c r="P5434" s="4">
        <v>0</v>
      </c>
      <c r="Q5434" s="4">
        <v>0</v>
      </c>
      <c r="R5434" s="4">
        <v>0</v>
      </c>
      <c r="S5434" s="4">
        <v>0</v>
      </c>
      <c r="T5434" s="4">
        <v>0</v>
      </c>
      <c r="U5434" s="4">
        <v>0</v>
      </c>
      <c r="V5434" s="4">
        <v>0</v>
      </c>
      <c r="W5434" s="4">
        <v>10000</v>
      </c>
      <c r="X5434" s="4">
        <v>0</v>
      </c>
      <c r="Y5434" s="4">
        <v>13961.04</v>
      </c>
      <c r="Z5434" s="4">
        <v>0</v>
      </c>
      <c r="AA5434" s="4">
        <v>0</v>
      </c>
      <c r="AB5434" t="s">
        <v>3</v>
      </c>
      <c r="AC5434" s="4">
        <v>0</v>
      </c>
      <c r="AD5434" s="4">
        <v>0</v>
      </c>
      <c r="AE5434" s="4">
        <v>10000</v>
      </c>
      <c r="AF5434" t="s">
        <v>708</v>
      </c>
      <c r="AG5434" s="4">
        <v>0</v>
      </c>
      <c r="AH5434" s="4">
        <v>0</v>
      </c>
      <c r="AI5434" s="4">
        <v>0</v>
      </c>
      <c r="AJ5434" s="4">
        <v>150551.96</v>
      </c>
      <c r="AK5434" s="4">
        <v>0</v>
      </c>
      <c r="AL5434" t="s">
        <v>794</v>
      </c>
      <c r="AM5434" s="71" t="str">
        <f>INDEX(Network_Insurer_Code,MATCH(Export!AL5434,Network_insurer_Name,0))</f>
        <v>CUI2</v>
      </c>
      <c r="AN5434" t="str">
        <f t="shared" si="84"/>
        <v>A1001CUI22020</v>
      </c>
    </row>
    <row r="5435" spans="1:40" x14ac:dyDescent="0.25">
      <c r="A5435">
        <v>2019</v>
      </c>
      <c r="B5435">
        <v>1</v>
      </c>
      <c r="C5435" s="1">
        <v>43466</v>
      </c>
      <c r="D5435" s="1">
        <v>43555</v>
      </c>
      <c r="E5435">
        <v>2018</v>
      </c>
      <c r="F5435" s="71" t="str">
        <f>INDEX(Client_Name,MATCH(Export!H5435,Local_Company_Name,0))</f>
        <v>Falcon Clothing</v>
      </c>
      <c r="G5435" s="71">
        <f>INDEX(Client_Code,MATCH(Export!H5435,Local_Company_Name,0))</f>
        <v>1006</v>
      </c>
      <c r="H5435" t="s">
        <v>756</v>
      </c>
      <c r="I5435" t="s">
        <v>732</v>
      </c>
      <c r="J5435" t="s">
        <v>5</v>
      </c>
      <c r="K5435" s="71" t="str">
        <f>INDEX(Line_of_Business,MATCH(Export!J5435,Name,0))</f>
        <v>L</v>
      </c>
      <c r="L5435" s="9" t="s">
        <v>332</v>
      </c>
      <c r="M5435">
        <v>535</v>
      </c>
      <c r="N5435" s="4">
        <v>70485.509999999995</v>
      </c>
      <c r="O5435" s="4">
        <v>70485.509999999995</v>
      </c>
      <c r="P5435" s="4">
        <v>25450</v>
      </c>
      <c r="Q5435" s="4">
        <v>0</v>
      </c>
      <c r="R5435" s="4">
        <v>0</v>
      </c>
      <c r="S5435" s="4">
        <v>0</v>
      </c>
      <c r="T5435" s="4">
        <v>0</v>
      </c>
      <c r="U5435" s="4">
        <v>0</v>
      </c>
      <c r="V5435" s="4">
        <v>0</v>
      </c>
      <c r="W5435" s="4">
        <v>0</v>
      </c>
      <c r="X5435" s="4">
        <v>0</v>
      </c>
      <c r="Y5435" s="4">
        <v>8458.26</v>
      </c>
      <c r="Z5435" s="4">
        <v>0</v>
      </c>
      <c r="AA5435" s="4">
        <v>11277.68</v>
      </c>
      <c r="AB5435" t="s">
        <v>3</v>
      </c>
      <c r="AC5435" s="4">
        <v>0</v>
      </c>
      <c r="AD5435" s="4">
        <v>0</v>
      </c>
      <c r="AE5435" s="4">
        <v>0</v>
      </c>
      <c r="AF5435" t="s">
        <v>732</v>
      </c>
      <c r="AG5435" s="4">
        <v>0</v>
      </c>
      <c r="AH5435" s="4">
        <v>0</v>
      </c>
      <c r="AI5435" s="4">
        <v>0</v>
      </c>
      <c r="AJ5435" s="4">
        <v>25299.569999999901</v>
      </c>
      <c r="AK5435" s="4">
        <v>0</v>
      </c>
      <c r="AL5435" t="s">
        <v>791</v>
      </c>
      <c r="AM5435" s="71" t="str">
        <f>INDEX(Network_Insurer_Code,MATCH(Export!AL5435,Network_insurer_Name,0))</f>
        <v>CHI3</v>
      </c>
      <c r="AN5435" t="str">
        <f t="shared" si="84"/>
        <v>L1006CHI32018</v>
      </c>
    </row>
    <row r="5436" spans="1:40" x14ac:dyDescent="0.25">
      <c r="A5436">
        <v>2019</v>
      </c>
      <c r="B5436">
        <v>3</v>
      </c>
      <c r="C5436" s="1">
        <v>43647</v>
      </c>
      <c r="D5436" s="1">
        <v>43738</v>
      </c>
      <c r="E5436">
        <v>2019</v>
      </c>
      <c r="F5436" s="71" t="str">
        <f>INDEX(Client_Name,MATCH(Export!H5436,Local_Company_Name,0))</f>
        <v>Aplaca Engineering Co</v>
      </c>
      <c r="G5436" s="71">
        <f>INDEX(Client_Code,MATCH(Export!H5436,Local_Company_Name,0))</f>
        <v>1004</v>
      </c>
      <c r="H5436" t="s">
        <v>765</v>
      </c>
      <c r="I5436" t="s">
        <v>724</v>
      </c>
      <c r="J5436" t="s">
        <v>22</v>
      </c>
      <c r="K5436" s="71" t="str">
        <f>INDEX(Line_of_Business,MATCH(Export!J5436,Name,0))</f>
        <v>A</v>
      </c>
      <c r="L5436" s="9">
        <v>77605</v>
      </c>
      <c r="M5436">
        <v>15</v>
      </c>
      <c r="N5436" s="4">
        <v>0</v>
      </c>
      <c r="O5436" s="4">
        <v>0</v>
      </c>
      <c r="P5436" s="4">
        <v>0</v>
      </c>
      <c r="Q5436" s="4">
        <v>0</v>
      </c>
      <c r="R5436" s="4">
        <v>0</v>
      </c>
      <c r="S5436" s="4">
        <v>0</v>
      </c>
      <c r="T5436" s="4">
        <v>0</v>
      </c>
      <c r="U5436" s="4">
        <v>0</v>
      </c>
      <c r="V5436" s="4">
        <v>0</v>
      </c>
      <c r="W5436" s="4">
        <v>0</v>
      </c>
      <c r="X5436" s="4">
        <v>0</v>
      </c>
      <c r="Y5436" s="4">
        <v>0</v>
      </c>
      <c r="Z5436" s="4">
        <v>0</v>
      </c>
      <c r="AA5436" s="4">
        <v>0</v>
      </c>
      <c r="AB5436" t="s">
        <v>3</v>
      </c>
      <c r="AC5436" s="4">
        <v>0</v>
      </c>
      <c r="AD5436" s="4">
        <v>0</v>
      </c>
      <c r="AE5436" s="4">
        <v>0</v>
      </c>
      <c r="AF5436" t="s">
        <v>724</v>
      </c>
      <c r="AG5436" s="4">
        <v>0</v>
      </c>
      <c r="AH5436" s="4">
        <v>0</v>
      </c>
      <c r="AI5436" s="4">
        <v>0</v>
      </c>
      <c r="AJ5436" s="4">
        <v>0</v>
      </c>
      <c r="AK5436" s="4">
        <v>0</v>
      </c>
      <c r="AL5436" t="s">
        <v>787</v>
      </c>
      <c r="AM5436" s="71" t="str">
        <f>INDEX(Network_Insurer_Code,MATCH(Export!AL5436,Network_insurer_Name,0))</f>
        <v>LEI3</v>
      </c>
      <c r="AN5436" t="str">
        <f t="shared" si="84"/>
        <v>A1004LEI32019</v>
      </c>
    </row>
    <row r="5437" spans="1:40" x14ac:dyDescent="0.25">
      <c r="A5437">
        <v>2020</v>
      </c>
      <c r="B5437">
        <v>2</v>
      </c>
      <c r="C5437" s="1">
        <v>43922</v>
      </c>
      <c r="D5437" s="1">
        <v>44012</v>
      </c>
      <c r="E5437">
        <v>2017</v>
      </c>
      <c r="F5437" s="71" t="str">
        <f>INDEX(Client_Name,MATCH(Export!H5437,Local_Company_Name,0))</f>
        <v>Flaimngo Tailoring</v>
      </c>
      <c r="G5437" s="71">
        <f>INDEX(Client_Code,MATCH(Export!H5437,Local_Company_Name,0))</f>
        <v>1005</v>
      </c>
      <c r="H5437" t="s">
        <v>769</v>
      </c>
      <c r="I5437" t="s">
        <v>717</v>
      </c>
      <c r="J5437" t="s">
        <v>0</v>
      </c>
      <c r="K5437" s="71" t="str">
        <f>INDEX(Line_of_Business,MATCH(Export!J5437,Name,0))</f>
        <v>D</v>
      </c>
      <c r="L5437" s="9" t="s">
        <v>192</v>
      </c>
      <c r="M5437">
        <v>335</v>
      </c>
      <c r="N5437" s="4">
        <v>0</v>
      </c>
      <c r="O5437" s="4">
        <v>0</v>
      </c>
      <c r="P5437" s="4">
        <v>29792.13</v>
      </c>
      <c r="Q5437" s="4">
        <v>0</v>
      </c>
      <c r="R5437" s="4">
        <v>0</v>
      </c>
      <c r="S5437" s="4">
        <v>0</v>
      </c>
      <c r="T5437" s="4">
        <v>0</v>
      </c>
      <c r="U5437" s="4">
        <v>0</v>
      </c>
      <c r="V5437" s="4">
        <v>0</v>
      </c>
      <c r="W5437" s="4">
        <v>0</v>
      </c>
      <c r="X5437" s="4">
        <v>0</v>
      </c>
      <c r="Y5437" s="4">
        <v>0</v>
      </c>
      <c r="Z5437" s="4">
        <v>0</v>
      </c>
      <c r="AA5437" s="4">
        <v>0</v>
      </c>
      <c r="AB5437" t="s">
        <v>3</v>
      </c>
      <c r="AC5437" s="4">
        <v>0</v>
      </c>
      <c r="AD5437" s="4">
        <v>0</v>
      </c>
      <c r="AE5437" s="4">
        <v>-29101.82</v>
      </c>
      <c r="AF5437" t="s">
        <v>717</v>
      </c>
      <c r="AG5437" s="4">
        <v>0</v>
      </c>
      <c r="AH5437" s="4">
        <v>0</v>
      </c>
      <c r="AI5437" s="4">
        <v>0</v>
      </c>
      <c r="AJ5437" s="4">
        <v>-29792.13</v>
      </c>
      <c r="AK5437" s="4">
        <v>0</v>
      </c>
      <c r="AL5437" t="s">
        <v>794</v>
      </c>
      <c r="AM5437" s="71" t="str">
        <f>INDEX(Network_Insurer_Code,MATCH(Export!AL5437,Network_insurer_Name,0))</f>
        <v>CUI2</v>
      </c>
      <c r="AN5437" t="str">
        <f t="shared" si="84"/>
        <v>D1005CUI22017</v>
      </c>
    </row>
    <row r="5438" spans="1:40" x14ac:dyDescent="0.25">
      <c r="A5438">
        <v>2019</v>
      </c>
      <c r="B5438">
        <v>4</v>
      </c>
      <c r="C5438" s="1">
        <v>43739</v>
      </c>
      <c r="D5438" s="1">
        <v>43830</v>
      </c>
      <c r="E5438">
        <v>2019</v>
      </c>
      <c r="F5438" s="71" t="str">
        <f>INDEX(Client_Name,MATCH(Export!H5438,Local_Company_Name,0))</f>
        <v>Flaimngo Tailoring</v>
      </c>
      <c r="G5438" s="71">
        <f>INDEX(Client_Code,MATCH(Export!H5438,Local_Company_Name,0))</f>
        <v>1005</v>
      </c>
      <c r="H5438" t="s">
        <v>772</v>
      </c>
      <c r="I5438" t="s">
        <v>717</v>
      </c>
      <c r="J5438" t="s">
        <v>8</v>
      </c>
      <c r="K5438" s="71" t="str">
        <f>INDEX(Line_of_Business,MATCH(Export!J5438,Name,0))</f>
        <v>M</v>
      </c>
      <c r="L5438" s="9" t="s">
        <v>583</v>
      </c>
      <c r="M5438">
        <v>4357</v>
      </c>
      <c r="N5438" s="4">
        <v>1410949.63</v>
      </c>
      <c r="O5438" s="4">
        <v>1410949.63</v>
      </c>
      <c r="P5438" s="4">
        <v>1206631.76</v>
      </c>
      <c r="Q5438" s="4">
        <v>0</v>
      </c>
      <c r="R5438" s="4">
        <v>0</v>
      </c>
      <c r="S5438" s="4">
        <v>0</v>
      </c>
      <c r="T5438" s="4">
        <v>0</v>
      </c>
      <c r="U5438" s="4">
        <v>0</v>
      </c>
      <c r="V5438" s="4">
        <v>0</v>
      </c>
      <c r="W5438" s="4">
        <v>0</v>
      </c>
      <c r="X5438" s="4">
        <v>0</v>
      </c>
      <c r="Y5438" s="4">
        <v>119930.72</v>
      </c>
      <c r="Z5438" s="4">
        <v>0</v>
      </c>
      <c r="AA5438" s="4">
        <v>35273.74</v>
      </c>
      <c r="AB5438" t="s">
        <v>3</v>
      </c>
      <c r="AC5438" s="4">
        <v>0</v>
      </c>
      <c r="AD5438" s="4">
        <v>0</v>
      </c>
      <c r="AE5438" s="4">
        <v>0</v>
      </c>
      <c r="AF5438" t="s">
        <v>717</v>
      </c>
      <c r="AG5438" s="4">
        <v>0</v>
      </c>
      <c r="AH5438" s="4">
        <v>0</v>
      </c>
      <c r="AI5438" s="4">
        <v>0</v>
      </c>
      <c r="AJ5438" s="4">
        <v>49113.4099999998</v>
      </c>
      <c r="AK5438" s="4">
        <v>0</v>
      </c>
      <c r="AL5438" t="s">
        <v>786</v>
      </c>
      <c r="AM5438" s="71" t="str">
        <f>INDEX(Network_Insurer_Code,MATCH(Export!AL5438,Network_insurer_Name,0))</f>
        <v>BAL1</v>
      </c>
      <c r="AN5438" t="str">
        <f t="shared" si="84"/>
        <v>M1005BAL12019</v>
      </c>
    </row>
    <row r="5439" spans="1:40" x14ac:dyDescent="0.25">
      <c r="A5439">
        <v>2019</v>
      </c>
      <c r="B5439">
        <v>4</v>
      </c>
      <c r="C5439" s="1">
        <v>43831</v>
      </c>
      <c r="D5439" s="1">
        <v>43921</v>
      </c>
      <c r="E5439">
        <v>2015</v>
      </c>
      <c r="F5439" s="71" t="str">
        <f>INDEX(Client_Name,MATCH(Export!H5439,Local_Company_Name,0))</f>
        <v>Zebra Workings Ltd</v>
      </c>
      <c r="G5439" s="71">
        <f>INDEX(Client_Code,MATCH(Export!H5439,Local_Company_Name,0))</f>
        <v>1001</v>
      </c>
      <c r="H5439" t="s">
        <v>749</v>
      </c>
      <c r="I5439" t="s">
        <v>707</v>
      </c>
      <c r="J5439" t="s">
        <v>5</v>
      </c>
      <c r="K5439" s="71" t="str">
        <f>INDEX(Line_of_Business,MATCH(Export!J5439,Name,0))</f>
        <v>L</v>
      </c>
      <c r="L5439" s="9" t="s">
        <v>692</v>
      </c>
      <c r="M5439">
        <v>0</v>
      </c>
      <c r="N5439" s="4">
        <v>0</v>
      </c>
      <c r="O5439" s="4">
        <v>0</v>
      </c>
      <c r="P5439" s="4">
        <v>0</v>
      </c>
      <c r="Q5439" s="4">
        <v>0</v>
      </c>
      <c r="R5439" s="4">
        <v>0</v>
      </c>
      <c r="S5439" s="4">
        <v>0</v>
      </c>
      <c r="T5439" s="4">
        <v>0</v>
      </c>
      <c r="U5439" s="4">
        <v>0</v>
      </c>
      <c r="V5439" s="4">
        <v>0</v>
      </c>
      <c r="W5439" s="4">
        <v>0</v>
      </c>
      <c r="X5439" s="4">
        <v>0</v>
      </c>
      <c r="Y5439" s="4">
        <v>0</v>
      </c>
      <c r="Z5439" s="4">
        <v>0</v>
      </c>
      <c r="AA5439" s="4">
        <v>0</v>
      </c>
      <c r="AB5439" t="s">
        <v>3</v>
      </c>
      <c r="AC5439" s="4">
        <v>0</v>
      </c>
      <c r="AD5439" s="4">
        <v>0</v>
      </c>
      <c r="AE5439" s="4">
        <v>0</v>
      </c>
      <c r="AF5439" t="s">
        <v>707</v>
      </c>
      <c r="AG5439" s="4">
        <v>0</v>
      </c>
      <c r="AH5439" s="4">
        <v>0</v>
      </c>
      <c r="AI5439" s="4">
        <v>0</v>
      </c>
      <c r="AJ5439" s="4">
        <v>0</v>
      </c>
      <c r="AK5439" s="4">
        <v>0</v>
      </c>
      <c r="AL5439" t="s">
        <v>797</v>
      </c>
      <c r="AM5439" s="71" t="str">
        <f>INDEX(Network_Insurer_Code,MATCH(Export!AL5439,Network_insurer_Name,0))</f>
        <v>ONI3</v>
      </c>
      <c r="AN5439" t="str">
        <f t="shared" si="84"/>
        <v>L1001ONI32015</v>
      </c>
    </row>
    <row r="5440" spans="1:40" x14ac:dyDescent="0.25">
      <c r="A5440">
        <v>2019</v>
      </c>
      <c r="B5440">
        <v>2</v>
      </c>
      <c r="C5440" s="1">
        <v>43556</v>
      </c>
      <c r="D5440" s="1">
        <v>43646</v>
      </c>
      <c r="E5440">
        <v>2018</v>
      </c>
      <c r="F5440" s="71" t="str">
        <f>INDEX(Client_Name,MATCH(Export!H5440,Local_Company_Name,0))</f>
        <v>Aplaca Engineering Co</v>
      </c>
      <c r="G5440" s="71">
        <f>INDEX(Client_Code,MATCH(Export!H5440,Local_Company_Name,0))</f>
        <v>1004</v>
      </c>
      <c r="H5440" t="s">
        <v>754</v>
      </c>
      <c r="I5440" t="s">
        <v>704</v>
      </c>
      <c r="J5440" t="s">
        <v>5</v>
      </c>
      <c r="K5440" s="71" t="str">
        <f>INDEX(Line_of_Business,MATCH(Export!J5440,Name,0))</f>
        <v>L</v>
      </c>
      <c r="L5440" s="9" t="s">
        <v>103</v>
      </c>
      <c r="M5440">
        <v>2579</v>
      </c>
      <c r="N5440" s="4">
        <v>41411.93</v>
      </c>
      <c r="O5440" s="4">
        <v>41411.93</v>
      </c>
      <c r="P5440" s="4">
        <v>139335</v>
      </c>
      <c r="Q5440" s="4">
        <v>0</v>
      </c>
      <c r="R5440" s="4">
        <v>0</v>
      </c>
      <c r="S5440" s="4">
        <v>0</v>
      </c>
      <c r="T5440" s="4">
        <v>0</v>
      </c>
      <c r="U5440" s="4">
        <v>0</v>
      </c>
      <c r="V5440" s="4">
        <v>0</v>
      </c>
      <c r="W5440" s="4">
        <v>0</v>
      </c>
      <c r="X5440" s="4">
        <v>0</v>
      </c>
      <c r="Y5440" s="4">
        <v>3934.13</v>
      </c>
      <c r="Z5440" s="4">
        <v>0</v>
      </c>
      <c r="AA5440" s="4">
        <v>0</v>
      </c>
      <c r="AB5440" t="s">
        <v>3</v>
      </c>
      <c r="AC5440" s="4">
        <v>0</v>
      </c>
      <c r="AD5440" s="4">
        <v>0</v>
      </c>
      <c r="AE5440" s="4">
        <v>0</v>
      </c>
      <c r="AF5440" t="s">
        <v>704</v>
      </c>
      <c r="AG5440" s="4">
        <v>0</v>
      </c>
      <c r="AH5440" s="4">
        <v>0</v>
      </c>
      <c r="AI5440" s="4">
        <v>0</v>
      </c>
      <c r="AJ5440" s="4">
        <v>-101857.2</v>
      </c>
      <c r="AK5440" s="4">
        <v>0</v>
      </c>
      <c r="AL5440" t="s">
        <v>797</v>
      </c>
      <c r="AM5440" s="71" t="str">
        <f>INDEX(Network_Insurer_Code,MATCH(Export!AL5440,Network_insurer_Name,0))</f>
        <v>ONI3</v>
      </c>
      <c r="AN5440" t="str">
        <f t="shared" si="84"/>
        <v>L1004ONI32018</v>
      </c>
    </row>
    <row r="5441" spans="1:40" x14ac:dyDescent="0.25">
      <c r="A5441">
        <v>2019</v>
      </c>
      <c r="B5441">
        <v>2</v>
      </c>
      <c r="C5441" s="1">
        <v>43556</v>
      </c>
      <c r="D5441" s="1">
        <v>43646</v>
      </c>
      <c r="E5441">
        <v>2018</v>
      </c>
      <c r="F5441" s="71" t="str">
        <f>INDEX(Client_Name,MATCH(Export!H5441,Local_Company_Name,0))</f>
        <v>Flaimngo Tailoring</v>
      </c>
      <c r="G5441" s="71">
        <f>INDEX(Client_Code,MATCH(Export!H5441,Local_Company_Name,0))</f>
        <v>1005</v>
      </c>
      <c r="H5441" t="s">
        <v>772</v>
      </c>
      <c r="I5441" t="s">
        <v>708</v>
      </c>
      <c r="J5441" t="s">
        <v>0</v>
      </c>
      <c r="K5441" s="71" t="str">
        <f>INDEX(Line_of_Business,MATCH(Export!J5441,Name,0))</f>
        <v>D</v>
      </c>
      <c r="L5441" s="9" t="s">
        <v>164</v>
      </c>
      <c r="M5441">
        <v>4612</v>
      </c>
      <c r="N5441" s="4">
        <v>0</v>
      </c>
      <c r="O5441" s="4">
        <v>0</v>
      </c>
      <c r="P5441" s="4">
        <v>0</v>
      </c>
      <c r="Q5441" s="4">
        <v>0</v>
      </c>
      <c r="R5441" s="4">
        <v>0</v>
      </c>
      <c r="S5441" s="4">
        <v>658315</v>
      </c>
      <c r="T5441" s="4">
        <v>0</v>
      </c>
      <c r="U5441" s="4">
        <v>0</v>
      </c>
      <c r="V5441" s="4">
        <v>0</v>
      </c>
      <c r="W5441" s="4">
        <v>-881208</v>
      </c>
      <c r="X5441" s="4">
        <v>0</v>
      </c>
      <c r="Y5441" s="4">
        <v>0</v>
      </c>
      <c r="Z5441" s="4">
        <v>0</v>
      </c>
      <c r="AA5441" s="4">
        <v>0</v>
      </c>
      <c r="AB5441" t="s">
        <v>3</v>
      </c>
      <c r="AC5441" s="4">
        <v>0</v>
      </c>
      <c r="AD5441" s="4">
        <v>0</v>
      </c>
      <c r="AE5441" s="4">
        <v>-222893</v>
      </c>
      <c r="AF5441" t="s">
        <v>708</v>
      </c>
      <c r="AG5441" s="4">
        <v>0</v>
      </c>
      <c r="AH5441" s="4">
        <v>0</v>
      </c>
      <c r="AI5441" s="4">
        <v>0</v>
      </c>
      <c r="AJ5441" s="4">
        <v>1539523</v>
      </c>
      <c r="AK5441" s="4">
        <v>0</v>
      </c>
      <c r="AL5441" t="s">
        <v>797</v>
      </c>
      <c r="AM5441" s="71" t="str">
        <f>INDEX(Network_Insurer_Code,MATCH(Export!AL5441,Network_insurer_Name,0))</f>
        <v>ONI3</v>
      </c>
      <c r="AN5441" t="str">
        <f t="shared" si="84"/>
        <v>D1005ONI32018</v>
      </c>
    </row>
    <row r="5442" spans="1:40" x14ac:dyDescent="0.25">
      <c r="A5442">
        <v>2019</v>
      </c>
      <c r="B5442">
        <v>3</v>
      </c>
      <c r="C5442" s="1">
        <v>43739</v>
      </c>
      <c r="D5442" s="1">
        <v>43830</v>
      </c>
      <c r="E5442">
        <v>2019</v>
      </c>
      <c r="F5442" s="71" t="str">
        <f>INDEX(Client_Name,MATCH(Export!H5442,Local_Company_Name,0))</f>
        <v>Zebra Workings Ltd</v>
      </c>
      <c r="G5442" s="71">
        <f>INDEX(Client_Code,MATCH(Export!H5442,Local_Company_Name,0))</f>
        <v>1001</v>
      </c>
      <c r="H5442" t="s">
        <v>750</v>
      </c>
      <c r="I5442" t="s">
        <v>709</v>
      </c>
      <c r="J5442" t="s">
        <v>5</v>
      </c>
      <c r="K5442" s="71" t="str">
        <f>INDEX(Line_of_Business,MATCH(Export!J5442,Name,0))</f>
        <v>L</v>
      </c>
      <c r="L5442" s="9" t="s">
        <v>355</v>
      </c>
      <c r="M5442">
        <v>82</v>
      </c>
      <c r="N5442" s="4">
        <v>11765.644444444401</v>
      </c>
      <c r="O5442" s="4">
        <v>10589.08</v>
      </c>
      <c r="P5442" s="4">
        <v>0</v>
      </c>
      <c r="Q5442" s="4">
        <v>0</v>
      </c>
      <c r="R5442" s="4">
        <v>0</v>
      </c>
      <c r="S5442" s="4">
        <v>0</v>
      </c>
      <c r="T5442" s="4">
        <v>0</v>
      </c>
      <c r="U5442" s="4">
        <v>0</v>
      </c>
      <c r="V5442" s="4">
        <v>0</v>
      </c>
      <c r="W5442" s="4">
        <v>0</v>
      </c>
      <c r="X5442" s="4">
        <v>0</v>
      </c>
      <c r="Y5442" s="4">
        <v>1270.69</v>
      </c>
      <c r="Z5442" s="4">
        <v>232.96</v>
      </c>
      <c r="AA5442" s="4">
        <v>1588.36</v>
      </c>
      <c r="AB5442" t="s">
        <v>3</v>
      </c>
      <c r="AC5442" s="4">
        <v>0</v>
      </c>
      <c r="AD5442" s="4">
        <v>0</v>
      </c>
      <c r="AE5442" s="4">
        <v>0</v>
      </c>
      <c r="AF5442" t="s">
        <v>709</v>
      </c>
      <c r="AG5442" s="4">
        <v>0</v>
      </c>
      <c r="AH5442" s="4">
        <v>0</v>
      </c>
      <c r="AI5442" s="4">
        <v>0</v>
      </c>
      <c r="AJ5442" s="4">
        <v>7497.07</v>
      </c>
      <c r="AK5442" s="4">
        <v>0</v>
      </c>
      <c r="AL5442" t="s">
        <v>794</v>
      </c>
      <c r="AM5442" s="71" t="str">
        <f>INDEX(Network_Insurer_Code,MATCH(Export!AL5442,Network_insurer_Name,0))</f>
        <v>CUI2</v>
      </c>
      <c r="AN5442" t="str">
        <f t="shared" ref="AN5442:AN5505" si="85">_xlfn.CONCAT(K5442,G5442,AM5442,E5442)</f>
        <v>L1001CUI22019</v>
      </c>
    </row>
    <row r="5443" spans="1:40" x14ac:dyDescent="0.25">
      <c r="A5443">
        <v>2019</v>
      </c>
      <c r="B5443">
        <v>4</v>
      </c>
      <c r="C5443" s="1">
        <v>43739</v>
      </c>
      <c r="D5443" s="1">
        <v>43830</v>
      </c>
      <c r="E5443">
        <v>2017</v>
      </c>
      <c r="F5443" s="71" t="str">
        <f>INDEX(Client_Name,MATCH(Export!H5443,Local_Company_Name,0))</f>
        <v>Tiger Jewelcrafting Ltd</v>
      </c>
      <c r="G5443" s="71">
        <f>INDEX(Client_Code,MATCH(Export!H5443,Local_Company_Name,0))</f>
        <v>1003</v>
      </c>
      <c r="H5443" t="s">
        <v>762</v>
      </c>
      <c r="I5443" t="s">
        <v>715</v>
      </c>
      <c r="J5443" t="s">
        <v>8</v>
      </c>
      <c r="K5443" s="71" t="str">
        <f>INDEX(Line_of_Business,MATCH(Export!J5443,Name,0))</f>
        <v>M</v>
      </c>
      <c r="L5443" s="9" t="s">
        <v>642</v>
      </c>
      <c r="M5443">
        <v>956</v>
      </c>
      <c r="N5443" s="4">
        <v>0</v>
      </c>
      <c r="O5443" s="4">
        <v>0</v>
      </c>
      <c r="P5443" s="4">
        <v>8.33</v>
      </c>
      <c r="Q5443" s="4">
        <v>0</v>
      </c>
      <c r="R5443" s="4">
        <v>0</v>
      </c>
      <c r="S5443" s="4">
        <v>0</v>
      </c>
      <c r="T5443" s="4">
        <v>0</v>
      </c>
      <c r="U5443" s="4">
        <v>0</v>
      </c>
      <c r="V5443" s="4">
        <v>0</v>
      </c>
      <c r="W5443" s="4">
        <v>0</v>
      </c>
      <c r="X5443" s="4">
        <v>0</v>
      </c>
      <c r="Y5443" s="4">
        <v>0</v>
      </c>
      <c r="Z5443" s="4">
        <v>0</v>
      </c>
      <c r="AA5443" s="4">
        <v>0</v>
      </c>
      <c r="AB5443" t="s">
        <v>3</v>
      </c>
      <c r="AC5443" s="4">
        <v>0</v>
      </c>
      <c r="AD5443" s="4">
        <v>0</v>
      </c>
      <c r="AE5443" s="4">
        <v>0</v>
      </c>
      <c r="AF5443" t="s">
        <v>715</v>
      </c>
      <c r="AG5443" s="4">
        <v>0</v>
      </c>
      <c r="AH5443" s="4">
        <v>0</v>
      </c>
      <c r="AI5443" s="4">
        <v>0</v>
      </c>
      <c r="AJ5443" s="4">
        <v>-8.33</v>
      </c>
      <c r="AK5443" s="4">
        <v>0</v>
      </c>
      <c r="AL5443" t="s">
        <v>782</v>
      </c>
      <c r="AM5443" s="71" t="str">
        <f>INDEX(Network_Insurer_Code,MATCH(Export!AL5443,Network_insurer_Name,0))</f>
        <v>API2</v>
      </c>
      <c r="AN5443" t="str">
        <f t="shared" si="85"/>
        <v>M1003API22017</v>
      </c>
    </row>
    <row r="5444" spans="1:40" x14ac:dyDescent="0.25">
      <c r="A5444">
        <v>2020</v>
      </c>
      <c r="B5444">
        <v>3</v>
      </c>
      <c r="C5444" s="1">
        <v>44013</v>
      </c>
      <c r="D5444" s="1">
        <v>44104</v>
      </c>
      <c r="E5444">
        <v>2019</v>
      </c>
      <c r="F5444" s="71" t="str">
        <f>INDEX(Client_Name,MATCH(Export!H5444,Local_Company_Name,0))</f>
        <v>Tiger Jewelcrafting Ltd</v>
      </c>
      <c r="G5444" s="71">
        <f>INDEX(Client_Code,MATCH(Export!H5444,Local_Company_Name,0))</f>
        <v>1003</v>
      </c>
      <c r="H5444" t="s">
        <v>753</v>
      </c>
      <c r="I5444" t="s">
        <v>715</v>
      </c>
      <c r="J5444" t="s">
        <v>8</v>
      </c>
      <c r="K5444" s="71" t="str">
        <f>INDEX(Line_of_Business,MATCH(Export!J5444,Name,0))</f>
        <v>M</v>
      </c>
      <c r="L5444" s="9" t="s">
        <v>105</v>
      </c>
      <c r="M5444">
        <v>176</v>
      </c>
      <c r="N5444" s="4">
        <v>0</v>
      </c>
      <c r="O5444" s="4">
        <v>0</v>
      </c>
      <c r="P5444" s="4">
        <v>362.35</v>
      </c>
      <c r="Q5444" s="4">
        <v>0</v>
      </c>
      <c r="R5444" s="4">
        <v>0</v>
      </c>
      <c r="S5444" s="4">
        <v>0</v>
      </c>
      <c r="T5444" s="4">
        <v>0</v>
      </c>
      <c r="U5444" s="4">
        <v>0</v>
      </c>
      <c r="V5444" s="4">
        <v>0</v>
      </c>
      <c r="W5444" s="4">
        <v>0</v>
      </c>
      <c r="X5444" s="4">
        <v>0</v>
      </c>
      <c r="Y5444" s="4">
        <v>0</v>
      </c>
      <c r="Z5444" s="4">
        <v>0</v>
      </c>
      <c r="AA5444" s="4">
        <v>0</v>
      </c>
      <c r="AB5444" t="s">
        <v>3</v>
      </c>
      <c r="AC5444" s="4">
        <v>0</v>
      </c>
      <c r="AD5444" s="4">
        <v>0</v>
      </c>
      <c r="AE5444" s="4">
        <v>0</v>
      </c>
      <c r="AF5444" t="s">
        <v>715</v>
      </c>
      <c r="AG5444" s="4">
        <v>0</v>
      </c>
      <c r="AH5444" s="4">
        <v>0</v>
      </c>
      <c r="AI5444" s="4">
        <v>0</v>
      </c>
      <c r="AJ5444" s="4">
        <v>-362.35</v>
      </c>
      <c r="AK5444" s="4">
        <v>0</v>
      </c>
      <c r="AL5444" t="s">
        <v>797</v>
      </c>
      <c r="AM5444" s="71" t="str">
        <f>INDEX(Network_Insurer_Code,MATCH(Export!AL5444,Network_insurer_Name,0))</f>
        <v>ONI3</v>
      </c>
      <c r="AN5444" t="str">
        <f t="shared" si="85"/>
        <v>M1003ONI32019</v>
      </c>
    </row>
    <row r="5445" spans="1:40" x14ac:dyDescent="0.25">
      <c r="A5445">
        <v>2020</v>
      </c>
      <c r="B5445">
        <v>1</v>
      </c>
      <c r="C5445" s="1">
        <v>43831</v>
      </c>
      <c r="D5445" s="1">
        <v>43921</v>
      </c>
      <c r="E5445">
        <v>2020</v>
      </c>
      <c r="F5445" s="71" t="str">
        <f>INDEX(Client_Name,MATCH(Export!H5445,Local_Company_Name,0))</f>
        <v>Zebra Workings Ltd</v>
      </c>
      <c r="G5445" s="71">
        <f>INDEX(Client_Code,MATCH(Export!H5445,Local_Company_Name,0))</f>
        <v>1001</v>
      </c>
      <c r="H5445" t="s">
        <v>750</v>
      </c>
      <c r="I5445" t="s">
        <v>716</v>
      </c>
      <c r="J5445" t="s">
        <v>14</v>
      </c>
      <c r="K5445" s="71" t="str">
        <f>INDEX(Line_of_Business,MATCH(Export!J5445,Name,0))</f>
        <v>C</v>
      </c>
      <c r="L5445" s="9" t="s">
        <v>91</v>
      </c>
      <c r="M5445">
        <v>12193</v>
      </c>
      <c r="N5445" s="4">
        <v>1177664.8888888799</v>
      </c>
      <c r="O5445" s="4">
        <v>1059898.3999999999</v>
      </c>
      <c r="P5445" s="4">
        <v>0</v>
      </c>
      <c r="Q5445" s="4">
        <v>0</v>
      </c>
      <c r="R5445" s="4">
        <v>0</v>
      </c>
      <c r="S5445" s="4">
        <v>0</v>
      </c>
      <c r="T5445" s="4">
        <v>0</v>
      </c>
      <c r="U5445" s="4">
        <v>0</v>
      </c>
      <c r="V5445" s="4">
        <v>0</v>
      </c>
      <c r="W5445" s="4">
        <v>0</v>
      </c>
      <c r="X5445" s="4">
        <v>0</v>
      </c>
      <c r="Y5445" s="4">
        <v>115528.93</v>
      </c>
      <c r="Z5445" s="4">
        <v>9539.09</v>
      </c>
      <c r="AA5445" s="4">
        <v>0</v>
      </c>
      <c r="AB5445" t="s">
        <v>3</v>
      </c>
      <c r="AC5445" s="4">
        <v>0</v>
      </c>
      <c r="AD5445" s="4">
        <v>0</v>
      </c>
      <c r="AE5445" s="4">
        <v>0</v>
      </c>
      <c r="AF5445" t="s">
        <v>716</v>
      </c>
      <c r="AG5445" s="4">
        <v>0</v>
      </c>
      <c r="AH5445" s="4">
        <v>0</v>
      </c>
      <c r="AI5445" s="4">
        <v>0</v>
      </c>
      <c r="AJ5445" s="4">
        <v>934830.38</v>
      </c>
      <c r="AK5445" s="4" t="s">
        <v>2</v>
      </c>
      <c r="AL5445" t="s">
        <v>782</v>
      </c>
      <c r="AM5445" s="71" t="str">
        <f>INDEX(Network_Insurer_Code,MATCH(Export!AL5445,Network_insurer_Name,0))</f>
        <v>API2</v>
      </c>
      <c r="AN5445" t="str">
        <f t="shared" si="85"/>
        <v>C1001API22020</v>
      </c>
    </row>
    <row r="5446" spans="1:40" x14ac:dyDescent="0.25">
      <c r="A5446">
        <v>2020</v>
      </c>
      <c r="B5446">
        <v>3</v>
      </c>
      <c r="C5446" s="1">
        <v>44013</v>
      </c>
      <c r="D5446" s="1">
        <v>44104</v>
      </c>
      <c r="E5446">
        <v>2020</v>
      </c>
      <c r="F5446" s="71" t="str">
        <f>INDEX(Client_Name,MATCH(Export!H5446,Local_Company_Name,0))</f>
        <v>Aplaca Engineering Co</v>
      </c>
      <c r="G5446" s="71">
        <f>INDEX(Client_Code,MATCH(Export!H5446,Local_Company_Name,0))</f>
        <v>1004</v>
      </c>
      <c r="H5446" t="s">
        <v>768</v>
      </c>
      <c r="I5446" t="s">
        <v>710</v>
      </c>
      <c r="J5446" t="s">
        <v>5</v>
      </c>
      <c r="K5446" s="71" t="str">
        <f>INDEX(Line_of_Business,MATCH(Export!J5446,Name,0))</f>
        <v>L</v>
      </c>
      <c r="L5446" s="9" t="s">
        <v>241</v>
      </c>
      <c r="M5446">
        <v>384</v>
      </c>
      <c r="N5446" s="4">
        <v>-3593.32</v>
      </c>
      <c r="O5446" s="4">
        <v>-3593.32</v>
      </c>
      <c r="P5446" s="4">
        <v>0</v>
      </c>
      <c r="Q5446" s="4">
        <v>0</v>
      </c>
      <c r="R5446" s="4">
        <v>0</v>
      </c>
      <c r="S5446" s="4">
        <v>0</v>
      </c>
      <c r="T5446" s="4">
        <v>0</v>
      </c>
      <c r="U5446" s="4">
        <v>0</v>
      </c>
      <c r="V5446" s="4">
        <v>0</v>
      </c>
      <c r="W5446" s="4">
        <v>0</v>
      </c>
      <c r="X5446" s="4">
        <v>0</v>
      </c>
      <c r="Y5446" s="4">
        <v>-539</v>
      </c>
      <c r="Z5446" s="4">
        <v>0</v>
      </c>
      <c r="AA5446" s="4">
        <v>0</v>
      </c>
      <c r="AB5446" t="s">
        <v>3</v>
      </c>
      <c r="AC5446" s="4">
        <v>0</v>
      </c>
      <c r="AD5446" s="4">
        <v>0</v>
      </c>
      <c r="AE5446" s="4">
        <v>0</v>
      </c>
      <c r="AF5446" t="s">
        <v>710</v>
      </c>
      <c r="AG5446" s="4">
        <v>0</v>
      </c>
      <c r="AH5446" s="4">
        <v>0</v>
      </c>
      <c r="AI5446" s="4">
        <v>0</v>
      </c>
      <c r="AJ5446" s="4">
        <v>-3054.32</v>
      </c>
      <c r="AK5446" s="4">
        <v>0</v>
      </c>
      <c r="AL5446" t="s">
        <v>798</v>
      </c>
      <c r="AM5446" s="71" t="str">
        <f>INDEX(Network_Insurer_Code,MATCH(Export!AL5446,Network_insurer_Name,0))</f>
        <v>PEI2</v>
      </c>
      <c r="AN5446" t="str">
        <f t="shared" si="85"/>
        <v>L1004PEI22020</v>
      </c>
    </row>
    <row r="5447" spans="1:40" x14ac:dyDescent="0.25">
      <c r="A5447">
        <v>2020</v>
      </c>
      <c r="B5447">
        <v>1</v>
      </c>
      <c r="C5447" s="1">
        <v>43831</v>
      </c>
      <c r="D5447" s="1">
        <v>43921</v>
      </c>
      <c r="E5447">
        <v>2020</v>
      </c>
      <c r="F5447" s="71" t="str">
        <f>INDEX(Client_Name,MATCH(Export!H5447,Local_Company_Name,0))</f>
        <v>Aplaca Engineering Co</v>
      </c>
      <c r="G5447" s="71">
        <f>INDEX(Client_Code,MATCH(Export!H5447,Local_Company_Name,0))</f>
        <v>1004</v>
      </c>
      <c r="H5447" t="s">
        <v>766</v>
      </c>
      <c r="I5447" t="s">
        <v>709</v>
      </c>
      <c r="J5447" t="s">
        <v>0</v>
      </c>
      <c r="K5447" s="71" t="str">
        <f>INDEX(Line_of_Business,MATCH(Export!J5447,Name,0))</f>
        <v>D</v>
      </c>
      <c r="L5447" s="9" t="s">
        <v>228</v>
      </c>
      <c r="M5447">
        <v>1311</v>
      </c>
      <c r="N5447" s="4">
        <v>20431.3777777777</v>
      </c>
      <c r="O5447" s="4">
        <v>18388.240000000002</v>
      </c>
      <c r="P5447" s="4">
        <v>0</v>
      </c>
      <c r="Q5447" s="4">
        <v>0</v>
      </c>
      <c r="R5447" s="4">
        <v>0</v>
      </c>
      <c r="S5447" s="4">
        <v>0</v>
      </c>
      <c r="T5447" s="4">
        <v>0</v>
      </c>
      <c r="U5447" s="4">
        <v>0</v>
      </c>
      <c r="V5447" s="4">
        <v>0</v>
      </c>
      <c r="W5447" s="4">
        <v>0</v>
      </c>
      <c r="X5447" s="4">
        <v>0</v>
      </c>
      <c r="Y5447" s="4">
        <v>1838.82</v>
      </c>
      <c r="Z5447" s="4">
        <v>404.54</v>
      </c>
      <c r="AA5447" s="4">
        <v>0</v>
      </c>
      <c r="AB5447" t="s">
        <v>3</v>
      </c>
      <c r="AC5447" s="4">
        <v>0</v>
      </c>
      <c r="AD5447" s="4">
        <v>0</v>
      </c>
      <c r="AE5447" s="4">
        <v>0</v>
      </c>
      <c r="AF5447" t="s">
        <v>709</v>
      </c>
      <c r="AG5447" s="4">
        <v>0</v>
      </c>
      <c r="AH5447" s="4">
        <v>0</v>
      </c>
      <c r="AI5447" s="4">
        <v>0</v>
      </c>
      <c r="AJ5447" s="4">
        <v>16144.88</v>
      </c>
      <c r="AK5447" s="4">
        <v>0</v>
      </c>
      <c r="AL5447" t="s">
        <v>783</v>
      </c>
      <c r="AM5447" s="71" t="str">
        <f>INDEX(Network_Insurer_Code,MATCH(Export!AL5447,Network_insurer_Name,0))</f>
        <v>PEP1</v>
      </c>
      <c r="AN5447" t="str">
        <f t="shared" si="85"/>
        <v>D1004PEP12020</v>
      </c>
    </row>
    <row r="5448" spans="1:40" x14ac:dyDescent="0.25">
      <c r="A5448">
        <v>2019</v>
      </c>
      <c r="B5448">
        <v>2</v>
      </c>
      <c r="C5448" s="1">
        <v>43556</v>
      </c>
      <c r="D5448" s="1">
        <v>43646</v>
      </c>
      <c r="E5448">
        <v>2018</v>
      </c>
      <c r="F5448" s="71" t="str">
        <f>INDEX(Client_Name,MATCH(Export!H5448,Local_Company_Name,0))</f>
        <v>Tiger Jewelcrafting Ltd</v>
      </c>
      <c r="G5448" s="71">
        <f>INDEX(Client_Code,MATCH(Export!H5448,Local_Company_Name,0))</f>
        <v>1003</v>
      </c>
      <c r="H5448" t="s">
        <v>753</v>
      </c>
      <c r="I5448" t="s">
        <v>720</v>
      </c>
      <c r="J5448" t="s">
        <v>8</v>
      </c>
      <c r="K5448" s="71" t="str">
        <f>INDEX(Line_of_Business,MATCH(Export!J5448,Name,0))</f>
        <v>M</v>
      </c>
      <c r="L5448" s="9" t="s">
        <v>51</v>
      </c>
      <c r="M5448">
        <v>377</v>
      </c>
      <c r="N5448" s="4">
        <v>15606.81</v>
      </c>
      <c r="O5448" s="4">
        <v>15606.81</v>
      </c>
      <c r="P5448" s="4">
        <v>2590396.91</v>
      </c>
      <c r="Q5448" s="4">
        <v>0</v>
      </c>
      <c r="R5448" s="4">
        <v>0</v>
      </c>
      <c r="S5448" s="4">
        <v>0</v>
      </c>
      <c r="T5448" s="4">
        <v>0</v>
      </c>
      <c r="U5448" s="4">
        <v>0</v>
      </c>
      <c r="V5448" s="4">
        <v>0</v>
      </c>
      <c r="W5448" s="4">
        <v>0</v>
      </c>
      <c r="X5448" s="4">
        <v>0</v>
      </c>
      <c r="Y5448" s="4">
        <v>1872.82</v>
      </c>
      <c r="Z5448" s="4">
        <v>0</v>
      </c>
      <c r="AA5448" s="4">
        <v>0</v>
      </c>
      <c r="AB5448" t="s">
        <v>3</v>
      </c>
      <c r="AC5448" s="4">
        <v>0</v>
      </c>
      <c r="AD5448" s="4">
        <v>0</v>
      </c>
      <c r="AE5448" s="4">
        <v>0</v>
      </c>
      <c r="AF5448" t="s">
        <v>720</v>
      </c>
      <c r="AG5448" s="4">
        <v>0</v>
      </c>
      <c r="AH5448" s="4">
        <v>0</v>
      </c>
      <c r="AI5448" s="4">
        <v>0</v>
      </c>
      <c r="AJ5448" s="4">
        <v>-2576662.92</v>
      </c>
      <c r="AK5448" s="4">
        <v>200000</v>
      </c>
      <c r="AL5448" t="s">
        <v>795</v>
      </c>
      <c r="AM5448" s="71" t="str">
        <f>INDEX(Network_Insurer_Code,MATCH(Export!AL5448,Network_insurer_Name,0))</f>
        <v>TOL1</v>
      </c>
      <c r="AN5448" t="str">
        <f t="shared" si="85"/>
        <v>M1003TOL12018</v>
      </c>
    </row>
    <row r="5449" spans="1:40" x14ac:dyDescent="0.25">
      <c r="A5449">
        <v>2019</v>
      </c>
      <c r="B5449">
        <v>3</v>
      </c>
      <c r="C5449" s="1">
        <v>43647</v>
      </c>
      <c r="D5449" s="1">
        <v>43738</v>
      </c>
      <c r="E5449">
        <v>2019</v>
      </c>
      <c r="F5449" s="71" t="str">
        <f>INDEX(Client_Name,MATCH(Export!H5449,Local_Company_Name,0))</f>
        <v>Falcon Clothing</v>
      </c>
      <c r="G5449" s="71">
        <f>INDEX(Client_Code,MATCH(Export!H5449,Local_Company_Name,0))</f>
        <v>1006</v>
      </c>
      <c r="H5449" t="s">
        <v>756</v>
      </c>
      <c r="I5449" t="s">
        <v>724</v>
      </c>
      <c r="J5449" t="s">
        <v>5</v>
      </c>
      <c r="K5449" s="71" t="str">
        <f>INDEX(Line_of_Business,MATCH(Export!J5449,Name,0))</f>
        <v>L</v>
      </c>
      <c r="L5449" s="9">
        <v>77613</v>
      </c>
      <c r="M5449">
        <v>66</v>
      </c>
      <c r="N5449" s="4">
        <v>11120.7499999999</v>
      </c>
      <c r="O5449" s="4">
        <v>11120.7499999999</v>
      </c>
      <c r="P5449" s="4">
        <v>0</v>
      </c>
      <c r="Q5449" s="4">
        <v>0</v>
      </c>
      <c r="R5449" s="4">
        <v>0</v>
      </c>
      <c r="S5449" s="4">
        <v>0</v>
      </c>
      <c r="T5449" s="4">
        <v>0</v>
      </c>
      <c r="U5449" s="4">
        <v>0</v>
      </c>
      <c r="V5449" s="4">
        <v>0</v>
      </c>
      <c r="W5449" s="4">
        <v>0</v>
      </c>
      <c r="X5449" s="4">
        <v>0</v>
      </c>
      <c r="Y5449" s="4">
        <v>1779.32</v>
      </c>
      <c r="Z5449" s="4">
        <v>0</v>
      </c>
      <c r="AA5449" s="4">
        <v>0</v>
      </c>
      <c r="AB5449" t="s">
        <v>3</v>
      </c>
      <c r="AC5449" s="4">
        <v>0</v>
      </c>
      <c r="AD5449" s="4">
        <v>0</v>
      </c>
      <c r="AE5449" s="4">
        <v>0</v>
      </c>
      <c r="AF5449" t="s">
        <v>724</v>
      </c>
      <c r="AG5449" s="4">
        <v>0</v>
      </c>
      <c r="AH5449" s="4">
        <v>0</v>
      </c>
      <c r="AI5449" s="4">
        <v>0</v>
      </c>
      <c r="AJ5449" s="4">
        <v>9341.4299999999894</v>
      </c>
      <c r="AK5449" s="4">
        <v>0</v>
      </c>
      <c r="AL5449" t="s">
        <v>792</v>
      </c>
      <c r="AM5449" s="71" t="str">
        <f>INDEX(Network_Insurer_Code,MATCH(Export!AL5449,Network_insurer_Name,0))</f>
        <v>CAL1</v>
      </c>
      <c r="AN5449" t="str">
        <f t="shared" si="85"/>
        <v>L1006CAL12019</v>
      </c>
    </row>
    <row r="5450" spans="1:40" x14ac:dyDescent="0.25">
      <c r="A5450">
        <v>2019</v>
      </c>
      <c r="B5450">
        <v>1</v>
      </c>
      <c r="C5450" s="1">
        <v>43586</v>
      </c>
      <c r="D5450" s="1">
        <v>43677</v>
      </c>
      <c r="E5450">
        <v>2018</v>
      </c>
      <c r="F5450" s="71" t="str">
        <f>INDEX(Client_Name,MATCH(Export!H5450,Local_Company_Name,0))</f>
        <v>Tiger Jewelcrafting Ltd</v>
      </c>
      <c r="G5450" s="71">
        <f>INDEX(Client_Code,MATCH(Export!H5450,Local_Company_Name,0))</f>
        <v>1003</v>
      </c>
      <c r="H5450" t="s">
        <v>753</v>
      </c>
      <c r="I5450" t="s">
        <v>732</v>
      </c>
      <c r="J5450" t="s">
        <v>5</v>
      </c>
      <c r="K5450" s="71" t="str">
        <f>INDEX(Line_of_Business,MATCH(Export!J5450,Name,0))</f>
        <v>L</v>
      </c>
      <c r="L5450" s="9" t="s">
        <v>299</v>
      </c>
      <c r="M5450">
        <v>1311</v>
      </c>
      <c r="N5450" s="4">
        <v>0</v>
      </c>
      <c r="O5450" s="4">
        <v>0</v>
      </c>
      <c r="P5450" s="4">
        <v>-218540.22</v>
      </c>
      <c r="Q5450" s="4">
        <v>0</v>
      </c>
      <c r="R5450" s="4">
        <v>0</v>
      </c>
      <c r="S5450" s="4">
        <v>0</v>
      </c>
      <c r="T5450" s="4">
        <v>0</v>
      </c>
      <c r="U5450" s="4">
        <v>0</v>
      </c>
      <c r="V5450" s="4">
        <v>0</v>
      </c>
      <c r="W5450" s="4">
        <v>0</v>
      </c>
      <c r="X5450" s="4">
        <v>0</v>
      </c>
      <c r="Y5450" s="4">
        <v>0</v>
      </c>
      <c r="Z5450" s="4">
        <v>0</v>
      </c>
      <c r="AA5450" s="4">
        <v>0</v>
      </c>
      <c r="AB5450" t="s">
        <v>3</v>
      </c>
      <c r="AC5450" s="4">
        <v>0</v>
      </c>
      <c r="AD5450" s="4">
        <v>0</v>
      </c>
      <c r="AE5450" s="4">
        <v>0</v>
      </c>
      <c r="AF5450" t="s">
        <v>732</v>
      </c>
      <c r="AG5450" s="4">
        <v>0</v>
      </c>
      <c r="AH5450" s="4">
        <v>0</v>
      </c>
      <c r="AI5450" s="4">
        <v>0</v>
      </c>
      <c r="AJ5450" s="4">
        <v>218540.22</v>
      </c>
      <c r="AK5450" s="4">
        <v>0</v>
      </c>
      <c r="AL5450" t="s">
        <v>784</v>
      </c>
      <c r="AM5450" s="71" t="str">
        <f>INDEX(Network_Insurer_Code,MATCH(Export!AL5450,Network_insurer_Name,0))</f>
        <v>PII1</v>
      </c>
      <c r="AN5450" t="str">
        <f t="shared" si="85"/>
        <v>L1003PII12018</v>
      </c>
    </row>
    <row r="5451" spans="1:40" x14ac:dyDescent="0.25">
      <c r="A5451">
        <v>2020</v>
      </c>
      <c r="B5451">
        <v>3</v>
      </c>
      <c r="C5451" s="1">
        <v>44013</v>
      </c>
      <c r="D5451" s="1">
        <v>44104</v>
      </c>
      <c r="E5451">
        <v>2017</v>
      </c>
      <c r="F5451" s="71" t="str">
        <f>INDEX(Client_Name,MATCH(Export!H5451,Local_Company_Name,0))</f>
        <v>Flaimngo Tailoring</v>
      </c>
      <c r="G5451" s="71">
        <f>INDEX(Client_Code,MATCH(Export!H5451,Local_Company_Name,0))</f>
        <v>1005</v>
      </c>
      <c r="H5451" t="s">
        <v>755</v>
      </c>
      <c r="I5451" t="s">
        <v>779</v>
      </c>
      <c r="J5451" t="s">
        <v>8</v>
      </c>
      <c r="K5451" s="71" t="str">
        <f>INDEX(Line_of_Business,MATCH(Export!J5451,Name,0))</f>
        <v>M</v>
      </c>
      <c r="L5451" s="9" t="s">
        <v>11</v>
      </c>
      <c r="M5451">
        <v>218</v>
      </c>
      <c r="N5451" s="4">
        <v>0</v>
      </c>
      <c r="O5451" s="4">
        <v>0</v>
      </c>
      <c r="P5451" s="4">
        <v>5.6</v>
      </c>
      <c r="Q5451" s="4">
        <v>0</v>
      </c>
      <c r="R5451" s="4">
        <v>0</v>
      </c>
      <c r="S5451" s="4">
        <v>0</v>
      </c>
      <c r="T5451" s="4">
        <v>0</v>
      </c>
      <c r="U5451" s="4">
        <v>0</v>
      </c>
      <c r="V5451" s="4">
        <v>0</v>
      </c>
      <c r="W5451" s="4">
        <v>0</v>
      </c>
      <c r="X5451" s="4">
        <v>0</v>
      </c>
      <c r="Y5451" s="4">
        <v>0</v>
      </c>
      <c r="Z5451" s="4">
        <v>0</v>
      </c>
      <c r="AA5451" s="4">
        <v>0</v>
      </c>
      <c r="AB5451" t="s">
        <v>3</v>
      </c>
      <c r="AC5451" s="4">
        <v>0</v>
      </c>
      <c r="AD5451" s="4">
        <v>0</v>
      </c>
      <c r="AE5451" s="4">
        <v>0</v>
      </c>
      <c r="AF5451" t="s">
        <v>779</v>
      </c>
      <c r="AG5451" s="4">
        <v>0</v>
      </c>
      <c r="AH5451" s="4">
        <v>0</v>
      </c>
      <c r="AI5451" s="4">
        <v>0</v>
      </c>
      <c r="AJ5451" s="4">
        <v>-5.6</v>
      </c>
      <c r="AK5451" s="4">
        <v>0</v>
      </c>
      <c r="AL5451" t="s">
        <v>791</v>
      </c>
      <c r="AM5451" s="71" t="str">
        <f>INDEX(Network_Insurer_Code,MATCH(Export!AL5451,Network_insurer_Name,0))</f>
        <v>CHI3</v>
      </c>
      <c r="AN5451" t="str">
        <f t="shared" si="85"/>
        <v>M1005CHI32017</v>
      </c>
    </row>
    <row r="5452" spans="1:40" x14ac:dyDescent="0.25">
      <c r="A5452">
        <v>2020</v>
      </c>
      <c r="B5452">
        <v>2</v>
      </c>
      <c r="C5452" s="1">
        <v>43770</v>
      </c>
      <c r="D5452" s="1">
        <v>43830</v>
      </c>
      <c r="E5452">
        <v>2019</v>
      </c>
      <c r="F5452" s="71" t="str">
        <f>INDEX(Client_Name,MATCH(Export!H5452,Local_Company_Name,0))</f>
        <v>Zebra Workings Ltd</v>
      </c>
      <c r="G5452" s="71">
        <f>INDEX(Client_Code,MATCH(Export!H5452,Local_Company_Name,0))</f>
        <v>1001</v>
      </c>
      <c r="H5452" t="s">
        <v>751</v>
      </c>
      <c r="I5452" t="s">
        <v>779</v>
      </c>
      <c r="J5452" t="s">
        <v>5</v>
      </c>
      <c r="K5452" s="71" t="str">
        <f>INDEX(Line_of_Business,MATCH(Export!J5452,Name,0))</f>
        <v>L</v>
      </c>
      <c r="L5452" s="9">
        <v>42233908</v>
      </c>
      <c r="M5452">
        <v>8090</v>
      </c>
      <c r="N5452" s="4">
        <v>125502.644444444</v>
      </c>
      <c r="O5452" s="4">
        <v>112952.38</v>
      </c>
      <c r="P5452" s="4">
        <v>0</v>
      </c>
      <c r="Q5452" s="4">
        <v>0</v>
      </c>
      <c r="R5452" s="4">
        <v>0</v>
      </c>
      <c r="S5452" s="4">
        <v>0</v>
      </c>
      <c r="T5452" s="4">
        <v>0</v>
      </c>
      <c r="U5452" s="4">
        <v>0</v>
      </c>
      <c r="V5452" s="4">
        <v>0</v>
      </c>
      <c r="W5452" s="4">
        <v>0</v>
      </c>
      <c r="X5452" s="4">
        <v>0</v>
      </c>
      <c r="Y5452" s="4">
        <v>15815.06</v>
      </c>
      <c r="Z5452" s="4">
        <v>-12.34</v>
      </c>
      <c r="AA5452" s="4">
        <v>0</v>
      </c>
      <c r="AB5452" t="s">
        <v>3</v>
      </c>
      <c r="AC5452" s="4">
        <v>0</v>
      </c>
      <c r="AD5452" s="4">
        <v>0</v>
      </c>
      <c r="AE5452" s="4">
        <v>0</v>
      </c>
      <c r="AF5452" t="s">
        <v>779</v>
      </c>
      <c r="AG5452" s="4">
        <v>0</v>
      </c>
      <c r="AH5452" s="4">
        <v>0</v>
      </c>
      <c r="AI5452" s="4">
        <v>0</v>
      </c>
      <c r="AJ5452" s="4">
        <v>97149.66</v>
      </c>
      <c r="AK5452" s="4">
        <v>187000</v>
      </c>
      <c r="AL5452" t="s">
        <v>783</v>
      </c>
      <c r="AM5452" s="71" t="str">
        <f>INDEX(Network_Insurer_Code,MATCH(Export!AL5452,Network_insurer_Name,0))</f>
        <v>PEP1</v>
      </c>
      <c r="AN5452" t="str">
        <f t="shared" si="85"/>
        <v>L1001PEP12019</v>
      </c>
    </row>
    <row r="5453" spans="1:40" x14ac:dyDescent="0.25">
      <c r="A5453">
        <v>2019</v>
      </c>
      <c r="B5453">
        <v>4</v>
      </c>
      <c r="C5453" s="1">
        <v>43739</v>
      </c>
      <c r="D5453" s="1">
        <v>43830</v>
      </c>
      <c r="E5453">
        <v>2019</v>
      </c>
      <c r="F5453" s="71" t="str">
        <f>INDEX(Client_Name,MATCH(Export!H5453,Local_Company_Name,0))</f>
        <v>Zebra Workings Ltd</v>
      </c>
      <c r="G5453" s="71">
        <f>INDEX(Client_Code,MATCH(Export!H5453,Local_Company_Name,0))</f>
        <v>1001</v>
      </c>
      <c r="H5453" t="s">
        <v>748</v>
      </c>
      <c r="I5453" t="s">
        <v>710</v>
      </c>
      <c r="J5453" t="s">
        <v>8</v>
      </c>
      <c r="K5453" s="71" t="str">
        <f>INDEX(Line_of_Business,MATCH(Export!J5453,Name,0))</f>
        <v>M</v>
      </c>
      <c r="L5453" s="9">
        <v>102966</v>
      </c>
      <c r="M5453">
        <v>185</v>
      </c>
      <c r="N5453" s="4">
        <v>0</v>
      </c>
      <c r="O5453" s="4">
        <v>0</v>
      </c>
      <c r="P5453" s="4">
        <v>398332</v>
      </c>
      <c r="Q5453" s="4">
        <v>0</v>
      </c>
      <c r="R5453" s="4">
        <v>0</v>
      </c>
      <c r="S5453" s="4">
        <v>549326</v>
      </c>
      <c r="T5453" s="4">
        <v>0</v>
      </c>
      <c r="U5453" s="4">
        <v>0</v>
      </c>
      <c r="V5453" s="4">
        <v>0</v>
      </c>
      <c r="W5453" s="4">
        <v>-549326</v>
      </c>
      <c r="X5453" s="4">
        <v>0</v>
      </c>
      <c r="Y5453" s="4">
        <v>0</v>
      </c>
      <c r="Z5453" s="4">
        <v>0</v>
      </c>
      <c r="AA5453" s="4">
        <v>0</v>
      </c>
      <c r="AB5453" t="s">
        <v>3</v>
      </c>
      <c r="AC5453" s="4">
        <v>0</v>
      </c>
      <c r="AD5453" s="4">
        <v>0</v>
      </c>
      <c r="AE5453" s="4">
        <v>549326</v>
      </c>
      <c r="AF5453" t="s">
        <v>710</v>
      </c>
      <c r="AG5453" s="4">
        <v>0</v>
      </c>
      <c r="AH5453" s="4">
        <v>0</v>
      </c>
      <c r="AI5453" s="4">
        <v>0</v>
      </c>
      <c r="AJ5453" s="4">
        <v>700320</v>
      </c>
      <c r="AK5453" s="4">
        <v>0</v>
      </c>
      <c r="AL5453" t="s">
        <v>792</v>
      </c>
      <c r="AM5453" s="71" t="str">
        <f>INDEX(Network_Insurer_Code,MATCH(Export!AL5453,Network_insurer_Name,0))</f>
        <v>CAL1</v>
      </c>
      <c r="AN5453" t="str">
        <f t="shared" si="85"/>
        <v>M1001CAL12019</v>
      </c>
    </row>
    <row r="5454" spans="1:40" x14ac:dyDescent="0.25">
      <c r="A5454">
        <v>2019</v>
      </c>
      <c r="B5454">
        <v>1</v>
      </c>
      <c r="C5454" s="1">
        <v>43466</v>
      </c>
      <c r="D5454" s="1">
        <v>43555</v>
      </c>
      <c r="E5454">
        <v>2018</v>
      </c>
      <c r="F5454" s="71" t="str">
        <f>INDEX(Client_Name,MATCH(Export!H5454,Local_Company_Name,0))</f>
        <v>Flaimngo Tailoring</v>
      </c>
      <c r="G5454" s="71">
        <f>INDEX(Client_Code,MATCH(Export!H5454,Local_Company_Name,0))</f>
        <v>1005</v>
      </c>
      <c r="H5454" t="s">
        <v>769</v>
      </c>
      <c r="I5454" t="s">
        <v>711</v>
      </c>
      <c r="J5454" t="s">
        <v>8</v>
      </c>
      <c r="K5454" s="71" t="str">
        <f>INDEX(Line_of_Business,MATCH(Export!J5454,Name,0))</f>
        <v>M</v>
      </c>
      <c r="L5454" s="9">
        <v>1171006126825</v>
      </c>
      <c r="M5454">
        <v>20</v>
      </c>
      <c r="N5454" s="4">
        <v>-321.67</v>
      </c>
      <c r="O5454" s="4">
        <v>-321.67</v>
      </c>
      <c r="P5454" s="4">
        <v>5979.94</v>
      </c>
      <c r="Q5454" s="4">
        <v>0</v>
      </c>
      <c r="R5454" s="4">
        <v>0</v>
      </c>
      <c r="S5454" s="4">
        <v>0</v>
      </c>
      <c r="T5454" s="4">
        <v>0</v>
      </c>
      <c r="U5454" s="4">
        <v>0</v>
      </c>
      <c r="V5454" s="4">
        <v>0</v>
      </c>
      <c r="W5454" s="4">
        <v>0</v>
      </c>
      <c r="X5454" s="4">
        <v>0</v>
      </c>
      <c r="Y5454" s="4">
        <v>-43.43</v>
      </c>
      <c r="Z5454" s="4">
        <v>0</v>
      </c>
      <c r="AA5454" s="4">
        <v>-32.17</v>
      </c>
      <c r="AB5454" t="s">
        <v>3</v>
      </c>
      <c r="AC5454" s="4">
        <v>0</v>
      </c>
      <c r="AD5454" s="4">
        <v>0</v>
      </c>
      <c r="AE5454" s="4">
        <v>0</v>
      </c>
      <c r="AF5454" t="s">
        <v>711</v>
      </c>
      <c r="AG5454" s="4">
        <v>0</v>
      </c>
      <c r="AH5454" s="4">
        <v>0</v>
      </c>
      <c r="AI5454" s="4">
        <v>0</v>
      </c>
      <c r="AJ5454" s="4">
        <v>-6226.0099999999902</v>
      </c>
      <c r="AK5454" s="4">
        <v>0</v>
      </c>
      <c r="AL5454" t="s">
        <v>782</v>
      </c>
      <c r="AM5454" s="71" t="str">
        <f>INDEX(Network_Insurer_Code,MATCH(Export!AL5454,Network_insurer_Name,0))</f>
        <v>API2</v>
      </c>
      <c r="AN5454" t="str">
        <f t="shared" si="85"/>
        <v>M1005API22018</v>
      </c>
    </row>
    <row r="5455" spans="1:40" x14ac:dyDescent="0.25">
      <c r="A5455">
        <v>2020</v>
      </c>
      <c r="B5455">
        <v>3</v>
      </c>
      <c r="C5455" s="1">
        <v>44013</v>
      </c>
      <c r="D5455" s="1">
        <v>44104</v>
      </c>
      <c r="E5455">
        <v>2020</v>
      </c>
      <c r="F5455" s="71" t="str">
        <f>INDEX(Client_Name,MATCH(Export!H5455,Local_Company_Name,0))</f>
        <v>Flaimngo Tailoring</v>
      </c>
      <c r="G5455" s="71">
        <f>INDEX(Client_Code,MATCH(Export!H5455,Local_Company_Name,0))</f>
        <v>1005</v>
      </c>
      <c r="H5455" t="s">
        <v>770</v>
      </c>
      <c r="I5455" t="s">
        <v>736</v>
      </c>
      <c r="J5455" t="s">
        <v>8</v>
      </c>
      <c r="K5455" s="71" t="str">
        <f>INDEX(Line_of_Business,MATCH(Export!J5455,Name,0))</f>
        <v>M</v>
      </c>
      <c r="L5455" s="9" t="s">
        <v>550</v>
      </c>
      <c r="M5455">
        <v>3613</v>
      </c>
      <c r="N5455" s="4">
        <v>-66805.919999999998</v>
      </c>
      <c r="O5455" s="4">
        <v>-33402.959999999999</v>
      </c>
      <c r="P5455" s="4">
        <v>59633.59</v>
      </c>
      <c r="Q5455" s="4">
        <v>0</v>
      </c>
      <c r="R5455" s="4">
        <v>0</v>
      </c>
      <c r="S5455" s="4">
        <v>0</v>
      </c>
      <c r="T5455" s="4">
        <v>0</v>
      </c>
      <c r="U5455" s="4">
        <v>0</v>
      </c>
      <c r="V5455" s="4">
        <v>0</v>
      </c>
      <c r="W5455" s="4">
        <v>0</v>
      </c>
      <c r="X5455" s="4">
        <v>0</v>
      </c>
      <c r="Y5455" s="4">
        <v>-4342.38</v>
      </c>
      <c r="Z5455" s="4">
        <v>0</v>
      </c>
      <c r="AA5455" s="4">
        <v>0</v>
      </c>
      <c r="AB5455" t="s">
        <v>3</v>
      </c>
      <c r="AC5455" s="4">
        <v>0</v>
      </c>
      <c r="AD5455" s="4">
        <v>0</v>
      </c>
      <c r="AE5455" s="4">
        <v>0</v>
      </c>
      <c r="AF5455" t="s">
        <v>736</v>
      </c>
      <c r="AG5455" s="4">
        <v>0</v>
      </c>
      <c r="AH5455" s="4">
        <v>0</v>
      </c>
      <c r="AI5455" s="4">
        <v>0</v>
      </c>
      <c r="AJ5455" s="4">
        <v>-88694.169999999896</v>
      </c>
      <c r="AK5455" s="4">
        <v>0</v>
      </c>
      <c r="AL5455" t="s">
        <v>792</v>
      </c>
      <c r="AM5455" s="71" t="str">
        <f>INDEX(Network_Insurer_Code,MATCH(Export!AL5455,Network_insurer_Name,0))</f>
        <v>CAL1</v>
      </c>
      <c r="AN5455" t="str">
        <f t="shared" si="85"/>
        <v>M1005CAL12020</v>
      </c>
    </row>
    <row r="5456" spans="1:40" x14ac:dyDescent="0.25">
      <c r="A5456">
        <v>2020</v>
      </c>
      <c r="B5456">
        <v>3</v>
      </c>
      <c r="C5456" s="1">
        <v>44013</v>
      </c>
      <c r="D5456" s="1">
        <v>44104</v>
      </c>
      <c r="E5456">
        <v>2019</v>
      </c>
      <c r="F5456" s="71" t="str">
        <f>INDEX(Client_Name,MATCH(Export!H5456,Local_Company_Name,0))</f>
        <v>Tiger Jewelcrafting Ltd</v>
      </c>
      <c r="G5456" s="71">
        <f>INDEX(Client_Code,MATCH(Export!H5456,Local_Company_Name,0))</f>
        <v>1003</v>
      </c>
      <c r="H5456" t="s">
        <v>764</v>
      </c>
      <c r="I5456" t="s">
        <v>704</v>
      </c>
      <c r="J5456" t="s">
        <v>0</v>
      </c>
      <c r="K5456" s="71" t="str">
        <f>INDEX(Line_of_Business,MATCH(Export!J5456,Name,0))</f>
        <v>D</v>
      </c>
      <c r="L5456" s="9" t="s">
        <v>537</v>
      </c>
      <c r="M5456">
        <v>784</v>
      </c>
      <c r="N5456" s="4">
        <v>0</v>
      </c>
      <c r="O5456" s="4">
        <v>0</v>
      </c>
      <c r="P5456" s="4">
        <v>14580.63</v>
      </c>
      <c r="Q5456" s="4">
        <v>0</v>
      </c>
      <c r="R5456" s="4">
        <v>0</v>
      </c>
      <c r="S5456" s="4">
        <v>0</v>
      </c>
      <c r="T5456" s="4">
        <v>0</v>
      </c>
      <c r="U5456" s="4">
        <v>0</v>
      </c>
      <c r="V5456" s="4">
        <v>0</v>
      </c>
      <c r="W5456" s="4">
        <v>0</v>
      </c>
      <c r="X5456" s="4">
        <v>0</v>
      </c>
      <c r="Y5456" s="4">
        <v>0</v>
      </c>
      <c r="Z5456" s="4">
        <v>0</v>
      </c>
      <c r="AA5456" s="4">
        <v>0</v>
      </c>
      <c r="AB5456" t="s">
        <v>3</v>
      </c>
      <c r="AC5456" s="4">
        <v>0</v>
      </c>
      <c r="AD5456" s="4">
        <v>0</v>
      </c>
      <c r="AE5456" s="4">
        <v>-6238.83</v>
      </c>
      <c r="AF5456" t="s">
        <v>704</v>
      </c>
      <c r="AG5456" s="4">
        <v>0</v>
      </c>
      <c r="AH5456" s="4">
        <v>0</v>
      </c>
      <c r="AI5456" s="4">
        <v>0</v>
      </c>
      <c r="AJ5456" s="4">
        <v>-14580.63</v>
      </c>
      <c r="AK5456" s="4">
        <v>0</v>
      </c>
      <c r="AL5456" t="s">
        <v>795</v>
      </c>
      <c r="AM5456" s="71" t="str">
        <f>INDEX(Network_Insurer_Code,MATCH(Export!AL5456,Network_insurer_Name,0))</f>
        <v>TOL1</v>
      </c>
      <c r="AN5456" t="str">
        <f t="shared" si="85"/>
        <v>D1003TOL12019</v>
      </c>
    </row>
    <row r="5457" spans="1:40" x14ac:dyDescent="0.25">
      <c r="A5457">
        <v>2020</v>
      </c>
      <c r="B5457">
        <v>1</v>
      </c>
      <c r="C5457" s="1">
        <v>43831</v>
      </c>
      <c r="D5457" s="1">
        <v>43921</v>
      </c>
      <c r="E5457">
        <v>2011</v>
      </c>
      <c r="F5457" s="71" t="str">
        <f>INDEX(Client_Name,MATCH(Export!H5457,Local_Company_Name,0))</f>
        <v>Tiger Jewelcrafting Ltd</v>
      </c>
      <c r="G5457" s="71">
        <f>INDEX(Client_Code,MATCH(Export!H5457,Local_Company_Name,0))</f>
        <v>1003</v>
      </c>
      <c r="H5457" t="s">
        <v>764</v>
      </c>
      <c r="I5457" t="s">
        <v>704</v>
      </c>
      <c r="J5457" t="s">
        <v>0</v>
      </c>
      <c r="K5457" s="71" t="str">
        <f>INDEX(Line_of_Business,MATCH(Export!J5457,Name,0))</f>
        <v>D</v>
      </c>
      <c r="L5457" s="9" t="s">
        <v>37</v>
      </c>
      <c r="M5457">
        <v>14536</v>
      </c>
      <c r="N5457" s="4">
        <v>0</v>
      </c>
      <c r="O5457" s="4">
        <v>0</v>
      </c>
      <c r="P5457" s="4">
        <v>1380.72</v>
      </c>
      <c r="Q5457" s="4">
        <v>0</v>
      </c>
      <c r="R5457" s="4">
        <v>0</v>
      </c>
      <c r="S5457" s="4">
        <v>0</v>
      </c>
      <c r="T5457" s="4">
        <v>0</v>
      </c>
      <c r="U5457" s="4">
        <v>0</v>
      </c>
      <c r="V5457" s="4">
        <v>0</v>
      </c>
      <c r="W5457" s="4">
        <v>0</v>
      </c>
      <c r="X5457" s="4">
        <v>0</v>
      </c>
      <c r="Y5457" s="4">
        <v>0</v>
      </c>
      <c r="Z5457" s="4">
        <v>0</v>
      </c>
      <c r="AA5457" s="4">
        <v>0</v>
      </c>
      <c r="AB5457" t="s">
        <v>3</v>
      </c>
      <c r="AC5457" s="4">
        <v>0</v>
      </c>
      <c r="AD5457" s="4">
        <v>0</v>
      </c>
      <c r="AE5457" s="4">
        <v>7876</v>
      </c>
      <c r="AF5457" t="s">
        <v>704</v>
      </c>
      <c r="AG5457" s="4">
        <v>0</v>
      </c>
      <c r="AH5457" s="4">
        <v>0</v>
      </c>
      <c r="AI5457" s="4">
        <v>0</v>
      </c>
      <c r="AJ5457" s="4">
        <v>-1380.72</v>
      </c>
      <c r="AK5457" s="4">
        <v>0</v>
      </c>
      <c r="AL5457" t="s">
        <v>793</v>
      </c>
      <c r="AM5457" s="71" t="str">
        <f>INDEX(Network_Insurer_Code,MATCH(Export!AL5457,Network_insurer_Name,0))</f>
        <v>CAL3</v>
      </c>
      <c r="AN5457" t="str">
        <f t="shared" si="85"/>
        <v>D1003CAL32011</v>
      </c>
    </row>
    <row r="5458" spans="1:40" x14ac:dyDescent="0.25">
      <c r="A5458">
        <v>2020</v>
      </c>
      <c r="B5458">
        <v>3</v>
      </c>
      <c r="C5458" s="1">
        <v>44013</v>
      </c>
      <c r="D5458" s="1">
        <v>44104</v>
      </c>
      <c r="E5458">
        <v>2020</v>
      </c>
      <c r="F5458" s="71" t="str">
        <f>INDEX(Client_Name,MATCH(Export!H5458,Local_Company_Name,0))</f>
        <v>Zebra Workings Ltd</v>
      </c>
      <c r="G5458" s="71">
        <f>INDEX(Client_Code,MATCH(Export!H5458,Local_Company_Name,0))</f>
        <v>1001</v>
      </c>
      <c r="H5458" t="s">
        <v>749</v>
      </c>
      <c r="I5458" t="s">
        <v>707</v>
      </c>
      <c r="J5458" t="s">
        <v>8</v>
      </c>
      <c r="K5458" s="71" t="str">
        <f>INDEX(Line_of_Business,MATCH(Export!J5458,Name,0))</f>
        <v>M</v>
      </c>
      <c r="L5458" s="9">
        <v>501258060</v>
      </c>
      <c r="M5458">
        <v>75</v>
      </c>
      <c r="N5458" s="4">
        <v>0</v>
      </c>
      <c r="O5458" s="4">
        <v>0</v>
      </c>
      <c r="P5458" s="4">
        <v>5739.75</v>
      </c>
      <c r="Q5458" s="4">
        <v>0</v>
      </c>
      <c r="R5458" s="4">
        <v>0</v>
      </c>
      <c r="S5458" s="4">
        <v>0</v>
      </c>
      <c r="T5458" s="4">
        <v>0</v>
      </c>
      <c r="U5458" s="4">
        <v>0</v>
      </c>
      <c r="V5458" s="4">
        <v>0</v>
      </c>
      <c r="W5458" s="4">
        <v>0</v>
      </c>
      <c r="X5458" s="4">
        <v>0</v>
      </c>
      <c r="Y5458" s="4">
        <v>0</v>
      </c>
      <c r="Z5458" s="4">
        <v>0</v>
      </c>
      <c r="AA5458" s="4">
        <v>0</v>
      </c>
      <c r="AB5458" t="s">
        <v>3</v>
      </c>
      <c r="AC5458" s="4">
        <v>0</v>
      </c>
      <c r="AD5458" s="4">
        <v>0</v>
      </c>
      <c r="AE5458" s="4">
        <v>207.58</v>
      </c>
      <c r="AF5458" t="s">
        <v>707</v>
      </c>
      <c r="AG5458" s="4">
        <v>0</v>
      </c>
      <c r="AH5458" s="4">
        <v>0</v>
      </c>
      <c r="AI5458" s="4">
        <v>0</v>
      </c>
      <c r="AJ5458" s="4">
        <v>-5739.75</v>
      </c>
      <c r="AK5458" s="4">
        <v>0</v>
      </c>
      <c r="AL5458" t="s">
        <v>792</v>
      </c>
      <c r="AM5458" s="71" t="str">
        <f>INDEX(Network_Insurer_Code,MATCH(Export!AL5458,Network_insurer_Name,0))</f>
        <v>CAL1</v>
      </c>
      <c r="AN5458" t="str">
        <f t="shared" si="85"/>
        <v>M1001CAL12020</v>
      </c>
    </row>
    <row r="5459" spans="1:40" x14ac:dyDescent="0.25">
      <c r="A5459">
        <v>2019</v>
      </c>
      <c r="B5459">
        <v>2</v>
      </c>
      <c r="C5459" s="1">
        <v>43556</v>
      </c>
      <c r="D5459" s="1">
        <v>43646</v>
      </c>
      <c r="E5459">
        <v>2019</v>
      </c>
      <c r="F5459" s="71" t="str">
        <f>INDEX(Client_Name,MATCH(Export!H5459,Local_Company_Name,0))</f>
        <v>Tiger Jewelcrafting Ltd</v>
      </c>
      <c r="G5459" s="71">
        <f>INDEX(Client_Code,MATCH(Export!H5459,Local_Company_Name,0))</f>
        <v>1003</v>
      </c>
      <c r="H5459" t="s">
        <v>762</v>
      </c>
      <c r="I5459" t="s">
        <v>706</v>
      </c>
      <c r="J5459" t="s">
        <v>0</v>
      </c>
      <c r="K5459" s="71" t="str">
        <f>INDEX(Line_of_Business,MATCH(Export!J5459,Name,0))</f>
        <v>D</v>
      </c>
      <c r="L5459" s="9">
        <v>2267</v>
      </c>
      <c r="M5459">
        <v>71</v>
      </c>
      <c r="N5459" s="4">
        <v>219444</v>
      </c>
      <c r="O5459" s="4">
        <v>219444</v>
      </c>
      <c r="P5459" s="4">
        <v>0</v>
      </c>
      <c r="Q5459" s="4">
        <v>0</v>
      </c>
      <c r="R5459" s="4">
        <v>0</v>
      </c>
      <c r="S5459" s="4">
        <v>0</v>
      </c>
      <c r="T5459" s="4">
        <v>0</v>
      </c>
      <c r="U5459" s="4">
        <v>0</v>
      </c>
      <c r="V5459" s="4">
        <v>0</v>
      </c>
      <c r="W5459" s="4">
        <v>0</v>
      </c>
      <c r="X5459" s="4">
        <v>78659.149999999994</v>
      </c>
      <c r="Y5459" s="4">
        <v>13364.31</v>
      </c>
      <c r="Z5459" s="4">
        <v>0</v>
      </c>
      <c r="AA5459" s="4">
        <v>4388.87</v>
      </c>
      <c r="AB5459" t="s">
        <v>3</v>
      </c>
      <c r="AC5459" s="4">
        <v>0</v>
      </c>
      <c r="AD5459" s="4">
        <v>0</v>
      </c>
      <c r="AE5459" s="4">
        <v>0</v>
      </c>
      <c r="AF5459" t="s">
        <v>706</v>
      </c>
      <c r="AG5459" s="4">
        <v>0</v>
      </c>
      <c r="AH5459" s="4">
        <v>0</v>
      </c>
      <c r="AI5459" s="4">
        <v>0</v>
      </c>
      <c r="AJ5459" s="4">
        <v>123031.67</v>
      </c>
      <c r="AK5459" s="4">
        <v>0</v>
      </c>
      <c r="AL5459" t="s">
        <v>787</v>
      </c>
      <c r="AM5459" s="71" t="str">
        <f>INDEX(Network_Insurer_Code,MATCH(Export!AL5459,Network_insurer_Name,0))</f>
        <v>LEI3</v>
      </c>
      <c r="AN5459" t="str">
        <f t="shared" si="85"/>
        <v>D1003LEI32019</v>
      </c>
    </row>
    <row r="5460" spans="1:40" x14ac:dyDescent="0.25">
      <c r="A5460">
        <v>2019</v>
      </c>
      <c r="B5460">
        <v>3</v>
      </c>
      <c r="C5460" s="1">
        <v>43647</v>
      </c>
      <c r="D5460" s="1">
        <v>43738</v>
      </c>
      <c r="E5460">
        <v>2019</v>
      </c>
      <c r="F5460" s="71" t="str">
        <f>INDEX(Client_Name,MATCH(Export!H5460,Local_Company_Name,0))</f>
        <v>Zebra Workings Ltd</v>
      </c>
      <c r="G5460" s="71">
        <f>INDEX(Client_Code,MATCH(Export!H5460,Local_Company_Name,0))</f>
        <v>1001</v>
      </c>
      <c r="H5460" t="s">
        <v>747</v>
      </c>
      <c r="I5460" t="s">
        <v>710</v>
      </c>
      <c r="J5460" t="s">
        <v>8</v>
      </c>
      <c r="K5460" s="71" t="str">
        <f>INDEX(Line_of_Business,MATCH(Export!J5460,Name,0))</f>
        <v>M</v>
      </c>
      <c r="L5460" s="9" t="s">
        <v>171</v>
      </c>
      <c r="M5460">
        <v>33</v>
      </c>
      <c r="N5460" s="4">
        <v>0</v>
      </c>
      <c r="O5460" s="4">
        <v>0</v>
      </c>
      <c r="P5460" s="4">
        <v>0</v>
      </c>
      <c r="Q5460" s="4">
        <v>0</v>
      </c>
      <c r="R5460" s="4">
        <v>0</v>
      </c>
      <c r="S5460" s="4">
        <v>0</v>
      </c>
      <c r="T5460" s="4">
        <v>0</v>
      </c>
      <c r="U5460" s="4">
        <v>0</v>
      </c>
      <c r="V5460" s="4">
        <v>0</v>
      </c>
      <c r="W5460" s="4">
        <v>0</v>
      </c>
      <c r="X5460" s="4">
        <v>0</v>
      </c>
      <c r="Y5460" s="4">
        <v>0</v>
      </c>
      <c r="Z5460" s="4">
        <v>0</v>
      </c>
      <c r="AA5460" s="4">
        <v>0</v>
      </c>
      <c r="AB5460" t="s">
        <v>3</v>
      </c>
      <c r="AC5460" s="4">
        <v>0</v>
      </c>
      <c r="AD5460" s="4">
        <v>0</v>
      </c>
      <c r="AE5460" s="4">
        <v>0</v>
      </c>
      <c r="AF5460" t="s">
        <v>710</v>
      </c>
      <c r="AG5460" s="4">
        <v>0</v>
      </c>
      <c r="AH5460" s="4">
        <v>0</v>
      </c>
      <c r="AI5460" s="4">
        <v>0</v>
      </c>
      <c r="AJ5460" s="4">
        <v>0</v>
      </c>
      <c r="AK5460" s="4">
        <v>0</v>
      </c>
      <c r="AL5460" t="s">
        <v>782</v>
      </c>
      <c r="AM5460" s="71" t="str">
        <f>INDEX(Network_Insurer_Code,MATCH(Export!AL5460,Network_insurer_Name,0))</f>
        <v>API2</v>
      </c>
      <c r="AN5460" t="str">
        <f t="shared" si="85"/>
        <v>M1001API22019</v>
      </c>
    </row>
    <row r="5461" spans="1:40" x14ac:dyDescent="0.25">
      <c r="A5461">
        <v>2019</v>
      </c>
      <c r="B5461">
        <v>4</v>
      </c>
      <c r="C5461" s="1">
        <v>43739</v>
      </c>
      <c r="D5461" s="1">
        <v>43830</v>
      </c>
      <c r="E5461">
        <v>2016</v>
      </c>
      <c r="F5461" s="71" t="str">
        <f>INDEX(Client_Name,MATCH(Export!H5461,Local_Company_Name,0))</f>
        <v>Falcon Clothing</v>
      </c>
      <c r="G5461" s="71">
        <f>INDEX(Client_Code,MATCH(Export!H5461,Local_Company_Name,0))</f>
        <v>1006</v>
      </c>
      <c r="H5461" t="s">
        <v>774</v>
      </c>
      <c r="I5461" t="s">
        <v>704</v>
      </c>
      <c r="J5461" t="s">
        <v>5</v>
      </c>
      <c r="K5461" s="71" t="str">
        <f>INDEX(Line_of_Business,MATCH(Export!J5461,Name,0))</f>
        <v>L</v>
      </c>
      <c r="L5461" s="9" t="s">
        <v>140</v>
      </c>
      <c r="M5461">
        <v>282</v>
      </c>
      <c r="N5461" s="4">
        <v>11.99</v>
      </c>
      <c r="O5461" s="4">
        <v>11.99</v>
      </c>
      <c r="P5461" s="4">
        <v>0</v>
      </c>
      <c r="Q5461" s="4">
        <v>0</v>
      </c>
      <c r="R5461" s="4">
        <v>0</v>
      </c>
      <c r="S5461" s="4">
        <v>0</v>
      </c>
      <c r="T5461" s="4">
        <v>0</v>
      </c>
      <c r="U5461" s="4">
        <v>0</v>
      </c>
      <c r="V5461" s="4">
        <v>0</v>
      </c>
      <c r="W5461" s="4">
        <v>0</v>
      </c>
      <c r="X5461" s="4">
        <v>0</v>
      </c>
      <c r="Y5461" s="4">
        <v>1.8</v>
      </c>
      <c r="Z5461" s="4">
        <v>0</v>
      </c>
      <c r="AA5461" s="4">
        <v>0</v>
      </c>
      <c r="AB5461" t="s">
        <v>3</v>
      </c>
      <c r="AC5461" s="4">
        <v>0</v>
      </c>
      <c r="AD5461" s="4">
        <v>0</v>
      </c>
      <c r="AE5461" s="4">
        <v>0</v>
      </c>
      <c r="AF5461" t="s">
        <v>704</v>
      </c>
      <c r="AG5461" s="4">
        <v>0</v>
      </c>
      <c r="AH5461" s="4">
        <v>0</v>
      </c>
      <c r="AI5461" s="4">
        <v>0</v>
      </c>
      <c r="AJ5461" s="4">
        <v>10.19</v>
      </c>
      <c r="AK5461" s="4">
        <v>0</v>
      </c>
      <c r="AL5461" t="s">
        <v>781</v>
      </c>
      <c r="AM5461" s="71" t="str">
        <f>INDEX(Network_Insurer_Code,MATCH(Export!AL5461,Network_insurer_Name,0))</f>
        <v>ORI1</v>
      </c>
      <c r="AN5461" t="str">
        <f t="shared" si="85"/>
        <v>L1006ORI12016</v>
      </c>
    </row>
    <row r="5462" spans="1:40" x14ac:dyDescent="0.25">
      <c r="A5462">
        <v>2019</v>
      </c>
      <c r="B5462">
        <v>2</v>
      </c>
      <c r="C5462" s="1">
        <v>43556</v>
      </c>
      <c r="D5462" s="1">
        <v>43646</v>
      </c>
      <c r="E5462">
        <v>2019</v>
      </c>
      <c r="F5462" s="71" t="str">
        <f>INDEX(Client_Name,MATCH(Export!H5462,Local_Company_Name,0))</f>
        <v>Tiger Jewelcrafting Ltd</v>
      </c>
      <c r="G5462" s="71">
        <f>INDEX(Client_Code,MATCH(Export!H5462,Local_Company_Name,0))</f>
        <v>1003</v>
      </c>
      <c r="H5462" t="s">
        <v>761</v>
      </c>
      <c r="I5462" t="s">
        <v>710</v>
      </c>
      <c r="J5462" t="s">
        <v>22</v>
      </c>
      <c r="K5462" s="71" t="str">
        <f>INDEX(Line_of_Business,MATCH(Export!J5462,Name,0))</f>
        <v>A</v>
      </c>
      <c r="L5462" s="9" t="s">
        <v>92</v>
      </c>
      <c r="M5462">
        <v>64</v>
      </c>
      <c r="N5462" s="4">
        <v>22230.42</v>
      </c>
      <c r="O5462" s="4">
        <v>22230.42</v>
      </c>
      <c r="P5462" s="4">
        <v>0</v>
      </c>
      <c r="Q5462" s="4">
        <v>0</v>
      </c>
      <c r="R5462" s="4">
        <v>0</v>
      </c>
      <c r="S5462" s="4">
        <v>0</v>
      </c>
      <c r="T5462" s="4">
        <v>0</v>
      </c>
      <c r="U5462" s="4">
        <v>0</v>
      </c>
      <c r="V5462" s="4">
        <v>0</v>
      </c>
      <c r="W5462" s="4">
        <v>0</v>
      </c>
      <c r="X5462" s="4">
        <v>0</v>
      </c>
      <c r="Y5462" s="4">
        <v>3556.87</v>
      </c>
      <c r="Z5462" s="4">
        <v>0</v>
      </c>
      <c r="AA5462" s="4">
        <v>0</v>
      </c>
      <c r="AB5462" t="s">
        <v>3</v>
      </c>
      <c r="AC5462" s="4">
        <v>0</v>
      </c>
      <c r="AD5462" s="4">
        <v>0</v>
      </c>
      <c r="AE5462" s="4">
        <v>0</v>
      </c>
      <c r="AF5462" t="s">
        <v>710</v>
      </c>
      <c r="AG5462" s="4">
        <v>0</v>
      </c>
      <c r="AH5462" s="4">
        <v>0</v>
      </c>
      <c r="AI5462" s="4">
        <v>0</v>
      </c>
      <c r="AJ5462" s="4">
        <v>18673.55</v>
      </c>
      <c r="AK5462" s="4">
        <v>200000</v>
      </c>
      <c r="AL5462" t="s">
        <v>782</v>
      </c>
      <c r="AM5462" s="71" t="str">
        <f>INDEX(Network_Insurer_Code,MATCH(Export!AL5462,Network_insurer_Name,0))</f>
        <v>API2</v>
      </c>
      <c r="AN5462" t="str">
        <f t="shared" si="85"/>
        <v>A1003API22019</v>
      </c>
    </row>
    <row r="5463" spans="1:40" x14ac:dyDescent="0.25">
      <c r="A5463">
        <v>2020</v>
      </c>
      <c r="B5463">
        <v>1</v>
      </c>
      <c r="C5463" s="1">
        <v>43831</v>
      </c>
      <c r="D5463" s="1">
        <v>43921</v>
      </c>
      <c r="E5463">
        <v>2018</v>
      </c>
      <c r="F5463" s="71" t="str">
        <f>INDEX(Client_Name,MATCH(Export!H5463,Local_Company_Name,0))</f>
        <v>Zebra Workings Ltd</v>
      </c>
      <c r="G5463" s="71">
        <f>INDEX(Client_Code,MATCH(Export!H5463,Local_Company_Name,0))</f>
        <v>1001</v>
      </c>
      <c r="H5463" t="s">
        <v>748</v>
      </c>
      <c r="I5463" t="s">
        <v>710</v>
      </c>
      <c r="J5463" t="s">
        <v>22</v>
      </c>
      <c r="K5463" s="71" t="str">
        <f>INDEX(Line_of_Business,MATCH(Export!J5463,Name,0))</f>
        <v>A</v>
      </c>
      <c r="L5463" s="9" t="s">
        <v>49</v>
      </c>
      <c r="M5463">
        <v>1326</v>
      </c>
      <c r="N5463" s="4">
        <v>0</v>
      </c>
      <c r="O5463" s="4">
        <v>0</v>
      </c>
      <c r="P5463" s="4">
        <v>0</v>
      </c>
      <c r="Q5463" s="4">
        <v>0</v>
      </c>
      <c r="R5463" s="4">
        <v>0</v>
      </c>
      <c r="S5463" s="4">
        <v>0</v>
      </c>
      <c r="T5463" s="4">
        <v>0</v>
      </c>
      <c r="U5463" s="4">
        <v>0</v>
      </c>
      <c r="V5463" s="4">
        <v>0</v>
      </c>
      <c r="W5463" s="4">
        <v>21647</v>
      </c>
      <c r="X5463" s="4">
        <v>0</v>
      </c>
      <c r="Y5463" s="4">
        <v>0</v>
      </c>
      <c r="Z5463" s="4">
        <v>0</v>
      </c>
      <c r="AA5463" s="4">
        <v>0</v>
      </c>
      <c r="AB5463" t="s">
        <v>3</v>
      </c>
      <c r="AC5463" s="4">
        <v>0</v>
      </c>
      <c r="AD5463" s="4">
        <v>0</v>
      </c>
      <c r="AE5463" s="4">
        <v>21647</v>
      </c>
      <c r="AF5463" t="s">
        <v>710</v>
      </c>
      <c r="AG5463" s="4">
        <v>0</v>
      </c>
      <c r="AH5463" s="4">
        <v>0</v>
      </c>
      <c r="AI5463" s="4">
        <v>0</v>
      </c>
      <c r="AJ5463" s="4">
        <v>-21647</v>
      </c>
      <c r="AK5463" s="4">
        <v>0</v>
      </c>
      <c r="AL5463" t="s">
        <v>790</v>
      </c>
      <c r="AM5463" s="71" t="str">
        <f>INDEX(Network_Insurer_Code,MATCH(Export!AL5463,Network_insurer_Name,0))</f>
        <v>STL1</v>
      </c>
      <c r="AN5463" t="str">
        <f t="shared" si="85"/>
        <v>A1001STL12018</v>
      </c>
    </row>
    <row r="5464" spans="1:40" x14ac:dyDescent="0.25">
      <c r="A5464">
        <v>2020</v>
      </c>
      <c r="B5464">
        <v>2</v>
      </c>
      <c r="C5464" s="1">
        <v>44013</v>
      </c>
      <c r="D5464" s="1">
        <v>44104</v>
      </c>
      <c r="E5464">
        <v>2020</v>
      </c>
      <c r="F5464" s="71" t="str">
        <f>INDEX(Client_Name,MATCH(Export!H5464,Local_Company_Name,0))</f>
        <v>Flaimngo Tailoring</v>
      </c>
      <c r="G5464" s="71">
        <f>INDEX(Client_Code,MATCH(Export!H5464,Local_Company_Name,0))</f>
        <v>1005</v>
      </c>
      <c r="H5464" t="s">
        <v>755</v>
      </c>
      <c r="I5464" t="s">
        <v>717</v>
      </c>
      <c r="J5464" t="s">
        <v>5</v>
      </c>
      <c r="K5464" s="71" t="str">
        <f>INDEX(Line_of_Business,MATCH(Export!J5464,Name,0))</f>
        <v>L</v>
      </c>
      <c r="L5464" s="9" t="s">
        <v>522</v>
      </c>
      <c r="M5464">
        <v>3241</v>
      </c>
      <c r="N5464" s="4">
        <v>3137853.6</v>
      </c>
      <c r="O5464" s="4">
        <v>3137853.6</v>
      </c>
      <c r="P5464" s="4">
        <v>0</v>
      </c>
      <c r="Q5464" s="4">
        <v>0</v>
      </c>
      <c r="R5464" s="4">
        <v>0</v>
      </c>
      <c r="S5464" s="4">
        <v>0</v>
      </c>
      <c r="T5464" s="4">
        <v>0</v>
      </c>
      <c r="U5464" s="4">
        <v>0</v>
      </c>
      <c r="V5464" s="4">
        <v>0</v>
      </c>
      <c r="W5464" s="4">
        <v>0</v>
      </c>
      <c r="X5464" s="4">
        <v>0</v>
      </c>
      <c r="Y5464" s="4">
        <v>133358.78</v>
      </c>
      <c r="Z5464" s="4">
        <v>0</v>
      </c>
      <c r="AA5464" s="4">
        <v>78446.34</v>
      </c>
      <c r="AB5464" t="s">
        <v>3</v>
      </c>
      <c r="AC5464" s="4">
        <v>0</v>
      </c>
      <c r="AD5464" s="4">
        <v>0</v>
      </c>
      <c r="AE5464" s="4">
        <v>0</v>
      </c>
      <c r="AF5464" t="s">
        <v>717</v>
      </c>
      <c r="AG5464" s="4">
        <v>0</v>
      </c>
      <c r="AH5464" s="4">
        <v>0</v>
      </c>
      <c r="AI5464" s="4">
        <v>0</v>
      </c>
      <c r="AJ5464" s="4">
        <v>2926048.48</v>
      </c>
      <c r="AK5464" s="4">
        <v>200000</v>
      </c>
      <c r="AL5464" t="s">
        <v>782</v>
      </c>
      <c r="AM5464" s="71" t="str">
        <f>INDEX(Network_Insurer_Code,MATCH(Export!AL5464,Network_insurer_Name,0))</f>
        <v>API2</v>
      </c>
      <c r="AN5464" t="str">
        <f t="shared" si="85"/>
        <v>L1005API22020</v>
      </c>
    </row>
    <row r="5465" spans="1:40" x14ac:dyDescent="0.25">
      <c r="A5465">
        <v>2019</v>
      </c>
      <c r="B5465">
        <v>1</v>
      </c>
      <c r="C5465" s="1">
        <v>43466</v>
      </c>
      <c r="D5465" s="1">
        <v>43555</v>
      </c>
      <c r="E5465">
        <v>2019</v>
      </c>
      <c r="F5465" s="71" t="str">
        <f>INDEX(Client_Name,MATCH(Export!H5465,Local_Company_Name,0))</f>
        <v>Flaimngo Tailoring</v>
      </c>
      <c r="G5465" s="71">
        <f>INDEX(Client_Code,MATCH(Export!H5465,Local_Company_Name,0))</f>
        <v>1005</v>
      </c>
      <c r="H5465" t="s">
        <v>771</v>
      </c>
      <c r="I5465" t="s">
        <v>722</v>
      </c>
      <c r="J5465" t="s">
        <v>5</v>
      </c>
      <c r="K5465" s="71" t="str">
        <f>INDEX(Line_of_Business,MATCH(Export!J5465,Name,0))</f>
        <v>L</v>
      </c>
      <c r="L5465" s="9" t="s">
        <v>19</v>
      </c>
      <c r="M5465">
        <v>1141</v>
      </c>
      <c r="N5465" s="4">
        <v>61982.39</v>
      </c>
      <c r="O5465" s="4">
        <v>61982.39</v>
      </c>
      <c r="P5465" s="4">
        <v>0</v>
      </c>
      <c r="Q5465" s="4">
        <v>0</v>
      </c>
      <c r="R5465" s="4">
        <v>0</v>
      </c>
      <c r="S5465" s="4">
        <v>0</v>
      </c>
      <c r="T5465" s="4">
        <v>0</v>
      </c>
      <c r="U5465" s="4">
        <v>0</v>
      </c>
      <c r="V5465" s="4">
        <v>0</v>
      </c>
      <c r="W5465" s="4">
        <v>0</v>
      </c>
      <c r="X5465" s="4">
        <v>0</v>
      </c>
      <c r="Y5465" s="4">
        <v>6198.24</v>
      </c>
      <c r="Z5465" s="4">
        <v>0</v>
      </c>
      <c r="AA5465" s="4">
        <v>0</v>
      </c>
      <c r="AB5465" t="s">
        <v>3</v>
      </c>
      <c r="AC5465" s="4">
        <v>0</v>
      </c>
      <c r="AD5465" s="4">
        <v>0</v>
      </c>
      <c r="AE5465" s="4">
        <v>0</v>
      </c>
      <c r="AF5465" t="s">
        <v>722</v>
      </c>
      <c r="AG5465" s="4">
        <v>0</v>
      </c>
      <c r="AH5465" s="4">
        <v>0</v>
      </c>
      <c r="AI5465" s="4">
        <v>0</v>
      </c>
      <c r="AJ5465" s="4">
        <v>55784.15</v>
      </c>
      <c r="AK5465" s="4">
        <v>0</v>
      </c>
      <c r="AL5465" t="s">
        <v>781</v>
      </c>
      <c r="AM5465" s="71" t="str">
        <f>INDEX(Network_Insurer_Code,MATCH(Export!AL5465,Network_insurer_Name,0))</f>
        <v>ORI1</v>
      </c>
      <c r="AN5465" t="str">
        <f t="shared" si="85"/>
        <v>L1005ORI12019</v>
      </c>
    </row>
    <row r="5466" spans="1:40" x14ac:dyDescent="0.25">
      <c r="A5466">
        <v>2020</v>
      </c>
      <c r="B5466">
        <v>3</v>
      </c>
      <c r="C5466" s="1">
        <v>44013</v>
      </c>
      <c r="D5466" s="1">
        <v>44104</v>
      </c>
      <c r="E5466">
        <v>2018</v>
      </c>
      <c r="F5466" s="71" t="str">
        <f>INDEX(Client_Name,MATCH(Export!H5466,Local_Company_Name,0))</f>
        <v>Zebra Workings Ltd</v>
      </c>
      <c r="G5466" s="71">
        <f>INDEX(Client_Code,MATCH(Export!H5466,Local_Company_Name,0))</f>
        <v>1001</v>
      </c>
      <c r="H5466" t="s">
        <v>751</v>
      </c>
      <c r="I5466" t="s">
        <v>717</v>
      </c>
      <c r="J5466" t="s">
        <v>0</v>
      </c>
      <c r="K5466" s="71" t="str">
        <f>INDEX(Line_of_Business,MATCH(Export!J5466,Name,0))</f>
        <v>D</v>
      </c>
      <c r="L5466" s="9" t="s">
        <v>161</v>
      </c>
      <c r="M5466">
        <v>1139</v>
      </c>
      <c r="N5466" s="4">
        <v>0</v>
      </c>
      <c r="O5466" s="4">
        <v>0</v>
      </c>
      <c r="P5466" s="4">
        <v>37208.370000000003</v>
      </c>
      <c r="Q5466" s="4">
        <v>0</v>
      </c>
      <c r="R5466" s="4">
        <v>0</v>
      </c>
      <c r="S5466" s="4">
        <v>0</v>
      </c>
      <c r="T5466" s="4">
        <v>0</v>
      </c>
      <c r="U5466" s="4">
        <v>0</v>
      </c>
      <c r="V5466" s="4">
        <v>0</v>
      </c>
      <c r="W5466" s="4">
        <v>0</v>
      </c>
      <c r="X5466" s="4">
        <v>0</v>
      </c>
      <c r="Y5466" s="4">
        <v>0</v>
      </c>
      <c r="Z5466" s="4">
        <v>0</v>
      </c>
      <c r="AA5466" s="4">
        <v>0</v>
      </c>
      <c r="AB5466" t="s">
        <v>3</v>
      </c>
      <c r="AC5466" s="4">
        <v>0</v>
      </c>
      <c r="AD5466" s="4">
        <v>0</v>
      </c>
      <c r="AE5466" s="4">
        <v>173630.66</v>
      </c>
      <c r="AF5466" t="s">
        <v>717</v>
      </c>
      <c r="AG5466" s="4">
        <v>0</v>
      </c>
      <c r="AH5466" s="4">
        <v>0</v>
      </c>
      <c r="AI5466" s="4">
        <v>0</v>
      </c>
      <c r="AJ5466" s="4">
        <v>-37208.370000000003</v>
      </c>
      <c r="AK5466" s="4">
        <v>0</v>
      </c>
      <c r="AL5466" t="s">
        <v>782</v>
      </c>
      <c r="AM5466" s="71" t="str">
        <f>INDEX(Network_Insurer_Code,MATCH(Export!AL5466,Network_insurer_Name,0))</f>
        <v>API2</v>
      </c>
      <c r="AN5466" t="str">
        <f t="shared" si="85"/>
        <v>D1001API22018</v>
      </c>
    </row>
    <row r="5467" spans="1:40" x14ac:dyDescent="0.25">
      <c r="A5467">
        <v>2020</v>
      </c>
      <c r="B5467">
        <v>2</v>
      </c>
      <c r="C5467" s="1">
        <v>43739</v>
      </c>
      <c r="D5467" s="1">
        <v>43830</v>
      </c>
      <c r="E5467">
        <v>2018</v>
      </c>
      <c r="F5467" s="71" t="str">
        <f>INDEX(Client_Name,MATCH(Export!H5467,Local_Company_Name,0))</f>
        <v>Tiger Jewelcrafting Ltd</v>
      </c>
      <c r="G5467" s="71">
        <f>INDEX(Client_Code,MATCH(Export!H5467,Local_Company_Name,0))</f>
        <v>1003</v>
      </c>
      <c r="H5467" t="s">
        <v>763</v>
      </c>
      <c r="I5467" t="s">
        <v>719</v>
      </c>
      <c r="J5467" t="s">
        <v>5</v>
      </c>
      <c r="K5467" s="71" t="str">
        <f>INDEX(Line_of_Business,MATCH(Export!J5467,Name,0))</f>
        <v>L</v>
      </c>
      <c r="L5467" s="9" t="s">
        <v>223</v>
      </c>
      <c r="M5467">
        <v>2535</v>
      </c>
      <c r="N5467" s="4">
        <v>-67455.98</v>
      </c>
      <c r="O5467" s="4">
        <v>-67455.98</v>
      </c>
      <c r="P5467" s="4">
        <v>725</v>
      </c>
      <c r="Q5467" s="4">
        <v>0</v>
      </c>
      <c r="R5467" s="4">
        <v>0</v>
      </c>
      <c r="S5467" s="4">
        <v>0</v>
      </c>
      <c r="T5467" s="4">
        <v>0</v>
      </c>
      <c r="U5467" s="4">
        <v>0</v>
      </c>
      <c r="V5467" s="4">
        <v>0</v>
      </c>
      <c r="W5467" s="4">
        <v>0</v>
      </c>
      <c r="X5467" s="4">
        <v>0</v>
      </c>
      <c r="Y5467" s="4">
        <v>-4249.72</v>
      </c>
      <c r="Z5467" s="4">
        <v>-472.2</v>
      </c>
      <c r="AA5467" s="4">
        <v>0</v>
      </c>
      <c r="AB5467" t="s">
        <v>3</v>
      </c>
      <c r="AC5467" s="4">
        <v>0</v>
      </c>
      <c r="AD5467" s="4">
        <v>0</v>
      </c>
      <c r="AE5467" s="4">
        <v>-2707.82</v>
      </c>
      <c r="AF5467" t="s">
        <v>719</v>
      </c>
      <c r="AG5467" s="4">
        <v>0</v>
      </c>
      <c r="AH5467" s="4">
        <v>0</v>
      </c>
      <c r="AI5467" s="4">
        <v>0</v>
      </c>
      <c r="AJ5467" s="4">
        <v>-63459.06</v>
      </c>
      <c r="AK5467" s="4">
        <v>0</v>
      </c>
      <c r="AL5467" t="s">
        <v>786</v>
      </c>
      <c r="AM5467" s="71" t="str">
        <f>INDEX(Network_Insurer_Code,MATCH(Export!AL5467,Network_insurer_Name,0))</f>
        <v>BAL1</v>
      </c>
      <c r="AN5467" t="str">
        <f t="shared" si="85"/>
        <v>L1003BAL12018</v>
      </c>
    </row>
    <row r="5468" spans="1:40" x14ac:dyDescent="0.25">
      <c r="A5468">
        <v>2020</v>
      </c>
      <c r="B5468">
        <v>2</v>
      </c>
      <c r="C5468" s="1">
        <v>43922</v>
      </c>
      <c r="D5468" s="1">
        <v>44012</v>
      </c>
      <c r="E5468">
        <v>2020</v>
      </c>
      <c r="F5468" s="71" t="str">
        <f>INDEX(Client_Name,MATCH(Export!H5468,Local_Company_Name,0))</f>
        <v>Zebra Workings Ltd</v>
      </c>
      <c r="G5468" s="71">
        <f>INDEX(Client_Code,MATCH(Export!H5468,Local_Company_Name,0))</f>
        <v>1001</v>
      </c>
      <c r="H5468" t="s">
        <v>747</v>
      </c>
      <c r="I5468" t="s">
        <v>719</v>
      </c>
      <c r="J5468" t="s">
        <v>5</v>
      </c>
      <c r="K5468" s="71" t="str">
        <f>INDEX(Line_of_Business,MATCH(Export!J5468,Name,0))</f>
        <v>L</v>
      </c>
      <c r="L5468" s="9">
        <v>26943477</v>
      </c>
      <c r="M5468">
        <v>7</v>
      </c>
      <c r="N5468" s="4">
        <v>491.8</v>
      </c>
      <c r="O5468" s="4">
        <v>491.8</v>
      </c>
      <c r="P5468" s="4">
        <v>0</v>
      </c>
      <c r="Q5468" s="4">
        <v>0</v>
      </c>
      <c r="R5468" s="4">
        <v>0</v>
      </c>
      <c r="S5468" s="4">
        <v>0</v>
      </c>
      <c r="T5468" s="4">
        <v>0</v>
      </c>
      <c r="U5468" s="4">
        <v>0</v>
      </c>
      <c r="V5468" s="4">
        <v>0</v>
      </c>
      <c r="W5468" s="4">
        <v>0</v>
      </c>
      <c r="X5468" s="4">
        <v>0</v>
      </c>
      <c r="Y5468" s="4">
        <v>24.43</v>
      </c>
      <c r="Z5468" s="4">
        <v>3.09</v>
      </c>
      <c r="AA5468" s="4">
        <v>0</v>
      </c>
      <c r="AB5468" t="s">
        <v>3</v>
      </c>
      <c r="AC5468" s="4">
        <v>0</v>
      </c>
      <c r="AD5468" s="4">
        <v>0</v>
      </c>
      <c r="AE5468" s="4">
        <v>0</v>
      </c>
      <c r="AF5468" t="s">
        <v>719</v>
      </c>
      <c r="AG5468" s="4">
        <v>0</v>
      </c>
      <c r="AH5468" s="4">
        <v>0</v>
      </c>
      <c r="AI5468" s="4">
        <v>0</v>
      </c>
      <c r="AJ5468" s="4">
        <v>464.28</v>
      </c>
      <c r="AK5468" s="4">
        <v>0</v>
      </c>
      <c r="AL5468" t="s">
        <v>797</v>
      </c>
      <c r="AM5468" s="71" t="str">
        <f>INDEX(Network_Insurer_Code,MATCH(Export!AL5468,Network_insurer_Name,0))</f>
        <v>ONI3</v>
      </c>
      <c r="AN5468" t="str">
        <f t="shared" si="85"/>
        <v>L1001ONI32020</v>
      </c>
    </row>
    <row r="5469" spans="1:40" x14ac:dyDescent="0.25">
      <c r="A5469">
        <v>2019</v>
      </c>
      <c r="B5469">
        <v>2</v>
      </c>
      <c r="C5469" s="1">
        <v>43556</v>
      </c>
      <c r="D5469" s="1">
        <v>43646</v>
      </c>
      <c r="E5469">
        <v>2019</v>
      </c>
      <c r="F5469" s="71" t="str">
        <f>INDEX(Client_Name,MATCH(Export!H5469,Local_Company_Name,0))</f>
        <v>Zebra Workings Ltd</v>
      </c>
      <c r="G5469" s="71">
        <f>INDEX(Client_Code,MATCH(Export!H5469,Local_Company_Name,0))</f>
        <v>1001</v>
      </c>
      <c r="H5469" t="s">
        <v>749</v>
      </c>
      <c r="I5469" t="s">
        <v>779</v>
      </c>
      <c r="J5469" t="s">
        <v>8</v>
      </c>
      <c r="K5469" s="71" t="str">
        <f>INDEX(Line_of_Business,MATCH(Export!J5469,Name,0))</f>
        <v>M</v>
      </c>
      <c r="L5469" s="9" t="s">
        <v>200</v>
      </c>
      <c r="M5469">
        <v>673</v>
      </c>
      <c r="N5469" s="4">
        <v>761657.69</v>
      </c>
      <c r="O5469" s="4">
        <v>761657.69</v>
      </c>
      <c r="P5469" s="4">
        <v>206108</v>
      </c>
      <c r="Q5469" s="4">
        <v>0</v>
      </c>
      <c r="R5469" s="4">
        <v>0</v>
      </c>
      <c r="S5469" s="4">
        <v>212865.48</v>
      </c>
      <c r="T5469" s="4">
        <v>0</v>
      </c>
      <c r="U5469" s="4">
        <v>0</v>
      </c>
      <c r="V5469" s="4">
        <v>0</v>
      </c>
      <c r="W5469" s="4">
        <v>0</v>
      </c>
      <c r="X5469" s="4">
        <v>0</v>
      </c>
      <c r="Y5469" s="4">
        <v>93761.02</v>
      </c>
      <c r="Z5469" s="4">
        <v>0</v>
      </c>
      <c r="AA5469" s="4">
        <v>22849.73</v>
      </c>
      <c r="AB5469" t="s">
        <v>3</v>
      </c>
      <c r="AC5469" s="4">
        <v>0</v>
      </c>
      <c r="AD5469" s="4">
        <v>0</v>
      </c>
      <c r="AE5469" s="4">
        <v>212865.48</v>
      </c>
      <c r="AF5469" t="s">
        <v>779</v>
      </c>
      <c r="AG5469" s="4">
        <v>0</v>
      </c>
      <c r="AH5469" s="4">
        <v>0</v>
      </c>
      <c r="AI5469" s="4">
        <v>0</v>
      </c>
      <c r="AJ5469" s="4">
        <v>651804.41999999899</v>
      </c>
      <c r="AK5469" s="4">
        <v>0</v>
      </c>
      <c r="AL5469" t="s">
        <v>797</v>
      </c>
      <c r="AM5469" s="71" t="str">
        <f>INDEX(Network_Insurer_Code,MATCH(Export!AL5469,Network_insurer_Name,0))</f>
        <v>ONI3</v>
      </c>
      <c r="AN5469" t="str">
        <f t="shared" si="85"/>
        <v>M1001ONI32019</v>
      </c>
    </row>
    <row r="5470" spans="1:40" x14ac:dyDescent="0.25">
      <c r="A5470">
        <v>2020</v>
      </c>
      <c r="B5470">
        <v>2</v>
      </c>
      <c r="C5470" s="1">
        <v>43922</v>
      </c>
      <c r="D5470" s="1">
        <v>44012</v>
      </c>
      <c r="E5470">
        <v>2020</v>
      </c>
      <c r="F5470" s="71" t="str">
        <f>INDEX(Client_Name,MATCH(Export!H5470,Local_Company_Name,0))</f>
        <v>Falcon Clothing</v>
      </c>
      <c r="G5470" s="71">
        <f>INDEX(Client_Code,MATCH(Export!H5470,Local_Company_Name,0))</f>
        <v>1006</v>
      </c>
      <c r="H5470" t="s">
        <v>774</v>
      </c>
      <c r="I5470" t="s">
        <v>707</v>
      </c>
      <c r="J5470" t="s">
        <v>22</v>
      </c>
      <c r="K5470" s="71" t="str">
        <f>INDEX(Line_of_Business,MATCH(Export!J5470,Name,0))</f>
        <v>A</v>
      </c>
      <c r="L5470" s="9">
        <v>501134877</v>
      </c>
      <c r="M5470">
        <v>2</v>
      </c>
      <c r="N5470" s="4">
        <v>5320.74</v>
      </c>
      <c r="O5470" s="4">
        <v>5320.74</v>
      </c>
      <c r="P5470" s="4">
        <v>0</v>
      </c>
      <c r="Q5470" s="4">
        <v>0</v>
      </c>
      <c r="R5470" s="4">
        <v>0</v>
      </c>
      <c r="S5470" s="4">
        <v>0</v>
      </c>
      <c r="T5470" s="4">
        <v>0</v>
      </c>
      <c r="U5470" s="4">
        <v>0</v>
      </c>
      <c r="V5470" s="4">
        <v>0</v>
      </c>
      <c r="W5470" s="4">
        <v>0</v>
      </c>
      <c r="X5470" s="4">
        <v>0</v>
      </c>
      <c r="Y5470" s="4">
        <v>516.11</v>
      </c>
      <c r="Z5470" s="4">
        <v>0</v>
      </c>
      <c r="AA5470" s="4">
        <v>0</v>
      </c>
      <c r="AB5470" t="s">
        <v>3</v>
      </c>
      <c r="AC5470" s="4">
        <v>0</v>
      </c>
      <c r="AD5470" s="4">
        <v>0</v>
      </c>
      <c r="AE5470" s="4">
        <v>0</v>
      </c>
      <c r="AF5470" t="s">
        <v>707</v>
      </c>
      <c r="AG5470" s="4">
        <v>0</v>
      </c>
      <c r="AH5470" s="4">
        <v>0</v>
      </c>
      <c r="AI5470" s="4">
        <v>0</v>
      </c>
      <c r="AJ5470" s="4">
        <v>4804.63</v>
      </c>
      <c r="AK5470" s="4">
        <v>200000</v>
      </c>
      <c r="AL5470" t="s">
        <v>783</v>
      </c>
      <c r="AM5470" s="71" t="str">
        <f>INDEX(Network_Insurer_Code,MATCH(Export!AL5470,Network_insurer_Name,0))</f>
        <v>PEP1</v>
      </c>
      <c r="AN5470" t="str">
        <f t="shared" si="85"/>
        <v>A1006PEP12020</v>
      </c>
    </row>
    <row r="5471" spans="1:40" x14ac:dyDescent="0.25">
      <c r="A5471">
        <v>2019</v>
      </c>
      <c r="B5471">
        <v>4</v>
      </c>
      <c r="C5471" s="1">
        <v>43739</v>
      </c>
      <c r="D5471" s="1">
        <v>43830</v>
      </c>
      <c r="E5471">
        <v>2019</v>
      </c>
      <c r="F5471" s="71" t="str">
        <f>INDEX(Client_Name,MATCH(Export!H5471,Local_Company_Name,0))</f>
        <v>Tiger Jewelcrafting Ltd</v>
      </c>
      <c r="G5471" s="71">
        <f>INDEX(Client_Code,MATCH(Export!H5471,Local_Company_Name,0))</f>
        <v>1003</v>
      </c>
      <c r="H5471" t="s">
        <v>764</v>
      </c>
      <c r="I5471" t="s">
        <v>709</v>
      </c>
      <c r="J5471" t="s">
        <v>0</v>
      </c>
      <c r="K5471" s="71" t="str">
        <f>INDEX(Line_of_Business,MATCH(Export!J5471,Name,0))</f>
        <v>D</v>
      </c>
      <c r="L5471" s="9" t="s">
        <v>355</v>
      </c>
      <c r="M5471">
        <v>82</v>
      </c>
      <c r="N5471" s="4">
        <v>156.155555555555</v>
      </c>
      <c r="O5471" s="4">
        <v>140.54</v>
      </c>
      <c r="P5471" s="4">
        <v>0</v>
      </c>
      <c r="Q5471" s="4">
        <v>0</v>
      </c>
      <c r="R5471" s="4">
        <v>0</v>
      </c>
      <c r="S5471" s="4">
        <v>0</v>
      </c>
      <c r="T5471" s="4">
        <v>0</v>
      </c>
      <c r="U5471" s="4">
        <v>0</v>
      </c>
      <c r="V5471" s="4">
        <v>0</v>
      </c>
      <c r="W5471" s="4">
        <v>0</v>
      </c>
      <c r="X5471" s="4">
        <v>0</v>
      </c>
      <c r="Y5471" s="4">
        <v>-109.87</v>
      </c>
      <c r="Z5471" s="4">
        <v>3.09</v>
      </c>
      <c r="AA5471" s="4">
        <v>147.81</v>
      </c>
      <c r="AB5471" t="s">
        <v>3</v>
      </c>
      <c r="AC5471" s="4">
        <v>0</v>
      </c>
      <c r="AD5471" s="4">
        <v>0</v>
      </c>
      <c r="AE5471" s="4">
        <v>0</v>
      </c>
      <c r="AF5471" t="s">
        <v>709</v>
      </c>
      <c r="AG5471" s="4">
        <v>0</v>
      </c>
      <c r="AH5471" s="4">
        <v>0</v>
      </c>
      <c r="AI5471" s="4">
        <v>0</v>
      </c>
      <c r="AJ5471" s="4">
        <v>99.509999999999906</v>
      </c>
      <c r="AK5471" s="4">
        <v>0</v>
      </c>
      <c r="AL5471" t="s">
        <v>794</v>
      </c>
      <c r="AM5471" s="71" t="str">
        <f>INDEX(Network_Insurer_Code,MATCH(Export!AL5471,Network_insurer_Name,0))</f>
        <v>CUI2</v>
      </c>
      <c r="AN5471" t="str">
        <f t="shared" si="85"/>
        <v>D1003CUI22019</v>
      </c>
    </row>
    <row r="5472" spans="1:40" x14ac:dyDescent="0.25">
      <c r="A5472">
        <v>2019</v>
      </c>
      <c r="B5472">
        <v>4</v>
      </c>
      <c r="C5472" s="1">
        <v>43191</v>
      </c>
      <c r="D5472" s="1">
        <v>43281</v>
      </c>
      <c r="E5472">
        <v>2018</v>
      </c>
      <c r="F5472" s="71" t="str">
        <f>INDEX(Client_Name,MATCH(Export!H5472,Local_Company_Name,0))</f>
        <v>Tiger Jewelcrafting Ltd</v>
      </c>
      <c r="G5472" s="71">
        <f>INDEX(Client_Code,MATCH(Export!H5472,Local_Company_Name,0))</f>
        <v>1003</v>
      </c>
      <c r="H5472" t="s">
        <v>761</v>
      </c>
      <c r="I5472" t="s">
        <v>719</v>
      </c>
      <c r="J5472" t="s">
        <v>5</v>
      </c>
      <c r="K5472" s="71" t="str">
        <f>INDEX(Line_of_Business,MATCH(Export!J5472,Name,0))</f>
        <v>L</v>
      </c>
      <c r="L5472" s="9" t="s">
        <v>465</v>
      </c>
      <c r="M5472">
        <v>4493</v>
      </c>
      <c r="N5472" s="4">
        <v>0</v>
      </c>
      <c r="O5472" s="4">
        <v>0</v>
      </c>
      <c r="P5472" s="4">
        <v>-35523.4</v>
      </c>
      <c r="Q5472" s="4">
        <v>0</v>
      </c>
      <c r="R5472" s="4">
        <v>0</v>
      </c>
      <c r="S5472" s="4">
        <v>0</v>
      </c>
      <c r="T5472" s="4">
        <v>0</v>
      </c>
      <c r="U5472" s="4">
        <v>0</v>
      </c>
      <c r="V5472" s="4">
        <v>0</v>
      </c>
      <c r="W5472" s="4">
        <v>0</v>
      </c>
      <c r="X5472" s="4">
        <v>0</v>
      </c>
      <c r="Y5472" s="4">
        <v>-27207.75</v>
      </c>
      <c r="Z5472" s="4">
        <v>0</v>
      </c>
      <c r="AA5472" s="4">
        <v>0</v>
      </c>
      <c r="AB5472" t="s">
        <v>3</v>
      </c>
      <c r="AC5472" s="4">
        <v>0</v>
      </c>
      <c r="AD5472" s="4">
        <v>0</v>
      </c>
      <c r="AE5472" s="4">
        <v>-2728.38</v>
      </c>
      <c r="AF5472" t="s">
        <v>719</v>
      </c>
      <c r="AG5472" s="4">
        <v>0</v>
      </c>
      <c r="AH5472" s="4">
        <v>0</v>
      </c>
      <c r="AI5472" s="4">
        <v>0</v>
      </c>
      <c r="AJ5472" s="4">
        <v>62731.15</v>
      </c>
      <c r="AK5472" s="4">
        <v>0</v>
      </c>
      <c r="AL5472" t="s">
        <v>794</v>
      </c>
      <c r="AM5472" s="71" t="str">
        <f>INDEX(Network_Insurer_Code,MATCH(Export!AL5472,Network_insurer_Name,0))</f>
        <v>CUI2</v>
      </c>
      <c r="AN5472" t="str">
        <f t="shared" si="85"/>
        <v>L1003CUI22018</v>
      </c>
    </row>
    <row r="5473" spans="1:40" x14ac:dyDescent="0.25">
      <c r="A5473">
        <v>2019</v>
      </c>
      <c r="B5473">
        <v>4</v>
      </c>
      <c r="C5473" s="1">
        <v>43739</v>
      </c>
      <c r="D5473" s="1">
        <v>43830</v>
      </c>
      <c r="E5473">
        <v>2017</v>
      </c>
      <c r="F5473" s="71" t="str">
        <f>INDEX(Client_Name,MATCH(Export!H5473,Local_Company_Name,0))</f>
        <v>Lion Manufacturing Co</v>
      </c>
      <c r="G5473" s="71">
        <f>INDEX(Client_Code,MATCH(Export!H5473,Local_Company_Name,0))</f>
        <v>1002</v>
      </c>
      <c r="H5473" t="s">
        <v>757</v>
      </c>
      <c r="I5473" t="s">
        <v>717</v>
      </c>
      <c r="J5473" t="s">
        <v>5</v>
      </c>
      <c r="K5473" s="71" t="str">
        <f>INDEX(Line_of_Business,MATCH(Export!J5473,Name,0))</f>
        <v>L</v>
      </c>
      <c r="L5473" s="9" t="s">
        <v>21</v>
      </c>
      <c r="M5473">
        <v>2700</v>
      </c>
      <c r="N5473" s="4">
        <v>0</v>
      </c>
      <c r="O5473" s="4">
        <v>0</v>
      </c>
      <c r="P5473" s="4">
        <v>4174.9799999999996</v>
      </c>
      <c r="Q5473" s="4">
        <v>0</v>
      </c>
      <c r="R5473" s="4">
        <v>0</v>
      </c>
      <c r="S5473" s="4">
        <v>0</v>
      </c>
      <c r="T5473" s="4">
        <v>0</v>
      </c>
      <c r="U5473" s="4">
        <v>0</v>
      </c>
      <c r="V5473" s="4">
        <v>0</v>
      </c>
      <c r="W5473" s="4">
        <v>0</v>
      </c>
      <c r="X5473" s="4">
        <v>0</v>
      </c>
      <c r="Y5473" s="4">
        <v>0</v>
      </c>
      <c r="Z5473" s="4">
        <v>0</v>
      </c>
      <c r="AA5473" s="4">
        <v>0</v>
      </c>
      <c r="AB5473" t="s">
        <v>3</v>
      </c>
      <c r="AC5473" s="4">
        <v>0</v>
      </c>
      <c r="AD5473" s="4">
        <v>0</v>
      </c>
      <c r="AE5473" s="4">
        <v>0</v>
      </c>
      <c r="AF5473" t="s">
        <v>717</v>
      </c>
      <c r="AG5473" s="4">
        <v>0</v>
      </c>
      <c r="AH5473" s="4">
        <v>0</v>
      </c>
      <c r="AI5473" s="4">
        <v>0</v>
      </c>
      <c r="AJ5473" s="4">
        <v>-4174.9799999999996</v>
      </c>
      <c r="AK5473" s="4">
        <v>200000</v>
      </c>
      <c r="AL5473" t="s">
        <v>790</v>
      </c>
      <c r="AM5473" s="71" t="str">
        <f>INDEX(Network_Insurer_Code,MATCH(Export!AL5473,Network_insurer_Name,0))</f>
        <v>STL1</v>
      </c>
      <c r="AN5473" t="str">
        <f t="shared" si="85"/>
        <v>L1002STL12017</v>
      </c>
    </row>
    <row r="5474" spans="1:40" x14ac:dyDescent="0.25">
      <c r="A5474">
        <v>2020</v>
      </c>
      <c r="B5474">
        <v>3</v>
      </c>
      <c r="C5474" s="1">
        <v>44013</v>
      </c>
      <c r="D5474" s="1">
        <v>44104</v>
      </c>
      <c r="E5474">
        <v>2019</v>
      </c>
      <c r="F5474" s="71" t="str">
        <f>INDEX(Client_Name,MATCH(Export!H5474,Local_Company_Name,0))</f>
        <v>Falcon Clothing</v>
      </c>
      <c r="G5474" s="71">
        <f>INDEX(Client_Code,MATCH(Export!H5474,Local_Company_Name,0))</f>
        <v>1006</v>
      </c>
      <c r="H5474" t="s">
        <v>776</v>
      </c>
      <c r="I5474" t="s">
        <v>779</v>
      </c>
      <c r="J5474" t="s">
        <v>8</v>
      </c>
      <c r="K5474" s="71" t="str">
        <f>INDEX(Line_of_Business,MATCH(Export!J5474,Name,0))</f>
        <v>M</v>
      </c>
      <c r="L5474" s="9" t="s">
        <v>414</v>
      </c>
      <c r="M5474">
        <v>402</v>
      </c>
      <c r="N5474" s="4">
        <v>0</v>
      </c>
      <c r="O5474" s="4">
        <v>0</v>
      </c>
      <c r="P5474" s="4">
        <v>102.43</v>
      </c>
      <c r="Q5474" s="4">
        <v>0</v>
      </c>
      <c r="R5474" s="4">
        <v>0</v>
      </c>
      <c r="S5474" s="4">
        <v>0</v>
      </c>
      <c r="T5474" s="4">
        <v>0</v>
      </c>
      <c r="U5474" s="4">
        <v>0</v>
      </c>
      <c r="V5474" s="4">
        <v>0</v>
      </c>
      <c r="W5474" s="4">
        <v>0</v>
      </c>
      <c r="X5474" s="4">
        <v>0</v>
      </c>
      <c r="Y5474" s="4">
        <v>0</v>
      </c>
      <c r="Z5474" s="4">
        <v>0</v>
      </c>
      <c r="AA5474" s="4">
        <v>0</v>
      </c>
      <c r="AB5474" t="s">
        <v>3</v>
      </c>
      <c r="AC5474" s="4">
        <v>0</v>
      </c>
      <c r="AD5474" s="4">
        <v>0</v>
      </c>
      <c r="AE5474" s="4">
        <v>0</v>
      </c>
      <c r="AF5474" t="s">
        <v>779</v>
      </c>
      <c r="AG5474" s="4">
        <v>0</v>
      </c>
      <c r="AH5474" s="4">
        <v>0</v>
      </c>
      <c r="AI5474" s="4">
        <v>0</v>
      </c>
      <c r="AJ5474" s="4">
        <v>-102.43</v>
      </c>
      <c r="AK5474" s="4">
        <v>0</v>
      </c>
      <c r="AL5474" t="s">
        <v>796</v>
      </c>
      <c r="AM5474" s="71" t="str">
        <f>INDEX(Network_Insurer_Code,MATCH(Export!AL5474,Network_insurer_Name,0))</f>
        <v>POL2</v>
      </c>
      <c r="AN5474" t="str">
        <f t="shared" si="85"/>
        <v>M1006POL22019</v>
      </c>
    </row>
    <row r="5475" spans="1:40" x14ac:dyDescent="0.25">
      <c r="A5475">
        <v>2019</v>
      </c>
      <c r="B5475">
        <v>2</v>
      </c>
      <c r="C5475" s="1">
        <v>43556</v>
      </c>
      <c r="D5475" s="1">
        <v>43646</v>
      </c>
      <c r="E5475">
        <v>2019</v>
      </c>
      <c r="F5475" s="71" t="str">
        <f>INDEX(Client_Name,MATCH(Export!H5475,Local_Company_Name,0))</f>
        <v>Lion Manufacturing Co</v>
      </c>
      <c r="G5475" s="71">
        <f>INDEX(Client_Code,MATCH(Export!H5475,Local_Company_Name,0))</f>
        <v>1002</v>
      </c>
      <c r="H5475" t="s">
        <v>752</v>
      </c>
      <c r="I5475" t="s">
        <v>779</v>
      </c>
      <c r="J5475" t="s">
        <v>22</v>
      </c>
      <c r="K5475" s="71" t="str">
        <f>INDEX(Line_of_Business,MATCH(Export!J5475,Name,0))</f>
        <v>A</v>
      </c>
      <c r="L5475" s="9">
        <v>40599038</v>
      </c>
      <c r="M5475">
        <v>293</v>
      </c>
      <c r="N5475" s="4">
        <v>21421.23</v>
      </c>
      <c r="O5475" s="4">
        <v>21421.23</v>
      </c>
      <c r="P5475" s="4">
        <v>0</v>
      </c>
      <c r="Q5475" s="4">
        <v>0</v>
      </c>
      <c r="R5475" s="4">
        <v>0</v>
      </c>
      <c r="S5475" s="4">
        <v>0</v>
      </c>
      <c r="T5475" s="4">
        <v>0</v>
      </c>
      <c r="U5475" s="4">
        <v>0</v>
      </c>
      <c r="V5475" s="4">
        <v>0</v>
      </c>
      <c r="W5475" s="4">
        <v>0</v>
      </c>
      <c r="X5475" s="4">
        <v>0</v>
      </c>
      <c r="Y5475" s="4">
        <v>1435.7</v>
      </c>
      <c r="Z5475" s="4">
        <v>911.23</v>
      </c>
      <c r="AA5475" s="4">
        <v>0</v>
      </c>
      <c r="AB5475" t="s">
        <v>3</v>
      </c>
      <c r="AC5475" s="4">
        <v>0</v>
      </c>
      <c r="AD5475" s="4">
        <v>0</v>
      </c>
      <c r="AE5475" s="4">
        <v>0</v>
      </c>
      <c r="AF5475" t="s">
        <v>779</v>
      </c>
      <c r="AG5475" s="4">
        <v>0</v>
      </c>
      <c r="AH5475" s="4">
        <v>0</v>
      </c>
      <c r="AI5475" s="4">
        <v>0</v>
      </c>
      <c r="AJ5475" s="4">
        <v>19074.3</v>
      </c>
      <c r="AK5475" s="4">
        <v>0</v>
      </c>
      <c r="AL5475" t="s">
        <v>794</v>
      </c>
      <c r="AM5475" s="71" t="str">
        <f>INDEX(Network_Insurer_Code,MATCH(Export!AL5475,Network_insurer_Name,0))</f>
        <v>CUI2</v>
      </c>
      <c r="AN5475" t="str">
        <f t="shared" si="85"/>
        <v>A1002CUI22019</v>
      </c>
    </row>
    <row r="5476" spans="1:40" x14ac:dyDescent="0.25">
      <c r="A5476">
        <v>2020</v>
      </c>
      <c r="B5476">
        <v>3</v>
      </c>
      <c r="C5476" s="1">
        <v>44013</v>
      </c>
      <c r="D5476" s="1">
        <v>44104</v>
      </c>
      <c r="E5476">
        <v>2019</v>
      </c>
      <c r="F5476" s="71" t="str">
        <f>INDEX(Client_Name,MATCH(Export!H5476,Local_Company_Name,0))</f>
        <v>Tiger Jewelcrafting Ltd</v>
      </c>
      <c r="G5476" s="71">
        <f>INDEX(Client_Code,MATCH(Export!H5476,Local_Company_Name,0))</f>
        <v>1003</v>
      </c>
      <c r="H5476" t="s">
        <v>764</v>
      </c>
      <c r="I5476" t="s">
        <v>779</v>
      </c>
      <c r="J5476" t="s">
        <v>8</v>
      </c>
      <c r="K5476" s="71" t="str">
        <f>INDEX(Line_of_Business,MATCH(Export!J5476,Name,0))</f>
        <v>M</v>
      </c>
      <c r="L5476" s="9">
        <v>80400</v>
      </c>
      <c r="M5476">
        <v>289</v>
      </c>
      <c r="N5476" s="4">
        <v>23844</v>
      </c>
      <c r="O5476" s="4">
        <v>23844</v>
      </c>
      <c r="P5476" s="4">
        <v>22973.47</v>
      </c>
      <c r="Q5476" s="4">
        <v>0</v>
      </c>
      <c r="R5476" s="4">
        <v>0</v>
      </c>
      <c r="S5476" s="4">
        <v>0</v>
      </c>
      <c r="T5476" s="4">
        <v>0</v>
      </c>
      <c r="U5476" s="4">
        <v>0</v>
      </c>
      <c r="V5476" s="4">
        <v>0</v>
      </c>
      <c r="W5476" s="4">
        <v>0</v>
      </c>
      <c r="X5476" s="4">
        <v>0</v>
      </c>
      <c r="Y5476" s="4">
        <v>3664.82</v>
      </c>
      <c r="Z5476" s="4">
        <v>0</v>
      </c>
      <c r="AA5476" s="4">
        <v>0</v>
      </c>
      <c r="AB5476" t="s">
        <v>3</v>
      </c>
      <c r="AC5476" s="4">
        <v>0</v>
      </c>
      <c r="AD5476" s="4">
        <v>0</v>
      </c>
      <c r="AE5476" s="4">
        <v>0</v>
      </c>
      <c r="AF5476" t="s">
        <v>779</v>
      </c>
      <c r="AG5476" s="4">
        <v>0</v>
      </c>
      <c r="AH5476" s="4">
        <v>0</v>
      </c>
      <c r="AI5476" s="4">
        <v>0</v>
      </c>
      <c r="AJ5476" s="4">
        <v>-2794.29</v>
      </c>
      <c r="AK5476" s="4">
        <v>0</v>
      </c>
      <c r="AL5476" t="s">
        <v>793</v>
      </c>
      <c r="AM5476" s="71" t="str">
        <f>INDEX(Network_Insurer_Code,MATCH(Export!AL5476,Network_insurer_Name,0))</f>
        <v>CAL3</v>
      </c>
      <c r="AN5476" t="str">
        <f t="shared" si="85"/>
        <v>M1003CAL32019</v>
      </c>
    </row>
    <row r="5477" spans="1:40" x14ac:dyDescent="0.25">
      <c r="A5477">
        <v>2020</v>
      </c>
      <c r="B5477">
        <v>2</v>
      </c>
      <c r="C5477" s="1">
        <v>43922</v>
      </c>
      <c r="D5477" s="1">
        <v>44012</v>
      </c>
      <c r="E5477">
        <v>2020</v>
      </c>
      <c r="F5477" s="71" t="str">
        <f>INDEX(Client_Name,MATCH(Export!H5477,Local_Company_Name,0))</f>
        <v>Flaimngo Tailoring</v>
      </c>
      <c r="G5477" s="71">
        <f>INDEX(Client_Code,MATCH(Export!H5477,Local_Company_Name,0))</f>
        <v>1005</v>
      </c>
      <c r="H5477" t="s">
        <v>769</v>
      </c>
      <c r="I5477" t="s">
        <v>715</v>
      </c>
      <c r="J5477" t="s">
        <v>8</v>
      </c>
      <c r="K5477" s="71" t="str">
        <f>INDEX(Line_of_Business,MATCH(Export!J5477,Name,0))</f>
        <v>M</v>
      </c>
      <c r="L5477" s="9" t="s">
        <v>195</v>
      </c>
      <c r="M5477">
        <v>94</v>
      </c>
      <c r="N5477" s="4">
        <v>21837.424999999901</v>
      </c>
      <c r="O5477" s="4">
        <v>17469.939999999999</v>
      </c>
      <c r="P5477" s="4">
        <v>3100.5499999999902</v>
      </c>
      <c r="Q5477" s="4">
        <v>0</v>
      </c>
      <c r="R5477" s="4">
        <v>0</v>
      </c>
      <c r="S5477" s="4">
        <v>0</v>
      </c>
      <c r="T5477" s="4">
        <v>0</v>
      </c>
      <c r="U5477" s="4">
        <v>0</v>
      </c>
      <c r="V5477" s="4">
        <v>0</v>
      </c>
      <c r="W5477" s="4">
        <v>0</v>
      </c>
      <c r="X5477" s="4">
        <v>0</v>
      </c>
      <c r="Y5477" s="4">
        <v>1746.99</v>
      </c>
      <c r="Z5477" s="4">
        <v>2620.4899999999998</v>
      </c>
      <c r="AA5477" s="4">
        <v>0</v>
      </c>
      <c r="AB5477" t="s">
        <v>3</v>
      </c>
      <c r="AC5477" s="4">
        <v>0</v>
      </c>
      <c r="AD5477" s="4">
        <v>0</v>
      </c>
      <c r="AE5477" s="4">
        <v>3437.03</v>
      </c>
      <c r="AF5477" t="s">
        <v>715</v>
      </c>
      <c r="AG5477" s="4">
        <v>0</v>
      </c>
      <c r="AH5477" s="4">
        <v>0</v>
      </c>
      <c r="AI5477" s="4">
        <v>0</v>
      </c>
      <c r="AJ5477" s="4">
        <v>10001.91</v>
      </c>
      <c r="AK5477" s="4">
        <v>0</v>
      </c>
      <c r="AL5477" t="s">
        <v>796</v>
      </c>
      <c r="AM5477" s="71" t="str">
        <f>INDEX(Network_Insurer_Code,MATCH(Export!AL5477,Network_insurer_Name,0))</f>
        <v>POL2</v>
      </c>
      <c r="AN5477" t="str">
        <f t="shared" si="85"/>
        <v>M1005POL22020</v>
      </c>
    </row>
    <row r="5478" spans="1:40" x14ac:dyDescent="0.25">
      <c r="A5478">
        <v>2019</v>
      </c>
      <c r="B5478">
        <v>3</v>
      </c>
      <c r="C5478" s="1">
        <v>43647</v>
      </c>
      <c r="D5478" s="1">
        <v>43738</v>
      </c>
      <c r="E5478">
        <v>2019</v>
      </c>
      <c r="F5478" s="71" t="str">
        <f>INDEX(Client_Name,MATCH(Export!H5478,Local_Company_Name,0))</f>
        <v>Flaimngo Tailoring</v>
      </c>
      <c r="G5478" s="71">
        <f>INDEX(Client_Code,MATCH(Export!H5478,Local_Company_Name,0))</f>
        <v>1005</v>
      </c>
      <c r="H5478" t="s">
        <v>755</v>
      </c>
      <c r="I5478" t="s">
        <v>724</v>
      </c>
      <c r="J5478" t="s">
        <v>5</v>
      </c>
      <c r="K5478" s="71" t="str">
        <f>INDEX(Line_of_Business,MATCH(Export!J5478,Name,0))</f>
        <v>L</v>
      </c>
      <c r="L5478" s="9">
        <v>77614</v>
      </c>
      <c r="M5478">
        <v>7</v>
      </c>
      <c r="N5478" s="4">
        <v>630</v>
      </c>
      <c r="O5478" s="4">
        <v>630</v>
      </c>
      <c r="P5478" s="4">
        <v>0</v>
      </c>
      <c r="Q5478" s="4">
        <v>0</v>
      </c>
      <c r="R5478" s="4">
        <v>0</v>
      </c>
      <c r="S5478" s="4">
        <v>0</v>
      </c>
      <c r="T5478" s="4">
        <v>0</v>
      </c>
      <c r="U5478" s="4">
        <v>0</v>
      </c>
      <c r="V5478" s="4">
        <v>0</v>
      </c>
      <c r="W5478" s="4">
        <v>0</v>
      </c>
      <c r="X5478" s="4">
        <v>0</v>
      </c>
      <c r="Y5478" s="4">
        <v>100.8</v>
      </c>
      <c r="Z5478" s="4">
        <v>0</v>
      </c>
      <c r="AA5478" s="4">
        <v>0</v>
      </c>
      <c r="AB5478" t="s">
        <v>3</v>
      </c>
      <c r="AC5478" s="4">
        <v>0</v>
      </c>
      <c r="AD5478" s="4">
        <v>0</v>
      </c>
      <c r="AE5478" s="4">
        <v>0</v>
      </c>
      <c r="AF5478" t="s">
        <v>724</v>
      </c>
      <c r="AG5478" s="4">
        <v>0</v>
      </c>
      <c r="AH5478" s="4">
        <v>0</v>
      </c>
      <c r="AI5478" s="4">
        <v>0</v>
      </c>
      <c r="AJ5478" s="4">
        <v>529.20000000000005</v>
      </c>
      <c r="AK5478" s="4">
        <v>0</v>
      </c>
      <c r="AL5478" t="s">
        <v>797</v>
      </c>
      <c r="AM5478" s="71" t="str">
        <f>INDEX(Network_Insurer_Code,MATCH(Export!AL5478,Network_insurer_Name,0))</f>
        <v>ONI3</v>
      </c>
      <c r="AN5478" t="str">
        <f t="shared" si="85"/>
        <v>L1005ONI32019</v>
      </c>
    </row>
    <row r="5479" spans="1:40" x14ac:dyDescent="0.25">
      <c r="A5479">
        <v>2019</v>
      </c>
      <c r="B5479">
        <v>1</v>
      </c>
      <c r="C5479" s="1">
        <v>43556</v>
      </c>
      <c r="D5479" s="1">
        <v>43646</v>
      </c>
      <c r="E5479">
        <v>2018</v>
      </c>
      <c r="F5479" s="71" t="str">
        <f>INDEX(Client_Name,MATCH(Export!H5479,Local_Company_Name,0))</f>
        <v>Tiger Jewelcrafting Ltd</v>
      </c>
      <c r="G5479" s="71">
        <f>INDEX(Client_Code,MATCH(Export!H5479,Local_Company_Name,0))</f>
        <v>1003</v>
      </c>
      <c r="H5479" t="s">
        <v>764</v>
      </c>
      <c r="I5479" t="s">
        <v>722</v>
      </c>
      <c r="J5479" t="s">
        <v>5</v>
      </c>
      <c r="K5479" s="71" t="str">
        <f>INDEX(Line_of_Business,MATCH(Export!J5479,Name,0))</f>
        <v>L</v>
      </c>
      <c r="L5479" s="9" t="s">
        <v>133</v>
      </c>
      <c r="M5479">
        <v>18</v>
      </c>
      <c r="N5479" s="4">
        <v>4691.1099999999997</v>
      </c>
      <c r="O5479" s="4">
        <v>4691.1099999999997</v>
      </c>
      <c r="P5479" s="4">
        <v>0</v>
      </c>
      <c r="Q5479" s="4">
        <v>0</v>
      </c>
      <c r="R5479" s="4">
        <v>0</v>
      </c>
      <c r="S5479" s="4">
        <v>0</v>
      </c>
      <c r="T5479" s="4">
        <v>0</v>
      </c>
      <c r="U5479" s="4">
        <v>0</v>
      </c>
      <c r="V5479" s="4">
        <v>0</v>
      </c>
      <c r="W5479" s="4">
        <v>0</v>
      </c>
      <c r="X5479" s="4">
        <v>0</v>
      </c>
      <c r="Y5479" s="4">
        <v>538.16</v>
      </c>
      <c r="Z5479" s="4">
        <v>206.41</v>
      </c>
      <c r="AA5479" s="4">
        <v>0</v>
      </c>
      <c r="AB5479" t="s">
        <v>3</v>
      </c>
      <c r="AC5479" s="4">
        <v>0</v>
      </c>
      <c r="AD5479" s="4">
        <v>0</v>
      </c>
      <c r="AE5479" s="4">
        <v>0</v>
      </c>
      <c r="AF5479" t="s">
        <v>722</v>
      </c>
      <c r="AG5479" s="4">
        <v>0</v>
      </c>
      <c r="AH5479" s="4">
        <v>0</v>
      </c>
      <c r="AI5479" s="4">
        <v>0</v>
      </c>
      <c r="AJ5479" s="4">
        <v>3946.54</v>
      </c>
      <c r="AK5479" s="4">
        <v>0</v>
      </c>
      <c r="AL5479" t="s">
        <v>787</v>
      </c>
      <c r="AM5479" s="71" t="str">
        <f>INDEX(Network_Insurer_Code,MATCH(Export!AL5479,Network_insurer_Name,0))</f>
        <v>LEI3</v>
      </c>
      <c r="AN5479" t="str">
        <f t="shared" si="85"/>
        <v>L1003LEI32018</v>
      </c>
    </row>
    <row r="5480" spans="1:40" x14ac:dyDescent="0.25">
      <c r="A5480">
        <v>2019</v>
      </c>
      <c r="B5480">
        <v>4</v>
      </c>
      <c r="C5480" s="1">
        <v>43282</v>
      </c>
      <c r="D5480" s="1">
        <v>43373</v>
      </c>
      <c r="E5480">
        <v>2018</v>
      </c>
      <c r="F5480" s="71" t="str">
        <f>INDEX(Client_Name,MATCH(Export!H5480,Local_Company_Name,0))</f>
        <v>Lion Manufacturing Co</v>
      </c>
      <c r="G5480" s="71">
        <f>INDEX(Client_Code,MATCH(Export!H5480,Local_Company_Name,0))</f>
        <v>1002</v>
      </c>
      <c r="H5480" t="s">
        <v>758</v>
      </c>
      <c r="I5480" t="s">
        <v>719</v>
      </c>
      <c r="J5480" t="s">
        <v>5</v>
      </c>
      <c r="K5480" s="71" t="str">
        <f>INDEX(Line_of_Business,MATCH(Export!J5480,Name,0))</f>
        <v>L</v>
      </c>
      <c r="L5480" s="9" t="s">
        <v>465</v>
      </c>
      <c r="M5480">
        <v>4493</v>
      </c>
      <c r="N5480" s="4">
        <v>0</v>
      </c>
      <c r="O5480" s="4">
        <v>0</v>
      </c>
      <c r="P5480" s="4">
        <v>-97899.12</v>
      </c>
      <c r="Q5480" s="4">
        <v>0</v>
      </c>
      <c r="R5480" s="4">
        <v>0</v>
      </c>
      <c r="S5480" s="4">
        <v>0</v>
      </c>
      <c r="T5480" s="4">
        <v>0</v>
      </c>
      <c r="U5480" s="4">
        <v>0</v>
      </c>
      <c r="V5480" s="4">
        <v>0</v>
      </c>
      <c r="W5480" s="4">
        <v>0</v>
      </c>
      <c r="X5480" s="4">
        <v>0</v>
      </c>
      <c r="Y5480" s="4">
        <v>-769.66</v>
      </c>
      <c r="Z5480" s="4">
        <v>-3108.57</v>
      </c>
      <c r="AA5480" s="4">
        <v>0</v>
      </c>
      <c r="AB5480" t="s">
        <v>3</v>
      </c>
      <c r="AC5480" s="4">
        <v>0</v>
      </c>
      <c r="AD5480" s="4">
        <v>0</v>
      </c>
      <c r="AE5480" s="4">
        <v>-12226.09</v>
      </c>
      <c r="AF5480" t="s">
        <v>719</v>
      </c>
      <c r="AG5480" s="4">
        <v>0</v>
      </c>
      <c r="AH5480" s="4">
        <v>0</v>
      </c>
      <c r="AI5480" s="4">
        <v>0</v>
      </c>
      <c r="AJ5480" s="4">
        <v>101777.35</v>
      </c>
      <c r="AK5480" s="4">
        <v>0</v>
      </c>
      <c r="AL5480" t="s">
        <v>796</v>
      </c>
      <c r="AM5480" s="71" t="str">
        <f>INDEX(Network_Insurer_Code,MATCH(Export!AL5480,Network_insurer_Name,0))</f>
        <v>POL2</v>
      </c>
      <c r="AN5480" t="str">
        <f t="shared" si="85"/>
        <v>L1002POL22018</v>
      </c>
    </row>
    <row r="5481" spans="1:40" x14ac:dyDescent="0.25">
      <c r="A5481">
        <v>2019</v>
      </c>
      <c r="B5481">
        <v>2</v>
      </c>
      <c r="C5481" s="1">
        <v>43556</v>
      </c>
      <c r="D5481" s="1">
        <v>43646</v>
      </c>
      <c r="E5481">
        <v>2018</v>
      </c>
      <c r="F5481" s="71" t="str">
        <f>INDEX(Client_Name,MATCH(Export!H5481,Local_Company_Name,0))</f>
        <v>Tiger Jewelcrafting Ltd</v>
      </c>
      <c r="G5481" s="71">
        <f>INDEX(Client_Code,MATCH(Export!H5481,Local_Company_Name,0))</f>
        <v>1003</v>
      </c>
      <c r="H5481" t="s">
        <v>761</v>
      </c>
      <c r="I5481" t="s">
        <v>711</v>
      </c>
      <c r="J5481" t="s">
        <v>8</v>
      </c>
      <c r="K5481" s="71" t="str">
        <f>INDEX(Line_of_Business,MATCH(Export!J5481,Name,0))</f>
        <v>M</v>
      </c>
      <c r="L5481" s="9" t="s">
        <v>479</v>
      </c>
      <c r="M5481">
        <v>44</v>
      </c>
      <c r="N5481" s="4">
        <v>-473.72</v>
      </c>
      <c r="O5481" s="4">
        <v>-473.72</v>
      </c>
      <c r="P5481" s="4">
        <v>28226.93</v>
      </c>
      <c r="Q5481" s="4">
        <v>0</v>
      </c>
      <c r="R5481" s="4">
        <v>0</v>
      </c>
      <c r="S5481" s="4">
        <v>0</v>
      </c>
      <c r="T5481" s="4">
        <v>0</v>
      </c>
      <c r="U5481" s="4">
        <v>0</v>
      </c>
      <c r="V5481" s="4">
        <v>0</v>
      </c>
      <c r="W5481" s="4">
        <v>0</v>
      </c>
      <c r="X5481" s="4">
        <v>0</v>
      </c>
      <c r="Y5481" s="4">
        <v>-66.319999999999993</v>
      </c>
      <c r="Z5481" s="4">
        <v>0</v>
      </c>
      <c r="AA5481" s="4">
        <v>-47.37</v>
      </c>
      <c r="AB5481" t="s">
        <v>3</v>
      </c>
      <c r="AC5481" s="4">
        <v>0</v>
      </c>
      <c r="AD5481" s="4">
        <v>0</v>
      </c>
      <c r="AE5481" s="4">
        <v>-28817.7</v>
      </c>
      <c r="AF5481" t="s">
        <v>711</v>
      </c>
      <c r="AG5481" s="4">
        <v>0</v>
      </c>
      <c r="AH5481" s="4">
        <v>0</v>
      </c>
      <c r="AI5481" s="4">
        <v>0</v>
      </c>
      <c r="AJ5481" s="4">
        <v>-28586.959999999999</v>
      </c>
      <c r="AK5481" s="4">
        <v>200000</v>
      </c>
      <c r="AL5481" t="s">
        <v>787</v>
      </c>
      <c r="AM5481" s="71" t="str">
        <f>INDEX(Network_Insurer_Code,MATCH(Export!AL5481,Network_insurer_Name,0))</f>
        <v>LEI3</v>
      </c>
      <c r="AN5481" t="str">
        <f t="shared" si="85"/>
        <v>M1003LEI32018</v>
      </c>
    </row>
    <row r="5482" spans="1:40" x14ac:dyDescent="0.25">
      <c r="A5482">
        <v>2019</v>
      </c>
      <c r="B5482">
        <v>2</v>
      </c>
      <c r="C5482" s="1">
        <v>43678</v>
      </c>
      <c r="D5482" s="1">
        <v>43769</v>
      </c>
      <c r="E5482">
        <v>2019</v>
      </c>
      <c r="F5482" s="71" t="str">
        <f>INDEX(Client_Name,MATCH(Export!H5482,Local_Company_Name,0))</f>
        <v>Lion Manufacturing Co</v>
      </c>
      <c r="G5482" s="71">
        <f>INDEX(Client_Code,MATCH(Export!H5482,Local_Company_Name,0))</f>
        <v>1002</v>
      </c>
      <c r="H5482" t="s">
        <v>757</v>
      </c>
      <c r="I5482" t="s">
        <v>704</v>
      </c>
      <c r="J5482" t="s">
        <v>8</v>
      </c>
      <c r="K5482" s="71" t="str">
        <f>INDEX(Line_of_Business,MATCH(Export!J5482,Name,0))</f>
        <v>M</v>
      </c>
      <c r="L5482" s="9">
        <v>1301239646</v>
      </c>
      <c r="M5482">
        <v>634</v>
      </c>
      <c r="N5482" s="4">
        <v>0</v>
      </c>
      <c r="O5482" s="4">
        <v>0</v>
      </c>
      <c r="P5482" s="4">
        <v>0</v>
      </c>
      <c r="Q5482" s="4">
        <v>0</v>
      </c>
      <c r="R5482" s="4">
        <v>0</v>
      </c>
      <c r="S5482" s="4">
        <v>0</v>
      </c>
      <c r="T5482" s="4">
        <v>0</v>
      </c>
      <c r="U5482" s="4">
        <v>0</v>
      </c>
      <c r="V5482" s="4">
        <v>0</v>
      </c>
      <c r="W5482" s="4">
        <v>0</v>
      </c>
      <c r="X5482" s="4">
        <v>0</v>
      </c>
      <c r="Y5482" s="4">
        <v>0</v>
      </c>
      <c r="Z5482" s="4">
        <v>0</v>
      </c>
      <c r="AA5482" s="4">
        <v>0</v>
      </c>
      <c r="AB5482" t="s">
        <v>3</v>
      </c>
      <c r="AC5482" s="4">
        <v>0</v>
      </c>
      <c r="AD5482" s="4">
        <v>0</v>
      </c>
      <c r="AE5482" s="4">
        <v>0</v>
      </c>
      <c r="AF5482" t="s">
        <v>704</v>
      </c>
      <c r="AG5482" s="4">
        <v>0</v>
      </c>
      <c r="AH5482" s="4">
        <v>0</v>
      </c>
      <c r="AI5482" s="4">
        <v>0</v>
      </c>
      <c r="AJ5482" s="4">
        <v>0</v>
      </c>
      <c r="AK5482" s="4">
        <v>0</v>
      </c>
      <c r="AL5482" t="s">
        <v>788</v>
      </c>
      <c r="AM5482" s="71" t="str">
        <f>INDEX(Network_Insurer_Code,MATCH(Export!AL5482,Network_insurer_Name,0))</f>
        <v>RAI1</v>
      </c>
      <c r="AN5482" t="str">
        <f t="shared" si="85"/>
        <v>M1002RAI12019</v>
      </c>
    </row>
    <row r="5483" spans="1:40" x14ac:dyDescent="0.25">
      <c r="A5483">
        <v>2019</v>
      </c>
      <c r="B5483">
        <v>3</v>
      </c>
      <c r="C5483" s="1">
        <v>43739</v>
      </c>
      <c r="D5483" s="1">
        <v>43830</v>
      </c>
      <c r="E5483">
        <v>2019</v>
      </c>
      <c r="F5483" s="71" t="str">
        <f>INDEX(Client_Name,MATCH(Export!H5483,Local_Company_Name,0))</f>
        <v>Zebra Workings Ltd</v>
      </c>
      <c r="G5483" s="71">
        <f>INDEX(Client_Code,MATCH(Export!H5483,Local_Company_Name,0))</f>
        <v>1001</v>
      </c>
      <c r="H5483" t="s">
        <v>750</v>
      </c>
      <c r="I5483" t="s">
        <v>707</v>
      </c>
      <c r="J5483" t="s">
        <v>8</v>
      </c>
      <c r="K5483" s="71" t="str">
        <f>INDEX(Line_of_Business,MATCH(Export!J5483,Name,0))</f>
        <v>M</v>
      </c>
      <c r="L5483" s="9">
        <v>50881550</v>
      </c>
      <c r="M5483">
        <v>1</v>
      </c>
      <c r="N5483" s="4">
        <v>2266.84</v>
      </c>
      <c r="O5483" s="4">
        <v>2266.84</v>
      </c>
      <c r="P5483" s="4">
        <v>0</v>
      </c>
      <c r="Q5483" s="4">
        <v>0</v>
      </c>
      <c r="R5483" s="4">
        <v>0</v>
      </c>
      <c r="S5483" s="4">
        <v>0</v>
      </c>
      <c r="T5483" s="4">
        <v>0</v>
      </c>
      <c r="U5483" s="4">
        <v>0</v>
      </c>
      <c r="V5483" s="4">
        <v>0</v>
      </c>
      <c r="W5483" s="4">
        <v>0</v>
      </c>
      <c r="X5483" s="4">
        <v>0</v>
      </c>
      <c r="Y5483" s="4">
        <v>217.62</v>
      </c>
      <c r="Z5483" s="4">
        <v>0</v>
      </c>
      <c r="AA5483" s="4">
        <v>340.03</v>
      </c>
      <c r="AB5483" t="s">
        <v>3</v>
      </c>
      <c r="AC5483" s="4">
        <v>0</v>
      </c>
      <c r="AD5483" s="4">
        <v>0</v>
      </c>
      <c r="AE5483" s="4">
        <v>0</v>
      </c>
      <c r="AF5483" t="s">
        <v>707</v>
      </c>
      <c r="AG5483" s="4">
        <v>0</v>
      </c>
      <c r="AH5483" s="4">
        <v>0</v>
      </c>
      <c r="AI5483" s="4">
        <v>0</v>
      </c>
      <c r="AJ5483" s="4">
        <v>1709.19</v>
      </c>
      <c r="AK5483" s="4">
        <v>0</v>
      </c>
      <c r="AL5483" t="s">
        <v>798</v>
      </c>
      <c r="AM5483" s="71" t="str">
        <f>INDEX(Network_Insurer_Code,MATCH(Export!AL5483,Network_insurer_Name,0))</f>
        <v>PEI2</v>
      </c>
      <c r="AN5483" t="str">
        <f t="shared" si="85"/>
        <v>M1001PEI22019</v>
      </c>
    </row>
    <row r="5484" spans="1:40" x14ac:dyDescent="0.25">
      <c r="A5484">
        <v>2019</v>
      </c>
      <c r="B5484">
        <v>2</v>
      </c>
      <c r="C5484" s="1">
        <v>43556</v>
      </c>
      <c r="D5484" s="1">
        <v>43646</v>
      </c>
      <c r="E5484">
        <v>2018</v>
      </c>
      <c r="F5484" s="71" t="str">
        <f>INDEX(Client_Name,MATCH(Export!H5484,Local_Company_Name,0))</f>
        <v>Falcon Clothing</v>
      </c>
      <c r="G5484" s="71">
        <f>INDEX(Client_Code,MATCH(Export!H5484,Local_Company_Name,0))</f>
        <v>1006</v>
      </c>
      <c r="H5484" t="s">
        <v>776</v>
      </c>
      <c r="I5484" t="s">
        <v>723</v>
      </c>
      <c r="J5484" t="s">
        <v>5</v>
      </c>
      <c r="K5484" s="71" t="str">
        <f>INDEX(Line_of_Business,MATCH(Export!J5484,Name,0))</f>
        <v>L</v>
      </c>
      <c r="L5484" s="9" t="s">
        <v>235</v>
      </c>
      <c r="M5484">
        <v>922</v>
      </c>
      <c r="N5484" s="4">
        <v>949.63</v>
      </c>
      <c r="O5484" s="4">
        <v>949.63</v>
      </c>
      <c r="P5484" s="4">
        <v>0</v>
      </c>
      <c r="Q5484" s="4">
        <v>0</v>
      </c>
      <c r="R5484" s="4">
        <v>0</v>
      </c>
      <c r="S5484" s="4">
        <v>0</v>
      </c>
      <c r="T5484" s="4">
        <v>0</v>
      </c>
      <c r="U5484" s="4">
        <v>0</v>
      </c>
      <c r="V5484" s="4">
        <v>0</v>
      </c>
      <c r="W5484" s="4">
        <v>0</v>
      </c>
      <c r="X5484" s="4">
        <v>0</v>
      </c>
      <c r="Y5484" s="4">
        <v>41.78</v>
      </c>
      <c r="Z5484" s="4">
        <v>0</v>
      </c>
      <c r="AA5484" s="4">
        <v>0</v>
      </c>
      <c r="AB5484" t="s">
        <v>3</v>
      </c>
      <c r="AC5484" s="4">
        <v>-141094</v>
      </c>
      <c r="AD5484" s="4">
        <v>0</v>
      </c>
      <c r="AE5484" s="4">
        <v>0</v>
      </c>
      <c r="AF5484" t="s">
        <v>723</v>
      </c>
      <c r="AG5484" s="4">
        <v>0</v>
      </c>
      <c r="AH5484" s="4">
        <v>0</v>
      </c>
      <c r="AI5484" s="4">
        <v>0</v>
      </c>
      <c r="AJ5484" s="4">
        <v>907.85</v>
      </c>
      <c r="AK5484" s="4">
        <v>0</v>
      </c>
      <c r="AL5484" t="s">
        <v>786</v>
      </c>
      <c r="AM5484" s="71" t="str">
        <f>INDEX(Network_Insurer_Code,MATCH(Export!AL5484,Network_insurer_Name,0))</f>
        <v>BAL1</v>
      </c>
      <c r="AN5484" t="str">
        <f t="shared" si="85"/>
        <v>L1006BAL12018</v>
      </c>
    </row>
    <row r="5485" spans="1:40" x14ac:dyDescent="0.25">
      <c r="A5485">
        <v>2019</v>
      </c>
      <c r="B5485">
        <v>2</v>
      </c>
      <c r="C5485" s="1">
        <v>43556</v>
      </c>
      <c r="D5485" s="1">
        <v>43646</v>
      </c>
      <c r="E5485">
        <v>2018</v>
      </c>
      <c r="F5485" s="71" t="str">
        <f>INDEX(Client_Name,MATCH(Export!H5485,Local_Company_Name,0))</f>
        <v>Zebra Workings Ltd</v>
      </c>
      <c r="G5485" s="71">
        <f>INDEX(Client_Code,MATCH(Export!H5485,Local_Company_Name,0))</f>
        <v>1001</v>
      </c>
      <c r="H5485" t="s">
        <v>750</v>
      </c>
      <c r="I5485" t="s">
        <v>725</v>
      </c>
      <c r="J5485" t="s">
        <v>8</v>
      </c>
      <c r="K5485" s="71" t="str">
        <f>INDEX(Line_of_Business,MATCH(Export!J5485,Name,0))</f>
        <v>M</v>
      </c>
      <c r="L5485" s="9" t="s">
        <v>70</v>
      </c>
      <c r="M5485">
        <v>1703</v>
      </c>
      <c r="N5485" s="4">
        <v>0</v>
      </c>
      <c r="O5485" s="4">
        <v>0</v>
      </c>
      <c r="P5485" s="4">
        <v>-95493.58</v>
      </c>
      <c r="Q5485" s="4">
        <v>0</v>
      </c>
      <c r="R5485" s="4">
        <v>0</v>
      </c>
      <c r="S5485" s="4">
        <v>0</v>
      </c>
      <c r="T5485" s="4">
        <v>0</v>
      </c>
      <c r="U5485" s="4">
        <v>0</v>
      </c>
      <c r="V5485" s="4">
        <v>0</v>
      </c>
      <c r="W5485" s="4">
        <v>-1218510.1100000001</v>
      </c>
      <c r="X5485" s="4">
        <v>0</v>
      </c>
      <c r="Y5485" s="4">
        <v>0</v>
      </c>
      <c r="Z5485" s="4">
        <v>0</v>
      </c>
      <c r="AA5485" s="4">
        <v>0</v>
      </c>
      <c r="AB5485" t="s">
        <v>3</v>
      </c>
      <c r="AC5485" s="4">
        <v>0</v>
      </c>
      <c r="AD5485" s="4">
        <v>0</v>
      </c>
      <c r="AE5485" s="4">
        <v>0</v>
      </c>
      <c r="AF5485" t="s">
        <v>725</v>
      </c>
      <c r="AG5485" s="4">
        <v>0</v>
      </c>
      <c r="AH5485" s="4">
        <v>0</v>
      </c>
      <c r="AI5485" s="4">
        <v>0</v>
      </c>
      <c r="AJ5485" s="4">
        <v>1314003.69</v>
      </c>
      <c r="AK5485" s="4">
        <v>200000</v>
      </c>
      <c r="AL5485" t="s">
        <v>797</v>
      </c>
      <c r="AM5485" s="71" t="str">
        <f>INDEX(Network_Insurer_Code,MATCH(Export!AL5485,Network_insurer_Name,0))</f>
        <v>ONI3</v>
      </c>
      <c r="AN5485" t="str">
        <f t="shared" si="85"/>
        <v>M1001ONI32018</v>
      </c>
    </row>
    <row r="5486" spans="1:40" x14ac:dyDescent="0.25">
      <c r="A5486">
        <v>2020</v>
      </c>
      <c r="B5486">
        <v>3</v>
      </c>
      <c r="C5486" s="1">
        <v>44013</v>
      </c>
      <c r="D5486" s="1">
        <v>44104</v>
      </c>
      <c r="E5486">
        <v>2020</v>
      </c>
      <c r="F5486" s="71" t="str">
        <f>INDEX(Client_Name,MATCH(Export!H5486,Local_Company_Name,0))</f>
        <v>Lion Manufacturing Co</v>
      </c>
      <c r="G5486" s="71">
        <f>INDEX(Client_Code,MATCH(Export!H5486,Local_Company_Name,0))</f>
        <v>1002</v>
      </c>
      <c r="H5486" t="s">
        <v>759</v>
      </c>
      <c r="I5486" t="s">
        <v>720</v>
      </c>
      <c r="J5486" t="s">
        <v>8</v>
      </c>
      <c r="K5486" s="71" t="str">
        <f>INDEX(Line_of_Business,MATCH(Export!J5486,Name,0))</f>
        <v>M</v>
      </c>
      <c r="L5486" s="9" t="s">
        <v>600</v>
      </c>
      <c r="M5486">
        <v>704</v>
      </c>
      <c r="N5486" s="4">
        <v>13410880.1616161</v>
      </c>
      <c r="O5486" s="4">
        <v>13276771.359999999</v>
      </c>
      <c r="P5486" s="4">
        <v>4813506.28</v>
      </c>
      <c r="Q5486" s="4">
        <v>0</v>
      </c>
      <c r="R5486" s="4">
        <v>0</v>
      </c>
      <c r="S5486" s="4">
        <v>0</v>
      </c>
      <c r="T5486" s="4">
        <v>0</v>
      </c>
      <c r="U5486" s="4">
        <v>0</v>
      </c>
      <c r="V5486" s="4">
        <v>0</v>
      </c>
      <c r="W5486" s="4">
        <v>0</v>
      </c>
      <c r="X5486" s="4">
        <v>0</v>
      </c>
      <c r="Y5486" s="4">
        <v>1991515.71</v>
      </c>
      <c r="Z5486" s="4">
        <v>0</v>
      </c>
      <c r="AA5486" s="4">
        <v>663838.57999999996</v>
      </c>
      <c r="AB5486" t="s">
        <v>3</v>
      </c>
      <c r="AC5486" s="4">
        <v>0</v>
      </c>
      <c r="AD5486" s="4">
        <v>0</v>
      </c>
      <c r="AE5486" s="4">
        <v>0</v>
      </c>
      <c r="AF5486" t="s">
        <v>720</v>
      </c>
      <c r="AG5486" s="4">
        <v>0</v>
      </c>
      <c r="AH5486" s="4">
        <v>0</v>
      </c>
      <c r="AI5486" s="4">
        <v>0</v>
      </c>
      <c r="AJ5486" s="4">
        <v>5807910.7899999898</v>
      </c>
      <c r="AK5486" s="4" t="s">
        <v>2</v>
      </c>
      <c r="AL5486" t="s">
        <v>787</v>
      </c>
      <c r="AM5486" s="71" t="str">
        <f>INDEX(Network_Insurer_Code,MATCH(Export!AL5486,Network_insurer_Name,0))</f>
        <v>LEI3</v>
      </c>
      <c r="AN5486" t="str">
        <f t="shared" si="85"/>
        <v>M1002LEI32020</v>
      </c>
    </row>
    <row r="5487" spans="1:40" x14ac:dyDescent="0.25">
      <c r="A5487">
        <v>2020</v>
      </c>
      <c r="B5487">
        <v>3</v>
      </c>
      <c r="C5487" s="1">
        <v>44013</v>
      </c>
      <c r="D5487" s="1">
        <v>44104</v>
      </c>
      <c r="E5487">
        <v>2019</v>
      </c>
      <c r="F5487" s="71" t="str">
        <f>INDEX(Client_Name,MATCH(Export!H5487,Local_Company_Name,0))</f>
        <v>Flaimngo Tailoring</v>
      </c>
      <c r="G5487" s="71">
        <f>INDEX(Client_Code,MATCH(Export!H5487,Local_Company_Name,0))</f>
        <v>1005</v>
      </c>
      <c r="H5487" t="s">
        <v>769</v>
      </c>
      <c r="I5487" t="s">
        <v>720</v>
      </c>
      <c r="J5487" t="s">
        <v>22</v>
      </c>
      <c r="K5487" s="71" t="str">
        <f>INDEX(Line_of_Business,MATCH(Export!J5487,Name,0))</f>
        <v>A</v>
      </c>
      <c r="L5487" s="9" t="s">
        <v>276</v>
      </c>
      <c r="M5487">
        <v>1728</v>
      </c>
      <c r="N5487" s="4">
        <v>0</v>
      </c>
      <c r="O5487" s="4">
        <v>0</v>
      </c>
      <c r="P5487" s="4">
        <v>21411</v>
      </c>
      <c r="Q5487" s="4">
        <v>0</v>
      </c>
      <c r="R5487" s="4">
        <v>0</v>
      </c>
      <c r="S5487" s="4">
        <v>0</v>
      </c>
      <c r="T5487" s="4">
        <v>0</v>
      </c>
      <c r="U5487" s="4">
        <v>0</v>
      </c>
      <c r="V5487" s="4">
        <v>0</v>
      </c>
      <c r="W5487" s="4">
        <v>0</v>
      </c>
      <c r="X5487" s="4">
        <v>0</v>
      </c>
      <c r="Y5487" s="4">
        <v>0</v>
      </c>
      <c r="Z5487" s="4">
        <v>0</v>
      </c>
      <c r="AA5487" s="4">
        <v>0</v>
      </c>
      <c r="AB5487" t="s">
        <v>3</v>
      </c>
      <c r="AC5487" s="4">
        <v>0</v>
      </c>
      <c r="AD5487" s="4">
        <v>0</v>
      </c>
      <c r="AE5487" s="4">
        <v>-19918</v>
      </c>
      <c r="AF5487" t="s">
        <v>720</v>
      </c>
      <c r="AG5487" s="4">
        <v>0</v>
      </c>
      <c r="AH5487" s="4">
        <v>0</v>
      </c>
      <c r="AI5487" s="4">
        <v>0</v>
      </c>
      <c r="AJ5487" s="4">
        <v>-21411</v>
      </c>
      <c r="AK5487" s="4">
        <v>0</v>
      </c>
      <c r="AL5487" t="s">
        <v>791</v>
      </c>
      <c r="AM5487" s="71" t="str">
        <f>INDEX(Network_Insurer_Code,MATCH(Export!AL5487,Network_insurer_Name,0))</f>
        <v>CHI3</v>
      </c>
      <c r="AN5487" t="str">
        <f t="shared" si="85"/>
        <v>A1005CHI32019</v>
      </c>
    </row>
    <row r="5488" spans="1:40" x14ac:dyDescent="0.25">
      <c r="A5488">
        <v>2020</v>
      </c>
      <c r="B5488">
        <v>1</v>
      </c>
      <c r="C5488" s="1">
        <v>43831</v>
      </c>
      <c r="D5488" s="1">
        <v>43921</v>
      </c>
      <c r="E5488">
        <v>2019</v>
      </c>
      <c r="F5488" s="71" t="str">
        <f>INDEX(Client_Name,MATCH(Export!H5488,Local_Company_Name,0))</f>
        <v>Falcon Clothing</v>
      </c>
      <c r="G5488" s="71">
        <f>INDEX(Client_Code,MATCH(Export!H5488,Local_Company_Name,0))</f>
        <v>1006</v>
      </c>
      <c r="H5488" t="s">
        <v>756</v>
      </c>
      <c r="I5488" t="s">
        <v>722</v>
      </c>
      <c r="J5488" t="s">
        <v>8</v>
      </c>
      <c r="K5488" s="71" t="str">
        <f>INDEX(Line_of_Business,MATCH(Export!J5488,Name,0))</f>
        <v>M</v>
      </c>
      <c r="L5488" s="9" t="s">
        <v>370</v>
      </c>
      <c r="M5488">
        <v>374</v>
      </c>
      <c r="N5488" s="4">
        <v>44572.98</v>
      </c>
      <c r="O5488" s="4">
        <v>44572.98</v>
      </c>
      <c r="P5488" s="4">
        <v>18531.8</v>
      </c>
      <c r="Q5488" s="4">
        <v>0</v>
      </c>
      <c r="R5488" s="4">
        <v>0</v>
      </c>
      <c r="S5488" s="4">
        <v>0</v>
      </c>
      <c r="T5488" s="4">
        <v>0</v>
      </c>
      <c r="U5488" s="4">
        <v>0</v>
      </c>
      <c r="V5488" s="4">
        <v>0</v>
      </c>
      <c r="W5488" s="4">
        <v>0</v>
      </c>
      <c r="X5488" s="4">
        <v>0</v>
      </c>
      <c r="Y5488" s="4">
        <v>5559.2</v>
      </c>
      <c r="Z5488" s="4">
        <v>7036.23</v>
      </c>
      <c r="AA5488" s="4">
        <v>0</v>
      </c>
      <c r="AB5488" t="s">
        <v>3</v>
      </c>
      <c r="AC5488" s="4">
        <v>0</v>
      </c>
      <c r="AD5488" s="4">
        <v>0</v>
      </c>
      <c r="AE5488" s="4">
        <v>0</v>
      </c>
      <c r="AF5488" t="s">
        <v>722</v>
      </c>
      <c r="AG5488" s="4">
        <v>0</v>
      </c>
      <c r="AH5488" s="4">
        <v>0</v>
      </c>
      <c r="AI5488" s="4">
        <v>0</v>
      </c>
      <c r="AJ5488" s="4">
        <v>13445.75</v>
      </c>
      <c r="AK5488" s="4">
        <v>0</v>
      </c>
      <c r="AL5488" t="s">
        <v>791</v>
      </c>
      <c r="AM5488" s="71" t="str">
        <f>INDEX(Network_Insurer_Code,MATCH(Export!AL5488,Network_insurer_Name,0))</f>
        <v>CHI3</v>
      </c>
      <c r="AN5488" t="str">
        <f t="shared" si="85"/>
        <v>M1006CHI32019</v>
      </c>
    </row>
    <row r="5489" spans="1:40" x14ac:dyDescent="0.25">
      <c r="A5489">
        <v>2020</v>
      </c>
      <c r="B5489">
        <v>3</v>
      </c>
      <c r="C5489" s="1">
        <v>44013</v>
      </c>
      <c r="D5489" s="1">
        <v>44104</v>
      </c>
      <c r="E5489">
        <v>2020</v>
      </c>
      <c r="F5489" s="71" t="str">
        <f>INDEX(Client_Name,MATCH(Export!H5489,Local_Company_Name,0))</f>
        <v>Tiger Jewelcrafting Ltd</v>
      </c>
      <c r="G5489" s="71">
        <f>INDEX(Client_Code,MATCH(Export!H5489,Local_Company_Name,0))</f>
        <v>1003</v>
      </c>
      <c r="H5489" t="s">
        <v>763</v>
      </c>
      <c r="I5489" t="s">
        <v>724</v>
      </c>
      <c r="J5489" t="s">
        <v>14</v>
      </c>
      <c r="K5489" s="71" t="str">
        <f>INDEX(Line_of_Business,MATCH(Export!J5489,Name,0))</f>
        <v>C</v>
      </c>
      <c r="L5489" s="9">
        <v>77602</v>
      </c>
      <c r="M5489">
        <v>5</v>
      </c>
      <c r="N5489" s="4">
        <v>370.32</v>
      </c>
      <c r="O5489" s="4">
        <v>370.32</v>
      </c>
      <c r="P5489" s="4">
        <v>0</v>
      </c>
      <c r="Q5489" s="4">
        <v>0</v>
      </c>
      <c r="R5489" s="4">
        <v>0</v>
      </c>
      <c r="S5489" s="4">
        <v>0</v>
      </c>
      <c r="T5489" s="4">
        <v>0</v>
      </c>
      <c r="U5489" s="4">
        <v>0</v>
      </c>
      <c r="V5489" s="4">
        <v>0</v>
      </c>
      <c r="W5489" s="4">
        <v>0</v>
      </c>
      <c r="X5489" s="4">
        <v>0</v>
      </c>
      <c r="Y5489" s="4">
        <v>59.25</v>
      </c>
      <c r="Z5489" s="4">
        <v>0</v>
      </c>
      <c r="AA5489" s="4">
        <v>37.03</v>
      </c>
      <c r="AB5489" t="s">
        <v>3</v>
      </c>
      <c r="AC5489" s="4">
        <v>0</v>
      </c>
      <c r="AD5489" s="4">
        <v>0</v>
      </c>
      <c r="AE5489" s="4">
        <v>0</v>
      </c>
      <c r="AF5489" t="s">
        <v>724</v>
      </c>
      <c r="AG5489" s="4">
        <v>0</v>
      </c>
      <c r="AH5489" s="4">
        <v>0</v>
      </c>
      <c r="AI5489" s="4">
        <v>0</v>
      </c>
      <c r="AJ5489" s="4">
        <v>274.039999999999</v>
      </c>
      <c r="AK5489" s="4">
        <v>0</v>
      </c>
      <c r="AL5489" t="s">
        <v>792</v>
      </c>
      <c r="AM5489" s="71" t="str">
        <f>INDEX(Network_Insurer_Code,MATCH(Export!AL5489,Network_insurer_Name,0))</f>
        <v>CAL1</v>
      </c>
      <c r="AN5489" t="str">
        <f t="shared" si="85"/>
        <v>C1003CAL12020</v>
      </c>
    </row>
    <row r="5490" spans="1:40" x14ac:dyDescent="0.25">
      <c r="A5490">
        <v>2019</v>
      </c>
      <c r="B5490">
        <v>3</v>
      </c>
      <c r="C5490" s="1">
        <v>43647</v>
      </c>
      <c r="D5490" s="1">
        <v>43738</v>
      </c>
      <c r="E5490">
        <v>2017</v>
      </c>
      <c r="F5490" s="71" t="str">
        <f>INDEX(Client_Name,MATCH(Export!H5490,Local_Company_Name,0))</f>
        <v>Tiger Jewelcrafting Ltd</v>
      </c>
      <c r="G5490" s="71">
        <f>INDEX(Client_Code,MATCH(Export!H5490,Local_Company_Name,0))</f>
        <v>1003</v>
      </c>
      <c r="H5490" t="s">
        <v>764</v>
      </c>
      <c r="I5490" t="s">
        <v>725</v>
      </c>
      <c r="J5490" t="s">
        <v>8</v>
      </c>
      <c r="K5490" s="71" t="str">
        <f>INDEX(Line_of_Business,MATCH(Export!J5490,Name,0))</f>
        <v>M</v>
      </c>
      <c r="L5490" s="9" t="s">
        <v>70</v>
      </c>
      <c r="M5490">
        <v>0</v>
      </c>
      <c r="N5490" s="4">
        <v>0</v>
      </c>
      <c r="O5490" s="4">
        <v>0</v>
      </c>
      <c r="P5490" s="4">
        <v>1467.01</v>
      </c>
      <c r="Q5490" s="4">
        <v>0</v>
      </c>
      <c r="R5490" s="4">
        <v>0</v>
      </c>
      <c r="S5490" s="4">
        <v>0</v>
      </c>
      <c r="T5490" s="4">
        <v>0</v>
      </c>
      <c r="U5490" s="4">
        <v>0</v>
      </c>
      <c r="V5490" s="4">
        <v>0</v>
      </c>
      <c r="W5490" s="4">
        <v>0</v>
      </c>
      <c r="X5490" s="4">
        <v>0</v>
      </c>
      <c r="Y5490" s="4">
        <v>0</v>
      </c>
      <c r="Z5490" s="4">
        <v>0</v>
      </c>
      <c r="AA5490" s="4">
        <v>0</v>
      </c>
      <c r="AB5490" t="s">
        <v>3</v>
      </c>
      <c r="AC5490" s="4">
        <v>0</v>
      </c>
      <c r="AD5490" s="4">
        <v>0</v>
      </c>
      <c r="AE5490" s="4">
        <v>0</v>
      </c>
      <c r="AF5490" t="s">
        <v>725</v>
      </c>
      <c r="AG5490" s="4">
        <v>0</v>
      </c>
      <c r="AH5490" s="4">
        <v>0</v>
      </c>
      <c r="AI5490" s="4">
        <v>0</v>
      </c>
      <c r="AJ5490" s="4">
        <v>-1467.01</v>
      </c>
      <c r="AK5490" s="4">
        <v>200000</v>
      </c>
      <c r="AL5490" t="s">
        <v>789</v>
      </c>
      <c r="AM5490" s="71" t="str">
        <f>INDEX(Network_Insurer_Code,MATCH(Export!AL5490,Network_insurer_Name,0))</f>
        <v>APL1</v>
      </c>
      <c r="AN5490" t="str">
        <f t="shared" si="85"/>
        <v>M1003APL12017</v>
      </c>
    </row>
    <row r="5491" spans="1:40" x14ac:dyDescent="0.25">
      <c r="A5491">
        <v>2019</v>
      </c>
      <c r="B5491">
        <v>2</v>
      </c>
      <c r="C5491" s="1">
        <v>43556</v>
      </c>
      <c r="D5491" s="1">
        <v>43646</v>
      </c>
      <c r="E5491">
        <v>2018</v>
      </c>
      <c r="F5491" s="71" t="str">
        <f>INDEX(Client_Name,MATCH(Export!H5491,Local_Company_Name,0))</f>
        <v>Falcon Clothing</v>
      </c>
      <c r="G5491" s="71">
        <f>INDEX(Client_Code,MATCH(Export!H5491,Local_Company_Name,0))</f>
        <v>1006</v>
      </c>
      <c r="H5491" t="s">
        <v>773</v>
      </c>
      <c r="I5491" t="s">
        <v>725</v>
      </c>
      <c r="J5491" t="s">
        <v>5</v>
      </c>
      <c r="K5491" s="71" t="str">
        <f>INDEX(Line_of_Business,MATCH(Export!J5491,Name,0))</f>
        <v>L</v>
      </c>
      <c r="L5491" s="9" t="s">
        <v>593</v>
      </c>
      <c r="M5491">
        <v>214</v>
      </c>
      <c r="N5491" s="4">
        <v>-237.13</v>
      </c>
      <c r="O5491" s="4">
        <v>-237.13</v>
      </c>
      <c r="P5491" s="4">
        <v>8059280</v>
      </c>
      <c r="Q5491" s="4">
        <v>0</v>
      </c>
      <c r="R5491" s="4">
        <v>0</v>
      </c>
      <c r="S5491" s="4">
        <v>0</v>
      </c>
      <c r="T5491" s="4">
        <v>0</v>
      </c>
      <c r="U5491" s="4">
        <v>0</v>
      </c>
      <c r="V5491" s="4">
        <v>0</v>
      </c>
      <c r="W5491" s="4">
        <v>0</v>
      </c>
      <c r="X5491" s="4">
        <v>0</v>
      </c>
      <c r="Y5491" s="4">
        <v>-23.71</v>
      </c>
      <c r="Z5491" s="4">
        <v>0</v>
      </c>
      <c r="AA5491" s="4">
        <v>-15.41</v>
      </c>
      <c r="AB5491" t="s">
        <v>3</v>
      </c>
      <c r="AC5491" s="4">
        <v>0</v>
      </c>
      <c r="AD5491" s="4">
        <v>0</v>
      </c>
      <c r="AE5491" s="4">
        <v>7881106</v>
      </c>
      <c r="AF5491" t="s">
        <v>725</v>
      </c>
      <c r="AG5491" s="4">
        <v>0</v>
      </c>
      <c r="AH5491" s="4">
        <v>0</v>
      </c>
      <c r="AI5491" s="4">
        <v>0</v>
      </c>
      <c r="AJ5491" s="4">
        <v>-8059478.0099999998</v>
      </c>
      <c r="AK5491" s="4">
        <v>0</v>
      </c>
      <c r="AL5491" t="s">
        <v>786</v>
      </c>
      <c r="AM5491" s="71" t="str">
        <f>INDEX(Network_Insurer_Code,MATCH(Export!AL5491,Network_insurer_Name,0))</f>
        <v>BAL1</v>
      </c>
      <c r="AN5491" t="str">
        <f t="shared" si="85"/>
        <v>L1006BAL12018</v>
      </c>
    </row>
    <row r="5492" spans="1:40" x14ac:dyDescent="0.25">
      <c r="A5492">
        <v>2020</v>
      </c>
      <c r="B5492">
        <v>2</v>
      </c>
      <c r="C5492" s="1">
        <v>43922</v>
      </c>
      <c r="D5492" s="1">
        <v>44012</v>
      </c>
      <c r="E5492">
        <v>2020</v>
      </c>
      <c r="F5492" s="71" t="str">
        <f>INDEX(Client_Name,MATCH(Export!H5492,Local_Company_Name,0))</f>
        <v>Lion Manufacturing Co</v>
      </c>
      <c r="G5492" s="71">
        <f>INDEX(Client_Code,MATCH(Export!H5492,Local_Company_Name,0))</f>
        <v>1002</v>
      </c>
      <c r="H5492" t="s">
        <v>759</v>
      </c>
      <c r="I5492" t="s">
        <v>715</v>
      </c>
      <c r="J5492" t="s">
        <v>0</v>
      </c>
      <c r="K5492" s="71" t="str">
        <f>INDEX(Line_of_Business,MATCH(Export!J5492,Name,0))</f>
        <v>D</v>
      </c>
      <c r="L5492" s="9">
        <v>9411</v>
      </c>
      <c r="M5492">
        <v>355</v>
      </c>
      <c r="N5492" s="4">
        <v>4960.54</v>
      </c>
      <c r="O5492" s="4">
        <v>4960.54</v>
      </c>
      <c r="P5492" s="4">
        <v>0</v>
      </c>
      <c r="Q5492" s="4">
        <v>0</v>
      </c>
      <c r="R5492" s="4">
        <v>0</v>
      </c>
      <c r="S5492" s="4">
        <v>0</v>
      </c>
      <c r="T5492" s="4">
        <v>0</v>
      </c>
      <c r="U5492" s="4">
        <v>0</v>
      </c>
      <c r="V5492" s="4">
        <v>0</v>
      </c>
      <c r="W5492" s="4">
        <v>0</v>
      </c>
      <c r="X5492" s="4">
        <v>0</v>
      </c>
      <c r="Y5492" s="4">
        <v>496.05</v>
      </c>
      <c r="Z5492" s="4">
        <v>781.28</v>
      </c>
      <c r="AA5492" s="4">
        <v>0</v>
      </c>
      <c r="AB5492" t="s">
        <v>3</v>
      </c>
      <c r="AC5492" s="4">
        <v>0</v>
      </c>
      <c r="AD5492" s="4">
        <v>0</v>
      </c>
      <c r="AE5492" s="4">
        <v>0</v>
      </c>
      <c r="AF5492" t="s">
        <v>715</v>
      </c>
      <c r="AG5492" s="4">
        <v>0</v>
      </c>
      <c r="AH5492" s="4">
        <v>0</v>
      </c>
      <c r="AI5492" s="4">
        <v>0</v>
      </c>
      <c r="AJ5492" s="4">
        <v>3683.21</v>
      </c>
      <c r="AK5492" s="4">
        <v>0</v>
      </c>
      <c r="AL5492" t="s">
        <v>797</v>
      </c>
      <c r="AM5492" s="71" t="str">
        <f>INDEX(Network_Insurer_Code,MATCH(Export!AL5492,Network_insurer_Name,0))</f>
        <v>ONI3</v>
      </c>
      <c r="AN5492" t="str">
        <f t="shared" si="85"/>
        <v>D1002ONI32020</v>
      </c>
    </row>
    <row r="5493" spans="1:40" x14ac:dyDescent="0.25">
      <c r="A5493">
        <v>2020</v>
      </c>
      <c r="B5493">
        <v>2</v>
      </c>
      <c r="C5493" s="1">
        <v>43922</v>
      </c>
      <c r="D5493" s="1">
        <v>44012</v>
      </c>
      <c r="E5493">
        <v>2016</v>
      </c>
      <c r="F5493" s="71" t="str">
        <f>INDEX(Client_Name,MATCH(Export!H5493,Local_Company_Name,0))</f>
        <v>Flaimngo Tailoring</v>
      </c>
      <c r="G5493" s="71">
        <f>INDEX(Client_Code,MATCH(Export!H5493,Local_Company_Name,0))</f>
        <v>1005</v>
      </c>
      <c r="H5493" t="s">
        <v>771</v>
      </c>
      <c r="I5493" t="s">
        <v>715</v>
      </c>
      <c r="J5493" t="s">
        <v>8</v>
      </c>
      <c r="K5493" s="71" t="str">
        <f>INDEX(Line_of_Business,MATCH(Export!J5493,Name,0))</f>
        <v>M</v>
      </c>
      <c r="L5493" s="9" t="s">
        <v>675</v>
      </c>
      <c r="M5493">
        <v>0</v>
      </c>
      <c r="N5493" s="4">
        <v>0</v>
      </c>
      <c r="O5493" s="4">
        <v>0</v>
      </c>
      <c r="P5493" s="4">
        <v>12924</v>
      </c>
      <c r="Q5493" s="4">
        <v>0</v>
      </c>
      <c r="R5493" s="4">
        <v>0</v>
      </c>
      <c r="S5493" s="4">
        <v>0</v>
      </c>
      <c r="T5493" s="4">
        <v>0</v>
      </c>
      <c r="U5493" s="4">
        <v>0</v>
      </c>
      <c r="V5493" s="4">
        <v>0</v>
      </c>
      <c r="W5493" s="4">
        <v>0</v>
      </c>
      <c r="X5493" s="4">
        <v>0</v>
      </c>
      <c r="Y5493" s="4">
        <v>0</v>
      </c>
      <c r="Z5493" s="4">
        <v>0</v>
      </c>
      <c r="AA5493" s="4">
        <v>0</v>
      </c>
      <c r="AB5493" t="s">
        <v>3</v>
      </c>
      <c r="AC5493" s="4">
        <v>0</v>
      </c>
      <c r="AD5493" s="4">
        <v>0</v>
      </c>
      <c r="AE5493" s="4">
        <v>0</v>
      </c>
      <c r="AF5493" t="s">
        <v>715</v>
      </c>
      <c r="AG5493" s="4">
        <v>0</v>
      </c>
      <c r="AH5493" s="4">
        <v>0</v>
      </c>
      <c r="AI5493" s="4">
        <v>0</v>
      </c>
      <c r="AJ5493" s="4">
        <v>-12924</v>
      </c>
      <c r="AK5493" s="4">
        <v>200000</v>
      </c>
      <c r="AL5493" t="s">
        <v>786</v>
      </c>
      <c r="AM5493" s="71" t="str">
        <f>INDEX(Network_Insurer_Code,MATCH(Export!AL5493,Network_insurer_Name,0))</f>
        <v>BAL1</v>
      </c>
      <c r="AN5493" t="str">
        <f t="shared" si="85"/>
        <v>M1005BAL12016</v>
      </c>
    </row>
    <row r="5494" spans="1:40" x14ac:dyDescent="0.25">
      <c r="A5494">
        <v>2020</v>
      </c>
      <c r="B5494">
        <v>1</v>
      </c>
      <c r="C5494" s="1">
        <v>43282</v>
      </c>
      <c r="D5494" s="1">
        <v>43373</v>
      </c>
      <c r="E5494">
        <v>2018</v>
      </c>
      <c r="F5494" s="71" t="str">
        <f>INDEX(Client_Name,MATCH(Export!H5494,Local_Company_Name,0))</f>
        <v>Lion Manufacturing Co</v>
      </c>
      <c r="G5494" s="71">
        <f>INDEX(Client_Code,MATCH(Export!H5494,Local_Company_Name,0))</f>
        <v>1002</v>
      </c>
      <c r="H5494" t="s">
        <v>757</v>
      </c>
      <c r="I5494" t="s">
        <v>717</v>
      </c>
      <c r="J5494" t="s">
        <v>0</v>
      </c>
      <c r="K5494" s="71" t="str">
        <f>INDEX(Line_of_Business,MATCH(Export!J5494,Name,0))</f>
        <v>D</v>
      </c>
      <c r="L5494" s="9" t="s">
        <v>161</v>
      </c>
      <c r="M5494">
        <v>1139</v>
      </c>
      <c r="N5494" s="4">
        <v>0</v>
      </c>
      <c r="O5494" s="4">
        <v>0</v>
      </c>
      <c r="P5494" s="4">
        <v>0</v>
      </c>
      <c r="Q5494" s="4">
        <v>0</v>
      </c>
      <c r="R5494" s="4">
        <v>0</v>
      </c>
      <c r="S5494" s="4">
        <v>0</v>
      </c>
      <c r="T5494" s="4">
        <v>0</v>
      </c>
      <c r="U5494" s="4">
        <v>0</v>
      </c>
      <c r="V5494" s="4">
        <v>0</v>
      </c>
      <c r="W5494" s="4">
        <v>0</v>
      </c>
      <c r="X5494" s="4">
        <v>0</v>
      </c>
      <c r="Y5494" s="4">
        <v>0</v>
      </c>
      <c r="Z5494" s="4">
        <v>0</v>
      </c>
      <c r="AA5494" s="4">
        <v>0</v>
      </c>
      <c r="AB5494" t="s">
        <v>3</v>
      </c>
      <c r="AC5494" s="4">
        <v>0</v>
      </c>
      <c r="AD5494" s="4">
        <v>-21439.85</v>
      </c>
      <c r="AE5494" s="4">
        <v>0</v>
      </c>
      <c r="AF5494" t="s">
        <v>717</v>
      </c>
      <c r="AG5494" s="4">
        <v>0</v>
      </c>
      <c r="AH5494" s="4">
        <v>0</v>
      </c>
      <c r="AI5494" s="4">
        <v>0</v>
      </c>
      <c r="AJ5494" s="4">
        <v>0</v>
      </c>
      <c r="AK5494" s="4">
        <v>0</v>
      </c>
      <c r="AL5494" t="s">
        <v>783</v>
      </c>
      <c r="AM5494" s="71" t="str">
        <f>INDEX(Network_Insurer_Code,MATCH(Export!AL5494,Network_insurer_Name,0))</f>
        <v>PEP1</v>
      </c>
      <c r="AN5494" t="str">
        <f t="shared" si="85"/>
        <v>D1002PEP12018</v>
      </c>
    </row>
    <row r="5495" spans="1:40" x14ac:dyDescent="0.25">
      <c r="A5495">
        <v>2019</v>
      </c>
      <c r="B5495">
        <v>3</v>
      </c>
      <c r="C5495" s="1">
        <v>43647</v>
      </c>
      <c r="D5495" s="1">
        <v>43738</v>
      </c>
      <c r="E5495">
        <v>2014</v>
      </c>
      <c r="F5495" s="71" t="str">
        <f>INDEX(Client_Name,MATCH(Export!H5495,Local_Company_Name,0))</f>
        <v>Aplaca Engineering Co</v>
      </c>
      <c r="G5495" s="71">
        <f>INDEX(Client_Code,MATCH(Export!H5495,Local_Company_Name,0))</f>
        <v>1004</v>
      </c>
      <c r="H5495" t="s">
        <v>765</v>
      </c>
      <c r="I5495" t="s">
        <v>708</v>
      </c>
      <c r="J5495" t="s">
        <v>5</v>
      </c>
      <c r="K5495" s="71" t="str">
        <f>INDEX(Line_of_Business,MATCH(Export!J5495,Name,0))</f>
        <v>L</v>
      </c>
      <c r="L5495" s="9" t="s">
        <v>79</v>
      </c>
      <c r="M5495">
        <v>775</v>
      </c>
      <c r="N5495" s="4">
        <v>0</v>
      </c>
      <c r="O5495" s="4">
        <v>0</v>
      </c>
      <c r="P5495" s="4">
        <v>18563</v>
      </c>
      <c r="Q5495" s="4">
        <v>0</v>
      </c>
      <c r="R5495" s="4">
        <v>0</v>
      </c>
      <c r="S5495" s="4">
        <v>1279161</v>
      </c>
      <c r="T5495" s="4">
        <v>0</v>
      </c>
      <c r="U5495" s="4">
        <v>0</v>
      </c>
      <c r="V5495" s="4">
        <v>0</v>
      </c>
      <c r="W5495" s="4">
        <v>-4195740</v>
      </c>
      <c r="X5495" s="4">
        <v>0</v>
      </c>
      <c r="Y5495" s="4">
        <v>0</v>
      </c>
      <c r="Z5495" s="4">
        <v>0</v>
      </c>
      <c r="AA5495" s="4">
        <v>0</v>
      </c>
      <c r="AB5495" t="s">
        <v>3</v>
      </c>
      <c r="AC5495" s="4">
        <v>0</v>
      </c>
      <c r="AD5495" s="4">
        <v>0</v>
      </c>
      <c r="AE5495" s="4">
        <v>-2916579</v>
      </c>
      <c r="AF5495" t="s">
        <v>708</v>
      </c>
      <c r="AG5495" s="4">
        <v>0</v>
      </c>
      <c r="AH5495" s="4">
        <v>0</v>
      </c>
      <c r="AI5495" s="4">
        <v>0</v>
      </c>
      <c r="AJ5495" s="4">
        <v>5456338</v>
      </c>
      <c r="AK5495" s="4">
        <v>0</v>
      </c>
      <c r="AL5495" t="s">
        <v>788</v>
      </c>
      <c r="AM5495" s="71" t="str">
        <f>INDEX(Network_Insurer_Code,MATCH(Export!AL5495,Network_insurer_Name,0))</f>
        <v>RAI1</v>
      </c>
      <c r="AN5495" t="str">
        <f t="shared" si="85"/>
        <v>L1004RAI12014</v>
      </c>
    </row>
    <row r="5496" spans="1:40" x14ac:dyDescent="0.25">
      <c r="A5496">
        <v>2020</v>
      </c>
      <c r="B5496">
        <v>2</v>
      </c>
      <c r="C5496" s="1">
        <v>43922</v>
      </c>
      <c r="D5496" s="1">
        <v>44012</v>
      </c>
      <c r="E5496">
        <v>2019</v>
      </c>
      <c r="F5496" s="71" t="str">
        <f>INDEX(Client_Name,MATCH(Export!H5496,Local_Company_Name,0))</f>
        <v>Falcon Clothing</v>
      </c>
      <c r="G5496" s="71">
        <f>INDEX(Client_Code,MATCH(Export!H5496,Local_Company_Name,0))</f>
        <v>1006</v>
      </c>
      <c r="H5496" t="s">
        <v>775</v>
      </c>
      <c r="I5496" t="s">
        <v>718</v>
      </c>
      <c r="J5496" t="s">
        <v>22</v>
      </c>
      <c r="K5496" s="71" t="str">
        <f>INDEX(Line_of_Business,MATCH(Export!J5496,Name,0))</f>
        <v>A</v>
      </c>
      <c r="L5496" s="9" t="s">
        <v>20</v>
      </c>
      <c r="M5496">
        <v>1032</v>
      </c>
      <c r="N5496" s="4">
        <v>910.73</v>
      </c>
      <c r="O5496" s="4">
        <v>910.73</v>
      </c>
      <c r="P5496" s="4">
        <v>0</v>
      </c>
      <c r="Q5496" s="4">
        <v>0</v>
      </c>
      <c r="R5496" s="4">
        <v>0</v>
      </c>
      <c r="S5496" s="4">
        <v>0</v>
      </c>
      <c r="T5496" s="4">
        <v>0</v>
      </c>
      <c r="U5496" s="4">
        <v>0</v>
      </c>
      <c r="V5496" s="4">
        <v>0</v>
      </c>
      <c r="W5496" s="4">
        <v>0</v>
      </c>
      <c r="X5496" s="4">
        <v>0</v>
      </c>
      <c r="Y5496" s="4">
        <v>154.83000000000001</v>
      </c>
      <c r="Z5496" s="4">
        <v>0</v>
      </c>
      <c r="AA5496" s="4">
        <v>0</v>
      </c>
      <c r="AB5496" t="s">
        <v>3</v>
      </c>
      <c r="AC5496" s="4">
        <v>0</v>
      </c>
      <c r="AD5496" s="4">
        <v>0</v>
      </c>
      <c r="AE5496" s="4">
        <v>0</v>
      </c>
      <c r="AF5496" t="s">
        <v>718</v>
      </c>
      <c r="AG5496" s="4">
        <v>0</v>
      </c>
      <c r="AH5496" s="4">
        <v>0</v>
      </c>
      <c r="AI5496" s="4">
        <v>0</v>
      </c>
      <c r="AJ5496" s="4">
        <v>755.9</v>
      </c>
      <c r="AK5496" s="4">
        <v>0</v>
      </c>
      <c r="AL5496" t="s">
        <v>794</v>
      </c>
      <c r="AM5496" s="71" t="str">
        <f>INDEX(Network_Insurer_Code,MATCH(Export!AL5496,Network_insurer_Name,0))</f>
        <v>CUI2</v>
      </c>
      <c r="AN5496" t="str">
        <f t="shared" si="85"/>
        <v>A1006CUI22019</v>
      </c>
    </row>
    <row r="5497" spans="1:40" x14ac:dyDescent="0.25">
      <c r="A5497">
        <v>2019</v>
      </c>
      <c r="B5497">
        <v>4</v>
      </c>
      <c r="C5497" s="1">
        <v>43739</v>
      </c>
      <c r="D5497" s="1">
        <v>43830</v>
      </c>
      <c r="E5497">
        <v>2018</v>
      </c>
      <c r="F5497" s="71" t="str">
        <f>INDEX(Client_Name,MATCH(Export!H5497,Local_Company_Name,0))</f>
        <v>Tiger Jewelcrafting Ltd</v>
      </c>
      <c r="G5497" s="71">
        <f>INDEX(Client_Code,MATCH(Export!H5497,Local_Company_Name,0))</f>
        <v>1003</v>
      </c>
      <c r="H5497" t="s">
        <v>763</v>
      </c>
      <c r="I5497" t="s">
        <v>724</v>
      </c>
      <c r="J5497" t="s">
        <v>8</v>
      </c>
      <c r="K5497" s="71" t="str">
        <f>INDEX(Line_of_Business,MATCH(Export!J5497,Name,0))</f>
        <v>M</v>
      </c>
      <c r="L5497" s="9">
        <v>80022999</v>
      </c>
      <c r="M5497">
        <v>47</v>
      </c>
      <c r="N5497" s="4">
        <v>0</v>
      </c>
      <c r="O5497" s="4">
        <v>0</v>
      </c>
      <c r="P5497" s="4">
        <v>279.5</v>
      </c>
      <c r="Q5497" s="4">
        <v>0</v>
      </c>
      <c r="R5497" s="4">
        <v>0</v>
      </c>
      <c r="S5497" s="4">
        <v>0</v>
      </c>
      <c r="T5497" s="4">
        <v>0</v>
      </c>
      <c r="U5497" s="4">
        <v>0</v>
      </c>
      <c r="V5497" s="4">
        <v>0</v>
      </c>
      <c r="W5497" s="4">
        <v>0</v>
      </c>
      <c r="X5497" s="4">
        <v>0</v>
      </c>
      <c r="Y5497" s="4">
        <v>0</v>
      </c>
      <c r="Z5497" s="4">
        <v>0</v>
      </c>
      <c r="AA5497" s="4">
        <v>0</v>
      </c>
      <c r="AB5497" t="s">
        <v>3</v>
      </c>
      <c r="AC5497" s="4">
        <v>0</v>
      </c>
      <c r="AD5497" s="4">
        <v>0</v>
      </c>
      <c r="AE5497" s="4">
        <v>0</v>
      </c>
      <c r="AF5497" t="s">
        <v>724</v>
      </c>
      <c r="AG5497" s="4">
        <v>0</v>
      </c>
      <c r="AH5497" s="4">
        <v>0</v>
      </c>
      <c r="AI5497" s="4">
        <v>0</v>
      </c>
      <c r="AJ5497" s="4">
        <v>-279.5</v>
      </c>
      <c r="AK5497" s="4">
        <v>0</v>
      </c>
      <c r="AL5497" t="s">
        <v>798</v>
      </c>
      <c r="AM5497" s="71" t="str">
        <f>INDEX(Network_Insurer_Code,MATCH(Export!AL5497,Network_insurer_Name,0))</f>
        <v>PEI2</v>
      </c>
      <c r="AN5497" t="str">
        <f t="shared" si="85"/>
        <v>M1003PEI22018</v>
      </c>
    </row>
    <row r="5498" spans="1:40" x14ac:dyDescent="0.25">
      <c r="A5498">
        <v>2020</v>
      </c>
      <c r="B5498">
        <v>2</v>
      </c>
      <c r="C5498" s="1">
        <v>43922</v>
      </c>
      <c r="D5498" s="1">
        <v>44012</v>
      </c>
      <c r="E5498">
        <v>2019</v>
      </c>
      <c r="F5498" s="71" t="str">
        <f>INDEX(Client_Name,MATCH(Export!H5498,Local_Company_Name,0))</f>
        <v>Falcon Clothing</v>
      </c>
      <c r="G5498" s="71">
        <f>INDEX(Client_Code,MATCH(Export!H5498,Local_Company_Name,0))</f>
        <v>1006</v>
      </c>
      <c r="H5498" t="s">
        <v>774</v>
      </c>
      <c r="I5498" t="s">
        <v>728</v>
      </c>
      <c r="J5498" t="s">
        <v>8</v>
      </c>
      <c r="K5498" s="71" t="str">
        <f>INDEX(Line_of_Business,MATCH(Export!J5498,Name,0))</f>
        <v>M</v>
      </c>
      <c r="L5498" s="9" t="s">
        <v>143</v>
      </c>
      <c r="M5498">
        <v>1432</v>
      </c>
      <c r="N5498" s="4">
        <v>0</v>
      </c>
      <c r="O5498" s="4">
        <v>0</v>
      </c>
      <c r="P5498" s="4">
        <v>10344055</v>
      </c>
      <c r="Q5498" s="4">
        <v>0</v>
      </c>
      <c r="R5498" s="4">
        <v>0</v>
      </c>
      <c r="S5498" s="4">
        <v>0</v>
      </c>
      <c r="T5498" s="4">
        <v>0</v>
      </c>
      <c r="U5498" s="4">
        <v>0</v>
      </c>
      <c r="V5498" s="4">
        <v>0</v>
      </c>
      <c r="W5498" s="4">
        <v>0</v>
      </c>
      <c r="X5498" s="4">
        <v>0</v>
      </c>
      <c r="Y5498" s="4">
        <v>0</v>
      </c>
      <c r="Z5498" s="4">
        <v>0</v>
      </c>
      <c r="AA5498" s="4">
        <v>0</v>
      </c>
      <c r="AB5498" t="s">
        <v>3</v>
      </c>
      <c r="AC5498" s="4">
        <v>0</v>
      </c>
      <c r="AD5498" s="4">
        <v>0</v>
      </c>
      <c r="AE5498" s="4">
        <v>0</v>
      </c>
      <c r="AF5498" t="s">
        <v>728</v>
      </c>
      <c r="AG5498" s="4">
        <v>0</v>
      </c>
      <c r="AH5498" s="4">
        <v>0</v>
      </c>
      <c r="AI5498" s="4">
        <v>0</v>
      </c>
      <c r="AJ5498" s="4">
        <v>-10344055</v>
      </c>
      <c r="AK5498" s="4">
        <v>0</v>
      </c>
      <c r="AL5498" t="s">
        <v>790</v>
      </c>
      <c r="AM5498" s="71" t="str">
        <f>INDEX(Network_Insurer_Code,MATCH(Export!AL5498,Network_insurer_Name,0))</f>
        <v>STL1</v>
      </c>
      <c r="AN5498" t="str">
        <f t="shared" si="85"/>
        <v>M1006STL12019</v>
      </c>
    </row>
    <row r="5499" spans="1:40" x14ac:dyDescent="0.25">
      <c r="A5499">
        <v>2019</v>
      </c>
      <c r="B5499">
        <v>2</v>
      </c>
      <c r="C5499" s="1">
        <v>43556</v>
      </c>
      <c r="D5499" s="1">
        <v>43646</v>
      </c>
      <c r="E5499">
        <v>2019</v>
      </c>
      <c r="F5499" s="71" t="str">
        <f>INDEX(Client_Name,MATCH(Export!H5499,Local_Company_Name,0))</f>
        <v>Zebra Workings Ltd</v>
      </c>
      <c r="G5499" s="71">
        <f>INDEX(Client_Code,MATCH(Export!H5499,Local_Company_Name,0))</f>
        <v>1001</v>
      </c>
      <c r="H5499" t="s">
        <v>749</v>
      </c>
      <c r="I5499" t="s">
        <v>779</v>
      </c>
      <c r="J5499" t="s">
        <v>8</v>
      </c>
      <c r="K5499" s="71" t="str">
        <f>INDEX(Line_of_Business,MATCH(Export!J5499,Name,0))</f>
        <v>M</v>
      </c>
      <c r="L5499" s="9" t="s">
        <v>58</v>
      </c>
      <c r="M5499">
        <v>854</v>
      </c>
      <c r="N5499" s="4">
        <v>3345657.75</v>
      </c>
      <c r="O5499" s="4">
        <v>3345657.75</v>
      </c>
      <c r="P5499" s="4">
        <v>667918.59</v>
      </c>
      <c r="Q5499" s="4">
        <v>0</v>
      </c>
      <c r="R5499" s="4">
        <v>0</v>
      </c>
      <c r="S5499" s="4">
        <v>0</v>
      </c>
      <c r="T5499" s="4">
        <v>0</v>
      </c>
      <c r="U5499" s="4">
        <v>0</v>
      </c>
      <c r="V5499" s="4">
        <v>0</v>
      </c>
      <c r="W5499" s="4">
        <v>0</v>
      </c>
      <c r="X5499" s="4">
        <v>0</v>
      </c>
      <c r="Y5499" s="4">
        <v>719316.42</v>
      </c>
      <c r="Z5499" s="4">
        <v>0</v>
      </c>
      <c r="AA5499" s="4">
        <v>0</v>
      </c>
      <c r="AB5499" t="s">
        <v>3</v>
      </c>
      <c r="AC5499" s="4">
        <v>0</v>
      </c>
      <c r="AD5499" s="4">
        <v>0</v>
      </c>
      <c r="AE5499" s="4">
        <v>0</v>
      </c>
      <c r="AF5499" t="s">
        <v>779</v>
      </c>
      <c r="AG5499" s="4">
        <v>0</v>
      </c>
      <c r="AH5499" s="4">
        <v>0</v>
      </c>
      <c r="AI5499" s="4">
        <v>0</v>
      </c>
      <c r="AJ5499" s="4">
        <v>1958422.74</v>
      </c>
      <c r="AK5499" s="4">
        <v>0</v>
      </c>
      <c r="AL5499" t="s">
        <v>796</v>
      </c>
      <c r="AM5499" s="71" t="str">
        <f>INDEX(Network_Insurer_Code,MATCH(Export!AL5499,Network_insurer_Name,0))</f>
        <v>POL2</v>
      </c>
      <c r="AN5499" t="str">
        <f t="shared" si="85"/>
        <v>M1001POL22019</v>
      </c>
    </row>
    <row r="5500" spans="1:40" x14ac:dyDescent="0.25">
      <c r="A5500">
        <v>2019</v>
      </c>
      <c r="B5500">
        <v>1</v>
      </c>
      <c r="C5500" s="1">
        <v>43466</v>
      </c>
      <c r="D5500" s="1">
        <v>43555</v>
      </c>
      <c r="E5500">
        <v>2018</v>
      </c>
      <c r="F5500" s="71" t="str">
        <f>INDEX(Client_Name,MATCH(Export!H5500,Local_Company_Name,0))</f>
        <v>Flaimngo Tailoring</v>
      </c>
      <c r="G5500" s="71">
        <f>INDEX(Client_Code,MATCH(Export!H5500,Local_Company_Name,0))</f>
        <v>1005</v>
      </c>
      <c r="H5500" t="s">
        <v>769</v>
      </c>
      <c r="I5500" t="s">
        <v>732</v>
      </c>
      <c r="J5500" t="s">
        <v>8</v>
      </c>
      <c r="K5500" s="71" t="str">
        <f>INDEX(Line_of_Business,MATCH(Export!J5500,Name,0))</f>
        <v>M</v>
      </c>
      <c r="L5500" s="9" t="s">
        <v>222</v>
      </c>
      <c r="M5500">
        <v>8</v>
      </c>
      <c r="N5500" s="4">
        <v>87695</v>
      </c>
      <c r="O5500" s="4">
        <v>87695</v>
      </c>
      <c r="P5500" s="4">
        <v>25969.279999999999</v>
      </c>
      <c r="Q5500" s="4">
        <v>0</v>
      </c>
      <c r="R5500" s="4">
        <v>0</v>
      </c>
      <c r="S5500" s="4">
        <v>0</v>
      </c>
      <c r="T5500" s="4">
        <v>0</v>
      </c>
      <c r="U5500" s="4">
        <v>0</v>
      </c>
      <c r="V5500" s="4">
        <v>0</v>
      </c>
      <c r="W5500" s="4">
        <v>0</v>
      </c>
      <c r="X5500" s="4">
        <v>0</v>
      </c>
      <c r="Y5500" s="4">
        <v>10523.4</v>
      </c>
      <c r="Z5500" s="4">
        <v>0</v>
      </c>
      <c r="AA5500" s="4">
        <v>0</v>
      </c>
      <c r="AB5500" t="s">
        <v>3</v>
      </c>
      <c r="AC5500" s="4">
        <v>0</v>
      </c>
      <c r="AD5500" s="4">
        <v>0</v>
      </c>
      <c r="AE5500" s="4">
        <v>-6325.9</v>
      </c>
      <c r="AF5500" t="s">
        <v>732</v>
      </c>
      <c r="AG5500" s="4">
        <v>0</v>
      </c>
      <c r="AH5500" s="4">
        <v>0</v>
      </c>
      <c r="AI5500" s="4">
        <v>0</v>
      </c>
      <c r="AJ5500" s="4">
        <v>51202.32</v>
      </c>
      <c r="AK5500" s="4">
        <v>0</v>
      </c>
      <c r="AL5500" t="s">
        <v>783</v>
      </c>
      <c r="AM5500" s="71" t="str">
        <f>INDEX(Network_Insurer_Code,MATCH(Export!AL5500,Network_insurer_Name,0))</f>
        <v>PEP1</v>
      </c>
      <c r="AN5500" t="str">
        <f t="shared" si="85"/>
        <v>M1005PEP12018</v>
      </c>
    </row>
    <row r="5501" spans="1:40" x14ac:dyDescent="0.25">
      <c r="A5501">
        <v>2020</v>
      </c>
      <c r="B5501">
        <v>2</v>
      </c>
      <c r="C5501" s="1">
        <v>43647</v>
      </c>
      <c r="D5501" s="1">
        <v>43738</v>
      </c>
      <c r="E5501">
        <v>2018</v>
      </c>
      <c r="F5501" s="71" t="str">
        <f>INDEX(Client_Name,MATCH(Export!H5501,Local_Company_Name,0))</f>
        <v>Flaimngo Tailoring</v>
      </c>
      <c r="G5501" s="71">
        <f>INDEX(Client_Code,MATCH(Export!H5501,Local_Company_Name,0))</f>
        <v>1005</v>
      </c>
      <c r="H5501" t="s">
        <v>769</v>
      </c>
      <c r="I5501" t="s">
        <v>722</v>
      </c>
      <c r="J5501" t="s">
        <v>8</v>
      </c>
      <c r="K5501" s="71" t="str">
        <f>INDEX(Line_of_Business,MATCH(Export!J5501,Name,0))</f>
        <v>M</v>
      </c>
      <c r="L5501" s="9" t="s">
        <v>379</v>
      </c>
      <c r="M5501">
        <v>4220</v>
      </c>
      <c r="N5501" s="4">
        <v>0</v>
      </c>
      <c r="O5501" s="4">
        <v>0</v>
      </c>
      <c r="P5501" s="4">
        <v>0</v>
      </c>
      <c r="Q5501" s="4">
        <v>0</v>
      </c>
      <c r="R5501" s="4">
        <v>0</v>
      </c>
      <c r="S5501" s="4">
        <v>0</v>
      </c>
      <c r="T5501" s="4">
        <v>0</v>
      </c>
      <c r="U5501" s="4">
        <v>17</v>
      </c>
      <c r="V5501" s="4">
        <v>0</v>
      </c>
      <c r="W5501" s="4">
        <v>0</v>
      </c>
      <c r="X5501" s="4">
        <v>0</v>
      </c>
      <c r="Y5501" s="4">
        <v>0</v>
      </c>
      <c r="Z5501" s="4">
        <v>0</v>
      </c>
      <c r="AA5501" s="4">
        <v>0</v>
      </c>
      <c r="AB5501" t="s">
        <v>3</v>
      </c>
      <c r="AC5501" s="4">
        <v>0</v>
      </c>
      <c r="AD5501" s="4">
        <v>0</v>
      </c>
      <c r="AE5501" s="4">
        <v>0</v>
      </c>
      <c r="AF5501" t="s">
        <v>722</v>
      </c>
      <c r="AG5501" s="4">
        <v>0</v>
      </c>
      <c r="AH5501" s="4">
        <v>0</v>
      </c>
      <c r="AI5501" s="4">
        <v>0</v>
      </c>
      <c r="AJ5501" s="4">
        <v>-17</v>
      </c>
      <c r="AK5501" s="4">
        <v>0</v>
      </c>
      <c r="AL5501" t="s">
        <v>785</v>
      </c>
      <c r="AM5501" s="71" t="str">
        <f>INDEX(Network_Insurer_Code,MATCH(Export!AL5501,Network_insurer_Name,0))</f>
        <v>WAI3</v>
      </c>
      <c r="AN5501" t="str">
        <f t="shared" si="85"/>
        <v>M1005WAI32018</v>
      </c>
    </row>
    <row r="5502" spans="1:40" x14ac:dyDescent="0.25">
      <c r="A5502">
        <v>2019</v>
      </c>
      <c r="B5502">
        <v>1</v>
      </c>
      <c r="C5502" s="1">
        <v>43466</v>
      </c>
      <c r="D5502" s="1">
        <v>43555</v>
      </c>
      <c r="E5502">
        <v>2018</v>
      </c>
      <c r="F5502" s="71" t="str">
        <f>INDEX(Client_Name,MATCH(Export!H5502,Local_Company_Name,0))</f>
        <v>Zebra Workings Ltd</v>
      </c>
      <c r="G5502" s="71">
        <f>INDEX(Client_Code,MATCH(Export!H5502,Local_Company_Name,0))</f>
        <v>1001</v>
      </c>
      <c r="H5502" t="s">
        <v>750</v>
      </c>
      <c r="I5502" t="s">
        <v>702</v>
      </c>
      <c r="J5502" t="s">
        <v>5</v>
      </c>
      <c r="K5502" s="71" t="str">
        <f>INDEX(Line_of_Business,MATCH(Export!J5502,Name,0))</f>
        <v>L</v>
      </c>
      <c r="L5502" s="9" t="s">
        <v>152</v>
      </c>
      <c r="M5502">
        <v>4475</v>
      </c>
      <c r="N5502" s="4">
        <v>0</v>
      </c>
      <c r="O5502" s="4">
        <v>0</v>
      </c>
      <c r="P5502" s="4">
        <v>200000</v>
      </c>
      <c r="Q5502" s="4">
        <v>0</v>
      </c>
      <c r="R5502" s="4">
        <v>0</v>
      </c>
      <c r="S5502" s="4">
        <v>0</v>
      </c>
      <c r="T5502" s="4">
        <v>0</v>
      </c>
      <c r="U5502" s="4">
        <v>0</v>
      </c>
      <c r="V5502" s="4">
        <v>0</v>
      </c>
      <c r="W5502" s="4">
        <v>0</v>
      </c>
      <c r="X5502" s="4">
        <v>0</v>
      </c>
      <c r="Y5502" s="4">
        <v>0</v>
      </c>
      <c r="Z5502" s="4">
        <v>0</v>
      </c>
      <c r="AA5502" s="4">
        <v>0</v>
      </c>
      <c r="AB5502" t="s">
        <v>3</v>
      </c>
      <c r="AC5502" s="4">
        <v>0</v>
      </c>
      <c r="AD5502" s="4">
        <v>0</v>
      </c>
      <c r="AE5502" s="4">
        <v>0</v>
      </c>
      <c r="AF5502" t="s">
        <v>702</v>
      </c>
      <c r="AG5502" s="4">
        <v>0</v>
      </c>
      <c r="AH5502" s="4">
        <v>0</v>
      </c>
      <c r="AI5502" s="4">
        <v>0</v>
      </c>
      <c r="AJ5502" s="4">
        <v>-200000</v>
      </c>
      <c r="AK5502" s="4">
        <v>0</v>
      </c>
      <c r="AL5502" t="s">
        <v>798</v>
      </c>
      <c r="AM5502" s="71" t="str">
        <f>INDEX(Network_Insurer_Code,MATCH(Export!AL5502,Network_insurer_Name,0))</f>
        <v>PEI2</v>
      </c>
      <c r="AN5502" t="str">
        <f t="shared" si="85"/>
        <v>L1001PEI22018</v>
      </c>
    </row>
    <row r="5503" spans="1:40" x14ac:dyDescent="0.25">
      <c r="A5503">
        <v>2019</v>
      </c>
      <c r="B5503">
        <v>1</v>
      </c>
      <c r="C5503" s="1">
        <v>43466</v>
      </c>
      <c r="D5503" s="1">
        <v>43616</v>
      </c>
      <c r="E5503">
        <v>2018</v>
      </c>
      <c r="F5503" s="71" t="str">
        <f>INDEX(Client_Name,MATCH(Export!H5503,Local_Company_Name,0))</f>
        <v>Flaimngo Tailoring</v>
      </c>
      <c r="G5503" s="71">
        <f>INDEX(Client_Code,MATCH(Export!H5503,Local_Company_Name,0))</f>
        <v>1005</v>
      </c>
      <c r="H5503" t="s">
        <v>772</v>
      </c>
      <c r="I5503" t="s">
        <v>725</v>
      </c>
      <c r="J5503" t="s">
        <v>8</v>
      </c>
      <c r="K5503" s="71" t="str">
        <f>INDEX(Line_of_Business,MATCH(Export!J5503,Name,0))</f>
        <v>M</v>
      </c>
      <c r="L5503" s="9">
        <v>80383</v>
      </c>
      <c r="M5503">
        <v>4038</v>
      </c>
      <c r="N5503" s="4">
        <v>0</v>
      </c>
      <c r="O5503" s="4">
        <v>0</v>
      </c>
      <c r="P5503" s="4">
        <v>0</v>
      </c>
      <c r="Q5503" s="4">
        <v>0</v>
      </c>
      <c r="R5503" s="4">
        <v>0</v>
      </c>
      <c r="S5503" s="4">
        <v>0</v>
      </c>
      <c r="T5503" s="4">
        <v>0</v>
      </c>
      <c r="U5503" s="4">
        <v>0</v>
      </c>
      <c r="V5503" s="4">
        <v>0</v>
      </c>
      <c r="W5503" s="4">
        <v>0</v>
      </c>
      <c r="X5503" s="4">
        <v>0</v>
      </c>
      <c r="Y5503" s="4">
        <v>0</v>
      </c>
      <c r="Z5503" s="4">
        <v>0</v>
      </c>
      <c r="AA5503" s="4">
        <v>0</v>
      </c>
      <c r="AB5503" t="s">
        <v>3</v>
      </c>
      <c r="AC5503" s="4">
        <v>0</v>
      </c>
      <c r="AD5503" s="4">
        <v>0</v>
      </c>
      <c r="AE5503" s="4">
        <v>0</v>
      </c>
      <c r="AF5503" t="s">
        <v>725</v>
      </c>
      <c r="AG5503" s="4">
        <v>0</v>
      </c>
      <c r="AH5503" s="4">
        <v>0</v>
      </c>
      <c r="AI5503" s="4">
        <v>0</v>
      </c>
      <c r="AJ5503" s="4">
        <v>0</v>
      </c>
      <c r="AK5503" s="4">
        <v>0</v>
      </c>
      <c r="AL5503" t="s">
        <v>783</v>
      </c>
      <c r="AM5503" s="71" t="str">
        <f>INDEX(Network_Insurer_Code,MATCH(Export!AL5503,Network_insurer_Name,0))</f>
        <v>PEP1</v>
      </c>
      <c r="AN5503" t="str">
        <f t="shared" si="85"/>
        <v>M1005PEP12018</v>
      </c>
    </row>
    <row r="5504" spans="1:40" x14ac:dyDescent="0.25">
      <c r="A5504">
        <v>2020</v>
      </c>
      <c r="B5504">
        <v>3</v>
      </c>
      <c r="C5504" s="1">
        <v>44013</v>
      </c>
      <c r="D5504" s="1">
        <v>44104</v>
      </c>
      <c r="E5504">
        <v>2020</v>
      </c>
      <c r="F5504" s="71" t="str">
        <f>INDEX(Client_Name,MATCH(Export!H5504,Local_Company_Name,0))</f>
        <v>Lion Manufacturing Co</v>
      </c>
      <c r="G5504" s="71">
        <f>INDEX(Client_Code,MATCH(Export!H5504,Local_Company_Name,0))</f>
        <v>1002</v>
      </c>
      <c r="H5504" t="s">
        <v>758</v>
      </c>
      <c r="I5504" t="s">
        <v>721</v>
      </c>
      <c r="J5504" t="s">
        <v>22</v>
      </c>
      <c r="K5504" s="71" t="str">
        <f>INDEX(Line_of_Business,MATCH(Export!J5504,Name,0))</f>
        <v>A</v>
      </c>
      <c r="L5504" s="9" t="s">
        <v>459</v>
      </c>
      <c r="M5504">
        <v>978</v>
      </c>
      <c r="N5504" s="4">
        <v>0</v>
      </c>
      <c r="O5504" s="4">
        <v>0</v>
      </c>
      <c r="P5504" s="4">
        <v>67850</v>
      </c>
      <c r="Q5504" s="4">
        <v>0</v>
      </c>
      <c r="R5504" s="4">
        <v>0</v>
      </c>
      <c r="S5504" s="4">
        <v>0</v>
      </c>
      <c r="T5504" s="4">
        <v>0</v>
      </c>
      <c r="U5504" s="4">
        <v>0</v>
      </c>
      <c r="V5504" s="4">
        <v>0</v>
      </c>
      <c r="W5504" s="4">
        <v>0</v>
      </c>
      <c r="X5504" s="4">
        <v>0</v>
      </c>
      <c r="Y5504" s="4">
        <v>0</v>
      </c>
      <c r="Z5504" s="4">
        <v>0</v>
      </c>
      <c r="AA5504" s="4">
        <v>0</v>
      </c>
      <c r="AB5504" t="s">
        <v>3</v>
      </c>
      <c r="AC5504" s="4">
        <v>0</v>
      </c>
      <c r="AD5504" s="4">
        <v>0</v>
      </c>
      <c r="AE5504" s="4">
        <v>0</v>
      </c>
      <c r="AF5504" t="s">
        <v>721</v>
      </c>
      <c r="AG5504" s="4">
        <v>0</v>
      </c>
      <c r="AH5504" s="4">
        <v>0</v>
      </c>
      <c r="AI5504" s="4">
        <v>0</v>
      </c>
      <c r="AJ5504" s="4">
        <v>-67850</v>
      </c>
      <c r="AK5504" s="4">
        <v>0</v>
      </c>
      <c r="AL5504" t="s">
        <v>791</v>
      </c>
      <c r="AM5504" s="71" t="str">
        <f>INDEX(Network_Insurer_Code,MATCH(Export!AL5504,Network_insurer_Name,0))</f>
        <v>CHI3</v>
      </c>
      <c r="AN5504" t="str">
        <f t="shared" si="85"/>
        <v>A1002CHI32020</v>
      </c>
    </row>
    <row r="5505" spans="1:40" x14ac:dyDescent="0.25">
      <c r="A5505">
        <v>2020</v>
      </c>
      <c r="B5505">
        <v>3</v>
      </c>
      <c r="C5505" s="1">
        <v>44105</v>
      </c>
      <c r="D5505" s="1">
        <v>44196</v>
      </c>
      <c r="E5505">
        <v>2017</v>
      </c>
      <c r="F5505" s="71" t="str">
        <f>INDEX(Client_Name,MATCH(Export!H5505,Local_Company_Name,0))</f>
        <v>Aplaca Engineering Co</v>
      </c>
      <c r="G5505" s="71">
        <f>INDEX(Client_Code,MATCH(Export!H5505,Local_Company_Name,0))</f>
        <v>1004</v>
      </c>
      <c r="H5505" t="s">
        <v>765</v>
      </c>
      <c r="I5505" t="s">
        <v>717</v>
      </c>
      <c r="J5505" t="s">
        <v>5</v>
      </c>
      <c r="K5505" s="71" t="str">
        <f>INDEX(Line_of_Business,MATCH(Export!J5505,Name,0))</f>
        <v>L</v>
      </c>
      <c r="L5505" s="9" t="s">
        <v>21</v>
      </c>
      <c r="M5505">
        <v>2700</v>
      </c>
      <c r="N5505" s="4">
        <v>0</v>
      </c>
      <c r="O5505" s="4">
        <v>0</v>
      </c>
      <c r="P5505" s="4">
        <v>0</v>
      </c>
      <c r="Q5505" s="4">
        <v>0</v>
      </c>
      <c r="R5505" s="4">
        <v>0</v>
      </c>
      <c r="S5505" s="4">
        <v>0</v>
      </c>
      <c r="T5505" s="4">
        <v>0</v>
      </c>
      <c r="U5505" s="4">
        <v>0</v>
      </c>
      <c r="V5505" s="4">
        <v>0</v>
      </c>
      <c r="W5505" s="4">
        <v>0</v>
      </c>
      <c r="X5505" s="4">
        <v>0</v>
      </c>
      <c r="Y5505" s="4">
        <v>0</v>
      </c>
      <c r="Z5505" s="4">
        <v>0</v>
      </c>
      <c r="AA5505" s="4">
        <v>0</v>
      </c>
      <c r="AB5505" t="s">
        <v>3</v>
      </c>
      <c r="AC5505" s="4">
        <v>0</v>
      </c>
      <c r="AD5505" s="4">
        <v>0</v>
      </c>
      <c r="AE5505" s="4">
        <v>0</v>
      </c>
      <c r="AF5505" t="s">
        <v>717</v>
      </c>
      <c r="AG5505" s="4">
        <v>0</v>
      </c>
      <c r="AH5505" s="4">
        <v>0</v>
      </c>
      <c r="AI5505" s="4">
        <v>0</v>
      </c>
      <c r="AJ5505" s="4">
        <v>0</v>
      </c>
      <c r="AK5505" s="4">
        <v>200000</v>
      </c>
      <c r="AL5505" t="s">
        <v>794</v>
      </c>
      <c r="AM5505" s="71" t="str">
        <f>INDEX(Network_Insurer_Code,MATCH(Export!AL5505,Network_insurer_Name,0))</f>
        <v>CUI2</v>
      </c>
      <c r="AN5505" t="str">
        <f t="shared" si="85"/>
        <v>L1004CUI22017</v>
      </c>
    </row>
    <row r="5506" spans="1:40" x14ac:dyDescent="0.25">
      <c r="A5506">
        <v>2019</v>
      </c>
      <c r="B5506">
        <v>3</v>
      </c>
      <c r="C5506" s="1">
        <v>43647</v>
      </c>
      <c r="D5506" s="1">
        <v>43738</v>
      </c>
      <c r="E5506">
        <v>2019</v>
      </c>
      <c r="F5506" s="71" t="str">
        <f>INDEX(Client_Name,MATCH(Export!H5506,Local_Company_Name,0))</f>
        <v>Tiger Jewelcrafting Ltd</v>
      </c>
      <c r="G5506" s="71">
        <f>INDEX(Client_Code,MATCH(Export!H5506,Local_Company_Name,0))</f>
        <v>1003</v>
      </c>
      <c r="H5506" t="s">
        <v>763</v>
      </c>
      <c r="I5506" t="s">
        <v>779</v>
      </c>
      <c r="J5506" t="s">
        <v>8</v>
      </c>
      <c r="K5506" s="71" t="str">
        <f>INDEX(Line_of_Business,MATCH(Export!J5506,Name,0))</f>
        <v>M</v>
      </c>
      <c r="L5506" s="9" t="s">
        <v>401</v>
      </c>
      <c r="M5506">
        <v>208</v>
      </c>
      <c r="N5506" s="4">
        <v>-82516</v>
      </c>
      <c r="O5506" s="4">
        <v>-82516</v>
      </c>
      <c r="P5506" s="4">
        <v>-108925.19</v>
      </c>
      <c r="Q5506" s="4">
        <v>0</v>
      </c>
      <c r="R5506" s="4">
        <v>0</v>
      </c>
      <c r="S5506" s="4">
        <v>0</v>
      </c>
      <c r="T5506" s="4">
        <v>0</v>
      </c>
      <c r="U5506" s="4">
        <v>0</v>
      </c>
      <c r="V5506" s="4">
        <v>0</v>
      </c>
      <c r="W5506" s="4">
        <v>0</v>
      </c>
      <c r="X5506" s="4">
        <v>0</v>
      </c>
      <c r="Y5506" s="4">
        <v>-19803.84</v>
      </c>
      <c r="Z5506" s="4">
        <v>0</v>
      </c>
      <c r="AA5506" s="4">
        <v>0</v>
      </c>
      <c r="AB5506" t="s">
        <v>3</v>
      </c>
      <c r="AC5506" s="4">
        <v>0</v>
      </c>
      <c r="AD5506" s="4">
        <v>0</v>
      </c>
      <c r="AE5506" s="4">
        <v>0</v>
      </c>
      <c r="AF5506" t="s">
        <v>779</v>
      </c>
      <c r="AG5506" s="4">
        <v>0</v>
      </c>
      <c r="AH5506" s="4">
        <v>0</v>
      </c>
      <c r="AI5506" s="4">
        <v>0</v>
      </c>
      <c r="AJ5506" s="4">
        <v>46213.03</v>
      </c>
      <c r="AK5506" s="4">
        <v>0</v>
      </c>
      <c r="AL5506" t="s">
        <v>783</v>
      </c>
      <c r="AM5506" s="71" t="str">
        <f>INDEX(Network_Insurer_Code,MATCH(Export!AL5506,Network_insurer_Name,0))</f>
        <v>PEP1</v>
      </c>
      <c r="AN5506" t="str">
        <f t="shared" ref="AN5506:AN5569" si="86">_xlfn.CONCAT(K5506,G5506,AM5506,E5506)</f>
        <v>M1003PEP12019</v>
      </c>
    </row>
    <row r="5507" spans="1:40" x14ac:dyDescent="0.25">
      <c r="A5507">
        <v>2019</v>
      </c>
      <c r="B5507">
        <v>1</v>
      </c>
      <c r="C5507" s="1">
        <v>43466</v>
      </c>
      <c r="D5507" s="1">
        <v>43555</v>
      </c>
      <c r="E5507">
        <v>2018</v>
      </c>
      <c r="F5507" s="71" t="str">
        <f>INDEX(Client_Name,MATCH(Export!H5507,Local_Company_Name,0))</f>
        <v>Falcon Clothing</v>
      </c>
      <c r="G5507" s="71">
        <f>INDEX(Client_Code,MATCH(Export!H5507,Local_Company_Name,0))</f>
        <v>1006</v>
      </c>
      <c r="H5507" t="s">
        <v>756</v>
      </c>
      <c r="I5507" t="s">
        <v>779</v>
      </c>
      <c r="J5507" t="s">
        <v>0</v>
      </c>
      <c r="K5507" s="71" t="str">
        <f>INDEX(Line_of_Business,MATCH(Export!J5507,Name,0))</f>
        <v>D</v>
      </c>
      <c r="L5507" s="9">
        <v>42233953</v>
      </c>
      <c r="M5507">
        <v>39</v>
      </c>
      <c r="N5507" s="4">
        <v>1409.78947368421</v>
      </c>
      <c r="O5507" s="4">
        <v>1339.3</v>
      </c>
      <c r="P5507" s="4">
        <v>0</v>
      </c>
      <c r="Q5507" s="4">
        <v>0</v>
      </c>
      <c r="R5507" s="4">
        <v>0</v>
      </c>
      <c r="S5507" s="4">
        <v>0</v>
      </c>
      <c r="T5507" s="4">
        <v>0</v>
      </c>
      <c r="U5507" s="4">
        <v>0</v>
      </c>
      <c r="V5507" s="4">
        <v>0</v>
      </c>
      <c r="W5507" s="4">
        <v>0</v>
      </c>
      <c r="X5507" s="4">
        <v>0</v>
      </c>
      <c r="Y5507" s="4">
        <v>187.5</v>
      </c>
      <c r="Z5507" s="4">
        <v>10.039999999999999</v>
      </c>
      <c r="AA5507" s="4">
        <v>0</v>
      </c>
      <c r="AB5507" t="s">
        <v>3</v>
      </c>
      <c r="AC5507" s="4">
        <v>0</v>
      </c>
      <c r="AD5507" s="4">
        <v>0</v>
      </c>
      <c r="AE5507" s="4">
        <v>0</v>
      </c>
      <c r="AF5507" t="s">
        <v>779</v>
      </c>
      <c r="AG5507" s="4">
        <v>0</v>
      </c>
      <c r="AH5507" s="4">
        <v>0</v>
      </c>
      <c r="AI5507" s="4">
        <v>0</v>
      </c>
      <c r="AJ5507" s="4">
        <v>1141.76</v>
      </c>
      <c r="AK5507" s="4">
        <v>187000</v>
      </c>
      <c r="AL5507" t="s">
        <v>792</v>
      </c>
      <c r="AM5507" s="71" t="str">
        <f>INDEX(Network_Insurer_Code,MATCH(Export!AL5507,Network_insurer_Name,0))</f>
        <v>CAL1</v>
      </c>
      <c r="AN5507" t="str">
        <f t="shared" si="86"/>
        <v>D1006CAL12018</v>
      </c>
    </row>
    <row r="5508" spans="1:40" x14ac:dyDescent="0.25">
      <c r="A5508">
        <v>2019</v>
      </c>
      <c r="B5508">
        <v>4</v>
      </c>
      <c r="C5508" s="1">
        <v>43739</v>
      </c>
      <c r="D5508" s="1">
        <v>43830</v>
      </c>
      <c r="E5508">
        <v>2018</v>
      </c>
      <c r="F5508" s="71" t="str">
        <f>INDEX(Client_Name,MATCH(Export!H5508,Local_Company_Name,0))</f>
        <v>Lion Manufacturing Co</v>
      </c>
      <c r="G5508" s="71">
        <f>INDEX(Client_Code,MATCH(Export!H5508,Local_Company_Name,0))</f>
        <v>1002</v>
      </c>
      <c r="H5508" t="s">
        <v>759</v>
      </c>
      <c r="I5508" t="s">
        <v>704</v>
      </c>
      <c r="J5508" t="s">
        <v>8</v>
      </c>
      <c r="K5508" s="71" t="str">
        <f>INDEX(Line_of_Business,MATCH(Export!J5508,Name,0))</f>
        <v>M</v>
      </c>
      <c r="L5508" s="9" t="s">
        <v>191</v>
      </c>
      <c r="M5508">
        <v>950</v>
      </c>
      <c r="N5508" s="4">
        <v>0</v>
      </c>
      <c r="O5508" s="4">
        <v>0</v>
      </c>
      <c r="P5508" s="4">
        <v>-409</v>
      </c>
      <c r="Q5508" s="4">
        <v>0</v>
      </c>
      <c r="R5508" s="4">
        <v>0</v>
      </c>
      <c r="S5508" s="4">
        <v>0</v>
      </c>
      <c r="T5508" s="4">
        <v>0</v>
      </c>
      <c r="U5508" s="4">
        <v>0</v>
      </c>
      <c r="V5508" s="4">
        <v>0</v>
      </c>
      <c r="W5508" s="4">
        <v>0</v>
      </c>
      <c r="X5508" s="4">
        <v>0</v>
      </c>
      <c r="Y5508" s="4">
        <v>0</v>
      </c>
      <c r="Z5508" s="4">
        <v>0</v>
      </c>
      <c r="AA5508" s="4">
        <v>0</v>
      </c>
      <c r="AB5508" t="s">
        <v>3</v>
      </c>
      <c r="AC5508" s="4">
        <v>0</v>
      </c>
      <c r="AD5508" s="4">
        <v>0</v>
      </c>
      <c r="AE5508" s="4">
        <v>0</v>
      </c>
      <c r="AF5508" t="s">
        <v>704</v>
      </c>
      <c r="AG5508" s="4">
        <v>0</v>
      </c>
      <c r="AH5508" s="4">
        <v>0</v>
      </c>
      <c r="AI5508" s="4">
        <v>0</v>
      </c>
      <c r="AJ5508" s="4">
        <v>409</v>
      </c>
      <c r="AK5508" s="4">
        <v>200000</v>
      </c>
      <c r="AL5508" t="s">
        <v>787</v>
      </c>
      <c r="AM5508" s="71" t="str">
        <f>INDEX(Network_Insurer_Code,MATCH(Export!AL5508,Network_insurer_Name,0))</f>
        <v>LEI3</v>
      </c>
      <c r="AN5508" t="str">
        <f t="shared" si="86"/>
        <v>M1002LEI32018</v>
      </c>
    </row>
    <row r="5509" spans="1:40" x14ac:dyDescent="0.25">
      <c r="A5509">
        <v>2019</v>
      </c>
      <c r="B5509">
        <v>3</v>
      </c>
      <c r="C5509" s="1">
        <v>43647</v>
      </c>
      <c r="D5509" s="1">
        <v>43738</v>
      </c>
      <c r="E5509">
        <v>2017</v>
      </c>
      <c r="F5509" s="71" t="str">
        <f>INDEX(Client_Name,MATCH(Export!H5509,Local_Company_Name,0))</f>
        <v>Falcon Clothing</v>
      </c>
      <c r="G5509" s="71">
        <f>INDEX(Client_Code,MATCH(Export!H5509,Local_Company_Name,0))</f>
        <v>1006</v>
      </c>
      <c r="H5509" t="s">
        <v>774</v>
      </c>
      <c r="I5509" t="s">
        <v>722</v>
      </c>
      <c r="J5509" t="s">
        <v>0</v>
      </c>
      <c r="K5509" s="71" t="str">
        <f>INDEX(Line_of_Business,MATCH(Export!J5509,Name,0))</f>
        <v>D</v>
      </c>
      <c r="L5509" s="9" t="s">
        <v>19</v>
      </c>
      <c r="M5509">
        <v>577</v>
      </c>
      <c r="N5509" s="4">
        <v>0</v>
      </c>
      <c r="O5509" s="4">
        <v>0</v>
      </c>
      <c r="P5509" s="4">
        <v>4938.96</v>
      </c>
      <c r="Q5509" s="4">
        <v>0</v>
      </c>
      <c r="R5509" s="4">
        <v>0</v>
      </c>
      <c r="S5509" s="4">
        <v>0</v>
      </c>
      <c r="T5509" s="4">
        <v>0</v>
      </c>
      <c r="U5509" s="4">
        <v>0</v>
      </c>
      <c r="V5509" s="4">
        <v>0</v>
      </c>
      <c r="W5509" s="4">
        <v>0</v>
      </c>
      <c r="X5509" s="4">
        <v>0</v>
      </c>
      <c r="Y5509" s="4">
        <v>0</v>
      </c>
      <c r="Z5509" s="4">
        <v>0</v>
      </c>
      <c r="AA5509" s="4">
        <v>0</v>
      </c>
      <c r="AB5509" t="s">
        <v>3</v>
      </c>
      <c r="AC5509" s="4">
        <v>0</v>
      </c>
      <c r="AD5509" s="4">
        <v>0</v>
      </c>
      <c r="AE5509" s="4">
        <v>0</v>
      </c>
      <c r="AF5509" t="s">
        <v>722</v>
      </c>
      <c r="AG5509" s="4">
        <v>0</v>
      </c>
      <c r="AH5509" s="4">
        <v>0</v>
      </c>
      <c r="AI5509" s="4">
        <v>0</v>
      </c>
      <c r="AJ5509" s="4">
        <v>-4938.96</v>
      </c>
      <c r="AK5509" s="4">
        <v>0</v>
      </c>
      <c r="AL5509" t="s">
        <v>792</v>
      </c>
      <c r="AM5509" s="71" t="str">
        <f>INDEX(Network_Insurer_Code,MATCH(Export!AL5509,Network_insurer_Name,0))</f>
        <v>CAL1</v>
      </c>
      <c r="AN5509" t="str">
        <f t="shared" si="86"/>
        <v>D1006CAL12017</v>
      </c>
    </row>
    <row r="5510" spans="1:40" x14ac:dyDescent="0.25">
      <c r="A5510">
        <v>2019</v>
      </c>
      <c r="B5510">
        <v>4</v>
      </c>
      <c r="C5510" s="1">
        <v>43739</v>
      </c>
      <c r="D5510" s="1">
        <v>43830</v>
      </c>
      <c r="E5510">
        <v>2019</v>
      </c>
      <c r="F5510" s="71" t="str">
        <f>INDEX(Client_Name,MATCH(Export!H5510,Local_Company_Name,0))</f>
        <v>Flaimngo Tailoring</v>
      </c>
      <c r="G5510" s="71">
        <f>INDEX(Client_Code,MATCH(Export!H5510,Local_Company_Name,0))</f>
        <v>1005</v>
      </c>
      <c r="H5510" t="s">
        <v>769</v>
      </c>
      <c r="I5510" t="s">
        <v>710</v>
      </c>
      <c r="J5510" t="s">
        <v>0</v>
      </c>
      <c r="K5510" s="71" t="str">
        <f>INDEX(Line_of_Business,MATCH(Export!J5510,Name,0))</f>
        <v>D</v>
      </c>
      <c r="L5510" s="9" t="s">
        <v>130</v>
      </c>
      <c r="M5510">
        <v>542</v>
      </c>
      <c r="N5510" s="4">
        <v>-1379.67</v>
      </c>
      <c r="O5510" s="4">
        <v>-1379.67</v>
      </c>
      <c r="P5510" s="4">
        <v>0</v>
      </c>
      <c r="Q5510" s="4">
        <v>0</v>
      </c>
      <c r="R5510" s="4">
        <v>0</v>
      </c>
      <c r="S5510" s="4">
        <v>0</v>
      </c>
      <c r="T5510" s="4">
        <v>0</v>
      </c>
      <c r="U5510" s="4">
        <v>0</v>
      </c>
      <c r="V5510" s="4">
        <v>0</v>
      </c>
      <c r="W5510" s="4">
        <v>0</v>
      </c>
      <c r="X5510" s="4">
        <v>0</v>
      </c>
      <c r="Y5510" s="4">
        <v>-165.56</v>
      </c>
      <c r="Z5510" s="4">
        <v>0</v>
      </c>
      <c r="AA5510" s="4">
        <v>0</v>
      </c>
      <c r="AB5510" t="s">
        <v>3</v>
      </c>
      <c r="AC5510" s="4">
        <v>0</v>
      </c>
      <c r="AD5510" s="4">
        <v>0</v>
      </c>
      <c r="AE5510" s="4">
        <v>0</v>
      </c>
      <c r="AF5510" t="s">
        <v>710</v>
      </c>
      <c r="AG5510" s="4">
        <v>0</v>
      </c>
      <c r="AH5510" s="4">
        <v>0</v>
      </c>
      <c r="AI5510" s="4">
        <v>0</v>
      </c>
      <c r="AJ5510" s="4">
        <v>-1214.1099999999999</v>
      </c>
      <c r="AK5510" s="4">
        <v>0</v>
      </c>
      <c r="AL5510" t="s">
        <v>784</v>
      </c>
      <c r="AM5510" s="71" t="str">
        <f>INDEX(Network_Insurer_Code,MATCH(Export!AL5510,Network_insurer_Name,0))</f>
        <v>PII1</v>
      </c>
      <c r="AN5510" t="str">
        <f t="shared" si="86"/>
        <v>D1005PII12019</v>
      </c>
    </row>
    <row r="5511" spans="1:40" x14ac:dyDescent="0.25">
      <c r="A5511">
        <v>2019</v>
      </c>
      <c r="B5511">
        <v>3</v>
      </c>
      <c r="C5511" s="1">
        <v>43647</v>
      </c>
      <c r="D5511" s="1">
        <v>43738</v>
      </c>
      <c r="E5511">
        <v>2018</v>
      </c>
      <c r="F5511" s="71" t="str">
        <f>INDEX(Client_Name,MATCH(Export!H5511,Local_Company_Name,0))</f>
        <v>Falcon Clothing</v>
      </c>
      <c r="G5511" s="71">
        <f>INDEX(Client_Code,MATCH(Export!H5511,Local_Company_Name,0))</f>
        <v>1006</v>
      </c>
      <c r="H5511" t="s">
        <v>776</v>
      </c>
      <c r="I5511" t="s">
        <v>721</v>
      </c>
      <c r="J5511" t="s">
        <v>8</v>
      </c>
      <c r="K5511" s="71" t="str">
        <f>INDEX(Line_of_Business,MATCH(Export!J5511,Name,0))</f>
        <v>M</v>
      </c>
      <c r="L5511" s="9" t="s">
        <v>99</v>
      </c>
      <c r="M5511">
        <v>8</v>
      </c>
      <c r="N5511" s="4">
        <v>6000</v>
      </c>
      <c r="O5511" s="4">
        <v>6000</v>
      </c>
      <c r="P5511" s="4">
        <v>0</v>
      </c>
      <c r="Q5511" s="4">
        <v>0</v>
      </c>
      <c r="R5511" s="4">
        <v>0</v>
      </c>
      <c r="S5511" s="4">
        <v>0</v>
      </c>
      <c r="T5511" s="4">
        <v>0</v>
      </c>
      <c r="U5511" s="4">
        <v>0</v>
      </c>
      <c r="V5511" s="4">
        <v>0</v>
      </c>
      <c r="W5511" s="4">
        <v>0</v>
      </c>
      <c r="X5511" s="4">
        <v>0</v>
      </c>
      <c r="Y5511" s="4">
        <v>900</v>
      </c>
      <c r="Z5511" s="4">
        <v>51</v>
      </c>
      <c r="AA5511" s="4">
        <v>0</v>
      </c>
      <c r="AB5511" t="s">
        <v>3</v>
      </c>
      <c r="AC5511" s="4">
        <v>0</v>
      </c>
      <c r="AD5511" s="4">
        <v>0</v>
      </c>
      <c r="AE5511" s="4">
        <v>0</v>
      </c>
      <c r="AF5511" t="s">
        <v>721</v>
      </c>
      <c r="AG5511" s="4">
        <v>0</v>
      </c>
      <c r="AH5511" s="4">
        <v>0</v>
      </c>
      <c r="AI5511" s="4">
        <v>0</v>
      </c>
      <c r="AJ5511" s="4">
        <v>5049</v>
      </c>
      <c r="AK5511" s="4">
        <v>0</v>
      </c>
      <c r="AL5511" t="s">
        <v>794</v>
      </c>
      <c r="AM5511" s="71" t="str">
        <f>INDEX(Network_Insurer_Code,MATCH(Export!AL5511,Network_insurer_Name,0))</f>
        <v>CUI2</v>
      </c>
      <c r="AN5511" t="str">
        <f t="shared" si="86"/>
        <v>M1006CUI22018</v>
      </c>
    </row>
    <row r="5512" spans="1:40" x14ac:dyDescent="0.25">
      <c r="A5512">
        <v>2019</v>
      </c>
      <c r="B5512">
        <v>3</v>
      </c>
      <c r="C5512" s="1">
        <v>43739</v>
      </c>
      <c r="D5512" s="1">
        <v>43830</v>
      </c>
      <c r="E5512">
        <v>2019</v>
      </c>
      <c r="F5512" s="71" t="str">
        <f>INDEX(Client_Name,MATCH(Export!H5512,Local_Company_Name,0))</f>
        <v>Tiger Jewelcrafting Ltd</v>
      </c>
      <c r="G5512" s="71">
        <f>INDEX(Client_Code,MATCH(Export!H5512,Local_Company_Name,0))</f>
        <v>1003</v>
      </c>
      <c r="H5512" t="s">
        <v>762</v>
      </c>
      <c r="I5512" t="s">
        <v>709</v>
      </c>
      <c r="J5512" t="s">
        <v>22</v>
      </c>
      <c r="K5512" s="71" t="str">
        <f>INDEX(Line_of_Business,MATCH(Export!J5512,Name,0))</f>
        <v>A</v>
      </c>
      <c r="L5512" s="9" t="s">
        <v>255</v>
      </c>
      <c r="M5512">
        <v>82</v>
      </c>
      <c r="N5512" s="4">
        <v>7.9555555555555504</v>
      </c>
      <c r="O5512" s="4">
        <v>7.16</v>
      </c>
      <c r="P5512" s="4">
        <v>0</v>
      </c>
      <c r="Q5512" s="4">
        <v>0</v>
      </c>
      <c r="R5512" s="4">
        <v>0</v>
      </c>
      <c r="S5512" s="4">
        <v>0</v>
      </c>
      <c r="T5512" s="4">
        <v>0</v>
      </c>
      <c r="U5512" s="4">
        <v>0</v>
      </c>
      <c r="V5512" s="4">
        <v>0</v>
      </c>
      <c r="W5512" s="4">
        <v>0</v>
      </c>
      <c r="X5512" s="4">
        <v>0</v>
      </c>
      <c r="Y5512" s="4">
        <v>0.86</v>
      </c>
      <c r="Z5512" s="4">
        <v>0.16</v>
      </c>
      <c r="AA5512" s="4">
        <v>1.07</v>
      </c>
      <c r="AB5512" t="s">
        <v>3</v>
      </c>
      <c r="AC5512" s="4">
        <v>0</v>
      </c>
      <c r="AD5512" s="4">
        <v>0</v>
      </c>
      <c r="AE5512" s="4">
        <v>0</v>
      </c>
      <c r="AF5512" t="s">
        <v>709</v>
      </c>
      <c r="AG5512" s="4">
        <v>0</v>
      </c>
      <c r="AH5512" s="4">
        <v>0</v>
      </c>
      <c r="AI5512" s="4">
        <v>0</v>
      </c>
      <c r="AJ5512" s="4">
        <v>5.0699999999999896</v>
      </c>
      <c r="AK5512" s="4">
        <v>0</v>
      </c>
      <c r="AL5512" t="s">
        <v>790</v>
      </c>
      <c r="AM5512" s="71" t="str">
        <f>INDEX(Network_Insurer_Code,MATCH(Export!AL5512,Network_insurer_Name,0))</f>
        <v>STL1</v>
      </c>
      <c r="AN5512" t="str">
        <f t="shared" si="86"/>
        <v>A1003STL12019</v>
      </c>
    </row>
    <row r="5513" spans="1:40" x14ac:dyDescent="0.25">
      <c r="A5513">
        <v>2019</v>
      </c>
      <c r="B5513">
        <v>3</v>
      </c>
      <c r="C5513" s="1">
        <v>43647</v>
      </c>
      <c r="D5513" s="1">
        <v>43738</v>
      </c>
      <c r="E5513">
        <v>2019</v>
      </c>
      <c r="F5513" s="71" t="str">
        <f>INDEX(Client_Name,MATCH(Export!H5513,Local_Company_Name,0))</f>
        <v>Lion Manufacturing Co</v>
      </c>
      <c r="G5513" s="71">
        <f>INDEX(Client_Code,MATCH(Export!H5513,Local_Company_Name,0))</f>
        <v>1002</v>
      </c>
      <c r="H5513" t="s">
        <v>752</v>
      </c>
      <c r="I5513" t="s">
        <v>711</v>
      </c>
      <c r="J5513" t="s">
        <v>5</v>
      </c>
      <c r="K5513" s="71" t="str">
        <f>INDEX(Line_of_Business,MATCH(Export!J5513,Name,0))</f>
        <v>L</v>
      </c>
      <c r="L5513" s="9" t="s">
        <v>318</v>
      </c>
      <c r="M5513">
        <v>3233</v>
      </c>
      <c r="N5513" s="4">
        <v>344368.07999999903</v>
      </c>
      <c r="O5513" s="4">
        <v>344368.07999999903</v>
      </c>
      <c r="P5513" s="4">
        <v>0</v>
      </c>
      <c r="Q5513" s="4">
        <v>0</v>
      </c>
      <c r="R5513" s="4">
        <v>0</v>
      </c>
      <c r="S5513" s="4">
        <v>0</v>
      </c>
      <c r="T5513" s="4">
        <v>0</v>
      </c>
      <c r="U5513" s="4">
        <v>0</v>
      </c>
      <c r="V5513" s="4">
        <v>0</v>
      </c>
      <c r="W5513" s="4">
        <v>0</v>
      </c>
      <c r="X5513" s="4">
        <v>0</v>
      </c>
      <c r="Y5513" s="4">
        <v>-39569.019999999997</v>
      </c>
      <c r="Z5513" s="4">
        <v>0</v>
      </c>
      <c r="AA5513" s="4">
        <v>17218.400000000001</v>
      </c>
      <c r="AB5513" t="s">
        <v>3</v>
      </c>
      <c r="AC5513" s="4">
        <v>665164.88</v>
      </c>
      <c r="AD5513" s="4">
        <v>0</v>
      </c>
      <c r="AE5513" s="4">
        <v>0</v>
      </c>
      <c r="AF5513" t="s">
        <v>711</v>
      </c>
      <c r="AG5513" s="4">
        <v>0</v>
      </c>
      <c r="AH5513" s="4">
        <v>0</v>
      </c>
      <c r="AI5513" s="4">
        <v>0</v>
      </c>
      <c r="AJ5513" s="4">
        <v>366718.69999999902</v>
      </c>
      <c r="AK5513" s="4">
        <v>0</v>
      </c>
      <c r="AL5513" t="s">
        <v>791</v>
      </c>
      <c r="AM5513" s="71" t="str">
        <f>INDEX(Network_Insurer_Code,MATCH(Export!AL5513,Network_insurer_Name,0))</f>
        <v>CHI3</v>
      </c>
      <c r="AN5513" t="str">
        <f t="shared" si="86"/>
        <v>L1002CHI32019</v>
      </c>
    </row>
    <row r="5514" spans="1:40" x14ac:dyDescent="0.25">
      <c r="A5514">
        <v>2019</v>
      </c>
      <c r="B5514">
        <v>3</v>
      </c>
      <c r="C5514" s="1">
        <v>43647</v>
      </c>
      <c r="D5514" s="1">
        <v>43738</v>
      </c>
      <c r="E5514">
        <v>2016</v>
      </c>
      <c r="F5514" s="71" t="str">
        <f>INDEX(Client_Name,MATCH(Export!H5514,Local_Company_Name,0))</f>
        <v>Flaimngo Tailoring</v>
      </c>
      <c r="G5514" s="71">
        <f>INDEX(Client_Code,MATCH(Export!H5514,Local_Company_Name,0))</f>
        <v>1005</v>
      </c>
      <c r="H5514" t="s">
        <v>772</v>
      </c>
      <c r="I5514" t="s">
        <v>717</v>
      </c>
      <c r="J5514" t="s">
        <v>0</v>
      </c>
      <c r="K5514" s="71" t="str">
        <f>INDEX(Line_of_Business,MATCH(Export!J5514,Name,0))</f>
        <v>D</v>
      </c>
      <c r="L5514" s="9" t="s">
        <v>192</v>
      </c>
      <c r="M5514">
        <v>335</v>
      </c>
      <c r="N5514" s="4">
        <v>0</v>
      </c>
      <c r="O5514" s="4">
        <v>0</v>
      </c>
      <c r="P5514" s="4">
        <v>3875.13</v>
      </c>
      <c r="Q5514" s="4">
        <v>0</v>
      </c>
      <c r="R5514" s="4">
        <v>0</v>
      </c>
      <c r="S5514" s="4">
        <v>0</v>
      </c>
      <c r="T5514" s="4">
        <v>0</v>
      </c>
      <c r="U5514" s="4">
        <v>0</v>
      </c>
      <c r="V5514" s="4">
        <v>0</v>
      </c>
      <c r="W5514" s="4">
        <v>0</v>
      </c>
      <c r="X5514" s="4">
        <v>0</v>
      </c>
      <c r="Y5514" s="4">
        <v>0</v>
      </c>
      <c r="Z5514" s="4">
        <v>0</v>
      </c>
      <c r="AA5514" s="4">
        <v>0</v>
      </c>
      <c r="AB5514" t="s">
        <v>3</v>
      </c>
      <c r="AC5514" s="4">
        <v>0</v>
      </c>
      <c r="AD5514" s="4">
        <v>0</v>
      </c>
      <c r="AE5514" s="4">
        <v>-144.72</v>
      </c>
      <c r="AF5514" t="s">
        <v>717</v>
      </c>
      <c r="AG5514" s="4">
        <v>0</v>
      </c>
      <c r="AH5514" s="4">
        <v>0</v>
      </c>
      <c r="AI5514" s="4">
        <v>0</v>
      </c>
      <c r="AJ5514" s="4">
        <v>-3875.13</v>
      </c>
      <c r="AK5514" s="4">
        <v>0</v>
      </c>
      <c r="AL5514" t="s">
        <v>783</v>
      </c>
      <c r="AM5514" s="71" t="str">
        <f>INDEX(Network_Insurer_Code,MATCH(Export!AL5514,Network_insurer_Name,0))</f>
        <v>PEP1</v>
      </c>
      <c r="AN5514" t="str">
        <f t="shared" si="86"/>
        <v>D1005PEP12016</v>
      </c>
    </row>
    <row r="5515" spans="1:40" x14ac:dyDescent="0.25">
      <c r="A5515">
        <v>2020</v>
      </c>
      <c r="B5515">
        <v>3</v>
      </c>
      <c r="C5515" s="1">
        <v>44013</v>
      </c>
      <c r="D5515" s="1">
        <v>44104</v>
      </c>
      <c r="E5515">
        <v>2020</v>
      </c>
      <c r="F5515" s="71" t="str">
        <f>INDEX(Client_Name,MATCH(Export!H5515,Local_Company_Name,0))</f>
        <v>Tiger Jewelcrafting Ltd</v>
      </c>
      <c r="G5515" s="71">
        <f>INDEX(Client_Code,MATCH(Export!H5515,Local_Company_Name,0))</f>
        <v>1003</v>
      </c>
      <c r="H5515" t="s">
        <v>763</v>
      </c>
      <c r="I5515" t="s">
        <v>718</v>
      </c>
      <c r="J5515" t="s">
        <v>5</v>
      </c>
      <c r="K5515" s="71" t="str">
        <f>INDEX(Line_of_Business,MATCH(Export!J5515,Name,0))</f>
        <v>L</v>
      </c>
      <c r="L5515" s="9" t="s">
        <v>20</v>
      </c>
      <c r="M5515">
        <v>1005</v>
      </c>
      <c r="N5515" s="4">
        <v>364387.06</v>
      </c>
      <c r="O5515" s="4">
        <v>364387.06</v>
      </c>
      <c r="P5515" s="4">
        <v>0</v>
      </c>
      <c r="Q5515" s="4">
        <v>0</v>
      </c>
      <c r="R5515" s="4">
        <v>0</v>
      </c>
      <c r="S5515" s="4">
        <v>0</v>
      </c>
      <c r="T5515" s="4">
        <v>0</v>
      </c>
      <c r="U5515" s="4">
        <v>0</v>
      </c>
      <c r="V5515" s="4">
        <v>0</v>
      </c>
      <c r="W5515" s="4">
        <v>0</v>
      </c>
      <c r="X5515" s="4">
        <v>0</v>
      </c>
      <c r="Y5515" s="4">
        <v>61945.8</v>
      </c>
      <c r="Z5515" s="4">
        <v>0</v>
      </c>
      <c r="AA5515" s="4">
        <v>0</v>
      </c>
      <c r="AB5515" t="s">
        <v>3</v>
      </c>
      <c r="AC5515" s="4">
        <v>0</v>
      </c>
      <c r="AD5515" s="4">
        <v>0</v>
      </c>
      <c r="AE5515" s="4">
        <v>0</v>
      </c>
      <c r="AF5515" t="s">
        <v>718</v>
      </c>
      <c r="AG5515" s="4">
        <v>0</v>
      </c>
      <c r="AH5515" s="4">
        <v>0</v>
      </c>
      <c r="AI5515" s="4">
        <v>0</v>
      </c>
      <c r="AJ5515" s="4">
        <v>302441.26</v>
      </c>
      <c r="AK5515" s="4">
        <v>0</v>
      </c>
      <c r="AL5515" t="s">
        <v>794</v>
      </c>
      <c r="AM5515" s="71" t="str">
        <f>INDEX(Network_Insurer_Code,MATCH(Export!AL5515,Network_insurer_Name,0))</f>
        <v>CUI2</v>
      </c>
      <c r="AN5515" t="str">
        <f t="shared" si="86"/>
        <v>L1003CUI22020</v>
      </c>
    </row>
    <row r="5516" spans="1:40" x14ac:dyDescent="0.25">
      <c r="A5516">
        <v>2019</v>
      </c>
      <c r="B5516">
        <v>2</v>
      </c>
      <c r="C5516" s="1">
        <v>43677</v>
      </c>
      <c r="D5516" s="1">
        <v>43769</v>
      </c>
      <c r="E5516">
        <v>2018</v>
      </c>
      <c r="F5516" s="71" t="str">
        <f>INDEX(Client_Name,MATCH(Export!H5516,Local_Company_Name,0))</f>
        <v>Falcon Clothing</v>
      </c>
      <c r="G5516" s="71">
        <f>INDEX(Client_Code,MATCH(Export!H5516,Local_Company_Name,0))</f>
        <v>1006</v>
      </c>
      <c r="H5516" t="s">
        <v>774</v>
      </c>
      <c r="I5516" t="s">
        <v>720</v>
      </c>
      <c r="J5516" t="s">
        <v>0</v>
      </c>
      <c r="K5516" s="71" t="str">
        <f>INDEX(Line_of_Business,MATCH(Export!J5516,Name,0))</f>
        <v>D</v>
      </c>
      <c r="L5516" s="9" t="s">
        <v>391</v>
      </c>
      <c r="M5516">
        <v>10</v>
      </c>
      <c r="N5516" s="4">
        <v>-154.07</v>
      </c>
      <c r="O5516" s="4">
        <v>-154.07</v>
      </c>
      <c r="P5516" s="4">
        <v>0</v>
      </c>
      <c r="Q5516" s="4">
        <v>0</v>
      </c>
      <c r="R5516" s="4">
        <v>0</v>
      </c>
      <c r="S5516" s="4">
        <v>0</v>
      </c>
      <c r="T5516" s="4">
        <v>0</v>
      </c>
      <c r="U5516" s="4">
        <v>0</v>
      </c>
      <c r="V5516" s="4">
        <v>0</v>
      </c>
      <c r="W5516" s="4">
        <v>0</v>
      </c>
      <c r="X5516" s="4">
        <v>0</v>
      </c>
      <c r="Y5516" s="4">
        <v>-23.11</v>
      </c>
      <c r="Z5516" s="4">
        <v>0</v>
      </c>
      <c r="AA5516" s="4">
        <v>0</v>
      </c>
      <c r="AB5516" t="s">
        <v>3</v>
      </c>
      <c r="AC5516" s="4">
        <v>0</v>
      </c>
      <c r="AD5516" s="4">
        <v>0</v>
      </c>
      <c r="AE5516" s="4">
        <v>0</v>
      </c>
      <c r="AF5516" t="s">
        <v>720</v>
      </c>
      <c r="AG5516" s="4">
        <v>0</v>
      </c>
      <c r="AH5516" s="4">
        <v>0</v>
      </c>
      <c r="AI5516" s="4">
        <v>0</v>
      </c>
      <c r="AJ5516" s="4">
        <v>-130.95999999999901</v>
      </c>
      <c r="AK5516" s="4">
        <v>0</v>
      </c>
      <c r="AL5516" t="s">
        <v>792</v>
      </c>
      <c r="AM5516" s="71" t="str">
        <f>INDEX(Network_Insurer_Code,MATCH(Export!AL5516,Network_insurer_Name,0))</f>
        <v>CAL1</v>
      </c>
      <c r="AN5516" t="str">
        <f t="shared" si="86"/>
        <v>D1006CAL12018</v>
      </c>
    </row>
    <row r="5517" spans="1:40" x14ac:dyDescent="0.25">
      <c r="A5517">
        <v>2020</v>
      </c>
      <c r="B5517">
        <v>2</v>
      </c>
      <c r="C5517" s="1">
        <v>43922</v>
      </c>
      <c r="D5517" s="1">
        <v>44012</v>
      </c>
      <c r="E5517">
        <v>2019</v>
      </c>
      <c r="F5517" s="71" t="str">
        <f>INDEX(Client_Name,MATCH(Export!H5517,Local_Company_Name,0))</f>
        <v>Aplaca Engineering Co</v>
      </c>
      <c r="G5517" s="71">
        <f>INDEX(Client_Code,MATCH(Export!H5517,Local_Company_Name,0))</f>
        <v>1004</v>
      </c>
      <c r="H5517" t="s">
        <v>768</v>
      </c>
      <c r="I5517" t="s">
        <v>709</v>
      </c>
      <c r="J5517" t="s">
        <v>5</v>
      </c>
      <c r="K5517" s="71" t="str">
        <f>INDEX(Line_of_Business,MATCH(Export!J5517,Name,0))</f>
        <v>L</v>
      </c>
      <c r="L5517" s="9" t="s">
        <v>94</v>
      </c>
      <c r="M5517">
        <v>1039</v>
      </c>
      <c r="N5517" s="4">
        <v>2838804.8444444402</v>
      </c>
      <c r="O5517" s="4">
        <v>2554924.36</v>
      </c>
      <c r="P5517" s="4">
        <v>0</v>
      </c>
      <c r="Q5517" s="4">
        <v>0</v>
      </c>
      <c r="R5517" s="4">
        <v>0</v>
      </c>
      <c r="S5517" s="4">
        <v>0</v>
      </c>
      <c r="T5517" s="4">
        <v>0</v>
      </c>
      <c r="U5517" s="4">
        <v>0</v>
      </c>
      <c r="V5517" s="4">
        <v>0</v>
      </c>
      <c r="W5517" s="4">
        <v>0</v>
      </c>
      <c r="X5517" s="4">
        <v>0</v>
      </c>
      <c r="Y5517" s="4">
        <v>255492.44</v>
      </c>
      <c r="Z5517" s="4">
        <v>56208.34</v>
      </c>
      <c r="AA5517" s="4">
        <v>0</v>
      </c>
      <c r="AB5517" t="s">
        <v>3</v>
      </c>
      <c r="AC5517" s="4">
        <v>0</v>
      </c>
      <c r="AD5517" s="4">
        <v>0</v>
      </c>
      <c r="AE5517" s="4">
        <v>0</v>
      </c>
      <c r="AF5517" t="s">
        <v>709</v>
      </c>
      <c r="AG5517" s="4">
        <v>0</v>
      </c>
      <c r="AH5517" s="4">
        <v>0</v>
      </c>
      <c r="AI5517" s="4">
        <v>0</v>
      </c>
      <c r="AJ5517" s="4">
        <v>2243223.58</v>
      </c>
      <c r="AK5517" s="4">
        <v>0</v>
      </c>
      <c r="AL5517" t="s">
        <v>787</v>
      </c>
      <c r="AM5517" s="71" t="str">
        <f>INDEX(Network_Insurer_Code,MATCH(Export!AL5517,Network_insurer_Name,0))</f>
        <v>LEI3</v>
      </c>
      <c r="AN5517" t="str">
        <f t="shared" si="86"/>
        <v>L1004LEI32019</v>
      </c>
    </row>
    <row r="5518" spans="1:40" x14ac:dyDescent="0.25">
      <c r="A5518">
        <v>2019</v>
      </c>
      <c r="B5518">
        <v>2</v>
      </c>
      <c r="C5518" s="1">
        <v>43556</v>
      </c>
      <c r="D5518" s="1">
        <v>43646</v>
      </c>
      <c r="E5518">
        <v>2018</v>
      </c>
      <c r="F5518" s="71" t="str">
        <f>INDEX(Client_Name,MATCH(Export!H5518,Local_Company_Name,0))</f>
        <v>Aplaca Engineering Co</v>
      </c>
      <c r="G5518" s="71">
        <f>INDEX(Client_Code,MATCH(Export!H5518,Local_Company_Name,0))</f>
        <v>1004</v>
      </c>
      <c r="H5518" t="s">
        <v>754</v>
      </c>
      <c r="I5518" t="s">
        <v>779</v>
      </c>
      <c r="J5518" t="s">
        <v>8</v>
      </c>
      <c r="K5518" s="71" t="str">
        <f>INDEX(Line_of_Business,MATCH(Export!J5518,Name,0))</f>
        <v>M</v>
      </c>
      <c r="L5518" s="9" t="s">
        <v>630</v>
      </c>
      <c r="M5518">
        <v>205</v>
      </c>
      <c r="N5518" s="4">
        <v>412.11</v>
      </c>
      <c r="O5518" s="4">
        <v>412.11</v>
      </c>
      <c r="P5518" s="4">
        <v>95409.34</v>
      </c>
      <c r="Q5518" s="4">
        <v>0</v>
      </c>
      <c r="R5518" s="4">
        <v>0</v>
      </c>
      <c r="S5518" s="4">
        <v>0</v>
      </c>
      <c r="T5518" s="4">
        <v>0</v>
      </c>
      <c r="U5518" s="4">
        <v>0</v>
      </c>
      <c r="V5518" s="4">
        <v>0</v>
      </c>
      <c r="W5518" s="4">
        <v>-36564.11</v>
      </c>
      <c r="X5518" s="4">
        <v>0</v>
      </c>
      <c r="Y5518" s="4">
        <v>67.59</v>
      </c>
      <c r="Z5518" s="4">
        <v>0</v>
      </c>
      <c r="AA5518" s="4">
        <v>16.48</v>
      </c>
      <c r="AB5518" t="s">
        <v>3</v>
      </c>
      <c r="AC5518" s="4">
        <v>0</v>
      </c>
      <c r="AD5518" s="4">
        <v>0</v>
      </c>
      <c r="AE5518" s="4">
        <v>-36564.11</v>
      </c>
      <c r="AF5518" t="s">
        <v>779</v>
      </c>
      <c r="AG5518" s="4">
        <v>0</v>
      </c>
      <c r="AH5518" s="4">
        <v>0</v>
      </c>
      <c r="AI5518" s="4">
        <v>0</v>
      </c>
      <c r="AJ5518" s="4">
        <v>-58517.1899999999</v>
      </c>
      <c r="AK5518" s="4">
        <v>0</v>
      </c>
      <c r="AL5518" t="s">
        <v>790</v>
      </c>
      <c r="AM5518" s="71" t="str">
        <f>INDEX(Network_Insurer_Code,MATCH(Export!AL5518,Network_insurer_Name,0))</f>
        <v>STL1</v>
      </c>
      <c r="AN5518" t="str">
        <f t="shared" si="86"/>
        <v>M1004STL12018</v>
      </c>
    </row>
    <row r="5519" spans="1:40" x14ac:dyDescent="0.25">
      <c r="A5519">
        <v>2019</v>
      </c>
      <c r="B5519">
        <v>1</v>
      </c>
      <c r="C5519" s="1">
        <v>43466</v>
      </c>
      <c r="D5519" s="1">
        <v>43555</v>
      </c>
      <c r="E5519">
        <v>2018</v>
      </c>
      <c r="F5519" s="71" t="str">
        <f>INDEX(Client_Name,MATCH(Export!H5519,Local_Company_Name,0))</f>
        <v>Zebra Workings Ltd</v>
      </c>
      <c r="G5519" s="71">
        <f>INDEX(Client_Code,MATCH(Export!H5519,Local_Company_Name,0))</f>
        <v>1001</v>
      </c>
      <c r="H5519" t="s">
        <v>750</v>
      </c>
      <c r="I5519" t="s">
        <v>704</v>
      </c>
      <c r="J5519" t="s">
        <v>95</v>
      </c>
      <c r="K5519" s="71" t="str">
        <f>INDEX(Line_of_Business,MATCH(Export!J5519,Name,0))</f>
        <v>P</v>
      </c>
      <c r="L5519" s="9" t="s">
        <v>224</v>
      </c>
      <c r="M5519">
        <v>0</v>
      </c>
      <c r="N5519" s="4">
        <v>-47985.38</v>
      </c>
      <c r="O5519" s="4">
        <v>-47985.38</v>
      </c>
      <c r="P5519" s="4">
        <v>0</v>
      </c>
      <c r="Q5519" s="4">
        <v>0</v>
      </c>
      <c r="R5519" s="4">
        <v>0</v>
      </c>
      <c r="S5519" s="4">
        <v>0</v>
      </c>
      <c r="T5519" s="4">
        <v>0</v>
      </c>
      <c r="U5519" s="4">
        <v>0</v>
      </c>
      <c r="V5519" s="4">
        <v>0</v>
      </c>
      <c r="W5519" s="4">
        <v>0</v>
      </c>
      <c r="X5519" s="4">
        <v>0</v>
      </c>
      <c r="Y5519" s="4">
        <v>-4558.6099999999997</v>
      </c>
      <c r="Z5519" s="4">
        <v>0</v>
      </c>
      <c r="AA5519" s="4">
        <v>0</v>
      </c>
      <c r="AB5519" t="s">
        <v>3</v>
      </c>
      <c r="AC5519" s="4">
        <v>0</v>
      </c>
      <c r="AD5519" s="4">
        <v>0</v>
      </c>
      <c r="AE5519" s="4">
        <v>0</v>
      </c>
      <c r="AF5519" t="s">
        <v>704</v>
      </c>
      <c r="AG5519" s="4">
        <v>0</v>
      </c>
      <c r="AH5519" s="4">
        <v>0</v>
      </c>
      <c r="AI5519" s="4">
        <v>0</v>
      </c>
      <c r="AJ5519" s="4">
        <v>-43426.77</v>
      </c>
      <c r="AK5519" s="4">
        <v>0</v>
      </c>
      <c r="AL5519" t="s">
        <v>784</v>
      </c>
      <c r="AM5519" s="71" t="str">
        <f>INDEX(Network_Insurer_Code,MATCH(Export!AL5519,Network_insurer_Name,0))</f>
        <v>PII1</v>
      </c>
      <c r="AN5519" t="str">
        <f t="shared" si="86"/>
        <v>P1001PII12018</v>
      </c>
    </row>
    <row r="5520" spans="1:40" x14ac:dyDescent="0.25">
      <c r="A5520">
        <v>2020</v>
      </c>
      <c r="B5520">
        <v>3</v>
      </c>
      <c r="C5520" s="1">
        <v>44013</v>
      </c>
      <c r="D5520" s="1">
        <v>44104</v>
      </c>
      <c r="E5520">
        <v>2019</v>
      </c>
      <c r="F5520" s="71" t="str">
        <f>INDEX(Client_Name,MATCH(Export!H5520,Local_Company_Name,0))</f>
        <v>Aplaca Engineering Co</v>
      </c>
      <c r="G5520" s="71">
        <f>INDEX(Client_Code,MATCH(Export!H5520,Local_Company_Name,0))</f>
        <v>1004</v>
      </c>
      <c r="H5520" t="s">
        <v>767</v>
      </c>
      <c r="I5520" t="s">
        <v>779</v>
      </c>
      <c r="J5520" t="s">
        <v>8</v>
      </c>
      <c r="K5520" s="71" t="str">
        <f>INDEX(Line_of_Business,MATCH(Export!J5520,Name,0))</f>
        <v>M</v>
      </c>
      <c r="L5520" s="9" t="s">
        <v>401</v>
      </c>
      <c r="M5520">
        <v>208</v>
      </c>
      <c r="N5520" s="4">
        <v>0</v>
      </c>
      <c r="O5520" s="4">
        <v>0</v>
      </c>
      <c r="P5520" s="4">
        <v>31633.25</v>
      </c>
      <c r="Q5520" s="4">
        <v>0</v>
      </c>
      <c r="R5520" s="4">
        <v>0</v>
      </c>
      <c r="S5520" s="4">
        <v>0</v>
      </c>
      <c r="T5520" s="4">
        <v>0</v>
      </c>
      <c r="U5520" s="4">
        <v>0</v>
      </c>
      <c r="V5520" s="4">
        <v>0</v>
      </c>
      <c r="W5520" s="4">
        <v>0</v>
      </c>
      <c r="X5520" s="4">
        <v>0</v>
      </c>
      <c r="Y5520" s="4">
        <v>0</v>
      </c>
      <c r="Z5520" s="4">
        <v>0</v>
      </c>
      <c r="AA5520" s="4">
        <v>0</v>
      </c>
      <c r="AB5520" t="s">
        <v>3</v>
      </c>
      <c r="AC5520" s="4">
        <v>0</v>
      </c>
      <c r="AD5520" s="4">
        <v>0</v>
      </c>
      <c r="AE5520" s="4">
        <v>0</v>
      </c>
      <c r="AF5520" t="s">
        <v>779</v>
      </c>
      <c r="AG5520" s="4">
        <v>0</v>
      </c>
      <c r="AH5520" s="4">
        <v>0</v>
      </c>
      <c r="AI5520" s="4">
        <v>0</v>
      </c>
      <c r="AJ5520" s="4">
        <v>-31633.25</v>
      </c>
      <c r="AK5520" s="4">
        <v>0</v>
      </c>
      <c r="AL5520" t="s">
        <v>794</v>
      </c>
      <c r="AM5520" s="71" t="str">
        <f>INDEX(Network_Insurer_Code,MATCH(Export!AL5520,Network_insurer_Name,0))</f>
        <v>CUI2</v>
      </c>
      <c r="AN5520" t="str">
        <f t="shared" si="86"/>
        <v>M1004CUI22019</v>
      </c>
    </row>
    <row r="5521" spans="1:40" x14ac:dyDescent="0.25">
      <c r="A5521">
        <v>2020</v>
      </c>
      <c r="B5521">
        <v>3</v>
      </c>
      <c r="C5521" s="1">
        <v>44013</v>
      </c>
      <c r="D5521" s="1">
        <v>44104</v>
      </c>
      <c r="E5521">
        <v>2014</v>
      </c>
      <c r="F5521" s="71" t="str">
        <f>INDEX(Client_Name,MATCH(Export!H5521,Local_Company_Name,0))</f>
        <v>Tiger Jewelcrafting Ltd</v>
      </c>
      <c r="G5521" s="71">
        <f>INDEX(Client_Code,MATCH(Export!H5521,Local_Company_Name,0))</f>
        <v>1003</v>
      </c>
      <c r="H5521" t="s">
        <v>761</v>
      </c>
      <c r="I5521" t="s">
        <v>704</v>
      </c>
      <c r="J5521" t="s">
        <v>8</v>
      </c>
      <c r="K5521" s="71" t="str">
        <f>INDEX(Line_of_Business,MATCH(Export!J5521,Name,0))</f>
        <v>M</v>
      </c>
      <c r="L5521" s="9">
        <v>80383</v>
      </c>
      <c r="M5521">
        <v>4264</v>
      </c>
      <c r="N5521" s="4">
        <v>0</v>
      </c>
      <c r="O5521" s="4">
        <v>0</v>
      </c>
      <c r="P5521" s="4">
        <v>1184.08</v>
      </c>
      <c r="Q5521" s="4">
        <v>0</v>
      </c>
      <c r="R5521" s="4">
        <v>0</v>
      </c>
      <c r="S5521" s="4">
        <v>0</v>
      </c>
      <c r="T5521" s="4">
        <v>0</v>
      </c>
      <c r="U5521" s="4">
        <v>0</v>
      </c>
      <c r="V5521" s="4">
        <v>0</v>
      </c>
      <c r="W5521" s="4">
        <v>0</v>
      </c>
      <c r="X5521" s="4">
        <v>0</v>
      </c>
      <c r="Y5521" s="4">
        <v>0</v>
      </c>
      <c r="Z5521" s="4">
        <v>0</v>
      </c>
      <c r="AA5521" s="4">
        <v>0</v>
      </c>
      <c r="AB5521" t="s">
        <v>3</v>
      </c>
      <c r="AC5521" s="4">
        <v>0</v>
      </c>
      <c r="AD5521" s="4">
        <v>0</v>
      </c>
      <c r="AE5521" s="4">
        <v>0</v>
      </c>
      <c r="AF5521" t="s">
        <v>704</v>
      </c>
      <c r="AG5521" s="4">
        <v>0</v>
      </c>
      <c r="AH5521" s="4">
        <v>0</v>
      </c>
      <c r="AI5521" s="4">
        <v>0</v>
      </c>
      <c r="AJ5521" s="4">
        <v>-1184.08</v>
      </c>
      <c r="AK5521" s="4">
        <v>0</v>
      </c>
      <c r="AL5521" t="s">
        <v>782</v>
      </c>
      <c r="AM5521" s="71" t="str">
        <f>INDEX(Network_Insurer_Code,MATCH(Export!AL5521,Network_insurer_Name,0))</f>
        <v>API2</v>
      </c>
      <c r="AN5521" t="str">
        <f t="shared" si="86"/>
        <v>M1003API22014</v>
      </c>
    </row>
    <row r="5522" spans="1:40" x14ac:dyDescent="0.25">
      <c r="A5522">
        <v>2019</v>
      </c>
      <c r="B5522">
        <v>3</v>
      </c>
      <c r="C5522" s="1">
        <v>43647</v>
      </c>
      <c r="D5522" s="1">
        <v>43738</v>
      </c>
      <c r="E5522">
        <v>2019</v>
      </c>
      <c r="F5522" s="71" t="str">
        <f>INDEX(Client_Name,MATCH(Export!H5522,Local_Company_Name,0))</f>
        <v>Tiger Jewelcrafting Ltd</v>
      </c>
      <c r="G5522" s="71">
        <f>INDEX(Client_Code,MATCH(Export!H5522,Local_Company_Name,0))</f>
        <v>1003</v>
      </c>
      <c r="H5522" t="s">
        <v>753</v>
      </c>
      <c r="I5522" t="s">
        <v>717</v>
      </c>
      <c r="J5522" t="s">
        <v>8</v>
      </c>
      <c r="K5522" s="71" t="str">
        <f>INDEX(Line_of_Business,MATCH(Export!J5522,Name,0))</f>
        <v>M</v>
      </c>
      <c r="L5522" s="9" t="s">
        <v>427</v>
      </c>
      <c r="M5522">
        <v>3003</v>
      </c>
      <c r="N5522" s="4">
        <v>150913.22</v>
      </c>
      <c r="O5522" s="4">
        <v>150913.22</v>
      </c>
      <c r="P5522" s="4">
        <v>443889.67</v>
      </c>
      <c r="Q5522" s="4">
        <v>0</v>
      </c>
      <c r="R5522" s="4">
        <v>0</v>
      </c>
      <c r="S5522" s="4">
        <v>0</v>
      </c>
      <c r="T5522" s="4">
        <v>0</v>
      </c>
      <c r="U5522" s="4">
        <v>0</v>
      </c>
      <c r="V5522" s="4">
        <v>0</v>
      </c>
      <c r="W5522" s="4">
        <v>0</v>
      </c>
      <c r="X5522" s="4">
        <v>0</v>
      </c>
      <c r="Y5522" s="4">
        <v>14336.75</v>
      </c>
      <c r="Z5522" s="4">
        <v>0</v>
      </c>
      <c r="AA5522" s="4">
        <v>0</v>
      </c>
      <c r="AB5522" t="s">
        <v>3</v>
      </c>
      <c r="AC5522" s="4">
        <v>0</v>
      </c>
      <c r="AD5522" s="4">
        <v>0</v>
      </c>
      <c r="AE5522" s="4">
        <v>0</v>
      </c>
      <c r="AF5522" t="s">
        <v>717</v>
      </c>
      <c r="AG5522" s="4">
        <v>0</v>
      </c>
      <c r="AH5522" s="4">
        <v>0</v>
      </c>
      <c r="AI5522" s="4">
        <v>0</v>
      </c>
      <c r="AJ5522" s="4">
        <v>-307313.19999999902</v>
      </c>
      <c r="AK5522" s="4">
        <v>0</v>
      </c>
      <c r="AL5522" t="s">
        <v>792</v>
      </c>
      <c r="AM5522" s="71" t="str">
        <f>INDEX(Network_Insurer_Code,MATCH(Export!AL5522,Network_insurer_Name,0))</f>
        <v>CAL1</v>
      </c>
      <c r="AN5522" t="str">
        <f t="shared" si="86"/>
        <v>M1003CAL12019</v>
      </c>
    </row>
    <row r="5523" spans="1:40" x14ac:dyDescent="0.25">
      <c r="A5523">
        <v>2019</v>
      </c>
      <c r="B5523">
        <v>4</v>
      </c>
      <c r="C5523" s="1">
        <v>43739</v>
      </c>
      <c r="D5523" s="1">
        <v>43830</v>
      </c>
      <c r="E5523">
        <v>2018</v>
      </c>
      <c r="F5523" s="71" t="str">
        <f>INDEX(Client_Name,MATCH(Export!H5523,Local_Company_Name,0))</f>
        <v>Tiger Jewelcrafting Ltd</v>
      </c>
      <c r="G5523" s="71">
        <f>INDEX(Client_Code,MATCH(Export!H5523,Local_Company_Name,0))</f>
        <v>1003</v>
      </c>
      <c r="H5523" t="s">
        <v>764</v>
      </c>
      <c r="I5523" t="s">
        <v>704</v>
      </c>
      <c r="J5523" t="s">
        <v>8</v>
      </c>
      <c r="K5523" s="71" t="str">
        <f>INDEX(Line_of_Business,MATCH(Export!J5523,Name,0))</f>
        <v>M</v>
      </c>
      <c r="L5523" s="9">
        <v>1301239646</v>
      </c>
      <c r="M5523">
        <v>681</v>
      </c>
      <c r="N5523" s="4">
        <v>0</v>
      </c>
      <c r="O5523" s="4">
        <v>0</v>
      </c>
      <c r="P5523" s="4">
        <v>326</v>
      </c>
      <c r="Q5523" s="4">
        <v>0</v>
      </c>
      <c r="R5523" s="4">
        <v>0</v>
      </c>
      <c r="S5523" s="4">
        <v>0</v>
      </c>
      <c r="T5523" s="4">
        <v>0</v>
      </c>
      <c r="U5523" s="4">
        <v>0</v>
      </c>
      <c r="V5523" s="4">
        <v>0</v>
      </c>
      <c r="W5523" s="4">
        <v>0</v>
      </c>
      <c r="X5523" s="4">
        <v>0</v>
      </c>
      <c r="Y5523" s="4">
        <v>0</v>
      </c>
      <c r="Z5523" s="4">
        <v>0</v>
      </c>
      <c r="AA5523" s="4">
        <v>0</v>
      </c>
      <c r="AB5523" t="s">
        <v>3</v>
      </c>
      <c r="AC5523" s="4">
        <v>0</v>
      </c>
      <c r="AD5523" s="4">
        <v>0</v>
      </c>
      <c r="AE5523" s="4">
        <v>0</v>
      </c>
      <c r="AF5523" t="s">
        <v>704</v>
      </c>
      <c r="AG5523" s="4">
        <v>0</v>
      </c>
      <c r="AH5523" s="4">
        <v>0</v>
      </c>
      <c r="AI5523" s="4">
        <v>0</v>
      </c>
      <c r="AJ5523" s="4">
        <v>-326</v>
      </c>
      <c r="AK5523" s="4">
        <v>0</v>
      </c>
      <c r="AL5523" t="s">
        <v>782</v>
      </c>
      <c r="AM5523" s="71" t="str">
        <f>INDEX(Network_Insurer_Code,MATCH(Export!AL5523,Network_insurer_Name,0))</f>
        <v>API2</v>
      </c>
      <c r="AN5523" t="str">
        <f t="shared" si="86"/>
        <v>M1003API22018</v>
      </c>
    </row>
    <row r="5524" spans="1:40" x14ac:dyDescent="0.25">
      <c r="A5524">
        <v>2019</v>
      </c>
      <c r="B5524">
        <v>4</v>
      </c>
      <c r="C5524" s="1">
        <v>43739</v>
      </c>
      <c r="D5524" s="1">
        <v>43830</v>
      </c>
      <c r="E5524">
        <v>2019</v>
      </c>
      <c r="F5524" s="71" t="str">
        <f>INDEX(Client_Name,MATCH(Export!H5524,Local_Company_Name,0))</f>
        <v>Zebra Workings Ltd</v>
      </c>
      <c r="G5524" s="71">
        <f>INDEX(Client_Code,MATCH(Export!H5524,Local_Company_Name,0))</f>
        <v>1001</v>
      </c>
      <c r="H5524" t="s">
        <v>748</v>
      </c>
      <c r="I5524" t="s">
        <v>707</v>
      </c>
      <c r="J5524" t="s">
        <v>0</v>
      </c>
      <c r="K5524" s="71" t="str">
        <f>INDEX(Line_of_Business,MATCH(Export!J5524,Name,0))</f>
        <v>D</v>
      </c>
      <c r="L5524" s="9" t="s">
        <v>674</v>
      </c>
      <c r="M5524">
        <v>16</v>
      </c>
      <c r="N5524" s="4">
        <v>79.92</v>
      </c>
      <c r="O5524" s="4">
        <v>79.92</v>
      </c>
      <c r="P5524" s="4">
        <v>0</v>
      </c>
      <c r="Q5524" s="4">
        <v>0</v>
      </c>
      <c r="R5524" s="4">
        <v>0</v>
      </c>
      <c r="S5524" s="4">
        <v>0</v>
      </c>
      <c r="T5524" s="4">
        <v>0</v>
      </c>
      <c r="U5524" s="4">
        <v>0</v>
      </c>
      <c r="V5524" s="4">
        <v>0</v>
      </c>
      <c r="W5524" s="4">
        <v>0</v>
      </c>
      <c r="X5524" s="4">
        <v>0</v>
      </c>
      <c r="Y5524" s="4">
        <v>7.99</v>
      </c>
      <c r="Z5524" s="4">
        <v>0</v>
      </c>
      <c r="AA5524" s="4">
        <v>6.39</v>
      </c>
      <c r="AB5524" t="s">
        <v>3</v>
      </c>
      <c r="AC5524" s="4">
        <v>0</v>
      </c>
      <c r="AD5524" s="4">
        <v>0</v>
      </c>
      <c r="AE5524" s="4">
        <v>0</v>
      </c>
      <c r="AF5524" t="s">
        <v>707</v>
      </c>
      <c r="AG5524" s="4">
        <v>0</v>
      </c>
      <c r="AH5524" s="4">
        <v>0</v>
      </c>
      <c r="AI5524" s="4">
        <v>0</v>
      </c>
      <c r="AJ5524" s="4">
        <v>65.540000000000006</v>
      </c>
      <c r="AK5524" s="4">
        <v>0</v>
      </c>
      <c r="AL5524" t="s">
        <v>781</v>
      </c>
      <c r="AM5524" s="71" t="str">
        <f>INDEX(Network_Insurer_Code,MATCH(Export!AL5524,Network_insurer_Name,0))</f>
        <v>ORI1</v>
      </c>
      <c r="AN5524" t="str">
        <f t="shared" si="86"/>
        <v>D1001ORI12019</v>
      </c>
    </row>
    <row r="5525" spans="1:40" x14ac:dyDescent="0.25">
      <c r="A5525">
        <v>2019</v>
      </c>
      <c r="B5525">
        <v>2</v>
      </c>
      <c r="C5525" s="1">
        <v>43556</v>
      </c>
      <c r="D5525" s="1">
        <v>43646</v>
      </c>
      <c r="E5525">
        <v>2018</v>
      </c>
      <c r="F5525" s="71" t="str">
        <f>INDEX(Client_Name,MATCH(Export!H5525,Local_Company_Name,0))</f>
        <v>Aplaca Engineering Co</v>
      </c>
      <c r="G5525" s="71">
        <f>INDEX(Client_Code,MATCH(Export!H5525,Local_Company_Name,0))</f>
        <v>1004</v>
      </c>
      <c r="H5525" t="s">
        <v>767</v>
      </c>
      <c r="I5525" t="s">
        <v>711</v>
      </c>
      <c r="J5525" t="s">
        <v>8</v>
      </c>
      <c r="K5525" s="71" t="str">
        <f>INDEX(Line_of_Business,MATCH(Export!J5525,Name,0))</f>
        <v>M</v>
      </c>
      <c r="L5525" s="9">
        <v>1171006127168</v>
      </c>
      <c r="M5525">
        <v>1038</v>
      </c>
      <c r="N5525" s="4">
        <v>0</v>
      </c>
      <c r="O5525" s="4">
        <v>0</v>
      </c>
      <c r="P5525" s="4">
        <v>526895.43000000005</v>
      </c>
      <c r="Q5525" s="4">
        <v>0</v>
      </c>
      <c r="R5525" s="4">
        <v>0</v>
      </c>
      <c r="S5525" s="4">
        <v>0</v>
      </c>
      <c r="T5525" s="4">
        <v>0</v>
      </c>
      <c r="U5525" s="4">
        <v>0</v>
      </c>
      <c r="V5525" s="4">
        <v>0</v>
      </c>
      <c r="W5525" s="4">
        <v>0</v>
      </c>
      <c r="X5525" s="4">
        <v>0</v>
      </c>
      <c r="Y5525" s="4">
        <v>0</v>
      </c>
      <c r="Z5525" s="4">
        <v>0</v>
      </c>
      <c r="AA5525" s="4">
        <v>0</v>
      </c>
      <c r="AB5525" t="s">
        <v>3</v>
      </c>
      <c r="AC5525" s="4">
        <v>0</v>
      </c>
      <c r="AD5525" s="4">
        <v>0</v>
      </c>
      <c r="AE5525" s="4">
        <v>0</v>
      </c>
      <c r="AF5525" t="s">
        <v>711</v>
      </c>
      <c r="AG5525" s="4">
        <v>0</v>
      </c>
      <c r="AH5525" s="4">
        <v>0</v>
      </c>
      <c r="AI5525" s="4">
        <v>0</v>
      </c>
      <c r="AJ5525" s="4">
        <v>-526895.43000000005</v>
      </c>
      <c r="AK5525" s="4">
        <v>0</v>
      </c>
      <c r="AL5525" t="s">
        <v>793</v>
      </c>
      <c r="AM5525" s="71" t="str">
        <f>INDEX(Network_Insurer_Code,MATCH(Export!AL5525,Network_insurer_Name,0))</f>
        <v>CAL3</v>
      </c>
      <c r="AN5525" t="str">
        <f t="shared" si="86"/>
        <v>M1004CAL32018</v>
      </c>
    </row>
    <row r="5526" spans="1:40" x14ac:dyDescent="0.25">
      <c r="A5526">
        <v>2020</v>
      </c>
      <c r="B5526">
        <v>3</v>
      </c>
      <c r="C5526" s="1">
        <v>44013</v>
      </c>
      <c r="D5526" s="1">
        <v>44104</v>
      </c>
      <c r="E5526">
        <v>2019</v>
      </c>
      <c r="F5526" s="71" t="str">
        <f>INDEX(Client_Name,MATCH(Export!H5526,Local_Company_Name,0))</f>
        <v>Flaimngo Tailoring</v>
      </c>
      <c r="G5526" s="71">
        <f>INDEX(Client_Code,MATCH(Export!H5526,Local_Company_Name,0))</f>
        <v>1005</v>
      </c>
      <c r="H5526" t="s">
        <v>771</v>
      </c>
      <c r="I5526" t="s">
        <v>717</v>
      </c>
      <c r="J5526" t="s">
        <v>8</v>
      </c>
      <c r="K5526" s="71" t="str">
        <f>INDEX(Line_of_Business,MATCH(Export!J5526,Name,0))</f>
        <v>M</v>
      </c>
      <c r="L5526" s="9" t="s">
        <v>196</v>
      </c>
      <c r="M5526">
        <v>3650</v>
      </c>
      <c r="N5526" s="4">
        <v>0</v>
      </c>
      <c r="O5526" s="4">
        <v>0</v>
      </c>
      <c r="P5526" s="4">
        <v>124422.38</v>
      </c>
      <c r="Q5526" s="4">
        <v>0</v>
      </c>
      <c r="R5526" s="4">
        <v>0</v>
      </c>
      <c r="S5526" s="4">
        <v>0</v>
      </c>
      <c r="T5526" s="4">
        <v>0</v>
      </c>
      <c r="U5526" s="4">
        <v>0</v>
      </c>
      <c r="V5526" s="4">
        <v>0</v>
      </c>
      <c r="W5526" s="4">
        <v>0</v>
      </c>
      <c r="X5526" s="4">
        <v>0</v>
      </c>
      <c r="Y5526" s="4">
        <v>0</v>
      </c>
      <c r="Z5526" s="4">
        <v>0</v>
      </c>
      <c r="AA5526" s="4">
        <v>0</v>
      </c>
      <c r="AB5526" t="s">
        <v>3</v>
      </c>
      <c r="AC5526" s="4">
        <v>0</v>
      </c>
      <c r="AD5526" s="4">
        <v>0</v>
      </c>
      <c r="AE5526" s="4">
        <v>-204976.11</v>
      </c>
      <c r="AF5526" t="s">
        <v>717</v>
      </c>
      <c r="AG5526" s="4">
        <v>0</v>
      </c>
      <c r="AH5526" s="4">
        <v>0</v>
      </c>
      <c r="AI5526" s="4">
        <v>0</v>
      </c>
      <c r="AJ5526" s="4">
        <v>-124422.38</v>
      </c>
      <c r="AK5526" s="4">
        <v>200000</v>
      </c>
      <c r="AL5526" t="s">
        <v>796</v>
      </c>
      <c r="AM5526" s="71" t="str">
        <f>INDEX(Network_Insurer_Code,MATCH(Export!AL5526,Network_insurer_Name,0))</f>
        <v>POL2</v>
      </c>
      <c r="AN5526" t="str">
        <f t="shared" si="86"/>
        <v>M1005POL22019</v>
      </c>
    </row>
    <row r="5527" spans="1:40" x14ac:dyDescent="0.25">
      <c r="A5527">
        <v>2020</v>
      </c>
      <c r="B5527">
        <v>2</v>
      </c>
      <c r="C5527" s="1">
        <v>43647</v>
      </c>
      <c r="D5527" s="1">
        <v>43738</v>
      </c>
      <c r="E5527">
        <v>2019</v>
      </c>
      <c r="F5527" s="71" t="str">
        <f>INDEX(Client_Name,MATCH(Export!H5527,Local_Company_Name,0))</f>
        <v>Lion Manufacturing Co</v>
      </c>
      <c r="G5527" s="71">
        <f>INDEX(Client_Code,MATCH(Export!H5527,Local_Company_Name,0))</f>
        <v>1002</v>
      </c>
      <c r="H5527" t="s">
        <v>752</v>
      </c>
      <c r="I5527" t="s">
        <v>715</v>
      </c>
      <c r="J5527" t="s">
        <v>0</v>
      </c>
      <c r="K5527" s="71" t="str">
        <f>INDEX(Line_of_Business,MATCH(Export!J5527,Name,0))</f>
        <v>D</v>
      </c>
      <c r="L5527" s="9" t="s">
        <v>59</v>
      </c>
      <c r="M5527">
        <v>122</v>
      </c>
      <c r="N5527" s="4">
        <v>-461.19</v>
      </c>
      <c r="O5527" s="4">
        <v>-461.19</v>
      </c>
      <c r="P5527" s="4">
        <v>0</v>
      </c>
      <c r="Q5527" s="4">
        <v>0</v>
      </c>
      <c r="R5527" s="4">
        <v>0</v>
      </c>
      <c r="S5527" s="4">
        <v>0</v>
      </c>
      <c r="T5527" s="4">
        <v>0</v>
      </c>
      <c r="U5527" s="4">
        <v>0</v>
      </c>
      <c r="V5527" s="4">
        <v>0</v>
      </c>
      <c r="W5527" s="4">
        <v>0</v>
      </c>
      <c r="X5527" s="4">
        <v>0</v>
      </c>
      <c r="Y5527" s="4">
        <v>-46.12</v>
      </c>
      <c r="Z5527" s="4">
        <v>-62.61</v>
      </c>
      <c r="AA5527" s="4">
        <v>0</v>
      </c>
      <c r="AB5527" t="s">
        <v>3</v>
      </c>
      <c r="AC5527" s="4">
        <v>0</v>
      </c>
      <c r="AD5527" s="4">
        <v>0</v>
      </c>
      <c r="AE5527" s="4">
        <v>0</v>
      </c>
      <c r="AF5527" t="s">
        <v>715</v>
      </c>
      <c r="AG5527" s="4">
        <v>0</v>
      </c>
      <c r="AH5527" s="4">
        <v>0</v>
      </c>
      <c r="AI5527" s="4">
        <v>0</v>
      </c>
      <c r="AJ5527" s="4">
        <v>-352.46</v>
      </c>
      <c r="AK5527" s="4">
        <v>0</v>
      </c>
      <c r="AL5527" t="s">
        <v>782</v>
      </c>
      <c r="AM5527" s="71" t="str">
        <f>INDEX(Network_Insurer_Code,MATCH(Export!AL5527,Network_insurer_Name,0))</f>
        <v>API2</v>
      </c>
      <c r="AN5527" t="str">
        <f t="shared" si="86"/>
        <v>D1002API22019</v>
      </c>
    </row>
    <row r="5528" spans="1:40" x14ac:dyDescent="0.25">
      <c r="A5528">
        <v>2020</v>
      </c>
      <c r="B5528">
        <v>3</v>
      </c>
      <c r="C5528" s="1">
        <v>44013</v>
      </c>
      <c r="D5528" s="1">
        <v>44104</v>
      </c>
      <c r="E5528">
        <v>2019</v>
      </c>
      <c r="F5528" s="71" t="str">
        <f>INDEX(Client_Name,MATCH(Export!H5528,Local_Company_Name,0))</f>
        <v>Falcon Clothing</v>
      </c>
      <c r="G5528" s="71">
        <f>INDEX(Client_Code,MATCH(Export!H5528,Local_Company_Name,0))</f>
        <v>1006</v>
      </c>
      <c r="H5528" t="s">
        <v>775</v>
      </c>
      <c r="I5528" t="s">
        <v>707</v>
      </c>
      <c r="J5528" t="s">
        <v>22</v>
      </c>
      <c r="K5528" s="71" t="str">
        <f>INDEX(Line_of_Business,MATCH(Export!J5528,Name,0))</f>
        <v>A</v>
      </c>
      <c r="L5528" s="9">
        <v>52396441</v>
      </c>
      <c r="M5528">
        <v>0</v>
      </c>
      <c r="N5528" s="4">
        <v>-1630.5</v>
      </c>
      <c r="O5528" s="4">
        <v>-1630.5</v>
      </c>
      <c r="P5528" s="4">
        <v>0</v>
      </c>
      <c r="Q5528" s="4">
        <v>0</v>
      </c>
      <c r="R5528" s="4">
        <v>0</v>
      </c>
      <c r="S5528" s="4">
        <v>0</v>
      </c>
      <c r="T5528" s="4">
        <v>0</v>
      </c>
      <c r="U5528" s="4">
        <v>0</v>
      </c>
      <c r="V5528" s="4">
        <v>0</v>
      </c>
      <c r="W5528" s="4">
        <v>0</v>
      </c>
      <c r="X5528" s="4">
        <v>0</v>
      </c>
      <c r="Y5528" s="4">
        <v>-158.16</v>
      </c>
      <c r="Z5528" s="4">
        <v>0</v>
      </c>
      <c r="AA5528" s="4">
        <v>-358.71</v>
      </c>
      <c r="AB5528" t="s">
        <v>3</v>
      </c>
      <c r="AC5528" s="4">
        <v>0</v>
      </c>
      <c r="AD5528" s="4">
        <v>0</v>
      </c>
      <c r="AE5528" s="4">
        <v>0</v>
      </c>
      <c r="AF5528" t="s">
        <v>707</v>
      </c>
      <c r="AG5528" s="4">
        <v>0</v>
      </c>
      <c r="AH5528" s="4">
        <v>0</v>
      </c>
      <c r="AI5528" s="4">
        <v>0</v>
      </c>
      <c r="AJ5528" s="4">
        <v>-1113.6299999999901</v>
      </c>
      <c r="AK5528" s="4">
        <v>0</v>
      </c>
      <c r="AL5528" t="s">
        <v>787</v>
      </c>
      <c r="AM5528" s="71" t="str">
        <f>INDEX(Network_Insurer_Code,MATCH(Export!AL5528,Network_insurer_Name,0))</f>
        <v>LEI3</v>
      </c>
      <c r="AN5528" t="str">
        <f t="shared" si="86"/>
        <v>A1006LEI32019</v>
      </c>
    </row>
    <row r="5529" spans="1:40" x14ac:dyDescent="0.25">
      <c r="A5529">
        <v>2019</v>
      </c>
      <c r="B5529">
        <v>3</v>
      </c>
      <c r="C5529" s="1">
        <v>43647</v>
      </c>
      <c r="D5529" s="1">
        <v>43738</v>
      </c>
      <c r="E5529">
        <v>2019</v>
      </c>
      <c r="F5529" s="71" t="str">
        <f>INDEX(Client_Name,MATCH(Export!H5529,Local_Company_Name,0))</f>
        <v>Aplaca Engineering Co</v>
      </c>
      <c r="G5529" s="71">
        <f>INDEX(Client_Code,MATCH(Export!H5529,Local_Company_Name,0))</f>
        <v>1004</v>
      </c>
      <c r="H5529" t="s">
        <v>767</v>
      </c>
      <c r="I5529" t="s">
        <v>779</v>
      </c>
      <c r="J5529" t="s">
        <v>8</v>
      </c>
      <c r="K5529" s="71" t="str">
        <f>INDEX(Line_of_Business,MATCH(Export!J5529,Name,0))</f>
        <v>M</v>
      </c>
      <c r="L5529" s="9" t="s">
        <v>414</v>
      </c>
      <c r="M5529">
        <v>402</v>
      </c>
      <c r="N5529" s="4">
        <v>0</v>
      </c>
      <c r="O5529" s="4">
        <v>0</v>
      </c>
      <c r="P5529" s="4">
        <v>110948.42</v>
      </c>
      <c r="Q5529" s="4">
        <v>0</v>
      </c>
      <c r="R5529" s="4">
        <v>0</v>
      </c>
      <c r="S5529" s="4">
        <v>0</v>
      </c>
      <c r="T5529" s="4">
        <v>0</v>
      </c>
      <c r="U5529" s="4">
        <v>0</v>
      </c>
      <c r="V5529" s="4">
        <v>0</v>
      </c>
      <c r="W5529" s="4">
        <v>0</v>
      </c>
      <c r="X5529" s="4">
        <v>0</v>
      </c>
      <c r="Y5529" s="4">
        <v>0</v>
      </c>
      <c r="Z5529" s="4">
        <v>0</v>
      </c>
      <c r="AA5529" s="4">
        <v>0</v>
      </c>
      <c r="AB5529" t="s">
        <v>3</v>
      </c>
      <c r="AC5529" s="4">
        <v>0</v>
      </c>
      <c r="AD5529" s="4">
        <v>0</v>
      </c>
      <c r="AE5529" s="4">
        <v>0</v>
      </c>
      <c r="AF5529" t="s">
        <v>779</v>
      </c>
      <c r="AG5529" s="4">
        <v>0</v>
      </c>
      <c r="AH5529" s="4">
        <v>0</v>
      </c>
      <c r="AI5529" s="4">
        <v>0</v>
      </c>
      <c r="AJ5529" s="4">
        <v>-110948.42</v>
      </c>
      <c r="AK5529" s="4">
        <v>0</v>
      </c>
      <c r="AL5529" t="s">
        <v>798</v>
      </c>
      <c r="AM5529" s="71" t="str">
        <f>INDEX(Network_Insurer_Code,MATCH(Export!AL5529,Network_insurer_Name,0))</f>
        <v>PEI2</v>
      </c>
      <c r="AN5529" t="str">
        <f t="shared" si="86"/>
        <v>M1004PEI22019</v>
      </c>
    </row>
    <row r="5530" spans="1:40" x14ac:dyDescent="0.25">
      <c r="A5530">
        <v>2019</v>
      </c>
      <c r="B5530">
        <v>1</v>
      </c>
      <c r="C5530" s="1">
        <v>43466</v>
      </c>
      <c r="D5530" s="1">
        <v>43555</v>
      </c>
      <c r="E5530">
        <v>2017</v>
      </c>
      <c r="F5530" s="71" t="str">
        <f>INDEX(Client_Name,MATCH(Export!H5530,Local_Company_Name,0))</f>
        <v>Lion Manufacturing Co</v>
      </c>
      <c r="G5530" s="71">
        <f>INDEX(Client_Code,MATCH(Export!H5530,Local_Company_Name,0))</f>
        <v>1002</v>
      </c>
      <c r="H5530" t="s">
        <v>757</v>
      </c>
      <c r="I5530" t="s">
        <v>709</v>
      </c>
      <c r="J5530" t="s">
        <v>22</v>
      </c>
      <c r="K5530" s="71" t="str">
        <f>INDEX(Line_of_Business,MATCH(Export!J5530,Name,0))</f>
        <v>A</v>
      </c>
      <c r="L5530" s="9" t="s">
        <v>520</v>
      </c>
      <c r="M5530">
        <v>4472</v>
      </c>
      <c r="N5530" s="4">
        <v>0</v>
      </c>
      <c r="O5530" s="4">
        <v>0</v>
      </c>
      <c r="P5530" s="4">
        <v>18000</v>
      </c>
      <c r="Q5530" s="4">
        <v>0</v>
      </c>
      <c r="R5530" s="4">
        <v>0</v>
      </c>
      <c r="S5530" s="4">
        <v>0</v>
      </c>
      <c r="T5530" s="4">
        <v>0</v>
      </c>
      <c r="U5530" s="4">
        <v>0</v>
      </c>
      <c r="V5530" s="4">
        <v>0</v>
      </c>
      <c r="W5530" s="4">
        <v>0</v>
      </c>
      <c r="X5530" s="4">
        <v>0</v>
      </c>
      <c r="Y5530" s="4">
        <v>0</v>
      </c>
      <c r="Z5530" s="4">
        <v>0</v>
      </c>
      <c r="AA5530" s="4">
        <v>0</v>
      </c>
      <c r="AB5530" t="s">
        <v>3</v>
      </c>
      <c r="AC5530" s="4">
        <v>0</v>
      </c>
      <c r="AD5530" s="4">
        <v>0</v>
      </c>
      <c r="AE5530" s="4">
        <v>0</v>
      </c>
      <c r="AF5530" t="s">
        <v>709</v>
      </c>
      <c r="AG5530" s="4">
        <v>0</v>
      </c>
      <c r="AH5530" s="4">
        <v>0</v>
      </c>
      <c r="AI5530" s="4">
        <v>0</v>
      </c>
      <c r="AJ5530" s="4">
        <v>-18000</v>
      </c>
      <c r="AK5530" s="4">
        <v>0</v>
      </c>
      <c r="AL5530" t="s">
        <v>783</v>
      </c>
      <c r="AM5530" s="71" t="str">
        <f>INDEX(Network_Insurer_Code,MATCH(Export!AL5530,Network_insurer_Name,0))</f>
        <v>PEP1</v>
      </c>
      <c r="AN5530" t="str">
        <f t="shared" si="86"/>
        <v>A1002PEP12017</v>
      </c>
    </row>
    <row r="5531" spans="1:40" x14ac:dyDescent="0.25">
      <c r="A5531">
        <v>2019</v>
      </c>
      <c r="B5531">
        <v>3</v>
      </c>
      <c r="C5531" s="1">
        <v>43647</v>
      </c>
      <c r="D5531" s="1">
        <v>43738</v>
      </c>
      <c r="E5531">
        <v>2019</v>
      </c>
      <c r="F5531" s="71" t="str">
        <f>INDEX(Client_Name,MATCH(Export!H5531,Local_Company_Name,0))</f>
        <v>Zebra Workings Ltd</v>
      </c>
      <c r="G5531" s="71">
        <f>INDEX(Client_Code,MATCH(Export!H5531,Local_Company_Name,0))</f>
        <v>1001</v>
      </c>
      <c r="H5531" t="s">
        <v>751</v>
      </c>
      <c r="I5531" t="s">
        <v>717</v>
      </c>
      <c r="J5531" t="s">
        <v>5</v>
      </c>
      <c r="K5531" s="71" t="str">
        <f>INDEX(Line_of_Business,MATCH(Export!J5531,Name,0))</f>
        <v>L</v>
      </c>
      <c r="L5531" s="9" t="s">
        <v>114</v>
      </c>
      <c r="M5531">
        <v>2700</v>
      </c>
      <c r="N5531" s="4">
        <v>3028708.82</v>
      </c>
      <c r="O5531" s="4">
        <v>3028708.82</v>
      </c>
      <c r="P5531" s="4">
        <v>0</v>
      </c>
      <c r="Q5531" s="4">
        <v>0</v>
      </c>
      <c r="R5531" s="4">
        <v>0</v>
      </c>
      <c r="S5531" s="4">
        <v>0</v>
      </c>
      <c r="T5531" s="4">
        <v>0</v>
      </c>
      <c r="U5531" s="4">
        <v>0</v>
      </c>
      <c r="V5531" s="4">
        <v>0</v>
      </c>
      <c r="W5531" s="4">
        <v>0</v>
      </c>
      <c r="X5531" s="4">
        <v>0</v>
      </c>
      <c r="Y5531" s="4">
        <v>128720.12</v>
      </c>
      <c r="Z5531" s="4">
        <v>0</v>
      </c>
      <c r="AA5531" s="4">
        <v>75717.72</v>
      </c>
      <c r="AB5531" t="s">
        <v>3</v>
      </c>
      <c r="AC5531" s="4">
        <v>0</v>
      </c>
      <c r="AD5531" s="4">
        <v>0</v>
      </c>
      <c r="AE5531" s="4">
        <v>0</v>
      </c>
      <c r="AF5531" t="s">
        <v>717</v>
      </c>
      <c r="AG5531" s="4">
        <v>0</v>
      </c>
      <c r="AH5531" s="4">
        <v>0</v>
      </c>
      <c r="AI5531" s="4">
        <v>0</v>
      </c>
      <c r="AJ5531" s="4">
        <v>2824270.9799999902</v>
      </c>
      <c r="AK5531" s="4">
        <v>200000</v>
      </c>
      <c r="AL5531" t="s">
        <v>793</v>
      </c>
      <c r="AM5531" s="71" t="str">
        <f>INDEX(Network_Insurer_Code,MATCH(Export!AL5531,Network_insurer_Name,0))</f>
        <v>CAL3</v>
      </c>
      <c r="AN5531" t="str">
        <f t="shared" si="86"/>
        <v>L1001CAL32019</v>
      </c>
    </row>
    <row r="5532" spans="1:40" x14ac:dyDescent="0.25">
      <c r="A5532">
        <v>2020</v>
      </c>
      <c r="B5532">
        <v>3</v>
      </c>
      <c r="C5532" s="1">
        <v>44013</v>
      </c>
      <c r="D5532" s="1">
        <v>44104</v>
      </c>
      <c r="E5532">
        <v>2019</v>
      </c>
      <c r="F5532" s="71" t="str">
        <f>INDEX(Client_Name,MATCH(Export!H5532,Local_Company_Name,0))</f>
        <v>Flaimngo Tailoring</v>
      </c>
      <c r="G5532" s="71">
        <f>INDEX(Client_Code,MATCH(Export!H5532,Local_Company_Name,0))</f>
        <v>1005</v>
      </c>
      <c r="H5532" t="s">
        <v>755</v>
      </c>
      <c r="I5532" t="s">
        <v>710</v>
      </c>
      <c r="J5532" t="s">
        <v>5</v>
      </c>
      <c r="K5532" s="71" t="str">
        <f>INDEX(Line_of_Business,MATCH(Export!J5532,Name,0))</f>
        <v>L</v>
      </c>
      <c r="L5532" s="9">
        <v>102966</v>
      </c>
      <c r="M5532">
        <v>185</v>
      </c>
      <c r="N5532" s="4">
        <v>0</v>
      </c>
      <c r="O5532" s="4">
        <v>0</v>
      </c>
      <c r="P5532" s="4">
        <v>0</v>
      </c>
      <c r="Q5532" s="4">
        <v>0</v>
      </c>
      <c r="R5532" s="4">
        <v>0</v>
      </c>
      <c r="S5532" s="4">
        <v>0</v>
      </c>
      <c r="T5532" s="4">
        <v>0</v>
      </c>
      <c r="U5532" s="4">
        <v>0</v>
      </c>
      <c r="V5532" s="4">
        <v>0</v>
      </c>
      <c r="W5532" s="4">
        <v>0</v>
      </c>
      <c r="X5532" s="4">
        <v>0</v>
      </c>
      <c r="Y5532" s="4">
        <v>0</v>
      </c>
      <c r="Z5532" s="4">
        <v>0</v>
      </c>
      <c r="AA5532" s="4">
        <v>0</v>
      </c>
      <c r="AB5532" t="s">
        <v>3</v>
      </c>
      <c r="AC5532" s="4">
        <v>0</v>
      </c>
      <c r="AD5532" s="4">
        <v>0</v>
      </c>
      <c r="AE5532" s="4">
        <v>-30508</v>
      </c>
      <c r="AF5532" t="s">
        <v>710</v>
      </c>
      <c r="AG5532" s="4">
        <v>0</v>
      </c>
      <c r="AH5532" s="4">
        <v>0</v>
      </c>
      <c r="AI5532" s="4">
        <v>0</v>
      </c>
      <c r="AJ5532" s="4">
        <v>0</v>
      </c>
      <c r="AK5532" s="4">
        <v>0</v>
      </c>
      <c r="AL5532" t="s">
        <v>781</v>
      </c>
      <c r="AM5532" s="71" t="str">
        <f>INDEX(Network_Insurer_Code,MATCH(Export!AL5532,Network_insurer_Name,0))</f>
        <v>ORI1</v>
      </c>
      <c r="AN5532" t="str">
        <f t="shared" si="86"/>
        <v>L1005ORI12019</v>
      </c>
    </row>
    <row r="5533" spans="1:40" x14ac:dyDescent="0.25">
      <c r="A5533">
        <v>2019</v>
      </c>
      <c r="B5533">
        <v>4</v>
      </c>
      <c r="C5533" s="1">
        <v>43739</v>
      </c>
      <c r="D5533" s="1">
        <v>43830</v>
      </c>
      <c r="E5533">
        <v>2017</v>
      </c>
      <c r="F5533" s="71" t="str">
        <f>INDEX(Client_Name,MATCH(Export!H5533,Local_Company_Name,0))</f>
        <v>Flaimngo Tailoring</v>
      </c>
      <c r="G5533" s="71">
        <f>INDEX(Client_Code,MATCH(Export!H5533,Local_Company_Name,0))</f>
        <v>1005</v>
      </c>
      <c r="H5533" t="s">
        <v>770</v>
      </c>
      <c r="I5533" t="s">
        <v>707</v>
      </c>
      <c r="J5533" t="s">
        <v>8</v>
      </c>
      <c r="K5533" s="71" t="str">
        <f>INDEX(Line_of_Business,MATCH(Export!J5533,Name,0))</f>
        <v>M</v>
      </c>
      <c r="L5533" s="9" t="s">
        <v>359</v>
      </c>
      <c r="M5533">
        <v>938</v>
      </c>
      <c r="N5533" s="4">
        <v>0</v>
      </c>
      <c r="O5533" s="4">
        <v>0</v>
      </c>
      <c r="P5533" s="4">
        <v>929.7</v>
      </c>
      <c r="Q5533" s="4">
        <v>0</v>
      </c>
      <c r="R5533" s="4">
        <v>0</v>
      </c>
      <c r="S5533" s="4">
        <v>0</v>
      </c>
      <c r="T5533" s="4">
        <v>0</v>
      </c>
      <c r="U5533" s="4">
        <v>0</v>
      </c>
      <c r="V5533" s="4">
        <v>0</v>
      </c>
      <c r="W5533" s="4">
        <v>0</v>
      </c>
      <c r="X5533" s="4">
        <v>0</v>
      </c>
      <c r="Y5533" s="4">
        <v>0</v>
      </c>
      <c r="Z5533" s="4">
        <v>0</v>
      </c>
      <c r="AA5533" s="4">
        <v>0</v>
      </c>
      <c r="AB5533" t="s">
        <v>3</v>
      </c>
      <c r="AC5533" s="4">
        <v>0</v>
      </c>
      <c r="AD5533" s="4">
        <v>0</v>
      </c>
      <c r="AE5533" s="4">
        <v>0</v>
      </c>
      <c r="AF5533" t="s">
        <v>707</v>
      </c>
      <c r="AG5533" s="4">
        <v>0</v>
      </c>
      <c r="AH5533" s="4">
        <v>0</v>
      </c>
      <c r="AI5533" s="4">
        <v>0</v>
      </c>
      <c r="AJ5533" s="4">
        <v>-929.7</v>
      </c>
      <c r="AK5533" s="4">
        <v>0</v>
      </c>
      <c r="AL5533" t="s">
        <v>794</v>
      </c>
      <c r="AM5533" s="71" t="str">
        <f>INDEX(Network_Insurer_Code,MATCH(Export!AL5533,Network_insurer_Name,0))</f>
        <v>CUI2</v>
      </c>
      <c r="AN5533" t="str">
        <f t="shared" si="86"/>
        <v>M1005CUI22017</v>
      </c>
    </row>
    <row r="5534" spans="1:40" x14ac:dyDescent="0.25">
      <c r="A5534">
        <v>2019</v>
      </c>
      <c r="B5534">
        <v>3</v>
      </c>
      <c r="C5534" s="1">
        <v>43647</v>
      </c>
      <c r="D5534" s="1">
        <v>43738</v>
      </c>
      <c r="E5534">
        <v>2019</v>
      </c>
      <c r="F5534" s="71" t="str">
        <f>INDEX(Client_Name,MATCH(Export!H5534,Local_Company_Name,0))</f>
        <v>Falcon Clothing</v>
      </c>
      <c r="G5534" s="71">
        <f>INDEX(Client_Code,MATCH(Export!H5534,Local_Company_Name,0))</f>
        <v>1006</v>
      </c>
      <c r="H5534" t="s">
        <v>756</v>
      </c>
      <c r="I5534" t="s">
        <v>707</v>
      </c>
      <c r="J5534" t="s">
        <v>8</v>
      </c>
      <c r="K5534" s="71" t="str">
        <f>INDEX(Line_of_Business,MATCH(Export!J5534,Name,0))</f>
        <v>M</v>
      </c>
      <c r="L5534" s="9">
        <v>50561868</v>
      </c>
      <c r="M5534">
        <v>67</v>
      </c>
      <c r="N5534" s="4">
        <v>0</v>
      </c>
      <c r="O5534" s="4">
        <v>0</v>
      </c>
      <c r="P5534" s="4">
        <v>9430.49</v>
      </c>
      <c r="Q5534" s="4">
        <v>0</v>
      </c>
      <c r="R5534" s="4">
        <v>0</v>
      </c>
      <c r="S5534" s="4">
        <v>0</v>
      </c>
      <c r="T5534" s="4">
        <v>0</v>
      </c>
      <c r="U5534" s="4">
        <v>0</v>
      </c>
      <c r="V5534" s="4">
        <v>0</v>
      </c>
      <c r="W5534" s="4">
        <v>0</v>
      </c>
      <c r="X5534" s="4">
        <v>0</v>
      </c>
      <c r="Y5534" s="4">
        <v>0</v>
      </c>
      <c r="Z5534" s="4">
        <v>0</v>
      </c>
      <c r="AA5534" s="4">
        <v>0</v>
      </c>
      <c r="AB5534" t="s">
        <v>3</v>
      </c>
      <c r="AC5534" s="4">
        <v>0</v>
      </c>
      <c r="AD5534" s="4">
        <v>0</v>
      </c>
      <c r="AE5534" s="4">
        <v>0</v>
      </c>
      <c r="AF5534" t="s">
        <v>707</v>
      </c>
      <c r="AG5534" s="4">
        <v>0</v>
      </c>
      <c r="AH5534" s="4">
        <v>0</v>
      </c>
      <c r="AI5534" s="4">
        <v>0</v>
      </c>
      <c r="AJ5534" s="4">
        <v>-9430.49</v>
      </c>
      <c r="AK5534" s="4">
        <v>0</v>
      </c>
      <c r="AL5534" t="s">
        <v>796</v>
      </c>
      <c r="AM5534" s="71" t="str">
        <f>INDEX(Network_Insurer_Code,MATCH(Export!AL5534,Network_insurer_Name,0))</f>
        <v>POL2</v>
      </c>
      <c r="AN5534" t="str">
        <f t="shared" si="86"/>
        <v>M1006POL22019</v>
      </c>
    </row>
    <row r="5535" spans="1:40" x14ac:dyDescent="0.25">
      <c r="A5535">
        <v>2020</v>
      </c>
      <c r="B5535">
        <v>2</v>
      </c>
      <c r="C5535" s="1">
        <v>43922</v>
      </c>
      <c r="D5535" s="1">
        <v>44012</v>
      </c>
      <c r="E5535">
        <v>2019</v>
      </c>
      <c r="F5535" s="71" t="str">
        <f>INDEX(Client_Name,MATCH(Export!H5535,Local_Company_Name,0))</f>
        <v>Aplaca Engineering Co</v>
      </c>
      <c r="G5535" s="71">
        <f>INDEX(Client_Code,MATCH(Export!H5535,Local_Company_Name,0))</f>
        <v>1004</v>
      </c>
      <c r="H5535" t="s">
        <v>765</v>
      </c>
      <c r="I5535" t="s">
        <v>725</v>
      </c>
      <c r="J5535" t="s">
        <v>8</v>
      </c>
      <c r="K5535" s="71" t="str">
        <f>INDEX(Line_of_Business,MATCH(Export!J5535,Name,0))</f>
        <v>M</v>
      </c>
      <c r="L5535" s="9" t="s">
        <v>70</v>
      </c>
      <c r="M5535">
        <v>1865</v>
      </c>
      <c r="N5535" s="4">
        <v>2599.0300000000002</v>
      </c>
      <c r="O5535" s="4">
        <v>2599.0300000000002</v>
      </c>
      <c r="P5535" s="4">
        <v>284740.57</v>
      </c>
      <c r="Q5535" s="4">
        <v>0</v>
      </c>
      <c r="R5535" s="4">
        <v>0</v>
      </c>
      <c r="S5535" s="4">
        <v>0</v>
      </c>
      <c r="T5535" s="4">
        <v>0</v>
      </c>
      <c r="U5535" s="4">
        <v>0</v>
      </c>
      <c r="V5535" s="4">
        <v>0</v>
      </c>
      <c r="W5535" s="4">
        <v>-1591153.82</v>
      </c>
      <c r="X5535" s="4">
        <v>0</v>
      </c>
      <c r="Y5535" s="4">
        <v>324.88</v>
      </c>
      <c r="Z5535" s="4">
        <v>0</v>
      </c>
      <c r="AA5535" s="4">
        <v>0</v>
      </c>
      <c r="AB5535" t="s">
        <v>3</v>
      </c>
      <c r="AC5535" s="4">
        <v>0</v>
      </c>
      <c r="AD5535" s="4">
        <v>0</v>
      </c>
      <c r="AE5535" s="4">
        <v>0</v>
      </c>
      <c r="AF5535" t="s">
        <v>725</v>
      </c>
      <c r="AG5535" s="4">
        <v>0</v>
      </c>
      <c r="AH5535" s="4">
        <v>0</v>
      </c>
      <c r="AI5535" s="4">
        <v>0</v>
      </c>
      <c r="AJ5535" s="4">
        <v>1308687.3999999999</v>
      </c>
      <c r="AK5535" s="4">
        <v>200000</v>
      </c>
      <c r="AL5535" t="s">
        <v>781</v>
      </c>
      <c r="AM5535" s="71" t="str">
        <f>INDEX(Network_Insurer_Code,MATCH(Export!AL5535,Network_insurer_Name,0))</f>
        <v>ORI1</v>
      </c>
      <c r="AN5535" t="str">
        <f t="shared" si="86"/>
        <v>M1004ORI12019</v>
      </c>
    </row>
    <row r="5536" spans="1:40" x14ac:dyDescent="0.25">
      <c r="A5536">
        <v>2020</v>
      </c>
      <c r="B5536">
        <v>2</v>
      </c>
      <c r="C5536" s="1">
        <v>43922</v>
      </c>
      <c r="D5536" s="1">
        <v>44012</v>
      </c>
      <c r="E5536">
        <v>2020</v>
      </c>
      <c r="F5536" s="71" t="str">
        <f>INDEX(Client_Name,MATCH(Export!H5536,Local_Company_Name,0))</f>
        <v>Flaimngo Tailoring</v>
      </c>
      <c r="G5536" s="71">
        <f>INDEX(Client_Code,MATCH(Export!H5536,Local_Company_Name,0))</f>
        <v>1005</v>
      </c>
      <c r="H5536" t="s">
        <v>769</v>
      </c>
      <c r="I5536" t="s">
        <v>733</v>
      </c>
      <c r="J5536" t="s">
        <v>5</v>
      </c>
      <c r="K5536" s="71" t="str">
        <f>INDEX(Line_of_Business,MATCH(Export!J5536,Name,0))</f>
        <v>L</v>
      </c>
      <c r="L5536" s="9">
        <v>204228539</v>
      </c>
      <c r="M5536">
        <v>1421</v>
      </c>
      <c r="N5536" s="4">
        <v>447727.23</v>
      </c>
      <c r="O5536" s="4">
        <v>447727.23</v>
      </c>
      <c r="P5536" s="4">
        <v>0</v>
      </c>
      <c r="Q5536" s="4">
        <v>0</v>
      </c>
      <c r="R5536" s="4">
        <v>0</v>
      </c>
      <c r="S5536" s="4">
        <v>0</v>
      </c>
      <c r="T5536" s="4">
        <v>0</v>
      </c>
      <c r="U5536" s="4">
        <v>0</v>
      </c>
      <c r="V5536" s="4">
        <v>0</v>
      </c>
      <c r="W5536" s="4">
        <v>0</v>
      </c>
      <c r="X5536" s="4">
        <v>0</v>
      </c>
      <c r="Y5536" s="4">
        <v>40295.449999999997</v>
      </c>
      <c r="Z5536" s="4">
        <v>11193.18</v>
      </c>
      <c r="AA5536" s="4">
        <v>35818.18</v>
      </c>
      <c r="AB5536" t="s">
        <v>3</v>
      </c>
      <c r="AC5536" s="4">
        <v>0</v>
      </c>
      <c r="AD5536" s="4">
        <v>0</v>
      </c>
      <c r="AE5536" s="4">
        <v>0</v>
      </c>
      <c r="AF5536" t="s">
        <v>733</v>
      </c>
      <c r="AG5536" s="4">
        <v>0</v>
      </c>
      <c r="AH5536" s="4">
        <v>0</v>
      </c>
      <c r="AI5536" s="4">
        <v>0</v>
      </c>
      <c r="AJ5536" s="4">
        <v>360420.42</v>
      </c>
      <c r="AK5536" s="4">
        <v>0</v>
      </c>
      <c r="AL5536" t="s">
        <v>794</v>
      </c>
      <c r="AM5536" s="71" t="str">
        <f>INDEX(Network_Insurer_Code,MATCH(Export!AL5536,Network_insurer_Name,0))</f>
        <v>CUI2</v>
      </c>
      <c r="AN5536" t="str">
        <f t="shared" si="86"/>
        <v>L1005CUI22020</v>
      </c>
    </row>
    <row r="5537" spans="1:40" x14ac:dyDescent="0.25">
      <c r="A5537">
        <v>2020</v>
      </c>
      <c r="B5537">
        <v>2</v>
      </c>
      <c r="C5537" s="1">
        <v>43922</v>
      </c>
      <c r="D5537" s="1">
        <v>44012</v>
      </c>
      <c r="E5537">
        <v>2020</v>
      </c>
      <c r="F5537" s="71" t="str">
        <f>INDEX(Client_Name,MATCH(Export!H5537,Local_Company_Name,0))</f>
        <v>Flaimngo Tailoring</v>
      </c>
      <c r="G5537" s="71">
        <f>INDEX(Client_Code,MATCH(Export!H5537,Local_Company_Name,0))</f>
        <v>1005</v>
      </c>
      <c r="H5537" t="s">
        <v>769</v>
      </c>
      <c r="I5537" t="s">
        <v>724</v>
      </c>
      <c r="J5537" t="s">
        <v>8</v>
      </c>
      <c r="K5537" s="71" t="str">
        <f>INDEX(Line_of_Business,MATCH(Export!J5537,Name,0))</f>
        <v>M</v>
      </c>
      <c r="L5537" s="9">
        <v>78134</v>
      </c>
      <c r="M5537">
        <v>55</v>
      </c>
      <c r="N5537" s="4">
        <v>111306</v>
      </c>
      <c r="O5537" s="4">
        <v>111306</v>
      </c>
      <c r="P5537" s="4">
        <v>19778.66</v>
      </c>
      <c r="Q5537" s="4">
        <v>0</v>
      </c>
      <c r="R5537" s="4">
        <v>0</v>
      </c>
      <c r="S5537" s="4">
        <v>0</v>
      </c>
      <c r="T5537" s="4">
        <v>0</v>
      </c>
      <c r="U5537" s="4">
        <v>0</v>
      </c>
      <c r="V5537" s="4">
        <v>0</v>
      </c>
      <c r="W5537" s="4">
        <v>0</v>
      </c>
      <c r="X5537" s="4">
        <v>0</v>
      </c>
      <c r="Y5537" s="4">
        <v>13356.72</v>
      </c>
      <c r="Z5537" s="4">
        <v>0</v>
      </c>
      <c r="AA5537" s="4">
        <v>16695.900000000001</v>
      </c>
      <c r="AB5537" t="s">
        <v>3</v>
      </c>
      <c r="AC5537" s="4">
        <v>0</v>
      </c>
      <c r="AD5537" s="4">
        <v>0</v>
      </c>
      <c r="AE5537" s="4">
        <v>0</v>
      </c>
      <c r="AF5537" t="s">
        <v>724</v>
      </c>
      <c r="AG5537" s="4">
        <v>0</v>
      </c>
      <c r="AH5537" s="4">
        <v>0</v>
      </c>
      <c r="AI5537" s="4">
        <v>0</v>
      </c>
      <c r="AJ5537" s="4">
        <v>61474.719999999899</v>
      </c>
      <c r="AK5537" s="4" t="s">
        <v>2</v>
      </c>
      <c r="AL5537" t="s">
        <v>784</v>
      </c>
      <c r="AM5537" s="71" t="str">
        <f>INDEX(Network_Insurer_Code,MATCH(Export!AL5537,Network_insurer_Name,0))</f>
        <v>PII1</v>
      </c>
      <c r="AN5537" t="str">
        <f t="shared" si="86"/>
        <v>M1005PII12020</v>
      </c>
    </row>
    <row r="5538" spans="1:40" x14ac:dyDescent="0.25">
      <c r="A5538">
        <v>2019</v>
      </c>
      <c r="B5538">
        <v>2</v>
      </c>
      <c r="C5538" s="1">
        <v>43556</v>
      </c>
      <c r="D5538" s="1">
        <v>43646</v>
      </c>
      <c r="E5538">
        <v>2019</v>
      </c>
      <c r="F5538" s="71" t="str">
        <f>INDEX(Client_Name,MATCH(Export!H5538,Local_Company_Name,0))</f>
        <v>Tiger Jewelcrafting Ltd</v>
      </c>
      <c r="G5538" s="71">
        <f>INDEX(Client_Code,MATCH(Export!H5538,Local_Company_Name,0))</f>
        <v>1003</v>
      </c>
      <c r="H5538" t="s">
        <v>753</v>
      </c>
      <c r="I5538" t="s">
        <v>710</v>
      </c>
      <c r="J5538" t="s">
        <v>8</v>
      </c>
      <c r="K5538" s="71" t="str">
        <f>INDEX(Line_of_Business,MATCH(Export!J5538,Name,0))</f>
        <v>M</v>
      </c>
      <c r="L5538" s="9" t="s">
        <v>92</v>
      </c>
      <c r="M5538">
        <v>64</v>
      </c>
      <c r="N5538" s="4">
        <v>1347139.63</v>
      </c>
      <c r="O5538" s="4">
        <v>1347139.63</v>
      </c>
      <c r="P5538" s="4">
        <v>152255.56</v>
      </c>
      <c r="Q5538" s="4">
        <v>0</v>
      </c>
      <c r="R5538" s="4">
        <v>0</v>
      </c>
      <c r="S5538" s="4">
        <v>0</v>
      </c>
      <c r="T5538" s="4">
        <v>0</v>
      </c>
      <c r="U5538" s="4">
        <v>0</v>
      </c>
      <c r="V5538" s="4">
        <v>0</v>
      </c>
      <c r="W5538" s="4">
        <v>0</v>
      </c>
      <c r="X5538" s="4">
        <v>0</v>
      </c>
      <c r="Y5538" s="4">
        <v>215542.34</v>
      </c>
      <c r="Z5538" s="4">
        <v>0</v>
      </c>
      <c r="AA5538" s="4">
        <v>0</v>
      </c>
      <c r="AB5538" t="s">
        <v>3</v>
      </c>
      <c r="AC5538" s="4">
        <v>0</v>
      </c>
      <c r="AD5538" s="4">
        <v>0</v>
      </c>
      <c r="AE5538" s="4">
        <v>0</v>
      </c>
      <c r="AF5538" t="s">
        <v>710</v>
      </c>
      <c r="AG5538" s="4">
        <v>0</v>
      </c>
      <c r="AH5538" s="4">
        <v>0</v>
      </c>
      <c r="AI5538" s="4">
        <v>0</v>
      </c>
      <c r="AJ5538" s="4">
        <v>979341.72999999905</v>
      </c>
      <c r="AK5538" s="4">
        <v>200000</v>
      </c>
      <c r="AL5538" t="s">
        <v>785</v>
      </c>
      <c r="AM5538" s="71" t="str">
        <f>INDEX(Network_Insurer_Code,MATCH(Export!AL5538,Network_insurer_Name,0))</f>
        <v>WAI3</v>
      </c>
      <c r="AN5538" t="str">
        <f t="shared" si="86"/>
        <v>M1003WAI32019</v>
      </c>
    </row>
    <row r="5539" spans="1:40" x14ac:dyDescent="0.25">
      <c r="A5539">
        <v>2020</v>
      </c>
      <c r="B5539">
        <v>2</v>
      </c>
      <c r="C5539" s="1">
        <v>43922</v>
      </c>
      <c r="D5539" s="1">
        <v>44012</v>
      </c>
      <c r="E5539">
        <v>2017</v>
      </c>
      <c r="F5539" s="71" t="str">
        <f>INDEX(Client_Name,MATCH(Export!H5539,Local_Company_Name,0))</f>
        <v>Lion Manufacturing Co</v>
      </c>
      <c r="G5539" s="71">
        <f>INDEX(Client_Code,MATCH(Export!H5539,Local_Company_Name,0))</f>
        <v>1002</v>
      </c>
      <c r="H5539" t="s">
        <v>758</v>
      </c>
      <c r="I5539" t="s">
        <v>725</v>
      </c>
      <c r="J5539" t="s">
        <v>8</v>
      </c>
      <c r="K5539" s="71" t="str">
        <f>INDEX(Line_of_Business,MATCH(Export!J5539,Name,0))</f>
        <v>M</v>
      </c>
      <c r="L5539" s="9" t="s">
        <v>70</v>
      </c>
      <c r="M5539">
        <v>0</v>
      </c>
      <c r="N5539" s="4">
        <v>0</v>
      </c>
      <c r="O5539" s="4">
        <v>0</v>
      </c>
      <c r="P5539" s="4">
        <v>513.62</v>
      </c>
      <c r="Q5539" s="4">
        <v>0</v>
      </c>
      <c r="R5539" s="4">
        <v>0</v>
      </c>
      <c r="S5539" s="4">
        <v>0</v>
      </c>
      <c r="T5539" s="4">
        <v>0</v>
      </c>
      <c r="U5539" s="4">
        <v>0</v>
      </c>
      <c r="V5539" s="4">
        <v>0</v>
      </c>
      <c r="W5539" s="4">
        <v>0</v>
      </c>
      <c r="X5539" s="4">
        <v>0</v>
      </c>
      <c r="Y5539" s="4">
        <v>0</v>
      </c>
      <c r="Z5539" s="4">
        <v>0</v>
      </c>
      <c r="AA5539" s="4">
        <v>0</v>
      </c>
      <c r="AB5539" t="s">
        <v>3</v>
      </c>
      <c r="AC5539" s="4">
        <v>0</v>
      </c>
      <c r="AD5539" s="4">
        <v>0</v>
      </c>
      <c r="AE5539" s="4">
        <v>0</v>
      </c>
      <c r="AF5539" t="s">
        <v>725</v>
      </c>
      <c r="AG5539" s="4">
        <v>0</v>
      </c>
      <c r="AH5539" s="4">
        <v>0</v>
      </c>
      <c r="AI5539" s="4">
        <v>0</v>
      </c>
      <c r="AJ5539" s="4">
        <v>-513.62</v>
      </c>
      <c r="AK5539" s="4">
        <v>200000</v>
      </c>
      <c r="AL5539" t="s">
        <v>790</v>
      </c>
      <c r="AM5539" s="71" t="str">
        <f>INDEX(Network_Insurer_Code,MATCH(Export!AL5539,Network_insurer_Name,0))</f>
        <v>STL1</v>
      </c>
      <c r="AN5539" t="str">
        <f t="shared" si="86"/>
        <v>M1002STL12017</v>
      </c>
    </row>
    <row r="5540" spans="1:40" x14ac:dyDescent="0.25">
      <c r="A5540">
        <v>2019</v>
      </c>
      <c r="B5540">
        <v>4</v>
      </c>
      <c r="C5540" s="1">
        <v>43739</v>
      </c>
      <c r="D5540" s="1">
        <v>43830</v>
      </c>
      <c r="E5540">
        <v>2018</v>
      </c>
      <c r="F5540" s="71" t="str">
        <f>INDEX(Client_Name,MATCH(Export!H5540,Local_Company_Name,0))</f>
        <v>Tiger Jewelcrafting Ltd</v>
      </c>
      <c r="G5540" s="71">
        <f>INDEX(Client_Code,MATCH(Export!H5540,Local_Company_Name,0))</f>
        <v>1003</v>
      </c>
      <c r="H5540" t="s">
        <v>753</v>
      </c>
      <c r="I5540" t="s">
        <v>707</v>
      </c>
      <c r="J5540" t="s">
        <v>8</v>
      </c>
      <c r="K5540" s="71" t="str">
        <f>INDEX(Line_of_Business,MATCH(Export!J5540,Name,0))</f>
        <v>M</v>
      </c>
      <c r="L5540" s="9" t="s">
        <v>66</v>
      </c>
      <c r="M5540">
        <v>169</v>
      </c>
      <c r="N5540" s="4">
        <v>0</v>
      </c>
      <c r="O5540" s="4">
        <v>0</v>
      </c>
      <c r="P5540" s="4">
        <v>10437.780000000001</v>
      </c>
      <c r="Q5540" s="4">
        <v>0</v>
      </c>
      <c r="R5540" s="4">
        <v>0</v>
      </c>
      <c r="S5540" s="4">
        <v>0</v>
      </c>
      <c r="T5540" s="4">
        <v>0</v>
      </c>
      <c r="U5540" s="4">
        <v>0</v>
      </c>
      <c r="V5540" s="4">
        <v>0</v>
      </c>
      <c r="W5540" s="4">
        <v>0</v>
      </c>
      <c r="X5540" s="4">
        <v>0</v>
      </c>
      <c r="Y5540" s="4">
        <v>0</v>
      </c>
      <c r="Z5540" s="4">
        <v>0</v>
      </c>
      <c r="AA5540" s="4">
        <v>0</v>
      </c>
      <c r="AB5540" t="s">
        <v>3</v>
      </c>
      <c r="AC5540" s="4">
        <v>0</v>
      </c>
      <c r="AD5540" s="4">
        <v>0</v>
      </c>
      <c r="AE5540" s="4">
        <v>0</v>
      </c>
      <c r="AF5540" t="s">
        <v>707</v>
      </c>
      <c r="AG5540" s="4">
        <v>0</v>
      </c>
      <c r="AH5540" s="4">
        <v>0</v>
      </c>
      <c r="AI5540" s="4">
        <v>0</v>
      </c>
      <c r="AJ5540" s="4">
        <v>-10437.780000000001</v>
      </c>
      <c r="AK5540" s="4">
        <v>200000</v>
      </c>
      <c r="AL5540" t="s">
        <v>794</v>
      </c>
      <c r="AM5540" s="71" t="str">
        <f>INDEX(Network_Insurer_Code,MATCH(Export!AL5540,Network_insurer_Name,0))</f>
        <v>CUI2</v>
      </c>
      <c r="AN5540" t="str">
        <f t="shared" si="86"/>
        <v>M1003CUI22018</v>
      </c>
    </row>
    <row r="5541" spans="1:40" x14ac:dyDescent="0.25">
      <c r="A5541">
        <v>2019</v>
      </c>
      <c r="B5541">
        <v>3</v>
      </c>
      <c r="C5541" s="1">
        <v>43647</v>
      </c>
      <c r="D5541" s="1">
        <v>43738</v>
      </c>
      <c r="E5541">
        <v>2019</v>
      </c>
      <c r="F5541" s="71" t="str">
        <f>INDEX(Client_Name,MATCH(Export!H5541,Local_Company_Name,0))</f>
        <v>Falcon Clothing</v>
      </c>
      <c r="G5541" s="71">
        <f>INDEX(Client_Code,MATCH(Export!H5541,Local_Company_Name,0))</f>
        <v>1006</v>
      </c>
      <c r="H5541" t="s">
        <v>776</v>
      </c>
      <c r="I5541" t="s">
        <v>704</v>
      </c>
      <c r="J5541" t="s">
        <v>5</v>
      </c>
      <c r="K5541" s="71" t="str">
        <f>INDEX(Line_of_Business,MATCH(Export!J5541,Name,0))</f>
        <v>L</v>
      </c>
      <c r="L5541" s="9" t="s">
        <v>158</v>
      </c>
      <c r="M5541">
        <v>16904</v>
      </c>
      <c r="N5541" s="4">
        <v>1937815.52</v>
      </c>
      <c r="O5541" s="4">
        <v>1937815.52</v>
      </c>
      <c r="P5541" s="4">
        <v>110925</v>
      </c>
      <c r="Q5541" s="4">
        <v>0</v>
      </c>
      <c r="R5541" s="4">
        <v>0</v>
      </c>
      <c r="S5541" s="4">
        <v>0</v>
      </c>
      <c r="T5541" s="4">
        <v>0</v>
      </c>
      <c r="U5541" s="4">
        <v>0</v>
      </c>
      <c r="V5541" s="4">
        <v>0</v>
      </c>
      <c r="W5541" s="4">
        <v>0</v>
      </c>
      <c r="X5541" s="4">
        <v>0</v>
      </c>
      <c r="Y5541" s="4">
        <v>184092.47</v>
      </c>
      <c r="Z5541" s="4">
        <v>0</v>
      </c>
      <c r="AA5541" s="4">
        <v>0</v>
      </c>
      <c r="AB5541" t="s">
        <v>3</v>
      </c>
      <c r="AC5541" s="4">
        <v>0</v>
      </c>
      <c r="AD5541" s="4">
        <v>0</v>
      </c>
      <c r="AE5541" s="4">
        <v>0</v>
      </c>
      <c r="AF5541" t="s">
        <v>704</v>
      </c>
      <c r="AG5541" s="4">
        <v>0</v>
      </c>
      <c r="AH5541" s="4">
        <v>0</v>
      </c>
      <c r="AI5541" s="4">
        <v>0</v>
      </c>
      <c r="AJ5541" s="4">
        <v>1642798.05</v>
      </c>
      <c r="AK5541" s="4">
        <v>0</v>
      </c>
      <c r="AL5541" t="s">
        <v>786</v>
      </c>
      <c r="AM5541" s="71" t="str">
        <f>INDEX(Network_Insurer_Code,MATCH(Export!AL5541,Network_insurer_Name,0))</f>
        <v>BAL1</v>
      </c>
      <c r="AN5541" t="str">
        <f t="shared" si="86"/>
        <v>L1006BAL12019</v>
      </c>
    </row>
    <row r="5542" spans="1:40" x14ac:dyDescent="0.25">
      <c r="A5542">
        <v>2019</v>
      </c>
      <c r="B5542">
        <v>3</v>
      </c>
      <c r="C5542" s="1">
        <v>43647</v>
      </c>
      <c r="D5542" s="1">
        <v>43738</v>
      </c>
      <c r="E5542">
        <v>2016</v>
      </c>
      <c r="F5542" s="71" t="str">
        <f>INDEX(Client_Name,MATCH(Export!H5542,Local_Company_Name,0))</f>
        <v>Lion Manufacturing Co</v>
      </c>
      <c r="G5542" s="71">
        <f>INDEX(Client_Code,MATCH(Export!H5542,Local_Company_Name,0))</f>
        <v>1002</v>
      </c>
      <c r="H5542" t="s">
        <v>760</v>
      </c>
      <c r="I5542" t="s">
        <v>717</v>
      </c>
      <c r="J5542" t="s">
        <v>0</v>
      </c>
      <c r="K5542" s="71" t="str">
        <f>INDEX(Line_of_Business,MATCH(Export!J5542,Name,0))</f>
        <v>D</v>
      </c>
      <c r="L5542" s="9" t="s">
        <v>161</v>
      </c>
      <c r="M5542">
        <v>1139</v>
      </c>
      <c r="N5542" s="4">
        <v>0</v>
      </c>
      <c r="O5542" s="4">
        <v>0</v>
      </c>
      <c r="P5542" s="4">
        <v>7135.56</v>
      </c>
      <c r="Q5542" s="4">
        <v>0</v>
      </c>
      <c r="R5542" s="4">
        <v>0</v>
      </c>
      <c r="S5542" s="4">
        <v>0</v>
      </c>
      <c r="T5542" s="4">
        <v>0</v>
      </c>
      <c r="U5542" s="4">
        <v>0</v>
      </c>
      <c r="V5542" s="4">
        <v>0</v>
      </c>
      <c r="W5542" s="4">
        <v>0</v>
      </c>
      <c r="X5542" s="4">
        <v>0</v>
      </c>
      <c r="Y5542" s="4">
        <v>0</v>
      </c>
      <c r="Z5542" s="4">
        <v>0</v>
      </c>
      <c r="AA5542" s="4">
        <v>0</v>
      </c>
      <c r="AB5542" t="s">
        <v>3</v>
      </c>
      <c r="AC5542" s="4">
        <v>0</v>
      </c>
      <c r="AD5542" s="4">
        <v>0</v>
      </c>
      <c r="AE5542" s="4">
        <v>0</v>
      </c>
      <c r="AF5542" t="s">
        <v>717</v>
      </c>
      <c r="AG5542" s="4">
        <v>0</v>
      </c>
      <c r="AH5542" s="4">
        <v>0</v>
      </c>
      <c r="AI5542" s="4">
        <v>0</v>
      </c>
      <c r="AJ5542" s="4">
        <v>-7135.56</v>
      </c>
      <c r="AK5542" s="4">
        <v>0</v>
      </c>
      <c r="AL5542" t="s">
        <v>792</v>
      </c>
      <c r="AM5542" s="71" t="str">
        <f>INDEX(Network_Insurer_Code,MATCH(Export!AL5542,Network_insurer_Name,0))</f>
        <v>CAL1</v>
      </c>
      <c r="AN5542" t="str">
        <f t="shared" si="86"/>
        <v>D1002CAL12016</v>
      </c>
    </row>
    <row r="5543" spans="1:40" x14ac:dyDescent="0.25">
      <c r="A5543">
        <v>2020</v>
      </c>
      <c r="B5543">
        <v>1</v>
      </c>
      <c r="C5543" s="1">
        <v>43831</v>
      </c>
      <c r="D5543" s="1">
        <v>43921</v>
      </c>
      <c r="E5543">
        <v>2019</v>
      </c>
      <c r="F5543" s="71" t="str">
        <f>INDEX(Client_Name,MATCH(Export!H5543,Local_Company_Name,0))</f>
        <v>Flaimngo Tailoring</v>
      </c>
      <c r="G5543" s="71">
        <f>INDEX(Client_Code,MATCH(Export!H5543,Local_Company_Name,0))</f>
        <v>1005</v>
      </c>
      <c r="H5543" t="s">
        <v>755</v>
      </c>
      <c r="I5543" t="s">
        <v>704</v>
      </c>
      <c r="J5543" t="s">
        <v>0</v>
      </c>
      <c r="K5543" s="71" t="str">
        <f>INDEX(Line_of_Business,MATCH(Export!J5543,Name,0))</f>
        <v>D</v>
      </c>
      <c r="L5543" s="9" t="s">
        <v>43</v>
      </c>
      <c r="M5543">
        <v>4561</v>
      </c>
      <c r="N5543" s="4">
        <v>0</v>
      </c>
      <c r="O5543" s="4">
        <v>0</v>
      </c>
      <c r="P5543" s="4">
        <v>10880.01</v>
      </c>
      <c r="Q5543" s="4">
        <v>0</v>
      </c>
      <c r="R5543" s="4">
        <v>0</v>
      </c>
      <c r="S5543" s="4">
        <v>0</v>
      </c>
      <c r="T5543" s="4">
        <v>0</v>
      </c>
      <c r="U5543" s="4">
        <v>0</v>
      </c>
      <c r="V5543" s="4">
        <v>0</v>
      </c>
      <c r="W5543" s="4">
        <v>0</v>
      </c>
      <c r="X5543" s="4">
        <v>0</v>
      </c>
      <c r="Y5543" s="4">
        <v>0</v>
      </c>
      <c r="Z5543" s="4">
        <v>0</v>
      </c>
      <c r="AA5543" s="4">
        <v>0</v>
      </c>
      <c r="AB5543" t="s">
        <v>3</v>
      </c>
      <c r="AC5543" s="4">
        <v>0</v>
      </c>
      <c r="AD5543" s="4">
        <v>0</v>
      </c>
      <c r="AE5543" s="4">
        <v>8942.34</v>
      </c>
      <c r="AF5543" t="s">
        <v>704</v>
      </c>
      <c r="AG5543" s="4">
        <v>0</v>
      </c>
      <c r="AH5543" s="4">
        <v>0</v>
      </c>
      <c r="AI5543" s="4">
        <v>0</v>
      </c>
      <c r="AJ5543" s="4">
        <v>-10880.01</v>
      </c>
      <c r="AK5543" s="4">
        <v>0</v>
      </c>
      <c r="AL5543" t="s">
        <v>782</v>
      </c>
      <c r="AM5543" s="71" t="str">
        <f>INDEX(Network_Insurer_Code,MATCH(Export!AL5543,Network_insurer_Name,0))</f>
        <v>API2</v>
      </c>
      <c r="AN5543" t="str">
        <f t="shared" si="86"/>
        <v>D1005API22019</v>
      </c>
    </row>
    <row r="5544" spans="1:40" x14ac:dyDescent="0.25">
      <c r="A5544">
        <v>2019</v>
      </c>
      <c r="B5544">
        <v>3</v>
      </c>
      <c r="C5544" s="1">
        <v>43647</v>
      </c>
      <c r="D5544" s="1">
        <v>43738</v>
      </c>
      <c r="E5544">
        <v>2018</v>
      </c>
      <c r="F5544" s="71" t="str">
        <f>INDEX(Client_Name,MATCH(Export!H5544,Local_Company_Name,0))</f>
        <v>Zebra Workings Ltd</v>
      </c>
      <c r="G5544" s="71">
        <f>INDEX(Client_Code,MATCH(Export!H5544,Local_Company_Name,0))</f>
        <v>1001</v>
      </c>
      <c r="H5544" t="s">
        <v>750</v>
      </c>
      <c r="I5544" t="s">
        <v>723</v>
      </c>
      <c r="J5544" t="s">
        <v>0</v>
      </c>
      <c r="K5544" s="71" t="str">
        <f>INDEX(Line_of_Business,MATCH(Export!J5544,Name,0))</f>
        <v>D</v>
      </c>
      <c r="L5544" s="9">
        <v>8946</v>
      </c>
      <c r="M5544">
        <v>349</v>
      </c>
      <c r="N5544" s="4">
        <v>0</v>
      </c>
      <c r="O5544" s="4">
        <v>0</v>
      </c>
      <c r="P5544" s="4">
        <v>2606.75</v>
      </c>
      <c r="Q5544" s="4">
        <v>0</v>
      </c>
      <c r="R5544" s="4">
        <v>0</v>
      </c>
      <c r="S5544" s="4">
        <v>0</v>
      </c>
      <c r="T5544" s="4">
        <v>0</v>
      </c>
      <c r="U5544" s="4">
        <v>0</v>
      </c>
      <c r="V5544" s="4">
        <v>0</v>
      </c>
      <c r="W5544" s="4">
        <v>0</v>
      </c>
      <c r="X5544" s="4">
        <v>0</v>
      </c>
      <c r="Y5544" s="4">
        <v>0</v>
      </c>
      <c r="Z5544" s="4">
        <v>0</v>
      </c>
      <c r="AA5544" s="4">
        <v>0</v>
      </c>
      <c r="AB5544" t="s">
        <v>3</v>
      </c>
      <c r="AC5544" s="4">
        <v>0</v>
      </c>
      <c r="AD5544" s="4">
        <v>0</v>
      </c>
      <c r="AE5544" s="4">
        <v>142315</v>
      </c>
      <c r="AF5544" t="s">
        <v>723</v>
      </c>
      <c r="AG5544" s="4">
        <v>0</v>
      </c>
      <c r="AH5544" s="4">
        <v>0</v>
      </c>
      <c r="AI5544" s="4">
        <v>0</v>
      </c>
      <c r="AJ5544" s="4">
        <v>-2606.75</v>
      </c>
      <c r="AK5544" s="4">
        <v>0</v>
      </c>
      <c r="AL5544" t="s">
        <v>784</v>
      </c>
      <c r="AM5544" s="71" t="str">
        <f>INDEX(Network_Insurer_Code,MATCH(Export!AL5544,Network_insurer_Name,0))</f>
        <v>PII1</v>
      </c>
      <c r="AN5544" t="str">
        <f t="shared" si="86"/>
        <v>D1001PII12018</v>
      </c>
    </row>
    <row r="5545" spans="1:40" x14ac:dyDescent="0.25">
      <c r="A5545">
        <v>2020</v>
      </c>
      <c r="B5545">
        <v>3</v>
      </c>
      <c r="C5545" s="1">
        <v>44013</v>
      </c>
      <c r="D5545" s="1">
        <v>44104</v>
      </c>
      <c r="E5545">
        <v>2020</v>
      </c>
      <c r="F5545" s="71" t="str">
        <f>INDEX(Client_Name,MATCH(Export!H5545,Local_Company_Name,0))</f>
        <v>Flaimngo Tailoring</v>
      </c>
      <c r="G5545" s="71">
        <f>INDEX(Client_Code,MATCH(Export!H5545,Local_Company_Name,0))</f>
        <v>1005</v>
      </c>
      <c r="H5545" t="s">
        <v>770</v>
      </c>
      <c r="I5545" t="s">
        <v>708</v>
      </c>
      <c r="J5545" t="s">
        <v>0</v>
      </c>
      <c r="K5545" s="71" t="str">
        <f>INDEX(Line_of_Business,MATCH(Export!J5545,Name,0))</f>
        <v>D</v>
      </c>
      <c r="L5545" s="9" t="s">
        <v>312</v>
      </c>
      <c r="M5545">
        <v>0</v>
      </c>
      <c r="N5545" s="4">
        <v>13420</v>
      </c>
      <c r="O5545" s="4">
        <v>13420</v>
      </c>
      <c r="P5545" s="4">
        <v>0</v>
      </c>
      <c r="Q5545" s="4">
        <v>0</v>
      </c>
      <c r="R5545" s="4">
        <v>0</v>
      </c>
      <c r="S5545" s="4">
        <v>0</v>
      </c>
      <c r="T5545" s="4">
        <v>0</v>
      </c>
      <c r="U5545" s="4">
        <v>0</v>
      </c>
      <c r="V5545" s="4">
        <v>0</v>
      </c>
      <c r="W5545" s="4">
        <v>0</v>
      </c>
      <c r="X5545" s="4">
        <v>0</v>
      </c>
      <c r="Y5545" s="4">
        <v>1073.5999999999999</v>
      </c>
      <c r="Z5545" s="4">
        <v>0</v>
      </c>
      <c r="AA5545" s="4">
        <v>0</v>
      </c>
      <c r="AB5545" t="s">
        <v>3</v>
      </c>
      <c r="AC5545" s="4">
        <v>0</v>
      </c>
      <c r="AD5545" s="4">
        <v>0</v>
      </c>
      <c r="AE5545" s="4">
        <v>0</v>
      </c>
      <c r="AF5545" t="s">
        <v>708</v>
      </c>
      <c r="AG5545" s="4">
        <v>0</v>
      </c>
      <c r="AH5545" s="4">
        <v>0</v>
      </c>
      <c r="AI5545" s="4">
        <v>0</v>
      </c>
      <c r="AJ5545" s="4">
        <v>12346.4</v>
      </c>
      <c r="AK5545" s="4">
        <v>0</v>
      </c>
      <c r="AL5545" t="s">
        <v>796</v>
      </c>
      <c r="AM5545" s="71" t="str">
        <f>INDEX(Network_Insurer_Code,MATCH(Export!AL5545,Network_insurer_Name,0))</f>
        <v>POL2</v>
      </c>
      <c r="AN5545" t="str">
        <f t="shared" si="86"/>
        <v>D1005POL22020</v>
      </c>
    </row>
    <row r="5546" spans="1:40" x14ac:dyDescent="0.25">
      <c r="A5546">
        <v>2019</v>
      </c>
      <c r="B5546">
        <v>2</v>
      </c>
      <c r="C5546" s="1">
        <v>43556</v>
      </c>
      <c r="D5546" s="1">
        <v>43646</v>
      </c>
      <c r="E5546">
        <v>2017</v>
      </c>
      <c r="F5546" s="71" t="str">
        <f>INDEX(Client_Name,MATCH(Export!H5546,Local_Company_Name,0))</f>
        <v>Tiger Jewelcrafting Ltd</v>
      </c>
      <c r="G5546" s="71">
        <f>INDEX(Client_Code,MATCH(Export!H5546,Local_Company_Name,0))</f>
        <v>1003</v>
      </c>
      <c r="H5546" t="s">
        <v>762</v>
      </c>
      <c r="I5546" t="s">
        <v>723</v>
      </c>
      <c r="J5546" t="s">
        <v>0</v>
      </c>
      <c r="K5546" s="71" t="str">
        <f>INDEX(Line_of_Business,MATCH(Export!J5546,Name,0))</f>
        <v>D</v>
      </c>
      <c r="L5546" s="9">
        <v>8946</v>
      </c>
      <c r="M5546">
        <v>651</v>
      </c>
      <c r="N5546" s="4">
        <v>0</v>
      </c>
      <c r="O5546" s="4">
        <v>0</v>
      </c>
      <c r="P5546" s="4">
        <v>6061.74</v>
      </c>
      <c r="Q5546" s="4">
        <v>0</v>
      </c>
      <c r="R5546" s="4">
        <v>0</v>
      </c>
      <c r="S5546" s="4">
        <v>0</v>
      </c>
      <c r="T5546" s="4">
        <v>0</v>
      </c>
      <c r="U5546" s="4">
        <v>0</v>
      </c>
      <c r="V5546" s="4">
        <v>0</v>
      </c>
      <c r="W5546" s="4">
        <v>0</v>
      </c>
      <c r="X5546" s="4">
        <v>0</v>
      </c>
      <c r="Y5546" s="4">
        <v>0</v>
      </c>
      <c r="Z5546" s="4">
        <v>0</v>
      </c>
      <c r="AA5546" s="4">
        <v>0</v>
      </c>
      <c r="AB5546" t="s">
        <v>3</v>
      </c>
      <c r="AC5546" s="4">
        <v>0</v>
      </c>
      <c r="AD5546" s="4">
        <v>0</v>
      </c>
      <c r="AE5546" s="4">
        <v>0</v>
      </c>
      <c r="AF5546" t="s">
        <v>723</v>
      </c>
      <c r="AG5546" s="4">
        <v>0</v>
      </c>
      <c r="AH5546" s="4">
        <v>0</v>
      </c>
      <c r="AI5546" s="4">
        <v>0</v>
      </c>
      <c r="AJ5546" s="4">
        <v>-6061.74</v>
      </c>
      <c r="AK5546" s="4">
        <v>0</v>
      </c>
      <c r="AL5546" t="s">
        <v>789</v>
      </c>
      <c r="AM5546" s="71" t="str">
        <f>INDEX(Network_Insurer_Code,MATCH(Export!AL5546,Network_insurer_Name,0))</f>
        <v>APL1</v>
      </c>
      <c r="AN5546" t="str">
        <f t="shared" si="86"/>
        <v>D1003APL12017</v>
      </c>
    </row>
    <row r="5547" spans="1:40" x14ac:dyDescent="0.25">
      <c r="A5547">
        <v>2019</v>
      </c>
      <c r="B5547">
        <v>4</v>
      </c>
      <c r="C5547" s="1">
        <v>43739</v>
      </c>
      <c r="D5547" s="1">
        <v>43830</v>
      </c>
      <c r="E5547">
        <v>2019</v>
      </c>
      <c r="F5547" s="71" t="str">
        <f>INDEX(Client_Name,MATCH(Export!H5547,Local_Company_Name,0))</f>
        <v>Falcon Clothing</v>
      </c>
      <c r="G5547" s="71">
        <f>INDEX(Client_Code,MATCH(Export!H5547,Local_Company_Name,0))</f>
        <v>1006</v>
      </c>
      <c r="H5547" t="s">
        <v>775</v>
      </c>
      <c r="I5547" t="s">
        <v>719</v>
      </c>
      <c r="J5547" t="s">
        <v>8</v>
      </c>
      <c r="K5547" s="71" t="str">
        <f>INDEX(Line_of_Business,MATCH(Export!J5547,Name,0))</f>
        <v>M</v>
      </c>
      <c r="L5547" s="9" t="s">
        <v>136</v>
      </c>
      <c r="M5547">
        <v>2864</v>
      </c>
      <c r="N5547" s="4">
        <v>309282</v>
      </c>
      <c r="O5547" s="4">
        <v>309282</v>
      </c>
      <c r="P5547" s="4">
        <v>38429.160000000003</v>
      </c>
      <c r="Q5547" s="4">
        <v>0</v>
      </c>
      <c r="R5547" s="4">
        <v>0</v>
      </c>
      <c r="S5547" s="4">
        <v>0</v>
      </c>
      <c r="T5547" s="4">
        <v>0</v>
      </c>
      <c r="U5547" s="4">
        <v>0</v>
      </c>
      <c r="V5547" s="4">
        <v>0</v>
      </c>
      <c r="W5547" s="4">
        <v>0</v>
      </c>
      <c r="X5547" s="4">
        <v>0</v>
      </c>
      <c r="Y5547" s="4">
        <v>37113.839999999997</v>
      </c>
      <c r="Z5547" s="4">
        <v>4329.95</v>
      </c>
      <c r="AA5547" s="4">
        <v>46392.3</v>
      </c>
      <c r="AB5547" t="s">
        <v>3</v>
      </c>
      <c r="AC5547" s="4">
        <v>0</v>
      </c>
      <c r="AD5547" s="4">
        <v>0</v>
      </c>
      <c r="AE5547" s="4">
        <v>14397.5</v>
      </c>
      <c r="AF5547" t="s">
        <v>719</v>
      </c>
      <c r="AG5547" s="4">
        <v>0</v>
      </c>
      <c r="AH5547" s="4">
        <v>0</v>
      </c>
      <c r="AI5547" s="4">
        <v>0</v>
      </c>
      <c r="AJ5547" s="4">
        <v>183016.74999999901</v>
      </c>
      <c r="AK5547" s="4">
        <v>0</v>
      </c>
      <c r="AL5547" t="s">
        <v>782</v>
      </c>
      <c r="AM5547" s="71" t="str">
        <f>INDEX(Network_Insurer_Code,MATCH(Export!AL5547,Network_insurer_Name,0))</f>
        <v>API2</v>
      </c>
      <c r="AN5547" t="str">
        <f t="shared" si="86"/>
        <v>M1006API22019</v>
      </c>
    </row>
    <row r="5548" spans="1:40" x14ac:dyDescent="0.25">
      <c r="A5548">
        <v>2020</v>
      </c>
      <c r="B5548">
        <v>3</v>
      </c>
      <c r="C5548" s="1">
        <v>44075</v>
      </c>
      <c r="D5548" s="1">
        <v>44104</v>
      </c>
      <c r="E5548">
        <v>2020</v>
      </c>
      <c r="F5548" s="71" t="str">
        <f>INDEX(Client_Name,MATCH(Export!H5548,Local_Company_Name,0))</f>
        <v>Lion Manufacturing Co</v>
      </c>
      <c r="G5548" s="71">
        <f>INDEX(Client_Code,MATCH(Export!H5548,Local_Company_Name,0))</f>
        <v>1002</v>
      </c>
      <c r="H5548" t="s">
        <v>757</v>
      </c>
      <c r="I5548" t="s">
        <v>739</v>
      </c>
      <c r="J5548" t="s">
        <v>22</v>
      </c>
      <c r="K5548" s="71" t="str">
        <f>INDEX(Line_of_Business,MATCH(Export!J5548,Name,0))</f>
        <v>A</v>
      </c>
      <c r="L5548" s="9" t="s">
        <v>248</v>
      </c>
      <c r="M5548">
        <v>2188</v>
      </c>
      <c r="N5548" s="4">
        <v>42076.922222222202</v>
      </c>
      <c r="O5548" s="4">
        <v>37869.230000000003</v>
      </c>
      <c r="P5548" s="4">
        <v>0</v>
      </c>
      <c r="Q5548" s="4">
        <v>0</v>
      </c>
      <c r="R5548" s="4">
        <v>0</v>
      </c>
      <c r="S5548" s="4">
        <v>0</v>
      </c>
      <c r="T5548" s="4">
        <v>0</v>
      </c>
      <c r="U5548" s="4">
        <v>0</v>
      </c>
      <c r="V5548" s="4">
        <v>0</v>
      </c>
      <c r="W5548" s="4">
        <v>0</v>
      </c>
      <c r="X5548" s="4">
        <v>0</v>
      </c>
      <c r="Y5548" s="4">
        <v>4354.96</v>
      </c>
      <c r="Z5548" s="4">
        <v>0</v>
      </c>
      <c r="AA5548" s="4">
        <v>6399.9</v>
      </c>
      <c r="AB5548" t="s">
        <v>3</v>
      </c>
      <c r="AC5548" s="4">
        <v>0</v>
      </c>
      <c r="AD5548" s="4">
        <v>0</v>
      </c>
      <c r="AE5548" s="4">
        <v>0</v>
      </c>
      <c r="AF5548" t="s">
        <v>739</v>
      </c>
      <c r="AG5548" s="4">
        <v>0</v>
      </c>
      <c r="AH5548" s="4">
        <v>0</v>
      </c>
      <c r="AI5548" s="4">
        <v>0</v>
      </c>
      <c r="AJ5548" s="4">
        <v>27114.37</v>
      </c>
      <c r="AK5548" s="4">
        <v>187000</v>
      </c>
      <c r="AL5548" t="s">
        <v>792</v>
      </c>
      <c r="AM5548" s="71" t="str">
        <f>INDEX(Network_Insurer_Code,MATCH(Export!AL5548,Network_insurer_Name,0))</f>
        <v>CAL1</v>
      </c>
      <c r="AN5548" t="str">
        <f t="shared" si="86"/>
        <v>A1002CAL12020</v>
      </c>
    </row>
    <row r="5549" spans="1:40" x14ac:dyDescent="0.25">
      <c r="A5549">
        <v>2020</v>
      </c>
      <c r="B5549">
        <v>3</v>
      </c>
      <c r="C5549" s="1">
        <v>43556</v>
      </c>
      <c r="D5549" s="1">
        <v>43646</v>
      </c>
      <c r="E5549">
        <v>2019</v>
      </c>
      <c r="F5549" s="71" t="str">
        <f>INDEX(Client_Name,MATCH(Export!H5549,Local_Company_Name,0))</f>
        <v>Lion Manufacturing Co</v>
      </c>
      <c r="G5549" s="71">
        <f>INDEX(Client_Code,MATCH(Export!H5549,Local_Company_Name,0))</f>
        <v>1002</v>
      </c>
      <c r="H5549" t="s">
        <v>757</v>
      </c>
      <c r="I5549" t="s">
        <v>711</v>
      </c>
      <c r="J5549" t="s">
        <v>8</v>
      </c>
      <c r="K5549" s="71" t="str">
        <f>INDEX(Line_of_Business,MATCH(Export!J5549,Name,0))</f>
        <v>M</v>
      </c>
      <c r="L5549" s="9">
        <v>1171006128171</v>
      </c>
      <c r="M5549">
        <v>1090</v>
      </c>
      <c r="N5549" s="4">
        <v>1283884.02</v>
      </c>
      <c r="O5549" s="4">
        <v>1283884.02</v>
      </c>
      <c r="P5549" s="4">
        <v>534089.35</v>
      </c>
      <c r="Q5549" s="4">
        <v>0</v>
      </c>
      <c r="R5549" s="4">
        <v>0</v>
      </c>
      <c r="S5549" s="4">
        <v>0</v>
      </c>
      <c r="T5549" s="4">
        <v>0</v>
      </c>
      <c r="U5549" s="4">
        <v>0</v>
      </c>
      <c r="V5549" s="4">
        <v>0</v>
      </c>
      <c r="W5549" s="4">
        <v>0</v>
      </c>
      <c r="X5549" s="4">
        <v>0</v>
      </c>
      <c r="Y5549" s="4">
        <v>154066.07999999999</v>
      </c>
      <c r="Z5549" s="4">
        <v>0</v>
      </c>
      <c r="AA5549" s="4">
        <v>77033.039999999994</v>
      </c>
      <c r="AB5549" t="s">
        <v>3</v>
      </c>
      <c r="AC5549" s="4">
        <v>0</v>
      </c>
      <c r="AD5549" s="4">
        <v>0</v>
      </c>
      <c r="AE5549" s="4">
        <v>0</v>
      </c>
      <c r="AF5549" t="s">
        <v>711</v>
      </c>
      <c r="AG5549" s="4">
        <v>0</v>
      </c>
      <c r="AH5549" s="4">
        <v>0</v>
      </c>
      <c r="AI5549" s="4">
        <v>0</v>
      </c>
      <c r="AJ5549" s="4">
        <v>518695.55</v>
      </c>
      <c r="AK5549" s="4">
        <v>0</v>
      </c>
      <c r="AL5549" t="s">
        <v>798</v>
      </c>
      <c r="AM5549" s="71" t="str">
        <f>INDEX(Network_Insurer_Code,MATCH(Export!AL5549,Network_insurer_Name,0))</f>
        <v>PEI2</v>
      </c>
      <c r="AN5549" t="str">
        <f t="shared" si="86"/>
        <v>M1002PEI22019</v>
      </c>
    </row>
    <row r="5550" spans="1:40" x14ac:dyDescent="0.25">
      <c r="A5550">
        <v>2020</v>
      </c>
      <c r="B5550">
        <v>2</v>
      </c>
      <c r="C5550" s="1">
        <v>43922</v>
      </c>
      <c r="D5550" s="1">
        <v>44012</v>
      </c>
      <c r="E5550">
        <v>2020</v>
      </c>
      <c r="F5550" s="71" t="str">
        <f>INDEX(Client_Name,MATCH(Export!H5550,Local_Company_Name,0))</f>
        <v>Zebra Workings Ltd</v>
      </c>
      <c r="G5550" s="71">
        <f>INDEX(Client_Code,MATCH(Export!H5550,Local_Company_Name,0))</f>
        <v>1001</v>
      </c>
      <c r="H5550" t="s">
        <v>749</v>
      </c>
      <c r="I5550" t="s">
        <v>711</v>
      </c>
      <c r="J5550" t="s">
        <v>5</v>
      </c>
      <c r="K5550" s="71" t="str">
        <f>INDEX(Line_of_Business,MATCH(Export!J5550,Name,0))</f>
        <v>L</v>
      </c>
      <c r="L5550" s="9" t="s">
        <v>105</v>
      </c>
      <c r="M5550">
        <v>69</v>
      </c>
      <c r="N5550" s="4">
        <v>0</v>
      </c>
      <c r="O5550" s="4">
        <v>0</v>
      </c>
      <c r="P5550" s="4">
        <v>0</v>
      </c>
      <c r="Q5550" s="4">
        <v>0</v>
      </c>
      <c r="R5550" s="4">
        <v>0</v>
      </c>
      <c r="S5550" s="4">
        <v>0</v>
      </c>
      <c r="T5550" s="4">
        <v>0</v>
      </c>
      <c r="U5550" s="4">
        <v>0</v>
      </c>
      <c r="V5550" s="4">
        <v>0</v>
      </c>
      <c r="W5550" s="4">
        <v>0</v>
      </c>
      <c r="X5550" s="4">
        <v>0</v>
      </c>
      <c r="Y5550" s="4">
        <v>0</v>
      </c>
      <c r="Z5550" s="4">
        <v>0</v>
      </c>
      <c r="AA5550" s="4">
        <v>0</v>
      </c>
      <c r="AB5550" t="s">
        <v>3</v>
      </c>
      <c r="AC5550" s="4">
        <v>0</v>
      </c>
      <c r="AD5550" s="4">
        <v>0</v>
      </c>
      <c r="AE5550" s="4">
        <v>0</v>
      </c>
      <c r="AF5550" t="s">
        <v>711</v>
      </c>
      <c r="AG5550" s="4">
        <v>0</v>
      </c>
      <c r="AH5550" s="4">
        <v>0</v>
      </c>
      <c r="AI5550" s="4">
        <v>0</v>
      </c>
      <c r="AJ5550" s="4">
        <v>0</v>
      </c>
      <c r="AK5550" s="4">
        <v>0</v>
      </c>
      <c r="AL5550" t="s">
        <v>781</v>
      </c>
      <c r="AM5550" s="71" t="str">
        <f>INDEX(Network_Insurer_Code,MATCH(Export!AL5550,Network_insurer_Name,0))</f>
        <v>ORI1</v>
      </c>
      <c r="AN5550" t="str">
        <f t="shared" si="86"/>
        <v>L1001ORI12020</v>
      </c>
    </row>
    <row r="5551" spans="1:40" x14ac:dyDescent="0.25">
      <c r="A5551">
        <v>2019</v>
      </c>
      <c r="B5551">
        <v>1</v>
      </c>
      <c r="C5551" s="1">
        <v>43466</v>
      </c>
      <c r="D5551" s="1">
        <v>43555</v>
      </c>
      <c r="E5551">
        <v>2018</v>
      </c>
      <c r="F5551" s="71" t="str">
        <f>INDEX(Client_Name,MATCH(Export!H5551,Local_Company_Name,0))</f>
        <v>Falcon Clothing</v>
      </c>
      <c r="G5551" s="71">
        <f>INDEX(Client_Code,MATCH(Export!H5551,Local_Company_Name,0))</f>
        <v>1006</v>
      </c>
      <c r="H5551" t="s">
        <v>775</v>
      </c>
      <c r="I5551" t="s">
        <v>736</v>
      </c>
      <c r="J5551" t="s">
        <v>8</v>
      </c>
      <c r="K5551" s="71" t="str">
        <f>INDEX(Line_of_Business,MATCH(Export!J5551,Name,0))</f>
        <v>M</v>
      </c>
      <c r="L5551" s="9" t="s">
        <v>576</v>
      </c>
      <c r="M5551">
        <v>5732</v>
      </c>
      <c r="N5551" s="4">
        <v>0</v>
      </c>
      <c r="O5551" s="4">
        <v>0</v>
      </c>
      <c r="P5551" s="4">
        <v>220335.87</v>
      </c>
      <c r="Q5551" s="4">
        <v>0</v>
      </c>
      <c r="R5551" s="4">
        <v>0</v>
      </c>
      <c r="S5551" s="4">
        <v>0</v>
      </c>
      <c r="T5551" s="4">
        <v>0</v>
      </c>
      <c r="U5551" s="4">
        <v>0</v>
      </c>
      <c r="V5551" s="4">
        <v>0</v>
      </c>
      <c r="W5551" s="4">
        <v>0</v>
      </c>
      <c r="X5551" s="4">
        <v>0</v>
      </c>
      <c r="Y5551" s="4">
        <v>0</v>
      </c>
      <c r="Z5551" s="4">
        <v>0</v>
      </c>
      <c r="AA5551" s="4">
        <v>0</v>
      </c>
      <c r="AB5551" t="s">
        <v>3</v>
      </c>
      <c r="AC5551" s="4">
        <v>0</v>
      </c>
      <c r="AD5551" s="4">
        <v>0</v>
      </c>
      <c r="AE5551" s="4">
        <v>0</v>
      </c>
      <c r="AF5551" t="s">
        <v>736</v>
      </c>
      <c r="AG5551" s="4">
        <v>0</v>
      </c>
      <c r="AH5551" s="4">
        <v>0</v>
      </c>
      <c r="AI5551" s="4">
        <v>0</v>
      </c>
      <c r="AJ5551" s="4">
        <v>-220335.87</v>
      </c>
      <c r="AK5551" s="4">
        <v>0</v>
      </c>
      <c r="AL5551" t="s">
        <v>797</v>
      </c>
      <c r="AM5551" s="71" t="str">
        <f>INDEX(Network_Insurer_Code,MATCH(Export!AL5551,Network_insurer_Name,0))</f>
        <v>ONI3</v>
      </c>
      <c r="AN5551" t="str">
        <f t="shared" si="86"/>
        <v>M1006ONI32018</v>
      </c>
    </row>
    <row r="5552" spans="1:40" x14ac:dyDescent="0.25">
      <c r="A5552">
        <v>2020</v>
      </c>
      <c r="B5552">
        <v>1</v>
      </c>
      <c r="C5552" s="1">
        <v>43831</v>
      </c>
      <c r="D5552" s="1">
        <v>43921</v>
      </c>
      <c r="E5552">
        <v>2020</v>
      </c>
      <c r="F5552" s="71" t="str">
        <f>INDEX(Client_Name,MATCH(Export!H5552,Local_Company_Name,0))</f>
        <v>Aplaca Engineering Co</v>
      </c>
      <c r="G5552" s="71">
        <f>INDEX(Client_Code,MATCH(Export!H5552,Local_Company_Name,0))</f>
        <v>1004</v>
      </c>
      <c r="H5552" t="s">
        <v>768</v>
      </c>
      <c r="I5552" t="s">
        <v>719</v>
      </c>
      <c r="J5552" t="s">
        <v>8</v>
      </c>
      <c r="K5552" s="71" t="str">
        <f>INDEX(Line_of_Business,MATCH(Export!J5552,Name,0))</f>
        <v>M</v>
      </c>
      <c r="L5552" s="9">
        <v>11078</v>
      </c>
      <c r="M5552">
        <v>179</v>
      </c>
      <c r="N5552" s="4">
        <v>22297</v>
      </c>
      <c r="O5552" s="4">
        <v>22297</v>
      </c>
      <c r="P5552" s="4">
        <v>11119.55</v>
      </c>
      <c r="Q5552" s="4">
        <v>0</v>
      </c>
      <c r="R5552" s="4">
        <v>0</v>
      </c>
      <c r="S5552" s="4">
        <v>0</v>
      </c>
      <c r="T5552" s="4">
        <v>0</v>
      </c>
      <c r="U5552" s="4">
        <v>0</v>
      </c>
      <c r="V5552" s="4">
        <v>0</v>
      </c>
      <c r="W5552" s="4">
        <v>0</v>
      </c>
      <c r="X5552" s="4">
        <v>0</v>
      </c>
      <c r="Y5552" s="4">
        <v>2675.64</v>
      </c>
      <c r="Z5552" s="4">
        <v>312.16000000000003</v>
      </c>
      <c r="AA5552" s="4">
        <v>0</v>
      </c>
      <c r="AB5552" t="s">
        <v>3</v>
      </c>
      <c r="AC5552" s="4">
        <v>0</v>
      </c>
      <c r="AD5552" s="4">
        <v>0</v>
      </c>
      <c r="AE5552" s="4">
        <v>16891.2</v>
      </c>
      <c r="AF5552" t="s">
        <v>719</v>
      </c>
      <c r="AG5552" s="4">
        <v>0</v>
      </c>
      <c r="AH5552" s="4">
        <v>0</v>
      </c>
      <c r="AI5552" s="4">
        <v>0</v>
      </c>
      <c r="AJ5552" s="4">
        <v>8189.65</v>
      </c>
      <c r="AK5552" s="4">
        <v>0</v>
      </c>
      <c r="AL5552" t="s">
        <v>787</v>
      </c>
      <c r="AM5552" s="71" t="str">
        <f>INDEX(Network_Insurer_Code,MATCH(Export!AL5552,Network_insurer_Name,0))</f>
        <v>LEI3</v>
      </c>
      <c r="AN5552" t="str">
        <f t="shared" si="86"/>
        <v>M1004LEI32020</v>
      </c>
    </row>
    <row r="5553" spans="1:40" x14ac:dyDescent="0.25">
      <c r="A5553">
        <v>2020</v>
      </c>
      <c r="B5553">
        <v>3</v>
      </c>
      <c r="C5553" s="1">
        <v>44013</v>
      </c>
      <c r="D5553" s="1">
        <v>44104</v>
      </c>
      <c r="E5553">
        <v>2020</v>
      </c>
      <c r="F5553" s="71" t="str">
        <f>INDEX(Client_Name,MATCH(Export!H5553,Local_Company_Name,0))</f>
        <v>Tiger Jewelcrafting Ltd</v>
      </c>
      <c r="G5553" s="71">
        <f>INDEX(Client_Code,MATCH(Export!H5553,Local_Company_Name,0))</f>
        <v>1003</v>
      </c>
      <c r="H5553" t="s">
        <v>753</v>
      </c>
      <c r="I5553" t="s">
        <v>718</v>
      </c>
      <c r="J5553" t="s">
        <v>8</v>
      </c>
      <c r="K5553" s="71" t="str">
        <f>INDEX(Line_of_Business,MATCH(Export!J5553,Name,0))</f>
        <v>M</v>
      </c>
      <c r="L5553" s="9" t="s">
        <v>339</v>
      </c>
      <c r="M5553">
        <v>3498</v>
      </c>
      <c r="N5553" s="4">
        <v>0</v>
      </c>
      <c r="O5553" s="4">
        <v>0</v>
      </c>
      <c r="P5553" s="4">
        <v>3831845.36</v>
      </c>
      <c r="Q5553" s="4">
        <v>0</v>
      </c>
      <c r="R5553" s="4">
        <v>0</v>
      </c>
      <c r="S5553" s="4">
        <v>0</v>
      </c>
      <c r="T5553" s="4">
        <v>0</v>
      </c>
      <c r="U5553" s="4">
        <v>0</v>
      </c>
      <c r="V5553" s="4">
        <v>0</v>
      </c>
      <c r="W5553" s="4">
        <v>0</v>
      </c>
      <c r="X5553" s="4">
        <v>0</v>
      </c>
      <c r="Y5553" s="4">
        <v>0</v>
      </c>
      <c r="Z5553" s="4">
        <v>0</v>
      </c>
      <c r="AA5553" s="4">
        <v>0</v>
      </c>
      <c r="AB5553" t="s">
        <v>3</v>
      </c>
      <c r="AC5553" s="4">
        <v>0</v>
      </c>
      <c r="AD5553" s="4">
        <v>0</v>
      </c>
      <c r="AE5553" s="4">
        <v>0</v>
      </c>
      <c r="AF5553" t="s">
        <v>718</v>
      </c>
      <c r="AG5553" s="4">
        <v>0</v>
      </c>
      <c r="AH5553" s="4">
        <v>0</v>
      </c>
      <c r="AI5553" s="4">
        <v>0</v>
      </c>
      <c r="AJ5553" s="4">
        <v>-3831845.36</v>
      </c>
      <c r="AK5553" s="4">
        <v>0</v>
      </c>
      <c r="AL5553" t="s">
        <v>784</v>
      </c>
      <c r="AM5553" s="71" t="str">
        <f>INDEX(Network_Insurer_Code,MATCH(Export!AL5553,Network_insurer_Name,0))</f>
        <v>PII1</v>
      </c>
      <c r="AN5553" t="str">
        <f t="shared" si="86"/>
        <v>M1003PII12020</v>
      </c>
    </row>
    <row r="5554" spans="1:40" x14ac:dyDescent="0.25">
      <c r="A5554">
        <v>2020</v>
      </c>
      <c r="B5554">
        <v>3</v>
      </c>
      <c r="C5554" s="1">
        <v>44013</v>
      </c>
      <c r="D5554" s="1">
        <v>44104</v>
      </c>
      <c r="E5554">
        <v>2019</v>
      </c>
      <c r="F5554" s="71" t="str">
        <f>INDEX(Client_Name,MATCH(Export!H5554,Local_Company_Name,0))</f>
        <v>Zebra Workings Ltd</v>
      </c>
      <c r="G5554" s="71">
        <f>INDEX(Client_Code,MATCH(Export!H5554,Local_Company_Name,0))</f>
        <v>1001</v>
      </c>
      <c r="H5554" t="s">
        <v>747</v>
      </c>
      <c r="I5554" t="s">
        <v>716</v>
      </c>
      <c r="J5554" t="s">
        <v>8</v>
      </c>
      <c r="K5554" s="71" t="str">
        <f>INDEX(Line_of_Business,MATCH(Export!J5554,Name,0))</f>
        <v>M</v>
      </c>
      <c r="L5554" s="9">
        <v>900000008738</v>
      </c>
      <c r="M5554">
        <v>423</v>
      </c>
      <c r="N5554" s="4">
        <v>0</v>
      </c>
      <c r="O5554" s="4">
        <v>0</v>
      </c>
      <c r="P5554" s="4">
        <v>202510.89</v>
      </c>
      <c r="Q5554" s="4">
        <v>0</v>
      </c>
      <c r="R5554" s="4">
        <v>0</v>
      </c>
      <c r="S5554" s="4">
        <v>0</v>
      </c>
      <c r="T5554" s="4">
        <v>0</v>
      </c>
      <c r="U5554" s="4">
        <v>0</v>
      </c>
      <c r="V5554" s="4">
        <v>0</v>
      </c>
      <c r="W5554" s="4">
        <v>0</v>
      </c>
      <c r="X5554" s="4">
        <v>0</v>
      </c>
      <c r="Y5554" s="4">
        <v>0</v>
      </c>
      <c r="Z5554" s="4">
        <v>0</v>
      </c>
      <c r="AA5554" s="4">
        <v>0</v>
      </c>
      <c r="AB5554" t="s">
        <v>3</v>
      </c>
      <c r="AC5554" s="4">
        <v>0</v>
      </c>
      <c r="AD5554" s="4">
        <v>0</v>
      </c>
      <c r="AE5554" s="4">
        <v>0</v>
      </c>
      <c r="AF5554" t="s">
        <v>716</v>
      </c>
      <c r="AG5554" s="4">
        <v>0</v>
      </c>
      <c r="AH5554" s="4">
        <v>0</v>
      </c>
      <c r="AI5554" s="4">
        <v>0</v>
      </c>
      <c r="AJ5554" s="4">
        <v>-202510.89</v>
      </c>
      <c r="AK5554" s="4">
        <v>200000</v>
      </c>
      <c r="AL5554" t="s">
        <v>795</v>
      </c>
      <c r="AM5554" s="71" t="str">
        <f>INDEX(Network_Insurer_Code,MATCH(Export!AL5554,Network_insurer_Name,0))</f>
        <v>TOL1</v>
      </c>
      <c r="AN5554" t="str">
        <f t="shared" si="86"/>
        <v>M1001TOL12019</v>
      </c>
    </row>
    <row r="5555" spans="1:40" x14ac:dyDescent="0.25">
      <c r="A5555">
        <v>2019</v>
      </c>
      <c r="B5555">
        <v>4</v>
      </c>
      <c r="C5555" s="1">
        <v>43739</v>
      </c>
      <c r="D5555" s="1">
        <v>43830</v>
      </c>
      <c r="E5555">
        <v>2017</v>
      </c>
      <c r="F5555" s="71" t="str">
        <f>INDEX(Client_Name,MATCH(Export!H5555,Local_Company_Name,0))</f>
        <v>Zebra Workings Ltd</v>
      </c>
      <c r="G5555" s="71">
        <f>INDEX(Client_Code,MATCH(Export!H5555,Local_Company_Name,0))</f>
        <v>1001</v>
      </c>
      <c r="H5555" t="s">
        <v>749</v>
      </c>
      <c r="I5555" t="s">
        <v>704</v>
      </c>
      <c r="J5555" t="s">
        <v>5</v>
      </c>
      <c r="K5555" s="71" t="str">
        <f>INDEX(Line_of_Business,MATCH(Export!J5555,Name,0))</f>
        <v>L</v>
      </c>
      <c r="L5555" s="9" t="s">
        <v>140</v>
      </c>
      <c r="M5555">
        <v>323</v>
      </c>
      <c r="N5555" s="4">
        <v>11.44</v>
      </c>
      <c r="O5555" s="4">
        <v>11.44</v>
      </c>
      <c r="P5555" s="4">
        <v>0</v>
      </c>
      <c r="Q5555" s="4">
        <v>0</v>
      </c>
      <c r="R5555" s="4">
        <v>0</v>
      </c>
      <c r="S5555" s="4">
        <v>0</v>
      </c>
      <c r="T5555" s="4">
        <v>0</v>
      </c>
      <c r="U5555" s="4">
        <v>0</v>
      </c>
      <c r="V5555" s="4">
        <v>0</v>
      </c>
      <c r="W5555" s="4">
        <v>0</v>
      </c>
      <c r="X5555" s="4">
        <v>0</v>
      </c>
      <c r="Y5555" s="4">
        <v>1.72</v>
      </c>
      <c r="Z5555" s="4">
        <v>0</v>
      </c>
      <c r="AA5555" s="4">
        <v>0</v>
      </c>
      <c r="AB5555" t="s">
        <v>3</v>
      </c>
      <c r="AC5555" s="4">
        <v>0</v>
      </c>
      <c r="AD5555" s="4">
        <v>0</v>
      </c>
      <c r="AE5555" s="4">
        <v>0</v>
      </c>
      <c r="AF5555" t="s">
        <v>704</v>
      </c>
      <c r="AG5555" s="4">
        <v>0</v>
      </c>
      <c r="AH5555" s="4">
        <v>0</v>
      </c>
      <c r="AI5555" s="4">
        <v>0</v>
      </c>
      <c r="AJ5555" s="4">
        <v>9.71999999999999</v>
      </c>
      <c r="AK5555" s="4">
        <v>0</v>
      </c>
      <c r="AL5555" t="s">
        <v>783</v>
      </c>
      <c r="AM5555" s="71" t="str">
        <f>INDEX(Network_Insurer_Code,MATCH(Export!AL5555,Network_insurer_Name,0))</f>
        <v>PEP1</v>
      </c>
      <c r="AN5555" t="str">
        <f t="shared" si="86"/>
        <v>L1001PEP12017</v>
      </c>
    </row>
    <row r="5556" spans="1:40" x14ac:dyDescent="0.25">
      <c r="A5556">
        <v>2020</v>
      </c>
      <c r="B5556">
        <v>3</v>
      </c>
      <c r="C5556" s="1">
        <v>44013</v>
      </c>
      <c r="D5556" s="1">
        <v>44104</v>
      </c>
      <c r="E5556">
        <v>2012</v>
      </c>
      <c r="F5556" s="71" t="str">
        <f>INDEX(Client_Name,MATCH(Export!H5556,Local_Company_Name,0))</f>
        <v>Zebra Workings Ltd</v>
      </c>
      <c r="G5556" s="71">
        <f>INDEX(Client_Code,MATCH(Export!H5556,Local_Company_Name,0))</f>
        <v>1001</v>
      </c>
      <c r="H5556" t="s">
        <v>750</v>
      </c>
      <c r="I5556" t="s">
        <v>704</v>
      </c>
      <c r="J5556" t="s">
        <v>0</v>
      </c>
      <c r="K5556" s="71" t="str">
        <f>INDEX(Line_of_Business,MATCH(Export!J5556,Name,0))</f>
        <v>D</v>
      </c>
      <c r="L5556" s="9" t="s">
        <v>37</v>
      </c>
      <c r="M5556">
        <v>14536</v>
      </c>
      <c r="N5556" s="4">
        <v>0</v>
      </c>
      <c r="O5556" s="4">
        <v>0</v>
      </c>
      <c r="P5556" s="4">
        <v>9384.33</v>
      </c>
      <c r="Q5556" s="4">
        <v>0</v>
      </c>
      <c r="R5556" s="4">
        <v>0</v>
      </c>
      <c r="S5556" s="4">
        <v>0</v>
      </c>
      <c r="T5556" s="4">
        <v>0</v>
      </c>
      <c r="U5556" s="4">
        <v>0</v>
      </c>
      <c r="V5556" s="4">
        <v>0</v>
      </c>
      <c r="W5556" s="4">
        <v>0</v>
      </c>
      <c r="X5556" s="4">
        <v>0</v>
      </c>
      <c r="Y5556" s="4">
        <v>0</v>
      </c>
      <c r="Z5556" s="4">
        <v>0</v>
      </c>
      <c r="AA5556" s="4">
        <v>0</v>
      </c>
      <c r="AB5556" t="s">
        <v>3</v>
      </c>
      <c r="AC5556" s="4">
        <v>0</v>
      </c>
      <c r="AD5556" s="4">
        <v>0</v>
      </c>
      <c r="AE5556" s="4">
        <v>-53904.26</v>
      </c>
      <c r="AF5556" t="s">
        <v>704</v>
      </c>
      <c r="AG5556" s="4">
        <v>0</v>
      </c>
      <c r="AH5556" s="4">
        <v>0</v>
      </c>
      <c r="AI5556" s="4">
        <v>0</v>
      </c>
      <c r="AJ5556" s="4">
        <v>-9384.33</v>
      </c>
      <c r="AK5556" s="4">
        <v>0</v>
      </c>
      <c r="AL5556" t="s">
        <v>785</v>
      </c>
      <c r="AM5556" s="71" t="str">
        <f>INDEX(Network_Insurer_Code,MATCH(Export!AL5556,Network_insurer_Name,0))</f>
        <v>WAI3</v>
      </c>
      <c r="AN5556" t="str">
        <f t="shared" si="86"/>
        <v>D1001WAI32012</v>
      </c>
    </row>
    <row r="5557" spans="1:40" x14ac:dyDescent="0.25">
      <c r="A5557">
        <v>2019</v>
      </c>
      <c r="B5557">
        <v>2</v>
      </c>
      <c r="C5557" s="1">
        <v>43556</v>
      </c>
      <c r="D5557" s="1">
        <v>43646</v>
      </c>
      <c r="E5557">
        <v>2018</v>
      </c>
      <c r="F5557" s="71" t="str">
        <f>INDEX(Client_Name,MATCH(Export!H5557,Local_Company_Name,0))</f>
        <v>Flaimngo Tailoring</v>
      </c>
      <c r="G5557" s="71">
        <f>INDEX(Client_Code,MATCH(Export!H5557,Local_Company_Name,0))</f>
        <v>1005</v>
      </c>
      <c r="H5557" t="s">
        <v>771</v>
      </c>
      <c r="I5557" t="s">
        <v>702</v>
      </c>
      <c r="J5557" t="s">
        <v>5</v>
      </c>
      <c r="K5557" s="71" t="str">
        <f>INDEX(Line_of_Business,MATCH(Export!J5557,Name,0))</f>
        <v>L</v>
      </c>
      <c r="L5557" s="9" t="s">
        <v>227</v>
      </c>
      <c r="M5557">
        <v>1813</v>
      </c>
      <c r="N5557" s="4">
        <v>0</v>
      </c>
      <c r="O5557" s="4">
        <v>0</v>
      </c>
      <c r="P5557" s="4">
        <v>0</v>
      </c>
      <c r="Q5557" s="4">
        <v>0</v>
      </c>
      <c r="R5557" s="4">
        <v>0</v>
      </c>
      <c r="S5557" s="4">
        <v>0</v>
      </c>
      <c r="T5557" s="4">
        <v>0</v>
      </c>
      <c r="U5557" s="4">
        <v>0</v>
      </c>
      <c r="V5557" s="4">
        <v>0</v>
      </c>
      <c r="W5557" s="4">
        <v>0</v>
      </c>
      <c r="X5557" s="4">
        <v>0</v>
      </c>
      <c r="Y5557" s="4">
        <v>0</v>
      </c>
      <c r="Z5557" s="4">
        <v>0</v>
      </c>
      <c r="AA5557" s="4">
        <v>0</v>
      </c>
      <c r="AB5557" t="s">
        <v>3</v>
      </c>
      <c r="AC5557" s="4">
        <v>0</v>
      </c>
      <c r="AD5557" s="4">
        <v>0</v>
      </c>
      <c r="AE5557" s="4">
        <v>0</v>
      </c>
      <c r="AF5557" t="s">
        <v>702</v>
      </c>
      <c r="AG5557" s="4">
        <v>0</v>
      </c>
      <c r="AH5557" s="4">
        <v>0</v>
      </c>
      <c r="AI5557" s="4">
        <v>0</v>
      </c>
      <c r="AJ5557" s="4">
        <v>0</v>
      </c>
      <c r="AK5557" s="4">
        <v>0</v>
      </c>
      <c r="AL5557" t="s">
        <v>795</v>
      </c>
      <c r="AM5557" s="71" t="str">
        <f>INDEX(Network_Insurer_Code,MATCH(Export!AL5557,Network_insurer_Name,0))</f>
        <v>TOL1</v>
      </c>
      <c r="AN5557" t="str">
        <f t="shared" si="86"/>
        <v>L1005TOL12018</v>
      </c>
    </row>
    <row r="5558" spans="1:40" x14ac:dyDescent="0.25">
      <c r="A5558">
        <v>2020</v>
      </c>
      <c r="B5558">
        <v>3</v>
      </c>
      <c r="C5558" s="1">
        <v>44013</v>
      </c>
      <c r="D5558" s="1">
        <v>44104</v>
      </c>
      <c r="E5558">
        <v>2018</v>
      </c>
      <c r="F5558" s="71" t="str">
        <f>INDEX(Client_Name,MATCH(Export!H5558,Local_Company_Name,0))</f>
        <v>Aplaca Engineering Co</v>
      </c>
      <c r="G5558" s="71">
        <f>INDEX(Client_Code,MATCH(Export!H5558,Local_Company_Name,0))</f>
        <v>1004</v>
      </c>
      <c r="H5558" t="s">
        <v>768</v>
      </c>
      <c r="I5558" t="s">
        <v>736</v>
      </c>
      <c r="J5558" t="s">
        <v>8</v>
      </c>
      <c r="K5558" s="71" t="str">
        <f>INDEX(Line_of_Business,MATCH(Export!J5558,Name,0))</f>
        <v>M</v>
      </c>
      <c r="L5558" s="9" t="s">
        <v>405</v>
      </c>
      <c r="M5558">
        <v>1395</v>
      </c>
      <c r="N5558" s="4">
        <v>0</v>
      </c>
      <c r="O5558" s="4">
        <v>0</v>
      </c>
      <c r="P5558" s="4">
        <v>1331.06</v>
      </c>
      <c r="Q5558" s="4">
        <v>0</v>
      </c>
      <c r="R5558" s="4">
        <v>0</v>
      </c>
      <c r="S5558" s="4">
        <v>0</v>
      </c>
      <c r="T5558" s="4">
        <v>0</v>
      </c>
      <c r="U5558" s="4">
        <v>0</v>
      </c>
      <c r="V5558" s="4">
        <v>0</v>
      </c>
      <c r="W5558" s="4">
        <v>0</v>
      </c>
      <c r="X5558" s="4">
        <v>0</v>
      </c>
      <c r="Y5558" s="4">
        <v>0</v>
      </c>
      <c r="Z5558" s="4">
        <v>0</v>
      </c>
      <c r="AA5558" s="4">
        <v>0</v>
      </c>
      <c r="AB5558" t="s">
        <v>3</v>
      </c>
      <c r="AC5558" s="4">
        <v>0</v>
      </c>
      <c r="AD5558" s="4">
        <v>0</v>
      </c>
      <c r="AE5558" s="4">
        <v>0</v>
      </c>
      <c r="AF5558" t="s">
        <v>736</v>
      </c>
      <c r="AG5558" s="4">
        <v>0</v>
      </c>
      <c r="AH5558" s="4">
        <v>0</v>
      </c>
      <c r="AI5558" s="4">
        <v>0</v>
      </c>
      <c r="AJ5558" s="4">
        <v>-1331.06</v>
      </c>
      <c r="AK5558" s="4">
        <v>0</v>
      </c>
      <c r="AL5558" t="s">
        <v>791</v>
      </c>
      <c r="AM5558" s="71" t="str">
        <f>INDEX(Network_Insurer_Code,MATCH(Export!AL5558,Network_insurer_Name,0))</f>
        <v>CHI3</v>
      </c>
      <c r="AN5558" t="str">
        <f t="shared" si="86"/>
        <v>M1004CHI32018</v>
      </c>
    </row>
    <row r="5559" spans="1:40" x14ac:dyDescent="0.25">
      <c r="A5559">
        <v>2019</v>
      </c>
      <c r="B5559">
        <v>3</v>
      </c>
      <c r="C5559" s="1">
        <v>43647</v>
      </c>
      <c r="D5559" s="1">
        <v>43738</v>
      </c>
      <c r="E5559">
        <v>2017</v>
      </c>
      <c r="F5559" s="71" t="str">
        <f>INDEX(Client_Name,MATCH(Export!H5559,Local_Company_Name,0))</f>
        <v>Falcon Clothing</v>
      </c>
      <c r="G5559" s="71">
        <f>INDEX(Client_Code,MATCH(Export!H5559,Local_Company_Name,0))</f>
        <v>1006</v>
      </c>
      <c r="H5559" t="s">
        <v>756</v>
      </c>
      <c r="I5559" t="s">
        <v>732</v>
      </c>
      <c r="J5559" t="s">
        <v>5</v>
      </c>
      <c r="K5559" s="71" t="str">
        <f>INDEX(Line_of_Business,MATCH(Export!J5559,Name,0))</f>
        <v>L</v>
      </c>
      <c r="L5559" s="9" t="s">
        <v>633</v>
      </c>
      <c r="M5559">
        <v>420</v>
      </c>
      <c r="N5559" s="4">
        <v>0</v>
      </c>
      <c r="O5559" s="4">
        <v>0</v>
      </c>
      <c r="P5559" s="4">
        <v>315.06</v>
      </c>
      <c r="Q5559" s="4">
        <v>0</v>
      </c>
      <c r="R5559" s="4">
        <v>0</v>
      </c>
      <c r="S5559" s="4">
        <v>0</v>
      </c>
      <c r="T5559" s="4">
        <v>0</v>
      </c>
      <c r="U5559" s="4">
        <v>0</v>
      </c>
      <c r="V5559" s="4">
        <v>0</v>
      </c>
      <c r="W5559" s="4">
        <v>0</v>
      </c>
      <c r="X5559" s="4">
        <v>0</v>
      </c>
      <c r="Y5559" s="4">
        <v>0</v>
      </c>
      <c r="Z5559" s="4">
        <v>0</v>
      </c>
      <c r="AA5559" s="4">
        <v>0</v>
      </c>
      <c r="AB5559" t="s">
        <v>3</v>
      </c>
      <c r="AC5559" s="4">
        <v>0</v>
      </c>
      <c r="AD5559" s="4">
        <v>0</v>
      </c>
      <c r="AE5559" s="4">
        <v>0</v>
      </c>
      <c r="AF5559" t="s">
        <v>732</v>
      </c>
      <c r="AG5559" s="4">
        <v>0</v>
      </c>
      <c r="AH5559" s="4">
        <v>0</v>
      </c>
      <c r="AI5559" s="4">
        <v>0</v>
      </c>
      <c r="AJ5559" s="4">
        <v>-315.06</v>
      </c>
      <c r="AK5559" s="4">
        <v>0</v>
      </c>
      <c r="AL5559" t="s">
        <v>782</v>
      </c>
      <c r="AM5559" s="71" t="str">
        <f>INDEX(Network_Insurer_Code,MATCH(Export!AL5559,Network_insurer_Name,0))</f>
        <v>API2</v>
      </c>
      <c r="AN5559" t="str">
        <f t="shared" si="86"/>
        <v>L1006API22017</v>
      </c>
    </row>
    <row r="5560" spans="1:40" x14ac:dyDescent="0.25">
      <c r="A5560">
        <v>2019</v>
      </c>
      <c r="B5560">
        <v>3</v>
      </c>
      <c r="C5560" s="1">
        <v>43647</v>
      </c>
      <c r="D5560" s="1">
        <v>43738</v>
      </c>
      <c r="E5560">
        <v>2019</v>
      </c>
      <c r="F5560" s="71" t="str">
        <f>INDEX(Client_Name,MATCH(Export!H5560,Local_Company_Name,0))</f>
        <v>Falcon Clothing</v>
      </c>
      <c r="G5560" s="71">
        <f>INDEX(Client_Code,MATCH(Export!H5560,Local_Company_Name,0))</f>
        <v>1006</v>
      </c>
      <c r="H5560" t="s">
        <v>774</v>
      </c>
      <c r="I5560" t="s">
        <v>720</v>
      </c>
      <c r="J5560" t="s">
        <v>14</v>
      </c>
      <c r="K5560" s="71" t="str">
        <f>INDEX(Line_of_Business,MATCH(Export!J5560,Name,0))</f>
        <v>C</v>
      </c>
      <c r="L5560" s="9" t="s">
        <v>454</v>
      </c>
      <c r="M5560">
        <v>242</v>
      </c>
      <c r="N5560" s="4">
        <v>8444.7676767676694</v>
      </c>
      <c r="O5560" s="4">
        <v>8360.32</v>
      </c>
      <c r="P5560" s="4">
        <v>0</v>
      </c>
      <c r="Q5560" s="4">
        <v>0</v>
      </c>
      <c r="R5560" s="4">
        <v>0</v>
      </c>
      <c r="S5560" s="4">
        <v>0</v>
      </c>
      <c r="T5560" s="4">
        <v>0</v>
      </c>
      <c r="U5560" s="4">
        <v>0</v>
      </c>
      <c r="V5560" s="4">
        <v>0</v>
      </c>
      <c r="W5560" s="4">
        <v>0</v>
      </c>
      <c r="X5560" s="4">
        <v>0</v>
      </c>
      <c r="Y5560" s="4">
        <v>1003.24</v>
      </c>
      <c r="Z5560" s="4">
        <v>0</v>
      </c>
      <c r="AA5560" s="4">
        <v>0</v>
      </c>
      <c r="AB5560" t="s">
        <v>3</v>
      </c>
      <c r="AC5560" s="4">
        <v>0</v>
      </c>
      <c r="AD5560" s="4">
        <v>0</v>
      </c>
      <c r="AE5560" s="4">
        <v>0</v>
      </c>
      <c r="AF5560" t="s">
        <v>720</v>
      </c>
      <c r="AG5560" s="4">
        <v>0</v>
      </c>
      <c r="AH5560" s="4">
        <v>0</v>
      </c>
      <c r="AI5560" s="4">
        <v>0</v>
      </c>
      <c r="AJ5560" s="4">
        <v>7357.08</v>
      </c>
      <c r="AK5560" s="4">
        <v>0</v>
      </c>
      <c r="AL5560" t="s">
        <v>793</v>
      </c>
      <c r="AM5560" s="71" t="str">
        <f>INDEX(Network_Insurer_Code,MATCH(Export!AL5560,Network_insurer_Name,0))</f>
        <v>CAL3</v>
      </c>
      <c r="AN5560" t="str">
        <f t="shared" si="86"/>
        <v>C1006CAL32019</v>
      </c>
    </row>
    <row r="5561" spans="1:40" x14ac:dyDescent="0.25">
      <c r="A5561">
        <v>2020</v>
      </c>
      <c r="B5561">
        <v>3</v>
      </c>
      <c r="C5561" s="1">
        <v>44013</v>
      </c>
      <c r="D5561" s="1">
        <v>44104</v>
      </c>
      <c r="E5561">
        <v>2020</v>
      </c>
      <c r="F5561" s="71" t="str">
        <f>INDEX(Client_Name,MATCH(Export!H5561,Local_Company_Name,0))</f>
        <v>Flaimngo Tailoring</v>
      </c>
      <c r="G5561" s="71">
        <f>INDEX(Client_Code,MATCH(Export!H5561,Local_Company_Name,0))</f>
        <v>1005</v>
      </c>
      <c r="H5561" t="s">
        <v>769</v>
      </c>
      <c r="I5561" t="s">
        <v>724</v>
      </c>
      <c r="J5561" t="s">
        <v>8</v>
      </c>
      <c r="K5561" s="71" t="str">
        <f>INDEX(Line_of_Business,MATCH(Export!J5561,Name,0))</f>
        <v>M</v>
      </c>
      <c r="L5561" s="9">
        <v>78134</v>
      </c>
      <c r="M5561">
        <v>55</v>
      </c>
      <c r="N5561" s="4">
        <v>0</v>
      </c>
      <c r="O5561" s="4">
        <v>0</v>
      </c>
      <c r="P5561" s="4">
        <v>8148.18</v>
      </c>
      <c r="Q5561" s="4">
        <v>0</v>
      </c>
      <c r="R5561" s="4">
        <v>0</v>
      </c>
      <c r="S5561" s="4">
        <v>0</v>
      </c>
      <c r="T5561" s="4">
        <v>0</v>
      </c>
      <c r="U5561" s="4">
        <v>0</v>
      </c>
      <c r="V5561" s="4">
        <v>0</v>
      </c>
      <c r="W5561" s="4">
        <v>0</v>
      </c>
      <c r="X5561" s="4">
        <v>0</v>
      </c>
      <c r="Y5561" s="4">
        <v>0</v>
      </c>
      <c r="Z5561" s="4">
        <v>0</v>
      </c>
      <c r="AA5561" s="4">
        <v>0</v>
      </c>
      <c r="AB5561" t="s">
        <v>3</v>
      </c>
      <c r="AC5561" s="4">
        <v>0</v>
      </c>
      <c r="AD5561" s="4">
        <v>0</v>
      </c>
      <c r="AE5561" s="4">
        <v>0</v>
      </c>
      <c r="AF5561" t="s">
        <v>724</v>
      </c>
      <c r="AG5561" s="4">
        <v>0</v>
      </c>
      <c r="AH5561" s="4">
        <v>0</v>
      </c>
      <c r="AI5561" s="4">
        <v>0</v>
      </c>
      <c r="AJ5561" s="4">
        <v>-8148.18</v>
      </c>
      <c r="AK5561" s="4" t="s">
        <v>2</v>
      </c>
      <c r="AL5561" t="s">
        <v>790</v>
      </c>
      <c r="AM5561" s="71" t="str">
        <f>INDEX(Network_Insurer_Code,MATCH(Export!AL5561,Network_insurer_Name,0))</f>
        <v>STL1</v>
      </c>
      <c r="AN5561" t="str">
        <f t="shared" si="86"/>
        <v>M1005STL12020</v>
      </c>
    </row>
    <row r="5562" spans="1:40" x14ac:dyDescent="0.25">
      <c r="A5562">
        <v>2020</v>
      </c>
      <c r="B5562">
        <v>2</v>
      </c>
      <c r="C5562" s="1">
        <v>43922</v>
      </c>
      <c r="D5562" s="1">
        <v>44012</v>
      </c>
      <c r="E5562">
        <v>2019</v>
      </c>
      <c r="F5562" s="71" t="str">
        <f>INDEX(Client_Name,MATCH(Export!H5562,Local_Company_Name,0))</f>
        <v>Zebra Workings Ltd</v>
      </c>
      <c r="G5562" s="71">
        <f>INDEX(Client_Code,MATCH(Export!H5562,Local_Company_Name,0))</f>
        <v>1001</v>
      </c>
      <c r="H5562" t="s">
        <v>749</v>
      </c>
      <c r="I5562" t="s">
        <v>744</v>
      </c>
      <c r="J5562" t="s">
        <v>5</v>
      </c>
      <c r="K5562" s="71" t="str">
        <f>INDEX(Line_of_Business,MATCH(Export!J5562,Name,0))</f>
        <v>L</v>
      </c>
      <c r="L5562" s="9" t="s">
        <v>531</v>
      </c>
      <c r="M5562">
        <v>14</v>
      </c>
      <c r="N5562" s="4">
        <v>0</v>
      </c>
      <c r="O5562" s="4">
        <v>0</v>
      </c>
      <c r="P5562" s="4">
        <v>0</v>
      </c>
      <c r="Q5562" s="4">
        <v>0</v>
      </c>
      <c r="R5562" s="4">
        <v>0</v>
      </c>
      <c r="S5562" s="4">
        <v>0</v>
      </c>
      <c r="T5562" s="4">
        <v>0</v>
      </c>
      <c r="U5562" s="4">
        <v>0</v>
      </c>
      <c r="V5562" s="4">
        <v>0</v>
      </c>
      <c r="W5562" s="4">
        <v>0</v>
      </c>
      <c r="X5562" s="4">
        <v>0</v>
      </c>
      <c r="Y5562" s="4">
        <v>0</v>
      </c>
      <c r="Z5562" s="4">
        <v>0</v>
      </c>
      <c r="AA5562" s="4">
        <v>0</v>
      </c>
      <c r="AB5562" t="s">
        <v>3</v>
      </c>
      <c r="AC5562" s="4">
        <v>0</v>
      </c>
      <c r="AD5562" s="4">
        <v>0</v>
      </c>
      <c r="AE5562" s="4">
        <v>0</v>
      </c>
      <c r="AF5562" t="s">
        <v>744</v>
      </c>
      <c r="AG5562" s="4">
        <v>0</v>
      </c>
      <c r="AH5562" s="4">
        <v>0</v>
      </c>
      <c r="AI5562" s="4">
        <v>0</v>
      </c>
      <c r="AJ5562" s="4">
        <v>0</v>
      </c>
      <c r="AK5562" s="4">
        <v>0</v>
      </c>
      <c r="AL5562" t="s">
        <v>788</v>
      </c>
      <c r="AM5562" s="71" t="str">
        <f>INDEX(Network_Insurer_Code,MATCH(Export!AL5562,Network_insurer_Name,0))</f>
        <v>RAI1</v>
      </c>
      <c r="AN5562" t="str">
        <f t="shared" si="86"/>
        <v>L1001RAI12019</v>
      </c>
    </row>
    <row r="5563" spans="1:40" x14ac:dyDescent="0.25">
      <c r="A5563">
        <v>2020</v>
      </c>
      <c r="B5563">
        <v>1</v>
      </c>
      <c r="C5563" s="1">
        <v>43831</v>
      </c>
      <c r="D5563" s="1">
        <v>43921</v>
      </c>
      <c r="E5563">
        <v>2020</v>
      </c>
      <c r="F5563" s="71" t="str">
        <f>INDEX(Client_Name,MATCH(Export!H5563,Local_Company_Name,0))</f>
        <v>Falcon Clothing</v>
      </c>
      <c r="G5563" s="71">
        <f>INDEX(Client_Code,MATCH(Export!H5563,Local_Company_Name,0))</f>
        <v>1006</v>
      </c>
      <c r="H5563" t="s">
        <v>776</v>
      </c>
      <c r="I5563" t="s">
        <v>780</v>
      </c>
      <c r="J5563" t="s">
        <v>0</v>
      </c>
      <c r="K5563" s="71" t="str">
        <f>INDEX(Line_of_Business,MATCH(Export!J5563,Name,0))</f>
        <v>D</v>
      </c>
      <c r="L5563" s="9" t="s">
        <v>282</v>
      </c>
      <c r="M5563">
        <v>143</v>
      </c>
      <c r="N5563" s="4">
        <v>30872.37</v>
      </c>
      <c r="O5563" s="4">
        <v>30872.37</v>
      </c>
      <c r="P5563" s="4">
        <v>0</v>
      </c>
      <c r="Q5563" s="4">
        <v>0</v>
      </c>
      <c r="R5563" s="4">
        <v>0</v>
      </c>
      <c r="S5563" s="4">
        <v>0</v>
      </c>
      <c r="T5563" s="4">
        <v>0</v>
      </c>
      <c r="U5563" s="4">
        <v>0</v>
      </c>
      <c r="V5563" s="4">
        <v>0</v>
      </c>
      <c r="W5563" s="4">
        <v>0</v>
      </c>
      <c r="X5563" s="4">
        <v>0</v>
      </c>
      <c r="Y5563" s="4">
        <v>3303.34</v>
      </c>
      <c r="Z5563" s="4">
        <v>0</v>
      </c>
      <c r="AA5563" s="4">
        <v>0</v>
      </c>
      <c r="AB5563" t="s">
        <v>3</v>
      </c>
      <c r="AC5563" s="4">
        <v>0</v>
      </c>
      <c r="AD5563" s="4">
        <v>0</v>
      </c>
      <c r="AE5563" s="4">
        <v>0</v>
      </c>
      <c r="AF5563" t="s">
        <v>780</v>
      </c>
      <c r="AG5563" s="4">
        <v>0</v>
      </c>
      <c r="AH5563" s="4">
        <v>0</v>
      </c>
      <c r="AI5563" s="4">
        <v>0</v>
      </c>
      <c r="AJ5563" s="4">
        <v>27569.03</v>
      </c>
      <c r="AK5563" s="4" t="s">
        <v>2</v>
      </c>
      <c r="AL5563" t="s">
        <v>793</v>
      </c>
      <c r="AM5563" s="71" t="str">
        <f>INDEX(Network_Insurer_Code,MATCH(Export!AL5563,Network_insurer_Name,0))</f>
        <v>CAL3</v>
      </c>
      <c r="AN5563" t="str">
        <f t="shared" si="86"/>
        <v>D1006CAL32020</v>
      </c>
    </row>
    <row r="5564" spans="1:40" x14ac:dyDescent="0.25">
      <c r="A5564">
        <v>2019</v>
      </c>
      <c r="B5564">
        <v>4</v>
      </c>
      <c r="C5564" s="1">
        <v>43739</v>
      </c>
      <c r="D5564" s="1">
        <v>43830</v>
      </c>
      <c r="E5564">
        <v>2018</v>
      </c>
      <c r="F5564" s="71" t="str">
        <f>INDEX(Client_Name,MATCH(Export!H5564,Local_Company_Name,0))</f>
        <v>Falcon Clothing</v>
      </c>
      <c r="G5564" s="71">
        <f>INDEX(Client_Code,MATCH(Export!H5564,Local_Company_Name,0))</f>
        <v>1006</v>
      </c>
      <c r="H5564" t="s">
        <v>773</v>
      </c>
      <c r="I5564" t="s">
        <v>724</v>
      </c>
      <c r="J5564" t="s">
        <v>8</v>
      </c>
      <c r="K5564" s="71" t="str">
        <f>INDEX(Line_of_Business,MATCH(Export!J5564,Name,0))</f>
        <v>M</v>
      </c>
      <c r="L5564" s="9">
        <v>80007199</v>
      </c>
      <c r="M5564">
        <v>26</v>
      </c>
      <c r="N5564" s="4">
        <v>0</v>
      </c>
      <c r="O5564" s="4">
        <v>0</v>
      </c>
      <c r="P5564" s="4">
        <v>3494.32</v>
      </c>
      <c r="Q5564" s="4">
        <v>0</v>
      </c>
      <c r="R5564" s="4">
        <v>0</v>
      </c>
      <c r="S5564" s="4">
        <v>0</v>
      </c>
      <c r="T5564" s="4">
        <v>0</v>
      </c>
      <c r="U5564" s="4">
        <v>0</v>
      </c>
      <c r="V5564" s="4">
        <v>0</v>
      </c>
      <c r="W5564" s="4">
        <v>0</v>
      </c>
      <c r="X5564" s="4">
        <v>0</v>
      </c>
      <c r="Y5564" s="4">
        <v>0</v>
      </c>
      <c r="Z5564" s="4">
        <v>0</v>
      </c>
      <c r="AA5564" s="4">
        <v>0</v>
      </c>
      <c r="AB5564" t="s">
        <v>3</v>
      </c>
      <c r="AC5564" s="4">
        <v>0</v>
      </c>
      <c r="AD5564" s="4">
        <v>0</v>
      </c>
      <c r="AE5564" s="4">
        <v>0</v>
      </c>
      <c r="AF5564" t="s">
        <v>724</v>
      </c>
      <c r="AG5564" s="4">
        <v>0</v>
      </c>
      <c r="AH5564" s="4">
        <v>0</v>
      </c>
      <c r="AI5564" s="4">
        <v>0</v>
      </c>
      <c r="AJ5564" s="4">
        <v>-3494.32</v>
      </c>
      <c r="AK5564" s="4">
        <v>200000</v>
      </c>
      <c r="AL5564" t="s">
        <v>791</v>
      </c>
      <c r="AM5564" s="71" t="str">
        <f>INDEX(Network_Insurer_Code,MATCH(Export!AL5564,Network_insurer_Name,0))</f>
        <v>CHI3</v>
      </c>
      <c r="AN5564" t="str">
        <f t="shared" si="86"/>
        <v>M1006CHI32018</v>
      </c>
    </row>
    <row r="5565" spans="1:40" x14ac:dyDescent="0.25">
      <c r="A5565">
        <v>2020</v>
      </c>
      <c r="B5565">
        <v>2</v>
      </c>
      <c r="C5565" s="1">
        <v>43922</v>
      </c>
      <c r="D5565" s="1">
        <v>44012</v>
      </c>
      <c r="E5565">
        <v>2019</v>
      </c>
      <c r="F5565" s="71" t="str">
        <f>INDEX(Client_Name,MATCH(Export!H5565,Local_Company_Name,0))</f>
        <v>Aplaca Engineering Co</v>
      </c>
      <c r="G5565" s="71">
        <f>INDEX(Client_Code,MATCH(Export!H5565,Local_Company_Name,0))</f>
        <v>1004</v>
      </c>
      <c r="H5565" t="s">
        <v>766</v>
      </c>
      <c r="I5565" t="s">
        <v>779</v>
      </c>
      <c r="J5565" t="s">
        <v>8</v>
      </c>
      <c r="K5565" s="71" t="str">
        <f>INDEX(Line_of_Business,MATCH(Export!J5565,Name,0))</f>
        <v>M</v>
      </c>
      <c r="L5565" s="9" t="s">
        <v>250</v>
      </c>
      <c r="M5565">
        <v>586</v>
      </c>
      <c r="N5565" s="4">
        <v>0</v>
      </c>
      <c r="O5565" s="4">
        <v>0</v>
      </c>
      <c r="P5565" s="4">
        <v>148357.01999999999</v>
      </c>
      <c r="Q5565" s="4">
        <v>0</v>
      </c>
      <c r="R5565" s="4">
        <v>0</v>
      </c>
      <c r="S5565" s="4">
        <v>0</v>
      </c>
      <c r="T5565" s="4">
        <v>0</v>
      </c>
      <c r="U5565" s="4">
        <v>0</v>
      </c>
      <c r="V5565" s="4">
        <v>0</v>
      </c>
      <c r="W5565" s="4">
        <v>0</v>
      </c>
      <c r="X5565" s="4">
        <v>0</v>
      </c>
      <c r="Y5565" s="4">
        <v>0</v>
      </c>
      <c r="Z5565" s="4">
        <v>0</v>
      </c>
      <c r="AA5565" s="4">
        <v>0</v>
      </c>
      <c r="AB5565" t="s">
        <v>3</v>
      </c>
      <c r="AC5565" s="4">
        <v>0</v>
      </c>
      <c r="AD5565" s="4">
        <v>0</v>
      </c>
      <c r="AE5565" s="4">
        <v>0</v>
      </c>
      <c r="AF5565" t="s">
        <v>779</v>
      </c>
      <c r="AG5565" s="4">
        <v>0</v>
      </c>
      <c r="AH5565" s="4">
        <v>0</v>
      </c>
      <c r="AI5565" s="4">
        <v>0</v>
      </c>
      <c r="AJ5565" s="4">
        <v>-148357.01999999999</v>
      </c>
      <c r="AK5565" s="4">
        <v>0</v>
      </c>
      <c r="AL5565" t="s">
        <v>790</v>
      </c>
      <c r="AM5565" s="71" t="str">
        <f>INDEX(Network_Insurer_Code,MATCH(Export!AL5565,Network_insurer_Name,0))</f>
        <v>STL1</v>
      </c>
      <c r="AN5565" t="str">
        <f t="shared" si="86"/>
        <v>M1004STL12019</v>
      </c>
    </row>
    <row r="5566" spans="1:40" x14ac:dyDescent="0.25">
      <c r="A5566">
        <v>2020</v>
      </c>
      <c r="B5566">
        <v>1</v>
      </c>
      <c r="C5566" s="1">
        <v>43831</v>
      </c>
      <c r="D5566" s="1">
        <v>43921</v>
      </c>
      <c r="E5566">
        <v>2020</v>
      </c>
      <c r="F5566" s="71" t="str">
        <f>INDEX(Client_Name,MATCH(Export!H5566,Local_Company_Name,0))</f>
        <v>Tiger Jewelcrafting Ltd</v>
      </c>
      <c r="G5566" s="71">
        <f>INDEX(Client_Code,MATCH(Export!H5566,Local_Company_Name,0))</f>
        <v>1003</v>
      </c>
      <c r="H5566" t="s">
        <v>764</v>
      </c>
      <c r="I5566" t="s">
        <v>713</v>
      </c>
      <c r="J5566" t="s">
        <v>22</v>
      </c>
      <c r="K5566" s="71" t="str">
        <f>INDEX(Line_of_Business,MATCH(Export!J5566,Name,0))</f>
        <v>A</v>
      </c>
      <c r="L5566" s="9" t="s">
        <v>142</v>
      </c>
      <c r="M5566">
        <v>1090</v>
      </c>
      <c r="N5566" s="4">
        <v>863062.5</v>
      </c>
      <c r="O5566" s="4">
        <v>863062.5</v>
      </c>
      <c r="P5566" s="4">
        <v>81225.350000000006</v>
      </c>
      <c r="Q5566" s="4">
        <v>0</v>
      </c>
      <c r="R5566" s="4">
        <v>0</v>
      </c>
      <c r="S5566" s="4">
        <v>0</v>
      </c>
      <c r="T5566" s="4">
        <v>0</v>
      </c>
      <c r="U5566" s="4">
        <v>0</v>
      </c>
      <c r="V5566" s="4">
        <v>0</v>
      </c>
      <c r="W5566" s="4">
        <v>0</v>
      </c>
      <c r="X5566" s="4">
        <v>0</v>
      </c>
      <c r="Y5566" s="4">
        <v>94936.88</v>
      </c>
      <c r="Z5566" s="4">
        <v>0</v>
      </c>
      <c r="AA5566" s="4">
        <v>0</v>
      </c>
      <c r="AB5566" t="s">
        <v>3</v>
      </c>
      <c r="AC5566" s="4">
        <v>0</v>
      </c>
      <c r="AD5566" s="4">
        <v>0</v>
      </c>
      <c r="AE5566" s="4">
        <v>119362.26</v>
      </c>
      <c r="AF5566" t="s">
        <v>713</v>
      </c>
      <c r="AG5566" s="4">
        <v>0</v>
      </c>
      <c r="AH5566" s="4">
        <v>0</v>
      </c>
      <c r="AI5566" s="4">
        <v>0</v>
      </c>
      <c r="AJ5566" s="4">
        <v>686900.27</v>
      </c>
      <c r="AK5566" s="4">
        <v>0</v>
      </c>
      <c r="AL5566" t="s">
        <v>782</v>
      </c>
      <c r="AM5566" s="71" t="str">
        <f>INDEX(Network_Insurer_Code,MATCH(Export!AL5566,Network_insurer_Name,0))</f>
        <v>API2</v>
      </c>
      <c r="AN5566" t="str">
        <f t="shared" si="86"/>
        <v>A1003API22020</v>
      </c>
    </row>
    <row r="5567" spans="1:40" x14ac:dyDescent="0.25">
      <c r="A5567">
        <v>2020</v>
      </c>
      <c r="B5567">
        <v>1</v>
      </c>
      <c r="C5567" s="1">
        <v>43831</v>
      </c>
      <c r="D5567" s="1">
        <v>43921</v>
      </c>
      <c r="E5567">
        <v>2019</v>
      </c>
      <c r="F5567" s="71" t="str">
        <f>INDEX(Client_Name,MATCH(Export!H5567,Local_Company_Name,0))</f>
        <v>Flaimngo Tailoring</v>
      </c>
      <c r="G5567" s="71">
        <f>INDEX(Client_Code,MATCH(Export!H5567,Local_Company_Name,0))</f>
        <v>1005</v>
      </c>
      <c r="H5567" t="s">
        <v>772</v>
      </c>
      <c r="I5567" t="s">
        <v>706</v>
      </c>
      <c r="J5567" t="s">
        <v>14</v>
      </c>
      <c r="K5567" s="71" t="str">
        <f>INDEX(Line_of_Business,MATCH(Export!J5567,Name,0))</f>
        <v>C</v>
      </c>
      <c r="L5567" s="9">
        <v>2267</v>
      </c>
      <c r="M5567">
        <v>71</v>
      </c>
      <c r="N5567" s="4">
        <v>0</v>
      </c>
      <c r="O5567" s="4">
        <v>0</v>
      </c>
      <c r="P5567" s="4">
        <v>0</v>
      </c>
      <c r="Q5567" s="4">
        <v>0</v>
      </c>
      <c r="R5567" s="4">
        <v>0</v>
      </c>
      <c r="S5567" s="4">
        <v>0</v>
      </c>
      <c r="T5567" s="4">
        <v>0</v>
      </c>
      <c r="U5567" s="4">
        <v>0</v>
      </c>
      <c r="V5567" s="4">
        <v>0</v>
      </c>
      <c r="W5567" s="4">
        <v>0</v>
      </c>
      <c r="X5567" s="4">
        <v>0</v>
      </c>
      <c r="Y5567" s="4">
        <v>0</v>
      </c>
      <c r="Z5567" s="4">
        <v>0</v>
      </c>
      <c r="AA5567" s="4">
        <v>0</v>
      </c>
      <c r="AB5567" t="s">
        <v>3</v>
      </c>
      <c r="AC5567" s="4">
        <v>0</v>
      </c>
      <c r="AD5567" s="4">
        <v>0</v>
      </c>
      <c r="AE5567" s="4">
        <v>0</v>
      </c>
      <c r="AF5567" t="s">
        <v>706</v>
      </c>
      <c r="AG5567" s="4">
        <v>0</v>
      </c>
      <c r="AH5567" s="4">
        <v>0</v>
      </c>
      <c r="AI5567" s="4">
        <v>0</v>
      </c>
      <c r="AJ5567" s="4">
        <v>0</v>
      </c>
      <c r="AK5567" s="4">
        <v>0</v>
      </c>
      <c r="AL5567" t="s">
        <v>785</v>
      </c>
      <c r="AM5567" s="71" t="str">
        <f>INDEX(Network_Insurer_Code,MATCH(Export!AL5567,Network_insurer_Name,0))</f>
        <v>WAI3</v>
      </c>
      <c r="AN5567" t="str">
        <f t="shared" si="86"/>
        <v>C1005WAI32019</v>
      </c>
    </row>
    <row r="5568" spans="1:40" x14ac:dyDescent="0.25">
      <c r="A5568">
        <v>2020</v>
      </c>
      <c r="B5568">
        <v>2</v>
      </c>
      <c r="C5568" s="1">
        <v>43922</v>
      </c>
      <c r="D5568" s="1">
        <v>44012</v>
      </c>
      <c r="E5568">
        <v>2017</v>
      </c>
      <c r="F5568" s="71" t="str">
        <f>INDEX(Client_Name,MATCH(Export!H5568,Local_Company_Name,0))</f>
        <v>Lion Manufacturing Co</v>
      </c>
      <c r="G5568" s="71">
        <f>INDEX(Client_Code,MATCH(Export!H5568,Local_Company_Name,0))</f>
        <v>1002</v>
      </c>
      <c r="H5568" t="s">
        <v>758</v>
      </c>
      <c r="I5568" t="s">
        <v>727</v>
      </c>
      <c r="J5568" t="s">
        <v>8</v>
      </c>
      <c r="K5568" s="71" t="str">
        <f>INDEX(Line_of_Business,MATCH(Export!J5568,Name,0))</f>
        <v>M</v>
      </c>
      <c r="L5568" s="9" t="s">
        <v>390</v>
      </c>
      <c r="M5568">
        <v>219</v>
      </c>
      <c r="N5568" s="4">
        <v>0</v>
      </c>
      <c r="O5568" s="4">
        <v>0</v>
      </c>
      <c r="P5568" s="4">
        <v>0</v>
      </c>
      <c r="Q5568" s="4">
        <v>0</v>
      </c>
      <c r="R5568" s="4">
        <v>0</v>
      </c>
      <c r="S5568" s="4">
        <v>0</v>
      </c>
      <c r="T5568" s="4">
        <v>0</v>
      </c>
      <c r="U5568" s="4">
        <v>0</v>
      </c>
      <c r="V5568" s="4">
        <v>0</v>
      </c>
      <c r="W5568" s="4">
        <v>1250500</v>
      </c>
      <c r="X5568" s="4">
        <v>0</v>
      </c>
      <c r="Y5568" s="4">
        <v>0</v>
      </c>
      <c r="Z5568" s="4">
        <v>0</v>
      </c>
      <c r="AA5568" s="4">
        <v>0</v>
      </c>
      <c r="AB5568" t="s">
        <v>3</v>
      </c>
      <c r="AC5568" s="4">
        <v>0</v>
      </c>
      <c r="AD5568" s="4">
        <v>0</v>
      </c>
      <c r="AE5568" s="4">
        <v>0</v>
      </c>
      <c r="AF5568" t="s">
        <v>727</v>
      </c>
      <c r="AG5568" s="4">
        <v>0</v>
      </c>
      <c r="AH5568" s="4">
        <v>0</v>
      </c>
      <c r="AI5568" s="4">
        <v>0</v>
      </c>
      <c r="AJ5568" s="4">
        <v>-1250500</v>
      </c>
      <c r="AK5568" s="4">
        <v>0</v>
      </c>
      <c r="AL5568" t="s">
        <v>797</v>
      </c>
      <c r="AM5568" s="71" t="str">
        <f>INDEX(Network_Insurer_Code,MATCH(Export!AL5568,Network_insurer_Name,0))</f>
        <v>ONI3</v>
      </c>
      <c r="AN5568" t="str">
        <f t="shared" si="86"/>
        <v>M1002ONI32017</v>
      </c>
    </row>
    <row r="5569" spans="1:40" x14ac:dyDescent="0.25">
      <c r="A5569">
        <v>2020</v>
      </c>
      <c r="B5569">
        <v>3</v>
      </c>
      <c r="C5569" s="1">
        <v>44013</v>
      </c>
      <c r="D5569" s="1">
        <v>44104</v>
      </c>
      <c r="E5569">
        <v>2019</v>
      </c>
      <c r="F5569" s="71" t="str">
        <f>INDEX(Client_Name,MATCH(Export!H5569,Local_Company_Name,0))</f>
        <v>Tiger Jewelcrafting Ltd</v>
      </c>
      <c r="G5569" s="71">
        <f>INDEX(Client_Code,MATCH(Export!H5569,Local_Company_Name,0))</f>
        <v>1003</v>
      </c>
      <c r="H5569" t="s">
        <v>761</v>
      </c>
      <c r="I5569" t="s">
        <v>702</v>
      </c>
      <c r="J5569" t="s">
        <v>0</v>
      </c>
      <c r="K5569" s="71" t="str">
        <f>INDEX(Line_of_Business,MATCH(Export!J5569,Name,0))</f>
        <v>D</v>
      </c>
      <c r="L5569" s="9" t="s">
        <v>259</v>
      </c>
      <c r="M5569">
        <v>392</v>
      </c>
      <c r="N5569" s="4">
        <v>0</v>
      </c>
      <c r="O5569" s="4">
        <v>0</v>
      </c>
      <c r="P5569" s="4">
        <v>24635.87</v>
      </c>
      <c r="Q5569" s="4">
        <v>0</v>
      </c>
      <c r="R5569" s="4">
        <v>0</v>
      </c>
      <c r="S5569" s="4">
        <v>0</v>
      </c>
      <c r="T5569" s="4">
        <v>0</v>
      </c>
      <c r="U5569" s="4">
        <v>0</v>
      </c>
      <c r="V5569" s="4">
        <v>0</v>
      </c>
      <c r="W5569" s="4">
        <v>0</v>
      </c>
      <c r="X5569" s="4">
        <v>0</v>
      </c>
      <c r="Y5569" s="4">
        <v>0</v>
      </c>
      <c r="Z5569" s="4">
        <v>0</v>
      </c>
      <c r="AA5569" s="4">
        <v>0</v>
      </c>
      <c r="AB5569" t="s">
        <v>3</v>
      </c>
      <c r="AC5569" s="4">
        <v>0</v>
      </c>
      <c r="AD5569" s="4">
        <v>0</v>
      </c>
      <c r="AE5569" s="4">
        <v>79060</v>
      </c>
      <c r="AF5569" t="s">
        <v>702</v>
      </c>
      <c r="AG5569" s="4">
        <v>0</v>
      </c>
      <c r="AH5569" s="4">
        <v>0</v>
      </c>
      <c r="AI5569" s="4">
        <v>0</v>
      </c>
      <c r="AJ5569" s="4">
        <v>-24635.87</v>
      </c>
      <c r="AK5569" s="4">
        <v>0</v>
      </c>
      <c r="AL5569" t="s">
        <v>783</v>
      </c>
      <c r="AM5569" s="71" t="str">
        <f>INDEX(Network_Insurer_Code,MATCH(Export!AL5569,Network_insurer_Name,0))</f>
        <v>PEP1</v>
      </c>
      <c r="AN5569" t="str">
        <f t="shared" si="86"/>
        <v>D1003PEP12019</v>
      </c>
    </row>
    <row r="5570" spans="1:40" x14ac:dyDescent="0.25">
      <c r="A5570">
        <v>2019</v>
      </c>
      <c r="B5570">
        <v>4</v>
      </c>
      <c r="C5570" s="1">
        <v>43739</v>
      </c>
      <c r="D5570" s="1">
        <v>43830</v>
      </c>
      <c r="E5570">
        <v>2019</v>
      </c>
      <c r="F5570" s="71" t="str">
        <f>INDEX(Client_Name,MATCH(Export!H5570,Local_Company_Name,0))</f>
        <v>Aplaca Engineering Co</v>
      </c>
      <c r="G5570" s="71">
        <f>INDEX(Client_Code,MATCH(Export!H5570,Local_Company_Name,0))</f>
        <v>1004</v>
      </c>
      <c r="H5570" t="s">
        <v>767</v>
      </c>
      <c r="I5570" t="s">
        <v>710</v>
      </c>
      <c r="J5570" t="s">
        <v>8</v>
      </c>
      <c r="K5570" s="71" t="str">
        <f>INDEX(Line_of_Business,MATCH(Export!J5570,Name,0))</f>
        <v>M</v>
      </c>
      <c r="L5570" s="9">
        <v>15182</v>
      </c>
      <c r="M5570">
        <v>141</v>
      </c>
      <c r="N5570" s="4">
        <v>0</v>
      </c>
      <c r="O5570" s="4">
        <v>0</v>
      </c>
      <c r="P5570" s="4">
        <v>695228</v>
      </c>
      <c r="Q5570" s="4">
        <v>0</v>
      </c>
      <c r="R5570" s="4">
        <v>0</v>
      </c>
      <c r="S5570" s="4">
        <v>0</v>
      </c>
      <c r="T5570" s="4">
        <v>0</v>
      </c>
      <c r="U5570" s="4">
        <v>0</v>
      </c>
      <c r="V5570" s="4">
        <v>0</v>
      </c>
      <c r="W5570" s="4">
        <v>0</v>
      </c>
      <c r="X5570" s="4">
        <v>0</v>
      </c>
      <c r="Y5570" s="4">
        <v>0</v>
      </c>
      <c r="Z5570" s="4">
        <v>0</v>
      </c>
      <c r="AA5570" s="4">
        <v>0</v>
      </c>
      <c r="AB5570" t="s">
        <v>3</v>
      </c>
      <c r="AC5570" s="4">
        <v>0</v>
      </c>
      <c r="AD5570" s="4">
        <v>0</v>
      </c>
      <c r="AE5570" s="4">
        <v>0</v>
      </c>
      <c r="AF5570" t="s">
        <v>710</v>
      </c>
      <c r="AG5570" s="4">
        <v>0</v>
      </c>
      <c r="AH5570" s="4">
        <v>0</v>
      </c>
      <c r="AI5570" s="4">
        <v>0</v>
      </c>
      <c r="AJ5570" s="4">
        <v>-695228</v>
      </c>
      <c r="AK5570" s="4">
        <v>0</v>
      </c>
      <c r="AL5570" t="s">
        <v>793</v>
      </c>
      <c r="AM5570" s="71" t="str">
        <f>INDEX(Network_Insurer_Code,MATCH(Export!AL5570,Network_insurer_Name,0))</f>
        <v>CAL3</v>
      </c>
      <c r="AN5570" t="str">
        <f t="shared" ref="AN5570:AN5633" si="87">_xlfn.CONCAT(K5570,G5570,AM5570,E5570)</f>
        <v>M1004CAL32019</v>
      </c>
    </row>
    <row r="5571" spans="1:40" x14ac:dyDescent="0.25">
      <c r="A5571">
        <v>2020</v>
      </c>
      <c r="B5571">
        <v>2</v>
      </c>
      <c r="C5571" s="1">
        <v>43922</v>
      </c>
      <c r="D5571" s="1">
        <v>44012</v>
      </c>
      <c r="E5571">
        <v>2020</v>
      </c>
      <c r="F5571" s="71" t="str">
        <f>INDEX(Client_Name,MATCH(Export!H5571,Local_Company_Name,0))</f>
        <v>Aplaca Engineering Co</v>
      </c>
      <c r="G5571" s="71">
        <f>INDEX(Client_Code,MATCH(Export!H5571,Local_Company_Name,0))</f>
        <v>1004</v>
      </c>
      <c r="H5571" t="s">
        <v>768</v>
      </c>
      <c r="I5571" t="s">
        <v>707</v>
      </c>
      <c r="J5571" t="s">
        <v>22</v>
      </c>
      <c r="K5571" s="71" t="str">
        <f>INDEX(Line_of_Business,MATCH(Export!J5571,Name,0))</f>
        <v>A</v>
      </c>
      <c r="L5571" s="9">
        <v>501258087</v>
      </c>
      <c r="M5571">
        <v>1</v>
      </c>
      <c r="N5571" s="4">
        <v>3171.22</v>
      </c>
      <c r="O5571" s="4">
        <v>3171.22</v>
      </c>
      <c r="P5571" s="4">
        <v>0</v>
      </c>
      <c r="Q5571" s="4">
        <v>0</v>
      </c>
      <c r="R5571" s="4">
        <v>0</v>
      </c>
      <c r="S5571" s="4">
        <v>0</v>
      </c>
      <c r="T5571" s="4">
        <v>0</v>
      </c>
      <c r="U5571" s="4">
        <v>0</v>
      </c>
      <c r="V5571" s="4">
        <v>0</v>
      </c>
      <c r="W5571" s="4">
        <v>0</v>
      </c>
      <c r="X5571" s="4">
        <v>0</v>
      </c>
      <c r="Y5571" s="4">
        <v>307.61</v>
      </c>
      <c r="Z5571" s="4">
        <v>0</v>
      </c>
      <c r="AA5571" s="4">
        <v>475.68</v>
      </c>
      <c r="AB5571" t="s">
        <v>3</v>
      </c>
      <c r="AC5571" s="4">
        <v>0</v>
      </c>
      <c r="AD5571" s="4">
        <v>0</v>
      </c>
      <c r="AE5571" s="4">
        <v>0</v>
      </c>
      <c r="AF5571" t="s">
        <v>707</v>
      </c>
      <c r="AG5571" s="4">
        <v>0</v>
      </c>
      <c r="AH5571" s="4">
        <v>0</v>
      </c>
      <c r="AI5571" s="4">
        <v>0</v>
      </c>
      <c r="AJ5571" s="4">
        <v>2387.9299999999998</v>
      </c>
      <c r="AK5571" s="4">
        <v>0</v>
      </c>
      <c r="AL5571" t="s">
        <v>795</v>
      </c>
      <c r="AM5571" s="71" t="str">
        <f>INDEX(Network_Insurer_Code,MATCH(Export!AL5571,Network_insurer_Name,0))</f>
        <v>TOL1</v>
      </c>
      <c r="AN5571" t="str">
        <f t="shared" si="87"/>
        <v>A1004TOL12020</v>
      </c>
    </row>
    <row r="5572" spans="1:40" x14ac:dyDescent="0.25">
      <c r="A5572">
        <v>2020</v>
      </c>
      <c r="B5572">
        <v>1</v>
      </c>
      <c r="C5572" s="1">
        <v>43831</v>
      </c>
      <c r="D5572" s="1">
        <v>43921</v>
      </c>
      <c r="E5572">
        <v>2019</v>
      </c>
      <c r="F5572" s="71" t="str">
        <f>INDEX(Client_Name,MATCH(Export!H5572,Local_Company_Name,0))</f>
        <v>Aplaca Engineering Co</v>
      </c>
      <c r="G5572" s="71">
        <f>INDEX(Client_Code,MATCH(Export!H5572,Local_Company_Name,0))</f>
        <v>1004</v>
      </c>
      <c r="H5572" t="s">
        <v>767</v>
      </c>
      <c r="I5572" t="s">
        <v>708</v>
      </c>
      <c r="J5572" t="s">
        <v>14</v>
      </c>
      <c r="K5572" s="71" t="str">
        <f>INDEX(Line_of_Business,MATCH(Export!J5572,Name,0))</f>
        <v>C</v>
      </c>
      <c r="L5572" s="9">
        <v>85893585</v>
      </c>
      <c r="M5572">
        <v>2925</v>
      </c>
      <c r="N5572" s="4">
        <v>0</v>
      </c>
      <c r="O5572" s="4">
        <v>0</v>
      </c>
      <c r="P5572" s="4">
        <v>0</v>
      </c>
      <c r="Q5572" s="4">
        <v>0</v>
      </c>
      <c r="R5572" s="4">
        <v>0</v>
      </c>
      <c r="S5572" s="4">
        <v>0</v>
      </c>
      <c r="T5572" s="4">
        <v>0</v>
      </c>
      <c r="U5572" s="4">
        <v>0</v>
      </c>
      <c r="V5572" s="4">
        <v>0</v>
      </c>
      <c r="W5572" s="4">
        <v>0</v>
      </c>
      <c r="X5572" s="4">
        <v>0</v>
      </c>
      <c r="Y5572" s="4">
        <v>0</v>
      </c>
      <c r="Z5572" s="4">
        <v>0</v>
      </c>
      <c r="AA5572" s="4">
        <v>0</v>
      </c>
      <c r="AB5572" t="s">
        <v>3</v>
      </c>
      <c r="AC5572" s="4">
        <v>0</v>
      </c>
      <c r="AD5572" s="4">
        <v>0</v>
      </c>
      <c r="AE5572" s="4">
        <v>729026.1</v>
      </c>
      <c r="AF5572" t="s">
        <v>708</v>
      </c>
      <c r="AG5572" s="4">
        <v>0</v>
      </c>
      <c r="AH5572" s="4">
        <v>0</v>
      </c>
      <c r="AI5572" s="4">
        <v>0</v>
      </c>
      <c r="AJ5572" s="4">
        <v>0</v>
      </c>
      <c r="AK5572" s="4">
        <v>187000</v>
      </c>
      <c r="AL5572" t="s">
        <v>793</v>
      </c>
      <c r="AM5572" s="71" t="str">
        <f>INDEX(Network_Insurer_Code,MATCH(Export!AL5572,Network_insurer_Name,0))</f>
        <v>CAL3</v>
      </c>
      <c r="AN5572" t="str">
        <f t="shared" si="87"/>
        <v>C1004CAL32019</v>
      </c>
    </row>
    <row r="5573" spans="1:40" x14ac:dyDescent="0.25">
      <c r="A5573">
        <v>2020</v>
      </c>
      <c r="B5573">
        <v>2</v>
      </c>
      <c r="C5573" s="1">
        <v>43922</v>
      </c>
      <c r="D5573" s="1">
        <v>44012</v>
      </c>
      <c r="E5573">
        <v>2020</v>
      </c>
      <c r="F5573" s="71" t="str">
        <f>INDEX(Client_Name,MATCH(Export!H5573,Local_Company_Name,0))</f>
        <v>Flaimngo Tailoring</v>
      </c>
      <c r="G5573" s="71">
        <f>INDEX(Client_Code,MATCH(Export!H5573,Local_Company_Name,0))</f>
        <v>1005</v>
      </c>
      <c r="H5573" t="s">
        <v>772</v>
      </c>
      <c r="I5573" t="s">
        <v>711</v>
      </c>
      <c r="J5573" t="s">
        <v>8</v>
      </c>
      <c r="K5573" s="71" t="str">
        <f>INDEX(Line_of_Business,MATCH(Export!J5573,Name,0))</f>
        <v>M</v>
      </c>
      <c r="L5573" s="9">
        <v>1171006130532</v>
      </c>
      <c r="M5573">
        <v>18</v>
      </c>
      <c r="N5573" s="4">
        <v>34946</v>
      </c>
      <c r="O5573" s="4">
        <v>34946</v>
      </c>
      <c r="P5573" s="4">
        <v>2564.41</v>
      </c>
      <c r="Q5573" s="4">
        <v>0</v>
      </c>
      <c r="R5573" s="4">
        <v>0</v>
      </c>
      <c r="S5573" s="4">
        <v>0</v>
      </c>
      <c r="T5573" s="4">
        <v>0</v>
      </c>
      <c r="U5573" s="4">
        <v>0</v>
      </c>
      <c r="V5573" s="4">
        <v>0</v>
      </c>
      <c r="W5573" s="4">
        <v>0</v>
      </c>
      <c r="X5573" s="4">
        <v>0</v>
      </c>
      <c r="Y5573" s="4">
        <v>4368.25</v>
      </c>
      <c r="Z5573" s="4">
        <v>0</v>
      </c>
      <c r="AA5573" s="4">
        <v>3494.6</v>
      </c>
      <c r="AB5573" t="s">
        <v>3</v>
      </c>
      <c r="AC5573" s="4">
        <v>0</v>
      </c>
      <c r="AD5573" s="4">
        <v>0</v>
      </c>
      <c r="AE5573" s="4">
        <v>595.38</v>
      </c>
      <c r="AF5573" t="s">
        <v>711</v>
      </c>
      <c r="AG5573" s="4">
        <v>0</v>
      </c>
      <c r="AH5573" s="4">
        <v>0</v>
      </c>
      <c r="AI5573" s="4">
        <v>0</v>
      </c>
      <c r="AJ5573" s="4">
        <v>24518.74</v>
      </c>
      <c r="AK5573" s="4">
        <v>0</v>
      </c>
      <c r="AL5573" t="s">
        <v>798</v>
      </c>
      <c r="AM5573" s="71" t="str">
        <f>INDEX(Network_Insurer_Code,MATCH(Export!AL5573,Network_insurer_Name,0))</f>
        <v>PEI2</v>
      </c>
      <c r="AN5573" t="str">
        <f t="shared" si="87"/>
        <v>M1005PEI22020</v>
      </c>
    </row>
    <row r="5574" spans="1:40" x14ac:dyDescent="0.25">
      <c r="A5574">
        <v>2020</v>
      </c>
      <c r="B5574">
        <v>1</v>
      </c>
      <c r="C5574" s="1">
        <v>43831</v>
      </c>
      <c r="D5574" s="1">
        <v>43921</v>
      </c>
      <c r="E5574">
        <v>2019</v>
      </c>
      <c r="F5574" s="71" t="str">
        <f>INDEX(Client_Name,MATCH(Export!H5574,Local_Company_Name,0))</f>
        <v>Flaimngo Tailoring</v>
      </c>
      <c r="G5574" s="71">
        <f>INDEX(Client_Code,MATCH(Export!H5574,Local_Company_Name,0))</f>
        <v>1005</v>
      </c>
      <c r="H5574" t="s">
        <v>755</v>
      </c>
      <c r="I5574" t="s">
        <v>707</v>
      </c>
      <c r="J5574" t="s">
        <v>5</v>
      </c>
      <c r="K5574" s="71" t="str">
        <f>INDEX(Line_of_Business,MATCH(Export!J5574,Name,0))</f>
        <v>L</v>
      </c>
      <c r="L5574" s="9" t="s">
        <v>612</v>
      </c>
      <c r="M5574">
        <v>66</v>
      </c>
      <c r="N5574" s="4">
        <v>0</v>
      </c>
      <c r="O5574" s="4">
        <v>0</v>
      </c>
      <c r="P5574" s="4">
        <v>0</v>
      </c>
      <c r="Q5574" s="4">
        <v>0</v>
      </c>
      <c r="R5574" s="4">
        <v>0</v>
      </c>
      <c r="S5574" s="4">
        <v>0</v>
      </c>
      <c r="T5574" s="4">
        <v>0</v>
      </c>
      <c r="U5574" s="4">
        <v>0</v>
      </c>
      <c r="V5574" s="4">
        <v>0</v>
      </c>
      <c r="W5574" s="4">
        <v>0</v>
      </c>
      <c r="X5574" s="4">
        <v>0</v>
      </c>
      <c r="Y5574" s="4">
        <v>0</v>
      </c>
      <c r="Z5574" s="4">
        <v>0</v>
      </c>
      <c r="AA5574" s="4">
        <v>0</v>
      </c>
      <c r="AB5574" t="s">
        <v>3</v>
      </c>
      <c r="AC5574" s="4">
        <v>0</v>
      </c>
      <c r="AD5574" s="4">
        <v>0</v>
      </c>
      <c r="AE5574" s="4">
        <v>0</v>
      </c>
      <c r="AF5574" t="s">
        <v>707</v>
      </c>
      <c r="AG5574" s="4">
        <v>0</v>
      </c>
      <c r="AH5574" s="4">
        <v>0</v>
      </c>
      <c r="AI5574" s="4">
        <v>0</v>
      </c>
      <c r="AJ5574" s="4">
        <v>0</v>
      </c>
      <c r="AK5574" s="4">
        <v>0</v>
      </c>
      <c r="AL5574" t="s">
        <v>784</v>
      </c>
      <c r="AM5574" s="71" t="str">
        <f>INDEX(Network_Insurer_Code,MATCH(Export!AL5574,Network_insurer_Name,0))</f>
        <v>PII1</v>
      </c>
      <c r="AN5574" t="str">
        <f t="shared" si="87"/>
        <v>L1005PII12019</v>
      </c>
    </row>
    <row r="5575" spans="1:40" x14ac:dyDescent="0.25">
      <c r="A5575">
        <v>2019</v>
      </c>
      <c r="B5575">
        <v>4</v>
      </c>
      <c r="C5575" s="1">
        <v>43739</v>
      </c>
      <c r="D5575" s="1">
        <v>43830</v>
      </c>
      <c r="E5575">
        <v>2018</v>
      </c>
      <c r="F5575" s="71" t="str">
        <f>INDEX(Client_Name,MATCH(Export!H5575,Local_Company_Name,0))</f>
        <v>Aplaca Engineering Co</v>
      </c>
      <c r="G5575" s="71">
        <f>INDEX(Client_Code,MATCH(Export!H5575,Local_Company_Name,0))</f>
        <v>1004</v>
      </c>
      <c r="H5575" t="s">
        <v>768</v>
      </c>
      <c r="I5575" t="s">
        <v>707</v>
      </c>
      <c r="J5575" t="s">
        <v>5</v>
      </c>
      <c r="K5575" s="71" t="str">
        <f>INDEX(Line_of_Business,MATCH(Export!J5575,Name,0))</f>
        <v>L</v>
      </c>
      <c r="L5575" s="9" t="s">
        <v>372</v>
      </c>
      <c r="M5575">
        <v>287</v>
      </c>
      <c r="N5575" s="4">
        <v>641.17999999999995</v>
      </c>
      <c r="O5575" s="4">
        <v>641.17999999999995</v>
      </c>
      <c r="P5575" s="4">
        <v>0</v>
      </c>
      <c r="Q5575" s="4">
        <v>0</v>
      </c>
      <c r="R5575" s="4">
        <v>0</v>
      </c>
      <c r="S5575" s="4">
        <v>0</v>
      </c>
      <c r="T5575" s="4">
        <v>0</v>
      </c>
      <c r="U5575" s="4">
        <v>0</v>
      </c>
      <c r="V5575" s="4">
        <v>0</v>
      </c>
      <c r="W5575" s="4">
        <v>0</v>
      </c>
      <c r="X5575" s="4">
        <v>0</v>
      </c>
      <c r="Y5575" s="4">
        <v>64.12</v>
      </c>
      <c r="Z5575" s="4">
        <v>0</v>
      </c>
      <c r="AA5575" s="4">
        <v>0</v>
      </c>
      <c r="AB5575" t="s">
        <v>3</v>
      </c>
      <c r="AC5575" s="4">
        <v>0</v>
      </c>
      <c r="AD5575" s="4">
        <v>0</v>
      </c>
      <c r="AE5575" s="4">
        <v>0</v>
      </c>
      <c r="AF5575" t="s">
        <v>707</v>
      </c>
      <c r="AG5575" s="4">
        <v>0</v>
      </c>
      <c r="AH5575" s="4">
        <v>0</v>
      </c>
      <c r="AI5575" s="4">
        <v>0</v>
      </c>
      <c r="AJ5575" s="4">
        <v>577.05999999999995</v>
      </c>
      <c r="AK5575" s="4">
        <v>0</v>
      </c>
      <c r="AL5575" t="s">
        <v>790</v>
      </c>
      <c r="AM5575" s="71" t="str">
        <f>INDEX(Network_Insurer_Code,MATCH(Export!AL5575,Network_insurer_Name,0))</f>
        <v>STL1</v>
      </c>
      <c r="AN5575" t="str">
        <f t="shared" si="87"/>
        <v>L1004STL12018</v>
      </c>
    </row>
    <row r="5576" spans="1:40" x14ac:dyDescent="0.25">
      <c r="A5576">
        <v>2019</v>
      </c>
      <c r="B5576">
        <v>3</v>
      </c>
      <c r="C5576" s="1">
        <v>43647</v>
      </c>
      <c r="D5576" s="1">
        <v>43738</v>
      </c>
      <c r="E5576">
        <v>2019</v>
      </c>
      <c r="F5576" s="71" t="str">
        <f>INDEX(Client_Name,MATCH(Export!H5576,Local_Company_Name,0))</f>
        <v>Aplaca Engineering Co</v>
      </c>
      <c r="G5576" s="71">
        <f>INDEX(Client_Code,MATCH(Export!H5576,Local_Company_Name,0))</f>
        <v>1004</v>
      </c>
      <c r="H5576" t="s">
        <v>765</v>
      </c>
      <c r="I5576" t="s">
        <v>707</v>
      </c>
      <c r="J5576" t="s">
        <v>5</v>
      </c>
      <c r="K5576" s="71" t="str">
        <f>INDEX(Line_of_Business,MATCH(Export!J5576,Name,0))</f>
        <v>L</v>
      </c>
      <c r="L5576" s="9" t="s">
        <v>449</v>
      </c>
      <c r="M5576">
        <v>54</v>
      </c>
      <c r="N5576" s="4">
        <v>104179.16</v>
      </c>
      <c r="O5576" s="4">
        <v>104179.16</v>
      </c>
      <c r="P5576" s="4">
        <v>0</v>
      </c>
      <c r="Q5576" s="4">
        <v>0</v>
      </c>
      <c r="R5576" s="4">
        <v>0</v>
      </c>
      <c r="S5576" s="4">
        <v>0</v>
      </c>
      <c r="T5576" s="4">
        <v>0</v>
      </c>
      <c r="U5576" s="4">
        <v>0</v>
      </c>
      <c r="V5576" s="4">
        <v>0</v>
      </c>
      <c r="W5576" s="4">
        <v>0</v>
      </c>
      <c r="X5576" s="4">
        <v>0</v>
      </c>
      <c r="Y5576" s="4">
        <v>10417.92</v>
      </c>
      <c r="Z5576" s="4">
        <v>0</v>
      </c>
      <c r="AA5576" s="4">
        <v>8334.34</v>
      </c>
      <c r="AB5576" t="s">
        <v>3</v>
      </c>
      <c r="AC5576" s="4">
        <v>0</v>
      </c>
      <c r="AD5576" s="4">
        <v>0</v>
      </c>
      <c r="AE5576" s="4">
        <v>0</v>
      </c>
      <c r="AF5576" t="s">
        <v>707</v>
      </c>
      <c r="AG5576" s="4">
        <v>0</v>
      </c>
      <c r="AH5576" s="4">
        <v>0</v>
      </c>
      <c r="AI5576" s="4">
        <v>0</v>
      </c>
      <c r="AJ5576" s="4">
        <v>85426.9</v>
      </c>
      <c r="AK5576" s="4">
        <v>0</v>
      </c>
      <c r="AL5576" t="s">
        <v>791</v>
      </c>
      <c r="AM5576" s="71" t="str">
        <f>INDEX(Network_Insurer_Code,MATCH(Export!AL5576,Network_insurer_Name,0))</f>
        <v>CHI3</v>
      </c>
      <c r="AN5576" t="str">
        <f t="shared" si="87"/>
        <v>L1004CHI32019</v>
      </c>
    </row>
    <row r="5577" spans="1:40" x14ac:dyDescent="0.25">
      <c r="A5577">
        <v>2019</v>
      </c>
      <c r="B5577">
        <v>3</v>
      </c>
      <c r="C5577" s="1">
        <v>43647</v>
      </c>
      <c r="D5577" s="1">
        <v>43738</v>
      </c>
      <c r="E5577">
        <v>2019</v>
      </c>
      <c r="F5577" s="71" t="str">
        <f>INDEX(Client_Name,MATCH(Export!H5577,Local_Company_Name,0))</f>
        <v>Falcon Clothing</v>
      </c>
      <c r="G5577" s="71">
        <f>INDEX(Client_Code,MATCH(Export!H5577,Local_Company_Name,0))</f>
        <v>1006</v>
      </c>
      <c r="H5577" t="s">
        <v>776</v>
      </c>
      <c r="I5577" t="s">
        <v>707</v>
      </c>
      <c r="J5577" t="s">
        <v>5</v>
      </c>
      <c r="K5577" s="71" t="str">
        <f>INDEX(Line_of_Business,MATCH(Export!J5577,Name,0))</f>
        <v>L</v>
      </c>
      <c r="L5577" s="9" t="s">
        <v>52</v>
      </c>
      <c r="M5577">
        <v>30</v>
      </c>
      <c r="N5577" s="4">
        <v>31558.545454545401</v>
      </c>
      <c r="O5577" s="4">
        <v>31242.959999999999</v>
      </c>
      <c r="P5577" s="4">
        <v>0</v>
      </c>
      <c r="Q5577" s="4">
        <v>0</v>
      </c>
      <c r="R5577" s="4">
        <v>0</v>
      </c>
      <c r="S5577" s="4">
        <v>0</v>
      </c>
      <c r="T5577" s="4">
        <v>0</v>
      </c>
      <c r="U5577" s="4">
        <v>0</v>
      </c>
      <c r="V5577" s="4">
        <v>0</v>
      </c>
      <c r="W5577" s="4">
        <v>0</v>
      </c>
      <c r="X5577" s="4">
        <v>0</v>
      </c>
      <c r="Y5577" s="4">
        <v>6248.59</v>
      </c>
      <c r="Z5577" s="4">
        <v>2099.5300000000002</v>
      </c>
      <c r="AA5577" s="4">
        <v>5623.73</v>
      </c>
      <c r="AB5577" t="s">
        <v>3</v>
      </c>
      <c r="AC5577" s="4">
        <v>0</v>
      </c>
      <c r="AD5577" s="4">
        <v>0</v>
      </c>
      <c r="AE5577" s="4">
        <v>0</v>
      </c>
      <c r="AF5577" t="s">
        <v>707</v>
      </c>
      <c r="AG5577" s="4">
        <v>0</v>
      </c>
      <c r="AH5577" s="4">
        <v>0</v>
      </c>
      <c r="AI5577" s="4">
        <v>0</v>
      </c>
      <c r="AJ5577" s="4">
        <v>17271.11</v>
      </c>
      <c r="AK5577" s="4">
        <v>0</v>
      </c>
      <c r="AL5577" t="s">
        <v>790</v>
      </c>
      <c r="AM5577" s="71" t="str">
        <f>INDEX(Network_Insurer_Code,MATCH(Export!AL5577,Network_insurer_Name,0))</f>
        <v>STL1</v>
      </c>
      <c r="AN5577" t="str">
        <f t="shared" si="87"/>
        <v>L1006STL12019</v>
      </c>
    </row>
    <row r="5578" spans="1:40" x14ac:dyDescent="0.25">
      <c r="A5578">
        <v>2019</v>
      </c>
      <c r="B5578">
        <v>1</v>
      </c>
      <c r="C5578" s="1">
        <v>43466</v>
      </c>
      <c r="D5578" s="1">
        <v>43555</v>
      </c>
      <c r="E5578">
        <v>2019</v>
      </c>
      <c r="F5578" s="71" t="str">
        <f>INDEX(Client_Name,MATCH(Export!H5578,Local_Company_Name,0))</f>
        <v>Lion Manufacturing Co</v>
      </c>
      <c r="G5578" s="71">
        <f>INDEX(Client_Code,MATCH(Export!H5578,Local_Company_Name,0))</f>
        <v>1002</v>
      </c>
      <c r="H5578" t="s">
        <v>759</v>
      </c>
      <c r="I5578" t="s">
        <v>713</v>
      </c>
      <c r="J5578" t="s">
        <v>22</v>
      </c>
      <c r="K5578" s="71" t="str">
        <f>INDEX(Line_of_Business,MATCH(Export!J5578,Name,0))</f>
        <v>A</v>
      </c>
      <c r="L5578" s="9" t="s">
        <v>142</v>
      </c>
      <c r="M5578">
        <v>1150</v>
      </c>
      <c r="N5578" s="4">
        <v>1137327.1000000001</v>
      </c>
      <c r="O5578" s="4">
        <v>1137327.1000000001</v>
      </c>
      <c r="P5578" s="4">
        <v>37104.949999999997</v>
      </c>
      <c r="Q5578" s="4">
        <v>0</v>
      </c>
      <c r="R5578" s="4">
        <v>0</v>
      </c>
      <c r="S5578" s="4">
        <v>0</v>
      </c>
      <c r="T5578" s="4">
        <v>0</v>
      </c>
      <c r="U5578" s="4">
        <v>0</v>
      </c>
      <c r="V5578" s="4">
        <v>0</v>
      </c>
      <c r="W5578" s="4">
        <v>0</v>
      </c>
      <c r="X5578" s="4">
        <v>0</v>
      </c>
      <c r="Y5578" s="4">
        <v>125106</v>
      </c>
      <c r="Z5578" s="4">
        <v>0</v>
      </c>
      <c r="AA5578" s="4">
        <v>0</v>
      </c>
      <c r="AB5578" t="s">
        <v>3</v>
      </c>
      <c r="AC5578" s="4">
        <v>856891</v>
      </c>
      <c r="AD5578" s="4">
        <v>0</v>
      </c>
      <c r="AE5578" s="4">
        <v>347236.98</v>
      </c>
      <c r="AF5578" t="s">
        <v>713</v>
      </c>
      <c r="AG5578" s="4">
        <v>0</v>
      </c>
      <c r="AH5578" s="4">
        <v>0</v>
      </c>
      <c r="AI5578" s="4">
        <v>0</v>
      </c>
      <c r="AJ5578" s="4">
        <v>975116.15</v>
      </c>
      <c r="AK5578" s="4">
        <v>0</v>
      </c>
      <c r="AL5578" t="s">
        <v>790</v>
      </c>
      <c r="AM5578" s="71" t="str">
        <f>INDEX(Network_Insurer_Code,MATCH(Export!AL5578,Network_insurer_Name,0))</f>
        <v>STL1</v>
      </c>
      <c r="AN5578" t="str">
        <f t="shared" si="87"/>
        <v>A1002STL12019</v>
      </c>
    </row>
    <row r="5579" spans="1:40" x14ac:dyDescent="0.25">
      <c r="A5579">
        <v>2020</v>
      </c>
      <c r="B5579">
        <v>2</v>
      </c>
      <c r="C5579" s="1">
        <v>43922</v>
      </c>
      <c r="D5579" s="1">
        <v>44012</v>
      </c>
      <c r="E5579">
        <v>2019</v>
      </c>
      <c r="F5579" s="71" t="str">
        <f>INDEX(Client_Name,MATCH(Export!H5579,Local_Company_Name,0))</f>
        <v>Tiger Jewelcrafting Ltd</v>
      </c>
      <c r="G5579" s="71">
        <f>INDEX(Client_Code,MATCH(Export!H5579,Local_Company_Name,0))</f>
        <v>1003</v>
      </c>
      <c r="H5579" t="s">
        <v>763</v>
      </c>
      <c r="I5579" t="s">
        <v>724</v>
      </c>
      <c r="J5579" t="s">
        <v>5</v>
      </c>
      <c r="K5579" s="71" t="str">
        <f>INDEX(Line_of_Business,MATCH(Export!J5579,Name,0))</f>
        <v>L</v>
      </c>
      <c r="L5579" s="9">
        <v>76489</v>
      </c>
      <c r="M5579">
        <v>149</v>
      </c>
      <c r="N5579" s="4">
        <v>482.85</v>
      </c>
      <c r="O5579" s="4">
        <v>482.85</v>
      </c>
      <c r="P5579" s="4">
        <v>0</v>
      </c>
      <c r="Q5579" s="4">
        <v>0</v>
      </c>
      <c r="R5579" s="4">
        <v>0</v>
      </c>
      <c r="S5579" s="4">
        <v>0</v>
      </c>
      <c r="T5579" s="4">
        <v>0</v>
      </c>
      <c r="U5579" s="4">
        <v>0</v>
      </c>
      <c r="V5579" s="4">
        <v>0</v>
      </c>
      <c r="W5579" s="4">
        <v>0</v>
      </c>
      <c r="X5579" s="4">
        <v>0</v>
      </c>
      <c r="Y5579" s="4">
        <v>77.25</v>
      </c>
      <c r="Z5579" s="4">
        <v>0</v>
      </c>
      <c r="AA5579" s="4">
        <v>0</v>
      </c>
      <c r="AB5579" t="s">
        <v>3</v>
      </c>
      <c r="AC5579" s="4">
        <v>0</v>
      </c>
      <c r="AD5579" s="4">
        <v>0</v>
      </c>
      <c r="AE5579" s="4">
        <v>0</v>
      </c>
      <c r="AF5579" t="s">
        <v>724</v>
      </c>
      <c r="AG5579" s="4">
        <v>0</v>
      </c>
      <c r="AH5579" s="4">
        <v>0</v>
      </c>
      <c r="AI5579" s="4">
        <v>0</v>
      </c>
      <c r="AJ5579" s="4">
        <v>405.6</v>
      </c>
      <c r="AK5579" s="4">
        <v>0</v>
      </c>
      <c r="AL5579" t="s">
        <v>789</v>
      </c>
      <c r="AM5579" s="71" t="str">
        <f>INDEX(Network_Insurer_Code,MATCH(Export!AL5579,Network_insurer_Name,0))</f>
        <v>APL1</v>
      </c>
      <c r="AN5579" t="str">
        <f t="shared" si="87"/>
        <v>L1003APL12019</v>
      </c>
    </row>
    <row r="5580" spans="1:40" x14ac:dyDescent="0.25">
      <c r="A5580">
        <v>2020</v>
      </c>
      <c r="B5580">
        <v>3</v>
      </c>
      <c r="C5580" s="1">
        <v>44013</v>
      </c>
      <c r="D5580" s="1">
        <v>44104</v>
      </c>
      <c r="E5580">
        <v>2020</v>
      </c>
      <c r="F5580" s="71" t="str">
        <f>INDEX(Client_Name,MATCH(Export!H5580,Local_Company_Name,0))</f>
        <v>Tiger Jewelcrafting Ltd</v>
      </c>
      <c r="G5580" s="71">
        <f>INDEX(Client_Code,MATCH(Export!H5580,Local_Company_Name,0))</f>
        <v>1003</v>
      </c>
      <c r="H5580" t="s">
        <v>764</v>
      </c>
      <c r="I5580" t="s">
        <v>718</v>
      </c>
      <c r="J5580" t="s">
        <v>8</v>
      </c>
      <c r="K5580" s="71" t="str">
        <f>INDEX(Line_of_Business,MATCH(Export!J5580,Name,0))</f>
        <v>M</v>
      </c>
      <c r="L5580" s="9" t="s">
        <v>300</v>
      </c>
      <c r="M5580">
        <v>11</v>
      </c>
      <c r="N5580" s="4">
        <v>0</v>
      </c>
      <c r="O5580" s="4">
        <v>0</v>
      </c>
      <c r="P5580" s="4">
        <v>6560</v>
      </c>
      <c r="Q5580" s="4">
        <v>0</v>
      </c>
      <c r="R5580" s="4">
        <v>0</v>
      </c>
      <c r="S5580" s="4">
        <v>0</v>
      </c>
      <c r="T5580" s="4">
        <v>0</v>
      </c>
      <c r="U5580" s="4">
        <v>0</v>
      </c>
      <c r="V5580" s="4">
        <v>0</v>
      </c>
      <c r="W5580" s="4">
        <v>0</v>
      </c>
      <c r="X5580" s="4">
        <v>0</v>
      </c>
      <c r="Y5580" s="4">
        <v>0</v>
      </c>
      <c r="Z5580" s="4">
        <v>0</v>
      </c>
      <c r="AA5580" s="4">
        <v>24849.45</v>
      </c>
      <c r="AB5580" t="s">
        <v>3</v>
      </c>
      <c r="AC5580" s="4">
        <v>0</v>
      </c>
      <c r="AD5580" s="4">
        <v>0</v>
      </c>
      <c r="AE5580" s="4">
        <v>0</v>
      </c>
      <c r="AF5580" t="s">
        <v>718</v>
      </c>
      <c r="AG5580" s="4">
        <v>0</v>
      </c>
      <c r="AH5580" s="4">
        <v>0</v>
      </c>
      <c r="AI5580" s="4">
        <v>0</v>
      </c>
      <c r="AJ5580" s="4">
        <v>-31409.45</v>
      </c>
      <c r="AK5580" s="4">
        <v>0</v>
      </c>
      <c r="AL5580" t="s">
        <v>793</v>
      </c>
      <c r="AM5580" s="71" t="str">
        <f>INDEX(Network_Insurer_Code,MATCH(Export!AL5580,Network_insurer_Name,0))</f>
        <v>CAL3</v>
      </c>
      <c r="AN5580" t="str">
        <f t="shared" si="87"/>
        <v>M1003CAL32020</v>
      </c>
    </row>
    <row r="5581" spans="1:40" x14ac:dyDescent="0.25">
      <c r="A5581">
        <v>2020</v>
      </c>
      <c r="B5581">
        <v>3</v>
      </c>
      <c r="C5581" s="1">
        <v>44013</v>
      </c>
      <c r="D5581" s="1">
        <v>44104</v>
      </c>
      <c r="E5581">
        <v>2019</v>
      </c>
      <c r="F5581" s="71" t="str">
        <f>INDEX(Client_Name,MATCH(Export!H5581,Local_Company_Name,0))</f>
        <v>Tiger Jewelcrafting Ltd</v>
      </c>
      <c r="G5581" s="71">
        <f>INDEX(Client_Code,MATCH(Export!H5581,Local_Company_Name,0))</f>
        <v>1003</v>
      </c>
      <c r="H5581" t="s">
        <v>763</v>
      </c>
      <c r="I5581" t="s">
        <v>720</v>
      </c>
      <c r="J5581" t="s">
        <v>0</v>
      </c>
      <c r="K5581" s="71" t="str">
        <f>INDEX(Line_of_Business,MATCH(Export!J5581,Name,0))</f>
        <v>D</v>
      </c>
      <c r="L5581" s="9" t="s">
        <v>458</v>
      </c>
      <c r="M5581">
        <v>910</v>
      </c>
      <c r="N5581" s="4">
        <v>0</v>
      </c>
      <c r="O5581" s="4">
        <v>0</v>
      </c>
      <c r="P5581" s="4">
        <v>0</v>
      </c>
      <c r="Q5581" s="4">
        <v>0</v>
      </c>
      <c r="R5581" s="4">
        <v>0</v>
      </c>
      <c r="S5581" s="4">
        <v>0</v>
      </c>
      <c r="T5581" s="4">
        <v>0</v>
      </c>
      <c r="U5581" s="4">
        <v>0</v>
      </c>
      <c r="V5581" s="4">
        <v>0</v>
      </c>
      <c r="W5581" s="4">
        <v>0</v>
      </c>
      <c r="X5581" s="4">
        <v>0</v>
      </c>
      <c r="Y5581" s="4">
        <v>0</v>
      </c>
      <c r="Z5581" s="4">
        <v>0</v>
      </c>
      <c r="AA5581" s="4">
        <v>0</v>
      </c>
      <c r="AB5581" t="s">
        <v>3</v>
      </c>
      <c r="AC5581" s="4">
        <v>0</v>
      </c>
      <c r="AD5581" s="4">
        <v>0</v>
      </c>
      <c r="AE5581" s="4">
        <v>66557.7</v>
      </c>
      <c r="AF5581" t="s">
        <v>720</v>
      </c>
      <c r="AG5581" s="4">
        <v>0</v>
      </c>
      <c r="AH5581" s="4">
        <v>0</v>
      </c>
      <c r="AI5581" s="4">
        <v>0</v>
      </c>
      <c r="AJ5581" s="4">
        <v>0</v>
      </c>
      <c r="AK5581" s="4">
        <v>0</v>
      </c>
      <c r="AL5581" t="s">
        <v>787</v>
      </c>
      <c r="AM5581" s="71" t="str">
        <f>INDEX(Network_Insurer_Code,MATCH(Export!AL5581,Network_insurer_Name,0))</f>
        <v>LEI3</v>
      </c>
      <c r="AN5581" t="str">
        <f t="shared" si="87"/>
        <v>D1003LEI32019</v>
      </c>
    </row>
    <row r="5582" spans="1:40" x14ac:dyDescent="0.25">
      <c r="A5582">
        <v>2020</v>
      </c>
      <c r="B5582">
        <v>1</v>
      </c>
      <c r="C5582" s="1">
        <v>43831</v>
      </c>
      <c r="D5582" s="1">
        <v>43921</v>
      </c>
      <c r="E5582">
        <v>2019</v>
      </c>
      <c r="F5582" s="71" t="str">
        <f>INDEX(Client_Name,MATCH(Export!H5582,Local_Company_Name,0))</f>
        <v>Aplaca Engineering Co</v>
      </c>
      <c r="G5582" s="71">
        <f>INDEX(Client_Code,MATCH(Export!H5582,Local_Company_Name,0))</f>
        <v>1004</v>
      </c>
      <c r="H5582" t="s">
        <v>754</v>
      </c>
      <c r="I5582" t="s">
        <v>718</v>
      </c>
      <c r="J5582" t="s">
        <v>8</v>
      </c>
      <c r="K5582" s="71" t="str">
        <f>INDEX(Line_of_Business,MATCH(Export!J5582,Name,0))</f>
        <v>M</v>
      </c>
      <c r="L5582" s="9" t="s">
        <v>139</v>
      </c>
      <c r="M5582">
        <v>754</v>
      </c>
      <c r="N5582" s="4">
        <v>0</v>
      </c>
      <c r="O5582" s="4">
        <v>0</v>
      </c>
      <c r="P5582" s="4">
        <v>669299.69999999995</v>
      </c>
      <c r="Q5582" s="4">
        <v>0</v>
      </c>
      <c r="R5582" s="4">
        <v>0</v>
      </c>
      <c r="S5582" s="4">
        <v>0</v>
      </c>
      <c r="T5582" s="4">
        <v>0</v>
      </c>
      <c r="U5582" s="4">
        <v>0</v>
      </c>
      <c r="V5582" s="4">
        <v>0</v>
      </c>
      <c r="W5582" s="4">
        <v>0</v>
      </c>
      <c r="X5582" s="4">
        <v>0</v>
      </c>
      <c r="Y5582" s="4">
        <v>0</v>
      </c>
      <c r="Z5582" s="4">
        <v>0</v>
      </c>
      <c r="AA5582" s="4">
        <v>0</v>
      </c>
      <c r="AB5582" t="s">
        <v>3</v>
      </c>
      <c r="AC5582" s="4">
        <v>0</v>
      </c>
      <c r="AD5582" s="4">
        <v>0</v>
      </c>
      <c r="AE5582" s="4">
        <v>0</v>
      </c>
      <c r="AF5582" t="s">
        <v>718</v>
      </c>
      <c r="AG5582" s="4">
        <v>0</v>
      </c>
      <c r="AH5582" s="4">
        <v>0</v>
      </c>
      <c r="AI5582" s="4">
        <v>0</v>
      </c>
      <c r="AJ5582" s="4">
        <v>-669299.69999999995</v>
      </c>
      <c r="AK5582" s="4">
        <v>0</v>
      </c>
      <c r="AL5582" t="s">
        <v>797</v>
      </c>
      <c r="AM5582" s="71" t="str">
        <f>INDEX(Network_Insurer_Code,MATCH(Export!AL5582,Network_insurer_Name,0))</f>
        <v>ONI3</v>
      </c>
      <c r="AN5582" t="str">
        <f t="shared" si="87"/>
        <v>M1004ONI32019</v>
      </c>
    </row>
    <row r="5583" spans="1:40" x14ac:dyDescent="0.25">
      <c r="A5583">
        <v>2020</v>
      </c>
      <c r="B5583">
        <v>3</v>
      </c>
      <c r="C5583" s="1">
        <v>44013</v>
      </c>
      <c r="D5583" s="1">
        <v>44104</v>
      </c>
      <c r="E5583">
        <v>2013</v>
      </c>
      <c r="F5583" s="71" t="str">
        <f>INDEX(Client_Name,MATCH(Export!H5583,Local_Company_Name,0))</f>
        <v>Flaimngo Tailoring</v>
      </c>
      <c r="G5583" s="71">
        <f>INDEX(Client_Code,MATCH(Export!H5583,Local_Company_Name,0))</f>
        <v>1005</v>
      </c>
      <c r="H5583" t="s">
        <v>771</v>
      </c>
      <c r="I5583" t="s">
        <v>717</v>
      </c>
      <c r="J5583" t="s">
        <v>5</v>
      </c>
      <c r="K5583" s="71" t="str">
        <f>INDEX(Line_of_Business,MATCH(Export!J5583,Name,0))</f>
        <v>L</v>
      </c>
      <c r="L5583" s="9" t="s">
        <v>77</v>
      </c>
      <c r="M5583">
        <v>2700</v>
      </c>
      <c r="N5583" s="4">
        <v>0</v>
      </c>
      <c r="O5583" s="4">
        <v>0</v>
      </c>
      <c r="P5583" s="4">
        <v>11694.02</v>
      </c>
      <c r="Q5583" s="4">
        <v>0</v>
      </c>
      <c r="R5583" s="4">
        <v>0</v>
      </c>
      <c r="S5583" s="4">
        <v>0</v>
      </c>
      <c r="T5583" s="4">
        <v>0</v>
      </c>
      <c r="U5583" s="4">
        <v>0</v>
      </c>
      <c r="V5583" s="4">
        <v>0</v>
      </c>
      <c r="W5583" s="4">
        <v>0</v>
      </c>
      <c r="X5583" s="4">
        <v>0</v>
      </c>
      <c r="Y5583" s="4">
        <v>0</v>
      </c>
      <c r="Z5583" s="4">
        <v>0</v>
      </c>
      <c r="AA5583" s="4">
        <v>0</v>
      </c>
      <c r="AB5583" t="s">
        <v>3</v>
      </c>
      <c r="AC5583" s="4">
        <v>0</v>
      </c>
      <c r="AD5583" s="4">
        <v>0</v>
      </c>
      <c r="AE5583" s="4">
        <v>0</v>
      </c>
      <c r="AF5583" t="s">
        <v>717</v>
      </c>
      <c r="AG5583" s="4">
        <v>0</v>
      </c>
      <c r="AH5583" s="4">
        <v>0</v>
      </c>
      <c r="AI5583" s="4">
        <v>0</v>
      </c>
      <c r="AJ5583" s="4">
        <v>-11694.02</v>
      </c>
      <c r="AK5583" s="4">
        <v>200000</v>
      </c>
      <c r="AL5583" t="s">
        <v>784</v>
      </c>
      <c r="AM5583" s="71" t="str">
        <f>INDEX(Network_Insurer_Code,MATCH(Export!AL5583,Network_insurer_Name,0))</f>
        <v>PII1</v>
      </c>
      <c r="AN5583" t="str">
        <f t="shared" si="87"/>
        <v>L1005PII12013</v>
      </c>
    </row>
    <row r="5584" spans="1:40" x14ac:dyDescent="0.25">
      <c r="A5584">
        <v>2020</v>
      </c>
      <c r="B5584">
        <v>1</v>
      </c>
      <c r="C5584" s="1">
        <v>43831</v>
      </c>
      <c r="D5584" s="1">
        <v>43921</v>
      </c>
      <c r="E5584">
        <v>2019</v>
      </c>
      <c r="F5584" s="71" t="str">
        <f>INDEX(Client_Name,MATCH(Export!H5584,Local_Company_Name,0))</f>
        <v>Falcon Clothing</v>
      </c>
      <c r="G5584" s="71">
        <f>INDEX(Client_Code,MATCH(Export!H5584,Local_Company_Name,0))</f>
        <v>1006</v>
      </c>
      <c r="H5584" t="s">
        <v>775</v>
      </c>
      <c r="I5584" t="s">
        <v>746</v>
      </c>
      <c r="J5584" t="s">
        <v>5</v>
      </c>
      <c r="K5584" s="71" t="str">
        <f>INDEX(Line_of_Business,MATCH(Export!J5584,Name,0))</f>
        <v>L</v>
      </c>
      <c r="L5584" s="9">
        <v>80001652</v>
      </c>
      <c r="M5584">
        <v>534</v>
      </c>
      <c r="N5584" s="4">
        <v>12516</v>
      </c>
      <c r="O5584" s="4">
        <v>12516</v>
      </c>
      <c r="P5584" s="4">
        <v>0</v>
      </c>
      <c r="Q5584" s="4">
        <v>0</v>
      </c>
      <c r="R5584" s="4">
        <v>0</v>
      </c>
      <c r="S5584" s="4">
        <v>0</v>
      </c>
      <c r="T5584" s="4">
        <v>0</v>
      </c>
      <c r="U5584" s="4">
        <v>0</v>
      </c>
      <c r="V5584" s="4">
        <v>0</v>
      </c>
      <c r="W5584" s="4">
        <v>0</v>
      </c>
      <c r="X5584" s="4">
        <v>0</v>
      </c>
      <c r="Y5584" s="4">
        <v>1252</v>
      </c>
      <c r="Z5584" s="4">
        <v>0</v>
      </c>
      <c r="AA5584" s="4">
        <v>0</v>
      </c>
      <c r="AB5584" t="s">
        <v>3</v>
      </c>
      <c r="AC5584" s="4">
        <v>0</v>
      </c>
      <c r="AD5584" s="4">
        <v>0</v>
      </c>
      <c r="AE5584" s="4">
        <v>0</v>
      </c>
      <c r="AF5584" t="s">
        <v>746</v>
      </c>
      <c r="AG5584" s="4">
        <v>0</v>
      </c>
      <c r="AH5584" s="4">
        <v>0</v>
      </c>
      <c r="AI5584" s="4">
        <v>0</v>
      </c>
      <c r="AJ5584" s="4">
        <v>11264</v>
      </c>
      <c r="AK5584" s="4">
        <v>0</v>
      </c>
      <c r="AL5584" t="s">
        <v>781</v>
      </c>
      <c r="AM5584" s="71" t="str">
        <f>INDEX(Network_Insurer_Code,MATCH(Export!AL5584,Network_insurer_Name,0))</f>
        <v>ORI1</v>
      </c>
      <c r="AN5584" t="str">
        <f t="shared" si="87"/>
        <v>L1006ORI12019</v>
      </c>
    </row>
    <row r="5585" spans="1:40" x14ac:dyDescent="0.25">
      <c r="A5585">
        <v>2019</v>
      </c>
      <c r="B5585">
        <v>2</v>
      </c>
      <c r="C5585" s="1">
        <v>43556</v>
      </c>
      <c r="D5585" s="1">
        <v>43646</v>
      </c>
      <c r="E5585">
        <v>2018</v>
      </c>
      <c r="F5585" s="71" t="str">
        <f>INDEX(Client_Name,MATCH(Export!H5585,Local_Company_Name,0))</f>
        <v>Aplaca Engineering Co</v>
      </c>
      <c r="G5585" s="71">
        <f>INDEX(Client_Code,MATCH(Export!H5585,Local_Company_Name,0))</f>
        <v>1004</v>
      </c>
      <c r="H5585" t="s">
        <v>765</v>
      </c>
      <c r="I5585" t="s">
        <v>746</v>
      </c>
      <c r="J5585" t="s">
        <v>5</v>
      </c>
      <c r="K5585" s="71" t="str">
        <f>INDEX(Line_of_Business,MATCH(Export!J5585,Name,0))</f>
        <v>L</v>
      </c>
      <c r="L5585" s="9" t="s">
        <v>512</v>
      </c>
      <c r="M5585">
        <v>1468</v>
      </c>
      <c r="N5585" s="4">
        <v>111730.98</v>
      </c>
      <c r="O5585" s="4">
        <v>111730.98</v>
      </c>
      <c r="P5585" s="4">
        <v>407434</v>
      </c>
      <c r="Q5585" s="4">
        <v>0</v>
      </c>
      <c r="R5585" s="4">
        <v>0</v>
      </c>
      <c r="S5585" s="4">
        <v>0</v>
      </c>
      <c r="T5585" s="4">
        <v>0</v>
      </c>
      <c r="U5585" s="4">
        <v>0</v>
      </c>
      <c r="V5585" s="4">
        <v>0</v>
      </c>
      <c r="W5585" s="4">
        <v>0</v>
      </c>
      <c r="X5585" s="4">
        <v>0</v>
      </c>
      <c r="Y5585" s="4">
        <v>16759.650000000001</v>
      </c>
      <c r="Z5585" s="4">
        <v>0</v>
      </c>
      <c r="AA5585" s="4">
        <v>0</v>
      </c>
      <c r="AB5585" t="s">
        <v>3</v>
      </c>
      <c r="AC5585" s="4">
        <v>0</v>
      </c>
      <c r="AD5585" s="4">
        <v>0</v>
      </c>
      <c r="AE5585" s="4">
        <v>0</v>
      </c>
      <c r="AF5585" t="s">
        <v>746</v>
      </c>
      <c r="AG5585" s="4">
        <v>0</v>
      </c>
      <c r="AH5585" s="4">
        <v>0</v>
      </c>
      <c r="AI5585" s="4">
        <v>0</v>
      </c>
      <c r="AJ5585" s="4">
        <v>-312462.67</v>
      </c>
      <c r="AK5585" s="4">
        <v>0</v>
      </c>
      <c r="AL5585" t="s">
        <v>793</v>
      </c>
      <c r="AM5585" s="71" t="str">
        <f>INDEX(Network_Insurer_Code,MATCH(Export!AL5585,Network_insurer_Name,0))</f>
        <v>CAL3</v>
      </c>
      <c r="AN5585" t="str">
        <f t="shared" si="87"/>
        <v>L1004CAL32018</v>
      </c>
    </row>
    <row r="5586" spans="1:40" x14ac:dyDescent="0.25">
      <c r="A5586">
        <v>2020</v>
      </c>
      <c r="B5586">
        <v>2</v>
      </c>
      <c r="C5586" s="1">
        <v>43922</v>
      </c>
      <c r="D5586" s="1">
        <v>44012</v>
      </c>
      <c r="E5586">
        <v>2020</v>
      </c>
      <c r="F5586" s="71" t="str">
        <f>INDEX(Client_Name,MATCH(Export!H5586,Local_Company_Name,0))</f>
        <v>Zebra Workings Ltd</v>
      </c>
      <c r="G5586" s="71">
        <f>INDEX(Client_Code,MATCH(Export!H5586,Local_Company_Name,0))</f>
        <v>1001</v>
      </c>
      <c r="H5586" t="s">
        <v>750</v>
      </c>
      <c r="I5586" t="s">
        <v>704</v>
      </c>
      <c r="J5586" t="s">
        <v>5</v>
      </c>
      <c r="K5586" s="71" t="str">
        <f>INDEX(Line_of_Business,MATCH(Export!J5586,Name,0))</f>
        <v>L</v>
      </c>
      <c r="L5586" s="9" t="s">
        <v>415</v>
      </c>
      <c r="M5586">
        <v>854</v>
      </c>
      <c r="N5586" s="4">
        <v>22322.94</v>
      </c>
      <c r="O5586" s="4">
        <v>22322.94</v>
      </c>
      <c r="P5586" s="4">
        <v>0</v>
      </c>
      <c r="Q5586" s="4">
        <v>0</v>
      </c>
      <c r="R5586" s="4">
        <v>0</v>
      </c>
      <c r="S5586" s="4">
        <v>0</v>
      </c>
      <c r="T5586" s="4">
        <v>0</v>
      </c>
      <c r="U5586" s="4">
        <v>0</v>
      </c>
      <c r="V5586" s="4">
        <v>0</v>
      </c>
      <c r="W5586" s="4">
        <v>0</v>
      </c>
      <c r="X5586" s="4">
        <v>0</v>
      </c>
      <c r="Y5586" s="4">
        <v>2232.29</v>
      </c>
      <c r="Z5586" s="4">
        <v>0</v>
      </c>
      <c r="AA5586" s="4">
        <v>0</v>
      </c>
      <c r="AB5586" t="s">
        <v>3</v>
      </c>
      <c r="AC5586" s="4">
        <v>0</v>
      </c>
      <c r="AD5586" s="4">
        <v>0</v>
      </c>
      <c r="AE5586" s="4">
        <v>0</v>
      </c>
      <c r="AF5586" t="s">
        <v>704</v>
      </c>
      <c r="AG5586" s="4">
        <v>0</v>
      </c>
      <c r="AH5586" s="4">
        <v>0</v>
      </c>
      <c r="AI5586" s="4">
        <v>0</v>
      </c>
      <c r="AJ5586" s="4">
        <v>20090.6499999999</v>
      </c>
      <c r="AK5586" s="4" t="s">
        <v>2</v>
      </c>
      <c r="AL5586" t="s">
        <v>788</v>
      </c>
      <c r="AM5586" s="71" t="str">
        <f>INDEX(Network_Insurer_Code,MATCH(Export!AL5586,Network_insurer_Name,0))</f>
        <v>RAI1</v>
      </c>
      <c r="AN5586" t="str">
        <f t="shared" si="87"/>
        <v>L1001RAI12020</v>
      </c>
    </row>
    <row r="5587" spans="1:40" x14ac:dyDescent="0.25">
      <c r="A5587">
        <v>2020</v>
      </c>
      <c r="B5587">
        <v>3</v>
      </c>
      <c r="C5587" s="1">
        <v>44013</v>
      </c>
      <c r="D5587" s="1">
        <v>44104</v>
      </c>
      <c r="E5587">
        <v>2017</v>
      </c>
      <c r="F5587" s="71" t="str">
        <f>INDEX(Client_Name,MATCH(Export!H5587,Local_Company_Name,0))</f>
        <v>Tiger Jewelcrafting Ltd</v>
      </c>
      <c r="G5587" s="71">
        <f>INDEX(Client_Code,MATCH(Export!H5587,Local_Company_Name,0))</f>
        <v>1003</v>
      </c>
      <c r="H5587" t="s">
        <v>762</v>
      </c>
      <c r="I5587" t="s">
        <v>704</v>
      </c>
      <c r="J5587" t="s">
        <v>0</v>
      </c>
      <c r="K5587" s="71" t="str">
        <f>INDEX(Line_of_Business,MATCH(Export!J5587,Name,0))</f>
        <v>D</v>
      </c>
      <c r="L5587" s="9" t="s">
        <v>43</v>
      </c>
      <c r="M5587">
        <v>4598</v>
      </c>
      <c r="N5587" s="4">
        <v>0</v>
      </c>
      <c r="O5587" s="4">
        <v>0</v>
      </c>
      <c r="P5587" s="4">
        <v>6645</v>
      </c>
      <c r="Q5587" s="4">
        <v>0</v>
      </c>
      <c r="R5587" s="4">
        <v>0</v>
      </c>
      <c r="S5587" s="4">
        <v>0</v>
      </c>
      <c r="T5587" s="4">
        <v>0</v>
      </c>
      <c r="U5587" s="4">
        <v>0</v>
      </c>
      <c r="V5587" s="4">
        <v>0</v>
      </c>
      <c r="W5587" s="4">
        <v>0</v>
      </c>
      <c r="X5587" s="4">
        <v>0</v>
      </c>
      <c r="Y5587" s="4">
        <v>0</v>
      </c>
      <c r="Z5587" s="4">
        <v>0</v>
      </c>
      <c r="AA5587" s="4">
        <v>0</v>
      </c>
      <c r="AB5587" t="s">
        <v>3</v>
      </c>
      <c r="AC5587" s="4">
        <v>0</v>
      </c>
      <c r="AD5587" s="4">
        <v>0</v>
      </c>
      <c r="AE5587" s="4">
        <v>-4833.79</v>
      </c>
      <c r="AF5587" t="s">
        <v>704</v>
      </c>
      <c r="AG5587" s="4">
        <v>0</v>
      </c>
      <c r="AH5587" s="4">
        <v>0</v>
      </c>
      <c r="AI5587" s="4">
        <v>0</v>
      </c>
      <c r="AJ5587" s="4">
        <v>-6645</v>
      </c>
      <c r="AK5587" s="4">
        <v>0</v>
      </c>
      <c r="AL5587" t="s">
        <v>797</v>
      </c>
      <c r="AM5587" s="71" t="str">
        <f>INDEX(Network_Insurer_Code,MATCH(Export!AL5587,Network_insurer_Name,0))</f>
        <v>ONI3</v>
      </c>
      <c r="AN5587" t="str">
        <f t="shared" si="87"/>
        <v>D1003ONI32017</v>
      </c>
    </row>
    <row r="5588" spans="1:40" x14ac:dyDescent="0.25">
      <c r="A5588">
        <v>2019</v>
      </c>
      <c r="B5588">
        <v>3</v>
      </c>
      <c r="C5588" s="1">
        <v>43709</v>
      </c>
      <c r="D5588" s="1">
        <v>43738</v>
      </c>
      <c r="E5588">
        <v>2019</v>
      </c>
      <c r="F5588" s="71" t="str">
        <f>INDEX(Client_Name,MATCH(Export!H5588,Local_Company_Name,0))</f>
        <v>Zebra Workings Ltd</v>
      </c>
      <c r="G5588" s="71">
        <f>INDEX(Client_Code,MATCH(Export!H5588,Local_Company_Name,0))</f>
        <v>1001</v>
      </c>
      <c r="H5588" t="s">
        <v>748</v>
      </c>
      <c r="I5588" t="s">
        <v>710</v>
      </c>
      <c r="J5588" t="s">
        <v>5</v>
      </c>
      <c r="K5588" s="71" t="str">
        <f>INDEX(Line_of_Business,MATCH(Export!J5588,Name,0))</f>
        <v>L</v>
      </c>
      <c r="L5588" s="9">
        <v>102966</v>
      </c>
      <c r="M5588">
        <v>185</v>
      </c>
      <c r="N5588" s="4">
        <v>0</v>
      </c>
      <c r="O5588" s="4">
        <v>0</v>
      </c>
      <c r="P5588" s="4">
        <v>0</v>
      </c>
      <c r="Q5588" s="4">
        <v>0</v>
      </c>
      <c r="R5588" s="4">
        <v>0</v>
      </c>
      <c r="S5588" s="4">
        <v>0</v>
      </c>
      <c r="T5588" s="4">
        <v>0</v>
      </c>
      <c r="U5588" s="4">
        <v>0</v>
      </c>
      <c r="V5588" s="4">
        <v>0</v>
      </c>
      <c r="W5588" s="4">
        <v>0</v>
      </c>
      <c r="X5588" s="4">
        <v>0</v>
      </c>
      <c r="Y5588" s="4">
        <v>0</v>
      </c>
      <c r="Z5588" s="4">
        <v>0</v>
      </c>
      <c r="AA5588" s="4">
        <v>0</v>
      </c>
      <c r="AB5588" t="s">
        <v>3</v>
      </c>
      <c r="AC5588" s="4">
        <v>0</v>
      </c>
      <c r="AD5588" s="4">
        <v>0</v>
      </c>
      <c r="AE5588" s="4">
        <v>0</v>
      </c>
      <c r="AF5588" t="s">
        <v>710</v>
      </c>
      <c r="AG5588" s="4">
        <v>0</v>
      </c>
      <c r="AH5588" s="4">
        <v>0</v>
      </c>
      <c r="AI5588" s="4">
        <v>0</v>
      </c>
      <c r="AJ5588" s="4">
        <v>0</v>
      </c>
      <c r="AK5588" s="4">
        <v>0</v>
      </c>
      <c r="AL5588" t="s">
        <v>798</v>
      </c>
      <c r="AM5588" s="71" t="str">
        <f>INDEX(Network_Insurer_Code,MATCH(Export!AL5588,Network_insurer_Name,0))</f>
        <v>PEI2</v>
      </c>
      <c r="AN5588" t="str">
        <f t="shared" si="87"/>
        <v>L1001PEI22019</v>
      </c>
    </row>
    <row r="5589" spans="1:40" x14ac:dyDescent="0.25">
      <c r="A5589">
        <v>2020</v>
      </c>
      <c r="B5589">
        <v>1</v>
      </c>
      <c r="C5589" s="1">
        <v>43831</v>
      </c>
      <c r="D5589" s="1">
        <v>43921</v>
      </c>
      <c r="E5589">
        <v>2017</v>
      </c>
      <c r="F5589" s="71" t="str">
        <f>INDEX(Client_Name,MATCH(Export!H5589,Local_Company_Name,0))</f>
        <v>Lion Manufacturing Co</v>
      </c>
      <c r="G5589" s="71">
        <f>INDEX(Client_Code,MATCH(Export!H5589,Local_Company_Name,0))</f>
        <v>1002</v>
      </c>
      <c r="H5589" t="s">
        <v>760</v>
      </c>
      <c r="I5589" t="s">
        <v>704</v>
      </c>
      <c r="J5589" t="s">
        <v>0</v>
      </c>
      <c r="K5589" s="71" t="str">
        <f>INDEX(Line_of_Business,MATCH(Export!J5589,Name,0))</f>
        <v>D</v>
      </c>
      <c r="L5589" s="9" t="s">
        <v>43</v>
      </c>
      <c r="M5589">
        <v>4598</v>
      </c>
      <c r="N5589" s="4">
        <v>0</v>
      </c>
      <c r="O5589" s="4">
        <v>0</v>
      </c>
      <c r="P5589" s="4">
        <v>10149.17</v>
      </c>
      <c r="Q5589" s="4">
        <v>0</v>
      </c>
      <c r="R5589" s="4">
        <v>0</v>
      </c>
      <c r="S5589" s="4">
        <v>0</v>
      </c>
      <c r="T5589" s="4">
        <v>0</v>
      </c>
      <c r="U5589" s="4">
        <v>0</v>
      </c>
      <c r="V5589" s="4">
        <v>0</v>
      </c>
      <c r="W5589" s="4">
        <v>0</v>
      </c>
      <c r="X5589" s="4">
        <v>0</v>
      </c>
      <c r="Y5589" s="4">
        <v>0</v>
      </c>
      <c r="Z5589" s="4">
        <v>0</v>
      </c>
      <c r="AA5589" s="4">
        <v>0</v>
      </c>
      <c r="AB5589" t="s">
        <v>3</v>
      </c>
      <c r="AC5589" s="4">
        <v>0</v>
      </c>
      <c r="AD5589" s="4">
        <v>0</v>
      </c>
      <c r="AE5589" s="4">
        <v>-121267.29</v>
      </c>
      <c r="AF5589" t="s">
        <v>704</v>
      </c>
      <c r="AG5589" s="4">
        <v>0</v>
      </c>
      <c r="AH5589" s="4">
        <v>0</v>
      </c>
      <c r="AI5589" s="4">
        <v>0</v>
      </c>
      <c r="AJ5589" s="4">
        <v>-10149.17</v>
      </c>
      <c r="AK5589" s="4">
        <v>0</v>
      </c>
      <c r="AL5589" t="s">
        <v>786</v>
      </c>
      <c r="AM5589" s="71" t="str">
        <f>INDEX(Network_Insurer_Code,MATCH(Export!AL5589,Network_insurer_Name,0))</f>
        <v>BAL1</v>
      </c>
      <c r="AN5589" t="str">
        <f t="shared" si="87"/>
        <v>D1002BAL12017</v>
      </c>
    </row>
    <row r="5590" spans="1:40" x14ac:dyDescent="0.25">
      <c r="A5590">
        <v>2019</v>
      </c>
      <c r="B5590">
        <v>3</v>
      </c>
      <c r="C5590" s="1">
        <v>43647</v>
      </c>
      <c r="D5590" s="1">
        <v>43738</v>
      </c>
      <c r="E5590">
        <v>2019</v>
      </c>
      <c r="F5590" s="71" t="str">
        <f>INDEX(Client_Name,MATCH(Export!H5590,Local_Company_Name,0))</f>
        <v>Aplaca Engineering Co</v>
      </c>
      <c r="G5590" s="71">
        <f>INDEX(Client_Code,MATCH(Export!H5590,Local_Company_Name,0))</f>
        <v>1004</v>
      </c>
      <c r="H5590" t="s">
        <v>765</v>
      </c>
      <c r="I5590" t="s">
        <v>704</v>
      </c>
      <c r="J5590" t="s">
        <v>5</v>
      </c>
      <c r="K5590" s="71" t="str">
        <f>INDEX(Line_of_Business,MATCH(Export!J5590,Name,0))</f>
        <v>L</v>
      </c>
      <c r="L5590" s="9" t="s">
        <v>693</v>
      </c>
      <c r="M5590">
        <v>16904</v>
      </c>
      <c r="N5590" s="4">
        <v>6001.58</v>
      </c>
      <c r="O5590" s="4">
        <v>6001.58</v>
      </c>
      <c r="P5590" s="4">
        <v>0</v>
      </c>
      <c r="Q5590" s="4">
        <v>0</v>
      </c>
      <c r="R5590" s="4">
        <v>0</v>
      </c>
      <c r="S5590" s="4">
        <v>0</v>
      </c>
      <c r="T5590" s="4">
        <v>0</v>
      </c>
      <c r="U5590" s="4">
        <v>0</v>
      </c>
      <c r="V5590" s="4">
        <v>0</v>
      </c>
      <c r="W5590" s="4">
        <v>0</v>
      </c>
      <c r="X5590" s="4">
        <v>0</v>
      </c>
      <c r="Y5590" s="4">
        <v>570.15</v>
      </c>
      <c r="Z5590" s="4">
        <v>0</v>
      </c>
      <c r="AA5590" s="4">
        <v>0</v>
      </c>
      <c r="AB5590" t="s">
        <v>3</v>
      </c>
      <c r="AC5590" s="4">
        <v>0</v>
      </c>
      <c r="AD5590" s="4">
        <v>0</v>
      </c>
      <c r="AE5590" s="4">
        <v>0</v>
      </c>
      <c r="AF5590" t="s">
        <v>704</v>
      </c>
      <c r="AG5590" s="4">
        <v>0</v>
      </c>
      <c r="AH5590" s="4">
        <v>0</v>
      </c>
      <c r="AI5590" s="4">
        <v>0</v>
      </c>
      <c r="AJ5590" s="4">
        <v>5431.43</v>
      </c>
      <c r="AK5590" s="4">
        <v>0</v>
      </c>
      <c r="AL5590" t="s">
        <v>785</v>
      </c>
      <c r="AM5590" s="71" t="str">
        <f>INDEX(Network_Insurer_Code,MATCH(Export!AL5590,Network_insurer_Name,0))</f>
        <v>WAI3</v>
      </c>
      <c r="AN5590" t="str">
        <f t="shared" si="87"/>
        <v>L1004WAI32019</v>
      </c>
    </row>
    <row r="5591" spans="1:40" x14ac:dyDescent="0.25">
      <c r="A5591">
        <v>2020</v>
      </c>
      <c r="B5591">
        <v>3</v>
      </c>
      <c r="C5591" s="1">
        <v>44013</v>
      </c>
      <c r="D5591" s="1">
        <v>44104</v>
      </c>
      <c r="E5591">
        <v>2018</v>
      </c>
      <c r="F5591" s="71" t="str">
        <f>INDEX(Client_Name,MATCH(Export!H5591,Local_Company_Name,0))</f>
        <v>Lion Manufacturing Co</v>
      </c>
      <c r="G5591" s="71">
        <f>INDEX(Client_Code,MATCH(Export!H5591,Local_Company_Name,0))</f>
        <v>1002</v>
      </c>
      <c r="H5591" t="s">
        <v>757</v>
      </c>
      <c r="I5591" t="s">
        <v>717</v>
      </c>
      <c r="J5591" t="s">
        <v>8</v>
      </c>
      <c r="K5591" s="71" t="str">
        <f>INDEX(Line_of_Business,MATCH(Export!J5591,Name,0))</f>
        <v>M</v>
      </c>
      <c r="L5591" s="9" t="s">
        <v>165</v>
      </c>
      <c r="M5591">
        <v>2119</v>
      </c>
      <c r="N5591" s="4">
        <v>0</v>
      </c>
      <c r="O5591" s="4">
        <v>0</v>
      </c>
      <c r="P5591" s="4">
        <v>1395.27</v>
      </c>
      <c r="Q5591" s="4">
        <v>0</v>
      </c>
      <c r="R5591" s="4">
        <v>0</v>
      </c>
      <c r="S5591" s="4">
        <v>0</v>
      </c>
      <c r="T5591" s="4">
        <v>0</v>
      </c>
      <c r="U5591" s="4">
        <v>0</v>
      </c>
      <c r="V5591" s="4">
        <v>0</v>
      </c>
      <c r="W5591" s="4">
        <v>0</v>
      </c>
      <c r="X5591" s="4">
        <v>0</v>
      </c>
      <c r="Y5591" s="4">
        <v>0</v>
      </c>
      <c r="Z5591" s="4">
        <v>0</v>
      </c>
      <c r="AA5591" s="4">
        <v>0</v>
      </c>
      <c r="AB5591" t="s">
        <v>3</v>
      </c>
      <c r="AC5591" s="4">
        <v>0</v>
      </c>
      <c r="AD5591" s="4">
        <v>0</v>
      </c>
      <c r="AE5591" s="4">
        <v>83221.289999999994</v>
      </c>
      <c r="AF5591" t="s">
        <v>717</v>
      </c>
      <c r="AG5591" s="4">
        <v>0</v>
      </c>
      <c r="AH5591" s="4">
        <v>0</v>
      </c>
      <c r="AI5591" s="4">
        <v>0</v>
      </c>
      <c r="AJ5591" s="4">
        <v>-1395.27</v>
      </c>
      <c r="AK5591" s="4">
        <v>0</v>
      </c>
      <c r="AL5591" t="s">
        <v>782</v>
      </c>
      <c r="AM5591" s="71" t="str">
        <f>INDEX(Network_Insurer_Code,MATCH(Export!AL5591,Network_insurer_Name,0))</f>
        <v>API2</v>
      </c>
      <c r="AN5591" t="str">
        <f t="shared" si="87"/>
        <v>M1002API22018</v>
      </c>
    </row>
    <row r="5592" spans="1:40" x14ac:dyDescent="0.25">
      <c r="A5592">
        <v>2020</v>
      </c>
      <c r="B5592">
        <v>3</v>
      </c>
      <c r="C5592" s="1">
        <v>44013</v>
      </c>
      <c r="D5592" s="1">
        <v>44104</v>
      </c>
      <c r="E5592">
        <v>2020</v>
      </c>
      <c r="F5592" s="71" t="str">
        <f>INDEX(Client_Name,MATCH(Export!H5592,Local_Company_Name,0))</f>
        <v>Falcon Clothing</v>
      </c>
      <c r="G5592" s="71">
        <f>INDEX(Client_Code,MATCH(Export!H5592,Local_Company_Name,0))</f>
        <v>1006</v>
      </c>
      <c r="H5592" t="s">
        <v>775</v>
      </c>
      <c r="I5592" t="s">
        <v>706</v>
      </c>
      <c r="J5592" t="s">
        <v>0</v>
      </c>
      <c r="K5592" s="71" t="str">
        <f>INDEX(Line_of_Business,MATCH(Export!J5592,Name,0))</f>
        <v>D</v>
      </c>
      <c r="L5592" s="9">
        <v>5671</v>
      </c>
      <c r="M5592">
        <v>33</v>
      </c>
      <c r="N5592" s="4">
        <v>95352.91</v>
      </c>
      <c r="O5592" s="4">
        <v>95352.91</v>
      </c>
      <c r="P5592" s="4">
        <v>0</v>
      </c>
      <c r="Q5592" s="4">
        <v>0</v>
      </c>
      <c r="R5592" s="4">
        <v>0</v>
      </c>
      <c r="S5592" s="4">
        <v>0</v>
      </c>
      <c r="T5592" s="4">
        <v>0</v>
      </c>
      <c r="U5592" s="4">
        <v>0</v>
      </c>
      <c r="V5592" s="4">
        <v>0</v>
      </c>
      <c r="W5592" s="4">
        <v>0</v>
      </c>
      <c r="X5592" s="4">
        <v>0</v>
      </c>
      <c r="Y5592" s="4">
        <v>5882.0599999999904</v>
      </c>
      <c r="Z5592" s="4">
        <v>0</v>
      </c>
      <c r="AA5592" s="4">
        <v>0</v>
      </c>
      <c r="AB5592" t="s">
        <v>3</v>
      </c>
      <c r="AC5592" s="4">
        <v>0</v>
      </c>
      <c r="AD5592" s="4">
        <v>0</v>
      </c>
      <c r="AE5592" s="4">
        <v>0</v>
      </c>
      <c r="AF5592" t="s">
        <v>706</v>
      </c>
      <c r="AG5592" s="4">
        <v>0</v>
      </c>
      <c r="AH5592" s="4">
        <v>0</v>
      </c>
      <c r="AI5592" s="4">
        <v>0</v>
      </c>
      <c r="AJ5592" s="4">
        <v>89470.85</v>
      </c>
      <c r="AK5592" s="4" t="s">
        <v>2</v>
      </c>
      <c r="AL5592" t="s">
        <v>788</v>
      </c>
      <c r="AM5592" s="71" t="str">
        <f>INDEX(Network_Insurer_Code,MATCH(Export!AL5592,Network_insurer_Name,0))</f>
        <v>RAI1</v>
      </c>
      <c r="AN5592" t="str">
        <f t="shared" si="87"/>
        <v>D1006RAI12020</v>
      </c>
    </row>
    <row r="5593" spans="1:40" x14ac:dyDescent="0.25">
      <c r="A5593">
        <v>2019</v>
      </c>
      <c r="B5593">
        <v>2</v>
      </c>
      <c r="C5593" s="1">
        <v>43556</v>
      </c>
      <c r="D5593" s="1">
        <v>43646</v>
      </c>
      <c r="E5593">
        <v>2017</v>
      </c>
      <c r="F5593" s="71" t="str">
        <f>INDEX(Client_Name,MATCH(Export!H5593,Local_Company_Name,0))</f>
        <v>Falcon Clothing</v>
      </c>
      <c r="G5593" s="71">
        <f>INDEX(Client_Code,MATCH(Export!H5593,Local_Company_Name,0))</f>
        <v>1006</v>
      </c>
      <c r="H5593" t="s">
        <v>774</v>
      </c>
      <c r="I5593" t="s">
        <v>717</v>
      </c>
      <c r="J5593" t="s">
        <v>22</v>
      </c>
      <c r="K5593" s="71" t="str">
        <f>INDEX(Line_of_Business,MATCH(Export!J5593,Name,0))</f>
        <v>A</v>
      </c>
      <c r="L5593" s="9" t="s">
        <v>192</v>
      </c>
      <c r="M5593">
        <v>335</v>
      </c>
      <c r="N5593" s="4">
        <v>0</v>
      </c>
      <c r="O5593" s="4">
        <v>0</v>
      </c>
      <c r="P5593" s="4">
        <v>0</v>
      </c>
      <c r="Q5593" s="4">
        <v>0</v>
      </c>
      <c r="R5593" s="4">
        <v>0</v>
      </c>
      <c r="S5593" s="4">
        <v>0</v>
      </c>
      <c r="T5593" s="4">
        <v>0</v>
      </c>
      <c r="U5593" s="4">
        <v>0</v>
      </c>
      <c r="V5593" s="4">
        <v>0</v>
      </c>
      <c r="W5593" s="4">
        <v>0</v>
      </c>
      <c r="X5593" s="4">
        <v>0</v>
      </c>
      <c r="Y5593" s="4">
        <v>0</v>
      </c>
      <c r="Z5593" s="4">
        <v>0</v>
      </c>
      <c r="AA5593" s="4">
        <v>0</v>
      </c>
      <c r="AB5593" t="s">
        <v>3</v>
      </c>
      <c r="AC5593" s="4">
        <v>0</v>
      </c>
      <c r="AD5593" s="4">
        <v>0</v>
      </c>
      <c r="AE5593" s="4">
        <v>464.94</v>
      </c>
      <c r="AF5593" t="s">
        <v>717</v>
      </c>
      <c r="AG5593" s="4">
        <v>0</v>
      </c>
      <c r="AH5593" s="4">
        <v>0</v>
      </c>
      <c r="AI5593" s="4">
        <v>0</v>
      </c>
      <c r="AJ5593" s="4">
        <v>0</v>
      </c>
      <c r="AK5593" s="4">
        <v>0</v>
      </c>
      <c r="AL5593" t="s">
        <v>792</v>
      </c>
      <c r="AM5593" s="71" t="str">
        <f>INDEX(Network_Insurer_Code,MATCH(Export!AL5593,Network_insurer_Name,0))</f>
        <v>CAL1</v>
      </c>
      <c r="AN5593" t="str">
        <f t="shared" si="87"/>
        <v>A1006CAL12017</v>
      </c>
    </row>
    <row r="5594" spans="1:40" x14ac:dyDescent="0.25">
      <c r="A5594">
        <v>2020</v>
      </c>
      <c r="B5594">
        <v>2</v>
      </c>
      <c r="C5594" s="1">
        <v>43922</v>
      </c>
      <c r="D5594" s="1">
        <v>44012</v>
      </c>
      <c r="E5594">
        <v>2020</v>
      </c>
      <c r="F5594" s="71" t="str">
        <f>INDEX(Client_Name,MATCH(Export!H5594,Local_Company_Name,0))</f>
        <v>Zebra Workings Ltd</v>
      </c>
      <c r="G5594" s="71">
        <f>INDEX(Client_Code,MATCH(Export!H5594,Local_Company_Name,0))</f>
        <v>1001</v>
      </c>
      <c r="H5594" t="s">
        <v>747</v>
      </c>
      <c r="I5594" t="s">
        <v>707</v>
      </c>
      <c r="J5594" t="s">
        <v>8</v>
      </c>
      <c r="K5594" s="71" t="str">
        <f>INDEX(Line_of_Business,MATCH(Export!J5594,Name,0))</f>
        <v>M</v>
      </c>
      <c r="L5594" s="9">
        <v>75947997</v>
      </c>
      <c r="M5594">
        <v>5</v>
      </c>
      <c r="N5594" s="4">
        <v>0</v>
      </c>
      <c r="O5594" s="4">
        <v>0</v>
      </c>
      <c r="P5594" s="4">
        <v>1532.9</v>
      </c>
      <c r="Q5594" s="4">
        <v>0</v>
      </c>
      <c r="R5594" s="4">
        <v>0</v>
      </c>
      <c r="S5594" s="4">
        <v>0</v>
      </c>
      <c r="T5594" s="4">
        <v>0</v>
      </c>
      <c r="U5594" s="4">
        <v>0</v>
      </c>
      <c r="V5594" s="4">
        <v>0</v>
      </c>
      <c r="W5594" s="4">
        <v>0</v>
      </c>
      <c r="X5594" s="4">
        <v>0</v>
      </c>
      <c r="Y5594" s="4">
        <v>0</v>
      </c>
      <c r="Z5594" s="4">
        <v>0</v>
      </c>
      <c r="AA5594" s="4">
        <v>-41.95</v>
      </c>
      <c r="AB5594" t="s">
        <v>3</v>
      </c>
      <c r="AC5594" s="4">
        <v>0</v>
      </c>
      <c r="AD5594" s="4">
        <v>0</v>
      </c>
      <c r="AE5594" s="4">
        <v>3604.9</v>
      </c>
      <c r="AF5594" t="s">
        <v>707</v>
      </c>
      <c r="AG5594" s="4">
        <v>0</v>
      </c>
      <c r="AH5594" s="4">
        <v>0</v>
      </c>
      <c r="AI5594" s="4">
        <v>0</v>
      </c>
      <c r="AJ5594" s="4">
        <v>-1490.95</v>
      </c>
      <c r="AK5594" s="4">
        <v>0</v>
      </c>
      <c r="AL5594" t="s">
        <v>796</v>
      </c>
      <c r="AM5594" s="71" t="str">
        <f>INDEX(Network_Insurer_Code,MATCH(Export!AL5594,Network_insurer_Name,0))</f>
        <v>POL2</v>
      </c>
      <c r="AN5594" t="str">
        <f t="shared" si="87"/>
        <v>M1001POL22020</v>
      </c>
    </row>
    <row r="5595" spans="1:40" x14ac:dyDescent="0.25">
      <c r="A5595">
        <v>2019</v>
      </c>
      <c r="B5595">
        <v>3</v>
      </c>
      <c r="C5595" s="1">
        <v>43647</v>
      </c>
      <c r="D5595" s="1">
        <v>43738</v>
      </c>
      <c r="E5595">
        <v>2013</v>
      </c>
      <c r="F5595" s="71" t="str">
        <f>INDEX(Client_Name,MATCH(Export!H5595,Local_Company_Name,0))</f>
        <v>Falcon Clothing</v>
      </c>
      <c r="G5595" s="71">
        <f>INDEX(Client_Code,MATCH(Export!H5595,Local_Company_Name,0))</f>
        <v>1006</v>
      </c>
      <c r="H5595" t="s">
        <v>774</v>
      </c>
      <c r="I5595" t="s">
        <v>704</v>
      </c>
      <c r="J5595" t="s">
        <v>0</v>
      </c>
      <c r="K5595" s="71" t="str">
        <f>INDEX(Line_of_Business,MATCH(Export!J5595,Name,0))</f>
        <v>D</v>
      </c>
      <c r="L5595" s="9" t="s">
        <v>37</v>
      </c>
      <c r="M5595">
        <v>14536</v>
      </c>
      <c r="N5595" s="4">
        <v>0</v>
      </c>
      <c r="O5595" s="4">
        <v>0</v>
      </c>
      <c r="P5595" s="4">
        <v>4303.3900000000003</v>
      </c>
      <c r="Q5595" s="4">
        <v>0</v>
      </c>
      <c r="R5595" s="4">
        <v>0</v>
      </c>
      <c r="S5595" s="4">
        <v>0</v>
      </c>
      <c r="T5595" s="4">
        <v>0</v>
      </c>
      <c r="U5595" s="4">
        <v>0</v>
      </c>
      <c r="V5595" s="4">
        <v>0</v>
      </c>
      <c r="W5595" s="4">
        <v>0</v>
      </c>
      <c r="X5595" s="4">
        <v>0</v>
      </c>
      <c r="Y5595" s="4">
        <v>0</v>
      </c>
      <c r="Z5595" s="4">
        <v>0</v>
      </c>
      <c r="AA5595" s="4">
        <v>0</v>
      </c>
      <c r="AB5595" t="s">
        <v>3</v>
      </c>
      <c r="AC5595" s="4">
        <v>0</v>
      </c>
      <c r="AD5595" s="4">
        <v>0</v>
      </c>
      <c r="AE5595" s="4">
        <v>-1151298.01</v>
      </c>
      <c r="AF5595" t="s">
        <v>704</v>
      </c>
      <c r="AG5595" s="4">
        <v>0</v>
      </c>
      <c r="AH5595" s="4">
        <v>0</v>
      </c>
      <c r="AI5595" s="4">
        <v>0</v>
      </c>
      <c r="AJ5595" s="4">
        <v>-4303.3900000000003</v>
      </c>
      <c r="AK5595" s="4">
        <v>0</v>
      </c>
      <c r="AL5595" t="s">
        <v>790</v>
      </c>
      <c r="AM5595" s="71" t="str">
        <f>INDEX(Network_Insurer_Code,MATCH(Export!AL5595,Network_insurer_Name,0))</f>
        <v>STL1</v>
      </c>
      <c r="AN5595" t="str">
        <f t="shared" si="87"/>
        <v>D1006STL12013</v>
      </c>
    </row>
    <row r="5596" spans="1:40" x14ac:dyDescent="0.25">
      <c r="A5596">
        <v>2019</v>
      </c>
      <c r="B5596">
        <v>4</v>
      </c>
      <c r="C5596" s="1">
        <v>43739</v>
      </c>
      <c r="D5596" s="1">
        <v>43830</v>
      </c>
      <c r="E5596">
        <v>2019</v>
      </c>
      <c r="F5596" s="71" t="str">
        <f>INDEX(Client_Name,MATCH(Export!H5596,Local_Company_Name,0))</f>
        <v>Falcon Clothing</v>
      </c>
      <c r="G5596" s="71">
        <f>INDEX(Client_Code,MATCH(Export!H5596,Local_Company_Name,0))</f>
        <v>1006</v>
      </c>
      <c r="H5596" t="s">
        <v>773</v>
      </c>
      <c r="I5596" t="s">
        <v>736</v>
      </c>
      <c r="J5596" t="s">
        <v>0</v>
      </c>
      <c r="K5596" s="71" t="str">
        <f>INDEX(Line_of_Business,MATCH(Export!J5596,Name,0))</f>
        <v>D</v>
      </c>
      <c r="L5596" s="9" t="s">
        <v>97</v>
      </c>
      <c r="M5596">
        <v>92</v>
      </c>
      <c r="N5596" s="4">
        <v>-92.96</v>
      </c>
      <c r="O5596" s="4">
        <v>-46.48</v>
      </c>
      <c r="P5596" s="4">
        <v>0</v>
      </c>
      <c r="Q5596" s="4">
        <v>0</v>
      </c>
      <c r="R5596" s="4">
        <v>0</v>
      </c>
      <c r="S5596" s="4">
        <v>0</v>
      </c>
      <c r="T5596" s="4">
        <v>0</v>
      </c>
      <c r="U5596" s="4">
        <v>0</v>
      </c>
      <c r="V5596" s="4">
        <v>0</v>
      </c>
      <c r="W5596" s="4">
        <v>0</v>
      </c>
      <c r="X5596" s="4">
        <v>0</v>
      </c>
      <c r="Y5596" s="4">
        <v>-6.97</v>
      </c>
      <c r="Z5596" s="4">
        <v>0</v>
      </c>
      <c r="AA5596" s="4">
        <v>0</v>
      </c>
      <c r="AB5596" t="s">
        <v>3</v>
      </c>
      <c r="AC5596" s="4">
        <v>0</v>
      </c>
      <c r="AD5596" s="4">
        <v>0</v>
      </c>
      <c r="AE5596" s="4">
        <v>0</v>
      </c>
      <c r="AF5596" t="s">
        <v>736</v>
      </c>
      <c r="AG5596" s="4">
        <v>0</v>
      </c>
      <c r="AH5596" s="4">
        <v>0</v>
      </c>
      <c r="AI5596" s="4">
        <v>0</v>
      </c>
      <c r="AJ5596" s="4">
        <v>-39.51</v>
      </c>
      <c r="AK5596" s="4">
        <v>200000</v>
      </c>
      <c r="AL5596" t="s">
        <v>795</v>
      </c>
      <c r="AM5596" s="71" t="str">
        <f>INDEX(Network_Insurer_Code,MATCH(Export!AL5596,Network_insurer_Name,0))</f>
        <v>TOL1</v>
      </c>
      <c r="AN5596" t="str">
        <f t="shared" si="87"/>
        <v>D1006TOL12019</v>
      </c>
    </row>
    <row r="5597" spans="1:40" x14ac:dyDescent="0.25">
      <c r="A5597">
        <v>2020</v>
      </c>
      <c r="B5597">
        <v>2</v>
      </c>
      <c r="C5597" s="1">
        <v>43922</v>
      </c>
      <c r="D5597" s="1">
        <v>44012</v>
      </c>
      <c r="E5597">
        <v>2019</v>
      </c>
      <c r="F5597" s="71" t="str">
        <f>INDEX(Client_Name,MATCH(Export!H5597,Local_Company_Name,0))</f>
        <v>Falcon Clothing</v>
      </c>
      <c r="G5597" s="71">
        <f>INDEX(Client_Code,MATCH(Export!H5597,Local_Company_Name,0))</f>
        <v>1006</v>
      </c>
      <c r="H5597" t="s">
        <v>756</v>
      </c>
      <c r="I5597" t="s">
        <v>707</v>
      </c>
      <c r="J5597" t="s">
        <v>8</v>
      </c>
      <c r="K5597" s="71" t="str">
        <f>INDEX(Line_of_Business,MATCH(Export!J5597,Name,0))</f>
        <v>M</v>
      </c>
      <c r="L5597" s="9">
        <v>50881120</v>
      </c>
      <c r="M5597">
        <v>8</v>
      </c>
      <c r="N5597" s="4">
        <v>0</v>
      </c>
      <c r="O5597" s="4">
        <v>0</v>
      </c>
      <c r="P5597" s="4">
        <v>2927.8</v>
      </c>
      <c r="Q5597" s="4">
        <v>0</v>
      </c>
      <c r="R5597" s="4">
        <v>0</v>
      </c>
      <c r="S5597" s="4">
        <v>0</v>
      </c>
      <c r="T5597" s="4">
        <v>0</v>
      </c>
      <c r="U5597" s="4">
        <v>0</v>
      </c>
      <c r="V5597" s="4">
        <v>0</v>
      </c>
      <c r="W5597" s="4">
        <v>0</v>
      </c>
      <c r="X5597" s="4">
        <v>0</v>
      </c>
      <c r="Y5597" s="4">
        <v>0</v>
      </c>
      <c r="Z5597" s="4">
        <v>0</v>
      </c>
      <c r="AA5597" s="4">
        <v>0</v>
      </c>
      <c r="AB5597" t="s">
        <v>3</v>
      </c>
      <c r="AC5597" s="4">
        <v>0</v>
      </c>
      <c r="AD5597" s="4">
        <v>0</v>
      </c>
      <c r="AE5597" s="4">
        <v>841.5</v>
      </c>
      <c r="AF5597" t="s">
        <v>707</v>
      </c>
      <c r="AG5597" s="4">
        <v>0</v>
      </c>
      <c r="AH5597" s="4">
        <v>0</v>
      </c>
      <c r="AI5597" s="4">
        <v>0</v>
      </c>
      <c r="AJ5597" s="4">
        <v>-2927.8</v>
      </c>
      <c r="AK5597" s="4">
        <v>0</v>
      </c>
      <c r="AL5597" t="s">
        <v>790</v>
      </c>
      <c r="AM5597" s="71" t="str">
        <f>INDEX(Network_Insurer_Code,MATCH(Export!AL5597,Network_insurer_Name,0))</f>
        <v>STL1</v>
      </c>
      <c r="AN5597" t="str">
        <f t="shared" si="87"/>
        <v>M1006STL12019</v>
      </c>
    </row>
    <row r="5598" spans="1:40" x14ac:dyDescent="0.25">
      <c r="A5598">
        <v>2020</v>
      </c>
      <c r="B5598">
        <v>3</v>
      </c>
      <c r="C5598" s="1">
        <v>44013</v>
      </c>
      <c r="D5598" s="1">
        <v>44104</v>
      </c>
      <c r="E5598">
        <v>2020</v>
      </c>
      <c r="F5598" s="71" t="str">
        <f>INDEX(Client_Name,MATCH(Export!H5598,Local_Company_Name,0))</f>
        <v>Flaimngo Tailoring</v>
      </c>
      <c r="G5598" s="71">
        <f>INDEX(Client_Code,MATCH(Export!H5598,Local_Company_Name,0))</f>
        <v>1005</v>
      </c>
      <c r="H5598" t="s">
        <v>769</v>
      </c>
      <c r="I5598" t="s">
        <v>715</v>
      </c>
      <c r="J5598" t="s">
        <v>22</v>
      </c>
      <c r="K5598" s="71" t="str">
        <f>INDEX(Line_of_Business,MATCH(Export!J5598,Name,0))</f>
        <v>A</v>
      </c>
      <c r="L5598" s="9">
        <v>9411</v>
      </c>
      <c r="M5598">
        <v>355</v>
      </c>
      <c r="N5598" s="4">
        <v>11496.19</v>
      </c>
      <c r="O5598" s="4">
        <v>11496.19</v>
      </c>
      <c r="P5598" s="4">
        <v>0</v>
      </c>
      <c r="Q5598" s="4">
        <v>0</v>
      </c>
      <c r="R5598" s="4">
        <v>0</v>
      </c>
      <c r="S5598" s="4">
        <v>0</v>
      </c>
      <c r="T5598" s="4">
        <v>0</v>
      </c>
      <c r="U5598" s="4">
        <v>0</v>
      </c>
      <c r="V5598" s="4">
        <v>0</v>
      </c>
      <c r="W5598" s="4">
        <v>0</v>
      </c>
      <c r="X5598" s="4">
        <v>0</v>
      </c>
      <c r="Y5598" s="4">
        <v>1149.6199999999999</v>
      </c>
      <c r="Z5598" s="4">
        <v>1810.65</v>
      </c>
      <c r="AA5598" s="4">
        <v>0</v>
      </c>
      <c r="AB5598" t="s">
        <v>3</v>
      </c>
      <c r="AC5598" s="4">
        <v>0</v>
      </c>
      <c r="AD5598" s="4">
        <v>0</v>
      </c>
      <c r="AE5598" s="4">
        <v>0</v>
      </c>
      <c r="AF5598" t="s">
        <v>715</v>
      </c>
      <c r="AG5598" s="4">
        <v>0</v>
      </c>
      <c r="AH5598" s="4">
        <v>0</v>
      </c>
      <c r="AI5598" s="4">
        <v>0</v>
      </c>
      <c r="AJ5598" s="4">
        <v>8535.92</v>
      </c>
      <c r="AK5598" s="4">
        <v>0</v>
      </c>
      <c r="AL5598" t="s">
        <v>790</v>
      </c>
      <c r="AM5598" s="71" t="str">
        <f>INDEX(Network_Insurer_Code,MATCH(Export!AL5598,Network_insurer_Name,0))</f>
        <v>STL1</v>
      </c>
      <c r="AN5598" t="str">
        <f t="shared" si="87"/>
        <v>A1005STL12020</v>
      </c>
    </row>
    <row r="5599" spans="1:40" x14ac:dyDescent="0.25">
      <c r="A5599">
        <v>2020</v>
      </c>
      <c r="B5599">
        <v>2</v>
      </c>
      <c r="C5599" s="1">
        <v>43922</v>
      </c>
      <c r="D5599" s="1">
        <v>44012</v>
      </c>
      <c r="E5599">
        <v>2020</v>
      </c>
      <c r="F5599" s="71" t="str">
        <f>INDEX(Client_Name,MATCH(Export!H5599,Local_Company_Name,0))</f>
        <v>Zebra Workings Ltd</v>
      </c>
      <c r="G5599" s="71">
        <f>INDEX(Client_Code,MATCH(Export!H5599,Local_Company_Name,0))</f>
        <v>1001</v>
      </c>
      <c r="H5599" t="s">
        <v>748</v>
      </c>
      <c r="I5599" t="s">
        <v>724</v>
      </c>
      <c r="J5599" t="s">
        <v>22</v>
      </c>
      <c r="K5599" s="71" t="str">
        <f>INDEX(Line_of_Business,MATCH(Export!J5599,Name,0))</f>
        <v>A</v>
      </c>
      <c r="L5599" s="9">
        <v>76489</v>
      </c>
      <c r="M5599">
        <v>149</v>
      </c>
      <c r="N5599" s="4">
        <v>14551.46</v>
      </c>
      <c r="O5599" s="4">
        <v>14551.46</v>
      </c>
      <c r="P5599" s="4">
        <v>0</v>
      </c>
      <c r="Q5599" s="4">
        <v>0</v>
      </c>
      <c r="R5599" s="4">
        <v>0</v>
      </c>
      <c r="S5599" s="4">
        <v>0</v>
      </c>
      <c r="T5599" s="4">
        <v>0</v>
      </c>
      <c r="U5599" s="4">
        <v>0</v>
      </c>
      <c r="V5599" s="4">
        <v>0</v>
      </c>
      <c r="W5599" s="4">
        <v>0</v>
      </c>
      <c r="X5599" s="4">
        <v>0</v>
      </c>
      <c r="Y5599" s="4">
        <v>2328.23</v>
      </c>
      <c r="Z5599" s="4">
        <v>0</v>
      </c>
      <c r="AA5599" s="4">
        <v>0</v>
      </c>
      <c r="AB5599" t="s">
        <v>3</v>
      </c>
      <c r="AC5599" s="4">
        <v>0</v>
      </c>
      <c r="AD5599" s="4">
        <v>0</v>
      </c>
      <c r="AE5599" s="4">
        <v>0</v>
      </c>
      <c r="AF5599" t="s">
        <v>724</v>
      </c>
      <c r="AG5599" s="4">
        <v>0</v>
      </c>
      <c r="AH5599" s="4">
        <v>0</v>
      </c>
      <c r="AI5599" s="4">
        <v>0</v>
      </c>
      <c r="AJ5599" s="4">
        <v>12223.23</v>
      </c>
      <c r="AK5599" s="4">
        <v>0</v>
      </c>
      <c r="AL5599" t="s">
        <v>784</v>
      </c>
      <c r="AM5599" s="71" t="str">
        <f>INDEX(Network_Insurer_Code,MATCH(Export!AL5599,Network_insurer_Name,0))</f>
        <v>PII1</v>
      </c>
      <c r="AN5599" t="str">
        <f t="shared" si="87"/>
        <v>A1001PII12020</v>
      </c>
    </row>
    <row r="5600" spans="1:40" x14ac:dyDescent="0.25">
      <c r="A5600">
        <v>2020</v>
      </c>
      <c r="B5600">
        <v>2</v>
      </c>
      <c r="C5600" s="1">
        <v>43922</v>
      </c>
      <c r="D5600" s="1">
        <v>44012</v>
      </c>
      <c r="E5600">
        <v>2020</v>
      </c>
      <c r="F5600" s="71" t="str">
        <f>INDEX(Client_Name,MATCH(Export!H5600,Local_Company_Name,0))</f>
        <v>Falcon Clothing</v>
      </c>
      <c r="G5600" s="71">
        <f>INDEX(Client_Code,MATCH(Export!H5600,Local_Company_Name,0))</f>
        <v>1006</v>
      </c>
      <c r="H5600" t="s">
        <v>775</v>
      </c>
      <c r="I5600" t="s">
        <v>704</v>
      </c>
      <c r="J5600" t="s">
        <v>8</v>
      </c>
      <c r="K5600" s="71" t="str">
        <f>INDEX(Line_of_Business,MATCH(Export!J5600,Name,0))</f>
        <v>M</v>
      </c>
      <c r="L5600" s="9">
        <v>35854100000</v>
      </c>
      <c r="M5600">
        <v>907</v>
      </c>
      <c r="N5600" s="4">
        <v>789493.6</v>
      </c>
      <c r="O5600" s="4">
        <v>789493.6</v>
      </c>
      <c r="P5600" s="4">
        <v>34241.25</v>
      </c>
      <c r="Q5600" s="4">
        <v>0</v>
      </c>
      <c r="R5600" s="4">
        <v>0</v>
      </c>
      <c r="S5600" s="4">
        <v>0</v>
      </c>
      <c r="T5600" s="4">
        <v>0</v>
      </c>
      <c r="U5600" s="4">
        <v>0</v>
      </c>
      <c r="V5600" s="4">
        <v>0</v>
      </c>
      <c r="W5600" s="4">
        <v>276322.76</v>
      </c>
      <c r="X5600" s="4">
        <v>0</v>
      </c>
      <c r="Y5600" s="4">
        <v>60238.8</v>
      </c>
      <c r="Z5600" s="4">
        <v>84588.6</v>
      </c>
      <c r="AA5600" s="4">
        <v>0</v>
      </c>
      <c r="AB5600" t="s">
        <v>3</v>
      </c>
      <c r="AC5600" s="4">
        <v>0</v>
      </c>
      <c r="AD5600" s="4">
        <v>0</v>
      </c>
      <c r="AE5600" s="4">
        <v>0</v>
      </c>
      <c r="AF5600" t="s">
        <v>704</v>
      </c>
      <c r="AG5600" s="4">
        <v>0</v>
      </c>
      <c r="AH5600" s="4">
        <v>0</v>
      </c>
      <c r="AI5600" s="4">
        <v>0</v>
      </c>
      <c r="AJ5600" s="4">
        <v>334102.18999999901</v>
      </c>
      <c r="AK5600" s="4">
        <v>200000</v>
      </c>
      <c r="AL5600" t="s">
        <v>792</v>
      </c>
      <c r="AM5600" s="71" t="str">
        <f>INDEX(Network_Insurer_Code,MATCH(Export!AL5600,Network_insurer_Name,0))</f>
        <v>CAL1</v>
      </c>
      <c r="AN5600" t="str">
        <f t="shared" si="87"/>
        <v>M1006CAL12020</v>
      </c>
    </row>
    <row r="5601" spans="1:40" x14ac:dyDescent="0.25">
      <c r="A5601">
        <v>2019</v>
      </c>
      <c r="B5601">
        <v>2</v>
      </c>
      <c r="C5601" s="1">
        <v>43556</v>
      </c>
      <c r="D5601" s="1">
        <v>43646</v>
      </c>
      <c r="E5601">
        <v>2018</v>
      </c>
      <c r="F5601" s="71" t="str">
        <f>INDEX(Client_Name,MATCH(Export!H5601,Local_Company_Name,0))</f>
        <v>Zebra Workings Ltd</v>
      </c>
      <c r="G5601" s="71">
        <f>INDEX(Client_Code,MATCH(Export!H5601,Local_Company_Name,0))</f>
        <v>1001</v>
      </c>
      <c r="H5601" t="s">
        <v>751</v>
      </c>
      <c r="I5601" t="s">
        <v>711</v>
      </c>
      <c r="J5601" t="s">
        <v>8</v>
      </c>
      <c r="K5601" s="71" t="str">
        <f>INDEX(Line_of_Business,MATCH(Export!J5601,Name,0))</f>
        <v>M</v>
      </c>
      <c r="L5601" s="9">
        <v>1171006127058</v>
      </c>
      <c r="M5601">
        <v>459</v>
      </c>
      <c r="N5601" s="4">
        <v>1735.53</v>
      </c>
      <c r="O5601" s="4">
        <v>1735.53</v>
      </c>
      <c r="P5601" s="4">
        <v>232177.44</v>
      </c>
      <c r="Q5601" s="4">
        <v>0</v>
      </c>
      <c r="R5601" s="4">
        <v>0</v>
      </c>
      <c r="S5601" s="4">
        <v>0</v>
      </c>
      <c r="T5601" s="4">
        <v>0</v>
      </c>
      <c r="U5601" s="4">
        <v>0</v>
      </c>
      <c r="V5601" s="4">
        <v>0</v>
      </c>
      <c r="W5601" s="4">
        <v>0</v>
      </c>
      <c r="X5601" s="4">
        <v>0</v>
      </c>
      <c r="Y5601" s="4">
        <v>142.31</v>
      </c>
      <c r="Z5601" s="4">
        <v>0</v>
      </c>
      <c r="AA5601" s="4">
        <v>173.55</v>
      </c>
      <c r="AB5601" t="s">
        <v>3</v>
      </c>
      <c r="AC5601" s="4">
        <v>-496972.45</v>
      </c>
      <c r="AD5601" s="4">
        <v>0</v>
      </c>
      <c r="AE5601" s="4">
        <v>-230027.36</v>
      </c>
      <c r="AF5601" t="s">
        <v>711</v>
      </c>
      <c r="AG5601" s="4">
        <v>0</v>
      </c>
      <c r="AH5601" s="4">
        <v>0</v>
      </c>
      <c r="AI5601" s="4">
        <v>0</v>
      </c>
      <c r="AJ5601" s="4">
        <v>-230757.77</v>
      </c>
      <c r="AK5601" s="4">
        <v>0</v>
      </c>
      <c r="AL5601" t="s">
        <v>784</v>
      </c>
      <c r="AM5601" s="71" t="str">
        <f>INDEX(Network_Insurer_Code,MATCH(Export!AL5601,Network_insurer_Name,0))</f>
        <v>PII1</v>
      </c>
      <c r="AN5601" t="str">
        <f t="shared" si="87"/>
        <v>M1001PII12018</v>
      </c>
    </row>
    <row r="5602" spans="1:40" x14ac:dyDescent="0.25">
      <c r="A5602">
        <v>2020</v>
      </c>
      <c r="B5602">
        <v>2</v>
      </c>
      <c r="C5602" s="1">
        <v>43922</v>
      </c>
      <c r="D5602" s="1">
        <v>44012</v>
      </c>
      <c r="E5602">
        <v>2019</v>
      </c>
      <c r="F5602" s="71" t="str">
        <f>INDEX(Client_Name,MATCH(Export!H5602,Local_Company_Name,0))</f>
        <v>Aplaca Engineering Co</v>
      </c>
      <c r="G5602" s="71">
        <f>INDEX(Client_Code,MATCH(Export!H5602,Local_Company_Name,0))</f>
        <v>1004</v>
      </c>
      <c r="H5602" t="s">
        <v>767</v>
      </c>
      <c r="I5602" t="s">
        <v>779</v>
      </c>
      <c r="J5602" t="s">
        <v>8</v>
      </c>
      <c r="K5602" s="71" t="str">
        <f>INDEX(Line_of_Business,MATCH(Export!J5602,Name,0))</f>
        <v>M</v>
      </c>
      <c r="L5602" s="9" t="s">
        <v>83</v>
      </c>
      <c r="M5602">
        <v>546</v>
      </c>
      <c r="N5602" s="4">
        <v>-19267.79</v>
      </c>
      <c r="O5602" s="4">
        <v>-19267.79</v>
      </c>
      <c r="P5602" s="4">
        <v>174901.37</v>
      </c>
      <c r="Q5602" s="4">
        <v>0</v>
      </c>
      <c r="R5602" s="4">
        <v>0</v>
      </c>
      <c r="S5602" s="4">
        <v>0</v>
      </c>
      <c r="T5602" s="4">
        <v>0</v>
      </c>
      <c r="U5602" s="4">
        <v>0</v>
      </c>
      <c r="V5602" s="4">
        <v>0</v>
      </c>
      <c r="W5602" s="4">
        <v>-590279.15</v>
      </c>
      <c r="X5602" s="4">
        <v>0</v>
      </c>
      <c r="Y5602" s="4">
        <v>-1692.02</v>
      </c>
      <c r="Z5602" s="4">
        <v>0</v>
      </c>
      <c r="AA5602" s="4">
        <v>0</v>
      </c>
      <c r="AB5602" t="s">
        <v>3</v>
      </c>
      <c r="AC5602" s="4">
        <v>0</v>
      </c>
      <c r="AD5602" s="4">
        <v>0</v>
      </c>
      <c r="AE5602" s="4">
        <v>0</v>
      </c>
      <c r="AF5602" t="s">
        <v>779</v>
      </c>
      <c r="AG5602" s="4">
        <v>0</v>
      </c>
      <c r="AH5602" s="4">
        <v>0</v>
      </c>
      <c r="AI5602" s="4">
        <v>0</v>
      </c>
      <c r="AJ5602" s="4">
        <v>397802.01</v>
      </c>
      <c r="AK5602" s="4">
        <v>200000</v>
      </c>
      <c r="AL5602" t="s">
        <v>797</v>
      </c>
      <c r="AM5602" s="71" t="str">
        <f>INDEX(Network_Insurer_Code,MATCH(Export!AL5602,Network_insurer_Name,0))</f>
        <v>ONI3</v>
      </c>
      <c r="AN5602" t="str">
        <f t="shared" si="87"/>
        <v>M1004ONI32019</v>
      </c>
    </row>
    <row r="5603" spans="1:40" x14ac:dyDescent="0.25">
      <c r="A5603">
        <v>2019</v>
      </c>
      <c r="B5603">
        <v>2</v>
      </c>
      <c r="C5603" s="1">
        <v>43556</v>
      </c>
      <c r="D5603" s="1">
        <v>43646</v>
      </c>
      <c r="E5603">
        <v>2018</v>
      </c>
      <c r="F5603" s="71" t="str">
        <f>INDEX(Client_Name,MATCH(Export!H5603,Local_Company_Name,0))</f>
        <v>Falcon Clothing</v>
      </c>
      <c r="G5603" s="71">
        <f>INDEX(Client_Code,MATCH(Export!H5603,Local_Company_Name,0))</f>
        <v>1006</v>
      </c>
      <c r="H5603" t="s">
        <v>774</v>
      </c>
      <c r="I5603" t="s">
        <v>704</v>
      </c>
      <c r="J5603" t="s">
        <v>0</v>
      </c>
      <c r="K5603" s="71" t="str">
        <f>INDEX(Line_of_Business,MATCH(Export!J5603,Name,0))</f>
        <v>D</v>
      </c>
      <c r="L5603" s="9" t="s">
        <v>375</v>
      </c>
      <c r="M5603">
        <v>678</v>
      </c>
      <c r="N5603" s="4">
        <v>0</v>
      </c>
      <c r="O5603" s="4">
        <v>0</v>
      </c>
      <c r="P5603" s="4">
        <v>20862.5</v>
      </c>
      <c r="Q5603" s="4">
        <v>0</v>
      </c>
      <c r="R5603" s="4">
        <v>0</v>
      </c>
      <c r="S5603" s="4">
        <v>0</v>
      </c>
      <c r="T5603" s="4">
        <v>0</v>
      </c>
      <c r="U5603" s="4">
        <v>0</v>
      </c>
      <c r="V5603" s="4">
        <v>0</v>
      </c>
      <c r="W5603" s="4">
        <v>0</v>
      </c>
      <c r="X5603" s="4">
        <v>0</v>
      </c>
      <c r="Y5603" s="4">
        <v>0</v>
      </c>
      <c r="Z5603" s="4">
        <v>0</v>
      </c>
      <c r="AA5603" s="4">
        <v>0</v>
      </c>
      <c r="AB5603" t="s">
        <v>3</v>
      </c>
      <c r="AC5603" s="4">
        <v>0</v>
      </c>
      <c r="AD5603" s="4">
        <v>0</v>
      </c>
      <c r="AE5603" s="4">
        <v>0</v>
      </c>
      <c r="AF5603" t="s">
        <v>704</v>
      </c>
      <c r="AG5603" s="4">
        <v>0</v>
      </c>
      <c r="AH5603" s="4">
        <v>0</v>
      </c>
      <c r="AI5603" s="4">
        <v>0</v>
      </c>
      <c r="AJ5603" s="4">
        <v>-20862.5</v>
      </c>
      <c r="AK5603" s="4">
        <v>0</v>
      </c>
      <c r="AL5603" t="s">
        <v>794</v>
      </c>
      <c r="AM5603" s="71" t="str">
        <f>INDEX(Network_Insurer_Code,MATCH(Export!AL5603,Network_insurer_Name,0))</f>
        <v>CUI2</v>
      </c>
      <c r="AN5603" t="str">
        <f t="shared" si="87"/>
        <v>D1006CUI22018</v>
      </c>
    </row>
    <row r="5604" spans="1:40" x14ac:dyDescent="0.25">
      <c r="A5604">
        <v>2019</v>
      </c>
      <c r="B5604">
        <v>2</v>
      </c>
      <c r="C5604" s="1">
        <v>43556</v>
      </c>
      <c r="D5604" s="1">
        <v>43646</v>
      </c>
      <c r="E5604">
        <v>2019</v>
      </c>
      <c r="F5604" s="71" t="str">
        <f>INDEX(Client_Name,MATCH(Export!H5604,Local_Company_Name,0))</f>
        <v>Lion Manufacturing Co</v>
      </c>
      <c r="G5604" s="71">
        <f>INDEX(Client_Code,MATCH(Export!H5604,Local_Company_Name,0))</f>
        <v>1002</v>
      </c>
      <c r="H5604" t="s">
        <v>757</v>
      </c>
      <c r="I5604" t="s">
        <v>708</v>
      </c>
      <c r="J5604" t="s">
        <v>5</v>
      </c>
      <c r="K5604" s="71" t="str">
        <f>INDEX(Line_of_Business,MATCH(Export!J5604,Name,0))</f>
        <v>L</v>
      </c>
      <c r="L5604" s="9" t="s">
        <v>312</v>
      </c>
      <c r="M5604">
        <v>16</v>
      </c>
      <c r="N5604" s="4">
        <v>6114.25</v>
      </c>
      <c r="O5604" s="4">
        <v>6114.25</v>
      </c>
      <c r="P5604" s="4">
        <v>0</v>
      </c>
      <c r="Q5604" s="4">
        <v>0</v>
      </c>
      <c r="R5604" s="4">
        <v>0</v>
      </c>
      <c r="S5604" s="4">
        <v>0</v>
      </c>
      <c r="T5604" s="4">
        <v>0</v>
      </c>
      <c r="U5604" s="4">
        <v>0</v>
      </c>
      <c r="V5604" s="4">
        <v>0</v>
      </c>
      <c r="W5604" s="4">
        <v>0</v>
      </c>
      <c r="X5604" s="4">
        <v>0</v>
      </c>
      <c r="Y5604" s="4">
        <v>611.42999999999995</v>
      </c>
      <c r="Z5604" s="4">
        <v>0</v>
      </c>
      <c r="AA5604" s="4">
        <v>0</v>
      </c>
      <c r="AB5604" t="s">
        <v>3</v>
      </c>
      <c r="AC5604" s="4">
        <v>0</v>
      </c>
      <c r="AD5604" s="4">
        <v>0</v>
      </c>
      <c r="AE5604" s="4">
        <v>0</v>
      </c>
      <c r="AF5604" t="s">
        <v>708</v>
      </c>
      <c r="AG5604" s="4">
        <v>0</v>
      </c>
      <c r="AH5604" s="4">
        <v>0</v>
      </c>
      <c r="AI5604" s="4">
        <v>0</v>
      </c>
      <c r="AJ5604" s="4">
        <v>5502.82</v>
      </c>
      <c r="AK5604" s="4">
        <v>0</v>
      </c>
      <c r="AL5604" t="s">
        <v>790</v>
      </c>
      <c r="AM5604" s="71" t="str">
        <f>INDEX(Network_Insurer_Code,MATCH(Export!AL5604,Network_insurer_Name,0))</f>
        <v>STL1</v>
      </c>
      <c r="AN5604" t="str">
        <f t="shared" si="87"/>
        <v>L1002STL12019</v>
      </c>
    </row>
    <row r="5605" spans="1:40" x14ac:dyDescent="0.25">
      <c r="A5605">
        <v>2019</v>
      </c>
      <c r="B5605">
        <v>2</v>
      </c>
      <c r="C5605" s="1">
        <v>43556</v>
      </c>
      <c r="D5605" s="1">
        <v>43646</v>
      </c>
      <c r="E5605">
        <v>2018</v>
      </c>
      <c r="F5605" s="71" t="str">
        <f>INDEX(Client_Name,MATCH(Export!H5605,Local_Company_Name,0))</f>
        <v>Zebra Workings Ltd</v>
      </c>
      <c r="G5605" s="71">
        <f>INDEX(Client_Code,MATCH(Export!H5605,Local_Company_Name,0))</f>
        <v>1001</v>
      </c>
      <c r="H5605" t="s">
        <v>751</v>
      </c>
      <c r="I5605" t="s">
        <v>723</v>
      </c>
      <c r="J5605" t="s">
        <v>0</v>
      </c>
      <c r="K5605" s="71" t="str">
        <f>INDEX(Line_of_Business,MATCH(Export!J5605,Name,0))</f>
        <v>D</v>
      </c>
      <c r="L5605" s="9" t="s">
        <v>235</v>
      </c>
      <c r="M5605">
        <v>0</v>
      </c>
      <c r="N5605" s="4">
        <v>10013.14</v>
      </c>
      <c r="O5605" s="4">
        <v>10013.14</v>
      </c>
      <c r="P5605" s="4">
        <v>14589.75</v>
      </c>
      <c r="Q5605" s="4">
        <v>0</v>
      </c>
      <c r="R5605" s="4">
        <v>0</v>
      </c>
      <c r="S5605" s="4">
        <v>0</v>
      </c>
      <c r="T5605" s="4">
        <v>0</v>
      </c>
      <c r="U5605" s="4">
        <v>0</v>
      </c>
      <c r="V5605" s="4">
        <v>0</v>
      </c>
      <c r="W5605" s="4">
        <v>0</v>
      </c>
      <c r="X5605" s="4">
        <v>0</v>
      </c>
      <c r="Y5605" s="4">
        <v>981.49</v>
      </c>
      <c r="Z5605" s="4">
        <v>99.14</v>
      </c>
      <c r="AA5605" s="4">
        <v>0</v>
      </c>
      <c r="AB5605" t="s">
        <v>3</v>
      </c>
      <c r="AC5605" s="4">
        <v>-37488</v>
      </c>
      <c r="AD5605" s="4">
        <v>0</v>
      </c>
      <c r="AE5605" s="4">
        <v>60635</v>
      </c>
      <c r="AF5605" t="s">
        <v>723</v>
      </c>
      <c r="AG5605" s="4">
        <v>0</v>
      </c>
      <c r="AH5605" s="4">
        <v>0</v>
      </c>
      <c r="AI5605" s="4">
        <v>0</v>
      </c>
      <c r="AJ5605" s="4">
        <v>-5657.24</v>
      </c>
      <c r="AK5605" s="4">
        <v>0</v>
      </c>
      <c r="AL5605" t="s">
        <v>790</v>
      </c>
      <c r="AM5605" s="71" t="str">
        <f>INDEX(Network_Insurer_Code,MATCH(Export!AL5605,Network_insurer_Name,0))</f>
        <v>STL1</v>
      </c>
      <c r="AN5605" t="str">
        <f t="shared" si="87"/>
        <v>D1001STL12018</v>
      </c>
    </row>
    <row r="5606" spans="1:40" x14ac:dyDescent="0.25">
      <c r="A5606">
        <v>2019</v>
      </c>
      <c r="B5606">
        <v>4</v>
      </c>
      <c r="C5606" s="1">
        <v>43739</v>
      </c>
      <c r="D5606" s="1">
        <v>43830</v>
      </c>
      <c r="E5606">
        <v>2019</v>
      </c>
      <c r="F5606" s="71" t="str">
        <f>INDEX(Client_Name,MATCH(Export!H5606,Local_Company_Name,0))</f>
        <v>Aplaca Engineering Co</v>
      </c>
      <c r="G5606" s="71">
        <f>INDEX(Client_Code,MATCH(Export!H5606,Local_Company_Name,0))</f>
        <v>1004</v>
      </c>
      <c r="H5606" t="s">
        <v>765</v>
      </c>
      <c r="I5606" t="s">
        <v>713</v>
      </c>
      <c r="J5606" t="s">
        <v>22</v>
      </c>
      <c r="K5606" s="71" t="str">
        <f>INDEX(Line_of_Business,MATCH(Export!J5606,Name,0))</f>
        <v>A</v>
      </c>
      <c r="L5606" s="9" t="s">
        <v>142</v>
      </c>
      <c r="M5606">
        <v>1150</v>
      </c>
      <c r="N5606" s="4">
        <v>0</v>
      </c>
      <c r="O5606" s="4">
        <v>0</v>
      </c>
      <c r="P5606" s="4">
        <v>114865</v>
      </c>
      <c r="Q5606" s="4">
        <v>0</v>
      </c>
      <c r="R5606" s="4">
        <v>0</v>
      </c>
      <c r="S5606" s="4">
        <v>0</v>
      </c>
      <c r="T5606" s="4">
        <v>0</v>
      </c>
      <c r="U5606" s="4">
        <v>0</v>
      </c>
      <c r="V5606" s="4">
        <v>0</v>
      </c>
      <c r="W5606" s="4">
        <v>0</v>
      </c>
      <c r="X5606" s="4">
        <v>0</v>
      </c>
      <c r="Y5606" s="4">
        <v>0</v>
      </c>
      <c r="Z5606" s="4">
        <v>0</v>
      </c>
      <c r="AA5606" s="4">
        <v>0</v>
      </c>
      <c r="AB5606" t="s">
        <v>3</v>
      </c>
      <c r="AC5606" s="4">
        <v>0</v>
      </c>
      <c r="AD5606" s="4">
        <v>0</v>
      </c>
      <c r="AE5606" s="4">
        <v>-79775.16</v>
      </c>
      <c r="AF5606" t="s">
        <v>713</v>
      </c>
      <c r="AG5606" s="4">
        <v>0</v>
      </c>
      <c r="AH5606" s="4">
        <v>0</v>
      </c>
      <c r="AI5606" s="4">
        <v>0</v>
      </c>
      <c r="AJ5606" s="4">
        <v>-114865</v>
      </c>
      <c r="AK5606" s="4">
        <v>0</v>
      </c>
      <c r="AL5606" t="s">
        <v>794</v>
      </c>
      <c r="AM5606" s="71" t="str">
        <f>INDEX(Network_Insurer_Code,MATCH(Export!AL5606,Network_insurer_Name,0))</f>
        <v>CUI2</v>
      </c>
      <c r="AN5606" t="str">
        <f t="shared" si="87"/>
        <v>A1004CUI22019</v>
      </c>
    </row>
    <row r="5607" spans="1:40" x14ac:dyDescent="0.25">
      <c r="A5607">
        <v>2020</v>
      </c>
      <c r="B5607">
        <v>1</v>
      </c>
      <c r="C5607" s="1">
        <v>43831</v>
      </c>
      <c r="D5607" s="1">
        <v>43921</v>
      </c>
      <c r="E5607">
        <v>2019</v>
      </c>
      <c r="F5607" s="71" t="str">
        <f>INDEX(Client_Name,MATCH(Export!H5607,Local_Company_Name,0))</f>
        <v>Falcon Clothing</v>
      </c>
      <c r="G5607" s="71">
        <f>INDEX(Client_Code,MATCH(Export!H5607,Local_Company_Name,0))</f>
        <v>1006</v>
      </c>
      <c r="H5607" t="s">
        <v>774</v>
      </c>
      <c r="I5607" t="s">
        <v>716</v>
      </c>
      <c r="J5607" t="s">
        <v>5</v>
      </c>
      <c r="K5607" s="71" t="str">
        <f>INDEX(Line_of_Business,MATCH(Export!J5607,Name,0))</f>
        <v>L</v>
      </c>
      <c r="L5607" s="9">
        <v>900000008699</v>
      </c>
      <c r="M5607">
        <v>27</v>
      </c>
      <c r="N5607" s="4">
        <v>7659.6749999999902</v>
      </c>
      <c r="O5607" s="4">
        <v>6127.74</v>
      </c>
      <c r="P5607" s="4">
        <v>0</v>
      </c>
      <c r="Q5607" s="4">
        <v>0</v>
      </c>
      <c r="R5607" s="4">
        <v>0</v>
      </c>
      <c r="S5607" s="4">
        <v>0</v>
      </c>
      <c r="T5607" s="4">
        <v>0</v>
      </c>
      <c r="U5607" s="4">
        <v>0</v>
      </c>
      <c r="V5607" s="4">
        <v>0</v>
      </c>
      <c r="W5607" s="4">
        <v>0</v>
      </c>
      <c r="X5607" s="4">
        <v>0</v>
      </c>
      <c r="Y5607" s="4">
        <v>1165.43</v>
      </c>
      <c r="Z5607" s="4">
        <v>51.41</v>
      </c>
      <c r="AA5607" s="4">
        <v>0</v>
      </c>
      <c r="AB5607" t="s">
        <v>3</v>
      </c>
      <c r="AC5607" s="4">
        <v>0</v>
      </c>
      <c r="AD5607" s="4">
        <v>0</v>
      </c>
      <c r="AE5607" s="4">
        <v>0</v>
      </c>
      <c r="AF5607" t="s">
        <v>716</v>
      </c>
      <c r="AG5607" s="4">
        <v>0</v>
      </c>
      <c r="AH5607" s="4">
        <v>0</v>
      </c>
      <c r="AI5607" s="4">
        <v>0</v>
      </c>
      <c r="AJ5607" s="4">
        <v>4910.8999999999996</v>
      </c>
      <c r="AK5607" s="4">
        <v>200000</v>
      </c>
      <c r="AL5607" t="s">
        <v>796</v>
      </c>
      <c r="AM5607" s="71" t="str">
        <f>INDEX(Network_Insurer_Code,MATCH(Export!AL5607,Network_insurer_Name,0))</f>
        <v>POL2</v>
      </c>
      <c r="AN5607" t="str">
        <f t="shared" si="87"/>
        <v>L1006POL22019</v>
      </c>
    </row>
    <row r="5608" spans="1:40" x14ac:dyDescent="0.25">
      <c r="A5608">
        <v>2020</v>
      </c>
      <c r="B5608">
        <v>1</v>
      </c>
      <c r="C5608" s="1">
        <v>43831</v>
      </c>
      <c r="D5608" s="1">
        <v>43921</v>
      </c>
      <c r="E5608">
        <v>2019</v>
      </c>
      <c r="F5608" s="71" t="str">
        <f>INDEX(Client_Name,MATCH(Export!H5608,Local_Company_Name,0))</f>
        <v>Lion Manufacturing Co</v>
      </c>
      <c r="G5608" s="71">
        <f>INDEX(Client_Code,MATCH(Export!H5608,Local_Company_Name,0))</f>
        <v>1002</v>
      </c>
      <c r="H5608" t="s">
        <v>758</v>
      </c>
      <c r="I5608" t="s">
        <v>707</v>
      </c>
      <c r="J5608" t="s">
        <v>0</v>
      </c>
      <c r="K5608" s="71" t="str">
        <f>INDEX(Line_of_Business,MATCH(Export!J5608,Name,0))</f>
        <v>D</v>
      </c>
      <c r="L5608" s="9">
        <v>56858178</v>
      </c>
      <c r="M5608">
        <v>672</v>
      </c>
      <c r="N5608" s="4">
        <v>0</v>
      </c>
      <c r="O5608" s="4">
        <v>0</v>
      </c>
      <c r="P5608" s="4">
        <v>0</v>
      </c>
      <c r="Q5608" s="4">
        <v>0</v>
      </c>
      <c r="R5608" s="4">
        <v>0</v>
      </c>
      <c r="S5608" s="4">
        <v>0</v>
      </c>
      <c r="T5608" s="4">
        <v>0</v>
      </c>
      <c r="U5608" s="4">
        <v>0</v>
      </c>
      <c r="V5608" s="4">
        <v>0</v>
      </c>
      <c r="W5608" s="4">
        <v>0</v>
      </c>
      <c r="X5608" s="4">
        <v>0</v>
      </c>
      <c r="Y5608" s="4">
        <v>0</v>
      </c>
      <c r="Z5608" s="4">
        <v>0</v>
      </c>
      <c r="AA5608" s="4">
        <v>0</v>
      </c>
      <c r="AB5608" t="s">
        <v>3</v>
      </c>
      <c r="AC5608" s="4">
        <v>0</v>
      </c>
      <c r="AD5608" s="4">
        <v>0</v>
      </c>
      <c r="AE5608" s="4">
        <v>50000</v>
      </c>
      <c r="AF5608" t="s">
        <v>707</v>
      </c>
      <c r="AG5608" s="4">
        <v>0</v>
      </c>
      <c r="AH5608" s="4">
        <v>0</v>
      </c>
      <c r="AI5608" s="4">
        <v>0</v>
      </c>
      <c r="AJ5608" s="4">
        <v>0</v>
      </c>
      <c r="AK5608" s="4">
        <v>0</v>
      </c>
      <c r="AL5608" t="s">
        <v>789</v>
      </c>
      <c r="AM5608" s="71" t="str">
        <f>INDEX(Network_Insurer_Code,MATCH(Export!AL5608,Network_insurer_Name,0))</f>
        <v>APL1</v>
      </c>
      <c r="AN5608" t="str">
        <f t="shared" si="87"/>
        <v>D1002APL12019</v>
      </c>
    </row>
    <row r="5609" spans="1:40" x14ac:dyDescent="0.25">
      <c r="A5609">
        <v>2019</v>
      </c>
      <c r="B5609">
        <v>3</v>
      </c>
      <c r="C5609" s="1">
        <v>43647</v>
      </c>
      <c r="D5609" s="1">
        <v>43738</v>
      </c>
      <c r="E5609">
        <v>2019</v>
      </c>
      <c r="F5609" s="71" t="str">
        <f>INDEX(Client_Name,MATCH(Export!H5609,Local_Company_Name,0))</f>
        <v>Tiger Jewelcrafting Ltd</v>
      </c>
      <c r="G5609" s="71">
        <f>INDEX(Client_Code,MATCH(Export!H5609,Local_Company_Name,0))</f>
        <v>1003</v>
      </c>
      <c r="H5609" t="s">
        <v>762</v>
      </c>
      <c r="I5609" t="s">
        <v>710</v>
      </c>
      <c r="J5609" t="s">
        <v>8</v>
      </c>
      <c r="K5609" s="71" t="str">
        <f>INDEX(Line_of_Business,MATCH(Export!J5609,Name,0))</f>
        <v>M</v>
      </c>
      <c r="L5609" s="9" t="s">
        <v>241</v>
      </c>
      <c r="M5609">
        <v>705</v>
      </c>
      <c r="N5609" s="4">
        <v>88436.29</v>
      </c>
      <c r="O5609" s="4">
        <v>88436.29</v>
      </c>
      <c r="P5609" s="4">
        <v>2629789.7599999998</v>
      </c>
      <c r="Q5609" s="4">
        <v>0</v>
      </c>
      <c r="R5609" s="4">
        <v>0</v>
      </c>
      <c r="S5609" s="4">
        <v>0</v>
      </c>
      <c r="T5609" s="4">
        <v>0</v>
      </c>
      <c r="U5609" s="4">
        <v>0</v>
      </c>
      <c r="V5609" s="4">
        <v>0</v>
      </c>
      <c r="W5609" s="4">
        <v>0</v>
      </c>
      <c r="X5609" s="4">
        <v>0</v>
      </c>
      <c r="Y5609" s="4">
        <v>13265.45</v>
      </c>
      <c r="Z5609" s="4">
        <v>0</v>
      </c>
      <c r="AA5609" s="4">
        <v>0</v>
      </c>
      <c r="AB5609" t="s">
        <v>3</v>
      </c>
      <c r="AC5609" s="4">
        <v>0</v>
      </c>
      <c r="AD5609" s="4">
        <v>0</v>
      </c>
      <c r="AE5609" s="4">
        <v>0</v>
      </c>
      <c r="AF5609" t="s">
        <v>710</v>
      </c>
      <c r="AG5609" s="4">
        <v>0</v>
      </c>
      <c r="AH5609" s="4">
        <v>0</v>
      </c>
      <c r="AI5609" s="4">
        <v>0</v>
      </c>
      <c r="AJ5609" s="4">
        <v>-2554618.92</v>
      </c>
      <c r="AK5609" s="4">
        <v>0</v>
      </c>
      <c r="AL5609" t="s">
        <v>787</v>
      </c>
      <c r="AM5609" s="71" t="str">
        <f>INDEX(Network_Insurer_Code,MATCH(Export!AL5609,Network_insurer_Name,0))</f>
        <v>LEI3</v>
      </c>
      <c r="AN5609" t="str">
        <f t="shared" si="87"/>
        <v>M1003LEI32019</v>
      </c>
    </row>
    <row r="5610" spans="1:40" x14ac:dyDescent="0.25">
      <c r="A5610">
        <v>2020</v>
      </c>
      <c r="B5610">
        <v>1</v>
      </c>
      <c r="C5610" s="1">
        <v>43831</v>
      </c>
      <c r="D5610" s="1">
        <v>43921</v>
      </c>
      <c r="E5610">
        <v>2019</v>
      </c>
      <c r="F5610" s="71" t="str">
        <f>INDEX(Client_Name,MATCH(Export!H5610,Local_Company_Name,0))</f>
        <v>Flaimngo Tailoring</v>
      </c>
      <c r="G5610" s="71">
        <f>INDEX(Client_Code,MATCH(Export!H5610,Local_Company_Name,0))</f>
        <v>1005</v>
      </c>
      <c r="H5610" t="s">
        <v>771</v>
      </c>
      <c r="I5610" t="s">
        <v>732</v>
      </c>
      <c r="J5610" t="s">
        <v>5</v>
      </c>
      <c r="K5610" s="71" t="str">
        <f>INDEX(Line_of_Business,MATCH(Export!J5610,Name,0))</f>
        <v>L</v>
      </c>
      <c r="L5610" s="9" t="s">
        <v>504</v>
      </c>
      <c r="M5610">
        <v>306</v>
      </c>
      <c r="N5610" s="4">
        <v>131827.42000000001</v>
      </c>
      <c r="O5610" s="4">
        <v>131827.42000000001</v>
      </c>
      <c r="P5610" s="4">
        <v>0</v>
      </c>
      <c r="Q5610" s="4">
        <v>0</v>
      </c>
      <c r="R5610" s="4">
        <v>0</v>
      </c>
      <c r="S5610" s="4">
        <v>0</v>
      </c>
      <c r="T5610" s="4">
        <v>0</v>
      </c>
      <c r="U5610" s="4">
        <v>0</v>
      </c>
      <c r="V5610" s="4">
        <v>0</v>
      </c>
      <c r="W5610" s="4">
        <v>0</v>
      </c>
      <c r="X5610" s="4">
        <v>0</v>
      </c>
      <c r="Y5610" s="4">
        <v>15819.3</v>
      </c>
      <c r="Z5610" s="4">
        <v>0</v>
      </c>
      <c r="AA5610" s="4">
        <v>0</v>
      </c>
      <c r="AB5610" t="s">
        <v>3</v>
      </c>
      <c r="AC5610" s="4">
        <v>0</v>
      </c>
      <c r="AD5610" s="4">
        <v>0</v>
      </c>
      <c r="AE5610" s="4">
        <v>0</v>
      </c>
      <c r="AF5610" t="s">
        <v>732</v>
      </c>
      <c r="AG5610" s="4">
        <v>0</v>
      </c>
      <c r="AH5610" s="4">
        <v>0</v>
      </c>
      <c r="AI5610" s="4">
        <v>0</v>
      </c>
      <c r="AJ5610" s="4">
        <v>116008.12</v>
      </c>
      <c r="AK5610" s="4">
        <v>0</v>
      </c>
      <c r="AL5610" t="s">
        <v>796</v>
      </c>
      <c r="AM5610" s="71" t="str">
        <f>INDEX(Network_Insurer_Code,MATCH(Export!AL5610,Network_insurer_Name,0))</f>
        <v>POL2</v>
      </c>
      <c r="AN5610" t="str">
        <f t="shared" si="87"/>
        <v>L1005POL22019</v>
      </c>
    </row>
    <row r="5611" spans="1:40" x14ac:dyDescent="0.25">
      <c r="A5611">
        <v>2020</v>
      </c>
      <c r="B5611">
        <v>1</v>
      </c>
      <c r="C5611" s="1">
        <v>43831</v>
      </c>
      <c r="D5611" s="1">
        <v>43921</v>
      </c>
      <c r="E5611">
        <v>2019</v>
      </c>
      <c r="F5611" s="71" t="str">
        <f>INDEX(Client_Name,MATCH(Export!H5611,Local_Company_Name,0))</f>
        <v>Flaimngo Tailoring</v>
      </c>
      <c r="G5611" s="71">
        <f>INDEX(Client_Code,MATCH(Export!H5611,Local_Company_Name,0))</f>
        <v>1005</v>
      </c>
      <c r="H5611" t="s">
        <v>771</v>
      </c>
      <c r="I5611" t="s">
        <v>713</v>
      </c>
      <c r="J5611" t="s">
        <v>22</v>
      </c>
      <c r="K5611" s="71" t="str">
        <f>INDEX(Line_of_Business,MATCH(Export!J5611,Name,0))</f>
        <v>A</v>
      </c>
      <c r="L5611" s="9" t="s">
        <v>439</v>
      </c>
      <c r="M5611">
        <v>0</v>
      </c>
      <c r="N5611" s="4">
        <v>0</v>
      </c>
      <c r="O5611" s="4">
        <v>0</v>
      </c>
      <c r="P5611" s="4">
        <v>1604</v>
      </c>
      <c r="Q5611" s="4">
        <v>0</v>
      </c>
      <c r="R5611" s="4">
        <v>0</v>
      </c>
      <c r="S5611" s="4">
        <v>0</v>
      </c>
      <c r="T5611" s="4">
        <v>0</v>
      </c>
      <c r="U5611" s="4">
        <v>0</v>
      </c>
      <c r="V5611" s="4">
        <v>0</v>
      </c>
      <c r="W5611" s="4">
        <v>0</v>
      </c>
      <c r="X5611" s="4">
        <v>0</v>
      </c>
      <c r="Y5611" s="4">
        <v>0</v>
      </c>
      <c r="Z5611" s="4">
        <v>0</v>
      </c>
      <c r="AA5611" s="4">
        <v>0</v>
      </c>
      <c r="AB5611" t="s">
        <v>3</v>
      </c>
      <c r="AC5611" s="4">
        <v>0</v>
      </c>
      <c r="AD5611" s="4">
        <v>0</v>
      </c>
      <c r="AE5611" s="4">
        <v>-13375.83</v>
      </c>
      <c r="AF5611" t="s">
        <v>713</v>
      </c>
      <c r="AG5611" s="4">
        <v>0</v>
      </c>
      <c r="AH5611" s="4">
        <v>0</v>
      </c>
      <c r="AI5611" s="4">
        <v>0</v>
      </c>
      <c r="AJ5611" s="4">
        <v>-1604</v>
      </c>
      <c r="AK5611" s="4">
        <v>0</v>
      </c>
      <c r="AL5611" t="s">
        <v>798</v>
      </c>
      <c r="AM5611" s="71" t="str">
        <f>INDEX(Network_Insurer_Code,MATCH(Export!AL5611,Network_insurer_Name,0))</f>
        <v>PEI2</v>
      </c>
      <c r="AN5611" t="str">
        <f t="shared" si="87"/>
        <v>A1005PEI22019</v>
      </c>
    </row>
    <row r="5612" spans="1:40" x14ac:dyDescent="0.25">
      <c r="A5612">
        <v>2019</v>
      </c>
      <c r="B5612">
        <v>4</v>
      </c>
      <c r="C5612" s="1">
        <v>43739</v>
      </c>
      <c r="D5612" s="1">
        <v>43830</v>
      </c>
      <c r="E5612">
        <v>2017</v>
      </c>
      <c r="F5612" s="71" t="str">
        <f>INDEX(Client_Name,MATCH(Export!H5612,Local_Company_Name,0))</f>
        <v>Tiger Jewelcrafting Ltd</v>
      </c>
      <c r="G5612" s="71">
        <f>INDEX(Client_Code,MATCH(Export!H5612,Local_Company_Name,0))</f>
        <v>1003</v>
      </c>
      <c r="H5612" t="s">
        <v>753</v>
      </c>
      <c r="I5612" t="s">
        <v>717</v>
      </c>
      <c r="J5612" t="s">
        <v>0</v>
      </c>
      <c r="K5612" s="71" t="str">
        <f>INDEX(Line_of_Business,MATCH(Export!J5612,Name,0))</f>
        <v>D</v>
      </c>
      <c r="L5612" s="9" t="s">
        <v>21</v>
      </c>
      <c r="M5612">
        <v>2700</v>
      </c>
      <c r="N5612" s="4">
        <v>0</v>
      </c>
      <c r="O5612" s="4">
        <v>0</v>
      </c>
      <c r="P5612" s="4">
        <v>133518.44</v>
      </c>
      <c r="Q5612" s="4">
        <v>0</v>
      </c>
      <c r="R5612" s="4">
        <v>0</v>
      </c>
      <c r="S5612" s="4">
        <v>0</v>
      </c>
      <c r="T5612" s="4">
        <v>0</v>
      </c>
      <c r="U5612" s="4">
        <v>0</v>
      </c>
      <c r="V5612" s="4">
        <v>0</v>
      </c>
      <c r="W5612" s="4">
        <v>0</v>
      </c>
      <c r="X5612" s="4">
        <v>0</v>
      </c>
      <c r="Y5612" s="4">
        <v>0</v>
      </c>
      <c r="Z5612" s="4">
        <v>0</v>
      </c>
      <c r="AA5612" s="4">
        <v>0</v>
      </c>
      <c r="AB5612" t="s">
        <v>3</v>
      </c>
      <c r="AC5612" s="4">
        <v>0</v>
      </c>
      <c r="AD5612" s="4">
        <v>0</v>
      </c>
      <c r="AE5612" s="4">
        <v>-17610.849999999999</v>
      </c>
      <c r="AF5612" t="s">
        <v>717</v>
      </c>
      <c r="AG5612" s="4">
        <v>0</v>
      </c>
      <c r="AH5612" s="4">
        <v>0</v>
      </c>
      <c r="AI5612" s="4">
        <v>0</v>
      </c>
      <c r="AJ5612" s="4">
        <v>-133518.44</v>
      </c>
      <c r="AK5612" s="4">
        <v>200000</v>
      </c>
      <c r="AL5612" t="s">
        <v>793</v>
      </c>
      <c r="AM5612" s="71" t="str">
        <f>INDEX(Network_Insurer_Code,MATCH(Export!AL5612,Network_insurer_Name,0))</f>
        <v>CAL3</v>
      </c>
      <c r="AN5612" t="str">
        <f t="shared" si="87"/>
        <v>D1003CAL32017</v>
      </c>
    </row>
    <row r="5613" spans="1:40" x14ac:dyDescent="0.25">
      <c r="A5613">
        <v>2020</v>
      </c>
      <c r="B5613">
        <v>1</v>
      </c>
      <c r="C5613" s="1">
        <v>43831</v>
      </c>
      <c r="D5613" s="1">
        <v>43921</v>
      </c>
      <c r="E5613">
        <v>2019</v>
      </c>
      <c r="F5613" s="71" t="str">
        <f>INDEX(Client_Name,MATCH(Export!H5613,Local_Company_Name,0))</f>
        <v>Tiger Jewelcrafting Ltd</v>
      </c>
      <c r="G5613" s="71">
        <f>INDEX(Client_Code,MATCH(Export!H5613,Local_Company_Name,0))</f>
        <v>1003</v>
      </c>
      <c r="H5613" t="s">
        <v>763</v>
      </c>
      <c r="I5613" t="s">
        <v>710</v>
      </c>
      <c r="J5613" t="s">
        <v>8</v>
      </c>
      <c r="K5613" s="71" t="str">
        <f>INDEX(Line_of_Business,MATCH(Export!J5613,Name,0))</f>
        <v>M</v>
      </c>
      <c r="L5613" s="9">
        <v>15182</v>
      </c>
      <c r="M5613">
        <v>141</v>
      </c>
      <c r="N5613" s="4">
        <v>644370.29</v>
      </c>
      <c r="O5613" s="4">
        <v>644370.29</v>
      </c>
      <c r="P5613" s="4">
        <v>95221</v>
      </c>
      <c r="Q5613" s="4">
        <v>0</v>
      </c>
      <c r="R5613" s="4">
        <v>0</v>
      </c>
      <c r="S5613" s="4">
        <v>0</v>
      </c>
      <c r="T5613" s="4">
        <v>0</v>
      </c>
      <c r="U5613" s="4">
        <v>0</v>
      </c>
      <c r="V5613" s="4">
        <v>0</v>
      </c>
      <c r="W5613" s="4">
        <v>0</v>
      </c>
      <c r="X5613" s="4">
        <v>0</v>
      </c>
      <c r="Y5613" s="4">
        <v>141761</v>
      </c>
      <c r="Z5613" s="4">
        <v>0</v>
      </c>
      <c r="AA5613" s="4">
        <v>96655.55</v>
      </c>
      <c r="AB5613" t="s">
        <v>3</v>
      </c>
      <c r="AC5613" s="4">
        <v>0</v>
      </c>
      <c r="AD5613" s="4">
        <v>0</v>
      </c>
      <c r="AE5613" s="4">
        <v>0</v>
      </c>
      <c r="AF5613" t="s">
        <v>710</v>
      </c>
      <c r="AG5613" s="4">
        <v>0</v>
      </c>
      <c r="AH5613" s="4">
        <v>0</v>
      </c>
      <c r="AI5613" s="4">
        <v>0</v>
      </c>
      <c r="AJ5613" s="4">
        <v>310732.74</v>
      </c>
      <c r="AK5613" s="4">
        <v>0</v>
      </c>
      <c r="AL5613" t="s">
        <v>789</v>
      </c>
      <c r="AM5613" s="71" t="str">
        <f>INDEX(Network_Insurer_Code,MATCH(Export!AL5613,Network_insurer_Name,0))</f>
        <v>APL1</v>
      </c>
      <c r="AN5613" t="str">
        <f t="shared" si="87"/>
        <v>M1003APL12019</v>
      </c>
    </row>
    <row r="5614" spans="1:40" x14ac:dyDescent="0.25">
      <c r="A5614">
        <v>2020</v>
      </c>
      <c r="B5614">
        <v>3</v>
      </c>
      <c r="C5614" s="1">
        <v>44013</v>
      </c>
      <c r="D5614" s="1">
        <v>44104</v>
      </c>
      <c r="E5614">
        <v>2019</v>
      </c>
      <c r="F5614" s="71" t="str">
        <f>INDEX(Client_Name,MATCH(Export!H5614,Local_Company_Name,0))</f>
        <v>Flaimngo Tailoring</v>
      </c>
      <c r="G5614" s="71">
        <f>INDEX(Client_Code,MATCH(Export!H5614,Local_Company_Name,0))</f>
        <v>1005</v>
      </c>
      <c r="H5614" t="s">
        <v>755</v>
      </c>
      <c r="I5614" t="s">
        <v>736</v>
      </c>
      <c r="J5614" t="s">
        <v>8</v>
      </c>
      <c r="K5614" s="71" t="str">
        <f>INDEX(Line_of_Business,MATCH(Export!J5614,Name,0))</f>
        <v>M</v>
      </c>
      <c r="L5614" s="9" t="s">
        <v>482</v>
      </c>
      <c r="M5614">
        <v>5133</v>
      </c>
      <c r="N5614" s="4">
        <v>0</v>
      </c>
      <c r="O5614" s="4">
        <v>0</v>
      </c>
      <c r="P5614" s="4">
        <v>22307.62</v>
      </c>
      <c r="Q5614" s="4">
        <v>0</v>
      </c>
      <c r="R5614" s="4">
        <v>0</v>
      </c>
      <c r="S5614" s="4">
        <v>0</v>
      </c>
      <c r="T5614" s="4">
        <v>0</v>
      </c>
      <c r="U5614" s="4">
        <v>0</v>
      </c>
      <c r="V5614" s="4">
        <v>0</v>
      </c>
      <c r="W5614" s="4">
        <v>0</v>
      </c>
      <c r="X5614" s="4">
        <v>0</v>
      </c>
      <c r="Y5614" s="4">
        <v>0</v>
      </c>
      <c r="Z5614" s="4">
        <v>0</v>
      </c>
      <c r="AA5614" s="4">
        <v>0</v>
      </c>
      <c r="AB5614" t="s">
        <v>3</v>
      </c>
      <c r="AC5614" s="4">
        <v>0</v>
      </c>
      <c r="AD5614" s="4">
        <v>0</v>
      </c>
      <c r="AE5614" s="4">
        <v>0</v>
      </c>
      <c r="AF5614" t="s">
        <v>736</v>
      </c>
      <c r="AG5614" s="4">
        <v>0</v>
      </c>
      <c r="AH5614" s="4">
        <v>0</v>
      </c>
      <c r="AI5614" s="4">
        <v>0</v>
      </c>
      <c r="AJ5614" s="4">
        <v>-22307.62</v>
      </c>
      <c r="AK5614" s="4">
        <v>0</v>
      </c>
      <c r="AL5614" t="s">
        <v>781</v>
      </c>
      <c r="AM5614" s="71" t="str">
        <f>INDEX(Network_Insurer_Code,MATCH(Export!AL5614,Network_insurer_Name,0))</f>
        <v>ORI1</v>
      </c>
      <c r="AN5614" t="str">
        <f t="shared" si="87"/>
        <v>M1005ORI12019</v>
      </c>
    </row>
    <row r="5615" spans="1:40" x14ac:dyDescent="0.25">
      <c r="A5615">
        <v>2020</v>
      </c>
      <c r="B5615">
        <v>1</v>
      </c>
      <c r="C5615" s="1">
        <v>43831</v>
      </c>
      <c r="D5615" s="1">
        <v>43921</v>
      </c>
      <c r="E5615">
        <v>2019</v>
      </c>
      <c r="F5615" s="71" t="str">
        <f>INDEX(Client_Name,MATCH(Export!H5615,Local_Company_Name,0))</f>
        <v>Tiger Jewelcrafting Ltd</v>
      </c>
      <c r="G5615" s="71">
        <f>INDEX(Client_Code,MATCH(Export!H5615,Local_Company_Name,0))</f>
        <v>1003</v>
      </c>
      <c r="H5615" t="s">
        <v>763</v>
      </c>
      <c r="I5615" t="s">
        <v>707</v>
      </c>
      <c r="J5615" t="s">
        <v>8</v>
      </c>
      <c r="K5615" s="71" t="str">
        <f>INDEX(Line_of_Business,MATCH(Export!J5615,Name,0))</f>
        <v>M</v>
      </c>
      <c r="L5615" s="9">
        <v>73624774</v>
      </c>
      <c r="M5615">
        <v>280</v>
      </c>
      <c r="N5615" s="4">
        <v>0</v>
      </c>
      <c r="O5615" s="4">
        <v>0</v>
      </c>
      <c r="P5615" s="4">
        <v>56523.83</v>
      </c>
      <c r="Q5615" s="4">
        <v>0</v>
      </c>
      <c r="R5615" s="4">
        <v>0</v>
      </c>
      <c r="S5615" s="4">
        <v>0</v>
      </c>
      <c r="T5615" s="4">
        <v>0</v>
      </c>
      <c r="U5615" s="4">
        <v>0</v>
      </c>
      <c r="V5615" s="4">
        <v>0</v>
      </c>
      <c r="W5615" s="4">
        <v>0</v>
      </c>
      <c r="X5615" s="4">
        <v>0</v>
      </c>
      <c r="Y5615" s="4">
        <v>0</v>
      </c>
      <c r="Z5615" s="4">
        <v>0</v>
      </c>
      <c r="AA5615" s="4">
        <v>0</v>
      </c>
      <c r="AB5615" t="s">
        <v>3</v>
      </c>
      <c r="AC5615" s="4">
        <v>0</v>
      </c>
      <c r="AD5615" s="4">
        <v>0</v>
      </c>
      <c r="AE5615" s="4">
        <v>-3050.16</v>
      </c>
      <c r="AF5615" t="s">
        <v>707</v>
      </c>
      <c r="AG5615" s="4">
        <v>0</v>
      </c>
      <c r="AH5615" s="4">
        <v>0</v>
      </c>
      <c r="AI5615" s="4">
        <v>0</v>
      </c>
      <c r="AJ5615" s="4">
        <v>-56523.83</v>
      </c>
      <c r="AK5615" s="4">
        <v>0</v>
      </c>
      <c r="AL5615" t="s">
        <v>783</v>
      </c>
      <c r="AM5615" s="71" t="str">
        <f>INDEX(Network_Insurer_Code,MATCH(Export!AL5615,Network_insurer_Name,0))</f>
        <v>PEP1</v>
      </c>
      <c r="AN5615" t="str">
        <f t="shared" si="87"/>
        <v>M1003PEP12019</v>
      </c>
    </row>
    <row r="5616" spans="1:40" x14ac:dyDescent="0.25">
      <c r="A5616">
        <v>2020</v>
      </c>
      <c r="B5616">
        <v>2</v>
      </c>
      <c r="C5616" s="1">
        <v>43922</v>
      </c>
      <c r="D5616" s="1">
        <v>44012</v>
      </c>
      <c r="E5616">
        <v>2020</v>
      </c>
      <c r="F5616" s="71" t="str">
        <f>INDEX(Client_Name,MATCH(Export!H5616,Local_Company_Name,0))</f>
        <v>Flaimngo Tailoring</v>
      </c>
      <c r="G5616" s="71">
        <f>INDEX(Client_Code,MATCH(Export!H5616,Local_Company_Name,0))</f>
        <v>1005</v>
      </c>
      <c r="H5616" t="s">
        <v>771</v>
      </c>
      <c r="I5616" t="s">
        <v>720</v>
      </c>
      <c r="J5616" t="s">
        <v>5</v>
      </c>
      <c r="K5616" s="71" t="str">
        <f>INDEX(Line_of_Business,MATCH(Export!J5616,Name,0))</f>
        <v>L</v>
      </c>
      <c r="L5616" s="9" t="s">
        <v>172</v>
      </c>
      <c r="M5616">
        <v>232</v>
      </c>
      <c r="N5616" s="4">
        <v>8783.0303030303003</v>
      </c>
      <c r="O5616" s="4">
        <v>7825.68</v>
      </c>
      <c r="P5616" s="4">
        <v>0</v>
      </c>
      <c r="Q5616" s="4">
        <v>0</v>
      </c>
      <c r="R5616" s="4">
        <v>0</v>
      </c>
      <c r="S5616" s="4">
        <v>0</v>
      </c>
      <c r="T5616" s="4">
        <v>0</v>
      </c>
      <c r="U5616" s="4">
        <v>0</v>
      </c>
      <c r="V5616" s="4">
        <v>0</v>
      </c>
      <c r="W5616" s="4">
        <v>0</v>
      </c>
      <c r="X5616" s="4">
        <v>0</v>
      </c>
      <c r="Y5616" s="4">
        <v>939.08</v>
      </c>
      <c r="Z5616" s="4">
        <v>0</v>
      </c>
      <c r="AA5616" s="4">
        <v>0</v>
      </c>
      <c r="AB5616" t="s">
        <v>3</v>
      </c>
      <c r="AC5616" s="4">
        <v>0</v>
      </c>
      <c r="AD5616" s="4">
        <v>0</v>
      </c>
      <c r="AE5616" s="4">
        <v>0</v>
      </c>
      <c r="AF5616" t="s">
        <v>720</v>
      </c>
      <c r="AG5616" s="4">
        <v>0</v>
      </c>
      <c r="AH5616" s="4">
        <v>0</v>
      </c>
      <c r="AI5616" s="4">
        <v>0</v>
      </c>
      <c r="AJ5616" s="4">
        <v>6886.6</v>
      </c>
      <c r="AK5616" s="4">
        <v>0</v>
      </c>
      <c r="AL5616" t="s">
        <v>782</v>
      </c>
      <c r="AM5616" s="71" t="str">
        <f>INDEX(Network_Insurer_Code,MATCH(Export!AL5616,Network_insurer_Name,0))</f>
        <v>API2</v>
      </c>
      <c r="AN5616" t="str">
        <f t="shared" si="87"/>
        <v>L1005API22020</v>
      </c>
    </row>
    <row r="5617" spans="1:40" x14ac:dyDescent="0.25">
      <c r="A5617">
        <v>2020</v>
      </c>
      <c r="B5617">
        <v>2</v>
      </c>
      <c r="C5617" s="1">
        <v>43922</v>
      </c>
      <c r="D5617" s="1">
        <v>44012</v>
      </c>
      <c r="E5617">
        <v>2020</v>
      </c>
      <c r="F5617" s="71" t="str">
        <f>INDEX(Client_Name,MATCH(Export!H5617,Local_Company_Name,0))</f>
        <v>Falcon Clothing</v>
      </c>
      <c r="G5617" s="71">
        <f>INDEX(Client_Code,MATCH(Export!H5617,Local_Company_Name,0))</f>
        <v>1006</v>
      </c>
      <c r="H5617" t="s">
        <v>774</v>
      </c>
      <c r="I5617" t="s">
        <v>736</v>
      </c>
      <c r="J5617" t="s">
        <v>22</v>
      </c>
      <c r="K5617" s="71" t="str">
        <f>INDEX(Line_of_Business,MATCH(Export!J5617,Name,0))</f>
        <v>A</v>
      </c>
      <c r="L5617" s="9" t="s">
        <v>607</v>
      </c>
      <c r="M5617">
        <v>14</v>
      </c>
      <c r="N5617" s="4">
        <v>1233</v>
      </c>
      <c r="O5617" s="4">
        <v>616.5</v>
      </c>
      <c r="P5617" s="4">
        <v>0</v>
      </c>
      <c r="Q5617" s="4">
        <v>0</v>
      </c>
      <c r="R5617" s="4">
        <v>0</v>
      </c>
      <c r="S5617" s="4">
        <v>0</v>
      </c>
      <c r="T5617" s="4">
        <v>0</v>
      </c>
      <c r="U5617" s="4">
        <v>0</v>
      </c>
      <c r="V5617" s="4">
        <v>0</v>
      </c>
      <c r="W5617" s="4">
        <v>0</v>
      </c>
      <c r="X5617" s="4">
        <v>0</v>
      </c>
      <c r="Y5617" s="4">
        <v>92.48</v>
      </c>
      <c r="Z5617" s="4">
        <v>36.99</v>
      </c>
      <c r="AA5617" s="4">
        <v>0</v>
      </c>
      <c r="AB5617" t="s">
        <v>3</v>
      </c>
      <c r="AC5617" s="4">
        <v>0</v>
      </c>
      <c r="AD5617" s="4">
        <v>0</v>
      </c>
      <c r="AE5617" s="4">
        <v>0</v>
      </c>
      <c r="AF5617" t="s">
        <v>736</v>
      </c>
      <c r="AG5617" s="4">
        <v>0</v>
      </c>
      <c r="AH5617" s="4">
        <v>0</v>
      </c>
      <c r="AI5617" s="4">
        <v>0</v>
      </c>
      <c r="AJ5617" s="4">
        <v>487.03</v>
      </c>
      <c r="AK5617" s="4">
        <v>0</v>
      </c>
      <c r="AL5617" t="s">
        <v>794</v>
      </c>
      <c r="AM5617" s="71" t="str">
        <f>INDEX(Network_Insurer_Code,MATCH(Export!AL5617,Network_insurer_Name,0))</f>
        <v>CUI2</v>
      </c>
      <c r="AN5617" t="str">
        <f t="shared" si="87"/>
        <v>A1006CUI22020</v>
      </c>
    </row>
    <row r="5618" spans="1:40" x14ac:dyDescent="0.25">
      <c r="A5618">
        <v>2019</v>
      </c>
      <c r="B5618">
        <v>4</v>
      </c>
      <c r="C5618" s="1">
        <v>43739</v>
      </c>
      <c r="D5618" s="1">
        <v>43830</v>
      </c>
      <c r="E5618">
        <v>2017</v>
      </c>
      <c r="F5618" s="71" t="str">
        <f>INDEX(Client_Name,MATCH(Export!H5618,Local_Company_Name,0))</f>
        <v>Aplaca Engineering Co</v>
      </c>
      <c r="G5618" s="71">
        <f>INDEX(Client_Code,MATCH(Export!H5618,Local_Company_Name,0))</f>
        <v>1004</v>
      </c>
      <c r="H5618" t="s">
        <v>765</v>
      </c>
      <c r="I5618" t="s">
        <v>708</v>
      </c>
      <c r="J5618" t="s">
        <v>14</v>
      </c>
      <c r="K5618" s="71" t="str">
        <f>INDEX(Line_of_Business,MATCH(Export!J5618,Name,0))</f>
        <v>C</v>
      </c>
      <c r="L5618" s="9">
        <v>85893585</v>
      </c>
      <c r="M5618">
        <v>3186</v>
      </c>
      <c r="N5618" s="4">
        <v>0</v>
      </c>
      <c r="O5618" s="4">
        <v>0</v>
      </c>
      <c r="P5618" s="4">
        <v>174435.20000000001</v>
      </c>
      <c r="Q5618" s="4">
        <v>0</v>
      </c>
      <c r="R5618" s="4">
        <v>0</v>
      </c>
      <c r="S5618" s="4">
        <v>0</v>
      </c>
      <c r="T5618" s="4">
        <v>0</v>
      </c>
      <c r="U5618" s="4">
        <v>0</v>
      </c>
      <c r="V5618" s="4">
        <v>0</v>
      </c>
      <c r="W5618" s="4">
        <v>0</v>
      </c>
      <c r="X5618" s="4">
        <v>0</v>
      </c>
      <c r="Y5618" s="4">
        <v>0</v>
      </c>
      <c r="Z5618" s="4">
        <v>0</v>
      </c>
      <c r="AA5618" s="4">
        <v>0</v>
      </c>
      <c r="AB5618" t="s">
        <v>3</v>
      </c>
      <c r="AC5618" s="4">
        <v>0</v>
      </c>
      <c r="AD5618" s="4">
        <v>0</v>
      </c>
      <c r="AE5618" s="4">
        <v>1246227.1000000001</v>
      </c>
      <c r="AF5618" t="s">
        <v>708</v>
      </c>
      <c r="AG5618" s="4">
        <v>0</v>
      </c>
      <c r="AH5618" s="4">
        <v>0</v>
      </c>
      <c r="AI5618" s="4">
        <v>0</v>
      </c>
      <c r="AJ5618" s="4">
        <v>-174435.20000000001</v>
      </c>
      <c r="AK5618" s="4">
        <v>187000</v>
      </c>
      <c r="AL5618" t="s">
        <v>788</v>
      </c>
      <c r="AM5618" s="71" t="str">
        <f>INDEX(Network_Insurer_Code,MATCH(Export!AL5618,Network_insurer_Name,0))</f>
        <v>RAI1</v>
      </c>
      <c r="AN5618" t="str">
        <f t="shared" si="87"/>
        <v>C1004RAI12017</v>
      </c>
    </row>
    <row r="5619" spans="1:40" x14ac:dyDescent="0.25">
      <c r="A5619">
        <v>2019</v>
      </c>
      <c r="B5619">
        <v>3</v>
      </c>
      <c r="C5619" s="1">
        <v>43647</v>
      </c>
      <c r="D5619" s="1">
        <v>43738</v>
      </c>
      <c r="E5619">
        <v>2019</v>
      </c>
      <c r="F5619" s="71" t="str">
        <f>INDEX(Client_Name,MATCH(Export!H5619,Local_Company_Name,0))</f>
        <v>Aplaca Engineering Co</v>
      </c>
      <c r="G5619" s="71">
        <f>INDEX(Client_Code,MATCH(Export!H5619,Local_Company_Name,0))</f>
        <v>1004</v>
      </c>
      <c r="H5619" t="s">
        <v>754</v>
      </c>
      <c r="I5619" t="s">
        <v>736</v>
      </c>
      <c r="J5619" t="s">
        <v>5</v>
      </c>
      <c r="K5619" s="71" t="str">
        <f>INDEX(Line_of_Business,MATCH(Export!J5619,Name,0))</f>
        <v>L</v>
      </c>
      <c r="L5619" s="9" t="s">
        <v>534</v>
      </c>
      <c r="M5619">
        <v>99</v>
      </c>
      <c r="N5619" s="4">
        <v>6649.9</v>
      </c>
      <c r="O5619" s="4">
        <v>3324.95</v>
      </c>
      <c r="P5619" s="4">
        <v>0</v>
      </c>
      <c r="Q5619" s="4">
        <v>0</v>
      </c>
      <c r="R5619" s="4">
        <v>0</v>
      </c>
      <c r="S5619" s="4">
        <v>0</v>
      </c>
      <c r="T5619" s="4">
        <v>0</v>
      </c>
      <c r="U5619" s="4">
        <v>0</v>
      </c>
      <c r="V5619" s="4">
        <v>0</v>
      </c>
      <c r="W5619" s="4">
        <v>0</v>
      </c>
      <c r="X5619" s="4">
        <v>0</v>
      </c>
      <c r="Y5619" s="4">
        <v>531.99</v>
      </c>
      <c r="Z5619" s="4">
        <v>199.5</v>
      </c>
      <c r="AA5619" s="4">
        <v>0</v>
      </c>
      <c r="AB5619" t="s">
        <v>3</v>
      </c>
      <c r="AC5619" s="4">
        <v>0</v>
      </c>
      <c r="AD5619" s="4">
        <v>0</v>
      </c>
      <c r="AE5619" s="4">
        <v>0</v>
      </c>
      <c r="AF5619" t="s">
        <v>736</v>
      </c>
      <c r="AG5619" s="4">
        <v>0</v>
      </c>
      <c r="AH5619" s="4">
        <v>0</v>
      </c>
      <c r="AI5619" s="4">
        <v>0</v>
      </c>
      <c r="AJ5619" s="4">
        <v>2593.46</v>
      </c>
      <c r="AK5619" s="4">
        <v>0</v>
      </c>
      <c r="AL5619" t="s">
        <v>791</v>
      </c>
      <c r="AM5619" s="71" t="str">
        <f>INDEX(Network_Insurer_Code,MATCH(Export!AL5619,Network_insurer_Name,0))</f>
        <v>CHI3</v>
      </c>
      <c r="AN5619" t="str">
        <f t="shared" si="87"/>
        <v>L1004CHI32019</v>
      </c>
    </row>
    <row r="5620" spans="1:40" x14ac:dyDescent="0.25">
      <c r="A5620">
        <v>2019</v>
      </c>
      <c r="B5620">
        <v>3</v>
      </c>
      <c r="C5620" s="1">
        <v>43647</v>
      </c>
      <c r="D5620" s="1">
        <v>43738</v>
      </c>
      <c r="E5620">
        <v>2019</v>
      </c>
      <c r="F5620" s="71" t="str">
        <f>INDEX(Client_Name,MATCH(Export!H5620,Local_Company_Name,0))</f>
        <v>Falcon Clothing</v>
      </c>
      <c r="G5620" s="71">
        <f>INDEX(Client_Code,MATCH(Export!H5620,Local_Company_Name,0))</f>
        <v>1006</v>
      </c>
      <c r="H5620" t="s">
        <v>773</v>
      </c>
      <c r="I5620" t="s">
        <v>736</v>
      </c>
      <c r="J5620" t="s">
        <v>8</v>
      </c>
      <c r="K5620" s="71" t="str">
        <f>INDEX(Line_of_Business,MATCH(Export!J5620,Name,0))</f>
        <v>M</v>
      </c>
      <c r="L5620" s="9" t="s">
        <v>25</v>
      </c>
      <c r="M5620">
        <v>6677</v>
      </c>
      <c r="N5620" s="4">
        <v>7627636.1200000001</v>
      </c>
      <c r="O5620" s="4">
        <v>3813818.06</v>
      </c>
      <c r="P5620" s="4">
        <v>4091138.41</v>
      </c>
      <c r="Q5620" s="4">
        <v>0</v>
      </c>
      <c r="R5620" s="4">
        <v>0</v>
      </c>
      <c r="S5620" s="4">
        <v>0</v>
      </c>
      <c r="T5620" s="4">
        <v>0</v>
      </c>
      <c r="U5620" s="4">
        <v>0</v>
      </c>
      <c r="V5620" s="4">
        <v>0</v>
      </c>
      <c r="W5620" s="4">
        <v>0</v>
      </c>
      <c r="X5620" s="4">
        <v>0</v>
      </c>
      <c r="Y5620" s="4">
        <v>418757.22</v>
      </c>
      <c r="Z5620" s="4">
        <v>0</v>
      </c>
      <c r="AA5620" s="4">
        <v>0</v>
      </c>
      <c r="AB5620" t="s">
        <v>3</v>
      </c>
      <c r="AC5620" s="4">
        <v>0</v>
      </c>
      <c r="AD5620" s="4">
        <v>0</v>
      </c>
      <c r="AE5620" s="4">
        <v>0</v>
      </c>
      <c r="AF5620" t="s">
        <v>736</v>
      </c>
      <c r="AG5620" s="4">
        <v>0</v>
      </c>
      <c r="AH5620" s="4">
        <v>0</v>
      </c>
      <c r="AI5620" s="4">
        <v>0</v>
      </c>
      <c r="AJ5620" s="4">
        <v>-696077.57</v>
      </c>
      <c r="AK5620" s="4">
        <v>0</v>
      </c>
      <c r="AL5620" t="s">
        <v>789</v>
      </c>
      <c r="AM5620" s="71" t="str">
        <f>INDEX(Network_Insurer_Code,MATCH(Export!AL5620,Network_insurer_Name,0))</f>
        <v>APL1</v>
      </c>
      <c r="AN5620" t="str">
        <f t="shared" si="87"/>
        <v>M1006APL12019</v>
      </c>
    </row>
    <row r="5621" spans="1:40" x14ac:dyDescent="0.25">
      <c r="A5621">
        <v>2020</v>
      </c>
      <c r="B5621">
        <v>1</v>
      </c>
      <c r="C5621" s="1">
        <v>43831</v>
      </c>
      <c r="D5621" s="1">
        <v>43921</v>
      </c>
      <c r="E5621">
        <v>2019</v>
      </c>
      <c r="F5621" s="71" t="str">
        <f>INDEX(Client_Name,MATCH(Export!H5621,Local_Company_Name,0))</f>
        <v>Tiger Jewelcrafting Ltd</v>
      </c>
      <c r="G5621" s="71">
        <f>INDEX(Client_Code,MATCH(Export!H5621,Local_Company_Name,0))</f>
        <v>1003</v>
      </c>
      <c r="H5621" t="s">
        <v>764</v>
      </c>
      <c r="I5621" t="s">
        <v>725</v>
      </c>
      <c r="J5621" t="s">
        <v>5</v>
      </c>
      <c r="K5621" s="71" t="str">
        <f>INDEX(Line_of_Business,MATCH(Export!J5621,Name,0))</f>
        <v>L</v>
      </c>
      <c r="L5621" s="9" t="s">
        <v>301</v>
      </c>
      <c r="M5621">
        <v>645</v>
      </c>
      <c r="N5621" s="4">
        <v>2453.83</v>
      </c>
      <c r="O5621" s="4">
        <v>2453.83</v>
      </c>
      <c r="P5621" s="4">
        <v>0</v>
      </c>
      <c r="Q5621" s="4">
        <v>0</v>
      </c>
      <c r="R5621" s="4">
        <v>0</v>
      </c>
      <c r="S5621" s="4">
        <v>0</v>
      </c>
      <c r="T5621" s="4">
        <v>0</v>
      </c>
      <c r="U5621" s="4">
        <v>0</v>
      </c>
      <c r="V5621" s="4">
        <v>0</v>
      </c>
      <c r="W5621" s="4">
        <v>0</v>
      </c>
      <c r="X5621" s="4">
        <v>0</v>
      </c>
      <c r="Y5621" s="4">
        <v>228.13</v>
      </c>
      <c r="Z5621" s="4">
        <v>0</v>
      </c>
      <c r="AA5621" s="4">
        <v>0</v>
      </c>
      <c r="AB5621" t="s">
        <v>3</v>
      </c>
      <c r="AC5621" s="4">
        <v>0</v>
      </c>
      <c r="AD5621" s="4">
        <v>0</v>
      </c>
      <c r="AE5621" s="4">
        <v>0</v>
      </c>
      <c r="AF5621" t="s">
        <v>725</v>
      </c>
      <c r="AG5621" s="4">
        <v>0</v>
      </c>
      <c r="AH5621" s="4">
        <v>0</v>
      </c>
      <c r="AI5621" s="4">
        <v>0</v>
      </c>
      <c r="AJ5621" s="4">
        <v>2225.6999999999998</v>
      </c>
      <c r="AK5621" s="4">
        <v>200000</v>
      </c>
      <c r="AL5621" t="s">
        <v>791</v>
      </c>
      <c r="AM5621" s="71" t="str">
        <f>INDEX(Network_Insurer_Code,MATCH(Export!AL5621,Network_insurer_Name,0))</f>
        <v>CHI3</v>
      </c>
      <c r="AN5621" t="str">
        <f t="shared" si="87"/>
        <v>L1003CHI32019</v>
      </c>
    </row>
    <row r="5622" spans="1:40" x14ac:dyDescent="0.25">
      <c r="A5622">
        <v>2019</v>
      </c>
      <c r="B5622">
        <v>4</v>
      </c>
      <c r="C5622" s="1">
        <v>43739</v>
      </c>
      <c r="D5622" s="1">
        <v>43830</v>
      </c>
      <c r="E5622">
        <v>2018</v>
      </c>
      <c r="F5622" s="71" t="str">
        <f>INDEX(Client_Name,MATCH(Export!H5622,Local_Company_Name,0))</f>
        <v>Falcon Clothing</v>
      </c>
      <c r="G5622" s="71">
        <f>INDEX(Client_Code,MATCH(Export!H5622,Local_Company_Name,0))</f>
        <v>1006</v>
      </c>
      <c r="H5622" t="s">
        <v>775</v>
      </c>
      <c r="I5622" t="s">
        <v>719</v>
      </c>
      <c r="J5622" t="s">
        <v>5</v>
      </c>
      <c r="K5622" s="71" t="str">
        <f>INDEX(Line_of_Business,MATCH(Export!J5622,Name,0))</f>
        <v>L</v>
      </c>
      <c r="L5622" s="9" t="s">
        <v>465</v>
      </c>
      <c r="M5622">
        <v>4493</v>
      </c>
      <c r="N5622" s="4">
        <v>627895.88</v>
      </c>
      <c r="O5622" s="4">
        <v>627895.88</v>
      </c>
      <c r="P5622" s="4">
        <v>833611.05</v>
      </c>
      <c r="Q5622" s="4">
        <v>0</v>
      </c>
      <c r="R5622" s="4">
        <v>0</v>
      </c>
      <c r="S5622" s="4">
        <v>0</v>
      </c>
      <c r="T5622" s="4">
        <v>0</v>
      </c>
      <c r="U5622" s="4">
        <v>0</v>
      </c>
      <c r="V5622" s="4">
        <v>0</v>
      </c>
      <c r="W5622" s="4">
        <v>0</v>
      </c>
      <c r="X5622" s="4">
        <v>0</v>
      </c>
      <c r="Y5622" s="4">
        <v>39557.440000000002</v>
      </c>
      <c r="Z5622" s="4">
        <v>3360.74</v>
      </c>
      <c r="AA5622" s="4">
        <v>1034.5</v>
      </c>
      <c r="AB5622" t="s">
        <v>3</v>
      </c>
      <c r="AC5622" s="4">
        <v>0</v>
      </c>
      <c r="AD5622" s="4">
        <v>0</v>
      </c>
      <c r="AE5622" s="4">
        <v>89247.02</v>
      </c>
      <c r="AF5622" t="s">
        <v>719</v>
      </c>
      <c r="AG5622" s="4">
        <v>0</v>
      </c>
      <c r="AH5622" s="4">
        <v>0</v>
      </c>
      <c r="AI5622" s="4">
        <v>0</v>
      </c>
      <c r="AJ5622" s="4">
        <v>-249667.85</v>
      </c>
      <c r="AK5622" s="4">
        <v>0</v>
      </c>
      <c r="AL5622" t="s">
        <v>795</v>
      </c>
      <c r="AM5622" s="71" t="str">
        <f>INDEX(Network_Insurer_Code,MATCH(Export!AL5622,Network_insurer_Name,0))</f>
        <v>TOL1</v>
      </c>
      <c r="AN5622" t="str">
        <f t="shared" si="87"/>
        <v>L1006TOL12018</v>
      </c>
    </row>
    <row r="5623" spans="1:40" x14ac:dyDescent="0.25">
      <c r="A5623">
        <v>2020</v>
      </c>
      <c r="B5623">
        <v>3</v>
      </c>
      <c r="C5623" s="1">
        <v>44013</v>
      </c>
      <c r="D5623" s="1">
        <v>44104</v>
      </c>
      <c r="E5623">
        <v>2019</v>
      </c>
      <c r="F5623" s="71" t="str">
        <f>INDEX(Client_Name,MATCH(Export!H5623,Local_Company_Name,0))</f>
        <v>Falcon Clothing</v>
      </c>
      <c r="G5623" s="71">
        <f>INDEX(Client_Code,MATCH(Export!H5623,Local_Company_Name,0))</f>
        <v>1006</v>
      </c>
      <c r="H5623" t="s">
        <v>773</v>
      </c>
      <c r="I5623" t="s">
        <v>722</v>
      </c>
      <c r="J5623" t="s">
        <v>8</v>
      </c>
      <c r="K5623" s="71" t="str">
        <f>INDEX(Line_of_Business,MATCH(Export!J5623,Name,0))</f>
        <v>M</v>
      </c>
      <c r="L5623" s="9" t="s">
        <v>370</v>
      </c>
      <c r="M5623">
        <v>374</v>
      </c>
      <c r="N5623" s="4">
        <v>0</v>
      </c>
      <c r="O5623" s="4">
        <v>0</v>
      </c>
      <c r="P5623" s="4">
        <v>9481.0400000000009</v>
      </c>
      <c r="Q5623" s="4">
        <v>0</v>
      </c>
      <c r="R5623" s="4">
        <v>0</v>
      </c>
      <c r="S5623" s="4">
        <v>0</v>
      </c>
      <c r="T5623" s="4">
        <v>0</v>
      </c>
      <c r="U5623" s="4">
        <v>0</v>
      </c>
      <c r="V5623" s="4">
        <v>0</v>
      </c>
      <c r="W5623" s="4">
        <v>0</v>
      </c>
      <c r="X5623" s="4">
        <v>0</v>
      </c>
      <c r="Y5623" s="4">
        <v>0</v>
      </c>
      <c r="Z5623" s="4">
        <v>0</v>
      </c>
      <c r="AA5623" s="4">
        <v>0</v>
      </c>
      <c r="AB5623" t="s">
        <v>3</v>
      </c>
      <c r="AC5623" s="4">
        <v>0</v>
      </c>
      <c r="AD5623" s="4">
        <v>0</v>
      </c>
      <c r="AE5623" s="4">
        <v>0</v>
      </c>
      <c r="AF5623" t="s">
        <v>722</v>
      </c>
      <c r="AG5623" s="4">
        <v>0</v>
      </c>
      <c r="AH5623" s="4">
        <v>0</v>
      </c>
      <c r="AI5623" s="4">
        <v>0</v>
      </c>
      <c r="AJ5623" s="4">
        <v>-9481.0400000000009</v>
      </c>
      <c r="AK5623" s="4">
        <v>0</v>
      </c>
      <c r="AL5623" t="s">
        <v>788</v>
      </c>
      <c r="AM5623" s="71" t="str">
        <f>INDEX(Network_Insurer_Code,MATCH(Export!AL5623,Network_insurer_Name,0))</f>
        <v>RAI1</v>
      </c>
      <c r="AN5623" t="str">
        <f t="shared" si="87"/>
        <v>M1006RAI12019</v>
      </c>
    </row>
    <row r="5624" spans="1:40" x14ac:dyDescent="0.25">
      <c r="A5624">
        <v>2019</v>
      </c>
      <c r="B5624">
        <v>3</v>
      </c>
      <c r="C5624" s="1">
        <v>43647</v>
      </c>
      <c r="D5624" s="1">
        <v>43738</v>
      </c>
      <c r="E5624">
        <v>2019</v>
      </c>
      <c r="F5624" s="71" t="str">
        <f>INDEX(Client_Name,MATCH(Export!H5624,Local_Company_Name,0))</f>
        <v>Flaimngo Tailoring</v>
      </c>
      <c r="G5624" s="71">
        <f>INDEX(Client_Code,MATCH(Export!H5624,Local_Company_Name,0))</f>
        <v>1005</v>
      </c>
      <c r="H5624" t="s">
        <v>770</v>
      </c>
      <c r="I5624" t="s">
        <v>710</v>
      </c>
      <c r="J5624" t="s">
        <v>0</v>
      </c>
      <c r="K5624" s="71" t="str">
        <f>INDEX(Line_of_Business,MATCH(Export!J5624,Name,0))</f>
        <v>D</v>
      </c>
      <c r="L5624" s="9" t="s">
        <v>92</v>
      </c>
      <c r="M5624">
        <v>64</v>
      </c>
      <c r="N5624" s="4">
        <v>-79.72</v>
      </c>
      <c r="O5624" s="4">
        <v>-79.72</v>
      </c>
      <c r="P5624" s="4">
        <v>0</v>
      </c>
      <c r="Q5624" s="4">
        <v>0</v>
      </c>
      <c r="R5624" s="4">
        <v>0</v>
      </c>
      <c r="S5624" s="4">
        <v>0</v>
      </c>
      <c r="T5624" s="4">
        <v>0</v>
      </c>
      <c r="U5624" s="4">
        <v>0</v>
      </c>
      <c r="V5624" s="4">
        <v>0</v>
      </c>
      <c r="W5624" s="4">
        <v>0</v>
      </c>
      <c r="X5624" s="4">
        <v>0</v>
      </c>
      <c r="Y5624" s="4">
        <v>-12.76</v>
      </c>
      <c r="Z5624" s="4">
        <v>0</v>
      </c>
      <c r="AA5624" s="4">
        <v>0</v>
      </c>
      <c r="AB5624" t="s">
        <v>3</v>
      </c>
      <c r="AC5624" s="4">
        <v>0</v>
      </c>
      <c r="AD5624" s="4">
        <v>0</v>
      </c>
      <c r="AE5624" s="4">
        <v>0</v>
      </c>
      <c r="AF5624" t="s">
        <v>710</v>
      </c>
      <c r="AG5624" s="4">
        <v>0</v>
      </c>
      <c r="AH5624" s="4">
        <v>0</v>
      </c>
      <c r="AI5624" s="4">
        <v>0</v>
      </c>
      <c r="AJ5624" s="4">
        <v>-66.959999999999994</v>
      </c>
      <c r="AK5624" s="4">
        <v>200000</v>
      </c>
      <c r="AL5624" t="s">
        <v>783</v>
      </c>
      <c r="AM5624" s="71" t="str">
        <f>INDEX(Network_Insurer_Code,MATCH(Export!AL5624,Network_insurer_Name,0))</f>
        <v>PEP1</v>
      </c>
      <c r="AN5624" t="str">
        <f t="shared" si="87"/>
        <v>D1005PEP12019</v>
      </c>
    </row>
    <row r="5625" spans="1:40" x14ac:dyDescent="0.25">
      <c r="A5625">
        <v>2020</v>
      </c>
      <c r="B5625">
        <v>2</v>
      </c>
      <c r="C5625" s="1">
        <v>43922</v>
      </c>
      <c r="D5625" s="1">
        <v>44012</v>
      </c>
      <c r="E5625">
        <v>2019</v>
      </c>
      <c r="F5625" s="71" t="str">
        <f>INDEX(Client_Name,MATCH(Export!H5625,Local_Company_Name,0))</f>
        <v>Falcon Clothing</v>
      </c>
      <c r="G5625" s="71">
        <f>INDEX(Client_Code,MATCH(Export!H5625,Local_Company_Name,0))</f>
        <v>1006</v>
      </c>
      <c r="H5625" t="s">
        <v>756</v>
      </c>
      <c r="I5625" t="s">
        <v>707</v>
      </c>
      <c r="J5625" t="s">
        <v>8</v>
      </c>
      <c r="K5625" s="71" t="str">
        <f>INDEX(Line_of_Business,MATCH(Export!J5625,Name,0))</f>
        <v>M</v>
      </c>
      <c r="L5625" s="9">
        <v>50881546</v>
      </c>
      <c r="M5625">
        <v>11</v>
      </c>
      <c r="N5625" s="4">
        <v>0</v>
      </c>
      <c r="O5625" s="4">
        <v>0</v>
      </c>
      <c r="P5625" s="4">
        <v>109.5</v>
      </c>
      <c r="Q5625" s="4">
        <v>0</v>
      </c>
      <c r="R5625" s="4">
        <v>0</v>
      </c>
      <c r="S5625" s="4">
        <v>0</v>
      </c>
      <c r="T5625" s="4">
        <v>0</v>
      </c>
      <c r="U5625" s="4">
        <v>0</v>
      </c>
      <c r="V5625" s="4">
        <v>0</v>
      </c>
      <c r="W5625" s="4">
        <v>0</v>
      </c>
      <c r="X5625" s="4">
        <v>0</v>
      </c>
      <c r="Y5625" s="4">
        <v>0</v>
      </c>
      <c r="Z5625" s="4">
        <v>0</v>
      </c>
      <c r="AA5625" s="4">
        <v>0</v>
      </c>
      <c r="AB5625" t="s">
        <v>3</v>
      </c>
      <c r="AC5625" s="4">
        <v>0</v>
      </c>
      <c r="AD5625" s="4">
        <v>0</v>
      </c>
      <c r="AE5625" s="4">
        <v>0</v>
      </c>
      <c r="AF5625" t="s">
        <v>707</v>
      </c>
      <c r="AG5625" s="4">
        <v>0</v>
      </c>
      <c r="AH5625" s="4">
        <v>0</v>
      </c>
      <c r="AI5625" s="4">
        <v>0</v>
      </c>
      <c r="AJ5625" s="4">
        <v>-109.5</v>
      </c>
      <c r="AK5625" s="4">
        <v>0</v>
      </c>
      <c r="AL5625" t="s">
        <v>793</v>
      </c>
      <c r="AM5625" s="71" t="str">
        <f>INDEX(Network_Insurer_Code,MATCH(Export!AL5625,Network_insurer_Name,0))</f>
        <v>CAL3</v>
      </c>
      <c r="AN5625" t="str">
        <f t="shared" si="87"/>
        <v>M1006CAL32019</v>
      </c>
    </row>
    <row r="5626" spans="1:40" x14ac:dyDescent="0.25">
      <c r="A5626">
        <v>2020</v>
      </c>
      <c r="B5626">
        <v>1</v>
      </c>
      <c r="C5626" s="1">
        <v>43831</v>
      </c>
      <c r="D5626" s="1">
        <v>43921</v>
      </c>
      <c r="E5626">
        <v>2017</v>
      </c>
      <c r="F5626" s="71" t="str">
        <f>INDEX(Client_Name,MATCH(Export!H5626,Local_Company_Name,0))</f>
        <v>Falcon Clothing</v>
      </c>
      <c r="G5626" s="71">
        <f>INDEX(Client_Code,MATCH(Export!H5626,Local_Company_Name,0))</f>
        <v>1006</v>
      </c>
      <c r="H5626" t="s">
        <v>773</v>
      </c>
      <c r="I5626" t="s">
        <v>704</v>
      </c>
      <c r="J5626" t="s">
        <v>0</v>
      </c>
      <c r="K5626" s="71" t="str">
        <f>INDEX(Line_of_Business,MATCH(Export!J5626,Name,0))</f>
        <v>D</v>
      </c>
      <c r="L5626" s="9" t="s">
        <v>175</v>
      </c>
      <c r="M5626">
        <v>774</v>
      </c>
      <c r="N5626" s="4">
        <v>0</v>
      </c>
      <c r="O5626" s="4">
        <v>0</v>
      </c>
      <c r="P5626" s="4">
        <v>27192</v>
      </c>
      <c r="Q5626" s="4">
        <v>0</v>
      </c>
      <c r="R5626" s="4">
        <v>0</v>
      </c>
      <c r="S5626" s="4">
        <v>0</v>
      </c>
      <c r="T5626" s="4">
        <v>0</v>
      </c>
      <c r="U5626" s="4">
        <v>0</v>
      </c>
      <c r="V5626" s="4">
        <v>0</v>
      </c>
      <c r="W5626" s="4">
        <v>0</v>
      </c>
      <c r="X5626" s="4">
        <v>0</v>
      </c>
      <c r="Y5626" s="4">
        <v>0</v>
      </c>
      <c r="Z5626" s="4">
        <v>0</v>
      </c>
      <c r="AA5626" s="4">
        <v>0</v>
      </c>
      <c r="AB5626" t="s">
        <v>3</v>
      </c>
      <c r="AC5626" s="4">
        <v>0</v>
      </c>
      <c r="AD5626" s="4">
        <v>0</v>
      </c>
      <c r="AE5626" s="4">
        <v>-12613.3</v>
      </c>
      <c r="AF5626" t="s">
        <v>704</v>
      </c>
      <c r="AG5626" s="4">
        <v>0</v>
      </c>
      <c r="AH5626" s="4">
        <v>0</v>
      </c>
      <c r="AI5626" s="4">
        <v>0</v>
      </c>
      <c r="AJ5626" s="4">
        <v>-27192</v>
      </c>
      <c r="AK5626" s="4">
        <v>0</v>
      </c>
      <c r="AL5626" t="s">
        <v>796</v>
      </c>
      <c r="AM5626" s="71" t="str">
        <f>INDEX(Network_Insurer_Code,MATCH(Export!AL5626,Network_insurer_Name,0))</f>
        <v>POL2</v>
      </c>
      <c r="AN5626" t="str">
        <f t="shared" si="87"/>
        <v>D1006POL22017</v>
      </c>
    </row>
    <row r="5627" spans="1:40" x14ac:dyDescent="0.25">
      <c r="A5627">
        <v>2019</v>
      </c>
      <c r="B5627">
        <v>1</v>
      </c>
      <c r="C5627" s="1">
        <v>43466</v>
      </c>
      <c r="D5627" s="1">
        <v>43555</v>
      </c>
      <c r="E5627">
        <v>2018</v>
      </c>
      <c r="F5627" s="71" t="str">
        <f>INDEX(Client_Name,MATCH(Export!H5627,Local_Company_Name,0))</f>
        <v>Zebra Workings Ltd</v>
      </c>
      <c r="G5627" s="71">
        <f>INDEX(Client_Code,MATCH(Export!H5627,Local_Company_Name,0))</f>
        <v>1001</v>
      </c>
      <c r="H5627" t="s">
        <v>751</v>
      </c>
      <c r="I5627" t="s">
        <v>704</v>
      </c>
      <c r="J5627" t="s">
        <v>5</v>
      </c>
      <c r="K5627" s="71" t="str">
        <f>INDEX(Line_of_Business,MATCH(Export!J5627,Name,0))</f>
        <v>L</v>
      </c>
      <c r="L5627" s="9" t="s">
        <v>105</v>
      </c>
      <c r="M5627">
        <v>107</v>
      </c>
      <c r="N5627" s="4">
        <v>34.9</v>
      </c>
      <c r="O5627" s="4">
        <v>34.9</v>
      </c>
      <c r="P5627" s="4">
        <v>0</v>
      </c>
      <c r="Q5627" s="4">
        <v>0</v>
      </c>
      <c r="R5627" s="4">
        <v>0</v>
      </c>
      <c r="S5627" s="4">
        <v>0</v>
      </c>
      <c r="T5627" s="4">
        <v>0</v>
      </c>
      <c r="U5627" s="4">
        <v>0</v>
      </c>
      <c r="V5627" s="4">
        <v>0</v>
      </c>
      <c r="W5627" s="4">
        <v>0</v>
      </c>
      <c r="X5627" s="4">
        <v>0</v>
      </c>
      <c r="Y5627" s="4">
        <v>6.98</v>
      </c>
      <c r="Z5627" s="4">
        <v>2.35</v>
      </c>
      <c r="AA5627" s="4">
        <v>0</v>
      </c>
      <c r="AB5627" t="s">
        <v>3</v>
      </c>
      <c r="AC5627" s="4">
        <v>0</v>
      </c>
      <c r="AD5627" s="4">
        <v>0</v>
      </c>
      <c r="AE5627" s="4">
        <v>0</v>
      </c>
      <c r="AF5627" t="s">
        <v>704</v>
      </c>
      <c r="AG5627" s="4">
        <v>0</v>
      </c>
      <c r="AH5627" s="4">
        <v>0</v>
      </c>
      <c r="AI5627" s="4">
        <v>0</v>
      </c>
      <c r="AJ5627" s="4">
        <v>25.569999999999901</v>
      </c>
      <c r="AK5627" s="4">
        <v>0</v>
      </c>
      <c r="AL5627" t="s">
        <v>783</v>
      </c>
      <c r="AM5627" s="71" t="str">
        <f>INDEX(Network_Insurer_Code,MATCH(Export!AL5627,Network_insurer_Name,0))</f>
        <v>PEP1</v>
      </c>
      <c r="AN5627" t="str">
        <f t="shared" si="87"/>
        <v>L1001PEP12018</v>
      </c>
    </row>
    <row r="5628" spans="1:40" x14ac:dyDescent="0.25">
      <c r="A5628">
        <v>2019</v>
      </c>
      <c r="B5628">
        <v>1</v>
      </c>
      <c r="C5628" s="1">
        <v>43466</v>
      </c>
      <c r="D5628" s="1">
        <v>43555</v>
      </c>
      <c r="E5628">
        <v>2017</v>
      </c>
      <c r="F5628" s="71" t="str">
        <f>INDEX(Client_Name,MATCH(Export!H5628,Local_Company_Name,0))</f>
        <v>Aplaca Engineering Co</v>
      </c>
      <c r="G5628" s="71">
        <f>INDEX(Client_Code,MATCH(Export!H5628,Local_Company_Name,0))</f>
        <v>1004</v>
      </c>
      <c r="H5628" t="s">
        <v>754</v>
      </c>
      <c r="I5628" t="s">
        <v>717</v>
      </c>
      <c r="J5628" t="s">
        <v>0</v>
      </c>
      <c r="K5628" s="71" t="str">
        <f>INDEX(Line_of_Business,MATCH(Export!J5628,Name,0))</f>
        <v>D</v>
      </c>
      <c r="L5628" s="9" t="s">
        <v>192</v>
      </c>
      <c r="M5628">
        <v>335</v>
      </c>
      <c r="N5628" s="4">
        <v>0</v>
      </c>
      <c r="O5628" s="4">
        <v>0</v>
      </c>
      <c r="P5628" s="4">
        <v>13137.21</v>
      </c>
      <c r="Q5628" s="4">
        <v>0</v>
      </c>
      <c r="R5628" s="4">
        <v>0</v>
      </c>
      <c r="S5628" s="4">
        <v>0</v>
      </c>
      <c r="T5628" s="4">
        <v>0</v>
      </c>
      <c r="U5628" s="4">
        <v>0</v>
      </c>
      <c r="V5628" s="4">
        <v>0</v>
      </c>
      <c r="W5628" s="4">
        <v>0</v>
      </c>
      <c r="X5628" s="4">
        <v>0</v>
      </c>
      <c r="Y5628" s="4">
        <v>0</v>
      </c>
      <c r="Z5628" s="4">
        <v>0</v>
      </c>
      <c r="AA5628" s="4">
        <v>0</v>
      </c>
      <c r="AB5628" t="s">
        <v>3</v>
      </c>
      <c r="AC5628" s="4">
        <v>0</v>
      </c>
      <c r="AD5628" s="4">
        <v>0</v>
      </c>
      <c r="AE5628" s="4">
        <v>0</v>
      </c>
      <c r="AF5628" t="s">
        <v>717</v>
      </c>
      <c r="AG5628" s="4">
        <v>0</v>
      </c>
      <c r="AH5628" s="4">
        <v>0</v>
      </c>
      <c r="AI5628" s="4">
        <v>0</v>
      </c>
      <c r="AJ5628" s="4">
        <v>-13137.21</v>
      </c>
      <c r="AK5628" s="4">
        <v>0</v>
      </c>
      <c r="AL5628" t="s">
        <v>792</v>
      </c>
      <c r="AM5628" s="71" t="str">
        <f>INDEX(Network_Insurer_Code,MATCH(Export!AL5628,Network_insurer_Name,0))</f>
        <v>CAL1</v>
      </c>
      <c r="AN5628" t="str">
        <f t="shared" si="87"/>
        <v>D1004CAL12017</v>
      </c>
    </row>
    <row r="5629" spans="1:40" x14ac:dyDescent="0.25">
      <c r="A5629">
        <v>2020</v>
      </c>
      <c r="B5629">
        <v>2</v>
      </c>
      <c r="C5629" s="1">
        <v>43922</v>
      </c>
      <c r="D5629" s="1">
        <v>44012</v>
      </c>
      <c r="E5629">
        <v>2020</v>
      </c>
      <c r="F5629" s="71" t="str">
        <f>INDEX(Client_Name,MATCH(Export!H5629,Local_Company_Name,0))</f>
        <v>Aplaca Engineering Co</v>
      </c>
      <c r="G5629" s="71">
        <f>INDEX(Client_Code,MATCH(Export!H5629,Local_Company_Name,0))</f>
        <v>1004</v>
      </c>
      <c r="H5629" t="s">
        <v>767</v>
      </c>
      <c r="I5629" t="s">
        <v>713</v>
      </c>
      <c r="J5629" t="s">
        <v>22</v>
      </c>
      <c r="K5629" s="71" t="str">
        <f>INDEX(Line_of_Business,MATCH(Export!J5629,Name,0))</f>
        <v>A</v>
      </c>
      <c r="L5629" s="9" t="s">
        <v>142</v>
      </c>
      <c r="M5629">
        <v>1090</v>
      </c>
      <c r="N5629" s="4">
        <v>0</v>
      </c>
      <c r="O5629" s="4">
        <v>0</v>
      </c>
      <c r="P5629" s="4">
        <v>114685.81</v>
      </c>
      <c r="Q5629" s="4">
        <v>0</v>
      </c>
      <c r="R5629" s="4">
        <v>0</v>
      </c>
      <c r="S5629" s="4">
        <v>0</v>
      </c>
      <c r="T5629" s="4">
        <v>0</v>
      </c>
      <c r="U5629" s="4">
        <v>0</v>
      </c>
      <c r="V5629" s="4">
        <v>0</v>
      </c>
      <c r="W5629" s="4">
        <v>0</v>
      </c>
      <c r="X5629" s="4">
        <v>0</v>
      </c>
      <c r="Y5629" s="4">
        <v>0</v>
      </c>
      <c r="Z5629" s="4">
        <v>0</v>
      </c>
      <c r="AA5629" s="4">
        <v>0</v>
      </c>
      <c r="AB5629" t="s">
        <v>3</v>
      </c>
      <c r="AC5629" s="4">
        <v>0</v>
      </c>
      <c r="AD5629" s="4">
        <v>0</v>
      </c>
      <c r="AE5629" s="4">
        <v>0</v>
      </c>
      <c r="AF5629" t="s">
        <v>713</v>
      </c>
      <c r="AG5629" s="4">
        <v>0</v>
      </c>
      <c r="AH5629" s="4">
        <v>0</v>
      </c>
      <c r="AI5629" s="4">
        <v>0</v>
      </c>
      <c r="AJ5629" s="4">
        <v>-114685.81</v>
      </c>
      <c r="AK5629" s="4">
        <v>0</v>
      </c>
      <c r="AL5629" t="s">
        <v>782</v>
      </c>
      <c r="AM5629" s="71" t="str">
        <f>INDEX(Network_Insurer_Code,MATCH(Export!AL5629,Network_insurer_Name,0))</f>
        <v>API2</v>
      </c>
      <c r="AN5629" t="str">
        <f t="shared" si="87"/>
        <v>A1004API22020</v>
      </c>
    </row>
    <row r="5630" spans="1:40" x14ac:dyDescent="0.25">
      <c r="A5630">
        <v>2019</v>
      </c>
      <c r="B5630">
        <v>4</v>
      </c>
      <c r="C5630" s="1">
        <v>43739</v>
      </c>
      <c r="D5630" s="1">
        <v>43830</v>
      </c>
      <c r="E5630">
        <v>2017</v>
      </c>
      <c r="F5630" s="71" t="str">
        <f>INDEX(Client_Name,MATCH(Export!H5630,Local_Company_Name,0))</f>
        <v>Aplaca Engineering Co</v>
      </c>
      <c r="G5630" s="71">
        <f>INDEX(Client_Code,MATCH(Export!H5630,Local_Company_Name,0))</f>
        <v>1004</v>
      </c>
      <c r="H5630" t="s">
        <v>754</v>
      </c>
      <c r="I5630" t="s">
        <v>719</v>
      </c>
      <c r="J5630" t="s">
        <v>5</v>
      </c>
      <c r="K5630" s="71" t="str">
        <f>INDEX(Line_of_Business,MATCH(Export!J5630,Name,0))</f>
        <v>L</v>
      </c>
      <c r="L5630" s="9" t="s">
        <v>273</v>
      </c>
      <c r="M5630">
        <v>0</v>
      </c>
      <c r="N5630" s="4">
        <v>-523.21</v>
      </c>
      <c r="O5630" s="4">
        <v>-523.21</v>
      </c>
      <c r="P5630" s="4">
        <v>10000</v>
      </c>
      <c r="Q5630" s="4">
        <v>0</v>
      </c>
      <c r="R5630" s="4">
        <v>0</v>
      </c>
      <c r="S5630" s="4">
        <v>0</v>
      </c>
      <c r="T5630" s="4">
        <v>0</v>
      </c>
      <c r="U5630" s="4">
        <v>0</v>
      </c>
      <c r="V5630" s="4">
        <v>0</v>
      </c>
      <c r="W5630" s="4">
        <v>0</v>
      </c>
      <c r="X5630" s="4">
        <v>0</v>
      </c>
      <c r="Y5630" s="4">
        <v>-32.96</v>
      </c>
      <c r="Z5630" s="4">
        <v>-3.66</v>
      </c>
      <c r="AA5630" s="4">
        <v>0</v>
      </c>
      <c r="AB5630" t="s">
        <v>3</v>
      </c>
      <c r="AC5630" s="4">
        <v>0</v>
      </c>
      <c r="AD5630" s="4">
        <v>0</v>
      </c>
      <c r="AE5630" s="4">
        <v>-2633.68</v>
      </c>
      <c r="AF5630" t="s">
        <v>719</v>
      </c>
      <c r="AG5630" s="4">
        <v>0</v>
      </c>
      <c r="AH5630" s="4">
        <v>0</v>
      </c>
      <c r="AI5630" s="4">
        <v>0</v>
      </c>
      <c r="AJ5630" s="4">
        <v>-10486.59</v>
      </c>
      <c r="AK5630" s="4">
        <v>0</v>
      </c>
      <c r="AL5630" t="s">
        <v>786</v>
      </c>
      <c r="AM5630" s="71" t="str">
        <f>INDEX(Network_Insurer_Code,MATCH(Export!AL5630,Network_insurer_Name,0))</f>
        <v>BAL1</v>
      </c>
      <c r="AN5630" t="str">
        <f t="shared" si="87"/>
        <v>L1004BAL12017</v>
      </c>
    </row>
    <row r="5631" spans="1:40" x14ac:dyDescent="0.25">
      <c r="A5631">
        <v>2020</v>
      </c>
      <c r="B5631">
        <v>2</v>
      </c>
      <c r="C5631" s="1">
        <v>44013</v>
      </c>
      <c r="D5631" s="1">
        <v>44104</v>
      </c>
      <c r="E5631">
        <v>2012</v>
      </c>
      <c r="F5631" s="71" t="str">
        <f>INDEX(Client_Name,MATCH(Export!H5631,Local_Company_Name,0))</f>
        <v>Falcon Clothing</v>
      </c>
      <c r="G5631" s="71">
        <f>INDEX(Client_Code,MATCH(Export!H5631,Local_Company_Name,0))</f>
        <v>1006</v>
      </c>
      <c r="H5631" t="s">
        <v>775</v>
      </c>
      <c r="I5631" t="s">
        <v>717</v>
      </c>
      <c r="J5631" t="s">
        <v>0</v>
      </c>
      <c r="K5631" s="71" t="str">
        <f>INDEX(Line_of_Business,MATCH(Export!J5631,Name,0))</f>
        <v>D</v>
      </c>
      <c r="L5631" s="9" t="s">
        <v>77</v>
      </c>
      <c r="M5631">
        <v>2700</v>
      </c>
      <c r="N5631" s="4">
        <v>0</v>
      </c>
      <c r="O5631" s="4">
        <v>0</v>
      </c>
      <c r="P5631" s="4">
        <v>0</v>
      </c>
      <c r="Q5631" s="4">
        <v>0</v>
      </c>
      <c r="R5631" s="4">
        <v>0</v>
      </c>
      <c r="S5631" s="4">
        <v>-12469.6</v>
      </c>
      <c r="T5631" s="4">
        <v>0</v>
      </c>
      <c r="U5631" s="4">
        <v>0</v>
      </c>
      <c r="V5631" s="4">
        <v>0</v>
      </c>
      <c r="W5631" s="4">
        <v>-24640.41</v>
      </c>
      <c r="X5631" s="4">
        <v>0</v>
      </c>
      <c r="Y5631" s="4">
        <v>0</v>
      </c>
      <c r="Z5631" s="4">
        <v>0</v>
      </c>
      <c r="AA5631" s="4">
        <v>0</v>
      </c>
      <c r="AB5631" t="s">
        <v>3</v>
      </c>
      <c r="AC5631" s="4">
        <v>0</v>
      </c>
      <c r="AD5631" s="4">
        <v>0</v>
      </c>
      <c r="AE5631" s="4">
        <v>0</v>
      </c>
      <c r="AF5631" t="s">
        <v>717</v>
      </c>
      <c r="AG5631" s="4">
        <v>0</v>
      </c>
      <c r="AH5631" s="4">
        <v>0</v>
      </c>
      <c r="AI5631" s="4">
        <v>0</v>
      </c>
      <c r="AJ5631" s="4">
        <v>12170.81</v>
      </c>
      <c r="AK5631" s="4">
        <v>200000</v>
      </c>
      <c r="AL5631" t="s">
        <v>788</v>
      </c>
      <c r="AM5631" s="71" t="str">
        <f>INDEX(Network_Insurer_Code,MATCH(Export!AL5631,Network_insurer_Name,0))</f>
        <v>RAI1</v>
      </c>
      <c r="AN5631" t="str">
        <f t="shared" si="87"/>
        <v>D1006RAI12012</v>
      </c>
    </row>
    <row r="5632" spans="1:40" x14ac:dyDescent="0.25">
      <c r="A5632">
        <v>2020</v>
      </c>
      <c r="B5632">
        <v>1</v>
      </c>
      <c r="C5632" s="1">
        <v>43831</v>
      </c>
      <c r="D5632" s="1">
        <v>43921</v>
      </c>
      <c r="E5632">
        <v>2018</v>
      </c>
      <c r="F5632" s="71" t="str">
        <f>INDEX(Client_Name,MATCH(Export!H5632,Local_Company_Name,0))</f>
        <v>Tiger Jewelcrafting Ltd</v>
      </c>
      <c r="G5632" s="71">
        <f>INDEX(Client_Code,MATCH(Export!H5632,Local_Company_Name,0))</f>
        <v>1003</v>
      </c>
      <c r="H5632" t="s">
        <v>764</v>
      </c>
      <c r="I5632" t="s">
        <v>702</v>
      </c>
      <c r="J5632" t="s">
        <v>0</v>
      </c>
      <c r="K5632" s="71" t="str">
        <f>INDEX(Line_of_Business,MATCH(Export!J5632,Name,0))</f>
        <v>D</v>
      </c>
      <c r="L5632" s="9" t="s">
        <v>85</v>
      </c>
      <c r="M5632">
        <v>12185</v>
      </c>
      <c r="N5632" s="4">
        <v>0</v>
      </c>
      <c r="O5632" s="4">
        <v>0</v>
      </c>
      <c r="P5632" s="4">
        <v>841443.27</v>
      </c>
      <c r="Q5632" s="4">
        <v>0</v>
      </c>
      <c r="R5632" s="4">
        <v>0</v>
      </c>
      <c r="S5632" s="4">
        <v>0</v>
      </c>
      <c r="T5632" s="4">
        <v>0</v>
      </c>
      <c r="U5632" s="4">
        <v>0</v>
      </c>
      <c r="V5632" s="4">
        <v>0</v>
      </c>
      <c r="W5632" s="4">
        <v>0</v>
      </c>
      <c r="X5632" s="4">
        <v>0</v>
      </c>
      <c r="Y5632" s="4">
        <v>0</v>
      </c>
      <c r="Z5632" s="4">
        <v>0</v>
      </c>
      <c r="AA5632" s="4">
        <v>0</v>
      </c>
      <c r="AB5632" t="s">
        <v>3</v>
      </c>
      <c r="AC5632" s="4">
        <v>0</v>
      </c>
      <c r="AD5632" s="4">
        <v>0</v>
      </c>
      <c r="AE5632" s="4">
        <v>2449498.5299999998</v>
      </c>
      <c r="AF5632" t="s">
        <v>702</v>
      </c>
      <c r="AG5632" s="4">
        <v>0</v>
      </c>
      <c r="AH5632" s="4">
        <v>0</v>
      </c>
      <c r="AI5632" s="4">
        <v>0</v>
      </c>
      <c r="AJ5632" s="4">
        <v>-841443.27</v>
      </c>
      <c r="AK5632" s="4">
        <v>0</v>
      </c>
      <c r="AL5632" t="s">
        <v>792</v>
      </c>
      <c r="AM5632" s="71" t="str">
        <f>INDEX(Network_Insurer_Code,MATCH(Export!AL5632,Network_insurer_Name,0))</f>
        <v>CAL1</v>
      </c>
      <c r="AN5632" t="str">
        <f t="shared" si="87"/>
        <v>D1003CAL12018</v>
      </c>
    </row>
    <row r="5633" spans="1:40" x14ac:dyDescent="0.25">
      <c r="A5633">
        <v>2020</v>
      </c>
      <c r="B5633">
        <v>2</v>
      </c>
      <c r="C5633" s="1">
        <v>43922</v>
      </c>
      <c r="D5633" s="1">
        <v>44012</v>
      </c>
      <c r="E5633">
        <v>2019</v>
      </c>
      <c r="F5633" s="71" t="str">
        <f>INDEX(Client_Name,MATCH(Export!H5633,Local_Company_Name,0))</f>
        <v>Zebra Workings Ltd</v>
      </c>
      <c r="G5633" s="71">
        <f>INDEX(Client_Code,MATCH(Export!H5633,Local_Company_Name,0))</f>
        <v>1001</v>
      </c>
      <c r="H5633" t="s">
        <v>748</v>
      </c>
      <c r="I5633" t="s">
        <v>702</v>
      </c>
      <c r="J5633" t="s">
        <v>0</v>
      </c>
      <c r="K5633" s="71" t="str">
        <f>INDEX(Line_of_Business,MATCH(Export!J5633,Name,0))</f>
        <v>D</v>
      </c>
      <c r="L5633" s="9" t="s">
        <v>648</v>
      </c>
      <c r="M5633">
        <v>4131</v>
      </c>
      <c r="N5633" s="4">
        <v>0</v>
      </c>
      <c r="O5633" s="4">
        <v>0</v>
      </c>
      <c r="P5633" s="4">
        <v>467256.38</v>
      </c>
      <c r="Q5633" s="4">
        <v>0</v>
      </c>
      <c r="R5633" s="4">
        <v>0</v>
      </c>
      <c r="S5633" s="4">
        <v>0</v>
      </c>
      <c r="T5633" s="4">
        <v>0</v>
      </c>
      <c r="U5633" s="4">
        <v>0</v>
      </c>
      <c r="V5633" s="4">
        <v>0</v>
      </c>
      <c r="W5633" s="4">
        <v>0</v>
      </c>
      <c r="X5633" s="4">
        <v>0</v>
      </c>
      <c r="Y5633" s="4">
        <v>0</v>
      </c>
      <c r="Z5633" s="4">
        <v>0</v>
      </c>
      <c r="AA5633" s="4">
        <v>0</v>
      </c>
      <c r="AB5633" t="s">
        <v>3</v>
      </c>
      <c r="AC5633" s="4">
        <v>0</v>
      </c>
      <c r="AD5633" s="4">
        <v>0</v>
      </c>
      <c r="AE5633" s="4">
        <v>0</v>
      </c>
      <c r="AF5633" t="s">
        <v>702</v>
      </c>
      <c r="AG5633" s="4">
        <v>0</v>
      </c>
      <c r="AH5633" s="4">
        <v>0</v>
      </c>
      <c r="AI5633" s="4">
        <v>0</v>
      </c>
      <c r="AJ5633" s="4">
        <v>-467256.38</v>
      </c>
      <c r="AK5633" s="4">
        <v>0</v>
      </c>
      <c r="AL5633" t="s">
        <v>788</v>
      </c>
      <c r="AM5633" s="71" t="str">
        <f>INDEX(Network_Insurer_Code,MATCH(Export!AL5633,Network_insurer_Name,0))</f>
        <v>RAI1</v>
      </c>
      <c r="AN5633" t="str">
        <f t="shared" si="87"/>
        <v>D1001RAI12019</v>
      </c>
    </row>
    <row r="5634" spans="1:40" x14ac:dyDescent="0.25">
      <c r="A5634">
        <v>2020</v>
      </c>
      <c r="B5634">
        <v>3</v>
      </c>
      <c r="C5634" s="1">
        <v>44013</v>
      </c>
      <c r="D5634" s="1">
        <v>44104</v>
      </c>
      <c r="E5634">
        <v>2018</v>
      </c>
      <c r="F5634" s="71" t="str">
        <f>INDEX(Client_Name,MATCH(Export!H5634,Local_Company_Name,0))</f>
        <v>Lion Manufacturing Co</v>
      </c>
      <c r="G5634" s="71">
        <f>INDEX(Client_Code,MATCH(Export!H5634,Local_Company_Name,0))</f>
        <v>1002</v>
      </c>
      <c r="H5634" t="s">
        <v>759</v>
      </c>
      <c r="I5634" t="s">
        <v>708</v>
      </c>
      <c r="J5634" t="s">
        <v>14</v>
      </c>
      <c r="K5634" s="71" t="str">
        <f>INDEX(Line_of_Business,MATCH(Export!J5634,Name,0))</f>
        <v>C</v>
      </c>
      <c r="L5634" s="9">
        <v>85893585</v>
      </c>
      <c r="M5634">
        <v>3186</v>
      </c>
      <c r="N5634" s="4">
        <v>0</v>
      </c>
      <c r="O5634" s="4">
        <v>0</v>
      </c>
      <c r="P5634" s="4">
        <v>198973.75</v>
      </c>
      <c r="Q5634" s="4">
        <v>0</v>
      </c>
      <c r="R5634" s="4">
        <v>0</v>
      </c>
      <c r="S5634" s="4">
        <v>0</v>
      </c>
      <c r="T5634" s="4">
        <v>0</v>
      </c>
      <c r="U5634" s="4">
        <v>0</v>
      </c>
      <c r="V5634" s="4">
        <v>0</v>
      </c>
      <c r="W5634" s="4">
        <v>0</v>
      </c>
      <c r="X5634" s="4">
        <v>0</v>
      </c>
      <c r="Y5634" s="4">
        <v>0</v>
      </c>
      <c r="Z5634" s="4">
        <v>0</v>
      </c>
      <c r="AA5634" s="4">
        <v>0</v>
      </c>
      <c r="AB5634" t="s">
        <v>3</v>
      </c>
      <c r="AC5634" s="4">
        <v>0</v>
      </c>
      <c r="AD5634" s="4">
        <v>0</v>
      </c>
      <c r="AE5634" s="4">
        <v>-740407.2</v>
      </c>
      <c r="AF5634" t="s">
        <v>708</v>
      </c>
      <c r="AG5634" s="4">
        <v>0</v>
      </c>
      <c r="AH5634" s="4">
        <v>0</v>
      </c>
      <c r="AI5634" s="4">
        <v>0</v>
      </c>
      <c r="AJ5634" s="4">
        <v>-198973.75</v>
      </c>
      <c r="AK5634" s="4">
        <v>187000</v>
      </c>
      <c r="AL5634" t="s">
        <v>789</v>
      </c>
      <c r="AM5634" s="71" t="str">
        <f>INDEX(Network_Insurer_Code,MATCH(Export!AL5634,Network_insurer_Name,0))</f>
        <v>APL1</v>
      </c>
      <c r="AN5634" t="str">
        <f t="shared" ref="AN5634:AN5697" si="88">_xlfn.CONCAT(K5634,G5634,AM5634,E5634)</f>
        <v>C1002APL12018</v>
      </c>
    </row>
    <row r="5635" spans="1:40" x14ac:dyDescent="0.25">
      <c r="A5635">
        <v>2020</v>
      </c>
      <c r="B5635">
        <v>3</v>
      </c>
      <c r="C5635" s="1">
        <v>43922</v>
      </c>
      <c r="D5635" s="1">
        <v>44012</v>
      </c>
      <c r="E5635">
        <v>2019</v>
      </c>
      <c r="F5635" s="71" t="str">
        <f>INDEX(Client_Name,MATCH(Export!H5635,Local_Company_Name,0))</f>
        <v>Zebra Workings Ltd</v>
      </c>
      <c r="G5635" s="71">
        <f>INDEX(Client_Code,MATCH(Export!H5635,Local_Company_Name,0))</f>
        <v>1001</v>
      </c>
      <c r="H5635" t="s">
        <v>748</v>
      </c>
      <c r="I5635" t="s">
        <v>727</v>
      </c>
      <c r="J5635" t="s">
        <v>8</v>
      </c>
      <c r="K5635" s="71" t="str">
        <f>INDEX(Line_of_Business,MATCH(Export!J5635,Name,0))</f>
        <v>M</v>
      </c>
      <c r="L5635" s="9">
        <v>22380751</v>
      </c>
      <c r="M5635">
        <v>62</v>
      </c>
      <c r="N5635" s="4">
        <v>0</v>
      </c>
      <c r="O5635" s="4">
        <v>0</v>
      </c>
      <c r="P5635" s="4">
        <v>-7902954</v>
      </c>
      <c r="Q5635" s="4">
        <v>0</v>
      </c>
      <c r="R5635" s="4">
        <v>0</v>
      </c>
      <c r="S5635" s="4">
        <v>0</v>
      </c>
      <c r="T5635" s="4">
        <v>0</v>
      </c>
      <c r="U5635" s="4">
        <v>0</v>
      </c>
      <c r="V5635" s="4">
        <v>0</v>
      </c>
      <c r="W5635" s="4">
        <v>-17724444</v>
      </c>
      <c r="X5635" s="4">
        <v>0</v>
      </c>
      <c r="Y5635" s="4">
        <v>0</v>
      </c>
      <c r="Z5635" s="4">
        <v>0</v>
      </c>
      <c r="AA5635" s="4">
        <v>0</v>
      </c>
      <c r="AB5635" t="s">
        <v>3</v>
      </c>
      <c r="AC5635" s="4">
        <v>0</v>
      </c>
      <c r="AD5635" s="4">
        <v>0</v>
      </c>
      <c r="AE5635" s="4">
        <v>0</v>
      </c>
      <c r="AF5635" t="s">
        <v>727</v>
      </c>
      <c r="AG5635" s="4">
        <v>0</v>
      </c>
      <c r="AH5635" s="4">
        <v>0</v>
      </c>
      <c r="AI5635" s="4">
        <v>0</v>
      </c>
      <c r="AJ5635" s="4">
        <v>25627398</v>
      </c>
      <c r="AK5635" s="4">
        <v>0</v>
      </c>
      <c r="AL5635" t="s">
        <v>791</v>
      </c>
      <c r="AM5635" s="71" t="str">
        <f>INDEX(Network_Insurer_Code,MATCH(Export!AL5635,Network_insurer_Name,0))</f>
        <v>CHI3</v>
      </c>
      <c r="AN5635" t="str">
        <f t="shared" si="88"/>
        <v>M1001CHI32019</v>
      </c>
    </row>
    <row r="5636" spans="1:40" x14ac:dyDescent="0.25">
      <c r="A5636">
        <v>2020</v>
      </c>
      <c r="B5636">
        <v>3</v>
      </c>
      <c r="C5636" s="1">
        <v>44013</v>
      </c>
      <c r="D5636" s="1">
        <v>44104</v>
      </c>
      <c r="E5636">
        <v>2020</v>
      </c>
      <c r="F5636" s="71" t="str">
        <f>INDEX(Client_Name,MATCH(Export!H5636,Local_Company_Name,0))</f>
        <v>Falcon Clothing</v>
      </c>
      <c r="G5636" s="71">
        <f>INDEX(Client_Code,MATCH(Export!H5636,Local_Company_Name,0))</f>
        <v>1006</v>
      </c>
      <c r="H5636" t="s">
        <v>756</v>
      </c>
      <c r="I5636" t="s">
        <v>732</v>
      </c>
      <c r="J5636" t="s">
        <v>5</v>
      </c>
      <c r="K5636" s="71" t="str">
        <f>INDEX(Line_of_Business,MATCH(Export!J5636,Name,0))</f>
        <v>L</v>
      </c>
      <c r="L5636" s="9" t="s">
        <v>299</v>
      </c>
      <c r="M5636">
        <v>1467</v>
      </c>
      <c r="N5636" s="4">
        <v>328625</v>
      </c>
      <c r="O5636" s="4">
        <v>328625</v>
      </c>
      <c r="P5636" s="4">
        <v>78922.759999999995</v>
      </c>
      <c r="Q5636" s="4">
        <v>0</v>
      </c>
      <c r="R5636" s="4">
        <v>0</v>
      </c>
      <c r="S5636" s="4">
        <v>0</v>
      </c>
      <c r="T5636" s="4">
        <v>0</v>
      </c>
      <c r="U5636" s="4">
        <v>0</v>
      </c>
      <c r="V5636" s="4">
        <v>0</v>
      </c>
      <c r="W5636" s="4">
        <v>0</v>
      </c>
      <c r="X5636" s="4">
        <v>0</v>
      </c>
      <c r="Y5636" s="4">
        <v>18731.63</v>
      </c>
      <c r="Z5636" s="4">
        <v>0</v>
      </c>
      <c r="AA5636" s="4">
        <v>6572.5</v>
      </c>
      <c r="AB5636" t="s">
        <v>3</v>
      </c>
      <c r="AC5636" s="4">
        <v>0</v>
      </c>
      <c r="AD5636" s="4">
        <v>0</v>
      </c>
      <c r="AE5636" s="4">
        <v>0</v>
      </c>
      <c r="AF5636" t="s">
        <v>732</v>
      </c>
      <c r="AG5636" s="4">
        <v>0</v>
      </c>
      <c r="AH5636" s="4">
        <v>0</v>
      </c>
      <c r="AI5636" s="4">
        <v>0</v>
      </c>
      <c r="AJ5636" s="4">
        <v>224398.11</v>
      </c>
      <c r="AK5636" s="4">
        <v>0</v>
      </c>
      <c r="AL5636" t="s">
        <v>792</v>
      </c>
      <c r="AM5636" s="71" t="str">
        <f>INDEX(Network_Insurer_Code,MATCH(Export!AL5636,Network_insurer_Name,0))</f>
        <v>CAL1</v>
      </c>
      <c r="AN5636" t="str">
        <f t="shared" si="88"/>
        <v>L1006CAL12020</v>
      </c>
    </row>
    <row r="5637" spans="1:40" x14ac:dyDescent="0.25">
      <c r="A5637">
        <v>2019</v>
      </c>
      <c r="B5637">
        <v>4</v>
      </c>
      <c r="C5637" s="1">
        <v>43739</v>
      </c>
      <c r="D5637" s="1">
        <v>43830</v>
      </c>
      <c r="E5637">
        <v>2019</v>
      </c>
      <c r="F5637" s="71" t="str">
        <f>INDEX(Client_Name,MATCH(Export!H5637,Local_Company_Name,0))</f>
        <v>Lion Manufacturing Co</v>
      </c>
      <c r="G5637" s="71">
        <f>INDEX(Client_Code,MATCH(Export!H5637,Local_Company_Name,0))</f>
        <v>1002</v>
      </c>
      <c r="H5637" t="s">
        <v>757</v>
      </c>
      <c r="I5637" t="s">
        <v>710</v>
      </c>
      <c r="J5637" t="s">
        <v>22</v>
      </c>
      <c r="K5637" s="71" t="str">
        <f>INDEX(Line_of_Business,MATCH(Export!J5637,Name,0))</f>
        <v>A</v>
      </c>
      <c r="L5637" s="9" t="s">
        <v>241</v>
      </c>
      <c r="M5637">
        <v>382</v>
      </c>
      <c r="N5637" s="4">
        <v>711.87</v>
      </c>
      <c r="O5637" s="4">
        <v>711.87</v>
      </c>
      <c r="P5637" s="4">
        <v>0</v>
      </c>
      <c r="Q5637" s="4">
        <v>0</v>
      </c>
      <c r="R5637" s="4">
        <v>0</v>
      </c>
      <c r="S5637" s="4">
        <v>0</v>
      </c>
      <c r="T5637" s="4">
        <v>0</v>
      </c>
      <c r="U5637" s="4">
        <v>0</v>
      </c>
      <c r="V5637" s="4">
        <v>0</v>
      </c>
      <c r="W5637" s="4">
        <v>0</v>
      </c>
      <c r="X5637" s="4">
        <v>0</v>
      </c>
      <c r="Y5637" s="4">
        <v>106.78</v>
      </c>
      <c r="Z5637" s="4">
        <v>0</v>
      </c>
      <c r="AA5637" s="4">
        <v>0</v>
      </c>
      <c r="AB5637" t="s">
        <v>3</v>
      </c>
      <c r="AC5637" s="4">
        <v>0</v>
      </c>
      <c r="AD5637" s="4">
        <v>0</v>
      </c>
      <c r="AE5637" s="4">
        <v>0</v>
      </c>
      <c r="AF5637" t="s">
        <v>710</v>
      </c>
      <c r="AG5637" s="4">
        <v>0</v>
      </c>
      <c r="AH5637" s="4">
        <v>0</v>
      </c>
      <c r="AI5637" s="4">
        <v>0</v>
      </c>
      <c r="AJ5637" s="4">
        <v>605.09</v>
      </c>
      <c r="AK5637" s="4">
        <v>0</v>
      </c>
      <c r="AL5637" t="s">
        <v>790</v>
      </c>
      <c r="AM5637" s="71" t="str">
        <f>INDEX(Network_Insurer_Code,MATCH(Export!AL5637,Network_insurer_Name,0))</f>
        <v>STL1</v>
      </c>
      <c r="AN5637" t="str">
        <f t="shared" si="88"/>
        <v>A1002STL12019</v>
      </c>
    </row>
    <row r="5638" spans="1:40" x14ac:dyDescent="0.25">
      <c r="A5638">
        <v>2019</v>
      </c>
      <c r="B5638">
        <v>4</v>
      </c>
      <c r="C5638" s="1">
        <v>43739</v>
      </c>
      <c r="D5638" s="1">
        <v>43830</v>
      </c>
      <c r="E5638">
        <v>2017</v>
      </c>
      <c r="F5638" s="71" t="str">
        <f>INDEX(Client_Name,MATCH(Export!H5638,Local_Company_Name,0))</f>
        <v>Lion Manufacturing Co</v>
      </c>
      <c r="G5638" s="71">
        <f>INDEX(Client_Code,MATCH(Export!H5638,Local_Company_Name,0))</f>
        <v>1002</v>
      </c>
      <c r="H5638" t="s">
        <v>759</v>
      </c>
      <c r="I5638" t="s">
        <v>704</v>
      </c>
      <c r="J5638" t="s">
        <v>0</v>
      </c>
      <c r="K5638" s="71" t="str">
        <f>INDEX(Line_of_Business,MATCH(Export!J5638,Name,0))</f>
        <v>D</v>
      </c>
      <c r="L5638" s="9" t="s">
        <v>175</v>
      </c>
      <c r="M5638">
        <v>774</v>
      </c>
      <c r="N5638" s="4">
        <v>0</v>
      </c>
      <c r="O5638" s="4">
        <v>0</v>
      </c>
      <c r="P5638" s="4">
        <v>27192</v>
      </c>
      <c r="Q5638" s="4">
        <v>0</v>
      </c>
      <c r="R5638" s="4">
        <v>0</v>
      </c>
      <c r="S5638" s="4">
        <v>0</v>
      </c>
      <c r="T5638" s="4">
        <v>0</v>
      </c>
      <c r="U5638" s="4">
        <v>0</v>
      </c>
      <c r="V5638" s="4">
        <v>0</v>
      </c>
      <c r="W5638" s="4">
        <v>0</v>
      </c>
      <c r="X5638" s="4">
        <v>0</v>
      </c>
      <c r="Y5638" s="4">
        <v>0</v>
      </c>
      <c r="Z5638" s="4">
        <v>0</v>
      </c>
      <c r="AA5638" s="4">
        <v>0</v>
      </c>
      <c r="AB5638" t="s">
        <v>3</v>
      </c>
      <c r="AC5638" s="4">
        <v>0</v>
      </c>
      <c r="AD5638" s="4">
        <v>0</v>
      </c>
      <c r="AE5638" s="4">
        <v>-12612.29</v>
      </c>
      <c r="AF5638" t="s">
        <v>704</v>
      </c>
      <c r="AG5638" s="4">
        <v>0</v>
      </c>
      <c r="AH5638" s="4">
        <v>0</v>
      </c>
      <c r="AI5638" s="4">
        <v>0</v>
      </c>
      <c r="AJ5638" s="4">
        <v>-27192</v>
      </c>
      <c r="AK5638" s="4">
        <v>0</v>
      </c>
      <c r="AL5638" t="s">
        <v>787</v>
      </c>
      <c r="AM5638" s="71" t="str">
        <f>INDEX(Network_Insurer_Code,MATCH(Export!AL5638,Network_insurer_Name,0))</f>
        <v>LEI3</v>
      </c>
      <c r="AN5638" t="str">
        <f t="shared" si="88"/>
        <v>D1002LEI32017</v>
      </c>
    </row>
    <row r="5639" spans="1:40" x14ac:dyDescent="0.25">
      <c r="A5639">
        <v>2020</v>
      </c>
      <c r="B5639">
        <v>3</v>
      </c>
      <c r="C5639" s="1">
        <v>43922</v>
      </c>
      <c r="D5639" s="1">
        <v>44012</v>
      </c>
      <c r="E5639">
        <v>2018</v>
      </c>
      <c r="F5639" s="71" t="str">
        <f>INDEX(Client_Name,MATCH(Export!H5639,Local_Company_Name,0))</f>
        <v>Falcon Clothing</v>
      </c>
      <c r="G5639" s="71">
        <f>INDEX(Client_Code,MATCH(Export!H5639,Local_Company_Name,0))</f>
        <v>1006</v>
      </c>
      <c r="H5639" t="s">
        <v>775</v>
      </c>
      <c r="I5639" t="s">
        <v>707</v>
      </c>
      <c r="J5639" t="s">
        <v>22</v>
      </c>
      <c r="K5639" s="71" t="str">
        <f>INDEX(Line_of_Business,MATCH(Export!J5639,Name,0))</f>
        <v>A</v>
      </c>
      <c r="L5639" s="9" t="s">
        <v>274</v>
      </c>
      <c r="M5639">
        <v>0</v>
      </c>
      <c r="N5639" s="4">
        <v>0</v>
      </c>
      <c r="O5639" s="4">
        <v>0</v>
      </c>
      <c r="P5639" s="4">
        <v>0</v>
      </c>
      <c r="Q5639" s="4">
        <v>0</v>
      </c>
      <c r="R5639" s="4">
        <v>0</v>
      </c>
      <c r="S5639" s="4">
        <v>0</v>
      </c>
      <c r="T5639" s="4">
        <v>0</v>
      </c>
      <c r="U5639" s="4">
        <v>0</v>
      </c>
      <c r="V5639" s="4">
        <v>0</v>
      </c>
      <c r="W5639" s="4">
        <v>0</v>
      </c>
      <c r="X5639" s="4">
        <v>0</v>
      </c>
      <c r="Y5639" s="4">
        <v>0</v>
      </c>
      <c r="Z5639" s="4">
        <v>0</v>
      </c>
      <c r="AA5639" s="4">
        <v>0</v>
      </c>
      <c r="AB5639" t="s">
        <v>3</v>
      </c>
      <c r="AC5639" s="4">
        <v>0</v>
      </c>
      <c r="AD5639" s="4">
        <v>0</v>
      </c>
      <c r="AE5639" s="4">
        <v>-38700</v>
      </c>
      <c r="AF5639" t="s">
        <v>707</v>
      </c>
      <c r="AG5639" s="4">
        <v>0</v>
      </c>
      <c r="AH5639" s="4">
        <v>0</v>
      </c>
      <c r="AI5639" s="4">
        <v>0</v>
      </c>
      <c r="AJ5639" s="4">
        <v>0</v>
      </c>
      <c r="AK5639" s="4">
        <v>0</v>
      </c>
      <c r="AL5639" t="s">
        <v>795</v>
      </c>
      <c r="AM5639" s="71" t="str">
        <f>INDEX(Network_Insurer_Code,MATCH(Export!AL5639,Network_insurer_Name,0))</f>
        <v>TOL1</v>
      </c>
      <c r="AN5639" t="str">
        <f t="shared" si="88"/>
        <v>A1006TOL12018</v>
      </c>
    </row>
    <row r="5640" spans="1:40" x14ac:dyDescent="0.25">
      <c r="A5640">
        <v>2020</v>
      </c>
      <c r="B5640">
        <v>1</v>
      </c>
      <c r="C5640" s="1">
        <v>43831</v>
      </c>
      <c r="D5640" s="1">
        <v>43921</v>
      </c>
      <c r="E5640">
        <v>2018</v>
      </c>
      <c r="F5640" s="71" t="str">
        <f>INDEX(Client_Name,MATCH(Export!H5640,Local_Company_Name,0))</f>
        <v>Lion Manufacturing Co</v>
      </c>
      <c r="G5640" s="71">
        <f>INDEX(Client_Code,MATCH(Export!H5640,Local_Company_Name,0))</f>
        <v>1002</v>
      </c>
      <c r="H5640" t="s">
        <v>759</v>
      </c>
      <c r="I5640" t="s">
        <v>779</v>
      </c>
      <c r="J5640" t="s">
        <v>8</v>
      </c>
      <c r="K5640" s="71" t="str">
        <f>INDEX(Line_of_Business,MATCH(Export!J5640,Name,0))</f>
        <v>M</v>
      </c>
      <c r="L5640" s="9" t="s">
        <v>250</v>
      </c>
      <c r="M5640">
        <v>519</v>
      </c>
      <c r="N5640" s="4">
        <v>0</v>
      </c>
      <c r="O5640" s="4">
        <v>0</v>
      </c>
      <c r="P5640" s="4">
        <v>0</v>
      </c>
      <c r="Q5640" s="4">
        <v>0</v>
      </c>
      <c r="R5640" s="4">
        <v>0</v>
      </c>
      <c r="S5640" s="4">
        <v>0</v>
      </c>
      <c r="T5640" s="4">
        <v>0</v>
      </c>
      <c r="U5640" s="4">
        <v>0</v>
      </c>
      <c r="V5640" s="4">
        <v>0</v>
      </c>
      <c r="W5640" s="4">
        <v>0</v>
      </c>
      <c r="X5640" s="4">
        <v>0</v>
      </c>
      <c r="Y5640" s="4">
        <v>0</v>
      </c>
      <c r="Z5640" s="4">
        <v>0</v>
      </c>
      <c r="AA5640" s="4">
        <v>0</v>
      </c>
      <c r="AB5640" t="s">
        <v>3</v>
      </c>
      <c r="AC5640" s="4">
        <v>0</v>
      </c>
      <c r="AD5640" s="4">
        <v>0</v>
      </c>
      <c r="AE5640" s="4">
        <v>0</v>
      </c>
      <c r="AF5640" t="s">
        <v>779</v>
      </c>
      <c r="AG5640" s="4">
        <v>0</v>
      </c>
      <c r="AH5640" s="4">
        <v>0</v>
      </c>
      <c r="AI5640" s="4">
        <v>0</v>
      </c>
      <c r="AJ5640" s="4">
        <v>0</v>
      </c>
      <c r="AK5640" s="4">
        <v>0</v>
      </c>
      <c r="AL5640" t="s">
        <v>789</v>
      </c>
      <c r="AM5640" s="71" t="str">
        <f>INDEX(Network_Insurer_Code,MATCH(Export!AL5640,Network_insurer_Name,0))</f>
        <v>APL1</v>
      </c>
      <c r="AN5640" t="str">
        <f t="shared" si="88"/>
        <v>M1002APL12018</v>
      </c>
    </row>
    <row r="5641" spans="1:40" x14ac:dyDescent="0.25">
      <c r="A5641">
        <v>2020</v>
      </c>
      <c r="B5641">
        <v>3</v>
      </c>
      <c r="C5641" s="1">
        <v>44013</v>
      </c>
      <c r="D5641" s="1">
        <v>44104</v>
      </c>
      <c r="E5641">
        <v>2019</v>
      </c>
      <c r="F5641" s="71" t="str">
        <f>INDEX(Client_Name,MATCH(Export!H5641,Local_Company_Name,0))</f>
        <v>Flaimngo Tailoring</v>
      </c>
      <c r="G5641" s="71">
        <f>INDEX(Client_Code,MATCH(Export!H5641,Local_Company_Name,0))</f>
        <v>1005</v>
      </c>
      <c r="H5641" t="s">
        <v>771</v>
      </c>
      <c r="I5641" t="s">
        <v>779</v>
      </c>
      <c r="J5641" t="s">
        <v>22</v>
      </c>
      <c r="K5641" s="71" t="str">
        <f>INDEX(Line_of_Business,MATCH(Export!J5641,Name,0))</f>
        <v>A</v>
      </c>
      <c r="L5641" s="9" t="s">
        <v>49</v>
      </c>
      <c r="M5641">
        <v>1670</v>
      </c>
      <c r="N5641" s="4">
        <v>0</v>
      </c>
      <c r="O5641" s="4">
        <v>0</v>
      </c>
      <c r="P5641" s="4">
        <v>46731</v>
      </c>
      <c r="Q5641" s="4">
        <v>0</v>
      </c>
      <c r="R5641" s="4">
        <v>0</v>
      </c>
      <c r="S5641" s="4">
        <v>0</v>
      </c>
      <c r="T5641" s="4">
        <v>0</v>
      </c>
      <c r="U5641" s="4">
        <v>0</v>
      </c>
      <c r="V5641" s="4">
        <v>0</v>
      </c>
      <c r="W5641" s="4">
        <v>0</v>
      </c>
      <c r="X5641" s="4">
        <v>0</v>
      </c>
      <c r="Y5641" s="4">
        <v>0</v>
      </c>
      <c r="Z5641" s="4">
        <v>0</v>
      </c>
      <c r="AA5641" s="4">
        <v>0</v>
      </c>
      <c r="AB5641" t="s">
        <v>3</v>
      </c>
      <c r="AC5641" s="4">
        <v>0</v>
      </c>
      <c r="AD5641" s="4">
        <v>0</v>
      </c>
      <c r="AE5641" s="4">
        <v>0</v>
      </c>
      <c r="AF5641" t="s">
        <v>779</v>
      </c>
      <c r="AG5641" s="4">
        <v>0</v>
      </c>
      <c r="AH5641" s="4">
        <v>0</v>
      </c>
      <c r="AI5641" s="4">
        <v>0</v>
      </c>
      <c r="AJ5641" s="4">
        <v>-46731</v>
      </c>
      <c r="AK5641" s="4">
        <v>0</v>
      </c>
      <c r="AL5641" t="s">
        <v>787</v>
      </c>
      <c r="AM5641" s="71" t="str">
        <f>INDEX(Network_Insurer_Code,MATCH(Export!AL5641,Network_insurer_Name,0))</f>
        <v>LEI3</v>
      </c>
      <c r="AN5641" t="str">
        <f t="shared" si="88"/>
        <v>A1005LEI32019</v>
      </c>
    </row>
    <row r="5642" spans="1:40" x14ac:dyDescent="0.25">
      <c r="A5642">
        <v>2020</v>
      </c>
      <c r="B5642">
        <v>3</v>
      </c>
      <c r="C5642" s="1">
        <v>44013</v>
      </c>
      <c r="D5642" s="1">
        <v>44104</v>
      </c>
      <c r="E5642">
        <v>2020</v>
      </c>
      <c r="F5642" s="71" t="str">
        <f>INDEX(Client_Name,MATCH(Export!H5642,Local_Company_Name,0))</f>
        <v>Flaimngo Tailoring</v>
      </c>
      <c r="G5642" s="71">
        <f>INDEX(Client_Code,MATCH(Export!H5642,Local_Company_Name,0))</f>
        <v>1005</v>
      </c>
      <c r="H5642" t="s">
        <v>770</v>
      </c>
      <c r="I5642" t="s">
        <v>708</v>
      </c>
      <c r="J5642" t="s">
        <v>22</v>
      </c>
      <c r="K5642" s="71" t="str">
        <f>INDEX(Line_of_Business,MATCH(Export!J5642,Name,0))</f>
        <v>A</v>
      </c>
      <c r="L5642" s="9" t="s">
        <v>234</v>
      </c>
      <c r="M5642">
        <v>107</v>
      </c>
      <c r="N5642" s="4">
        <v>29231</v>
      </c>
      <c r="O5642" s="4">
        <v>29231</v>
      </c>
      <c r="P5642" s="4">
        <v>0</v>
      </c>
      <c r="Q5642" s="4">
        <v>0</v>
      </c>
      <c r="R5642" s="4">
        <v>0</v>
      </c>
      <c r="S5642" s="4">
        <v>0</v>
      </c>
      <c r="T5642" s="4">
        <v>0</v>
      </c>
      <c r="U5642" s="4">
        <v>0</v>
      </c>
      <c r="V5642" s="4">
        <v>0</v>
      </c>
      <c r="W5642" s="4">
        <v>0</v>
      </c>
      <c r="X5642" s="4">
        <v>0</v>
      </c>
      <c r="Y5642" s="4">
        <v>2923.1</v>
      </c>
      <c r="Z5642" s="4">
        <v>0</v>
      </c>
      <c r="AA5642" s="4">
        <v>0</v>
      </c>
      <c r="AB5642" t="s">
        <v>3</v>
      </c>
      <c r="AC5642" s="4">
        <v>0</v>
      </c>
      <c r="AD5642" s="4">
        <v>0</v>
      </c>
      <c r="AE5642" s="4">
        <v>0</v>
      </c>
      <c r="AF5642" t="s">
        <v>708</v>
      </c>
      <c r="AG5642" s="4">
        <v>0</v>
      </c>
      <c r="AH5642" s="4">
        <v>0</v>
      </c>
      <c r="AI5642" s="4">
        <v>0</v>
      </c>
      <c r="AJ5642" s="4">
        <v>26307.9</v>
      </c>
      <c r="AK5642" s="4">
        <v>0</v>
      </c>
      <c r="AL5642" t="s">
        <v>796</v>
      </c>
      <c r="AM5642" s="71" t="str">
        <f>INDEX(Network_Insurer_Code,MATCH(Export!AL5642,Network_insurer_Name,0))</f>
        <v>POL2</v>
      </c>
      <c r="AN5642" t="str">
        <f t="shared" si="88"/>
        <v>A1005POL22020</v>
      </c>
    </row>
    <row r="5643" spans="1:40" x14ac:dyDescent="0.25">
      <c r="A5643">
        <v>2019</v>
      </c>
      <c r="B5643">
        <v>4</v>
      </c>
      <c r="C5643" s="1">
        <v>43739</v>
      </c>
      <c r="D5643" s="1">
        <v>43830</v>
      </c>
      <c r="E5643">
        <v>2019</v>
      </c>
      <c r="F5643" s="71" t="str">
        <f>INDEX(Client_Name,MATCH(Export!H5643,Local_Company_Name,0))</f>
        <v>Lion Manufacturing Co</v>
      </c>
      <c r="G5643" s="71">
        <f>INDEX(Client_Code,MATCH(Export!H5643,Local_Company_Name,0))</f>
        <v>1002</v>
      </c>
      <c r="H5643" t="s">
        <v>759</v>
      </c>
      <c r="I5643" t="s">
        <v>709</v>
      </c>
      <c r="J5643" t="s">
        <v>5</v>
      </c>
      <c r="K5643" s="71" t="str">
        <f>INDEX(Line_of_Business,MATCH(Export!J5643,Name,0))</f>
        <v>L</v>
      </c>
      <c r="L5643" s="9" t="s">
        <v>393</v>
      </c>
      <c r="M5643">
        <v>217</v>
      </c>
      <c r="N5643" s="4">
        <v>-11484.366666666599</v>
      </c>
      <c r="O5643" s="4">
        <v>-10335.93</v>
      </c>
      <c r="P5643" s="4">
        <v>0</v>
      </c>
      <c r="Q5643" s="4">
        <v>0</v>
      </c>
      <c r="R5643" s="4">
        <v>0</v>
      </c>
      <c r="S5643" s="4">
        <v>0</v>
      </c>
      <c r="T5643" s="4">
        <v>0</v>
      </c>
      <c r="U5643" s="4">
        <v>0</v>
      </c>
      <c r="V5643" s="4">
        <v>0</v>
      </c>
      <c r="W5643" s="4">
        <v>0</v>
      </c>
      <c r="X5643" s="4">
        <v>0</v>
      </c>
      <c r="Y5643" s="4">
        <v>-1033.5899999999999</v>
      </c>
      <c r="Z5643" s="4">
        <v>-227.39</v>
      </c>
      <c r="AA5643" s="4">
        <v>0</v>
      </c>
      <c r="AB5643" t="s">
        <v>3</v>
      </c>
      <c r="AC5643" s="4">
        <v>0</v>
      </c>
      <c r="AD5643" s="4">
        <v>0</v>
      </c>
      <c r="AE5643" s="4">
        <v>0</v>
      </c>
      <c r="AF5643" t="s">
        <v>709</v>
      </c>
      <c r="AG5643" s="4">
        <v>0</v>
      </c>
      <c r="AH5643" s="4">
        <v>0</v>
      </c>
      <c r="AI5643" s="4">
        <v>0</v>
      </c>
      <c r="AJ5643" s="4">
        <v>-9074.9500000000007</v>
      </c>
      <c r="AK5643" s="4">
        <v>0</v>
      </c>
      <c r="AL5643" t="s">
        <v>785</v>
      </c>
      <c r="AM5643" s="71" t="str">
        <f>INDEX(Network_Insurer_Code,MATCH(Export!AL5643,Network_insurer_Name,0))</f>
        <v>WAI3</v>
      </c>
      <c r="AN5643" t="str">
        <f t="shared" si="88"/>
        <v>L1002WAI32019</v>
      </c>
    </row>
    <row r="5644" spans="1:40" x14ac:dyDescent="0.25">
      <c r="A5644">
        <v>2020</v>
      </c>
      <c r="B5644">
        <v>1</v>
      </c>
      <c r="C5644" s="1">
        <v>43831</v>
      </c>
      <c r="D5644" s="1">
        <v>43921</v>
      </c>
      <c r="E5644">
        <v>2013</v>
      </c>
      <c r="F5644" s="71" t="str">
        <f>INDEX(Client_Name,MATCH(Export!H5644,Local_Company_Name,0))</f>
        <v>Falcon Clothing</v>
      </c>
      <c r="G5644" s="71">
        <f>INDEX(Client_Code,MATCH(Export!H5644,Local_Company_Name,0))</f>
        <v>1006</v>
      </c>
      <c r="H5644" t="s">
        <v>776</v>
      </c>
      <c r="I5644" t="s">
        <v>704</v>
      </c>
      <c r="J5644" t="s">
        <v>0</v>
      </c>
      <c r="K5644" s="71" t="str">
        <f>INDEX(Line_of_Business,MATCH(Export!J5644,Name,0))</f>
        <v>D</v>
      </c>
      <c r="L5644" s="9" t="s">
        <v>37</v>
      </c>
      <c r="M5644">
        <v>14536</v>
      </c>
      <c r="N5644" s="4">
        <v>0</v>
      </c>
      <c r="O5644" s="4">
        <v>0</v>
      </c>
      <c r="P5644" s="4">
        <v>0</v>
      </c>
      <c r="Q5644" s="4">
        <v>0</v>
      </c>
      <c r="R5644" s="4">
        <v>0</v>
      </c>
      <c r="S5644" s="4">
        <v>0</v>
      </c>
      <c r="T5644" s="4">
        <v>0</v>
      </c>
      <c r="U5644" s="4">
        <v>0</v>
      </c>
      <c r="V5644" s="4">
        <v>0</v>
      </c>
      <c r="W5644" s="4">
        <v>0</v>
      </c>
      <c r="X5644" s="4">
        <v>0</v>
      </c>
      <c r="Y5644" s="4">
        <v>0</v>
      </c>
      <c r="Z5644" s="4">
        <v>0</v>
      </c>
      <c r="AA5644" s="4">
        <v>0</v>
      </c>
      <c r="AB5644" t="s">
        <v>3</v>
      </c>
      <c r="AC5644" s="4">
        <v>0</v>
      </c>
      <c r="AD5644" s="4">
        <v>0</v>
      </c>
      <c r="AE5644" s="4">
        <v>-387223.33</v>
      </c>
      <c r="AF5644" t="s">
        <v>704</v>
      </c>
      <c r="AG5644" s="4">
        <v>0</v>
      </c>
      <c r="AH5644" s="4">
        <v>0</v>
      </c>
      <c r="AI5644" s="4">
        <v>0</v>
      </c>
      <c r="AJ5644" s="4">
        <v>0</v>
      </c>
      <c r="AK5644" s="4">
        <v>0</v>
      </c>
      <c r="AL5644" t="s">
        <v>781</v>
      </c>
      <c r="AM5644" s="71" t="str">
        <f>INDEX(Network_Insurer_Code,MATCH(Export!AL5644,Network_insurer_Name,0))</f>
        <v>ORI1</v>
      </c>
      <c r="AN5644" t="str">
        <f t="shared" si="88"/>
        <v>D1006ORI12013</v>
      </c>
    </row>
    <row r="5645" spans="1:40" x14ac:dyDescent="0.25">
      <c r="A5645">
        <v>2019</v>
      </c>
      <c r="B5645">
        <v>1</v>
      </c>
      <c r="C5645" s="1">
        <v>43466</v>
      </c>
      <c r="D5645" s="1">
        <v>43555</v>
      </c>
      <c r="E5645">
        <v>2018</v>
      </c>
      <c r="F5645" s="71" t="str">
        <f>INDEX(Client_Name,MATCH(Export!H5645,Local_Company_Name,0))</f>
        <v>Tiger Jewelcrafting Ltd</v>
      </c>
      <c r="G5645" s="71">
        <f>INDEX(Client_Code,MATCH(Export!H5645,Local_Company_Name,0))</f>
        <v>1003</v>
      </c>
      <c r="H5645" t="s">
        <v>762</v>
      </c>
      <c r="I5645" t="s">
        <v>704</v>
      </c>
      <c r="J5645" t="s">
        <v>0</v>
      </c>
      <c r="K5645" s="71" t="str">
        <f>INDEX(Line_of_Business,MATCH(Export!J5645,Name,0))</f>
        <v>D</v>
      </c>
      <c r="L5645" s="9" t="s">
        <v>586</v>
      </c>
      <c r="M5645">
        <v>69</v>
      </c>
      <c r="N5645" s="4">
        <v>0</v>
      </c>
      <c r="O5645" s="4">
        <v>0</v>
      </c>
      <c r="P5645" s="4">
        <v>0</v>
      </c>
      <c r="Q5645" s="4">
        <v>0</v>
      </c>
      <c r="R5645" s="4">
        <v>0</v>
      </c>
      <c r="S5645" s="4">
        <v>0</v>
      </c>
      <c r="T5645" s="4">
        <v>0</v>
      </c>
      <c r="U5645" s="4">
        <v>0</v>
      </c>
      <c r="V5645" s="4">
        <v>0</v>
      </c>
      <c r="W5645" s="4">
        <v>0</v>
      </c>
      <c r="X5645" s="4">
        <v>0</v>
      </c>
      <c r="Y5645" s="4">
        <v>0</v>
      </c>
      <c r="Z5645" s="4">
        <v>0</v>
      </c>
      <c r="AA5645" s="4">
        <v>0</v>
      </c>
      <c r="AB5645" t="s">
        <v>3</v>
      </c>
      <c r="AC5645" s="4">
        <v>0</v>
      </c>
      <c r="AD5645" s="4">
        <v>0</v>
      </c>
      <c r="AE5645" s="4">
        <v>0</v>
      </c>
      <c r="AF5645" t="s">
        <v>704</v>
      </c>
      <c r="AG5645" s="4">
        <v>0</v>
      </c>
      <c r="AH5645" s="4">
        <v>0</v>
      </c>
      <c r="AI5645" s="4">
        <v>0</v>
      </c>
      <c r="AJ5645" s="4">
        <v>0</v>
      </c>
      <c r="AK5645" s="4">
        <v>0</v>
      </c>
      <c r="AL5645" t="s">
        <v>782</v>
      </c>
      <c r="AM5645" s="71" t="str">
        <f>INDEX(Network_Insurer_Code,MATCH(Export!AL5645,Network_insurer_Name,0))</f>
        <v>API2</v>
      </c>
      <c r="AN5645" t="str">
        <f t="shared" si="88"/>
        <v>D1003API22018</v>
      </c>
    </row>
    <row r="5646" spans="1:40" x14ac:dyDescent="0.25">
      <c r="A5646">
        <v>2020</v>
      </c>
      <c r="B5646">
        <v>2</v>
      </c>
      <c r="C5646" s="1">
        <v>43922</v>
      </c>
      <c r="D5646" s="1">
        <v>44012</v>
      </c>
      <c r="E5646">
        <v>2019</v>
      </c>
      <c r="F5646" s="71" t="str">
        <f>INDEX(Client_Name,MATCH(Export!H5646,Local_Company_Name,0))</f>
        <v>Lion Manufacturing Co</v>
      </c>
      <c r="G5646" s="71">
        <f>INDEX(Client_Code,MATCH(Export!H5646,Local_Company_Name,0))</f>
        <v>1002</v>
      </c>
      <c r="H5646" t="s">
        <v>760</v>
      </c>
      <c r="I5646" t="s">
        <v>734</v>
      </c>
      <c r="J5646" t="s">
        <v>0</v>
      </c>
      <c r="K5646" s="71" t="str">
        <f>INDEX(Line_of_Business,MATCH(Export!J5646,Name,0))</f>
        <v>D</v>
      </c>
      <c r="L5646" s="9" t="s">
        <v>186</v>
      </c>
      <c r="M5646">
        <v>284</v>
      </c>
      <c r="N5646" s="4">
        <v>0</v>
      </c>
      <c r="O5646" s="4">
        <v>0</v>
      </c>
      <c r="P5646" s="4">
        <v>79415.460000000006</v>
      </c>
      <c r="Q5646" s="4">
        <v>0</v>
      </c>
      <c r="R5646" s="4">
        <v>0</v>
      </c>
      <c r="S5646" s="4">
        <v>0</v>
      </c>
      <c r="T5646" s="4">
        <v>0</v>
      </c>
      <c r="U5646" s="4">
        <v>0</v>
      </c>
      <c r="V5646" s="4">
        <v>0</v>
      </c>
      <c r="W5646" s="4">
        <v>0</v>
      </c>
      <c r="X5646" s="4">
        <v>0</v>
      </c>
      <c r="Y5646" s="4">
        <v>0</v>
      </c>
      <c r="Z5646" s="4">
        <v>0</v>
      </c>
      <c r="AA5646" s="4">
        <v>0</v>
      </c>
      <c r="AB5646" t="s">
        <v>3</v>
      </c>
      <c r="AC5646" s="4">
        <v>0</v>
      </c>
      <c r="AD5646" s="4">
        <v>0</v>
      </c>
      <c r="AE5646" s="4">
        <v>0</v>
      </c>
      <c r="AF5646" t="s">
        <v>734</v>
      </c>
      <c r="AG5646" s="4">
        <v>0</v>
      </c>
      <c r="AH5646" s="4">
        <v>0</v>
      </c>
      <c r="AI5646" s="4">
        <v>0</v>
      </c>
      <c r="AJ5646" s="4">
        <v>-79415.460000000006</v>
      </c>
      <c r="AK5646" s="4">
        <v>0</v>
      </c>
      <c r="AL5646" t="s">
        <v>791</v>
      </c>
      <c r="AM5646" s="71" t="str">
        <f>INDEX(Network_Insurer_Code,MATCH(Export!AL5646,Network_insurer_Name,0))</f>
        <v>CHI3</v>
      </c>
      <c r="AN5646" t="str">
        <f t="shared" si="88"/>
        <v>D1002CHI32019</v>
      </c>
    </row>
    <row r="5647" spans="1:40" x14ac:dyDescent="0.25">
      <c r="A5647">
        <v>2019</v>
      </c>
      <c r="B5647">
        <v>4</v>
      </c>
      <c r="C5647" s="1">
        <v>43739</v>
      </c>
      <c r="D5647" s="1">
        <v>43830</v>
      </c>
      <c r="E5647">
        <v>2018</v>
      </c>
      <c r="F5647" s="71" t="str">
        <f>INDEX(Client_Name,MATCH(Export!H5647,Local_Company_Name,0))</f>
        <v>Lion Manufacturing Co</v>
      </c>
      <c r="G5647" s="71">
        <f>INDEX(Client_Code,MATCH(Export!H5647,Local_Company_Name,0))</f>
        <v>1002</v>
      </c>
      <c r="H5647" t="s">
        <v>760</v>
      </c>
      <c r="I5647" t="s">
        <v>704</v>
      </c>
      <c r="J5647" t="s">
        <v>5</v>
      </c>
      <c r="K5647" s="71" t="str">
        <f>INDEX(Line_of_Business,MATCH(Export!J5647,Name,0))</f>
        <v>L</v>
      </c>
      <c r="L5647" s="9" t="s">
        <v>140</v>
      </c>
      <c r="M5647">
        <v>283</v>
      </c>
      <c r="N5647" s="4">
        <v>9.8800000000000008</v>
      </c>
      <c r="O5647" s="4">
        <v>9.8800000000000008</v>
      </c>
      <c r="P5647" s="4">
        <v>0</v>
      </c>
      <c r="Q5647" s="4">
        <v>0</v>
      </c>
      <c r="R5647" s="4">
        <v>0</v>
      </c>
      <c r="S5647" s="4">
        <v>0</v>
      </c>
      <c r="T5647" s="4">
        <v>0</v>
      </c>
      <c r="U5647" s="4">
        <v>0</v>
      </c>
      <c r="V5647" s="4">
        <v>0</v>
      </c>
      <c r="W5647" s="4">
        <v>0</v>
      </c>
      <c r="X5647" s="4">
        <v>0</v>
      </c>
      <c r="Y5647" s="4">
        <v>1.49</v>
      </c>
      <c r="Z5647" s="4">
        <v>0</v>
      </c>
      <c r="AA5647" s="4">
        <v>0</v>
      </c>
      <c r="AB5647" t="s">
        <v>3</v>
      </c>
      <c r="AC5647" s="4">
        <v>0</v>
      </c>
      <c r="AD5647" s="4">
        <v>0</v>
      </c>
      <c r="AE5647" s="4">
        <v>0</v>
      </c>
      <c r="AF5647" t="s">
        <v>704</v>
      </c>
      <c r="AG5647" s="4">
        <v>0</v>
      </c>
      <c r="AH5647" s="4">
        <v>0</v>
      </c>
      <c r="AI5647" s="4">
        <v>0</v>
      </c>
      <c r="AJ5647" s="4">
        <v>8.39</v>
      </c>
      <c r="AK5647" s="4">
        <v>0</v>
      </c>
      <c r="AL5647" t="s">
        <v>788</v>
      </c>
      <c r="AM5647" s="71" t="str">
        <f>INDEX(Network_Insurer_Code,MATCH(Export!AL5647,Network_insurer_Name,0))</f>
        <v>RAI1</v>
      </c>
      <c r="AN5647" t="str">
        <f t="shared" si="88"/>
        <v>L1002RAI12018</v>
      </c>
    </row>
    <row r="5648" spans="1:40" x14ac:dyDescent="0.25">
      <c r="A5648">
        <v>2020</v>
      </c>
      <c r="B5648">
        <v>2</v>
      </c>
      <c r="C5648" s="1">
        <v>43922</v>
      </c>
      <c r="D5648" s="1">
        <v>44012</v>
      </c>
      <c r="E5648">
        <v>2020</v>
      </c>
      <c r="F5648" s="71" t="str">
        <f>INDEX(Client_Name,MATCH(Export!H5648,Local_Company_Name,0))</f>
        <v>Aplaca Engineering Co</v>
      </c>
      <c r="G5648" s="71">
        <f>INDEX(Client_Code,MATCH(Export!H5648,Local_Company_Name,0))</f>
        <v>1004</v>
      </c>
      <c r="H5648" t="s">
        <v>754</v>
      </c>
      <c r="I5648" t="s">
        <v>715</v>
      </c>
      <c r="J5648" t="s">
        <v>22</v>
      </c>
      <c r="K5648" s="71" t="str">
        <f>INDEX(Line_of_Business,MATCH(Export!J5648,Name,0))</f>
        <v>A</v>
      </c>
      <c r="L5648" s="9">
        <v>9411</v>
      </c>
      <c r="M5648">
        <v>355</v>
      </c>
      <c r="N5648" s="4">
        <v>8268.23</v>
      </c>
      <c r="O5648" s="4">
        <v>8268.23</v>
      </c>
      <c r="P5648" s="4">
        <v>0</v>
      </c>
      <c r="Q5648" s="4">
        <v>0</v>
      </c>
      <c r="R5648" s="4">
        <v>0</v>
      </c>
      <c r="S5648" s="4">
        <v>0</v>
      </c>
      <c r="T5648" s="4">
        <v>0</v>
      </c>
      <c r="U5648" s="4">
        <v>0</v>
      </c>
      <c r="V5648" s="4">
        <v>0</v>
      </c>
      <c r="W5648" s="4">
        <v>0</v>
      </c>
      <c r="X5648" s="4">
        <v>0</v>
      </c>
      <c r="Y5648" s="4">
        <v>826.82</v>
      </c>
      <c r="Z5648" s="4">
        <v>1302.25</v>
      </c>
      <c r="AA5648" s="4">
        <v>0</v>
      </c>
      <c r="AB5648" t="s">
        <v>3</v>
      </c>
      <c r="AC5648" s="4">
        <v>0</v>
      </c>
      <c r="AD5648" s="4">
        <v>0</v>
      </c>
      <c r="AE5648" s="4">
        <v>0</v>
      </c>
      <c r="AF5648" t="s">
        <v>715</v>
      </c>
      <c r="AG5648" s="4">
        <v>0</v>
      </c>
      <c r="AH5648" s="4">
        <v>0</v>
      </c>
      <c r="AI5648" s="4">
        <v>0</v>
      </c>
      <c r="AJ5648" s="4">
        <v>6139.16</v>
      </c>
      <c r="AK5648" s="4">
        <v>0</v>
      </c>
      <c r="AL5648" t="s">
        <v>792</v>
      </c>
      <c r="AM5648" s="71" t="str">
        <f>INDEX(Network_Insurer_Code,MATCH(Export!AL5648,Network_insurer_Name,0))</f>
        <v>CAL1</v>
      </c>
      <c r="AN5648" t="str">
        <f t="shared" si="88"/>
        <v>A1004CAL12020</v>
      </c>
    </row>
    <row r="5649" spans="1:40" x14ac:dyDescent="0.25">
      <c r="A5649">
        <v>2019</v>
      </c>
      <c r="B5649">
        <v>1</v>
      </c>
      <c r="C5649" s="1">
        <v>43466</v>
      </c>
      <c r="D5649" s="1">
        <v>43555</v>
      </c>
      <c r="E5649">
        <v>2016</v>
      </c>
      <c r="F5649" s="71" t="str">
        <f>INDEX(Client_Name,MATCH(Export!H5649,Local_Company_Name,0))</f>
        <v>Falcon Clothing</v>
      </c>
      <c r="G5649" s="71">
        <f>INDEX(Client_Code,MATCH(Export!H5649,Local_Company_Name,0))</f>
        <v>1006</v>
      </c>
      <c r="H5649" t="s">
        <v>775</v>
      </c>
      <c r="I5649" t="s">
        <v>716</v>
      </c>
      <c r="J5649" t="s">
        <v>8</v>
      </c>
      <c r="K5649" s="71" t="str">
        <f>INDEX(Line_of_Business,MATCH(Export!J5649,Name,0))</f>
        <v>M</v>
      </c>
      <c r="L5649" s="9" t="s">
        <v>694</v>
      </c>
      <c r="M5649">
        <v>0</v>
      </c>
      <c r="N5649" s="4">
        <v>-130547.519999999</v>
      </c>
      <c r="O5649" s="4">
        <v>-130547.519999999</v>
      </c>
      <c r="P5649" s="4">
        <v>132954.57999999999</v>
      </c>
      <c r="Q5649" s="4">
        <v>0</v>
      </c>
      <c r="R5649" s="4">
        <v>0</v>
      </c>
      <c r="S5649" s="4">
        <v>0</v>
      </c>
      <c r="T5649" s="4">
        <v>0</v>
      </c>
      <c r="U5649" s="4">
        <v>0</v>
      </c>
      <c r="V5649" s="4">
        <v>0</v>
      </c>
      <c r="W5649" s="4">
        <v>0</v>
      </c>
      <c r="X5649" s="4">
        <v>0</v>
      </c>
      <c r="Y5649" s="4">
        <v>-28062.06</v>
      </c>
      <c r="Z5649" s="4">
        <v>-278.51</v>
      </c>
      <c r="AA5649" s="4">
        <v>0</v>
      </c>
      <c r="AB5649" t="s">
        <v>3</v>
      </c>
      <c r="AC5649" s="4">
        <v>0</v>
      </c>
      <c r="AD5649" s="4">
        <v>0</v>
      </c>
      <c r="AE5649" s="4">
        <v>0</v>
      </c>
      <c r="AF5649" t="s">
        <v>716</v>
      </c>
      <c r="AG5649" s="4">
        <v>0</v>
      </c>
      <c r="AH5649" s="4">
        <v>0</v>
      </c>
      <c r="AI5649" s="4">
        <v>0</v>
      </c>
      <c r="AJ5649" s="4">
        <v>-235161.52999999901</v>
      </c>
      <c r="AK5649" s="4">
        <v>200000</v>
      </c>
      <c r="AL5649" t="s">
        <v>795</v>
      </c>
      <c r="AM5649" s="71" t="str">
        <f>INDEX(Network_Insurer_Code,MATCH(Export!AL5649,Network_insurer_Name,0))</f>
        <v>TOL1</v>
      </c>
      <c r="AN5649" t="str">
        <f t="shared" si="88"/>
        <v>M1006TOL12016</v>
      </c>
    </row>
    <row r="5650" spans="1:40" x14ac:dyDescent="0.25">
      <c r="A5650">
        <v>2020</v>
      </c>
      <c r="B5650">
        <v>3</v>
      </c>
      <c r="C5650" s="1">
        <v>43466</v>
      </c>
      <c r="D5650" s="1">
        <v>43555</v>
      </c>
      <c r="E5650">
        <v>2019</v>
      </c>
      <c r="F5650" s="71" t="str">
        <f>INDEX(Client_Name,MATCH(Export!H5650,Local_Company_Name,0))</f>
        <v>Zebra Workings Ltd</v>
      </c>
      <c r="G5650" s="71">
        <f>INDEX(Client_Code,MATCH(Export!H5650,Local_Company_Name,0))</f>
        <v>1001</v>
      </c>
      <c r="H5650" t="s">
        <v>748</v>
      </c>
      <c r="I5650" t="s">
        <v>744</v>
      </c>
      <c r="J5650" t="s">
        <v>5</v>
      </c>
      <c r="K5650" s="71" t="str">
        <f>INDEX(Line_of_Business,MATCH(Export!J5650,Name,0))</f>
        <v>L</v>
      </c>
      <c r="L5650" s="9" t="s">
        <v>531</v>
      </c>
      <c r="M5650">
        <v>14</v>
      </c>
      <c r="N5650" s="4">
        <v>7521.42</v>
      </c>
      <c r="O5650" s="4">
        <v>3760.71</v>
      </c>
      <c r="P5650" s="4">
        <v>0</v>
      </c>
      <c r="Q5650" s="4">
        <v>0</v>
      </c>
      <c r="R5650" s="4">
        <v>0</v>
      </c>
      <c r="S5650" s="4">
        <v>0</v>
      </c>
      <c r="T5650" s="4">
        <v>0</v>
      </c>
      <c r="U5650" s="4">
        <v>0</v>
      </c>
      <c r="V5650" s="4">
        <v>0</v>
      </c>
      <c r="W5650" s="4">
        <v>0</v>
      </c>
      <c r="X5650" s="4">
        <v>0</v>
      </c>
      <c r="Y5650" s="4">
        <v>1090.6099999999999</v>
      </c>
      <c r="Z5650" s="4">
        <v>413.68</v>
      </c>
      <c r="AA5650" s="4">
        <v>376.07</v>
      </c>
      <c r="AB5650" t="s">
        <v>3</v>
      </c>
      <c r="AC5650" s="4">
        <v>0</v>
      </c>
      <c r="AD5650" s="4">
        <v>0</v>
      </c>
      <c r="AE5650" s="4">
        <v>0</v>
      </c>
      <c r="AF5650" t="s">
        <v>744</v>
      </c>
      <c r="AG5650" s="4">
        <v>0</v>
      </c>
      <c r="AH5650" s="4">
        <v>0</v>
      </c>
      <c r="AI5650" s="4">
        <v>0</v>
      </c>
      <c r="AJ5650" s="4">
        <v>1880.35</v>
      </c>
      <c r="AK5650" s="4">
        <v>0</v>
      </c>
      <c r="AL5650" t="s">
        <v>789</v>
      </c>
      <c r="AM5650" s="71" t="str">
        <f>INDEX(Network_Insurer_Code,MATCH(Export!AL5650,Network_insurer_Name,0))</f>
        <v>APL1</v>
      </c>
      <c r="AN5650" t="str">
        <f t="shared" si="88"/>
        <v>L1001APL12019</v>
      </c>
    </row>
    <row r="5651" spans="1:40" x14ac:dyDescent="0.25">
      <c r="A5651">
        <v>2020</v>
      </c>
      <c r="B5651">
        <v>3</v>
      </c>
      <c r="C5651" s="1">
        <v>44013</v>
      </c>
      <c r="D5651" s="1">
        <v>44104</v>
      </c>
      <c r="E5651">
        <v>2019</v>
      </c>
      <c r="F5651" s="71" t="str">
        <f>INDEX(Client_Name,MATCH(Export!H5651,Local_Company_Name,0))</f>
        <v>Lion Manufacturing Co</v>
      </c>
      <c r="G5651" s="71">
        <f>INDEX(Client_Code,MATCH(Export!H5651,Local_Company_Name,0))</f>
        <v>1002</v>
      </c>
      <c r="H5651" t="s">
        <v>752</v>
      </c>
      <c r="I5651" t="s">
        <v>707</v>
      </c>
      <c r="J5651" t="s">
        <v>8</v>
      </c>
      <c r="K5651" s="71" t="str">
        <f>INDEX(Line_of_Business,MATCH(Export!J5651,Name,0))</f>
        <v>M</v>
      </c>
      <c r="L5651" s="9">
        <v>50561868</v>
      </c>
      <c r="M5651">
        <v>67</v>
      </c>
      <c r="N5651" s="4">
        <v>0</v>
      </c>
      <c r="O5651" s="4">
        <v>0</v>
      </c>
      <c r="P5651" s="4">
        <v>3994.36</v>
      </c>
      <c r="Q5651" s="4">
        <v>0</v>
      </c>
      <c r="R5651" s="4">
        <v>0</v>
      </c>
      <c r="S5651" s="4">
        <v>0</v>
      </c>
      <c r="T5651" s="4">
        <v>0</v>
      </c>
      <c r="U5651" s="4">
        <v>0</v>
      </c>
      <c r="V5651" s="4">
        <v>0</v>
      </c>
      <c r="W5651" s="4">
        <v>0</v>
      </c>
      <c r="X5651" s="4">
        <v>0</v>
      </c>
      <c r="Y5651" s="4">
        <v>0</v>
      </c>
      <c r="Z5651" s="4">
        <v>0</v>
      </c>
      <c r="AA5651" s="4">
        <v>0</v>
      </c>
      <c r="AB5651" t="s">
        <v>3</v>
      </c>
      <c r="AC5651" s="4">
        <v>0</v>
      </c>
      <c r="AD5651" s="4">
        <v>0</v>
      </c>
      <c r="AE5651" s="4">
        <v>348.74</v>
      </c>
      <c r="AF5651" t="s">
        <v>707</v>
      </c>
      <c r="AG5651" s="4">
        <v>0</v>
      </c>
      <c r="AH5651" s="4">
        <v>0</v>
      </c>
      <c r="AI5651" s="4">
        <v>0</v>
      </c>
      <c r="AJ5651" s="4">
        <v>-3994.36</v>
      </c>
      <c r="AK5651" s="4">
        <v>0</v>
      </c>
      <c r="AL5651" t="s">
        <v>783</v>
      </c>
      <c r="AM5651" s="71" t="str">
        <f>INDEX(Network_Insurer_Code,MATCH(Export!AL5651,Network_insurer_Name,0))</f>
        <v>PEP1</v>
      </c>
      <c r="AN5651" t="str">
        <f t="shared" si="88"/>
        <v>M1002PEP12019</v>
      </c>
    </row>
    <row r="5652" spans="1:40" x14ac:dyDescent="0.25">
      <c r="A5652">
        <v>2019</v>
      </c>
      <c r="B5652">
        <v>1</v>
      </c>
      <c r="C5652" s="1">
        <v>43466</v>
      </c>
      <c r="D5652" s="1">
        <v>43555</v>
      </c>
      <c r="E5652">
        <v>2018</v>
      </c>
      <c r="F5652" s="71" t="str">
        <f>INDEX(Client_Name,MATCH(Export!H5652,Local_Company_Name,0))</f>
        <v>Tiger Jewelcrafting Ltd</v>
      </c>
      <c r="G5652" s="71">
        <f>INDEX(Client_Code,MATCH(Export!H5652,Local_Company_Name,0))</f>
        <v>1003</v>
      </c>
      <c r="H5652" t="s">
        <v>753</v>
      </c>
      <c r="I5652" t="s">
        <v>712</v>
      </c>
      <c r="J5652" t="s">
        <v>0</v>
      </c>
      <c r="K5652" s="71" t="str">
        <f>INDEX(Line_of_Business,MATCH(Export!J5652,Name,0))</f>
        <v>D</v>
      </c>
      <c r="L5652" s="9" t="s">
        <v>145</v>
      </c>
      <c r="M5652">
        <v>1736</v>
      </c>
      <c r="N5652" s="4">
        <v>299983.63</v>
      </c>
      <c r="O5652" s="4">
        <v>299983.63</v>
      </c>
      <c r="P5652" s="4">
        <v>0</v>
      </c>
      <c r="Q5652" s="4">
        <v>0</v>
      </c>
      <c r="R5652" s="4">
        <v>0</v>
      </c>
      <c r="S5652" s="4">
        <v>0</v>
      </c>
      <c r="T5652" s="4">
        <v>0</v>
      </c>
      <c r="U5652" s="4">
        <v>0</v>
      </c>
      <c r="V5652" s="4">
        <v>0</v>
      </c>
      <c r="W5652" s="4">
        <v>0</v>
      </c>
      <c r="X5652" s="4">
        <v>0</v>
      </c>
      <c r="Y5652" s="4">
        <v>108804.06</v>
      </c>
      <c r="Z5652" s="4">
        <v>0</v>
      </c>
      <c r="AA5652" s="4">
        <v>0</v>
      </c>
      <c r="AB5652" t="s">
        <v>3</v>
      </c>
      <c r="AC5652" s="4">
        <v>0</v>
      </c>
      <c r="AD5652" s="4">
        <v>0</v>
      </c>
      <c r="AE5652" s="4">
        <v>0</v>
      </c>
      <c r="AF5652" t="s">
        <v>712</v>
      </c>
      <c r="AG5652" s="4">
        <v>0</v>
      </c>
      <c r="AH5652" s="4">
        <v>0</v>
      </c>
      <c r="AI5652" s="4">
        <v>0</v>
      </c>
      <c r="AJ5652" s="4">
        <v>191179.57</v>
      </c>
      <c r="AK5652" s="4">
        <v>200000</v>
      </c>
      <c r="AL5652" t="s">
        <v>791</v>
      </c>
      <c r="AM5652" s="71" t="str">
        <f>INDEX(Network_Insurer_Code,MATCH(Export!AL5652,Network_insurer_Name,0))</f>
        <v>CHI3</v>
      </c>
      <c r="AN5652" t="str">
        <f t="shared" si="88"/>
        <v>D1003CHI32018</v>
      </c>
    </row>
    <row r="5653" spans="1:40" x14ac:dyDescent="0.25">
      <c r="A5653">
        <v>2019</v>
      </c>
      <c r="B5653">
        <v>4</v>
      </c>
      <c r="C5653" s="1">
        <v>43739</v>
      </c>
      <c r="D5653" s="1">
        <v>43830</v>
      </c>
      <c r="E5653">
        <v>2019</v>
      </c>
      <c r="F5653" s="71" t="str">
        <f>INDEX(Client_Name,MATCH(Export!H5653,Local_Company_Name,0))</f>
        <v>Aplaca Engineering Co</v>
      </c>
      <c r="G5653" s="71">
        <f>INDEX(Client_Code,MATCH(Export!H5653,Local_Company_Name,0))</f>
        <v>1004</v>
      </c>
      <c r="H5653" t="s">
        <v>767</v>
      </c>
      <c r="I5653" t="s">
        <v>709</v>
      </c>
      <c r="J5653" t="s">
        <v>5</v>
      </c>
      <c r="K5653" s="71" t="str">
        <f>INDEX(Line_of_Business,MATCH(Export!J5653,Name,0))</f>
        <v>L</v>
      </c>
      <c r="L5653" s="9" t="s">
        <v>255</v>
      </c>
      <c r="M5653">
        <v>82</v>
      </c>
      <c r="N5653" s="4">
        <v>0</v>
      </c>
      <c r="O5653" s="4">
        <v>0</v>
      </c>
      <c r="P5653" s="4">
        <v>0</v>
      </c>
      <c r="Q5653" s="4">
        <v>0</v>
      </c>
      <c r="R5653" s="4">
        <v>0</v>
      </c>
      <c r="S5653" s="4">
        <v>0</v>
      </c>
      <c r="T5653" s="4">
        <v>0</v>
      </c>
      <c r="U5653" s="4">
        <v>0</v>
      </c>
      <c r="V5653" s="4">
        <v>0</v>
      </c>
      <c r="W5653" s="4">
        <v>0</v>
      </c>
      <c r="X5653" s="4">
        <v>0</v>
      </c>
      <c r="Y5653" s="4">
        <v>0</v>
      </c>
      <c r="Z5653" s="4">
        <v>0</v>
      </c>
      <c r="AA5653" s="4">
        <v>0</v>
      </c>
      <c r="AB5653" t="s">
        <v>3</v>
      </c>
      <c r="AC5653" s="4">
        <v>0</v>
      </c>
      <c r="AD5653" s="4">
        <v>0</v>
      </c>
      <c r="AE5653" s="4">
        <v>0</v>
      </c>
      <c r="AF5653" t="s">
        <v>709</v>
      </c>
      <c r="AG5653" s="4">
        <v>0</v>
      </c>
      <c r="AH5653" s="4">
        <v>0</v>
      </c>
      <c r="AI5653" s="4">
        <v>0</v>
      </c>
      <c r="AJ5653" s="4">
        <v>0</v>
      </c>
      <c r="AK5653" s="4">
        <v>0</v>
      </c>
      <c r="AL5653" t="s">
        <v>781</v>
      </c>
      <c r="AM5653" s="71" t="str">
        <f>INDEX(Network_Insurer_Code,MATCH(Export!AL5653,Network_insurer_Name,0))</f>
        <v>ORI1</v>
      </c>
      <c r="AN5653" t="str">
        <f t="shared" si="88"/>
        <v>L1004ORI12019</v>
      </c>
    </row>
    <row r="5654" spans="1:40" x14ac:dyDescent="0.25">
      <c r="A5654">
        <v>2020</v>
      </c>
      <c r="B5654">
        <v>2</v>
      </c>
      <c r="C5654" s="1">
        <v>43831</v>
      </c>
      <c r="D5654" s="1">
        <v>43921</v>
      </c>
      <c r="E5654">
        <v>2020</v>
      </c>
      <c r="F5654" s="71" t="str">
        <f>INDEX(Client_Name,MATCH(Export!H5654,Local_Company_Name,0))</f>
        <v>Aplaca Engineering Co</v>
      </c>
      <c r="G5654" s="71">
        <f>INDEX(Client_Code,MATCH(Export!H5654,Local_Company_Name,0))</f>
        <v>1004</v>
      </c>
      <c r="H5654" t="s">
        <v>766</v>
      </c>
      <c r="I5654" t="s">
        <v>707</v>
      </c>
      <c r="J5654" t="s">
        <v>8</v>
      </c>
      <c r="K5654" s="71" t="str">
        <f>INDEX(Line_of_Business,MATCH(Export!J5654,Name,0))</f>
        <v>M</v>
      </c>
      <c r="L5654" s="9">
        <v>50584666</v>
      </c>
      <c r="M5654">
        <v>57</v>
      </c>
      <c r="N5654" s="4">
        <v>0</v>
      </c>
      <c r="O5654" s="4">
        <v>0</v>
      </c>
      <c r="P5654" s="4">
        <v>282.89999999999998</v>
      </c>
      <c r="Q5654" s="4">
        <v>0</v>
      </c>
      <c r="R5654" s="4">
        <v>0</v>
      </c>
      <c r="S5654" s="4">
        <v>0</v>
      </c>
      <c r="T5654" s="4">
        <v>0</v>
      </c>
      <c r="U5654" s="4">
        <v>0</v>
      </c>
      <c r="V5654" s="4">
        <v>0</v>
      </c>
      <c r="W5654" s="4">
        <v>0</v>
      </c>
      <c r="X5654" s="4">
        <v>0</v>
      </c>
      <c r="Y5654" s="4">
        <v>0</v>
      </c>
      <c r="Z5654" s="4">
        <v>0</v>
      </c>
      <c r="AA5654" s="4">
        <v>0</v>
      </c>
      <c r="AB5654" t="s">
        <v>3</v>
      </c>
      <c r="AC5654" s="4">
        <v>0</v>
      </c>
      <c r="AD5654" s="4">
        <v>0</v>
      </c>
      <c r="AE5654" s="4">
        <v>0</v>
      </c>
      <c r="AF5654" t="s">
        <v>707</v>
      </c>
      <c r="AG5654" s="4">
        <v>0</v>
      </c>
      <c r="AH5654" s="4">
        <v>0</v>
      </c>
      <c r="AI5654" s="4">
        <v>0</v>
      </c>
      <c r="AJ5654" s="4">
        <v>-282.89999999999998</v>
      </c>
      <c r="AK5654" s="4">
        <v>0</v>
      </c>
      <c r="AL5654" t="s">
        <v>796</v>
      </c>
      <c r="AM5654" s="71" t="str">
        <f>INDEX(Network_Insurer_Code,MATCH(Export!AL5654,Network_insurer_Name,0))</f>
        <v>POL2</v>
      </c>
      <c r="AN5654" t="str">
        <f t="shared" si="88"/>
        <v>M1004POL22020</v>
      </c>
    </row>
    <row r="5655" spans="1:40" x14ac:dyDescent="0.25">
      <c r="A5655">
        <v>2020</v>
      </c>
      <c r="B5655">
        <v>1</v>
      </c>
      <c r="C5655" s="1">
        <v>43831</v>
      </c>
      <c r="D5655" s="1">
        <v>43921</v>
      </c>
      <c r="E5655">
        <v>2019</v>
      </c>
      <c r="F5655" s="71" t="str">
        <f>INDEX(Client_Name,MATCH(Export!H5655,Local_Company_Name,0))</f>
        <v>Zebra Workings Ltd</v>
      </c>
      <c r="G5655" s="71">
        <f>INDEX(Client_Code,MATCH(Export!H5655,Local_Company_Name,0))</f>
        <v>1001</v>
      </c>
      <c r="H5655" t="s">
        <v>750</v>
      </c>
      <c r="I5655" t="s">
        <v>704</v>
      </c>
      <c r="J5655" t="s">
        <v>8</v>
      </c>
      <c r="K5655" s="71" t="str">
        <f>INDEX(Line_of_Business,MATCH(Export!J5655,Name,0))</f>
        <v>M</v>
      </c>
      <c r="L5655" s="10">
        <v>5.5313933400553103E+32</v>
      </c>
      <c r="M5655">
        <v>0</v>
      </c>
      <c r="N5655" s="4">
        <v>67292.22</v>
      </c>
      <c r="O5655" s="4">
        <v>67292.22</v>
      </c>
      <c r="P5655" s="4">
        <v>119460.61</v>
      </c>
      <c r="Q5655" s="4">
        <v>0</v>
      </c>
      <c r="R5655" s="4">
        <v>0</v>
      </c>
      <c r="S5655" s="4">
        <v>267214.44</v>
      </c>
      <c r="T5655" s="4">
        <v>0</v>
      </c>
      <c r="U5655" s="4">
        <v>0</v>
      </c>
      <c r="V5655" s="4">
        <v>0</v>
      </c>
      <c r="W5655" s="4">
        <v>272072.88</v>
      </c>
      <c r="X5655" s="4">
        <v>0</v>
      </c>
      <c r="Y5655" s="4">
        <v>0</v>
      </c>
      <c r="Z5655" s="4">
        <v>67292.22</v>
      </c>
      <c r="AA5655" s="4">
        <v>0</v>
      </c>
      <c r="AB5655" t="s">
        <v>3</v>
      </c>
      <c r="AC5655" s="4">
        <v>0</v>
      </c>
      <c r="AD5655" s="4">
        <v>0</v>
      </c>
      <c r="AE5655" s="4">
        <v>4858.4399999999996</v>
      </c>
      <c r="AF5655" t="s">
        <v>704</v>
      </c>
      <c r="AG5655" s="4">
        <v>0</v>
      </c>
      <c r="AH5655" s="4">
        <v>0</v>
      </c>
      <c r="AI5655" s="4">
        <v>0</v>
      </c>
      <c r="AJ5655" s="4">
        <v>-124319.05</v>
      </c>
      <c r="AK5655" s="4">
        <v>0</v>
      </c>
      <c r="AL5655" t="s">
        <v>785</v>
      </c>
      <c r="AM5655" s="71" t="str">
        <f>INDEX(Network_Insurer_Code,MATCH(Export!AL5655,Network_insurer_Name,0))</f>
        <v>WAI3</v>
      </c>
      <c r="AN5655" t="str">
        <f t="shared" si="88"/>
        <v>M1001WAI32019</v>
      </c>
    </row>
    <row r="5656" spans="1:40" x14ac:dyDescent="0.25">
      <c r="A5656">
        <v>2020</v>
      </c>
      <c r="B5656">
        <v>1</v>
      </c>
      <c r="C5656" s="1">
        <v>43831</v>
      </c>
      <c r="D5656" s="1">
        <v>43921</v>
      </c>
      <c r="E5656">
        <v>2018</v>
      </c>
      <c r="F5656" s="71" t="str">
        <f>INDEX(Client_Name,MATCH(Export!H5656,Local_Company_Name,0))</f>
        <v>Zebra Workings Ltd</v>
      </c>
      <c r="G5656" s="71">
        <f>INDEX(Client_Code,MATCH(Export!H5656,Local_Company_Name,0))</f>
        <v>1001</v>
      </c>
      <c r="H5656" t="s">
        <v>748</v>
      </c>
      <c r="I5656" t="s">
        <v>712</v>
      </c>
      <c r="J5656" t="s">
        <v>22</v>
      </c>
      <c r="K5656" s="71" t="str">
        <f>INDEX(Line_of_Business,MATCH(Export!J5656,Name,0))</f>
        <v>A</v>
      </c>
      <c r="L5656" s="9" t="s">
        <v>197</v>
      </c>
      <c r="M5656">
        <v>115023</v>
      </c>
      <c r="N5656" s="4">
        <v>0</v>
      </c>
      <c r="O5656" s="4">
        <v>0</v>
      </c>
      <c r="P5656" s="4">
        <v>-124.8</v>
      </c>
      <c r="Q5656" s="4">
        <v>0</v>
      </c>
      <c r="R5656" s="4">
        <v>0</v>
      </c>
      <c r="S5656" s="4">
        <v>0</v>
      </c>
      <c r="T5656" s="4">
        <v>0</v>
      </c>
      <c r="U5656" s="4">
        <v>0</v>
      </c>
      <c r="V5656" s="4">
        <v>0</v>
      </c>
      <c r="W5656" s="4">
        <v>0</v>
      </c>
      <c r="X5656" s="4">
        <v>0</v>
      </c>
      <c r="Y5656" s="4">
        <v>0</v>
      </c>
      <c r="Z5656" s="4">
        <v>0</v>
      </c>
      <c r="AA5656" s="4">
        <v>0</v>
      </c>
      <c r="AB5656" t="s">
        <v>3</v>
      </c>
      <c r="AC5656" s="4">
        <v>0</v>
      </c>
      <c r="AD5656" s="4">
        <v>0</v>
      </c>
      <c r="AE5656" s="4">
        <v>-2599.4899999999998</v>
      </c>
      <c r="AF5656" t="s">
        <v>712</v>
      </c>
      <c r="AG5656" s="4">
        <v>0</v>
      </c>
      <c r="AH5656" s="4">
        <v>0</v>
      </c>
      <c r="AI5656" s="4">
        <v>0</v>
      </c>
      <c r="AJ5656" s="4">
        <v>124.8</v>
      </c>
      <c r="AK5656" s="4">
        <v>0</v>
      </c>
      <c r="AL5656" t="s">
        <v>797</v>
      </c>
      <c r="AM5656" s="71" t="str">
        <f>INDEX(Network_Insurer_Code,MATCH(Export!AL5656,Network_insurer_Name,0))</f>
        <v>ONI3</v>
      </c>
      <c r="AN5656" t="str">
        <f t="shared" si="88"/>
        <v>A1001ONI32018</v>
      </c>
    </row>
    <row r="5657" spans="1:40" x14ac:dyDescent="0.25">
      <c r="A5657">
        <v>2020</v>
      </c>
      <c r="B5657">
        <v>2</v>
      </c>
      <c r="C5657" s="1">
        <v>43922</v>
      </c>
      <c r="D5657" s="1">
        <v>44012</v>
      </c>
      <c r="E5657">
        <v>2019</v>
      </c>
      <c r="F5657" s="71" t="str">
        <f>INDEX(Client_Name,MATCH(Export!H5657,Local_Company_Name,0))</f>
        <v>Aplaca Engineering Co</v>
      </c>
      <c r="G5657" s="71">
        <f>INDEX(Client_Code,MATCH(Export!H5657,Local_Company_Name,0))</f>
        <v>1004</v>
      </c>
      <c r="H5657" t="s">
        <v>765</v>
      </c>
      <c r="I5657" t="s">
        <v>704</v>
      </c>
      <c r="J5657" t="s">
        <v>5</v>
      </c>
      <c r="K5657" s="71" t="str">
        <f>INDEX(Line_of_Business,MATCH(Export!J5657,Name,0))</f>
        <v>L</v>
      </c>
      <c r="L5657" s="9" t="s">
        <v>515</v>
      </c>
      <c r="M5657">
        <v>16904</v>
      </c>
      <c r="N5657" s="4">
        <v>8913.35</v>
      </c>
      <c r="O5657" s="4">
        <v>8913.35</v>
      </c>
      <c r="P5657" s="4">
        <v>0</v>
      </c>
      <c r="Q5657" s="4">
        <v>0</v>
      </c>
      <c r="R5657" s="4">
        <v>0</v>
      </c>
      <c r="S5657" s="4">
        <v>0</v>
      </c>
      <c r="T5657" s="4">
        <v>0</v>
      </c>
      <c r="U5657" s="4">
        <v>0</v>
      </c>
      <c r="V5657" s="4">
        <v>0</v>
      </c>
      <c r="W5657" s="4">
        <v>0</v>
      </c>
      <c r="X5657" s="4">
        <v>0</v>
      </c>
      <c r="Y5657" s="4">
        <v>846.77</v>
      </c>
      <c r="Z5657" s="4">
        <v>0</v>
      </c>
      <c r="AA5657" s="4">
        <v>0</v>
      </c>
      <c r="AB5657" t="s">
        <v>3</v>
      </c>
      <c r="AC5657" s="4">
        <v>0</v>
      </c>
      <c r="AD5657" s="4">
        <v>0</v>
      </c>
      <c r="AE5657" s="4">
        <v>0</v>
      </c>
      <c r="AF5657" t="s">
        <v>704</v>
      </c>
      <c r="AG5657" s="4">
        <v>0</v>
      </c>
      <c r="AH5657" s="4">
        <v>0</v>
      </c>
      <c r="AI5657" s="4">
        <v>0</v>
      </c>
      <c r="AJ5657" s="4">
        <v>8066.58</v>
      </c>
      <c r="AK5657" s="4">
        <v>0</v>
      </c>
      <c r="AL5657" t="s">
        <v>793</v>
      </c>
      <c r="AM5657" s="71" t="str">
        <f>INDEX(Network_Insurer_Code,MATCH(Export!AL5657,Network_insurer_Name,0))</f>
        <v>CAL3</v>
      </c>
      <c r="AN5657" t="str">
        <f t="shared" si="88"/>
        <v>L1004CAL32019</v>
      </c>
    </row>
    <row r="5658" spans="1:40" x14ac:dyDescent="0.25">
      <c r="A5658">
        <v>2020</v>
      </c>
      <c r="B5658">
        <v>3</v>
      </c>
      <c r="C5658" s="1">
        <v>43647</v>
      </c>
      <c r="D5658" s="1">
        <v>43738</v>
      </c>
      <c r="E5658">
        <v>2018</v>
      </c>
      <c r="F5658" s="71" t="str">
        <f>INDEX(Client_Name,MATCH(Export!H5658,Local_Company_Name,0))</f>
        <v>Zebra Workings Ltd</v>
      </c>
      <c r="G5658" s="71">
        <f>INDEX(Client_Code,MATCH(Export!H5658,Local_Company_Name,0))</f>
        <v>1001</v>
      </c>
      <c r="H5658" t="s">
        <v>749</v>
      </c>
      <c r="I5658" t="s">
        <v>737</v>
      </c>
      <c r="J5658" t="s">
        <v>8</v>
      </c>
      <c r="K5658" s="71" t="str">
        <f>INDEX(Line_of_Business,MATCH(Export!J5658,Name,0))</f>
        <v>M</v>
      </c>
      <c r="L5658" s="9" t="s">
        <v>344</v>
      </c>
      <c r="M5658">
        <v>2306</v>
      </c>
      <c r="N5658" s="4">
        <v>0</v>
      </c>
      <c r="O5658" s="4">
        <v>0</v>
      </c>
      <c r="P5658" s="4">
        <v>1881197.07</v>
      </c>
      <c r="Q5658" s="4">
        <v>0</v>
      </c>
      <c r="R5658" s="4">
        <v>0</v>
      </c>
      <c r="S5658" s="4">
        <v>0</v>
      </c>
      <c r="T5658" s="4">
        <v>0</v>
      </c>
      <c r="U5658" s="4">
        <v>0</v>
      </c>
      <c r="V5658" s="4">
        <v>0</v>
      </c>
      <c r="W5658" s="4">
        <v>0</v>
      </c>
      <c r="X5658" s="4">
        <v>0</v>
      </c>
      <c r="Y5658" s="4">
        <v>0</v>
      </c>
      <c r="Z5658" s="4">
        <v>0</v>
      </c>
      <c r="AA5658" s="4">
        <v>0</v>
      </c>
      <c r="AB5658" t="s">
        <v>3</v>
      </c>
      <c r="AC5658" s="4">
        <v>0</v>
      </c>
      <c r="AD5658" s="4">
        <v>0</v>
      </c>
      <c r="AE5658" s="4">
        <v>0</v>
      </c>
      <c r="AF5658" t="s">
        <v>737</v>
      </c>
      <c r="AG5658" s="4">
        <v>0</v>
      </c>
      <c r="AH5658" s="4">
        <v>0</v>
      </c>
      <c r="AI5658" s="4">
        <v>0</v>
      </c>
      <c r="AJ5658" s="4">
        <v>-1881197.07</v>
      </c>
      <c r="AK5658" s="4">
        <v>0</v>
      </c>
      <c r="AL5658" t="s">
        <v>786</v>
      </c>
      <c r="AM5658" s="71" t="str">
        <f>INDEX(Network_Insurer_Code,MATCH(Export!AL5658,Network_insurer_Name,0))</f>
        <v>BAL1</v>
      </c>
      <c r="AN5658" t="str">
        <f t="shared" si="88"/>
        <v>M1001BAL12018</v>
      </c>
    </row>
    <row r="5659" spans="1:40" x14ac:dyDescent="0.25">
      <c r="A5659">
        <v>2020</v>
      </c>
      <c r="B5659">
        <v>2</v>
      </c>
      <c r="C5659" s="1">
        <v>43922</v>
      </c>
      <c r="D5659" s="1">
        <v>44012</v>
      </c>
      <c r="E5659">
        <v>2017</v>
      </c>
      <c r="F5659" s="71" t="str">
        <f>INDEX(Client_Name,MATCH(Export!H5659,Local_Company_Name,0))</f>
        <v>Tiger Jewelcrafting Ltd</v>
      </c>
      <c r="G5659" s="71">
        <f>INDEX(Client_Code,MATCH(Export!H5659,Local_Company_Name,0))</f>
        <v>1003</v>
      </c>
      <c r="H5659" t="s">
        <v>753</v>
      </c>
      <c r="I5659" t="s">
        <v>737</v>
      </c>
      <c r="J5659" t="s">
        <v>8</v>
      </c>
      <c r="K5659" s="71" t="str">
        <f>INDEX(Line_of_Business,MATCH(Export!J5659,Name,0))</f>
        <v>M</v>
      </c>
      <c r="L5659" s="9" t="s">
        <v>189</v>
      </c>
      <c r="M5659">
        <v>866</v>
      </c>
      <c r="N5659" s="4">
        <v>0</v>
      </c>
      <c r="O5659" s="4">
        <v>0</v>
      </c>
      <c r="P5659" s="4">
        <v>0</v>
      </c>
      <c r="Q5659" s="4">
        <v>0</v>
      </c>
      <c r="R5659" s="4">
        <v>0</v>
      </c>
      <c r="S5659" s="4">
        <v>0</v>
      </c>
      <c r="T5659" s="4">
        <v>0</v>
      </c>
      <c r="U5659" s="4">
        <v>0</v>
      </c>
      <c r="V5659" s="4">
        <v>0</v>
      </c>
      <c r="W5659" s="4">
        <v>-1720491.9</v>
      </c>
      <c r="X5659" s="4">
        <v>0</v>
      </c>
      <c r="Y5659" s="4">
        <v>0</v>
      </c>
      <c r="Z5659" s="4">
        <v>0</v>
      </c>
      <c r="AA5659" s="4">
        <v>0</v>
      </c>
      <c r="AB5659" t="s">
        <v>3</v>
      </c>
      <c r="AC5659" s="4">
        <v>0</v>
      </c>
      <c r="AD5659" s="4">
        <v>0</v>
      </c>
      <c r="AE5659" s="4">
        <v>0</v>
      </c>
      <c r="AF5659" t="s">
        <v>737</v>
      </c>
      <c r="AG5659" s="4">
        <v>0</v>
      </c>
      <c r="AH5659" s="4">
        <v>0</v>
      </c>
      <c r="AI5659" s="4">
        <v>0</v>
      </c>
      <c r="AJ5659" s="4">
        <v>1720491.9</v>
      </c>
      <c r="AK5659" s="4">
        <v>0</v>
      </c>
      <c r="AL5659" t="s">
        <v>785</v>
      </c>
      <c r="AM5659" s="71" t="str">
        <f>INDEX(Network_Insurer_Code,MATCH(Export!AL5659,Network_insurer_Name,0))</f>
        <v>WAI3</v>
      </c>
      <c r="AN5659" t="str">
        <f t="shared" si="88"/>
        <v>M1003WAI32017</v>
      </c>
    </row>
    <row r="5660" spans="1:40" x14ac:dyDescent="0.25">
      <c r="A5660">
        <v>2020</v>
      </c>
      <c r="B5660">
        <v>1</v>
      </c>
      <c r="C5660" s="1">
        <v>43831</v>
      </c>
      <c r="D5660" s="1">
        <v>43921</v>
      </c>
      <c r="E5660">
        <v>2020</v>
      </c>
      <c r="F5660" s="71" t="str">
        <f>INDEX(Client_Name,MATCH(Export!H5660,Local_Company_Name,0))</f>
        <v>Tiger Jewelcrafting Ltd</v>
      </c>
      <c r="G5660" s="71">
        <f>INDEX(Client_Code,MATCH(Export!H5660,Local_Company_Name,0))</f>
        <v>1003</v>
      </c>
      <c r="H5660" t="s">
        <v>753</v>
      </c>
      <c r="I5660" t="s">
        <v>722</v>
      </c>
      <c r="J5660" t="s">
        <v>22</v>
      </c>
      <c r="K5660" s="71" t="str">
        <f>INDEX(Line_of_Business,MATCH(Export!J5660,Name,0))</f>
        <v>A</v>
      </c>
      <c r="L5660" s="9" t="s">
        <v>230</v>
      </c>
      <c r="M5660">
        <v>0</v>
      </c>
      <c r="N5660" s="4">
        <v>47620.959999999999</v>
      </c>
      <c r="O5660" s="4">
        <v>47620.959999999999</v>
      </c>
      <c r="P5660" s="4">
        <v>2046.96</v>
      </c>
      <c r="Q5660" s="4">
        <v>0</v>
      </c>
      <c r="R5660" s="4">
        <v>0</v>
      </c>
      <c r="S5660" s="4">
        <v>0</v>
      </c>
      <c r="T5660" s="4">
        <v>0</v>
      </c>
      <c r="U5660" s="4">
        <v>0</v>
      </c>
      <c r="V5660" s="4">
        <v>0</v>
      </c>
      <c r="W5660" s="4">
        <v>0</v>
      </c>
      <c r="X5660" s="4">
        <v>0</v>
      </c>
      <c r="Y5660" s="4">
        <v>6917.62</v>
      </c>
      <c r="Z5660" s="4">
        <v>1503.43</v>
      </c>
      <c r="AA5660" s="4">
        <v>0</v>
      </c>
      <c r="AB5660" t="s">
        <v>3</v>
      </c>
      <c r="AC5660" s="4">
        <v>0</v>
      </c>
      <c r="AD5660" s="4">
        <v>0</v>
      </c>
      <c r="AE5660" s="4">
        <v>0</v>
      </c>
      <c r="AF5660" t="s">
        <v>722</v>
      </c>
      <c r="AG5660" s="4">
        <v>0</v>
      </c>
      <c r="AH5660" s="4">
        <v>0</v>
      </c>
      <c r="AI5660" s="4">
        <v>0</v>
      </c>
      <c r="AJ5660" s="4">
        <v>37152.949999999997</v>
      </c>
      <c r="AK5660" s="4">
        <v>0</v>
      </c>
      <c r="AL5660" t="s">
        <v>795</v>
      </c>
      <c r="AM5660" s="71" t="str">
        <f>INDEX(Network_Insurer_Code,MATCH(Export!AL5660,Network_insurer_Name,0))</f>
        <v>TOL1</v>
      </c>
      <c r="AN5660" t="str">
        <f t="shared" si="88"/>
        <v>A1003TOL12020</v>
      </c>
    </row>
    <row r="5661" spans="1:40" x14ac:dyDescent="0.25">
      <c r="A5661">
        <v>2019</v>
      </c>
      <c r="B5661">
        <v>1</v>
      </c>
      <c r="C5661" s="1">
        <v>43466</v>
      </c>
      <c r="D5661" s="1">
        <v>43555</v>
      </c>
      <c r="E5661">
        <v>2016</v>
      </c>
      <c r="F5661" s="71" t="str">
        <f>INDEX(Client_Name,MATCH(Export!H5661,Local_Company_Name,0))</f>
        <v>Flaimngo Tailoring</v>
      </c>
      <c r="G5661" s="71">
        <f>INDEX(Client_Code,MATCH(Export!H5661,Local_Company_Name,0))</f>
        <v>1005</v>
      </c>
      <c r="H5661" t="s">
        <v>770</v>
      </c>
      <c r="I5661" t="s">
        <v>717</v>
      </c>
      <c r="J5661" t="s">
        <v>0</v>
      </c>
      <c r="K5661" s="71" t="str">
        <f>INDEX(Line_of_Business,MATCH(Export!J5661,Name,0))</f>
        <v>D</v>
      </c>
      <c r="L5661" s="9" t="s">
        <v>192</v>
      </c>
      <c r="M5661">
        <v>335</v>
      </c>
      <c r="N5661" s="4">
        <v>0</v>
      </c>
      <c r="O5661" s="4">
        <v>0</v>
      </c>
      <c r="P5661" s="4">
        <v>5837.37</v>
      </c>
      <c r="Q5661" s="4">
        <v>0</v>
      </c>
      <c r="R5661" s="4">
        <v>0</v>
      </c>
      <c r="S5661" s="4">
        <v>0</v>
      </c>
      <c r="T5661" s="4">
        <v>0</v>
      </c>
      <c r="U5661" s="4">
        <v>0</v>
      </c>
      <c r="V5661" s="4">
        <v>0</v>
      </c>
      <c r="W5661" s="4">
        <v>0</v>
      </c>
      <c r="X5661" s="4">
        <v>0</v>
      </c>
      <c r="Y5661" s="4">
        <v>0</v>
      </c>
      <c r="Z5661" s="4">
        <v>0</v>
      </c>
      <c r="AA5661" s="4">
        <v>0</v>
      </c>
      <c r="AB5661" t="s">
        <v>3</v>
      </c>
      <c r="AC5661" s="4">
        <v>0</v>
      </c>
      <c r="AD5661" s="4">
        <v>0</v>
      </c>
      <c r="AE5661" s="4">
        <v>0</v>
      </c>
      <c r="AF5661" t="s">
        <v>717</v>
      </c>
      <c r="AG5661" s="4">
        <v>0</v>
      </c>
      <c r="AH5661" s="4">
        <v>0</v>
      </c>
      <c r="AI5661" s="4">
        <v>0</v>
      </c>
      <c r="AJ5661" s="4">
        <v>-5837.37</v>
      </c>
      <c r="AK5661" s="4">
        <v>0</v>
      </c>
      <c r="AL5661" t="s">
        <v>782</v>
      </c>
      <c r="AM5661" s="71" t="str">
        <f>INDEX(Network_Insurer_Code,MATCH(Export!AL5661,Network_insurer_Name,0))</f>
        <v>API2</v>
      </c>
      <c r="AN5661" t="str">
        <f t="shared" si="88"/>
        <v>D1005API22016</v>
      </c>
    </row>
    <row r="5662" spans="1:40" x14ac:dyDescent="0.25">
      <c r="A5662">
        <v>2019</v>
      </c>
      <c r="B5662">
        <v>1</v>
      </c>
      <c r="C5662" s="1">
        <v>43466</v>
      </c>
      <c r="D5662" s="1">
        <v>43555</v>
      </c>
      <c r="E5662">
        <v>2018</v>
      </c>
      <c r="F5662" s="71" t="str">
        <f>INDEX(Client_Name,MATCH(Export!H5662,Local_Company_Name,0))</f>
        <v>Lion Manufacturing Co</v>
      </c>
      <c r="G5662" s="71">
        <f>INDEX(Client_Code,MATCH(Export!H5662,Local_Company_Name,0))</f>
        <v>1002</v>
      </c>
      <c r="H5662" t="s">
        <v>758</v>
      </c>
      <c r="I5662" t="s">
        <v>723</v>
      </c>
      <c r="J5662" t="s">
        <v>0</v>
      </c>
      <c r="K5662" s="71" t="str">
        <f>INDEX(Line_of_Business,MATCH(Export!J5662,Name,0))</f>
        <v>D</v>
      </c>
      <c r="L5662" s="9" t="s">
        <v>235</v>
      </c>
      <c r="M5662">
        <v>0</v>
      </c>
      <c r="N5662" s="4">
        <v>-9841.6200000000008</v>
      </c>
      <c r="O5662" s="4">
        <v>-9841.6200000000008</v>
      </c>
      <c r="P5662" s="4">
        <v>14589.75</v>
      </c>
      <c r="Q5662" s="4">
        <v>0</v>
      </c>
      <c r="R5662" s="4">
        <v>0</v>
      </c>
      <c r="S5662" s="4">
        <v>0</v>
      </c>
      <c r="T5662" s="4">
        <v>0</v>
      </c>
      <c r="U5662" s="4">
        <v>0</v>
      </c>
      <c r="V5662" s="4">
        <v>0</v>
      </c>
      <c r="W5662" s="4">
        <v>0</v>
      </c>
      <c r="X5662" s="4">
        <v>0</v>
      </c>
      <c r="Y5662" s="4">
        <v>-964.67</v>
      </c>
      <c r="Z5662" s="4">
        <v>-97.44</v>
      </c>
      <c r="AA5662" s="4">
        <v>0</v>
      </c>
      <c r="AB5662" t="s">
        <v>3</v>
      </c>
      <c r="AC5662" s="4">
        <v>-22343</v>
      </c>
      <c r="AD5662" s="4">
        <v>0</v>
      </c>
      <c r="AE5662" s="4">
        <v>66802</v>
      </c>
      <c r="AF5662" t="s">
        <v>723</v>
      </c>
      <c r="AG5662" s="4">
        <v>0</v>
      </c>
      <c r="AH5662" s="4">
        <v>0</v>
      </c>
      <c r="AI5662" s="4">
        <v>0</v>
      </c>
      <c r="AJ5662" s="4">
        <v>-23369.26</v>
      </c>
      <c r="AK5662" s="4">
        <v>0</v>
      </c>
      <c r="AL5662" t="s">
        <v>785</v>
      </c>
      <c r="AM5662" s="71" t="str">
        <f>INDEX(Network_Insurer_Code,MATCH(Export!AL5662,Network_insurer_Name,0))</f>
        <v>WAI3</v>
      </c>
      <c r="AN5662" t="str">
        <f t="shared" si="88"/>
        <v>D1002WAI32018</v>
      </c>
    </row>
    <row r="5663" spans="1:40" x14ac:dyDescent="0.25">
      <c r="A5663">
        <v>2020</v>
      </c>
      <c r="B5663">
        <v>1</v>
      </c>
      <c r="C5663" s="1">
        <v>43831</v>
      </c>
      <c r="D5663" s="1">
        <v>43921</v>
      </c>
      <c r="E5663">
        <v>2019</v>
      </c>
      <c r="F5663" s="71" t="str">
        <f>INDEX(Client_Name,MATCH(Export!H5663,Local_Company_Name,0))</f>
        <v>Aplaca Engineering Co</v>
      </c>
      <c r="G5663" s="71">
        <f>INDEX(Client_Code,MATCH(Export!H5663,Local_Company_Name,0))</f>
        <v>1004</v>
      </c>
      <c r="H5663" t="s">
        <v>768</v>
      </c>
      <c r="I5663" t="s">
        <v>710</v>
      </c>
      <c r="J5663" t="s">
        <v>5</v>
      </c>
      <c r="K5663" s="71" t="str">
        <f>INDEX(Line_of_Business,MATCH(Export!J5663,Name,0))</f>
        <v>L</v>
      </c>
      <c r="L5663" s="9" t="s">
        <v>67</v>
      </c>
      <c r="M5663">
        <v>148</v>
      </c>
      <c r="N5663" s="4">
        <v>-14902.98</v>
      </c>
      <c r="O5663" s="4">
        <v>-14902.98</v>
      </c>
      <c r="P5663" s="4">
        <v>0</v>
      </c>
      <c r="Q5663" s="4">
        <v>0</v>
      </c>
      <c r="R5663" s="4">
        <v>0</v>
      </c>
      <c r="S5663" s="4">
        <v>0</v>
      </c>
      <c r="T5663" s="4">
        <v>0</v>
      </c>
      <c r="U5663" s="4">
        <v>0</v>
      </c>
      <c r="V5663" s="4">
        <v>0</v>
      </c>
      <c r="W5663" s="4">
        <v>0</v>
      </c>
      <c r="X5663" s="4">
        <v>0</v>
      </c>
      <c r="Y5663" s="4">
        <v>-2235.4499999999998</v>
      </c>
      <c r="Z5663" s="4">
        <v>0</v>
      </c>
      <c r="AA5663" s="4">
        <v>0</v>
      </c>
      <c r="AB5663" t="s">
        <v>3</v>
      </c>
      <c r="AC5663" s="4">
        <v>0</v>
      </c>
      <c r="AD5663" s="4">
        <v>0</v>
      </c>
      <c r="AE5663" s="4">
        <v>0</v>
      </c>
      <c r="AF5663" t="s">
        <v>710</v>
      </c>
      <c r="AG5663" s="4">
        <v>0</v>
      </c>
      <c r="AH5663" s="4">
        <v>0</v>
      </c>
      <c r="AI5663" s="4">
        <v>0</v>
      </c>
      <c r="AJ5663" s="4">
        <v>-12667.529999999901</v>
      </c>
      <c r="AK5663" s="4">
        <v>0</v>
      </c>
      <c r="AL5663" t="s">
        <v>797</v>
      </c>
      <c r="AM5663" s="71" t="str">
        <f>INDEX(Network_Insurer_Code,MATCH(Export!AL5663,Network_insurer_Name,0))</f>
        <v>ONI3</v>
      </c>
      <c r="AN5663" t="str">
        <f t="shared" si="88"/>
        <v>L1004ONI32019</v>
      </c>
    </row>
    <row r="5664" spans="1:40" x14ac:dyDescent="0.25">
      <c r="A5664">
        <v>2019</v>
      </c>
      <c r="B5664">
        <v>2</v>
      </c>
      <c r="C5664" s="1">
        <v>43556</v>
      </c>
      <c r="D5664" s="1">
        <v>43646</v>
      </c>
      <c r="E5664">
        <v>2017</v>
      </c>
      <c r="F5664" s="71" t="str">
        <f>INDEX(Client_Name,MATCH(Export!H5664,Local_Company_Name,0))</f>
        <v>Zebra Workings Ltd</v>
      </c>
      <c r="G5664" s="71">
        <f>INDEX(Client_Code,MATCH(Export!H5664,Local_Company_Name,0))</f>
        <v>1001</v>
      </c>
      <c r="H5664" t="s">
        <v>748</v>
      </c>
      <c r="I5664" t="s">
        <v>707</v>
      </c>
      <c r="J5664" t="s">
        <v>22</v>
      </c>
      <c r="K5664" s="71" t="str">
        <f>INDEX(Line_of_Business,MATCH(Export!J5664,Name,0))</f>
        <v>A</v>
      </c>
      <c r="L5664" s="9">
        <v>50572300</v>
      </c>
      <c r="M5664">
        <v>0</v>
      </c>
      <c r="N5664" s="4">
        <v>0</v>
      </c>
      <c r="O5664" s="4">
        <v>0</v>
      </c>
      <c r="P5664" s="4">
        <v>44456</v>
      </c>
      <c r="Q5664" s="4">
        <v>0</v>
      </c>
      <c r="R5664" s="4">
        <v>0</v>
      </c>
      <c r="S5664" s="4">
        <v>0</v>
      </c>
      <c r="T5664" s="4">
        <v>0</v>
      </c>
      <c r="U5664" s="4">
        <v>0</v>
      </c>
      <c r="V5664" s="4">
        <v>0</v>
      </c>
      <c r="W5664" s="4">
        <v>0</v>
      </c>
      <c r="X5664" s="4">
        <v>0</v>
      </c>
      <c r="Y5664" s="4">
        <v>0</v>
      </c>
      <c r="Z5664" s="4">
        <v>0</v>
      </c>
      <c r="AA5664" s="4">
        <v>0</v>
      </c>
      <c r="AB5664" t="s">
        <v>3</v>
      </c>
      <c r="AC5664" s="4">
        <v>0</v>
      </c>
      <c r="AD5664" s="4">
        <v>0</v>
      </c>
      <c r="AE5664" s="4">
        <v>-68000</v>
      </c>
      <c r="AF5664" t="s">
        <v>707</v>
      </c>
      <c r="AG5664" s="4">
        <v>0</v>
      </c>
      <c r="AH5664" s="4">
        <v>0</v>
      </c>
      <c r="AI5664" s="4">
        <v>0</v>
      </c>
      <c r="AJ5664" s="4">
        <v>-44456</v>
      </c>
      <c r="AK5664" s="4">
        <v>0</v>
      </c>
      <c r="AL5664" t="s">
        <v>798</v>
      </c>
      <c r="AM5664" s="71" t="str">
        <f>INDEX(Network_Insurer_Code,MATCH(Export!AL5664,Network_insurer_Name,0))</f>
        <v>PEI2</v>
      </c>
      <c r="AN5664" t="str">
        <f t="shared" si="88"/>
        <v>A1001PEI22017</v>
      </c>
    </row>
    <row r="5665" spans="1:40" x14ac:dyDescent="0.25">
      <c r="A5665">
        <v>2020</v>
      </c>
      <c r="B5665">
        <v>2</v>
      </c>
      <c r="C5665" s="1">
        <v>43922</v>
      </c>
      <c r="D5665" s="1">
        <v>44012</v>
      </c>
      <c r="E5665">
        <v>2019</v>
      </c>
      <c r="F5665" s="71" t="str">
        <f>INDEX(Client_Name,MATCH(Export!H5665,Local_Company_Name,0))</f>
        <v>Flaimngo Tailoring</v>
      </c>
      <c r="G5665" s="71">
        <f>INDEX(Client_Code,MATCH(Export!H5665,Local_Company_Name,0))</f>
        <v>1005</v>
      </c>
      <c r="H5665" t="s">
        <v>755</v>
      </c>
      <c r="I5665" t="s">
        <v>715</v>
      </c>
      <c r="J5665" t="s">
        <v>8</v>
      </c>
      <c r="K5665" s="71" t="str">
        <f>INDEX(Line_of_Business,MATCH(Export!J5665,Name,0))</f>
        <v>M</v>
      </c>
      <c r="L5665" s="9" t="s">
        <v>195</v>
      </c>
      <c r="M5665">
        <v>92</v>
      </c>
      <c r="N5665" s="4">
        <v>0</v>
      </c>
      <c r="O5665" s="4">
        <v>0</v>
      </c>
      <c r="P5665" s="4">
        <v>2341.36</v>
      </c>
      <c r="Q5665" s="4">
        <v>0</v>
      </c>
      <c r="R5665" s="4">
        <v>0</v>
      </c>
      <c r="S5665" s="4">
        <v>0</v>
      </c>
      <c r="T5665" s="4">
        <v>0</v>
      </c>
      <c r="U5665" s="4">
        <v>0</v>
      </c>
      <c r="V5665" s="4">
        <v>0</v>
      </c>
      <c r="W5665" s="4">
        <v>0</v>
      </c>
      <c r="X5665" s="4">
        <v>0</v>
      </c>
      <c r="Y5665" s="4">
        <v>0</v>
      </c>
      <c r="Z5665" s="4">
        <v>0</v>
      </c>
      <c r="AA5665" s="4">
        <v>0</v>
      </c>
      <c r="AB5665" t="s">
        <v>3</v>
      </c>
      <c r="AC5665" s="4">
        <v>0</v>
      </c>
      <c r="AD5665" s="4">
        <v>0</v>
      </c>
      <c r="AE5665" s="4">
        <v>-25.659999999999901</v>
      </c>
      <c r="AF5665" t="s">
        <v>715</v>
      </c>
      <c r="AG5665" s="4">
        <v>0</v>
      </c>
      <c r="AH5665" s="4">
        <v>0</v>
      </c>
      <c r="AI5665" s="4">
        <v>0</v>
      </c>
      <c r="AJ5665" s="4">
        <v>-2341.36</v>
      </c>
      <c r="AK5665" s="4">
        <v>0</v>
      </c>
      <c r="AL5665" t="s">
        <v>792</v>
      </c>
      <c r="AM5665" s="71" t="str">
        <f>INDEX(Network_Insurer_Code,MATCH(Export!AL5665,Network_insurer_Name,0))</f>
        <v>CAL1</v>
      </c>
      <c r="AN5665" t="str">
        <f t="shared" si="88"/>
        <v>M1005CAL12019</v>
      </c>
    </row>
    <row r="5666" spans="1:40" x14ac:dyDescent="0.25">
      <c r="A5666">
        <v>2020</v>
      </c>
      <c r="B5666">
        <v>2</v>
      </c>
      <c r="C5666" s="1">
        <v>43922</v>
      </c>
      <c r="D5666" s="1">
        <v>44012</v>
      </c>
      <c r="E5666">
        <v>2020</v>
      </c>
      <c r="F5666" s="71" t="str">
        <f>INDEX(Client_Name,MATCH(Export!H5666,Local_Company_Name,0))</f>
        <v>Aplaca Engineering Co</v>
      </c>
      <c r="G5666" s="71">
        <f>INDEX(Client_Code,MATCH(Export!H5666,Local_Company_Name,0))</f>
        <v>1004</v>
      </c>
      <c r="H5666" t="s">
        <v>768</v>
      </c>
      <c r="I5666" t="s">
        <v>709</v>
      </c>
      <c r="J5666" t="s">
        <v>0</v>
      </c>
      <c r="K5666" s="71" t="str">
        <f>INDEX(Line_of_Business,MATCH(Export!J5666,Name,0))</f>
        <v>D</v>
      </c>
      <c r="L5666" s="9" t="s">
        <v>306</v>
      </c>
      <c r="M5666">
        <v>567</v>
      </c>
      <c r="N5666" s="4">
        <v>4156.8111111111102</v>
      </c>
      <c r="O5666" s="4">
        <v>3741.13</v>
      </c>
      <c r="P5666" s="4">
        <v>0</v>
      </c>
      <c r="Q5666" s="4">
        <v>0</v>
      </c>
      <c r="R5666" s="4">
        <v>0</v>
      </c>
      <c r="S5666" s="4">
        <v>0</v>
      </c>
      <c r="T5666" s="4">
        <v>0</v>
      </c>
      <c r="U5666" s="4">
        <v>0</v>
      </c>
      <c r="V5666" s="4">
        <v>0</v>
      </c>
      <c r="W5666" s="4">
        <v>0</v>
      </c>
      <c r="X5666" s="4">
        <v>0</v>
      </c>
      <c r="Y5666" s="4">
        <v>561.16999999999996</v>
      </c>
      <c r="Z5666" s="4">
        <v>82.3</v>
      </c>
      <c r="AA5666" s="4">
        <v>0</v>
      </c>
      <c r="AB5666" t="s">
        <v>3</v>
      </c>
      <c r="AC5666" s="4">
        <v>0</v>
      </c>
      <c r="AD5666" s="4">
        <v>0</v>
      </c>
      <c r="AE5666" s="4">
        <v>0</v>
      </c>
      <c r="AF5666" t="s">
        <v>709</v>
      </c>
      <c r="AG5666" s="4">
        <v>0</v>
      </c>
      <c r="AH5666" s="4">
        <v>0</v>
      </c>
      <c r="AI5666" s="4">
        <v>0</v>
      </c>
      <c r="AJ5666" s="4">
        <v>3097.66</v>
      </c>
      <c r="AK5666" s="4">
        <v>0</v>
      </c>
      <c r="AL5666" t="s">
        <v>797</v>
      </c>
      <c r="AM5666" s="71" t="str">
        <f>INDEX(Network_Insurer_Code,MATCH(Export!AL5666,Network_insurer_Name,0))</f>
        <v>ONI3</v>
      </c>
      <c r="AN5666" t="str">
        <f t="shared" si="88"/>
        <v>D1004ONI32020</v>
      </c>
    </row>
    <row r="5667" spans="1:40" x14ac:dyDescent="0.25">
      <c r="A5667">
        <v>2019</v>
      </c>
      <c r="B5667">
        <v>3</v>
      </c>
      <c r="C5667" s="1">
        <v>43647</v>
      </c>
      <c r="D5667" s="1">
        <v>43738</v>
      </c>
      <c r="E5667">
        <v>2019</v>
      </c>
      <c r="F5667" s="71" t="str">
        <f>INDEX(Client_Name,MATCH(Export!H5667,Local_Company_Name,0))</f>
        <v>Falcon Clothing</v>
      </c>
      <c r="G5667" s="71">
        <f>INDEX(Client_Code,MATCH(Export!H5667,Local_Company_Name,0))</f>
        <v>1006</v>
      </c>
      <c r="H5667" t="s">
        <v>756</v>
      </c>
      <c r="I5667" t="s">
        <v>724</v>
      </c>
      <c r="J5667" t="s">
        <v>8</v>
      </c>
      <c r="K5667" s="71" t="str">
        <f>INDEX(Line_of_Business,MATCH(Export!J5667,Name,0))</f>
        <v>M</v>
      </c>
      <c r="L5667" s="9">
        <v>76472</v>
      </c>
      <c r="M5667">
        <v>5643</v>
      </c>
      <c r="N5667" s="4">
        <v>0</v>
      </c>
      <c r="O5667" s="4">
        <v>0</v>
      </c>
      <c r="P5667" s="4">
        <v>2627309.62</v>
      </c>
      <c r="Q5667" s="4">
        <v>0</v>
      </c>
      <c r="R5667" s="4">
        <v>0</v>
      </c>
      <c r="S5667" s="4">
        <v>0</v>
      </c>
      <c r="T5667" s="4">
        <v>0</v>
      </c>
      <c r="U5667" s="4">
        <v>0</v>
      </c>
      <c r="V5667" s="4">
        <v>0</v>
      </c>
      <c r="W5667" s="4">
        <v>0</v>
      </c>
      <c r="X5667" s="4">
        <v>0</v>
      </c>
      <c r="Y5667" s="4">
        <v>0</v>
      </c>
      <c r="Z5667" s="4">
        <v>0</v>
      </c>
      <c r="AA5667" s="4">
        <v>0</v>
      </c>
      <c r="AB5667" t="s">
        <v>3</v>
      </c>
      <c r="AC5667" s="4">
        <v>0</v>
      </c>
      <c r="AD5667" s="4">
        <v>0</v>
      </c>
      <c r="AE5667" s="4">
        <v>0</v>
      </c>
      <c r="AF5667" t="s">
        <v>724</v>
      </c>
      <c r="AG5667" s="4">
        <v>0</v>
      </c>
      <c r="AH5667" s="4">
        <v>0</v>
      </c>
      <c r="AI5667" s="4">
        <v>0</v>
      </c>
      <c r="AJ5667" s="4">
        <v>-2627309.62</v>
      </c>
      <c r="AK5667" s="4">
        <v>0</v>
      </c>
      <c r="AL5667" t="s">
        <v>787</v>
      </c>
      <c r="AM5667" s="71" t="str">
        <f>INDEX(Network_Insurer_Code,MATCH(Export!AL5667,Network_insurer_Name,0))</f>
        <v>LEI3</v>
      </c>
      <c r="AN5667" t="str">
        <f t="shared" si="88"/>
        <v>M1006LEI32019</v>
      </c>
    </row>
    <row r="5668" spans="1:40" x14ac:dyDescent="0.25">
      <c r="A5668">
        <v>2019</v>
      </c>
      <c r="B5668">
        <v>3</v>
      </c>
      <c r="C5668" s="1">
        <v>43647</v>
      </c>
      <c r="D5668" s="1">
        <v>43738</v>
      </c>
      <c r="E5668">
        <v>2019</v>
      </c>
      <c r="F5668" s="71" t="str">
        <f>INDEX(Client_Name,MATCH(Export!H5668,Local_Company_Name,0))</f>
        <v>Tiger Jewelcrafting Ltd</v>
      </c>
      <c r="G5668" s="71">
        <f>INDEX(Client_Code,MATCH(Export!H5668,Local_Company_Name,0))</f>
        <v>1003</v>
      </c>
      <c r="H5668" t="s">
        <v>762</v>
      </c>
      <c r="I5668" t="s">
        <v>709</v>
      </c>
      <c r="J5668" t="s">
        <v>8</v>
      </c>
      <c r="K5668" s="71" t="str">
        <f>INDEX(Line_of_Business,MATCH(Export!J5668,Name,0))</f>
        <v>M</v>
      </c>
      <c r="L5668" s="9" t="s">
        <v>400</v>
      </c>
      <c r="M5668">
        <v>147</v>
      </c>
      <c r="N5668" s="4">
        <v>0</v>
      </c>
      <c r="O5668" s="4">
        <v>0</v>
      </c>
      <c r="P5668" s="4">
        <v>556180.80000000005</v>
      </c>
      <c r="Q5668" s="4">
        <v>0</v>
      </c>
      <c r="R5668" s="4">
        <v>0</v>
      </c>
      <c r="S5668" s="4">
        <v>0</v>
      </c>
      <c r="T5668" s="4">
        <v>0</v>
      </c>
      <c r="U5668" s="4">
        <v>0</v>
      </c>
      <c r="V5668" s="4">
        <v>0</v>
      </c>
      <c r="W5668" s="4">
        <v>0</v>
      </c>
      <c r="X5668" s="4">
        <v>0</v>
      </c>
      <c r="Y5668" s="4">
        <v>62292.25</v>
      </c>
      <c r="Z5668" s="4">
        <v>66741.7</v>
      </c>
      <c r="AA5668" s="4">
        <v>0</v>
      </c>
      <c r="AB5668" t="s">
        <v>3</v>
      </c>
      <c r="AC5668" s="4">
        <v>0</v>
      </c>
      <c r="AD5668" s="4">
        <v>0</v>
      </c>
      <c r="AE5668" s="4">
        <v>0</v>
      </c>
      <c r="AF5668" t="s">
        <v>709</v>
      </c>
      <c r="AG5668" s="4">
        <v>0</v>
      </c>
      <c r="AH5668" s="4">
        <v>0</v>
      </c>
      <c r="AI5668" s="4">
        <v>0</v>
      </c>
      <c r="AJ5668" s="4">
        <v>-685214.75</v>
      </c>
      <c r="AK5668" s="4">
        <v>0</v>
      </c>
      <c r="AL5668" t="s">
        <v>797</v>
      </c>
      <c r="AM5668" s="71" t="str">
        <f>INDEX(Network_Insurer_Code,MATCH(Export!AL5668,Network_insurer_Name,0))</f>
        <v>ONI3</v>
      </c>
      <c r="AN5668" t="str">
        <f t="shared" si="88"/>
        <v>M1003ONI32019</v>
      </c>
    </row>
    <row r="5669" spans="1:40" x14ac:dyDescent="0.25">
      <c r="A5669">
        <v>2019</v>
      </c>
      <c r="B5669">
        <v>3</v>
      </c>
      <c r="C5669" s="1">
        <v>43647</v>
      </c>
      <c r="D5669" s="1">
        <v>43738</v>
      </c>
      <c r="E5669">
        <v>2019</v>
      </c>
      <c r="F5669" s="71" t="str">
        <f>INDEX(Client_Name,MATCH(Export!H5669,Local_Company_Name,0))</f>
        <v>Aplaca Engineering Co</v>
      </c>
      <c r="G5669" s="71">
        <f>INDEX(Client_Code,MATCH(Export!H5669,Local_Company_Name,0))</f>
        <v>1004</v>
      </c>
      <c r="H5669" t="s">
        <v>768</v>
      </c>
      <c r="I5669" t="s">
        <v>715</v>
      </c>
      <c r="J5669" t="s">
        <v>8</v>
      </c>
      <c r="K5669" s="71" t="str">
        <f>INDEX(Line_of_Business,MATCH(Export!J5669,Name,0))</f>
        <v>M</v>
      </c>
      <c r="L5669" s="9" t="s">
        <v>59</v>
      </c>
      <c r="M5669">
        <v>214</v>
      </c>
      <c r="N5669" s="4">
        <v>12472.96</v>
      </c>
      <c r="O5669" s="4">
        <v>12472.96</v>
      </c>
      <c r="P5669" s="4">
        <v>0</v>
      </c>
      <c r="Q5669" s="4">
        <v>0</v>
      </c>
      <c r="R5669" s="4">
        <v>0</v>
      </c>
      <c r="S5669" s="4">
        <v>-1.45519152283668E-11</v>
      </c>
      <c r="T5669" s="4">
        <v>0</v>
      </c>
      <c r="U5669" s="4">
        <v>0</v>
      </c>
      <c r="V5669" s="4">
        <v>0</v>
      </c>
      <c r="W5669" s="4">
        <v>0</v>
      </c>
      <c r="X5669" s="4">
        <v>0</v>
      </c>
      <c r="Y5669" s="4">
        <v>1247.29999999999</v>
      </c>
      <c r="Z5669" s="4">
        <v>1578.3399999999899</v>
      </c>
      <c r="AA5669" s="4">
        <v>0</v>
      </c>
      <c r="AB5669" t="s">
        <v>3</v>
      </c>
      <c r="AC5669" s="4">
        <v>0</v>
      </c>
      <c r="AD5669" s="4">
        <v>0</v>
      </c>
      <c r="AE5669" s="4">
        <v>0</v>
      </c>
      <c r="AF5669" t="s">
        <v>715</v>
      </c>
      <c r="AG5669" s="4">
        <v>0</v>
      </c>
      <c r="AH5669" s="4">
        <v>0</v>
      </c>
      <c r="AI5669" s="4">
        <v>0</v>
      </c>
      <c r="AJ5669" s="4">
        <v>9647.3199999999797</v>
      </c>
      <c r="AK5669" s="4">
        <v>0</v>
      </c>
      <c r="AL5669" t="s">
        <v>783</v>
      </c>
      <c r="AM5669" s="71" t="str">
        <f>INDEX(Network_Insurer_Code,MATCH(Export!AL5669,Network_insurer_Name,0))</f>
        <v>PEP1</v>
      </c>
      <c r="AN5669" t="str">
        <f t="shared" si="88"/>
        <v>M1004PEP12019</v>
      </c>
    </row>
    <row r="5670" spans="1:40" x14ac:dyDescent="0.25">
      <c r="A5670">
        <v>2019</v>
      </c>
      <c r="B5670">
        <v>4</v>
      </c>
      <c r="C5670" s="1">
        <v>43739</v>
      </c>
      <c r="D5670" s="1">
        <v>43830</v>
      </c>
      <c r="E5670">
        <v>2019</v>
      </c>
      <c r="F5670" s="71" t="str">
        <f>INDEX(Client_Name,MATCH(Export!H5670,Local_Company_Name,0))</f>
        <v>Zebra Workings Ltd</v>
      </c>
      <c r="G5670" s="71">
        <f>INDEX(Client_Code,MATCH(Export!H5670,Local_Company_Name,0))</f>
        <v>1001</v>
      </c>
      <c r="H5670" t="s">
        <v>749</v>
      </c>
      <c r="I5670" t="s">
        <v>706</v>
      </c>
      <c r="J5670" t="s">
        <v>5</v>
      </c>
      <c r="K5670" s="71" t="str">
        <f>INDEX(Line_of_Business,MATCH(Export!J5670,Name,0))</f>
        <v>L</v>
      </c>
      <c r="L5670" s="9">
        <v>2267</v>
      </c>
      <c r="M5670">
        <v>71</v>
      </c>
      <c r="N5670" s="4">
        <v>29215.42</v>
      </c>
      <c r="O5670" s="4">
        <v>29215.42</v>
      </c>
      <c r="P5670" s="4">
        <v>0</v>
      </c>
      <c r="Q5670" s="4">
        <v>0</v>
      </c>
      <c r="R5670" s="4">
        <v>0</v>
      </c>
      <c r="S5670" s="4">
        <v>0</v>
      </c>
      <c r="T5670" s="4">
        <v>0</v>
      </c>
      <c r="U5670" s="4">
        <v>0</v>
      </c>
      <c r="V5670" s="4">
        <v>0</v>
      </c>
      <c r="W5670" s="4">
        <v>0</v>
      </c>
      <c r="X5670" s="4">
        <v>8646.24</v>
      </c>
      <c r="Y5670" s="4">
        <v>1360.53</v>
      </c>
      <c r="Z5670" s="4">
        <v>0</v>
      </c>
      <c r="AA5670" s="4">
        <v>584.30999999999995</v>
      </c>
      <c r="AB5670" t="s">
        <v>3</v>
      </c>
      <c r="AC5670" s="4">
        <v>0</v>
      </c>
      <c r="AD5670" s="4">
        <v>0</v>
      </c>
      <c r="AE5670" s="4">
        <v>0</v>
      </c>
      <c r="AF5670" t="s">
        <v>706</v>
      </c>
      <c r="AG5670" s="4">
        <v>0</v>
      </c>
      <c r="AH5670" s="4">
        <v>0</v>
      </c>
      <c r="AI5670" s="4">
        <v>0</v>
      </c>
      <c r="AJ5670" s="4">
        <v>18624.339999999898</v>
      </c>
      <c r="AK5670" s="4">
        <v>0</v>
      </c>
      <c r="AL5670" t="s">
        <v>797</v>
      </c>
      <c r="AM5670" s="71" t="str">
        <f>INDEX(Network_Insurer_Code,MATCH(Export!AL5670,Network_insurer_Name,0))</f>
        <v>ONI3</v>
      </c>
      <c r="AN5670" t="str">
        <f t="shared" si="88"/>
        <v>L1001ONI32019</v>
      </c>
    </row>
    <row r="5671" spans="1:40" x14ac:dyDescent="0.25">
      <c r="A5671">
        <v>2019</v>
      </c>
      <c r="B5671">
        <v>1</v>
      </c>
      <c r="C5671" s="1">
        <v>43466</v>
      </c>
      <c r="D5671" s="1">
        <v>43555</v>
      </c>
      <c r="E5671">
        <v>2019</v>
      </c>
      <c r="F5671" s="71" t="str">
        <f>INDEX(Client_Name,MATCH(Export!H5671,Local_Company_Name,0))</f>
        <v>Aplaca Engineering Co</v>
      </c>
      <c r="G5671" s="71">
        <f>INDEX(Client_Code,MATCH(Export!H5671,Local_Company_Name,0))</f>
        <v>1004</v>
      </c>
      <c r="H5671" t="s">
        <v>768</v>
      </c>
      <c r="I5671" t="s">
        <v>723</v>
      </c>
      <c r="J5671" t="s">
        <v>0</v>
      </c>
      <c r="K5671" s="71" t="str">
        <f>INDEX(Line_of_Business,MATCH(Export!J5671,Name,0))</f>
        <v>D</v>
      </c>
      <c r="L5671" s="9" t="s">
        <v>26</v>
      </c>
      <c r="M5671">
        <v>94</v>
      </c>
      <c r="N5671" s="4">
        <v>0</v>
      </c>
      <c r="O5671" s="4">
        <v>0</v>
      </c>
      <c r="P5671" s="4">
        <v>0</v>
      </c>
      <c r="Q5671" s="4">
        <v>0</v>
      </c>
      <c r="R5671" s="4">
        <v>0</v>
      </c>
      <c r="S5671" s="4">
        <v>0</v>
      </c>
      <c r="T5671" s="4">
        <v>0</v>
      </c>
      <c r="U5671" s="4">
        <v>0</v>
      </c>
      <c r="V5671" s="4">
        <v>0</v>
      </c>
      <c r="W5671" s="4">
        <v>0</v>
      </c>
      <c r="X5671" s="4">
        <v>0</v>
      </c>
      <c r="Y5671" s="4">
        <v>0</v>
      </c>
      <c r="Z5671" s="4">
        <v>0</v>
      </c>
      <c r="AA5671" s="4">
        <v>0</v>
      </c>
      <c r="AB5671" t="s">
        <v>3</v>
      </c>
      <c r="AC5671" s="4">
        <v>0</v>
      </c>
      <c r="AD5671" s="4">
        <v>0</v>
      </c>
      <c r="AE5671" s="4">
        <v>0</v>
      </c>
      <c r="AF5671" t="s">
        <v>723</v>
      </c>
      <c r="AG5671" s="4">
        <v>0</v>
      </c>
      <c r="AH5671" s="4">
        <v>0</v>
      </c>
      <c r="AI5671" s="4">
        <v>0</v>
      </c>
      <c r="AJ5671" s="4">
        <v>0</v>
      </c>
      <c r="AK5671" s="4">
        <v>0</v>
      </c>
      <c r="AL5671" t="s">
        <v>794</v>
      </c>
      <c r="AM5671" s="71" t="str">
        <f>INDEX(Network_Insurer_Code,MATCH(Export!AL5671,Network_insurer_Name,0))</f>
        <v>CUI2</v>
      </c>
      <c r="AN5671" t="str">
        <f t="shared" si="88"/>
        <v>D1004CUI22019</v>
      </c>
    </row>
    <row r="5672" spans="1:40" x14ac:dyDescent="0.25">
      <c r="A5672">
        <v>2019</v>
      </c>
      <c r="B5672">
        <v>4</v>
      </c>
      <c r="C5672" s="1">
        <v>43831</v>
      </c>
      <c r="D5672" s="1">
        <v>43921</v>
      </c>
      <c r="E5672">
        <v>2018</v>
      </c>
      <c r="F5672" s="71" t="str">
        <f>INDEX(Client_Name,MATCH(Export!H5672,Local_Company_Name,0))</f>
        <v>Aplaca Engineering Co</v>
      </c>
      <c r="G5672" s="71">
        <f>INDEX(Client_Code,MATCH(Export!H5672,Local_Company_Name,0))</f>
        <v>1004</v>
      </c>
      <c r="H5672" t="s">
        <v>768</v>
      </c>
      <c r="I5672" t="s">
        <v>723</v>
      </c>
      <c r="J5672" t="s">
        <v>0</v>
      </c>
      <c r="K5672" s="71" t="str">
        <f>INDEX(Line_of_Business,MATCH(Export!J5672,Name,0))</f>
        <v>D</v>
      </c>
      <c r="L5672" s="9">
        <v>9116</v>
      </c>
      <c r="M5672">
        <v>768</v>
      </c>
      <c r="N5672" s="4">
        <v>0</v>
      </c>
      <c r="O5672" s="4">
        <v>0</v>
      </c>
      <c r="P5672" s="4">
        <v>34406.910000000003</v>
      </c>
      <c r="Q5672" s="4">
        <v>0</v>
      </c>
      <c r="R5672" s="4">
        <v>0</v>
      </c>
      <c r="S5672" s="4">
        <v>0</v>
      </c>
      <c r="T5672" s="4">
        <v>0</v>
      </c>
      <c r="U5672" s="4">
        <v>0</v>
      </c>
      <c r="V5672" s="4">
        <v>0</v>
      </c>
      <c r="W5672" s="4">
        <v>0</v>
      </c>
      <c r="X5672" s="4">
        <v>0</v>
      </c>
      <c r="Y5672" s="4">
        <v>0</v>
      </c>
      <c r="Z5672" s="4">
        <v>0</v>
      </c>
      <c r="AA5672" s="4">
        <v>0</v>
      </c>
      <c r="AB5672" t="s">
        <v>3</v>
      </c>
      <c r="AC5672" s="4">
        <v>0</v>
      </c>
      <c r="AD5672" s="4">
        <v>0</v>
      </c>
      <c r="AE5672" s="4">
        <v>0</v>
      </c>
      <c r="AF5672" t="s">
        <v>723</v>
      </c>
      <c r="AG5672" s="4">
        <v>0</v>
      </c>
      <c r="AH5672" s="4">
        <v>0</v>
      </c>
      <c r="AI5672" s="4">
        <v>0</v>
      </c>
      <c r="AJ5672" s="4">
        <v>-34406.910000000003</v>
      </c>
      <c r="AK5672" s="4">
        <v>0</v>
      </c>
      <c r="AL5672" t="s">
        <v>782</v>
      </c>
      <c r="AM5672" s="71" t="str">
        <f>INDEX(Network_Insurer_Code,MATCH(Export!AL5672,Network_insurer_Name,0))</f>
        <v>API2</v>
      </c>
      <c r="AN5672" t="str">
        <f t="shared" si="88"/>
        <v>D1004API22018</v>
      </c>
    </row>
    <row r="5673" spans="1:40" x14ac:dyDescent="0.25">
      <c r="A5673">
        <v>2020</v>
      </c>
      <c r="B5673">
        <v>1</v>
      </c>
      <c r="C5673" s="1">
        <v>43831</v>
      </c>
      <c r="D5673" s="1">
        <v>43921</v>
      </c>
      <c r="E5673">
        <v>2020</v>
      </c>
      <c r="F5673" s="71" t="str">
        <f>INDEX(Client_Name,MATCH(Export!H5673,Local_Company_Name,0))</f>
        <v>Aplaca Engineering Co</v>
      </c>
      <c r="G5673" s="71">
        <f>INDEX(Client_Code,MATCH(Export!H5673,Local_Company_Name,0))</f>
        <v>1004</v>
      </c>
      <c r="H5673" t="s">
        <v>754</v>
      </c>
      <c r="I5673" t="s">
        <v>736</v>
      </c>
      <c r="J5673" t="s">
        <v>14</v>
      </c>
      <c r="K5673" s="71" t="str">
        <f>INDEX(Line_of_Business,MATCH(Export!J5673,Name,0))</f>
        <v>C</v>
      </c>
      <c r="L5673" s="9" t="s">
        <v>44</v>
      </c>
      <c r="M5673">
        <v>9</v>
      </c>
      <c r="N5673" s="4">
        <v>0</v>
      </c>
      <c r="O5673" s="4">
        <v>0</v>
      </c>
      <c r="P5673" s="4">
        <v>0</v>
      </c>
      <c r="Q5673" s="4">
        <v>0</v>
      </c>
      <c r="R5673" s="4">
        <v>0</v>
      </c>
      <c r="S5673" s="4">
        <v>0</v>
      </c>
      <c r="T5673" s="4">
        <v>0</v>
      </c>
      <c r="U5673" s="4">
        <v>0</v>
      </c>
      <c r="V5673" s="4">
        <v>0</v>
      </c>
      <c r="W5673" s="4">
        <v>0</v>
      </c>
      <c r="X5673" s="4">
        <v>0</v>
      </c>
      <c r="Y5673" s="4">
        <v>0</v>
      </c>
      <c r="Z5673" s="4">
        <v>0</v>
      </c>
      <c r="AA5673" s="4">
        <v>0</v>
      </c>
      <c r="AB5673" t="s">
        <v>3</v>
      </c>
      <c r="AC5673" s="4">
        <v>0</v>
      </c>
      <c r="AD5673" s="4">
        <v>0</v>
      </c>
      <c r="AE5673" s="4">
        <v>0</v>
      </c>
      <c r="AF5673" t="s">
        <v>736</v>
      </c>
      <c r="AG5673" s="4">
        <v>0</v>
      </c>
      <c r="AH5673" s="4">
        <v>0</v>
      </c>
      <c r="AI5673" s="4">
        <v>0</v>
      </c>
      <c r="AJ5673" s="4">
        <v>0</v>
      </c>
      <c r="AK5673" s="4" t="s">
        <v>2</v>
      </c>
      <c r="AL5673" t="s">
        <v>797</v>
      </c>
      <c r="AM5673" s="71" t="str">
        <f>INDEX(Network_Insurer_Code,MATCH(Export!AL5673,Network_insurer_Name,0))</f>
        <v>ONI3</v>
      </c>
      <c r="AN5673" t="str">
        <f t="shared" si="88"/>
        <v>C1004ONI32020</v>
      </c>
    </row>
    <row r="5674" spans="1:40" x14ac:dyDescent="0.25">
      <c r="A5674">
        <v>2019</v>
      </c>
      <c r="B5674">
        <v>4</v>
      </c>
      <c r="C5674" s="1">
        <v>43739</v>
      </c>
      <c r="D5674" s="1">
        <v>43830</v>
      </c>
      <c r="E5674">
        <v>2018</v>
      </c>
      <c r="F5674" s="71" t="str">
        <f>INDEX(Client_Name,MATCH(Export!H5674,Local_Company_Name,0))</f>
        <v>Tiger Jewelcrafting Ltd</v>
      </c>
      <c r="G5674" s="71">
        <f>INDEX(Client_Code,MATCH(Export!H5674,Local_Company_Name,0))</f>
        <v>1003</v>
      </c>
      <c r="H5674" t="s">
        <v>753</v>
      </c>
      <c r="I5674" t="s">
        <v>736</v>
      </c>
      <c r="J5674" t="s">
        <v>5</v>
      </c>
      <c r="K5674" s="71" t="str">
        <f>INDEX(Line_of_Business,MATCH(Export!J5674,Name,0))</f>
        <v>L</v>
      </c>
      <c r="L5674" s="9">
        <v>324633265</v>
      </c>
      <c r="M5674">
        <v>415</v>
      </c>
      <c r="N5674" s="4">
        <v>0</v>
      </c>
      <c r="O5674" s="4">
        <v>0</v>
      </c>
      <c r="P5674" s="4">
        <v>1024000</v>
      </c>
      <c r="Q5674" s="4">
        <v>0</v>
      </c>
      <c r="R5674" s="4">
        <v>0</v>
      </c>
      <c r="S5674" s="4">
        <v>0</v>
      </c>
      <c r="T5674" s="4">
        <v>0</v>
      </c>
      <c r="U5674" s="4">
        <v>0</v>
      </c>
      <c r="V5674" s="4">
        <v>0</v>
      </c>
      <c r="W5674" s="4">
        <v>0</v>
      </c>
      <c r="X5674" s="4">
        <v>0</v>
      </c>
      <c r="Y5674" s="4">
        <v>0</v>
      </c>
      <c r="Z5674" s="4">
        <v>0</v>
      </c>
      <c r="AA5674" s="4">
        <v>0</v>
      </c>
      <c r="AB5674" t="s">
        <v>3</v>
      </c>
      <c r="AC5674" s="4">
        <v>0</v>
      </c>
      <c r="AD5674" s="4">
        <v>0</v>
      </c>
      <c r="AE5674" s="4">
        <v>0</v>
      </c>
      <c r="AF5674" t="s">
        <v>736</v>
      </c>
      <c r="AG5674" s="4">
        <v>0</v>
      </c>
      <c r="AH5674" s="4">
        <v>0</v>
      </c>
      <c r="AI5674" s="4">
        <v>0</v>
      </c>
      <c r="AJ5674" s="4">
        <v>-1024000</v>
      </c>
      <c r="AK5674" s="4">
        <v>0</v>
      </c>
      <c r="AL5674" t="s">
        <v>783</v>
      </c>
      <c r="AM5674" s="71" t="str">
        <f>INDEX(Network_Insurer_Code,MATCH(Export!AL5674,Network_insurer_Name,0))</f>
        <v>PEP1</v>
      </c>
      <c r="AN5674" t="str">
        <f t="shared" si="88"/>
        <v>L1003PEP12018</v>
      </c>
    </row>
    <row r="5675" spans="1:40" x14ac:dyDescent="0.25">
      <c r="A5675">
        <v>2019</v>
      </c>
      <c r="B5675">
        <v>2</v>
      </c>
      <c r="C5675" s="1">
        <v>43556</v>
      </c>
      <c r="D5675" s="1">
        <v>43646</v>
      </c>
      <c r="E5675">
        <v>2019</v>
      </c>
      <c r="F5675" s="71" t="str">
        <f>INDEX(Client_Name,MATCH(Export!H5675,Local_Company_Name,0))</f>
        <v>Lion Manufacturing Co</v>
      </c>
      <c r="G5675" s="71">
        <f>INDEX(Client_Code,MATCH(Export!H5675,Local_Company_Name,0))</f>
        <v>1002</v>
      </c>
      <c r="H5675" t="s">
        <v>757</v>
      </c>
      <c r="I5675" t="s">
        <v>707</v>
      </c>
      <c r="J5675" t="s">
        <v>22</v>
      </c>
      <c r="K5675" s="71" t="str">
        <f>INDEX(Line_of_Business,MATCH(Export!J5675,Name,0))</f>
        <v>A</v>
      </c>
      <c r="L5675" s="9" t="s">
        <v>498</v>
      </c>
      <c r="M5675">
        <v>826</v>
      </c>
      <c r="N5675" s="4">
        <v>232483.57</v>
      </c>
      <c r="O5675" s="4">
        <v>232483.57</v>
      </c>
      <c r="P5675" s="4">
        <v>42.62</v>
      </c>
      <c r="Q5675" s="4">
        <v>0</v>
      </c>
      <c r="R5675" s="4">
        <v>0</v>
      </c>
      <c r="S5675" s="4">
        <v>0</v>
      </c>
      <c r="T5675" s="4">
        <v>0</v>
      </c>
      <c r="U5675" s="4">
        <v>0</v>
      </c>
      <c r="V5675" s="4">
        <v>0</v>
      </c>
      <c r="W5675" s="4">
        <v>0</v>
      </c>
      <c r="X5675" s="4">
        <v>0</v>
      </c>
      <c r="Y5675" s="4">
        <v>22551</v>
      </c>
      <c r="Z5675" s="4">
        <v>0</v>
      </c>
      <c r="AA5675" s="4">
        <v>28342.1499999999</v>
      </c>
      <c r="AB5675" t="s">
        <v>3</v>
      </c>
      <c r="AC5675" s="4">
        <v>0</v>
      </c>
      <c r="AD5675" s="4">
        <v>0</v>
      </c>
      <c r="AE5675" s="4">
        <v>121000</v>
      </c>
      <c r="AF5675" t="s">
        <v>707</v>
      </c>
      <c r="AG5675" s="4">
        <v>0</v>
      </c>
      <c r="AH5675" s="4">
        <v>0</v>
      </c>
      <c r="AI5675" s="4">
        <v>0</v>
      </c>
      <c r="AJ5675" s="4">
        <v>181547.8</v>
      </c>
      <c r="AK5675" s="4">
        <v>0</v>
      </c>
      <c r="AL5675" t="s">
        <v>792</v>
      </c>
      <c r="AM5675" s="71" t="str">
        <f>INDEX(Network_Insurer_Code,MATCH(Export!AL5675,Network_insurer_Name,0))</f>
        <v>CAL1</v>
      </c>
      <c r="AN5675" t="str">
        <f t="shared" si="88"/>
        <v>A1002CAL12019</v>
      </c>
    </row>
    <row r="5676" spans="1:40" x14ac:dyDescent="0.25">
      <c r="A5676">
        <v>2019</v>
      </c>
      <c r="B5676">
        <v>4</v>
      </c>
      <c r="C5676" s="1">
        <v>43647</v>
      </c>
      <c r="D5676" s="1">
        <v>43738</v>
      </c>
      <c r="E5676">
        <v>2019</v>
      </c>
      <c r="F5676" s="71" t="str">
        <f>INDEX(Client_Name,MATCH(Export!H5676,Local_Company_Name,0))</f>
        <v>Zebra Workings Ltd</v>
      </c>
      <c r="G5676" s="71">
        <f>INDEX(Client_Code,MATCH(Export!H5676,Local_Company_Name,0))</f>
        <v>1001</v>
      </c>
      <c r="H5676" t="s">
        <v>747</v>
      </c>
      <c r="I5676" t="s">
        <v>707</v>
      </c>
      <c r="J5676" t="s">
        <v>5</v>
      </c>
      <c r="K5676" s="71" t="str">
        <f>INDEX(Line_of_Business,MATCH(Export!J5676,Name,0))</f>
        <v>L</v>
      </c>
      <c r="L5676" s="9">
        <v>28743846</v>
      </c>
      <c r="M5676">
        <v>195</v>
      </c>
      <c r="N5676" s="4">
        <v>-32125.64</v>
      </c>
      <c r="O5676" s="4">
        <v>-32125.64</v>
      </c>
      <c r="P5676" s="4">
        <v>0</v>
      </c>
      <c r="Q5676" s="4">
        <v>0</v>
      </c>
      <c r="R5676" s="4">
        <v>0</v>
      </c>
      <c r="S5676" s="4">
        <v>0</v>
      </c>
      <c r="T5676" s="4">
        <v>0</v>
      </c>
      <c r="U5676" s="4">
        <v>0</v>
      </c>
      <c r="V5676" s="4">
        <v>0</v>
      </c>
      <c r="W5676" s="4">
        <v>0</v>
      </c>
      <c r="X5676" s="4">
        <v>0</v>
      </c>
      <c r="Y5676" s="4">
        <v>-2248.87</v>
      </c>
      <c r="Z5676" s="4">
        <v>1.24</v>
      </c>
      <c r="AA5676" s="4">
        <v>0</v>
      </c>
      <c r="AB5676" t="s">
        <v>3</v>
      </c>
      <c r="AC5676" s="4">
        <v>0</v>
      </c>
      <c r="AD5676" s="4">
        <v>0</v>
      </c>
      <c r="AE5676" s="4">
        <v>0</v>
      </c>
      <c r="AF5676" t="s">
        <v>707</v>
      </c>
      <c r="AG5676" s="4">
        <v>0</v>
      </c>
      <c r="AH5676" s="4">
        <v>0</v>
      </c>
      <c r="AI5676" s="4">
        <v>0</v>
      </c>
      <c r="AJ5676" s="4">
        <v>-29878.01</v>
      </c>
      <c r="AK5676" s="4">
        <v>200000</v>
      </c>
      <c r="AL5676" t="s">
        <v>785</v>
      </c>
      <c r="AM5676" s="71" t="str">
        <f>INDEX(Network_Insurer_Code,MATCH(Export!AL5676,Network_insurer_Name,0))</f>
        <v>WAI3</v>
      </c>
      <c r="AN5676" t="str">
        <f t="shared" si="88"/>
        <v>L1001WAI32019</v>
      </c>
    </row>
    <row r="5677" spans="1:40" x14ac:dyDescent="0.25">
      <c r="A5677">
        <v>2020</v>
      </c>
      <c r="B5677">
        <v>3</v>
      </c>
      <c r="C5677" s="1">
        <v>44013</v>
      </c>
      <c r="D5677" s="1">
        <v>44104</v>
      </c>
      <c r="E5677">
        <v>2020</v>
      </c>
      <c r="F5677" s="71" t="str">
        <f>INDEX(Client_Name,MATCH(Export!H5677,Local_Company_Name,0))</f>
        <v>Lion Manufacturing Co</v>
      </c>
      <c r="G5677" s="71">
        <f>INDEX(Client_Code,MATCH(Export!H5677,Local_Company_Name,0))</f>
        <v>1002</v>
      </c>
      <c r="H5677" t="s">
        <v>752</v>
      </c>
      <c r="I5677" t="s">
        <v>715</v>
      </c>
      <c r="J5677" t="s">
        <v>8</v>
      </c>
      <c r="K5677" s="71" t="str">
        <f>INDEX(Line_of_Business,MATCH(Export!J5677,Name,0))</f>
        <v>M</v>
      </c>
      <c r="L5677" s="9" t="s">
        <v>195</v>
      </c>
      <c r="M5677">
        <v>94</v>
      </c>
      <c r="N5677" s="4">
        <v>19038.424999999999</v>
      </c>
      <c r="O5677" s="4">
        <v>15230.74</v>
      </c>
      <c r="P5677" s="4">
        <v>1444.66</v>
      </c>
      <c r="Q5677" s="4">
        <v>0</v>
      </c>
      <c r="R5677" s="4">
        <v>0</v>
      </c>
      <c r="S5677" s="4">
        <v>0</v>
      </c>
      <c r="T5677" s="4">
        <v>0</v>
      </c>
      <c r="U5677" s="4">
        <v>0</v>
      </c>
      <c r="V5677" s="4">
        <v>0</v>
      </c>
      <c r="W5677" s="4">
        <v>0</v>
      </c>
      <c r="X5677" s="4">
        <v>0</v>
      </c>
      <c r="Y5677" s="4">
        <v>1523.07</v>
      </c>
      <c r="Z5677" s="4">
        <v>2284.61</v>
      </c>
      <c r="AA5677" s="4">
        <v>0</v>
      </c>
      <c r="AB5677" t="s">
        <v>3</v>
      </c>
      <c r="AC5677" s="4">
        <v>0</v>
      </c>
      <c r="AD5677" s="4">
        <v>0</v>
      </c>
      <c r="AE5677" s="4">
        <v>397.19</v>
      </c>
      <c r="AF5677" t="s">
        <v>715</v>
      </c>
      <c r="AG5677" s="4">
        <v>0</v>
      </c>
      <c r="AH5677" s="4">
        <v>0</v>
      </c>
      <c r="AI5677" s="4">
        <v>0</v>
      </c>
      <c r="AJ5677" s="4">
        <v>9978.4</v>
      </c>
      <c r="AK5677" s="4">
        <v>0</v>
      </c>
      <c r="AL5677" t="s">
        <v>791</v>
      </c>
      <c r="AM5677" s="71" t="str">
        <f>INDEX(Network_Insurer_Code,MATCH(Export!AL5677,Network_insurer_Name,0))</f>
        <v>CHI3</v>
      </c>
      <c r="AN5677" t="str">
        <f t="shared" si="88"/>
        <v>M1002CHI32020</v>
      </c>
    </row>
    <row r="5678" spans="1:40" x14ac:dyDescent="0.25">
      <c r="A5678">
        <v>2019</v>
      </c>
      <c r="B5678">
        <v>1</v>
      </c>
      <c r="C5678" s="1">
        <v>43466</v>
      </c>
      <c r="D5678" s="1">
        <v>43555</v>
      </c>
      <c r="E5678">
        <v>2018</v>
      </c>
      <c r="F5678" s="71" t="str">
        <f>INDEX(Client_Name,MATCH(Export!H5678,Local_Company_Name,0))</f>
        <v>Falcon Clothing</v>
      </c>
      <c r="G5678" s="71">
        <f>INDEX(Client_Code,MATCH(Export!H5678,Local_Company_Name,0))</f>
        <v>1006</v>
      </c>
      <c r="H5678" t="s">
        <v>776</v>
      </c>
      <c r="I5678" t="s">
        <v>722</v>
      </c>
      <c r="J5678" t="s">
        <v>22</v>
      </c>
      <c r="K5678" s="71" t="str">
        <f>INDEX(Line_of_Business,MATCH(Export!J5678,Name,0))</f>
        <v>A</v>
      </c>
      <c r="L5678" s="9" t="s">
        <v>31</v>
      </c>
      <c r="M5678">
        <v>35</v>
      </c>
      <c r="N5678" s="4">
        <v>310.89</v>
      </c>
      <c r="O5678" s="4">
        <v>310.89</v>
      </c>
      <c r="P5678" s="4">
        <v>0</v>
      </c>
      <c r="Q5678" s="4">
        <v>0</v>
      </c>
      <c r="R5678" s="4">
        <v>0</v>
      </c>
      <c r="S5678" s="4">
        <v>0</v>
      </c>
      <c r="T5678" s="4">
        <v>0</v>
      </c>
      <c r="U5678" s="4">
        <v>0</v>
      </c>
      <c r="V5678" s="4">
        <v>0</v>
      </c>
      <c r="W5678" s="4">
        <v>0</v>
      </c>
      <c r="X5678" s="4">
        <v>0</v>
      </c>
      <c r="Y5678" s="4">
        <v>29.78</v>
      </c>
      <c r="Z5678" s="4">
        <v>13.11</v>
      </c>
      <c r="AA5678" s="4">
        <v>0</v>
      </c>
      <c r="AB5678" t="s">
        <v>3</v>
      </c>
      <c r="AC5678" s="4">
        <v>0</v>
      </c>
      <c r="AD5678" s="4">
        <v>0</v>
      </c>
      <c r="AE5678" s="4">
        <v>0</v>
      </c>
      <c r="AF5678" t="s">
        <v>722</v>
      </c>
      <c r="AG5678" s="4">
        <v>0</v>
      </c>
      <c r="AH5678" s="4">
        <v>0</v>
      </c>
      <c r="AI5678" s="4">
        <v>0</v>
      </c>
      <c r="AJ5678" s="4">
        <v>268</v>
      </c>
      <c r="AK5678" s="4">
        <v>200000</v>
      </c>
      <c r="AL5678" t="s">
        <v>784</v>
      </c>
      <c r="AM5678" s="71" t="str">
        <f>INDEX(Network_Insurer_Code,MATCH(Export!AL5678,Network_insurer_Name,0))</f>
        <v>PII1</v>
      </c>
      <c r="AN5678" t="str">
        <f t="shared" si="88"/>
        <v>A1006PII12018</v>
      </c>
    </row>
    <row r="5679" spans="1:40" x14ac:dyDescent="0.25">
      <c r="A5679">
        <v>2020</v>
      </c>
      <c r="B5679">
        <v>1</v>
      </c>
      <c r="C5679" s="1">
        <v>43831</v>
      </c>
      <c r="D5679" s="1">
        <v>43921</v>
      </c>
      <c r="E5679">
        <v>2019</v>
      </c>
      <c r="F5679" s="71" t="str">
        <f>INDEX(Client_Name,MATCH(Export!H5679,Local_Company_Name,0))</f>
        <v>Tiger Jewelcrafting Ltd</v>
      </c>
      <c r="G5679" s="71">
        <f>INDEX(Client_Code,MATCH(Export!H5679,Local_Company_Name,0))</f>
        <v>1003</v>
      </c>
      <c r="H5679" t="s">
        <v>763</v>
      </c>
      <c r="I5679" t="s">
        <v>718</v>
      </c>
      <c r="J5679" t="s">
        <v>5</v>
      </c>
      <c r="K5679" s="71" t="str">
        <f>INDEX(Line_of_Business,MATCH(Export!J5679,Name,0))</f>
        <v>L</v>
      </c>
      <c r="L5679" s="9" t="s">
        <v>670</v>
      </c>
      <c r="M5679">
        <v>6</v>
      </c>
      <c r="N5679" s="4">
        <v>1455.5</v>
      </c>
      <c r="O5679" s="4">
        <v>1455.5</v>
      </c>
      <c r="P5679" s="4">
        <v>0</v>
      </c>
      <c r="Q5679" s="4">
        <v>0</v>
      </c>
      <c r="R5679" s="4">
        <v>0</v>
      </c>
      <c r="S5679" s="4">
        <v>0</v>
      </c>
      <c r="T5679" s="4">
        <v>0</v>
      </c>
      <c r="U5679" s="4">
        <v>0</v>
      </c>
      <c r="V5679" s="4">
        <v>0</v>
      </c>
      <c r="W5679" s="4">
        <v>0</v>
      </c>
      <c r="X5679" s="4">
        <v>0</v>
      </c>
      <c r="Y5679" s="4">
        <v>261.99</v>
      </c>
      <c r="Z5679" s="4">
        <v>0</v>
      </c>
      <c r="AA5679" s="4">
        <v>145.55000000000001</v>
      </c>
      <c r="AB5679" t="s">
        <v>3</v>
      </c>
      <c r="AC5679" s="4">
        <v>0</v>
      </c>
      <c r="AD5679" s="4">
        <v>0</v>
      </c>
      <c r="AE5679" s="4">
        <v>0</v>
      </c>
      <c r="AF5679" t="s">
        <v>718</v>
      </c>
      <c r="AG5679" s="4">
        <v>0</v>
      </c>
      <c r="AH5679" s="4">
        <v>0</v>
      </c>
      <c r="AI5679" s="4">
        <v>0</v>
      </c>
      <c r="AJ5679" s="4">
        <v>1047.96</v>
      </c>
      <c r="AK5679" s="4" t="s">
        <v>2</v>
      </c>
      <c r="AL5679" t="s">
        <v>797</v>
      </c>
      <c r="AM5679" s="71" t="str">
        <f>INDEX(Network_Insurer_Code,MATCH(Export!AL5679,Network_insurer_Name,0))</f>
        <v>ONI3</v>
      </c>
      <c r="AN5679" t="str">
        <f t="shared" si="88"/>
        <v>L1003ONI32019</v>
      </c>
    </row>
    <row r="5680" spans="1:40" x14ac:dyDescent="0.25">
      <c r="A5680">
        <v>2019</v>
      </c>
      <c r="B5680">
        <v>3</v>
      </c>
      <c r="C5680" s="1">
        <v>43647</v>
      </c>
      <c r="D5680" s="1">
        <v>43738</v>
      </c>
      <c r="E5680">
        <v>2019</v>
      </c>
      <c r="F5680" s="71" t="str">
        <f>INDEX(Client_Name,MATCH(Export!H5680,Local_Company_Name,0))</f>
        <v>Flaimngo Tailoring</v>
      </c>
      <c r="G5680" s="71">
        <f>INDEX(Client_Code,MATCH(Export!H5680,Local_Company_Name,0))</f>
        <v>1005</v>
      </c>
      <c r="H5680" t="s">
        <v>755</v>
      </c>
      <c r="I5680" t="s">
        <v>704</v>
      </c>
      <c r="J5680" t="s">
        <v>0</v>
      </c>
      <c r="K5680" s="71" t="str">
        <f>INDEX(Line_of_Business,MATCH(Export!J5680,Name,0))</f>
        <v>D</v>
      </c>
      <c r="L5680" s="9" t="s">
        <v>416</v>
      </c>
      <c r="M5680">
        <v>464</v>
      </c>
      <c r="N5680" s="4">
        <v>160729.60000000001</v>
      </c>
      <c r="O5680" s="4">
        <v>160729.60000000001</v>
      </c>
      <c r="P5680" s="4">
        <v>0</v>
      </c>
      <c r="Q5680" s="4">
        <v>0</v>
      </c>
      <c r="R5680" s="4">
        <v>0</v>
      </c>
      <c r="S5680" s="4">
        <v>0</v>
      </c>
      <c r="T5680" s="4">
        <v>0</v>
      </c>
      <c r="U5680" s="4">
        <v>0</v>
      </c>
      <c r="V5680" s="4">
        <v>0</v>
      </c>
      <c r="W5680" s="4">
        <v>0</v>
      </c>
      <c r="X5680" s="4">
        <v>0</v>
      </c>
      <c r="Y5680" s="4">
        <v>30538.62</v>
      </c>
      <c r="Z5680" s="4">
        <v>0</v>
      </c>
      <c r="AA5680" s="4">
        <v>0</v>
      </c>
      <c r="AB5680" t="s">
        <v>3</v>
      </c>
      <c r="AC5680" s="4">
        <v>0</v>
      </c>
      <c r="AD5680" s="4">
        <v>0</v>
      </c>
      <c r="AE5680" s="4">
        <v>0</v>
      </c>
      <c r="AF5680" t="s">
        <v>704</v>
      </c>
      <c r="AG5680" s="4">
        <v>0</v>
      </c>
      <c r="AH5680" s="4">
        <v>0</v>
      </c>
      <c r="AI5680" s="4">
        <v>0</v>
      </c>
      <c r="AJ5680" s="4">
        <v>130190.98</v>
      </c>
      <c r="AK5680" s="4">
        <v>0</v>
      </c>
      <c r="AL5680" t="s">
        <v>790</v>
      </c>
      <c r="AM5680" s="71" t="str">
        <f>INDEX(Network_Insurer_Code,MATCH(Export!AL5680,Network_insurer_Name,0))</f>
        <v>STL1</v>
      </c>
      <c r="AN5680" t="str">
        <f t="shared" si="88"/>
        <v>D1005STL12019</v>
      </c>
    </row>
    <row r="5681" spans="1:40" x14ac:dyDescent="0.25">
      <c r="A5681">
        <v>2019</v>
      </c>
      <c r="B5681">
        <v>4</v>
      </c>
      <c r="C5681" s="1">
        <v>43831</v>
      </c>
      <c r="D5681" s="1">
        <v>43921</v>
      </c>
      <c r="E5681">
        <v>2018</v>
      </c>
      <c r="F5681" s="71" t="str">
        <f>INDEX(Client_Name,MATCH(Export!H5681,Local_Company_Name,0))</f>
        <v>Aplaca Engineering Co</v>
      </c>
      <c r="G5681" s="71">
        <f>INDEX(Client_Code,MATCH(Export!H5681,Local_Company_Name,0))</f>
        <v>1004</v>
      </c>
      <c r="H5681" t="s">
        <v>766</v>
      </c>
      <c r="I5681" t="s">
        <v>779</v>
      </c>
      <c r="J5681" t="s">
        <v>8</v>
      </c>
      <c r="K5681" s="71" t="str">
        <f>INDEX(Line_of_Business,MATCH(Export!J5681,Name,0))</f>
        <v>M</v>
      </c>
      <c r="L5681" s="9" t="s">
        <v>151</v>
      </c>
      <c r="M5681">
        <v>589</v>
      </c>
      <c r="N5681" s="4">
        <v>50473.43</v>
      </c>
      <c r="O5681" s="4">
        <v>50473.43</v>
      </c>
      <c r="P5681" s="4">
        <v>225363.64</v>
      </c>
      <c r="Q5681" s="4">
        <v>0</v>
      </c>
      <c r="R5681" s="4">
        <v>0</v>
      </c>
      <c r="S5681" s="4">
        <v>0</v>
      </c>
      <c r="T5681" s="4">
        <v>0</v>
      </c>
      <c r="U5681" s="4">
        <v>0</v>
      </c>
      <c r="V5681" s="4">
        <v>0</v>
      </c>
      <c r="W5681" s="4">
        <v>-574893.36</v>
      </c>
      <c r="X5681" s="4">
        <v>0</v>
      </c>
      <c r="Y5681" s="4">
        <v>5804.44</v>
      </c>
      <c r="Z5681" s="4">
        <v>0</v>
      </c>
      <c r="AA5681" s="4">
        <v>949.83</v>
      </c>
      <c r="AB5681" t="s">
        <v>3</v>
      </c>
      <c r="AC5681" s="4">
        <v>0</v>
      </c>
      <c r="AD5681" s="4">
        <v>0</v>
      </c>
      <c r="AE5681" s="4">
        <v>0</v>
      </c>
      <c r="AF5681" t="s">
        <v>779</v>
      </c>
      <c r="AG5681" s="4">
        <v>0</v>
      </c>
      <c r="AH5681" s="4">
        <v>0</v>
      </c>
      <c r="AI5681" s="4">
        <v>0</v>
      </c>
      <c r="AJ5681" s="4">
        <v>393248.87999999902</v>
      </c>
      <c r="AK5681" s="4">
        <v>200000</v>
      </c>
      <c r="AL5681" t="s">
        <v>795</v>
      </c>
      <c r="AM5681" s="71" t="str">
        <f>INDEX(Network_Insurer_Code,MATCH(Export!AL5681,Network_insurer_Name,0))</f>
        <v>TOL1</v>
      </c>
      <c r="AN5681" t="str">
        <f t="shared" si="88"/>
        <v>M1004TOL12018</v>
      </c>
    </row>
    <row r="5682" spans="1:40" x14ac:dyDescent="0.25">
      <c r="A5682">
        <v>2019</v>
      </c>
      <c r="B5682">
        <v>1</v>
      </c>
      <c r="C5682" s="1">
        <v>43466</v>
      </c>
      <c r="D5682" s="1">
        <v>43555</v>
      </c>
      <c r="E5682">
        <v>2018</v>
      </c>
      <c r="F5682" s="71" t="str">
        <f>INDEX(Client_Name,MATCH(Export!H5682,Local_Company_Name,0))</f>
        <v>Aplaca Engineering Co</v>
      </c>
      <c r="G5682" s="71">
        <f>INDEX(Client_Code,MATCH(Export!H5682,Local_Company_Name,0))</f>
        <v>1004</v>
      </c>
      <c r="H5682" t="s">
        <v>754</v>
      </c>
      <c r="I5682" t="s">
        <v>710</v>
      </c>
      <c r="J5682" t="s">
        <v>0</v>
      </c>
      <c r="K5682" s="71" t="str">
        <f>INDEX(Line_of_Business,MATCH(Export!J5682,Name,0))</f>
        <v>D</v>
      </c>
      <c r="L5682" s="9" t="s">
        <v>93</v>
      </c>
      <c r="M5682">
        <v>598</v>
      </c>
      <c r="N5682" s="4">
        <v>2644.12</v>
      </c>
      <c r="O5682" s="4">
        <v>2644.12</v>
      </c>
      <c r="P5682" s="4">
        <v>0</v>
      </c>
      <c r="Q5682" s="4">
        <v>0</v>
      </c>
      <c r="R5682" s="4">
        <v>0</v>
      </c>
      <c r="S5682" s="4">
        <v>0</v>
      </c>
      <c r="T5682" s="4">
        <v>0</v>
      </c>
      <c r="U5682" s="4">
        <v>0</v>
      </c>
      <c r="V5682" s="4">
        <v>0</v>
      </c>
      <c r="W5682" s="4">
        <v>0</v>
      </c>
      <c r="X5682" s="4">
        <v>0</v>
      </c>
      <c r="Y5682" s="4">
        <v>396.62</v>
      </c>
      <c r="Z5682" s="4">
        <v>0</v>
      </c>
      <c r="AA5682" s="4">
        <v>0</v>
      </c>
      <c r="AB5682" t="s">
        <v>3</v>
      </c>
      <c r="AC5682" s="4">
        <v>0</v>
      </c>
      <c r="AD5682" s="4">
        <v>0</v>
      </c>
      <c r="AE5682" s="4">
        <v>0</v>
      </c>
      <c r="AF5682" t="s">
        <v>710</v>
      </c>
      <c r="AG5682" s="4">
        <v>0</v>
      </c>
      <c r="AH5682" s="4">
        <v>0</v>
      </c>
      <c r="AI5682" s="4">
        <v>0</v>
      </c>
      <c r="AJ5682" s="4">
        <v>2247.5</v>
      </c>
      <c r="AK5682" s="4">
        <v>0</v>
      </c>
      <c r="AL5682" t="s">
        <v>782</v>
      </c>
      <c r="AM5682" s="71" t="str">
        <f>INDEX(Network_Insurer_Code,MATCH(Export!AL5682,Network_insurer_Name,0))</f>
        <v>API2</v>
      </c>
      <c r="AN5682" t="str">
        <f t="shared" si="88"/>
        <v>D1004API22018</v>
      </c>
    </row>
    <row r="5683" spans="1:40" x14ac:dyDescent="0.25">
      <c r="A5683">
        <v>2019</v>
      </c>
      <c r="B5683">
        <v>4</v>
      </c>
      <c r="C5683" s="1">
        <v>43739</v>
      </c>
      <c r="D5683" s="1">
        <v>43830</v>
      </c>
      <c r="E5683">
        <v>2018</v>
      </c>
      <c r="F5683" s="71" t="str">
        <f>INDEX(Client_Name,MATCH(Export!H5683,Local_Company_Name,0))</f>
        <v>Flaimngo Tailoring</v>
      </c>
      <c r="G5683" s="71">
        <f>INDEX(Client_Code,MATCH(Export!H5683,Local_Company_Name,0))</f>
        <v>1005</v>
      </c>
      <c r="H5683" t="s">
        <v>755</v>
      </c>
      <c r="I5683" t="s">
        <v>779</v>
      </c>
      <c r="J5683" t="s">
        <v>8</v>
      </c>
      <c r="K5683" s="71" t="str">
        <f>INDEX(Line_of_Business,MATCH(Export!J5683,Name,0))</f>
        <v>M</v>
      </c>
      <c r="L5683" s="9" t="s">
        <v>28</v>
      </c>
      <c r="M5683">
        <v>2095</v>
      </c>
      <c r="N5683" s="4">
        <v>0</v>
      </c>
      <c r="O5683" s="4">
        <v>0</v>
      </c>
      <c r="P5683" s="4">
        <v>51257.35</v>
      </c>
      <c r="Q5683" s="4">
        <v>0</v>
      </c>
      <c r="R5683" s="4">
        <v>0</v>
      </c>
      <c r="S5683" s="4">
        <v>0</v>
      </c>
      <c r="T5683" s="4">
        <v>0</v>
      </c>
      <c r="U5683" s="4">
        <v>0</v>
      </c>
      <c r="V5683" s="4">
        <v>0</v>
      </c>
      <c r="W5683" s="4">
        <v>0</v>
      </c>
      <c r="X5683" s="4">
        <v>0</v>
      </c>
      <c r="Y5683" s="4">
        <v>0</v>
      </c>
      <c r="Z5683" s="4">
        <v>0</v>
      </c>
      <c r="AA5683" s="4">
        <v>0</v>
      </c>
      <c r="AB5683" t="s">
        <v>3</v>
      </c>
      <c r="AC5683" s="4">
        <v>0</v>
      </c>
      <c r="AD5683" s="4">
        <v>0</v>
      </c>
      <c r="AE5683" s="4">
        <v>0</v>
      </c>
      <c r="AF5683" t="s">
        <v>779</v>
      </c>
      <c r="AG5683" s="4">
        <v>0</v>
      </c>
      <c r="AH5683" s="4">
        <v>0</v>
      </c>
      <c r="AI5683" s="4">
        <v>0</v>
      </c>
      <c r="AJ5683" s="4">
        <v>-51257.35</v>
      </c>
      <c r="AK5683" s="4">
        <v>0</v>
      </c>
      <c r="AL5683" t="s">
        <v>792</v>
      </c>
      <c r="AM5683" s="71" t="str">
        <f>INDEX(Network_Insurer_Code,MATCH(Export!AL5683,Network_insurer_Name,0))</f>
        <v>CAL1</v>
      </c>
      <c r="AN5683" t="str">
        <f t="shared" si="88"/>
        <v>M1005CAL12018</v>
      </c>
    </row>
    <row r="5684" spans="1:40" x14ac:dyDescent="0.25">
      <c r="A5684">
        <v>2019</v>
      </c>
      <c r="B5684">
        <v>2</v>
      </c>
      <c r="C5684" s="1">
        <v>43556</v>
      </c>
      <c r="D5684" s="1">
        <v>43646</v>
      </c>
      <c r="E5684">
        <v>2019</v>
      </c>
      <c r="F5684" s="71" t="str">
        <f>INDEX(Client_Name,MATCH(Export!H5684,Local_Company_Name,0))</f>
        <v>Tiger Jewelcrafting Ltd</v>
      </c>
      <c r="G5684" s="71">
        <f>INDEX(Client_Code,MATCH(Export!H5684,Local_Company_Name,0))</f>
        <v>1003</v>
      </c>
      <c r="H5684" t="s">
        <v>764</v>
      </c>
      <c r="I5684" t="s">
        <v>720</v>
      </c>
      <c r="J5684" t="s">
        <v>8</v>
      </c>
      <c r="K5684" s="71" t="str">
        <f>INDEX(Line_of_Business,MATCH(Export!J5684,Name,0))</f>
        <v>M</v>
      </c>
      <c r="L5684" s="9" t="s">
        <v>201</v>
      </c>
      <c r="M5684">
        <v>433</v>
      </c>
      <c r="N5684" s="4">
        <v>4512461.8282828201</v>
      </c>
      <c r="O5684" s="4">
        <v>4467337.21</v>
      </c>
      <c r="P5684" s="4">
        <v>2992157.05</v>
      </c>
      <c r="Q5684" s="4">
        <v>0</v>
      </c>
      <c r="R5684" s="4">
        <v>0</v>
      </c>
      <c r="S5684" s="4">
        <v>0</v>
      </c>
      <c r="T5684" s="4">
        <v>0</v>
      </c>
      <c r="U5684" s="4">
        <v>0</v>
      </c>
      <c r="V5684" s="4">
        <v>0</v>
      </c>
      <c r="W5684" s="4">
        <v>0</v>
      </c>
      <c r="X5684" s="4">
        <v>0</v>
      </c>
      <c r="Y5684" s="4">
        <v>536080.46</v>
      </c>
      <c r="Z5684" s="4">
        <v>0</v>
      </c>
      <c r="AA5684" s="4">
        <v>446733.72</v>
      </c>
      <c r="AB5684" t="s">
        <v>3</v>
      </c>
      <c r="AC5684" s="4">
        <v>8164274.5</v>
      </c>
      <c r="AD5684" s="4">
        <v>0</v>
      </c>
      <c r="AE5684" s="4">
        <v>0</v>
      </c>
      <c r="AF5684" t="s">
        <v>720</v>
      </c>
      <c r="AG5684" s="4">
        <v>0</v>
      </c>
      <c r="AH5684" s="4">
        <v>0</v>
      </c>
      <c r="AI5684" s="4">
        <v>0</v>
      </c>
      <c r="AJ5684" s="4">
        <v>492365.98</v>
      </c>
      <c r="AK5684" s="4">
        <v>0</v>
      </c>
      <c r="AL5684" t="s">
        <v>785</v>
      </c>
      <c r="AM5684" s="71" t="str">
        <f>INDEX(Network_Insurer_Code,MATCH(Export!AL5684,Network_insurer_Name,0))</f>
        <v>WAI3</v>
      </c>
      <c r="AN5684" t="str">
        <f t="shared" si="88"/>
        <v>M1003WAI32019</v>
      </c>
    </row>
    <row r="5685" spans="1:40" x14ac:dyDescent="0.25">
      <c r="A5685">
        <v>2019</v>
      </c>
      <c r="B5685">
        <v>2</v>
      </c>
      <c r="C5685" s="1">
        <v>43556</v>
      </c>
      <c r="D5685" s="1">
        <v>43646</v>
      </c>
      <c r="E5685">
        <v>2018</v>
      </c>
      <c r="F5685" s="71" t="str">
        <f>INDEX(Client_Name,MATCH(Export!H5685,Local_Company_Name,0))</f>
        <v>Aplaca Engineering Co</v>
      </c>
      <c r="G5685" s="71">
        <f>INDEX(Client_Code,MATCH(Export!H5685,Local_Company_Name,0))</f>
        <v>1004</v>
      </c>
      <c r="H5685" t="s">
        <v>768</v>
      </c>
      <c r="I5685" t="s">
        <v>719</v>
      </c>
      <c r="J5685" t="s">
        <v>5</v>
      </c>
      <c r="K5685" s="71" t="str">
        <f>INDEX(Line_of_Business,MATCH(Export!J5685,Name,0))</f>
        <v>L</v>
      </c>
      <c r="L5685" s="9" t="s">
        <v>223</v>
      </c>
      <c r="M5685">
        <v>2535</v>
      </c>
      <c r="N5685" s="4">
        <v>89504</v>
      </c>
      <c r="O5685" s="4">
        <v>89504</v>
      </c>
      <c r="P5685" s="4">
        <v>42551.02</v>
      </c>
      <c r="Q5685" s="4">
        <v>0</v>
      </c>
      <c r="R5685" s="4">
        <v>0</v>
      </c>
      <c r="S5685" s="4">
        <v>0</v>
      </c>
      <c r="T5685" s="4">
        <v>0</v>
      </c>
      <c r="U5685" s="4">
        <v>0</v>
      </c>
      <c r="V5685" s="4">
        <v>0</v>
      </c>
      <c r="W5685" s="4">
        <v>0</v>
      </c>
      <c r="X5685" s="4">
        <v>0</v>
      </c>
      <c r="Y5685" s="4">
        <v>5638.76</v>
      </c>
      <c r="Z5685" s="4">
        <v>0</v>
      </c>
      <c r="AA5685" s="4">
        <v>626.52</v>
      </c>
      <c r="AB5685" t="s">
        <v>3</v>
      </c>
      <c r="AC5685" s="4">
        <v>22742.82</v>
      </c>
      <c r="AD5685" s="4">
        <v>0</v>
      </c>
      <c r="AE5685" s="4">
        <v>13529.8499999999</v>
      </c>
      <c r="AF5685" t="s">
        <v>719</v>
      </c>
      <c r="AG5685" s="4">
        <v>0</v>
      </c>
      <c r="AH5685" s="4">
        <v>0</v>
      </c>
      <c r="AI5685" s="4">
        <v>0</v>
      </c>
      <c r="AJ5685" s="4">
        <v>40687.699999999997</v>
      </c>
      <c r="AK5685" s="4">
        <v>0</v>
      </c>
      <c r="AL5685" t="s">
        <v>783</v>
      </c>
      <c r="AM5685" s="71" t="str">
        <f>INDEX(Network_Insurer_Code,MATCH(Export!AL5685,Network_insurer_Name,0))</f>
        <v>PEP1</v>
      </c>
      <c r="AN5685" t="str">
        <f t="shared" si="88"/>
        <v>L1004PEP12018</v>
      </c>
    </row>
    <row r="5686" spans="1:40" x14ac:dyDescent="0.25">
      <c r="A5686">
        <v>2019</v>
      </c>
      <c r="B5686">
        <v>1</v>
      </c>
      <c r="C5686" s="1">
        <v>43466</v>
      </c>
      <c r="D5686" s="1">
        <v>43555</v>
      </c>
      <c r="E5686">
        <v>2017</v>
      </c>
      <c r="F5686" s="71" t="str">
        <f>INDEX(Client_Name,MATCH(Export!H5686,Local_Company_Name,0))</f>
        <v>Zebra Workings Ltd</v>
      </c>
      <c r="G5686" s="71">
        <f>INDEX(Client_Code,MATCH(Export!H5686,Local_Company_Name,0))</f>
        <v>1001</v>
      </c>
      <c r="H5686" t="s">
        <v>748</v>
      </c>
      <c r="I5686" t="s">
        <v>707</v>
      </c>
      <c r="J5686" t="s">
        <v>8</v>
      </c>
      <c r="K5686" s="71" t="str">
        <f>INDEX(Line_of_Business,MATCH(Export!J5686,Name,0))</f>
        <v>M</v>
      </c>
      <c r="L5686" s="9" t="s">
        <v>591</v>
      </c>
      <c r="M5686">
        <v>0</v>
      </c>
      <c r="N5686" s="4">
        <v>0</v>
      </c>
      <c r="O5686" s="4">
        <v>0</v>
      </c>
      <c r="P5686" s="4">
        <v>330</v>
      </c>
      <c r="Q5686" s="4">
        <v>0</v>
      </c>
      <c r="R5686" s="4">
        <v>0</v>
      </c>
      <c r="S5686" s="4">
        <v>0</v>
      </c>
      <c r="T5686" s="4">
        <v>0</v>
      </c>
      <c r="U5686" s="4">
        <v>0</v>
      </c>
      <c r="V5686" s="4">
        <v>0</v>
      </c>
      <c r="W5686" s="4">
        <v>0</v>
      </c>
      <c r="X5686" s="4">
        <v>0</v>
      </c>
      <c r="Y5686" s="4">
        <v>0</v>
      </c>
      <c r="Z5686" s="4">
        <v>0</v>
      </c>
      <c r="AA5686" s="4">
        <v>0</v>
      </c>
      <c r="AB5686" t="s">
        <v>3</v>
      </c>
      <c r="AC5686" s="4">
        <v>0</v>
      </c>
      <c r="AD5686" s="4">
        <v>0</v>
      </c>
      <c r="AE5686" s="4">
        <v>0</v>
      </c>
      <c r="AF5686" t="s">
        <v>707</v>
      </c>
      <c r="AG5686" s="4">
        <v>0</v>
      </c>
      <c r="AH5686" s="4">
        <v>0</v>
      </c>
      <c r="AI5686" s="4">
        <v>0</v>
      </c>
      <c r="AJ5686" s="4">
        <v>-330</v>
      </c>
      <c r="AK5686" s="4">
        <v>0</v>
      </c>
      <c r="AL5686" t="s">
        <v>786</v>
      </c>
      <c r="AM5686" s="71" t="str">
        <f>INDEX(Network_Insurer_Code,MATCH(Export!AL5686,Network_insurer_Name,0))</f>
        <v>BAL1</v>
      </c>
      <c r="AN5686" t="str">
        <f t="shared" si="88"/>
        <v>M1001BAL12017</v>
      </c>
    </row>
    <row r="5687" spans="1:40" x14ac:dyDescent="0.25">
      <c r="A5687">
        <v>2019</v>
      </c>
      <c r="B5687">
        <v>4</v>
      </c>
      <c r="C5687" s="1">
        <v>43739</v>
      </c>
      <c r="D5687" s="1">
        <v>43830</v>
      </c>
      <c r="E5687">
        <v>2019</v>
      </c>
      <c r="F5687" s="71" t="str">
        <f>INDEX(Client_Name,MATCH(Export!H5687,Local_Company_Name,0))</f>
        <v>Zebra Workings Ltd</v>
      </c>
      <c r="G5687" s="71">
        <f>INDEX(Client_Code,MATCH(Export!H5687,Local_Company_Name,0))</f>
        <v>1001</v>
      </c>
      <c r="H5687" t="s">
        <v>750</v>
      </c>
      <c r="I5687" t="s">
        <v>709</v>
      </c>
      <c r="J5687" t="s">
        <v>5</v>
      </c>
      <c r="K5687" s="71" t="str">
        <f>INDEX(Line_of_Business,MATCH(Export!J5687,Name,0))</f>
        <v>L</v>
      </c>
      <c r="L5687" s="9" t="s">
        <v>228</v>
      </c>
      <c r="M5687">
        <v>1307</v>
      </c>
      <c r="N5687" s="4">
        <v>3895.78</v>
      </c>
      <c r="O5687" s="4">
        <v>3895.78</v>
      </c>
      <c r="P5687" s="4">
        <v>0</v>
      </c>
      <c r="Q5687" s="4">
        <v>0</v>
      </c>
      <c r="R5687" s="4">
        <v>0</v>
      </c>
      <c r="S5687" s="4">
        <v>0</v>
      </c>
      <c r="T5687" s="4">
        <v>0</v>
      </c>
      <c r="U5687" s="4">
        <v>0</v>
      </c>
      <c r="V5687" s="4">
        <v>0</v>
      </c>
      <c r="W5687" s="4">
        <v>0</v>
      </c>
      <c r="X5687" s="4">
        <v>0</v>
      </c>
      <c r="Y5687" s="4">
        <v>389.58</v>
      </c>
      <c r="Z5687" s="4">
        <v>85.71</v>
      </c>
      <c r="AA5687" s="4">
        <v>0</v>
      </c>
      <c r="AB5687" t="s">
        <v>3</v>
      </c>
      <c r="AC5687" s="4">
        <v>0</v>
      </c>
      <c r="AD5687" s="4">
        <v>0</v>
      </c>
      <c r="AE5687" s="4">
        <v>0</v>
      </c>
      <c r="AF5687" t="s">
        <v>709</v>
      </c>
      <c r="AG5687" s="4">
        <v>0</v>
      </c>
      <c r="AH5687" s="4">
        <v>0</v>
      </c>
      <c r="AI5687" s="4">
        <v>0</v>
      </c>
      <c r="AJ5687" s="4">
        <v>3420.49</v>
      </c>
      <c r="AK5687" s="4">
        <v>0</v>
      </c>
      <c r="AL5687" t="s">
        <v>783</v>
      </c>
      <c r="AM5687" s="71" t="str">
        <f>INDEX(Network_Insurer_Code,MATCH(Export!AL5687,Network_insurer_Name,0))</f>
        <v>PEP1</v>
      </c>
      <c r="AN5687" t="str">
        <f t="shared" si="88"/>
        <v>L1001PEP12019</v>
      </c>
    </row>
    <row r="5688" spans="1:40" x14ac:dyDescent="0.25">
      <c r="A5688">
        <v>2020</v>
      </c>
      <c r="B5688">
        <v>1</v>
      </c>
      <c r="C5688" s="1">
        <v>43831</v>
      </c>
      <c r="D5688" s="1">
        <v>43921</v>
      </c>
      <c r="E5688">
        <v>2016</v>
      </c>
      <c r="F5688" s="71" t="str">
        <f>INDEX(Client_Name,MATCH(Export!H5688,Local_Company_Name,0))</f>
        <v>Aplaca Engineering Co</v>
      </c>
      <c r="G5688" s="71">
        <f>INDEX(Client_Code,MATCH(Export!H5688,Local_Company_Name,0))</f>
        <v>1004</v>
      </c>
      <c r="H5688" t="s">
        <v>765</v>
      </c>
      <c r="I5688" t="s">
        <v>708</v>
      </c>
      <c r="J5688" t="s">
        <v>5</v>
      </c>
      <c r="K5688" s="71" t="str">
        <f>INDEX(Line_of_Business,MATCH(Export!J5688,Name,0))</f>
        <v>L</v>
      </c>
      <c r="L5688" s="9" t="s">
        <v>79</v>
      </c>
      <c r="M5688">
        <v>4760</v>
      </c>
      <c r="N5688" s="4">
        <v>0</v>
      </c>
      <c r="O5688" s="4">
        <v>0</v>
      </c>
      <c r="P5688" s="4">
        <v>0</v>
      </c>
      <c r="Q5688" s="4">
        <v>0</v>
      </c>
      <c r="R5688" s="4">
        <v>0</v>
      </c>
      <c r="S5688" s="4">
        <v>0</v>
      </c>
      <c r="T5688" s="4">
        <v>0</v>
      </c>
      <c r="U5688" s="4">
        <v>0</v>
      </c>
      <c r="V5688" s="4">
        <v>0</v>
      </c>
      <c r="W5688" s="4">
        <v>-285246.8</v>
      </c>
      <c r="X5688" s="4">
        <v>0</v>
      </c>
      <c r="Y5688" s="4">
        <v>0</v>
      </c>
      <c r="Z5688" s="4">
        <v>0</v>
      </c>
      <c r="AA5688" s="4">
        <v>0</v>
      </c>
      <c r="AB5688" t="s">
        <v>3</v>
      </c>
      <c r="AC5688" s="4">
        <v>0</v>
      </c>
      <c r="AD5688" s="4">
        <v>0</v>
      </c>
      <c r="AE5688" s="4">
        <v>0</v>
      </c>
      <c r="AF5688" t="s">
        <v>708</v>
      </c>
      <c r="AG5688" s="4">
        <v>0</v>
      </c>
      <c r="AH5688" s="4">
        <v>0</v>
      </c>
      <c r="AI5688" s="4">
        <v>0</v>
      </c>
      <c r="AJ5688" s="4">
        <v>285246.8</v>
      </c>
      <c r="AK5688" s="4">
        <v>0</v>
      </c>
      <c r="AL5688" t="s">
        <v>781</v>
      </c>
      <c r="AM5688" s="71" t="str">
        <f>INDEX(Network_Insurer_Code,MATCH(Export!AL5688,Network_insurer_Name,0))</f>
        <v>ORI1</v>
      </c>
      <c r="AN5688" t="str">
        <f t="shared" si="88"/>
        <v>L1004ORI12016</v>
      </c>
    </row>
    <row r="5689" spans="1:40" x14ac:dyDescent="0.25">
      <c r="A5689">
        <v>2019</v>
      </c>
      <c r="B5689">
        <v>1</v>
      </c>
      <c r="C5689" s="1">
        <v>43466</v>
      </c>
      <c r="D5689" s="1">
        <v>43555</v>
      </c>
      <c r="E5689">
        <v>2016</v>
      </c>
      <c r="F5689" s="71" t="str">
        <f>INDEX(Client_Name,MATCH(Export!H5689,Local_Company_Name,0))</f>
        <v>Tiger Jewelcrafting Ltd</v>
      </c>
      <c r="G5689" s="71">
        <f>INDEX(Client_Code,MATCH(Export!H5689,Local_Company_Name,0))</f>
        <v>1003</v>
      </c>
      <c r="H5689" t="s">
        <v>753</v>
      </c>
      <c r="I5689" t="s">
        <v>702</v>
      </c>
      <c r="J5689" t="s">
        <v>5</v>
      </c>
      <c r="K5689" s="71" t="str">
        <f>INDEX(Line_of_Business,MATCH(Export!J5689,Name,0))</f>
        <v>L</v>
      </c>
      <c r="L5689" s="9" t="s">
        <v>152</v>
      </c>
      <c r="M5689">
        <v>5170</v>
      </c>
      <c r="N5689" s="4">
        <v>0</v>
      </c>
      <c r="O5689" s="4">
        <v>0</v>
      </c>
      <c r="P5689" s="4">
        <v>100000</v>
      </c>
      <c r="Q5689" s="4">
        <v>0</v>
      </c>
      <c r="R5689" s="4">
        <v>0</v>
      </c>
      <c r="S5689" s="4">
        <v>0</v>
      </c>
      <c r="T5689" s="4">
        <v>0</v>
      </c>
      <c r="U5689" s="4">
        <v>0</v>
      </c>
      <c r="V5689" s="4">
        <v>0</v>
      </c>
      <c r="W5689" s="4">
        <v>0</v>
      </c>
      <c r="X5689" s="4">
        <v>0</v>
      </c>
      <c r="Y5689" s="4">
        <v>0</v>
      </c>
      <c r="Z5689" s="4">
        <v>0</v>
      </c>
      <c r="AA5689" s="4">
        <v>0</v>
      </c>
      <c r="AB5689" t="s">
        <v>3</v>
      </c>
      <c r="AC5689" s="4">
        <v>0</v>
      </c>
      <c r="AD5689" s="4">
        <v>0</v>
      </c>
      <c r="AE5689" s="4">
        <v>0</v>
      </c>
      <c r="AF5689" t="s">
        <v>702</v>
      </c>
      <c r="AG5689" s="4">
        <v>0</v>
      </c>
      <c r="AH5689" s="4">
        <v>0</v>
      </c>
      <c r="AI5689" s="4">
        <v>0</v>
      </c>
      <c r="AJ5689" s="4">
        <v>-100000</v>
      </c>
      <c r="AK5689" s="4">
        <v>0</v>
      </c>
      <c r="AL5689" t="s">
        <v>794</v>
      </c>
      <c r="AM5689" s="71" t="str">
        <f>INDEX(Network_Insurer_Code,MATCH(Export!AL5689,Network_insurer_Name,0))</f>
        <v>CUI2</v>
      </c>
      <c r="AN5689" t="str">
        <f t="shared" si="88"/>
        <v>L1003CUI22016</v>
      </c>
    </row>
    <row r="5690" spans="1:40" x14ac:dyDescent="0.25">
      <c r="A5690">
        <v>2019</v>
      </c>
      <c r="B5690">
        <v>3</v>
      </c>
      <c r="C5690" s="1">
        <v>43647</v>
      </c>
      <c r="D5690" s="1">
        <v>43738</v>
      </c>
      <c r="E5690">
        <v>2019</v>
      </c>
      <c r="F5690" s="71" t="str">
        <f>INDEX(Client_Name,MATCH(Export!H5690,Local_Company_Name,0))</f>
        <v>Falcon Clothing</v>
      </c>
      <c r="G5690" s="71">
        <f>INDEX(Client_Code,MATCH(Export!H5690,Local_Company_Name,0))</f>
        <v>1006</v>
      </c>
      <c r="H5690" t="s">
        <v>756</v>
      </c>
      <c r="I5690" t="s">
        <v>715</v>
      </c>
      <c r="J5690" t="s">
        <v>0</v>
      </c>
      <c r="K5690" s="71" t="str">
        <f>INDEX(Line_of_Business,MATCH(Export!J5690,Name,0))</f>
        <v>D</v>
      </c>
      <c r="L5690" s="9" t="s">
        <v>195</v>
      </c>
      <c r="M5690">
        <v>50</v>
      </c>
      <c r="N5690" s="4">
        <v>471.32499999999999</v>
      </c>
      <c r="O5690" s="4">
        <v>377.06</v>
      </c>
      <c r="P5690" s="4">
        <v>0</v>
      </c>
      <c r="Q5690" s="4">
        <v>0</v>
      </c>
      <c r="R5690" s="4">
        <v>0</v>
      </c>
      <c r="S5690" s="4">
        <v>0</v>
      </c>
      <c r="T5690" s="4">
        <v>0</v>
      </c>
      <c r="U5690" s="4">
        <v>0</v>
      </c>
      <c r="V5690" s="4">
        <v>0</v>
      </c>
      <c r="W5690" s="4">
        <v>0</v>
      </c>
      <c r="X5690" s="4">
        <v>0</v>
      </c>
      <c r="Y5690" s="4">
        <v>37.71</v>
      </c>
      <c r="Z5690" s="4">
        <v>51.31</v>
      </c>
      <c r="AA5690" s="4">
        <v>0</v>
      </c>
      <c r="AB5690" t="s">
        <v>3</v>
      </c>
      <c r="AC5690" s="4">
        <v>0</v>
      </c>
      <c r="AD5690" s="4">
        <v>0</v>
      </c>
      <c r="AE5690" s="4">
        <v>0</v>
      </c>
      <c r="AF5690" t="s">
        <v>715</v>
      </c>
      <c r="AG5690" s="4">
        <v>0</v>
      </c>
      <c r="AH5690" s="4">
        <v>0</v>
      </c>
      <c r="AI5690" s="4">
        <v>0</v>
      </c>
      <c r="AJ5690" s="4">
        <v>288.04000000000002</v>
      </c>
      <c r="AK5690" s="4">
        <v>0</v>
      </c>
      <c r="AL5690" t="s">
        <v>793</v>
      </c>
      <c r="AM5690" s="71" t="str">
        <f>INDEX(Network_Insurer_Code,MATCH(Export!AL5690,Network_insurer_Name,0))</f>
        <v>CAL3</v>
      </c>
      <c r="AN5690" t="str">
        <f t="shared" si="88"/>
        <v>D1006CAL32019</v>
      </c>
    </row>
    <row r="5691" spans="1:40" x14ac:dyDescent="0.25">
      <c r="A5691">
        <v>2020</v>
      </c>
      <c r="B5691">
        <v>3</v>
      </c>
      <c r="C5691" s="1">
        <v>44013</v>
      </c>
      <c r="D5691" s="1">
        <v>44104</v>
      </c>
      <c r="E5691">
        <v>2020</v>
      </c>
      <c r="F5691" s="71" t="str">
        <f>INDEX(Client_Name,MATCH(Export!H5691,Local_Company_Name,0))</f>
        <v>Falcon Clothing</v>
      </c>
      <c r="G5691" s="71">
        <f>INDEX(Client_Code,MATCH(Export!H5691,Local_Company_Name,0))</f>
        <v>1006</v>
      </c>
      <c r="H5691" t="s">
        <v>775</v>
      </c>
      <c r="I5691" t="s">
        <v>704</v>
      </c>
      <c r="J5691" t="s">
        <v>5</v>
      </c>
      <c r="K5691" s="71" t="str">
        <f>INDEX(Line_of_Business,MATCH(Export!J5691,Name,0))</f>
        <v>L</v>
      </c>
      <c r="L5691" s="9" t="s">
        <v>209</v>
      </c>
      <c r="M5691">
        <v>2828</v>
      </c>
      <c r="N5691" s="4">
        <v>0</v>
      </c>
      <c r="O5691" s="4">
        <v>0</v>
      </c>
      <c r="P5691" s="4">
        <v>69374</v>
      </c>
      <c r="Q5691" s="4">
        <v>0</v>
      </c>
      <c r="R5691" s="4">
        <v>0</v>
      </c>
      <c r="S5691" s="4">
        <v>0</v>
      </c>
      <c r="T5691" s="4">
        <v>0</v>
      </c>
      <c r="U5691" s="4">
        <v>0</v>
      </c>
      <c r="V5691" s="4">
        <v>0</v>
      </c>
      <c r="W5691" s="4">
        <v>0</v>
      </c>
      <c r="X5691" s="4">
        <v>0</v>
      </c>
      <c r="Y5691" s="4">
        <v>0</v>
      </c>
      <c r="Z5691" s="4">
        <v>0</v>
      </c>
      <c r="AA5691" s="4">
        <v>0</v>
      </c>
      <c r="AB5691" t="s">
        <v>3</v>
      </c>
      <c r="AC5691" s="4">
        <v>0</v>
      </c>
      <c r="AD5691" s="4">
        <v>0</v>
      </c>
      <c r="AE5691" s="4">
        <v>0</v>
      </c>
      <c r="AF5691" t="s">
        <v>704</v>
      </c>
      <c r="AG5691" s="4">
        <v>0</v>
      </c>
      <c r="AH5691" s="4">
        <v>0</v>
      </c>
      <c r="AI5691" s="4">
        <v>0</v>
      </c>
      <c r="AJ5691" s="4">
        <v>-69374</v>
      </c>
      <c r="AK5691" s="4">
        <v>0</v>
      </c>
      <c r="AL5691" t="s">
        <v>798</v>
      </c>
      <c r="AM5691" s="71" t="str">
        <f>INDEX(Network_Insurer_Code,MATCH(Export!AL5691,Network_insurer_Name,0))</f>
        <v>PEI2</v>
      </c>
      <c r="AN5691" t="str">
        <f t="shared" si="88"/>
        <v>L1006PEI22020</v>
      </c>
    </row>
    <row r="5692" spans="1:40" x14ac:dyDescent="0.25">
      <c r="A5692">
        <v>2020</v>
      </c>
      <c r="B5692">
        <v>1</v>
      </c>
      <c r="C5692" s="1">
        <v>43831</v>
      </c>
      <c r="D5692" s="1">
        <v>43921</v>
      </c>
      <c r="E5692">
        <v>2020</v>
      </c>
      <c r="F5692" s="71" t="str">
        <f>INDEX(Client_Name,MATCH(Export!H5692,Local_Company_Name,0))</f>
        <v>Flaimngo Tailoring</v>
      </c>
      <c r="G5692" s="71">
        <f>INDEX(Client_Code,MATCH(Export!H5692,Local_Company_Name,0))</f>
        <v>1005</v>
      </c>
      <c r="H5692" t="s">
        <v>771</v>
      </c>
      <c r="I5692" t="s">
        <v>704</v>
      </c>
      <c r="J5692" t="s">
        <v>8</v>
      </c>
      <c r="K5692" s="71" t="str">
        <f>INDEX(Line_of_Business,MATCH(Export!J5692,Name,0))</f>
        <v>M</v>
      </c>
      <c r="L5692" s="9" t="s">
        <v>663</v>
      </c>
      <c r="M5692">
        <v>739</v>
      </c>
      <c r="N5692" s="4">
        <v>5200973.08</v>
      </c>
      <c r="O5692" s="4">
        <v>5200973.08</v>
      </c>
      <c r="P5692" s="4">
        <v>1371746.44</v>
      </c>
      <c r="Q5692" s="4">
        <v>0</v>
      </c>
      <c r="R5692" s="4">
        <v>0</v>
      </c>
      <c r="S5692" s="4">
        <v>1075880.26</v>
      </c>
      <c r="T5692" s="4">
        <v>0</v>
      </c>
      <c r="U5692" s="4">
        <v>0</v>
      </c>
      <c r="V5692" s="4">
        <v>0</v>
      </c>
      <c r="W5692" s="4">
        <v>1118833.31</v>
      </c>
      <c r="X5692" s="4">
        <v>0</v>
      </c>
      <c r="Y5692" s="4">
        <v>493195.73</v>
      </c>
      <c r="Z5692" s="4">
        <v>717375.6</v>
      </c>
      <c r="AA5692" s="4">
        <v>0</v>
      </c>
      <c r="AB5692" t="s">
        <v>3</v>
      </c>
      <c r="AC5692" s="4">
        <v>0</v>
      </c>
      <c r="AD5692" s="4">
        <v>0</v>
      </c>
      <c r="AE5692" s="4">
        <v>0</v>
      </c>
      <c r="AF5692" t="s">
        <v>704</v>
      </c>
      <c r="AG5692" s="4">
        <v>0</v>
      </c>
      <c r="AH5692" s="4">
        <v>0</v>
      </c>
      <c r="AI5692" s="4">
        <v>0</v>
      </c>
      <c r="AJ5692" s="4">
        <v>2575702.2599999998</v>
      </c>
      <c r="AK5692" s="4">
        <v>0</v>
      </c>
      <c r="AL5692" t="s">
        <v>794</v>
      </c>
      <c r="AM5692" s="71" t="str">
        <f>INDEX(Network_Insurer_Code,MATCH(Export!AL5692,Network_insurer_Name,0))</f>
        <v>CUI2</v>
      </c>
      <c r="AN5692" t="str">
        <f t="shared" si="88"/>
        <v>M1005CUI22020</v>
      </c>
    </row>
    <row r="5693" spans="1:40" x14ac:dyDescent="0.25">
      <c r="A5693">
        <v>2019</v>
      </c>
      <c r="B5693">
        <v>2</v>
      </c>
      <c r="C5693" s="1">
        <v>43556</v>
      </c>
      <c r="D5693" s="1">
        <v>43646</v>
      </c>
      <c r="E5693">
        <v>2019</v>
      </c>
      <c r="F5693" s="71" t="str">
        <f>INDEX(Client_Name,MATCH(Export!H5693,Local_Company_Name,0))</f>
        <v>Zebra Workings Ltd</v>
      </c>
      <c r="G5693" s="71">
        <f>INDEX(Client_Code,MATCH(Export!H5693,Local_Company_Name,0))</f>
        <v>1001</v>
      </c>
      <c r="H5693" t="s">
        <v>751</v>
      </c>
      <c r="I5693" t="s">
        <v>709</v>
      </c>
      <c r="J5693" t="s">
        <v>22</v>
      </c>
      <c r="K5693" s="71" t="str">
        <f>INDEX(Line_of_Business,MATCH(Export!J5693,Name,0))</f>
        <v>A</v>
      </c>
      <c r="L5693" s="9" t="s">
        <v>302</v>
      </c>
      <c r="M5693">
        <v>292</v>
      </c>
      <c r="N5693" s="4">
        <v>6602.1888888888798</v>
      </c>
      <c r="O5693" s="4">
        <v>5941.97</v>
      </c>
      <c r="P5693" s="4">
        <v>0</v>
      </c>
      <c r="Q5693" s="4">
        <v>0</v>
      </c>
      <c r="R5693" s="4">
        <v>0</v>
      </c>
      <c r="S5693" s="4">
        <v>0</v>
      </c>
      <c r="T5693" s="4">
        <v>0</v>
      </c>
      <c r="U5693" s="4">
        <v>0</v>
      </c>
      <c r="V5693" s="4">
        <v>0</v>
      </c>
      <c r="W5693" s="4">
        <v>0</v>
      </c>
      <c r="X5693" s="4">
        <v>0</v>
      </c>
      <c r="Y5693" s="4">
        <v>891.3</v>
      </c>
      <c r="Z5693" s="4">
        <v>130.72</v>
      </c>
      <c r="AA5693" s="4">
        <v>0</v>
      </c>
      <c r="AB5693" t="s">
        <v>3</v>
      </c>
      <c r="AC5693" s="4">
        <v>0</v>
      </c>
      <c r="AD5693" s="4">
        <v>0</v>
      </c>
      <c r="AE5693" s="4">
        <v>0</v>
      </c>
      <c r="AF5693" t="s">
        <v>709</v>
      </c>
      <c r="AG5693" s="4">
        <v>0</v>
      </c>
      <c r="AH5693" s="4">
        <v>0</v>
      </c>
      <c r="AI5693" s="4">
        <v>0</v>
      </c>
      <c r="AJ5693" s="4">
        <v>4919.95</v>
      </c>
      <c r="AK5693" s="4">
        <v>0</v>
      </c>
      <c r="AL5693" t="s">
        <v>792</v>
      </c>
      <c r="AM5693" s="71" t="str">
        <f>INDEX(Network_Insurer_Code,MATCH(Export!AL5693,Network_insurer_Name,0))</f>
        <v>CAL1</v>
      </c>
      <c r="AN5693" t="str">
        <f t="shared" si="88"/>
        <v>A1001CAL12019</v>
      </c>
    </row>
    <row r="5694" spans="1:40" x14ac:dyDescent="0.25">
      <c r="A5694">
        <v>2019</v>
      </c>
      <c r="B5694">
        <v>1</v>
      </c>
      <c r="C5694" s="1">
        <v>43466</v>
      </c>
      <c r="D5694" s="1">
        <v>43555</v>
      </c>
      <c r="E5694">
        <v>2018</v>
      </c>
      <c r="F5694" s="71" t="str">
        <f>INDEX(Client_Name,MATCH(Export!H5694,Local_Company_Name,0))</f>
        <v>Falcon Clothing</v>
      </c>
      <c r="G5694" s="71">
        <f>INDEX(Client_Code,MATCH(Export!H5694,Local_Company_Name,0))</f>
        <v>1006</v>
      </c>
      <c r="H5694" t="s">
        <v>775</v>
      </c>
      <c r="I5694" t="s">
        <v>702</v>
      </c>
      <c r="J5694" t="s">
        <v>0</v>
      </c>
      <c r="K5694" s="71" t="str">
        <f>INDEX(Line_of_Business,MATCH(Export!J5694,Name,0))</f>
        <v>D</v>
      </c>
      <c r="L5694" s="9" t="s">
        <v>410</v>
      </c>
      <c r="M5694">
        <v>17</v>
      </c>
      <c r="N5694" s="4">
        <v>1316.75</v>
      </c>
      <c r="O5694" s="4">
        <v>1316.75</v>
      </c>
      <c r="P5694" s="4">
        <v>0</v>
      </c>
      <c r="Q5694" s="4">
        <v>0</v>
      </c>
      <c r="R5694" s="4">
        <v>0</v>
      </c>
      <c r="S5694" s="4">
        <v>0</v>
      </c>
      <c r="T5694" s="4">
        <v>0</v>
      </c>
      <c r="U5694" s="4">
        <v>0</v>
      </c>
      <c r="V5694" s="4">
        <v>0</v>
      </c>
      <c r="W5694" s="4">
        <v>0</v>
      </c>
      <c r="X5694" s="4">
        <v>0</v>
      </c>
      <c r="Y5694" s="4">
        <v>296.64999999999998</v>
      </c>
      <c r="Z5694" s="4">
        <v>126.41</v>
      </c>
      <c r="AA5694" s="4">
        <v>0</v>
      </c>
      <c r="AB5694" t="s">
        <v>3</v>
      </c>
      <c r="AC5694" s="4">
        <v>0</v>
      </c>
      <c r="AD5694" s="4">
        <v>0</v>
      </c>
      <c r="AE5694" s="4">
        <v>0</v>
      </c>
      <c r="AF5694" t="s">
        <v>702</v>
      </c>
      <c r="AG5694" s="4">
        <v>0</v>
      </c>
      <c r="AH5694" s="4">
        <v>0</v>
      </c>
      <c r="AI5694" s="4">
        <v>0</v>
      </c>
      <c r="AJ5694" s="4">
        <v>893.69</v>
      </c>
      <c r="AK5694" s="4">
        <v>0</v>
      </c>
      <c r="AL5694" t="s">
        <v>787</v>
      </c>
      <c r="AM5694" s="71" t="str">
        <f>INDEX(Network_Insurer_Code,MATCH(Export!AL5694,Network_insurer_Name,0))</f>
        <v>LEI3</v>
      </c>
      <c r="AN5694" t="str">
        <f t="shared" si="88"/>
        <v>D1006LEI32018</v>
      </c>
    </row>
    <row r="5695" spans="1:40" x14ac:dyDescent="0.25">
      <c r="A5695">
        <v>2020</v>
      </c>
      <c r="B5695">
        <v>2</v>
      </c>
      <c r="C5695" s="1">
        <v>43922</v>
      </c>
      <c r="D5695" s="1">
        <v>44012</v>
      </c>
      <c r="E5695">
        <v>2018</v>
      </c>
      <c r="F5695" s="71" t="str">
        <f>INDEX(Client_Name,MATCH(Export!H5695,Local_Company_Name,0))</f>
        <v>Aplaca Engineering Co</v>
      </c>
      <c r="G5695" s="71">
        <f>INDEX(Client_Code,MATCH(Export!H5695,Local_Company_Name,0))</f>
        <v>1004</v>
      </c>
      <c r="H5695" t="s">
        <v>766</v>
      </c>
      <c r="I5695" t="s">
        <v>725</v>
      </c>
      <c r="J5695" t="s">
        <v>8</v>
      </c>
      <c r="K5695" s="71" t="str">
        <f>INDEX(Line_of_Business,MATCH(Export!J5695,Name,0))</f>
        <v>M</v>
      </c>
      <c r="L5695" s="9" t="s">
        <v>70</v>
      </c>
      <c r="M5695">
        <v>1703</v>
      </c>
      <c r="N5695" s="4">
        <v>0</v>
      </c>
      <c r="O5695" s="4">
        <v>0</v>
      </c>
      <c r="P5695" s="4">
        <v>831.68</v>
      </c>
      <c r="Q5695" s="4">
        <v>0</v>
      </c>
      <c r="R5695" s="4">
        <v>0</v>
      </c>
      <c r="S5695" s="4">
        <v>0</v>
      </c>
      <c r="T5695" s="4">
        <v>0</v>
      </c>
      <c r="U5695" s="4">
        <v>0</v>
      </c>
      <c r="V5695" s="4">
        <v>0</v>
      </c>
      <c r="W5695" s="4">
        <v>0</v>
      </c>
      <c r="X5695" s="4">
        <v>0</v>
      </c>
      <c r="Y5695" s="4">
        <v>0</v>
      </c>
      <c r="Z5695" s="4">
        <v>0</v>
      </c>
      <c r="AA5695" s="4">
        <v>0</v>
      </c>
      <c r="AB5695" t="s">
        <v>3</v>
      </c>
      <c r="AC5695" s="4">
        <v>0</v>
      </c>
      <c r="AD5695" s="4">
        <v>0</v>
      </c>
      <c r="AE5695" s="4">
        <v>0</v>
      </c>
      <c r="AF5695" t="s">
        <v>725</v>
      </c>
      <c r="AG5695" s="4">
        <v>0</v>
      </c>
      <c r="AH5695" s="4">
        <v>0</v>
      </c>
      <c r="AI5695" s="4">
        <v>0</v>
      </c>
      <c r="AJ5695" s="4">
        <v>-831.68</v>
      </c>
      <c r="AK5695" s="4">
        <v>200000</v>
      </c>
      <c r="AL5695" t="s">
        <v>790</v>
      </c>
      <c r="AM5695" s="71" t="str">
        <f>INDEX(Network_Insurer_Code,MATCH(Export!AL5695,Network_insurer_Name,0))</f>
        <v>STL1</v>
      </c>
      <c r="AN5695" t="str">
        <f t="shared" si="88"/>
        <v>M1004STL12018</v>
      </c>
    </row>
    <row r="5696" spans="1:40" x14ac:dyDescent="0.25">
      <c r="A5696">
        <v>2019</v>
      </c>
      <c r="B5696">
        <v>1</v>
      </c>
      <c r="C5696" s="1">
        <v>43466</v>
      </c>
      <c r="D5696" s="1">
        <v>43555</v>
      </c>
      <c r="E5696">
        <v>2018</v>
      </c>
      <c r="F5696" s="71" t="str">
        <f>INDEX(Client_Name,MATCH(Export!H5696,Local_Company_Name,0))</f>
        <v>Falcon Clothing</v>
      </c>
      <c r="G5696" s="71">
        <f>INDEX(Client_Code,MATCH(Export!H5696,Local_Company_Name,0))</f>
        <v>1006</v>
      </c>
      <c r="H5696" t="s">
        <v>776</v>
      </c>
      <c r="I5696" t="s">
        <v>736</v>
      </c>
      <c r="J5696" t="s">
        <v>8</v>
      </c>
      <c r="K5696" s="71" t="str">
        <f>INDEX(Line_of_Business,MATCH(Export!J5696,Name,0))</f>
        <v>M</v>
      </c>
      <c r="L5696" s="9" t="s">
        <v>405</v>
      </c>
      <c r="M5696">
        <v>1395</v>
      </c>
      <c r="N5696" s="4">
        <v>170.85555555555499</v>
      </c>
      <c r="O5696" s="4">
        <v>153.77000000000001</v>
      </c>
      <c r="P5696" s="4">
        <v>361828.49</v>
      </c>
      <c r="Q5696" s="4">
        <v>0</v>
      </c>
      <c r="R5696" s="4">
        <v>0</v>
      </c>
      <c r="S5696" s="4">
        <v>0</v>
      </c>
      <c r="T5696" s="4">
        <v>0</v>
      </c>
      <c r="U5696" s="4">
        <v>0</v>
      </c>
      <c r="V5696" s="4">
        <v>0</v>
      </c>
      <c r="W5696" s="4">
        <v>0</v>
      </c>
      <c r="X5696" s="4">
        <v>0</v>
      </c>
      <c r="Y5696" s="4">
        <v>16.91</v>
      </c>
      <c r="Z5696" s="4">
        <v>9.23</v>
      </c>
      <c r="AA5696" s="4">
        <v>0</v>
      </c>
      <c r="AB5696" t="s">
        <v>3</v>
      </c>
      <c r="AC5696" s="4">
        <v>0</v>
      </c>
      <c r="AD5696" s="4">
        <v>0</v>
      </c>
      <c r="AE5696" s="4">
        <v>0</v>
      </c>
      <c r="AF5696" t="s">
        <v>736</v>
      </c>
      <c r="AG5696" s="4">
        <v>0</v>
      </c>
      <c r="AH5696" s="4">
        <v>0</v>
      </c>
      <c r="AI5696" s="4">
        <v>0</v>
      </c>
      <c r="AJ5696" s="4">
        <v>-361700.859999999</v>
      </c>
      <c r="AK5696" s="4">
        <v>0</v>
      </c>
      <c r="AL5696" t="s">
        <v>790</v>
      </c>
      <c r="AM5696" s="71" t="str">
        <f>INDEX(Network_Insurer_Code,MATCH(Export!AL5696,Network_insurer_Name,0))</f>
        <v>STL1</v>
      </c>
      <c r="AN5696" t="str">
        <f t="shared" si="88"/>
        <v>M1006STL12018</v>
      </c>
    </row>
    <row r="5697" spans="1:40" x14ac:dyDescent="0.25">
      <c r="A5697">
        <v>2019</v>
      </c>
      <c r="B5697">
        <v>2</v>
      </c>
      <c r="C5697" s="1">
        <v>43556</v>
      </c>
      <c r="D5697" s="1">
        <v>43646</v>
      </c>
      <c r="E5697">
        <v>2018</v>
      </c>
      <c r="F5697" s="71" t="str">
        <f>INDEX(Client_Name,MATCH(Export!H5697,Local_Company_Name,0))</f>
        <v>Zebra Workings Ltd</v>
      </c>
      <c r="G5697" s="71">
        <f>INDEX(Client_Code,MATCH(Export!H5697,Local_Company_Name,0))</f>
        <v>1001</v>
      </c>
      <c r="H5697" t="s">
        <v>747</v>
      </c>
      <c r="I5697" t="s">
        <v>721</v>
      </c>
      <c r="J5697" t="s">
        <v>22</v>
      </c>
      <c r="K5697" s="71" t="str">
        <f>INDEX(Line_of_Business,MATCH(Export!J5697,Name,0))</f>
        <v>A</v>
      </c>
      <c r="L5697" s="9" t="s">
        <v>99</v>
      </c>
      <c r="M5697">
        <v>8</v>
      </c>
      <c r="N5697" s="4">
        <v>34414</v>
      </c>
      <c r="O5697" s="4">
        <v>34414</v>
      </c>
      <c r="P5697" s="4">
        <v>0</v>
      </c>
      <c r="Q5697" s="4">
        <v>0</v>
      </c>
      <c r="R5697" s="4">
        <v>0</v>
      </c>
      <c r="S5697" s="4">
        <v>0</v>
      </c>
      <c r="T5697" s="4">
        <v>0</v>
      </c>
      <c r="U5697" s="4">
        <v>0</v>
      </c>
      <c r="V5697" s="4">
        <v>0</v>
      </c>
      <c r="W5697" s="4">
        <v>0</v>
      </c>
      <c r="X5697" s="4">
        <v>0</v>
      </c>
      <c r="Y5697" s="4">
        <v>5162</v>
      </c>
      <c r="Z5697" s="4">
        <v>293</v>
      </c>
      <c r="AA5697" s="4">
        <v>0</v>
      </c>
      <c r="AB5697" t="s">
        <v>3</v>
      </c>
      <c r="AC5697" s="4">
        <v>0</v>
      </c>
      <c r="AD5697" s="4">
        <v>0</v>
      </c>
      <c r="AE5697" s="4">
        <v>0</v>
      </c>
      <c r="AF5697" t="s">
        <v>721</v>
      </c>
      <c r="AG5697" s="4">
        <v>0</v>
      </c>
      <c r="AH5697" s="4">
        <v>0</v>
      </c>
      <c r="AI5697" s="4">
        <v>0</v>
      </c>
      <c r="AJ5697" s="4">
        <v>28959</v>
      </c>
      <c r="AK5697" s="4">
        <v>0</v>
      </c>
      <c r="AL5697" t="s">
        <v>788</v>
      </c>
      <c r="AM5697" s="71" t="str">
        <f>INDEX(Network_Insurer_Code,MATCH(Export!AL5697,Network_insurer_Name,0))</f>
        <v>RAI1</v>
      </c>
      <c r="AN5697" t="str">
        <f t="shared" si="88"/>
        <v>A1001RAI12018</v>
      </c>
    </row>
    <row r="5698" spans="1:40" x14ac:dyDescent="0.25">
      <c r="A5698">
        <v>2019</v>
      </c>
      <c r="B5698">
        <v>3</v>
      </c>
      <c r="C5698" s="1">
        <v>43556</v>
      </c>
      <c r="D5698" s="1">
        <v>43646</v>
      </c>
      <c r="E5698">
        <v>2018</v>
      </c>
      <c r="F5698" s="71" t="str">
        <f>INDEX(Client_Name,MATCH(Export!H5698,Local_Company_Name,0))</f>
        <v>Flaimngo Tailoring</v>
      </c>
      <c r="G5698" s="71">
        <f>INDEX(Client_Code,MATCH(Export!H5698,Local_Company_Name,0))</f>
        <v>1005</v>
      </c>
      <c r="H5698" t="s">
        <v>770</v>
      </c>
      <c r="I5698" t="s">
        <v>702</v>
      </c>
      <c r="J5698" t="s">
        <v>0</v>
      </c>
      <c r="K5698" s="71" t="str">
        <f>INDEX(Line_of_Business,MATCH(Export!J5698,Name,0))</f>
        <v>D</v>
      </c>
      <c r="L5698" s="9" t="s">
        <v>227</v>
      </c>
      <c r="M5698">
        <v>1813</v>
      </c>
      <c r="N5698" s="4">
        <v>130448.94</v>
      </c>
      <c r="O5698" s="4">
        <v>130448.94</v>
      </c>
      <c r="P5698" s="4">
        <v>40251.67</v>
      </c>
      <c r="Q5698" s="4">
        <v>0</v>
      </c>
      <c r="R5698" s="4">
        <v>0</v>
      </c>
      <c r="S5698" s="4">
        <v>0</v>
      </c>
      <c r="T5698" s="4">
        <v>0</v>
      </c>
      <c r="U5698" s="4">
        <v>0</v>
      </c>
      <c r="V5698" s="4">
        <v>0</v>
      </c>
      <c r="W5698" s="4">
        <v>0</v>
      </c>
      <c r="X5698" s="4">
        <v>0</v>
      </c>
      <c r="Y5698" s="4">
        <v>8534.0400000000009</v>
      </c>
      <c r="Z5698" s="4">
        <v>12191.49</v>
      </c>
      <c r="AA5698" s="4">
        <v>0</v>
      </c>
      <c r="AB5698" t="s">
        <v>3</v>
      </c>
      <c r="AC5698" s="4">
        <v>0</v>
      </c>
      <c r="AD5698" s="4">
        <v>0</v>
      </c>
      <c r="AE5698" s="4">
        <v>0</v>
      </c>
      <c r="AF5698" t="s">
        <v>702</v>
      </c>
      <c r="AG5698" s="4">
        <v>0</v>
      </c>
      <c r="AH5698" s="4">
        <v>0</v>
      </c>
      <c r="AI5698" s="4">
        <v>0</v>
      </c>
      <c r="AJ5698" s="4">
        <v>69471.740000000005</v>
      </c>
      <c r="AK5698" s="4">
        <v>0</v>
      </c>
      <c r="AL5698" t="s">
        <v>787</v>
      </c>
      <c r="AM5698" s="71" t="str">
        <f>INDEX(Network_Insurer_Code,MATCH(Export!AL5698,Network_insurer_Name,0))</f>
        <v>LEI3</v>
      </c>
      <c r="AN5698" t="str">
        <f t="shared" ref="AN5698:AN5761" si="89">_xlfn.CONCAT(K5698,G5698,AM5698,E5698)</f>
        <v>D1005LEI32018</v>
      </c>
    </row>
    <row r="5699" spans="1:40" x14ac:dyDescent="0.25">
      <c r="A5699">
        <v>2019</v>
      </c>
      <c r="B5699">
        <v>4</v>
      </c>
      <c r="C5699" s="1">
        <v>43739</v>
      </c>
      <c r="D5699" s="1">
        <v>43830</v>
      </c>
      <c r="E5699">
        <v>2018</v>
      </c>
      <c r="F5699" s="71" t="str">
        <f>INDEX(Client_Name,MATCH(Export!H5699,Local_Company_Name,0))</f>
        <v>Aplaca Engineering Co</v>
      </c>
      <c r="G5699" s="71">
        <f>INDEX(Client_Code,MATCH(Export!H5699,Local_Company_Name,0))</f>
        <v>1004</v>
      </c>
      <c r="H5699" t="s">
        <v>768</v>
      </c>
      <c r="I5699" t="s">
        <v>707</v>
      </c>
      <c r="J5699" t="s">
        <v>8</v>
      </c>
      <c r="K5699" s="71" t="str">
        <f>INDEX(Line_of_Business,MATCH(Export!J5699,Name,0))</f>
        <v>M</v>
      </c>
      <c r="L5699" s="9" t="s">
        <v>417</v>
      </c>
      <c r="M5699">
        <v>2096</v>
      </c>
      <c r="N5699" s="4">
        <v>0</v>
      </c>
      <c r="O5699" s="4">
        <v>0</v>
      </c>
      <c r="P5699" s="4">
        <v>14822.92</v>
      </c>
      <c r="Q5699" s="4">
        <v>0</v>
      </c>
      <c r="R5699" s="4">
        <v>0</v>
      </c>
      <c r="S5699" s="4">
        <v>0</v>
      </c>
      <c r="T5699" s="4">
        <v>0</v>
      </c>
      <c r="U5699" s="4">
        <v>0</v>
      </c>
      <c r="V5699" s="4">
        <v>0</v>
      </c>
      <c r="W5699" s="4">
        <v>0</v>
      </c>
      <c r="X5699" s="4">
        <v>0</v>
      </c>
      <c r="Y5699" s="4">
        <v>0</v>
      </c>
      <c r="Z5699" s="4">
        <v>0</v>
      </c>
      <c r="AA5699" s="4">
        <v>0</v>
      </c>
      <c r="AB5699" t="s">
        <v>3</v>
      </c>
      <c r="AC5699" s="4">
        <v>0</v>
      </c>
      <c r="AD5699" s="4">
        <v>0</v>
      </c>
      <c r="AE5699" s="4">
        <v>0</v>
      </c>
      <c r="AF5699" t="s">
        <v>707</v>
      </c>
      <c r="AG5699" s="4">
        <v>0</v>
      </c>
      <c r="AH5699" s="4">
        <v>0</v>
      </c>
      <c r="AI5699" s="4">
        <v>0</v>
      </c>
      <c r="AJ5699" s="4">
        <v>-14822.92</v>
      </c>
      <c r="AK5699" s="4">
        <v>0</v>
      </c>
      <c r="AL5699" t="s">
        <v>793</v>
      </c>
      <c r="AM5699" s="71" t="str">
        <f>INDEX(Network_Insurer_Code,MATCH(Export!AL5699,Network_insurer_Name,0))</f>
        <v>CAL3</v>
      </c>
      <c r="AN5699" t="str">
        <f t="shared" si="89"/>
        <v>M1004CAL32018</v>
      </c>
    </row>
    <row r="5700" spans="1:40" x14ac:dyDescent="0.25">
      <c r="A5700">
        <v>2019</v>
      </c>
      <c r="B5700">
        <v>3</v>
      </c>
      <c r="C5700" s="1">
        <v>43647</v>
      </c>
      <c r="D5700" s="1">
        <v>43738</v>
      </c>
      <c r="E5700">
        <v>2017</v>
      </c>
      <c r="F5700" s="71" t="str">
        <f>INDEX(Client_Name,MATCH(Export!H5700,Local_Company_Name,0))</f>
        <v>Falcon Clothing</v>
      </c>
      <c r="G5700" s="71">
        <f>INDEX(Client_Code,MATCH(Export!H5700,Local_Company_Name,0))</f>
        <v>1006</v>
      </c>
      <c r="H5700" t="s">
        <v>756</v>
      </c>
      <c r="I5700" t="s">
        <v>707</v>
      </c>
      <c r="J5700" t="s">
        <v>8</v>
      </c>
      <c r="K5700" s="71" t="str">
        <f>INDEX(Line_of_Business,MATCH(Export!J5700,Name,0))</f>
        <v>M</v>
      </c>
      <c r="L5700" s="9" t="s">
        <v>359</v>
      </c>
      <c r="M5700">
        <v>938</v>
      </c>
      <c r="N5700" s="4">
        <v>0</v>
      </c>
      <c r="O5700" s="4">
        <v>0</v>
      </c>
      <c r="P5700" s="4">
        <v>12195.15</v>
      </c>
      <c r="Q5700" s="4">
        <v>0</v>
      </c>
      <c r="R5700" s="4">
        <v>0</v>
      </c>
      <c r="S5700" s="4">
        <v>0</v>
      </c>
      <c r="T5700" s="4">
        <v>0</v>
      </c>
      <c r="U5700" s="4">
        <v>0</v>
      </c>
      <c r="V5700" s="4">
        <v>0</v>
      </c>
      <c r="W5700" s="4">
        <v>0</v>
      </c>
      <c r="X5700" s="4">
        <v>0</v>
      </c>
      <c r="Y5700" s="4">
        <v>0</v>
      </c>
      <c r="Z5700" s="4">
        <v>0</v>
      </c>
      <c r="AA5700" s="4">
        <v>0</v>
      </c>
      <c r="AB5700" t="s">
        <v>3</v>
      </c>
      <c r="AC5700" s="4">
        <v>0</v>
      </c>
      <c r="AD5700" s="4">
        <v>0</v>
      </c>
      <c r="AE5700" s="4">
        <v>0</v>
      </c>
      <c r="AF5700" t="s">
        <v>707</v>
      </c>
      <c r="AG5700" s="4">
        <v>0</v>
      </c>
      <c r="AH5700" s="4">
        <v>0</v>
      </c>
      <c r="AI5700" s="4">
        <v>0</v>
      </c>
      <c r="AJ5700" s="4">
        <v>-12195.15</v>
      </c>
      <c r="AK5700" s="4">
        <v>0</v>
      </c>
      <c r="AL5700" t="s">
        <v>794</v>
      </c>
      <c r="AM5700" s="71" t="str">
        <f>INDEX(Network_Insurer_Code,MATCH(Export!AL5700,Network_insurer_Name,0))</f>
        <v>CUI2</v>
      </c>
      <c r="AN5700" t="str">
        <f t="shared" si="89"/>
        <v>M1006CUI22017</v>
      </c>
    </row>
    <row r="5701" spans="1:40" x14ac:dyDescent="0.25">
      <c r="A5701">
        <v>2020</v>
      </c>
      <c r="B5701">
        <v>2</v>
      </c>
      <c r="C5701" s="1">
        <v>43922</v>
      </c>
      <c r="D5701" s="1">
        <v>44012</v>
      </c>
      <c r="E5701">
        <v>2020</v>
      </c>
      <c r="F5701" s="71" t="str">
        <f>INDEX(Client_Name,MATCH(Export!H5701,Local_Company_Name,0))</f>
        <v>Flaimngo Tailoring</v>
      </c>
      <c r="G5701" s="71">
        <f>INDEX(Client_Code,MATCH(Export!H5701,Local_Company_Name,0))</f>
        <v>1005</v>
      </c>
      <c r="H5701" t="s">
        <v>769</v>
      </c>
      <c r="I5701" t="s">
        <v>736</v>
      </c>
      <c r="J5701" t="s">
        <v>5</v>
      </c>
      <c r="K5701" s="71" t="str">
        <f>INDEX(Line_of_Business,MATCH(Export!J5701,Name,0))</f>
        <v>L</v>
      </c>
      <c r="L5701" s="9" t="s">
        <v>44</v>
      </c>
      <c r="M5701">
        <v>9</v>
      </c>
      <c r="N5701" s="4">
        <v>-400.16</v>
      </c>
      <c r="O5701" s="4">
        <v>-200.08</v>
      </c>
      <c r="P5701" s="4">
        <v>0</v>
      </c>
      <c r="Q5701" s="4">
        <v>0</v>
      </c>
      <c r="R5701" s="4">
        <v>0</v>
      </c>
      <c r="S5701" s="4">
        <v>0</v>
      </c>
      <c r="T5701" s="4">
        <v>0</v>
      </c>
      <c r="U5701" s="4">
        <v>0</v>
      </c>
      <c r="V5701" s="4">
        <v>0</v>
      </c>
      <c r="W5701" s="4">
        <v>0</v>
      </c>
      <c r="X5701" s="4">
        <v>0</v>
      </c>
      <c r="Y5701" s="4">
        <v>-32.01</v>
      </c>
      <c r="Z5701" s="4">
        <v>0</v>
      </c>
      <c r="AA5701" s="4">
        <v>-18.010000000000002</v>
      </c>
      <c r="AB5701" t="s">
        <v>3</v>
      </c>
      <c r="AC5701" s="4">
        <v>0</v>
      </c>
      <c r="AD5701" s="4">
        <v>0</v>
      </c>
      <c r="AE5701" s="4">
        <v>0</v>
      </c>
      <c r="AF5701" t="s">
        <v>736</v>
      </c>
      <c r="AG5701" s="4">
        <v>0</v>
      </c>
      <c r="AH5701" s="4">
        <v>0</v>
      </c>
      <c r="AI5701" s="4">
        <v>0</v>
      </c>
      <c r="AJ5701" s="4">
        <v>-150.06</v>
      </c>
      <c r="AK5701" s="4" t="s">
        <v>2</v>
      </c>
      <c r="AL5701" t="s">
        <v>788</v>
      </c>
      <c r="AM5701" s="71" t="str">
        <f>INDEX(Network_Insurer_Code,MATCH(Export!AL5701,Network_insurer_Name,0))</f>
        <v>RAI1</v>
      </c>
      <c r="AN5701" t="str">
        <f t="shared" si="89"/>
        <v>L1005RAI12020</v>
      </c>
    </row>
    <row r="5702" spans="1:40" x14ac:dyDescent="0.25">
      <c r="A5702">
        <v>2019</v>
      </c>
      <c r="B5702">
        <v>4</v>
      </c>
      <c r="C5702" s="1">
        <v>43739</v>
      </c>
      <c r="D5702" s="1">
        <v>43830</v>
      </c>
      <c r="E5702">
        <v>2019</v>
      </c>
      <c r="F5702" s="71" t="str">
        <f>INDEX(Client_Name,MATCH(Export!H5702,Local_Company_Name,0))</f>
        <v>Zebra Workings Ltd</v>
      </c>
      <c r="G5702" s="71">
        <f>INDEX(Client_Code,MATCH(Export!H5702,Local_Company_Name,0))</f>
        <v>1001</v>
      </c>
      <c r="H5702" t="s">
        <v>748</v>
      </c>
      <c r="I5702" t="s">
        <v>710</v>
      </c>
      <c r="J5702" t="s">
        <v>5</v>
      </c>
      <c r="K5702" s="71" t="str">
        <f>INDEX(Line_of_Business,MATCH(Export!J5702,Name,0))</f>
        <v>L</v>
      </c>
      <c r="L5702" s="9" t="s">
        <v>81</v>
      </c>
      <c r="M5702">
        <v>1464</v>
      </c>
      <c r="N5702" s="4">
        <v>-1356.53</v>
      </c>
      <c r="O5702" s="4">
        <v>-1356.53</v>
      </c>
      <c r="P5702" s="4">
        <v>50000</v>
      </c>
      <c r="Q5702" s="4">
        <v>0</v>
      </c>
      <c r="R5702" s="4">
        <v>0</v>
      </c>
      <c r="S5702" s="4">
        <v>0</v>
      </c>
      <c r="T5702" s="4">
        <v>0</v>
      </c>
      <c r="U5702" s="4">
        <v>0</v>
      </c>
      <c r="V5702" s="4">
        <v>0</v>
      </c>
      <c r="W5702" s="4">
        <v>0</v>
      </c>
      <c r="X5702" s="4">
        <v>0</v>
      </c>
      <c r="Y5702" s="4">
        <v>-162.78</v>
      </c>
      <c r="Z5702" s="4">
        <v>0</v>
      </c>
      <c r="AA5702" s="4">
        <v>-169.57</v>
      </c>
      <c r="AB5702" t="s">
        <v>3</v>
      </c>
      <c r="AC5702" s="4">
        <v>0</v>
      </c>
      <c r="AD5702" s="4">
        <v>0</v>
      </c>
      <c r="AE5702" s="4">
        <v>0</v>
      </c>
      <c r="AF5702" t="s">
        <v>710</v>
      </c>
      <c r="AG5702" s="4">
        <v>0</v>
      </c>
      <c r="AH5702" s="4">
        <v>0</v>
      </c>
      <c r="AI5702" s="4">
        <v>0</v>
      </c>
      <c r="AJ5702" s="4">
        <v>-51024.18</v>
      </c>
      <c r="AK5702" s="4">
        <v>0</v>
      </c>
      <c r="AL5702" t="s">
        <v>797</v>
      </c>
      <c r="AM5702" s="71" t="str">
        <f>INDEX(Network_Insurer_Code,MATCH(Export!AL5702,Network_insurer_Name,0))</f>
        <v>ONI3</v>
      </c>
      <c r="AN5702" t="str">
        <f t="shared" si="89"/>
        <v>L1001ONI32019</v>
      </c>
    </row>
    <row r="5703" spans="1:40" x14ac:dyDescent="0.25">
      <c r="A5703">
        <v>2019</v>
      </c>
      <c r="B5703">
        <v>3</v>
      </c>
      <c r="C5703" s="1">
        <v>43647</v>
      </c>
      <c r="D5703" s="1">
        <v>43738</v>
      </c>
      <c r="E5703">
        <v>2019</v>
      </c>
      <c r="F5703" s="71" t="str">
        <f>INDEX(Client_Name,MATCH(Export!H5703,Local_Company_Name,0))</f>
        <v>Flaimngo Tailoring</v>
      </c>
      <c r="G5703" s="71">
        <f>INDEX(Client_Code,MATCH(Export!H5703,Local_Company_Name,0))</f>
        <v>1005</v>
      </c>
      <c r="H5703" t="s">
        <v>771</v>
      </c>
      <c r="I5703" t="s">
        <v>717</v>
      </c>
      <c r="J5703" t="s">
        <v>5</v>
      </c>
      <c r="K5703" s="71" t="str">
        <f>INDEX(Line_of_Business,MATCH(Export!J5703,Name,0))</f>
        <v>L</v>
      </c>
      <c r="L5703" s="9" t="s">
        <v>473</v>
      </c>
      <c r="M5703">
        <v>1302</v>
      </c>
      <c r="N5703" s="4">
        <v>6474.38</v>
      </c>
      <c r="O5703" s="4">
        <v>6474.38</v>
      </c>
      <c r="P5703" s="4">
        <v>0</v>
      </c>
      <c r="Q5703" s="4">
        <v>0</v>
      </c>
      <c r="R5703" s="4">
        <v>0</v>
      </c>
      <c r="S5703" s="4">
        <v>0</v>
      </c>
      <c r="T5703" s="4">
        <v>0</v>
      </c>
      <c r="U5703" s="4">
        <v>0</v>
      </c>
      <c r="V5703" s="4">
        <v>0</v>
      </c>
      <c r="W5703" s="4">
        <v>0</v>
      </c>
      <c r="X5703" s="4">
        <v>0</v>
      </c>
      <c r="Y5703" s="4">
        <v>517.94000000000005</v>
      </c>
      <c r="Z5703" s="4">
        <v>0</v>
      </c>
      <c r="AA5703" s="4">
        <v>0</v>
      </c>
      <c r="AB5703" t="s">
        <v>3</v>
      </c>
      <c r="AC5703" s="4">
        <v>0</v>
      </c>
      <c r="AD5703" s="4">
        <v>0</v>
      </c>
      <c r="AE5703" s="4">
        <v>83809.55</v>
      </c>
      <c r="AF5703" t="s">
        <v>717</v>
      </c>
      <c r="AG5703" s="4">
        <v>0</v>
      </c>
      <c r="AH5703" s="4">
        <v>0</v>
      </c>
      <c r="AI5703" s="4">
        <v>0</v>
      </c>
      <c r="AJ5703" s="4">
        <v>5956.44</v>
      </c>
      <c r="AK5703" s="4">
        <v>0</v>
      </c>
      <c r="AL5703" t="s">
        <v>791</v>
      </c>
      <c r="AM5703" s="71" t="str">
        <f>INDEX(Network_Insurer_Code,MATCH(Export!AL5703,Network_insurer_Name,0))</f>
        <v>CHI3</v>
      </c>
      <c r="AN5703" t="str">
        <f t="shared" si="89"/>
        <v>L1005CHI32019</v>
      </c>
    </row>
    <row r="5704" spans="1:40" x14ac:dyDescent="0.25">
      <c r="A5704">
        <v>2020</v>
      </c>
      <c r="B5704">
        <v>2</v>
      </c>
      <c r="C5704" s="1">
        <v>43922</v>
      </c>
      <c r="D5704" s="1">
        <v>44012</v>
      </c>
      <c r="E5704">
        <v>2020</v>
      </c>
      <c r="F5704" s="71" t="str">
        <f>INDEX(Client_Name,MATCH(Export!H5704,Local_Company_Name,0))</f>
        <v>Aplaca Engineering Co</v>
      </c>
      <c r="G5704" s="71">
        <f>INDEX(Client_Code,MATCH(Export!H5704,Local_Company_Name,0))</f>
        <v>1004</v>
      </c>
      <c r="H5704" t="s">
        <v>754</v>
      </c>
      <c r="I5704" t="s">
        <v>718</v>
      </c>
      <c r="J5704" t="s">
        <v>8</v>
      </c>
      <c r="K5704" s="71" t="str">
        <f>INDEX(Line_of_Business,MATCH(Export!J5704,Name,0))</f>
        <v>M</v>
      </c>
      <c r="L5704" s="9" t="s">
        <v>300</v>
      </c>
      <c r="M5704">
        <v>11</v>
      </c>
      <c r="N5704" s="4">
        <v>0</v>
      </c>
      <c r="O5704" s="4">
        <v>0</v>
      </c>
      <c r="P5704" s="4">
        <v>0</v>
      </c>
      <c r="Q5704" s="4">
        <v>0</v>
      </c>
      <c r="R5704" s="4">
        <v>0</v>
      </c>
      <c r="S5704" s="4">
        <v>0</v>
      </c>
      <c r="T5704" s="4">
        <v>0</v>
      </c>
      <c r="U5704" s="4">
        <v>0</v>
      </c>
      <c r="V5704" s="4">
        <v>0</v>
      </c>
      <c r="W5704" s="4">
        <v>0</v>
      </c>
      <c r="X5704" s="4">
        <v>0</v>
      </c>
      <c r="Y5704" s="4">
        <v>0</v>
      </c>
      <c r="Z5704" s="4">
        <v>0</v>
      </c>
      <c r="AA5704" s="4">
        <v>0</v>
      </c>
      <c r="AB5704" t="s">
        <v>3</v>
      </c>
      <c r="AC5704" s="4">
        <v>0</v>
      </c>
      <c r="AD5704" s="4">
        <v>0</v>
      </c>
      <c r="AE5704" s="4">
        <v>0</v>
      </c>
      <c r="AF5704" t="s">
        <v>718</v>
      </c>
      <c r="AG5704" s="4">
        <v>0</v>
      </c>
      <c r="AH5704" s="4">
        <v>0</v>
      </c>
      <c r="AI5704" s="4">
        <v>0</v>
      </c>
      <c r="AJ5704" s="4">
        <v>0</v>
      </c>
      <c r="AK5704" s="4">
        <v>0</v>
      </c>
      <c r="AL5704" t="s">
        <v>798</v>
      </c>
      <c r="AM5704" s="71" t="str">
        <f>INDEX(Network_Insurer_Code,MATCH(Export!AL5704,Network_insurer_Name,0))</f>
        <v>PEI2</v>
      </c>
      <c r="AN5704" t="str">
        <f t="shared" si="89"/>
        <v>M1004PEI22020</v>
      </c>
    </row>
    <row r="5705" spans="1:40" x14ac:dyDescent="0.25">
      <c r="A5705">
        <v>2019</v>
      </c>
      <c r="B5705">
        <v>4</v>
      </c>
      <c r="C5705" s="1">
        <v>43831</v>
      </c>
      <c r="D5705" s="1">
        <v>43921</v>
      </c>
      <c r="E5705">
        <v>2019</v>
      </c>
      <c r="F5705" s="71" t="str">
        <f>INDEX(Client_Name,MATCH(Export!H5705,Local_Company_Name,0))</f>
        <v>Flaimngo Tailoring</v>
      </c>
      <c r="G5705" s="71">
        <f>INDEX(Client_Code,MATCH(Export!H5705,Local_Company_Name,0))</f>
        <v>1005</v>
      </c>
      <c r="H5705" t="s">
        <v>772</v>
      </c>
      <c r="I5705" t="s">
        <v>702</v>
      </c>
      <c r="J5705" t="s">
        <v>95</v>
      </c>
      <c r="K5705" s="71" t="str">
        <f>INDEX(Line_of_Business,MATCH(Export!J5705,Name,0))</f>
        <v>P</v>
      </c>
      <c r="L5705" s="9" t="s">
        <v>535</v>
      </c>
      <c r="M5705">
        <v>33</v>
      </c>
      <c r="N5705" s="4">
        <v>41207.440000000002</v>
      </c>
      <c r="O5705" s="4">
        <v>41207.440000000002</v>
      </c>
      <c r="P5705" s="4">
        <v>0</v>
      </c>
      <c r="Q5705" s="4">
        <v>0</v>
      </c>
      <c r="R5705" s="4">
        <v>0</v>
      </c>
      <c r="S5705" s="4">
        <v>0</v>
      </c>
      <c r="T5705" s="4">
        <v>0</v>
      </c>
      <c r="U5705" s="4">
        <v>0</v>
      </c>
      <c r="V5705" s="4">
        <v>0</v>
      </c>
      <c r="W5705" s="4">
        <v>0</v>
      </c>
      <c r="X5705" s="4">
        <v>0</v>
      </c>
      <c r="Y5705" s="4">
        <v>22837.17</v>
      </c>
      <c r="Z5705" s="4">
        <v>3304.84</v>
      </c>
      <c r="AA5705" s="4">
        <v>0</v>
      </c>
      <c r="AB5705" t="s">
        <v>3</v>
      </c>
      <c r="AC5705" s="4">
        <v>0</v>
      </c>
      <c r="AD5705" s="4">
        <v>0</v>
      </c>
      <c r="AE5705" s="4">
        <v>0</v>
      </c>
      <c r="AF5705" t="s">
        <v>702</v>
      </c>
      <c r="AG5705" s="4">
        <v>0</v>
      </c>
      <c r="AH5705" s="4">
        <v>0</v>
      </c>
      <c r="AI5705" s="4">
        <v>0</v>
      </c>
      <c r="AJ5705" s="4">
        <v>15065.43</v>
      </c>
      <c r="AK5705" s="4">
        <v>0</v>
      </c>
      <c r="AL5705" t="s">
        <v>794</v>
      </c>
      <c r="AM5705" s="71" t="str">
        <f>INDEX(Network_Insurer_Code,MATCH(Export!AL5705,Network_insurer_Name,0))</f>
        <v>CUI2</v>
      </c>
      <c r="AN5705" t="str">
        <f t="shared" si="89"/>
        <v>P1005CUI22019</v>
      </c>
    </row>
    <row r="5706" spans="1:40" x14ac:dyDescent="0.25">
      <c r="A5706">
        <v>2019</v>
      </c>
      <c r="B5706">
        <v>1</v>
      </c>
      <c r="C5706" s="1">
        <v>43466</v>
      </c>
      <c r="D5706" s="1">
        <v>43555</v>
      </c>
      <c r="E5706">
        <v>2018</v>
      </c>
      <c r="F5706" s="71" t="str">
        <f>INDEX(Client_Name,MATCH(Export!H5706,Local_Company_Name,0))</f>
        <v>Tiger Jewelcrafting Ltd</v>
      </c>
      <c r="G5706" s="71">
        <f>INDEX(Client_Code,MATCH(Export!H5706,Local_Company_Name,0))</f>
        <v>1003</v>
      </c>
      <c r="H5706" t="s">
        <v>763</v>
      </c>
      <c r="I5706" t="s">
        <v>779</v>
      </c>
      <c r="J5706" t="s">
        <v>5</v>
      </c>
      <c r="K5706" s="71" t="str">
        <f>INDEX(Line_of_Business,MATCH(Export!J5706,Name,0))</f>
        <v>L</v>
      </c>
      <c r="L5706" s="9" t="s">
        <v>168</v>
      </c>
      <c r="M5706">
        <v>121</v>
      </c>
      <c r="N5706" s="4">
        <v>0</v>
      </c>
      <c r="O5706" s="4">
        <v>0</v>
      </c>
      <c r="P5706" s="4">
        <v>0</v>
      </c>
      <c r="Q5706" s="4">
        <v>0</v>
      </c>
      <c r="R5706" s="4">
        <v>0</v>
      </c>
      <c r="S5706" s="4">
        <v>0</v>
      </c>
      <c r="T5706" s="4">
        <v>0</v>
      </c>
      <c r="U5706" s="4">
        <v>0</v>
      </c>
      <c r="V5706" s="4">
        <v>0</v>
      </c>
      <c r="W5706" s="4">
        <v>0</v>
      </c>
      <c r="X5706" s="4">
        <v>0</v>
      </c>
      <c r="Y5706" s="4">
        <v>0</v>
      </c>
      <c r="Z5706" s="4">
        <v>0</v>
      </c>
      <c r="AA5706" s="4">
        <v>0</v>
      </c>
      <c r="AB5706" t="s">
        <v>3</v>
      </c>
      <c r="AC5706" s="4">
        <v>0</v>
      </c>
      <c r="AD5706" s="4">
        <v>0</v>
      </c>
      <c r="AE5706" s="4">
        <v>0</v>
      </c>
      <c r="AF5706" t="s">
        <v>779</v>
      </c>
      <c r="AG5706" s="4">
        <v>0</v>
      </c>
      <c r="AH5706" s="4">
        <v>0</v>
      </c>
      <c r="AI5706" s="4">
        <v>0</v>
      </c>
      <c r="AJ5706" s="4">
        <v>0</v>
      </c>
      <c r="AK5706" s="4">
        <v>0</v>
      </c>
      <c r="AL5706" t="s">
        <v>796</v>
      </c>
      <c r="AM5706" s="71" t="str">
        <f>INDEX(Network_Insurer_Code,MATCH(Export!AL5706,Network_insurer_Name,0))</f>
        <v>POL2</v>
      </c>
      <c r="AN5706" t="str">
        <f t="shared" si="89"/>
        <v>L1003POL22018</v>
      </c>
    </row>
    <row r="5707" spans="1:40" x14ac:dyDescent="0.25">
      <c r="A5707">
        <v>2020</v>
      </c>
      <c r="B5707">
        <v>1</v>
      </c>
      <c r="C5707" s="1">
        <v>43831</v>
      </c>
      <c r="D5707" s="1">
        <v>43921</v>
      </c>
      <c r="E5707">
        <v>2020</v>
      </c>
      <c r="F5707" s="71" t="str">
        <f>INDEX(Client_Name,MATCH(Export!H5707,Local_Company_Name,0))</f>
        <v>Aplaca Engineering Co</v>
      </c>
      <c r="G5707" s="71">
        <f>INDEX(Client_Code,MATCH(Export!H5707,Local_Company_Name,0))</f>
        <v>1004</v>
      </c>
      <c r="H5707" t="s">
        <v>767</v>
      </c>
      <c r="I5707" t="s">
        <v>711</v>
      </c>
      <c r="J5707" t="s">
        <v>5</v>
      </c>
      <c r="K5707" s="71" t="str">
        <f>INDEX(Line_of_Business,MATCH(Export!J5707,Name,0))</f>
        <v>L</v>
      </c>
      <c r="L5707" s="9" t="s">
        <v>52</v>
      </c>
      <c r="M5707">
        <v>26</v>
      </c>
      <c r="N5707" s="4">
        <v>0</v>
      </c>
      <c r="O5707" s="4">
        <v>0</v>
      </c>
      <c r="P5707" s="4">
        <v>0</v>
      </c>
      <c r="Q5707" s="4">
        <v>0</v>
      </c>
      <c r="R5707" s="4">
        <v>0</v>
      </c>
      <c r="S5707" s="4">
        <v>0</v>
      </c>
      <c r="T5707" s="4">
        <v>0</v>
      </c>
      <c r="U5707" s="4">
        <v>0</v>
      </c>
      <c r="V5707" s="4">
        <v>0</v>
      </c>
      <c r="W5707" s="4">
        <v>0</v>
      </c>
      <c r="X5707" s="4">
        <v>0</v>
      </c>
      <c r="Y5707" s="4">
        <v>0</v>
      </c>
      <c r="Z5707" s="4">
        <v>0</v>
      </c>
      <c r="AA5707" s="4">
        <v>0</v>
      </c>
      <c r="AB5707" t="s">
        <v>3</v>
      </c>
      <c r="AC5707" s="4">
        <v>0</v>
      </c>
      <c r="AD5707" s="4">
        <v>0</v>
      </c>
      <c r="AE5707" s="4">
        <v>0</v>
      </c>
      <c r="AF5707" t="s">
        <v>711</v>
      </c>
      <c r="AG5707" s="4">
        <v>0</v>
      </c>
      <c r="AH5707" s="4">
        <v>0</v>
      </c>
      <c r="AI5707" s="4">
        <v>0</v>
      </c>
      <c r="AJ5707" s="4">
        <v>0</v>
      </c>
      <c r="AK5707" s="4">
        <v>0</v>
      </c>
      <c r="AL5707" t="s">
        <v>786</v>
      </c>
      <c r="AM5707" s="71" t="str">
        <f>INDEX(Network_Insurer_Code,MATCH(Export!AL5707,Network_insurer_Name,0))</f>
        <v>BAL1</v>
      </c>
      <c r="AN5707" t="str">
        <f t="shared" si="89"/>
        <v>L1004BAL12020</v>
      </c>
    </row>
    <row r="5708" spans="1:40" x14ac:dyDescent="0.25">
      <c r="A5708">
        <v>2020</v>
      </c>
      <c r="B5708">
        <v>1</v>
      </c>
      <c r="C5708" s="1">
        <v>43831</v>
      </c>
      <c r="D5708" s="1">
        <v>43921</v>
      </c>
      <c r="E5708">
        <v>2020</v>
      </c>
      <c r="F5708" s="71" t="str">
        <f>INDEX(Client_Name,MATCH(Export!H5708,Local_Company_Name,0))</f>
        <v>Flaimngo Tailoring</v>
      </c>
      <c r="G5708" s="71">
        <f>INDEX(Client_Code,MATCH(Export!H5708,Local_Company_Name,0))</f>
        <v>1005</v>
      </c>
      <c r="H5708" t="s">
        <v>755</v>
      </c>
      <c r="I5708" t="s">
        <v>721</v>
      </c>
      <c r="J5708" t="s">
        <v>8</v>
      </c>
      <c r="K5708" s="71" t="str">
        <f>INDEX(Line_of_Business,MATCH(Export!J5708,Name,0))</f>
        <v>M</v>
      </c>
      <c r="L5708" s="9" t="s">
        <v>605</v>
      </c>
      <c r="M5708">
        <v>1887</v>
      </c>
      <c r="N5708" s="4">
        <v>0</v>
      </c>
      <c r="O5708" s="4">
        <v>0</v>
      </c>
      <c r="P5708" s="4">
        <v>114650</v>
      </c>
      <c r="Q5708" s="4">
        <v>0</v>
      </c>
      <c r="R5708" s="4">
        <v>0</v>
      </c>
      <c r="S5708" s="4">
        <v>0</v>
      </c>
      <c r="T5708" s="4">
        <v>0</v>
      </c>
      <c r="U5708" s="4">
        <v>0</v>
      </c>
      <c r="V5708" s="4">
        <v>0</v>
      </c>
      <c r="W5708" s="4">
        <v>0</v>
      </c>
      <c r="X5708" s="4">
        <v>0</v>
      </c>
      <c r="Y5708" s="4">
        <v>0</v>
      </c>
      <c r="Z5708" s="4">
        <v>0</v>
      </c>
      <c r="AA5708" s="4">
        <v>0</v>
      </c>
      <c r="AB5708" t="s">
        <v>3</v>
      </c>
      <c r="AC5708" s="4">
        <v>0</v>
      </c>
      <c r="AD5708" s="4">
        <v>0</v>
      </c>
      <c r="AE5708" s="4">
        <v>0</v>
      </c>
      <c r="AF5708" t="s">
        <v>721</v>
      </c>
      <c r="AG5708" s="4">
        <v>0</v>
      </c>
      <c r="AH5708" s="4">
        <v>0</v>
      </c>
      <c r="AI5708" s="4">
        <v>0</v>
      </c>
      <c r="AJ5708" s="4">
        <v>-114650</v>
      </c>
      <c r="AK5708" s="4">
        <v>0</v>
      </c>
      <c r="AL5708" t="s">
        <v>793</v>
      </c>
      <c r="AM5708" s="71" t="str">
        <f>INDEX(Network_Insurer_Code,MATCH(Export!AL5708,Network_insurer_Name,0))</f>
        <v>CAL3</v>
      </c>
      <c r="AN5708" t="str">
        <f t="shared" si="89"/>
        <v>M1005CAL32020</v>
      </c>
    </row>
    <row r="5709" spans="1:40" x14ac:dyDescent="0.25">
      <c r="A5709">
        <v>2020</v>
      </c>
      <c r="B5709">
        <v>1</v>
      </c>
      <c r="C5709" s="1">
        <v>43831</v>
      </c>
      <c r="D5709" s="1">
        <v>43921</v>
      </c>
      <c r="E5709">
        <v>2020</v>
      </c>
      <c r="F5709" s="71" t="str">
        <f>INDEX(Client_Name,MATCH(Export!H5709,Local_Company_Name,0))</f>
        <v>Zebra Workings Ltd</v>
      </c>
      <c r="G5709" s="71">
        <f>INDEX(Client_Code,MATCH(Export!H5709,Local_Company_Name,0))</f>
        <v>1001</v>
      </c>
      <c r="H5709" t="s">
        <v>750</v>
      </c>
      <c r="I5709" t="s">
        <v>721</v>
      </c>
      <c r="J5709" t="s">
        <v>5</v>
      </c>
      <c r="K5709" s="71" t="str">
        <f>INDEX(Line_of_Business,MATCH(Export!J5709,Name,0))</f>
        <v>L</v>
      </c>
      <c r="L5709" s="9">
        <v>40590347</v>
      </c>
      <c r="M5709">
        <v>327</v>
      </c>
      <c r="N5709" s="4">
        <v>43949.08</v>
      </c>
      <c r="O5709" s="4">
        <v>43949.08</v>
      </c>
      <c r="P5709" s="4">
        <v>0</v>
      </c>
      <c r="Q5709" s="4">
        <v>0</v>
      </c>
      <c r="R5709" s="4">
        <v>0</v>
      </c>
      <c r="S5709" s="4">
        <v>0</v>
      </c>
      <c r="T5709" s="4">
        <v>0</v>
      </c>
      <c r="U5709" s="4">
        <v>0</v>
      </c>
      <c r="V5709" s="4">
        <v>0</v>
      </c>
      <c r="W5709" s="4">
        <v>0</v>
      </c>
      <c r="X5709" s="4">
        <v>0</v>
      </c>
      <c r="Y5709" s="4">
        <v>3006.47</v>
      </c>
      <c r="Z5709" s="4">
        <v>1005.74</v>
      </c>
      <c r="AA5709" s="4">
        <v>0</v>
      </c>
      <c r="AB5709" t="s">
        <v>3</v>
      </c>
      <c r="AC5709" s="4">
        <v>0</v>
      </c>
      <c r="AD5709" s="4">
        <v>0</v>
      </c>
      <c r="AE5709" s="4">
        <v>0</v>
      </c>
      <c r="AF5709" t="s">
        <v>721</v>
      </c>
      <c r="AG5709" s="4">
        <v>0</v>
      </c>
      <c r="AH5709" s="4">
        <v>0</v>
      </c>
      <c r="AI5709" s="4">
        <v>0</v>
      </c>
      <c r="AJ5709" s="4">
        <v>39936.870000000003</v>
      </c>
      <c r="AK5709" s="4">
        <v>0</v>
      </c>
      <c r="AL5709" t="s">
        <v>784</v>
      </c>
      <c r="AM5709" s="71" t="str">
        <f>INDEX(Network_Insurer_Code,MATCH(Export!AL5709,Network_insurer_Name,0))</f>
        <v>PII1</v>
      </c>
      <c r="AN5709" t="str">
        <f t="shared" si="89"/>
        <v>L1001PII12020</v>
      </c>
    </row>
    <row r="5710" spans="1:40" x14ac:dyDescent="0.25">
      <c r="A5710">
        <v>2019</v>
      </c>
      <c r="B5710">
        <v>1</v>
      </c>
      <c r="C5710" s="1">
        <v>43466</v>
      </c>
      <c r="D5710" s="1">
        <v>43555</v>
      </c>
      <c r="E5710">
        <v>2017</v>
      </c>
      <c r="F5710" s="71" t="str">
        <f>INDEX(Client_Name,MATCH(Export!H5710,Local_Company_Name,0))</f>
        <v>Flaimngo Tailoring</v>
      </c>
      <c r="G5710" s="71">
        <f>INDEX(Client_Code,MATCH(Export!H5710,Local_Company_Name,0))</f>
        <v>1005</v>
      </c>
      <c r="H5710" t="s">
        <v>770</v>
      </c>
      <c r="I5710" t="s">
        <v>709</v>
      </c>
      <c r="J5710" t="s">
        <v>8</v>
      </c>
      <c r="K5710" s="71" t="str">
        <f>INDEX(Line_of_Business,MATCH(Export!J5710,Name,0))</f>
        <v>M</v>
      </c>
      <c r="L5710" s="9" t="s">
        <v>503</v>
      </c>
      <c r="M5710">
        <v>9925</v>
      </c>
      <c r="N5710" s="4">
        <v>217688100</v>
      </c>
      <c r="O5710" s="4">
        <v>217688100</v>
      </c>
      <c r="P5710" s="4">
        <v>11051298.75</v>
      </c>
      <c r="Q5710" s="4">
        <v>0</v>
      </c>
      <c r="R5710" s="4">
        <v>0</v>
      </c>
      <c r="S5710" s="4">
        <v>76190834.980000004</v>
      </c>
      <c r="T5710" s="4">
        <v>0</v>
      </c>
      <c r="U5710" s="4">
        <v>0</v>
      </c>
      <c r="V5710" s="4">
        <v>0</v>
      </c>
      <c r="W5710" s="4">
        <v>0</v>
      </c>
      <c r="X5710" s="4">
        <v>0</v>
      </c>
      <c r="Y5710" s="4">
        <v>7397064.8200000003</v>
      </c>
      <c r="Z5710" s="4">
        <v>6115294.0499999998</v>
      </c>
      <c r="AA5710" s="4">
        <v>0</v>
      </c>
      <c r="AB5710" t="s">
        <v>3</v>
      </c>
      <c r="AC5710" s="4">
        <v>0</v>
      </c>
      <c r="AD5710" s="4">
        <v>0</v>
      </c>
      <c r="AE5710" s="4">
        <v>0</v>
      </c>
      <c r="AF5710" t="s">
        <v>709</v>
      </c>
      <c r="AG5710" s="4">
        <v>0</v>
      </c>
      <c r="AH5710" s="4">
        <v>0</v>
      </c>
      <c r="AI5710" s="4">
        <v>0</v>
      </c>
      <c r="AJ5710" s="4">
        <v>269315277.36000001</v>
      </c>
      <c r="AK5710" s="4">
        <v>0</v>
      </c>
      <c r="AL5710" t="s">
        <v>794</v>
      </c>
      <c r="AM5710" s="71" t="str">
        <f>INDEX(Network_Insurer_Code,MATCH(Export!AL5710,Network_insurer_Name,0))</f>
        <v>CUI2</v>
      </c>
      <c r="AN5710" t="str">
        <f t="shared" si="89"/>
        <v>M1005CUI22017</v>
      </c>
    </row>
    <row r="5711" spans="1:40" x14ac:dyDescent="0.25">
      <c r="A5711">
        <v>2019</v>
      </c>
      <c r="B5711">
        <v>2</v>
      </c>
      <c r="C5711" s="1">
        <v>43556</v>
      </c>
      <c r="D5711" s="1">
        <v>43646</v>
      </c>
      <c r="E5711">
        <v>2019</v>
      </c>
      <c r="F5711" s="71" t="str">
        <f>INDEX(Client_Name,MATCH(Export!H5711,Local_Company_Name,0))</f>
        <v>Lion Manufacturing Co</v>
      </c>
      <c r="G5711" s="71">
        <f>INDEX(Client_Code,MATCH(Export!H5711,Local_Company_Name,0))</f>
        <v>1002</v>
      </c>
      <c r="H5711" t="s">
        <v>757</v>
      </c>
      <c r="I5711" t="s">
        <v>709</v>
      </c>
      <c r="J5711" t="s">
        <v>22</v>
      </c>
      <c r="K5711" s="71" t="str">
        <f>INDEX(Line_of_Business,MATCH(Export!J5711,Name,0))</f>
        <v>A</v>
      </c>
      <c r="L5711" s="9" t="s">
        <v>96</v>
      </c>
      <c r="M5711">
        <v>1307</v>
      </c>
      <c r="N5711" s="4">
        <v>122596.52</v>
      </c>
      <c r="O5711" s="4">
        <v>122596.52</v>
      </c>
      <c r="P5711" s="4">
        <v>0</v>
      </c>
      <c r="Q5711" s="4">
        <v>0</v>
      </c>
      <c r="R5711" s="4">
        <v>0</v>
      </c>
      <c r="S5711" s="4">
        <v>0</v>
      </c>
      <c r="T5711" s="4">
        <v>0</v>
      </c>
      <c r="U5711" s="4">
        <v>0</v>
      </c>
      <c r="V5711" s="4">
        <v>0</v>
      </c>
      <c r="W5711" s="4">
        <v>0</v>
      </c>
      <c r="X5711" s="4">
        <v>0</v>
      </c>
      <c r="Y5711" s="4">
        <v>12259.65</v>
      </c>
      <c r="Z5711" s="4">
        <v>2697.12</v>
      </c>
      <c r="AA5711" s="4">
        <v>0</v>
      </c>
      <c r="AB5711" t="s">
        <v>3</v>
      </c>
      <c r="AC5711" s="4">
        <v>0</v>
      </c>
      <c r="AD5711" s="4">
        <v>0</v>
      </c>
      <c r="AE5711" s="4">
        <v>0</v>
      </c>
      <c r="AF5711" t="s">
        <v>709</v>
      </c>
      <c r="AG5711" s="4">
        <v>0</v>
      </c>
      <c r="AH5711" s="4">
        <v>0</v>
      </c>
      <c r="AI5711" s="4">
        <v>0</v>
      </c>
      <c r="AJ5711" s="4">
        <v>107639.75</v>
      </c>
      <c r="AK5711" s="4">
        <v>0</v>
      </c>
      <c r="AL5711" t="s">
        <v>786</v>
      </c>
      <c r="AM5711" s="71" t="str">
        <f>INDEX(Network_Insurer_Code,MATCH(Export!AL5711,Network_insurer_Name,0))</f>
        <v>BAL1</v>
      </c>
      <c r="AN5711" t="str">
        <f t="shared" si="89"/>
        <v>A1002BAL12019</v>
      </c>
    </row>
    <row r="5712" spans="1:40" x14ac:dyDescent="0.25">
      <c r="A5712">
        <v>2019</v>
      </c>
      <c r="B5712">
        <v>1</v>
      </c>
      <c r="C5712" s="1">
        <v>43466</v>
      </c>
      <c r="D5712" s="1">
        <v>43555</v>
      </c>
      <c r="E5712">
        <v>2018</v>
      </c>
      <c r="F5712" s="71" t="str">
        <f>INDEX(Client_Name,MATCH(Export!H5712,Local_Company_Name,0))</f>
        <v>Aplaca Engineering Co</v>
      </c>
      <c r="G5712" s="71">
        <f>INDEX(Client_Code,MATCH(Export!H5712,Local_Company_Name,0))</f>
        <v>1004</v>
      </c>
      <c r="H5712" t="s">
        <v>768</v>
      </c>
      <c r="I5712" t="s">
        <v>709</v>
      </c>
      <c r="J5712" t="s">
        <v>5</v>
      </c>
      <c r="K5712" s="71" t="str">
        <f>INDEX(Line_of_Business,MATCH(Export!J5712,Name,0))</f>
        <v>L</v>
      </c>
      <c r="L5712" s="9">
        <v>324633249</v>
      </c>
      <c r="M5712">
        <v>22</v>
      </c>
      <c r="N5712" s="4">
        <v>0</v>
      </c>
      <c r="O5712" s="4">
        <v>0</v>
      </c>
      <c r="P5712" s="4">
        <v>0</v>
      </c>
      <c r="Q5712" s="4">
        <v>0</v>
      </c>
      <c r="R5712" s="4">
        <v>0</v>
      </c>
      <c r="S5712" s="4">
        <v>0</v>
      </c>
      <c r="T5712" s="4">
        <v>0</v>
      </c>
      <c r="U5712" s="4">
        <v>0</v>
      </c>
      <c r="V5712" s="4">
        <v>0</v>
      </c>
      <c r="W5712" s="4">
        <v>0</v>
      </c>
      <c r="X5712" s="4">
        <v>0</v>
      </c>
      <c r="Y5712" s="4">
        <v>0</v>
      </c>
      <c r="Z5712" s="4">
        <v>0</v>
      </c>
      <c r="AA5712" s="4">
        <v>0</v>
      </c>
      <c r="AB5712" t="s">
        <v>3</v>
      </c>
      <c r="AC5712" s="4">
        <v>20694</v>
      </c>
      <c r="AD5712" s="4">
        <v>0</v>
      </c>
      <c r="AE5712" s="4">
        <v>0</v>
      </c>
      <c r="AF5712" t="s">
        <v>709</v>
      </c>
      <c r="AG5712" s="4">
        <v>0</v>
      </c>
      <c r="AH5712" s="4">
        <v>0</v>
      </c>
      <c r="AI5712" s="4">
        <v>0</v>
      </c>
      <c r="AJ5712" s="4">
        <v>0</v>
      </c>
      <c r="AK5712" s="4">
        <v>0</v>
      </c>
      <c r="AL5712" t="s">
        <v>798</v>
      </c>
      <c r="AM5712" s="71" t="str">
        <f>INDEX(Network_Insurer_Code,MATCH(Export!AL5712,Network_insurer_Name,0))</f>
        <v>PEI2</v>
      </c>
      <c r="AN5712" t="str">
        <f t="shared" si="89"/>
        <v>L1004PEI22018</v>
      </c>
    </row>
    <row r="5713" spans="1:40" x14ac:dyDescent="0.25">
      <c r="A5713">
        <v>2020</v>
      </c>
      <c r="B5713">
        <v>3</v>
      </c>
      <c r="C5713" s="1">
        <v>44013</v>
      </c>
      <c r="D5713" s="1">
        <v>44104</v>
      </c>
      <c r="E5713">
        <v>2020</v>
      </c>
      <c r="F5713" s="71" t="str">
        <f>INDEX(Client_Name,MATCH(Export!H5713,Local_Company_Name,0))</f>
        <v>Aplaca Engineering Co</v>
      </c>
      <c r="G5713" s="71">
        <f>INDEX(Client_Code,MATCH(Export!H5713,Local_Company_Name,0))</f>
        <v>1004</v>
      </c>
      <c r="H5713" t="s">
        <v>767</v>
      </c>
      <c r="I5713" t="s">
        <v>713</v>
      </c>
      <c r="J5713" t="s">
        <v>8</v>
      </c>
      <c r="K5713" s="71" t="str">
        <f>INDEX(Line_of_Business,MATCH(Export!J5713,Name,0))</f>
        <v>M</v>
      </c>
      <c r="L5713" s="9" t="s">
        <v>39</v>
      </c>
      <c r="M5713">
        <v>1090</v>
      </c>
      <c r="N5713" s="4">
        <v>0</v>
      </c>
      <c r="O5713" s="4">
        <v>0</v>
      </c>
      <c r="P5713" s="4">
        <v>41402.15</v>
      </c>
      <c r="Q5713" s="4">
        <v>0</v>
      </c>
      <c r="R5713" s="4">
        <v>0</v>
      </c>
      <c r="S5713" s="4">
        <v>0</v>
      </c>
      <c r="T5713" s="4">
        <v>0</v>
      </c>
      <c r="U5713" s="4">
        <v>0</v>
      </c>
      <c r="V5713" s="4">
        <v>0</v>
      </c>
      <c r="W5713" s="4">
        <v>0</v>
      </c>
      <c r="X5713" s="4">
        <v>0</v>
      </c>
      <c r="Y5713" s="4">
        <v>0</v>
      </c>
      <c r="Z5713" s="4">
        <v>0</v>
      </c>
      <c r="AA5713" s="4">
        <v>0</v>
      </c>
      <c r="AB5713" t="s">
        <v>3</v>
      </c>
      <c r="AC5713" s="4">
        <v>0</v>
      </c>
      <c r="AD5713" s="4">
        <v>0</v>
      </c>
      <c r="AE5713" s="4">
        <v>11387</v>
      </c>
      <c r="AF5713" t="s">
        <v>713</v>
      </c>
      <c r="AG5713" s="4">
        <v>0</v>
      </c>
      <c r="AH5713" s="4">
        <v>0</v>
      </c>
      <c r="AI5713" s="4">
        <v>0</v>
      </c>
      <c r="AJ5713" s="4">
        <v>-41402.15</v>
      </c>
      <c r="AK5713" s="4">
        <v>0</v>
      </c>
      <c r="AL5713" t="s">
        <v>790</v>
      </c>
      <c r="AM5713" s="71" t="str">
        <f>INDEX(Network_Insurer_Code,MATCH(Export!AL5713,Network_insurer_Name,0))</f>
        <v>STL1</v>
      </c>
      <c r="AN5713" t="str">
        <f t="shared" si="89"/>
        <v>M1004STL12020</v>
      </c>
    </row>
    <row r="5714" spans="1:40" x14ac:dyDescent="0.25">
      <c r="A5714">
        <v>2020</v>
      </c>
      <c r="B5714">
        <v>2</v>
      </c>
      <c r="C5714" s="1">
        <v>43922</v>
      </c>
      <c r="D5714" s="1">
        <v>44012</v>
      </c>
      <c r="E5714">
        <v>2019</v>
      </c>
      <c r="F5714" s="71" t="str">
        <f>INDEX(Client_Name,MATCH(Export!H5714,Local_Company_Name,0))</f>
        <v>Zebra Workings Ltd</v>
      </c>
      <c r="G5714" s="71">
        <f>INDEX(Client_Code,MATCH(Export!H5714,Local_Company_Name,0))</f>
        <v>1001</v>
      </c>
      <c r="H5714" t="s">
        <v>748</v>
      </c>
      <c r="I5714" t="s">
        <v>730</v>
      </c>
      <c r="J5714" t="s">
        <v>22</v>
      </c>
      <c r="K5714" s="71" t="str">
        <f>INDEX(Line_of_Business,MATCH(Export!J5714,Name,0))</f>
        <v>A</v>
      </c>
      <c r="L5714" s="9" t="s">
        <v>154</v>
      </c>
      <c r="M5714">
        <v>16</v>
      </c>
      <c r="N5714" s="4">
        <v>47</v>
      </c>
      <c r="O5714" s="4">
        <v>47</v>
      </c>
      <c r="P5714" s="4">
        <v>0</v>
      </c>
      <c r="Q5714" s="4">
        <v>0</v>
      </c>
      <c r="R5714" s="4">
        <v>0</v>
      </c>
      <c r="S5714" s="4">
        <v>0</v>
      </c>
      <c r="T5714" s="4">
        <v>0</v>
      </c>
      <c r="U5714" s="4">
        <v>0</v>
      </c>
      <c r="V5714" s="4">
        <v>0</v>
      </c>
      <c r="W5714" s="4">
        <v>0</v>
      </c>
      <c r="X5714" s="4">
        <v>0</v>
      </c>
      <c r="Y5714" s="4">
        <v>14</v>
      </c>
      <c r="Z5714" s="4">
        <v>0</v>
      </c>
      <c r="AA5714" s="4">
        <v>0</v>
      </c>
      <c r="AB5714" t="s">
        <v>3</v>
      </c>
      <c r="AC5714" s="4">
        <v>0</v>
      </c>
      <c r="AD5714" s="4">
        <v>0</v>
      </c>
      <c r="AE5714" s="4">
        <v>0</v>
      </c>
      <c r="AF5714" t="s">
        <v>730</v>
      </c>
      <c r="AG5714" s="4">
        <v>0</v>
      </c>
      <c r="AH5714" s="4">
        <v>0</v>
      </c>
      <c r="AI5714" s="4">
        <v>0</v>
      </c>
      <c r="AJ5714" s="4">
        <v>33</v>
      </c>
      <c r="AK5714" s="4">
        <v>0</v>
      </c>
      <c r="AL5714" t="s">
        <v>797</v>
      </c>
      <c r="AM5714" s="71" t="str">
        <f>INDEX(Network_Insurer_Code,MATCH(Export!AL5714,Network_insurer_Name,0))</f>
        <v>ONI3</v>
      </c>
      <c r="AN5714" t="str">
        <f t="shared" si="89"/>
        <v>A1001ONI32019</v>
      </c>
    </row>
    <row r="5715" spans="1:40" x14ac:dyDescent="0.25">
      <c r="A5715">
        <v>2019</v>
      </c>
      <c r="B5715">
        <v>4</v>
      </c>
      <c r="C5715" s="1">
        <v>43739</v>
      </c>
      <c r="D5715" s="1">
        <v>43830</v>
      </c>
      <c r="E5715">
        <v>2019</v>
      </c>
      <c r="F5715" s="71" t="str">
        <f>INDEX(Client_Name,MATCH(Export!H5715,Local_Company_Name,0))</f>
        <v>Flaimngo Tailoring</v>
      </c>
      <c r="G5715" s="71">
        <f>INDEX(Client_Code,MATCH(Export!H5715,Local_Company_Name,0))</f>
        <v>1005</v>
      </c>
      <c r="H5715" t="s">
        <v>772</v>
      </c>
      <c r="I5715" t="s">
        <v>710</v>
      </c>
      <c r="J5715" t="s">
        <v>5</v>
      </c>
      <c r="K5715" s="71" t="str">
        <f>INDEX(Line_of_Business,MATCH(Export!J5715,Name,0))</f>
        <v>L</v>
      </c>
      <c r="L5715" s="9" t="s">
        <v>35</v>
      </c>
      <c r="M5715">
        <v>497</v>
      </c>
      <c r="N5715" s="4">
        <v>256881.79</v>
      </c>
      <c r="O5715" s="4">
        <v>256881.79</v>
      </c>
      <c r="P5715" s="4">
        <v>0</v>
      </c>
      <c r="Q5715" s="4">
        <v>0</v>
      </c>
      <c r="R5715" s="4">
        <v>0</v>
      </c>
      <c r="S5715" s="4">
        <v>0</v>
      </c>
      <c r="T5715" s="4">
        <v>0</v>
      </c>
      <c r="U5715" s="4">
        <v>0</v>
      </c>
      <c r="V5715" s="4">
        <v>0</v>
      </c>
      <c r="W5715" s="4">
        <v>0</v>
      </c>
      <c r="X5715" s="4">
        <v>0</v>
      </c>
      <c r="Y5715" s="4">
        <v>30825.82</v>
      </c>
      <c r="Z5715" s="4">
        <v>0</v>
      </c>
      <c r="AA5715" s="4">
        <v>32110.22</v>
      </c>
      <c r="AB5715" t="s">
        <v>3</v>
      </c>
      <c r="AC5715" s="4">
        <v>0</v>
      </c>
      <c r="AD5715" s="4">
        <v>0</v>
      </c>
      <c r="AE5715" s="4">
        <v>0</v>
      </c>
      <c r="AF5715" t="s">
        <v>710</v>
      </c>
      <c r="AG5715" s="4">
        <v>0</v>
      </c>
      <c r="AH5715" s="4">
        <v>0</v>
      </c>
      <c r="AI5715" s="4">
        <v>0</v>
      </c>
      <c r="AJ5715" s="4">
        <v>193945.75</v>
      </c>
      <c r="AK5715" s="4">
        <v>0</v>
      </c>
      <c r="AL5715" t="s">
        <v>783</v>
      </c>
      <c r="AM5715" s="71" t="str">
        <f>INDEX(Network_Insurer_Code,MATCH(Export!AL5715,Network_insurer_Name,0))</f>
        <v>PEP1</v>
      </c>
      <c r="AN5715" t="str">
        <f t="shared" si="89"/>
        <v>L1005PEP12019</v>
      </c>
    </row>
    <row r="5716" spans="1:40" x14ac:dyDescent="0.25">
      <c r="A5716">
        <v>2020</v>
      </c>
      <c r="B5716">
        <v>2</v>
      </c>
      <c r="C5716" s="1">
        <v>43922</v>
      </c>
      <c r="D5716" s="1">
        <v>44012</v>
      </c>
      <c r="E5716">
        <v>2019</v>
      </c>
      <c r="F5716" s="71" t="str">
        <f>INDEX(Client_Name,MATCH(Export!H5716,Local_Company_Name,0))</f>
        <v>Falcon Clothing</v>
      </c>
      <c r="G5716" s="71">
        <f>INDEX(Client_Code,MATCH(Export!H5716,Local_Company_Name,0))</f>
        <v>1006</v>
      </c>
      <c r="H5716" t="s">
        <v>774</v>
      </c>
      <c r="I5716" t="s">
        <v>717</v>
      </c>
      <c r="J5716" t="s">
        <v>0</v>
      </c>
      <c r="K5716" s="71" t="str">
        <f>INDEX(Line_of_Business,MATCH(Export!J5716,Name,0))</f>
        <v>D</v>
      </c>
      <c r="L5716" s="9" t="s">
        <v>421</v>
      </c>
      <c r="M5716">
        <v>9199</v>
      </c>
      <c r="N5716" s="4">
        <v>1131806.66666666</v>
      </c>
      <c r="O5716" s="4">
        <v>67908.399999999994</v>
      </c>
      <c r="P5716" s="4">
        <v>31829.26</v>
      </c>
      <c r="Q5716" s="4">
        <v>0</v>
      </c>
      <c r="R5716" s="4">
        <v>0</v>
      </c>
      <c r="S5716" s="4">
        <v>0</v>
      </c>
      <c r="T5716" s="4">
        <v>0</v>
      </c>
      <c r="U5716" s="4">
        <v>0</v>
      </c>
      <c r="V5716" s="4">
        <v>0</v>
      </c>
      <c r="W5716" s="4">
        <v>0</v>
      </c>
      <c r="X5716" s="4">
        <v>0</v>
      </c>
      <c r="Y5716" s="4">
        <v>3734.97</v>
      </c>
      <c r="Z5716" s="4">
        <v>0</v>
      </c>
      <c r="AA5716" s="4">
        <v>679.08</v>
      </c>
      <c r="AB5716" t="s">
        <v>3</v>
      </c>
      <c r="AC5716" s="4">
        <v>0</v>
      </c>
      <c r="AD5716" s="4">
        <v>0</v>
      </c>
      <c r="AE5716" s="4">
        <v>-40290.85</v>
      </c>
      <c r="AF5716" t="s">
        <v>717</v>
      </c>
      <c r="AG5716" s="4">
        <v>0</v>
      </c>
      <c r="AH5716" s="4">
        <v>0</v>
      </c>
      <c r="AI5716" s="4">
        <v>0</v>
      </c>
      <c r="AJ5716" s="4">
        <v>31665.089999999898</v>
      </c>
      <c r="AK5716" s="4">
        <v>187000</v>
      </c>
      <c r="AL5716" t="s">
        <v>795</v>
      </c>
      <c r="AM5716" s="71" t="str">
        <f>INDEX(Network_Insurer_Code,MATCH(Export!AL5716,Network_insurer_Name,0))</f>
        <v>TOL1</v>
      </c>
      <c r="AN5716" t="str">
        <f t="shared" si="89"/>
        <v>D1006TOL12019</v>
      </c>
    </row>
    <row r="5717" spans="1:40" x14ac:dyDescent="0.25">
      <c r="A5717">
        <v>2019</v>
      </c>
      <c r="B5717">
        <v>2</v>
      </c>
      <c r="C5717" s="1">
        <v>43556</v>
      </c>
      <c r="D5717" s="1">
        <v>43646</v>
      </c>
      <c r="E5717">
        <v>2019</v>
      </c>
      <c r="F5717" s="71" t="str">
        <f>INDEX(Client_Name,MATCH(Export!H5717,Local_Company_Name,0))</f>
        <v>Tiger Jewelcrafting Ltd</v>
      </c>
      <c r="G5717" s="71">
        <f>INDEX(Client_Code,MATCH(Export!H5717,Local_Company_Name,0))</f>
        <v>1003</v>
      </c>
      <c r="H5717" t="s">
        <v>763</v>
      </c>
      <c r="I5717" t="s">
        <v>709</v>
      </c>
      <c r="J5717" t="s">
        <v>5</v>
      </c>
      <c r="K5717" s="71" t="str">
        <f>INDEX(Line_of_Business,MATCH(Export!J5717,Name,0))</f>
        <v>L</v>
      </c>
      <c r="L5717" s="9" t="s">
        <v>393</v>
      </c>
      <c r="M5717">
        <v>217</v>
      </c>
      <c r="N5717" s="4">
        <v>423198.2</v>
      </c>
      <c r="O5717" s="4">
        <v>380878.38</v>
      </c>
      <c r="P5717" s="4">
        <v>0</v>
      </c>
      <c r="Q5717" s="4">
        <v>0</v>
      </c>
      <c r="R5717" s="4">
        <v>0</v>
      </c>
      <c r="S5717" s="4">
        <v>0</v>
      </c>
      <c r="T5717" s="4">
        <v>0</v>
      </c>
      <c r="U5717" s="4">
        <v>0</v>
      </c>
      <c r="V5717" s="4">
        <v>0</v>
      </c>
      <c r="W5717" s="4">
        <v>0</v>
      </c>
      <c r="X5717" s="4">
        <v>0</v>
      </c>
      <c r="Y5717" s="4">
        <v>38087.839999999997</v>
      </c>
      <c r="Z5717" s="4">
        <v>8379.32</v>
      </c>
      <c r="AA5717" s="4">
        <v>0</v>
      </c>
      <c r="AB5717" t="s">
        <v>3</v>
      </c>
      <c r="AC5717" s="4">
        <v>0</v>
      </c>
      <c r="AD5717" s="4">
        <v>0</v>
      </c>
      <c r="AE5717" s="4">
        <v>0</v>
      </c>
      <c r="AF5717" t="s">
        <v>709</v>
      </c>
      <c r="AG5717" s="4">
        <v>0</v>
      </c>
      <c r="AH5717" s="4">
        <v>0</v>
      </c>
      <c r="AI5717" s="4">
        <v>0</v>
      </c>
      <c r="AJ5717" s="4">
        <v>334411.21999999997</v>
      </c>
      <c r="AK5717" s="4">
        <v>0</v>
      </c>
      <c r="AL5717" t="s">
        <v>790</v>
      </c>
      <c r="AM5717" s="71" t="str">
        <f>INDEX(Network_Insurer_Code,MATCH(Export!AL5717,Network_insurer_Name,0))</f>
        <v>STL1</v>
      </c>
      <c r="AN5717" t="str">
        <f t="shared" si="89"/>
        <v>L1003STL12019</v>
      </c>
    </row>
    <row r="5718" spans="1:40" x14ac:dyDescent="0.25">
      <c r="A5718">
        <v>2019</v>
      </c>
      <c r="B5718">
        <v>4</v>
      </c>
      <c r="C5718" s="1">
        <v>43739</v>
      </c>
      <c r="D5718" s="1">
        <v>43830</v>
      </c>
      <c r="E5718">
        <v>2019</v>
      </c>
      <c r="F5718" s="71" t="str">
        <f>INDEX(Client_Name,MATCH(Export!H5718,Local_Company_Name,0))</f>
        <v>Flaimngo Tailoring</v>
      </c>
      <c r="G5718" s="71">
        <f>INDEX(Client_Code,MATCH(Export!H5718,Local_Company_Name,0))</f>
        <v>1005</v>
      </c>
      <c r="H5718" t="s">
        <v>770</v>
      </c>
      <c r="I5718" t="s">
        <v>716</v>
      </c>
      <c r="J5718" t="s">
        <v>8</v>
      </c>
      <c r="K5718" s="71" t="str">
        <f>INDEX(Line_of_Business,MATCH(Export!J5718,Name,0))</f>
        <v>M</v>
      </c>
      <c r="L5718" s="9">
        <v>900000008420</v>
      </c>
      <c r="M5718">
        <v>153</v>
      </c>
      <c r="N5718" s="4">
        <v>1070755.0874999999</v>
      </c>
      <c r="O5718" s="4">
        <v>856604.07</v>
      </c>
      <c r="P5718" s="4">
        <v>396264.5</v>
      </c>
      <c r="Q5718" s="4">
        <v>0</v>
      </c>
      <c r="R5718" s="4">
        <v>0</v>
      </c>
      <c r="S5718" s="4">
        <v>0</v>
      </c>
      <c r="T5718" s="4">
        <v>0</v>
      </c>
      <c r="U5718" s="4">
        <v>0</v>
      </c>
      <c r="V5718" s="4">
        <v>0</v>
      </c>
      <c r="W5718" s="4">
        <v>0</v>
      </c>
      <c r="X5718" s="4">
        <v>0</v>
      </c>
      <c r="Y5718" s="4">
        <v>222717.09</v>
      </c>
      <c r="Z5718" s="4">
        <v>7366.8</v>
      </c>
      <c r="AA5718" s="4">
        <v>0</v>
      </c>
      <c r="AB5718" t="s">
        <v>3</v>
      </c>
      <c r="AC5718" s="4">
        <v>0</v>
      </c>
      <c r="AD5718" s="4">
        <v>0</v>
      </c>
      <c r="AE5718" s="4">
        <v>0</v>
      </c>
      <c r="AF5718" t="s">
        <v>716</v>
      </c>
      <c r="AG5718" s="4">
        <v>0</v>
      </c>
      <c r="AH5718" s="4">
        <v>0</v>
      </c>
      <c r="AI5718" s="4">
        <v>0</v>
      </c>
      <c r="AJ5718" s="4">
        <v>230255.679999999</v>
      </c>
      <c r="AK5718" s="4">
        <v>200000</v>
      </c>
      <c r="AL5718" t="s">
        <v>793</v>
      </c>
      <c r="AM5718" s="71" t="str">
        <f>INDEX(Network_Insurer_Code,MATCH(Export!AL5718,Network_insurer_Name,0))</f>
        <v>CAL3</v>
      </c>
      <c r="AN5718" t="str">
        <f t="shared" si="89"/>
        <v>M1005CAL32019</v>
      </c>
    </row>
    <row r="5719" spans="1:40" x14ac:dyDescent="0.25">
      <c r="A5719">
        <v>2019</v>
      </c>
      <c r="B5719">
        <v>4</v>
      </c>
      <c r="C5719" s="1">
        <v>43831</v>
      </c>
      <c r="D5719" s="1">
        <v>43921</v>
      </c>
      <c r="E5719">
        <v>2019</v>
      </c>
      <c r="F5719" s="71" t="str">
        <f>INDEX(Client_Name,MATCH(Export!H5719,Local_Company_Name,0))</f>
        <v>Lion Manufacturing Co</v>
      </c>
      <c r="G5719" s="71">
        <f>INDEX(Client_Code,MATCH(Export!H5719,Local_Company_Name,0))</f>
        <v>1002</v>
      </c>
      <c r="H5719" t="s">
        <v>760</v>
      </c>
      <c r="I5719" t="s">
        <v>712</v>
      </c>
      <c r="J5719" t="s">
        <v>5</v>
      </c>
      <c r="K5719" s="71" t="str">
        <f>INDEX(Line_of_Business,MATCH(Export!J5719,Name,0))</f>
        <v>L</v>
      </c>
      <c r="L5719" s="9" t="s">
        <v>408</v>
      </c>
      <c r="M5719">
        <v>1170</v>
      </c>
      <c r="N5719" s="4">
        <v>-26601.83</v>
      </c>
      <c r="O5719" s="4">
        <v>-26601.83</v>
      </c>
      <c r="P5719" s="4">
        <v>0</v>
      </c>
      <c r="Q5719" s="4">
        <v>0</v>
      </c>
      <c r="R5719" s="4">
        <v>0</v>
      </c>
      <c r="S5719" s="4">
        <v>0</v>
      </c>
      <c r="T5719" s="4">
        <v>0</v>
      </c>
      <c r="U5719" s="4">
        <v>0</v>
      </c>
      <c r="V5719" s="4">
        <v>0</v>
      </c>
      <c r="W5719" s="4">
        <v>0</v>
      </c>
      <c r="X5719" s="4">
        <v>0</v>
      </c>
      <c r="Y5719" s="4">
        <v>-13300.92</v>
      </c>
      <c r="Z5719" s="4">
        <v>0</v>
      </c>
      <c r="AA5719" s="4">
        <v>0</v>
      </c>
      <c r="AB5719" t="s">
        <v>3</v>
      </c>
      <c r="AC5719" s="4">
        <v>0</v>
      </c>
      <c r="AD5719" s="4">
        <v>0</v>
      </c>
      <c r="AE5719" s="4">
        <v>0</v>
      </c>
      <c r="AF5719" t="s">
        <v>712</v>
      </c>
      <c r="AG5719" s="4">
        <v>0</v>
      </c>
      <c r="AH5719" s="4">
        <v>0</v>
      </c>
      <c r="AI5719" s="4">
        <v>0</v>
      </c>
      <c r="AJ5719" s="4">
        <v>-13300.91</v>
      </c>
      <c r="AK5719" s="4">
        <v>200000</v>
      </c>
      <c r="AL5719" t="s">
        <v>783</v>
      </c>
      <c r="AM5719" s="71" t="str">
        <f>INDEX(Network_Insurer_Code,MATCH(Export!AL5719,Network_insurer_Name,0))</f>
        <v>PEP1</v>
      </c>
      <c r="AN5719" t="str">
        <f t="shared" si="89"/>
        <v>L1002PEP12019</v>
      </c>
    </row>
    <row r="5720" spans="1:40" x14ac:dyDescent="0.25">
      <c r="A5720">
        <v>2019</v>
      </c>
      <c r="B5720">
        <v>1</v>
      </c>
      <c r="C5720" s="1">
        <v>43466</v>
      </c>
      <c r="D5720" s="1">
        <v>43555</v>
      </c>
      <c r="E5720">
        <v>2019</v>
      </c>
      <c r="F5720" s="71" t="str">
        <f>INDEX(Client_Name,MATCH(Export!H5720,Local_Company_Name,0))</f>
        <v>Aplaca Engineering Co</v>
      </c>
      <c r="G5720" s="71">
        <f>INDEX(Client_Code,MATCH(Export!H5720,Local_Company_Name,0))</f>
        <v>1004</v>
      </c>
      <c r="H5720" t="s">
        <v>767</v>
      </c>
      <c r="I5720" t="s">
        <v>708</v>
      </c>
      <c r="J5720" t="s">
        <v>22</v>
      </c>
      <c r="K5720" s="71" t="str">
        <f>INDEX(Line_of_Business,MATCH(Export!J5720,Name,0))</f>
        <v>A</v>
      </c>
      <c r="L5720" s="9" t="s">
        <v>116</v>
      </c>
      <c r="M5720">
        <v>69</v>
      </c>
      <c r="N5720" s="4">
        <v>9405</v>
      </c>
      <c r="O5720" s="4">
        <v>9405</v>
      </c>
      <c r="P5720" s="4">
        <v>0</v>
      </c>
      <c r="Q5720" s="4">
        <v>0</v>
      </c>
      <c r="R5720" s="4">
        <v>0</v>
      </c>
      <c r="S5720" s="4">
        <v>0</v>
      </c>
      <c r="T5720" s="4">
        <v>0</v>
      </c>
      <c r="U5720" s="4">
        <v>0</v>
      </c>
      <c r="V5720" s="4">
        <v>0</v>
      </c>
      <c r="W5720" s="4">
        <v>0</v>
      </c>
      <c r="X5720" s="4">
        <v>0</v>
      </c>
      <c r="Y5720" s="4">
        <v>941</v>
      </c>
      <c r="Z5720" s="4">
        <v>0</v>
      </c>
      <c r="AA5720" s="4">
        <v>0</v>
      </c>
      <c r="AB5720" t="s">
        <v>3</v>
      </c>
      <c r="AC5720" s="4">
        <v>0</v>
      </c>
      <c r="AD5720" s="4">
        <v>0</v>
      </c>
      <c r="AE5720" s="4">
        <v>0</v>
      </c>
      <c r="AF5720" t="s">
        <v>708</v>
      </c>
      <c r="AG5720" s="4">
        <v>0</v>
      </c>
      <c r="AH5720" s="4">
        <v>0</v>
      </c>
      <c r="AI5720" s="4">
        <v>0</v>
      </c>
      <c r="AJ5720" s="4">
        <v>8464</v>
      </c>
      <c r="AK5720" s="4">
        <v>0</v>
      </c>
      <c r="AL5720" t="s">
        <v>792</v>
      </c>
      <c r="AM5720" s="71" t="str">
        <f>INDEX(Network_Insurer_Code,MATCH(Export!AL5720,Network_insurer_Name,0))</f>
        <v>CAL1</v>
      </c>
      <c r="AN5720" t="str">
        <f t="shared" si="89"/>
        <v>A1004CAL12019</v>
      </c>
    </row>
    <row r="5721" spans="1:40" x14ac:dyDescent="0.25">
      <c r="A5721">
        <v>2020</v>
      </c>
      <c r="B5721">
        <v>3</v>
      </c>
      <c r="C5721" s="1">
        <v>44013</v>
      </c>
      <c r="D5721" s="1">
        <v>44104</v>
      </c>
      <c r="E5721">
        <v>2020</v>
      </c>
      <c r="F5721" s="71" t="str">
        <f>INDEX(Client_Name,MATCH(Export!H5721,Local_Company_Name,0))</f>
        <v>Aplaca Engineering Co</v>
      </c>
      <c r="G5721" s="71">
        <f>INDEX(Client_Code,MATCH(Export!H5721,Local_Company_Name,0))</f>
        <v>1004</v>
      </c>
      <c r="H5721" t="s">
        <v>766</v>
      </c>
      <c r="I5721" t="s">
        <v>722</v>
      </c>
      <c r="J5721" t="s">
        <v>0</v>
      </c>
      <c r="K5721" s="71" t="str">
        <f>INDEX(Line_of_Business,MATCH(Export!J5721,Name,0))</f>
        <v>D</v>
      </c>
      <c r="L5721" s="9" t="s">
        <v>246</v>
      </c>
      <c r="M5721">
        <v>90</v>
      </c>
      <c r="N5721" s="4">
        <v>18461.61</v>
      </c>
      <c r="O5721" s="4">
        <v>18461.61</v>
      </c>
      <c r="P5721" s="4">
        <v>0</v>
      </c>
      <c r="Q5721" s="4">
        <v>0</v>
      </c>
      <c r="R5721" s="4">
        <v>0</v>
      </c>
      <c r="S5721" s="4">
        <v>0</v>
      </c>
      <c r="T5721" s="4">
        <v>0</v>
      </c>
      <c r="U5721" s="4">
        <v>0</v>
      </c>
      <c r="V5721" s="4">
        <v>0</v>
      </c>
      <c r="W5721" s="4">
        <v>0</v>
      </c>
      <c r="X5721" s="4">
        <v>0</v>
      </c>
      <c r="Y5721" s="4">
        <v>2546.4299999999998</v>
      </c>
      <c r="Z5721" s="4">
        <v>778.05</v>
      </c>
      <c r="AA5721" s="4">
        <v>0</v>
      </c>
      <c r="AB5721" t="s">
        <v>3</v>
      </c>
      <c r="AC5721" s="4">
        <v>0</v>
      </c>
      <c r="AD5721" s="4">
        <v>0</v>
      </c>
      <c r="AE5721" s="4">
        <v>0</v>
      </c>
      <c r="AF5721" t="s">
        <v>722</v>
      </c>
      <c r="AG5721" s="4">
        <v>0</v>
      </c>
      <c r="AH5721" s="4">
        <v>0</v>
      </c>
      <c r="AI5721" s="4">
        <v>0</v>
      </c>
      <c r="AJ5721" s="4">
        <v>15137.13</v>
      </c>
      <c r="AK5721" s="4">
        <v>0</v>
      </c>
      <c r="AL5721" t="s">
        <v>786</v>
      </c>
      <c r="AM5721" s="71" t="str">
        <f>INDEX(Network_Insurer_Code,MATCH(Export!AL5721,Network_insurer_Name,0))</f>
        <v>BAL1</v>
      </c>
      <c r="AN5721" t="str">
        <f t="shared" si="89"/>
        <v>D1004BAL12020</v>
      </c>
    </row>
    <row r="5722" spans="1:40" x14ac:dyDescent="0.25">
      <c r="A5722">
        <v>2019</v>
      </c>
      <c r="B5722">
        <v>2</v>
      </c>
      <c r="C5722" s="1">
        <v>43556</v>
      </c>
      <c r="D5722" s="1">
        <v>43646</v>
      </c>
      <c r="E5722">
        <v>2018</v>
      </c>
      <c r="F5722" s="71" t="str">
        <f>INDEX(Client_Name,MATCH(Export!H5722,Local_Company_Name,0))</f>
        <v>Lion Manufacturing Co</v>
      </c>
      <c r="G5722" s="71">
        <f>INDEX(Client_Code,MATCH(Export!H5722,Local_Company_Name,0))</f>
        <v>1002</v>
      </c>
      <c r="H5722" t="s">
        <v>760</v>
      </c>
      <c r="I5722" t="s">
        <v>720</v>
      </c>
      <c r="J5722" t="s">
        <v>0</v>
      </c>
      <c r="K5722" s="71" t="str">
        <f>INDEX(Line_of_Business,MATCH(Export!J5722,Name,0))</f>
        <v>D</v>
      </c>
      <c r="L5722" s="9" t="s">
        <v>238</v>
      </c>
      <c r="M5722">
        <v>294</v>
      </c>
      <c r="N5722" s="4">
        <v>109693.77</v>
      </c>
      <c r="O5722" s="4">
        <v>109693.77</v>
      </c>
      <c r="P5722" s="4">
        <v>0</v>
      </c>
      <c r="Q5722" s="4">
        <v>0</v>
      </c>
      <c r="R5722" s="4">
        <v>0</v>
      </c>
      <c r="S5722" s="4">
        <v>0</v>
      </c>
      <c r="T5722" s="4">
        <v>0</v>
      </c>
      <c r="U5722" s="4">
        <v>0</v>
      </c>
      <c r="V5722" s="4">
        <v>0</v>
      </c>
      <c r="W5722" s="4">
        <v>0</v>
      </c>
      <c r="X5722" s="4">
        <v>0</v>
      </c>
      <c r="Y5722" s="4">
        <v>13163.25</v>
      </c>
      <c r="Z5722" s="4">
        <v>0</v>
      </c>
      <c r="AA5722" s="4">
        <v>0</v>
      </c>
      <c r="AB5722" t="s">
        <v>3</v>
      </c>
      <c r="AC5722" s="4">
        <v>0</v>
      </c>
      <c r="AD5722" s="4">
        <v>0</v>
      </c>
      <c r="AE5722" s="4">
        <v>0</v>
      </c>
      <c r="AF5722" t="s">
        <v>720</v>
      </c>
      <c r="AG5722" s="4">
        <v>0</v>
      </c>
      <c r="AH5722" s="4">
        <v>0</v>
      </c>
      <c r="AI5722" s="4">
        <v>0</v>
      </c>
      <c r="AJ5722" s="4">
        <v>96530.52</v>
      </c>
      <c r="AK5722" s="4">
        <v>200000</v>
      </c>
      <c r="AL5722" t="s">
        <v>788</v>
      </c>
      <c r="AM5722" s="71" t="str">
        <f>INDEX(Network_Insurer_Code,MATCH(Export!AL5722,Network_insurer_Name,0))</f>
        <v>RAI1</v>
      </c>
      <c r="AN5722" t="str">
        <f t="shared" si="89"/>
        <v>D1002RAI12018</v>
      </c>
    </row>
    <row r="5723" spans="1:40" x14ac:dyDescent="0.25">
      <c r="A5723">
        <v>2020</v>
      </c>
      <c r="B5723">
        <v>2</v>
      </c>
      <c r="C5723" s="1">
        <v>43922</v>
      </c>
      <c r="D5723" s="1">
        <v>44012</v>
      </c>
      <c r="E5723">
        <v>2020</v>
      </c>
      <c r="F5723" s="71" t="str">
        <f>INDEX(Client_Name,MATCH(Export!H5723,Local_Company_Name,0))</f>
        <v>Zebra Workings Ltd</v>
      </c>
      <c r="G5723" s="71">
        <f>INDEX(Client_Code,MATCH(Export!H5723,Local_Company_Name,0))</f>
        <v>1001</v>
      </c>
      <c r="H5723" t="s">
        <v>748</v>
      </c>
      <c r="I5723" t="s">
        <v>720</v>
      </c>
      <c r="J5723" t="s">
        <v>0</v>
      </c>
      <c r="K5723" s="71" t="str">
        <f>INDEX(Line_of_Business,MATCH(Export!J5723,Name,0))</f>
        <v>D</v>
      </c>
      <c r="L5723" s="9" t="s">
        <v>104</v>
      </c>
      <c r="M5723">
        <v>55</v>
      </c>
      <c r="N5723" s="4">
        <v>32100.786516853899</v>
      </c>
      <c r="O5723" s="4">
        <v>28569.7</v>
      </c>
      <c r="P5723" s="4">
        <v>0</v>
      </c>
      <c r="Q5723" s="4">
        <v>0</v>
      </c>
      <c r="R5723" s="4">
        <v>0</v>
      </c>
      <c r="S5723" s="4">
        <v>0</v>
      </c>
      <c r="T5723" s="4">
        <v>0</v>
      </c>
      <c r="U5723" s="4">
        <v>0</v>
      </c>
      <c r="V5723" s="4">
        <v>0</v>
      </c>
      <c r="W5723" s="4">
        <v>0</v>
      </c>
      <c r="X5723" s="4">
        <v>0</v>
      </c>
      <c r="Y5723" s="4">
        <v>4285.46</v>
      </c>
      <c r="Z5723" s="4">
        <v>0</v>
      </c>
      <c r="AA5723" s="4">
        <v>4285.46</v>
      </c>
      <c r="AB5723" t="s">
        <v>3</v>
      </c>
      <c r="AC5723" s="4">
        <v>0</v>
      </c>
      <c r="AD5723" s="4">
        <v>0</v>
      </c>
      <c r="AE5723" s="4">
        <v>0</v>
      </c>
      <c r="AF5723" t="s">
        <v>720</v>
      </c>
      <c r="AG5723" s="4">
        <v>0</v>
      </c>
      <c r="AH5723" s="4">
        <v>0</v>
      </c>
      <c r="AI5723" s="4">
        <v>0</v>
      </c>
      <c r="AJ5723" s="4">
        <v>19998.78</v>
      </c>
      <c r="AK5723" s="4">
        <v>0</v>
      </c>
      <c r="AL5723" t="s">
        <v>781</v>
      </c>
      <c r="AM5723" s="71" t="str">
        <f>INDEX(Network_Insurer_Code,MATCH(Export!AL5723,Network_insurer_Name,0))</f>
        <v>ORI1</v>
      </c>
      <c r="AN5723" t="str">
        <f t="shared" si="89"/>
        <v>D1001ORI12020</v>
      </c>
    </row>
    <row r="5724" spans="1:40" x14ac:dyDescent="0.25">
      <c r="A5724">
        <v>2019</v>
      </c>
      <c r="B5724">
        <v>4</v>
      </c>
      <c r="C5724" s="1">
        <v>43739</v>
      </c>
      <c r="D5724" s="1">
        <v>43830</v>
      </c>
      <c r="E5724">
        <v>2018</v>
      </c>
      <c r="F5724" s="71" t="str">
        <f>INDEX(Client_Name,MATCH(Export!H5724,Local_Company_Name,0))</f>
        <v>Zebra Workings Ltd</v>
      </c>
      <c r="G5724" s="71">
        <f>INDEX(Client_Code,MATCH(Export!H5724,Local_Company_Name,0))</f>
        <v>1001</v>
      </c>
      <c r="H5724" t="s">
        <v>748</v>
      </c>
      <c r="I5724" t="s">
        <v>715</v>
      </c>
      <c r="J5724" t="s">
        <v>8</v>
      </c>
      <c r="K5724" s="71" t="str">
        <f>INDEX(Line_of_Business,MATCH(Export!J5724,Name,0))</f>
        <v>M</v>
      </c>
      <c r="L5724" s="9" t="s">
        <v>59</v>
      </c>
      <c r="M5724">
        <v>122</v>
      </c>
      <c r="N5724" s="4">
        <v>0</v>
      </c>
      <c r="O5724" s="4">
        <v>0</v>
      </c>
      <c r="P5724" s="4">
        <v>14452.84</v>
      </c>
      <c r="Q5724" s="4">
        <v>0</v>
      </c>
      <c r="R5724" s="4">
        <v>0</v>
      </c>
      <c r="S5724" s="4">
        <v>0</v>
      </c>
      <c r="T5724" s="4">
        <v>0</v>
      </c>
      <c r="U5724" s="4">
        <v>0</v>
      </c>
      <c r="V5724" s="4">
        <v>0</v>
      </c>
      <c r="W5724" s="4">
        <v>0</v>
      </c>
      <c r="X5724" s="4">
        <v>0</v>
      </c>
      <c r="Y5724" s="4">
        <v>0</v>
      </c>
      <c r="Z5724" s="4">
        <v>0</v>
      </c>
      <c r="AA5724" s="4">
        <v>0</v>
      </c>
      <c r="AB5724" t="s">
        <v>3</v>
      </c>
      <c r="AC5724" s="4">
        <v>0</v>
      </c>
      <c r="AD5724" s="4">
        <v>0</v>
      </c>
      <c r="AE5724" s="4">
        <v>0</v>
      </c>
      <c r="AF5724" t="s">
        <v>715</v>
      </c>
      <c r="AG5724" s="4">
        <v>0</v>
      </c>
      <c r="AH5724" s="4">
        <v>0</v>
      </c>
      <c r="AI5724" s="4">
        <v>0</v>
      </c>
      <c r="AJ5724" s="4">
        <v>-14452.84</v>
      </c>
      <c r="AK5724" s="4">
        <v>0</v>
      </c>
      <c r="AL5724" t="s">
        <v>783</v>
      </c>
      <c r="AM5724" s="71" t="str">
        <f>INDEX(Network_Insurer_Code,MATCH(Export!AL5724,Network_insurer_Name,0))</f>
        <v>PEP1</v>
      </c>
      <c r="AN5724" t="str">
        <f t="shared" si="89"/>
        <v>M1001PEP12018</v>
      </c>
    </row>
    <row r="5725" spans="1:40" x14ac:dyDescent="0.25">
      <c r="A5725">
        <v>2019</v>
      </c>
      <c r="B5725">
        <v>2</v>
      </c>
      <c r="C5725" s="1">
        <v>43556</v>
      </c>
      <c r="D5725" s="1">
        <v>43646</v>
      </c>
      <c r="E5725">
        <v>2019</v>
      </c>
      <c r="F5725" s="71" t="str">
        <f>INDEX(Client_Name,MATCH(Export!H5725,Local_Company_Name,0))</f>
        <v>Aplaca Engineering Co</v>
      </c>
      <c r="G5725" s="71">
        <f>INDEX(Client_Code,MATCH(Export!H5725,Local_Company_Name,0))</f>
        <v>1004</v>
      </c>
      <c r="H5725" t="s">
        <v>766</v>
      </c>
      <c r="I5725" t="s">
        <v>724</v>
      </c>
      <c r="J5725" t="s">
        <v>22</v>
      </c>
      <c r="K5725" s="71" t="str">
        <f>INDEX(Line_of_Business,MATCH(Export!J5725,Name,0))</f>
        <v>A</v>
      </c>
      <c r="L5725" s="9">
        <v>76489</v>
      </c>
      <c r="M5725">
        <v>149</v>
      </c>
      <c r="N5725" s="4">
        <v>14238.379999999899</v>
      </c>
      <c r="O5725" s="4">
        <v>14238.379999999899</v>
      </c>
      <c r="P5725" s="4">
        <v>0</v>
      </c>
      <c r="Q5725" s="4">
        <v>0</v>
      </c>
      <c r="R5725" s="4">
        <v>0</v>
      </c>
      <c r="S5725" s="4">
        <v>0</v>
      </c>
      <c r="T5725" s="4">
        <v>0</v>
      </c>
      <c r="U5725" s="4">
        <v>0</v>
      </c>
      <c r="V5725" s="4">
        <v>0</v>
      </c>
      <c r="W5725" s="4">
        <v>0</v>
      </c>
      <c r="X5725" s="4">
        <v>0</v>
      </c>
      <c r="Y5725" s="4">
        <v>2278.14</v>
      </c>
      <c r="Z5725" s="4">
        <v>0</v>
      </c>
      <c r="AA5725" s="4">
        <v>0</v>
      </c>
      <c r="AB5725" t="s">
        <v>3</v>
      </c>
      <c r="AC5725" s="4">
        <v>0</v>
      </c>
      <c r="AD5725" s="4">
        <v>0</v>
      </c>
      <c r="AE5725" s="4">
        <v>0</v>
      </c>
      <c r="AF5725" t="s">
        <v>724</v>
      </c>
      <c r="AG5725" s="4">
        <v>0</v>
      </c>
      <c r="AH5725" s="4">
        <v>0</v>
      </c>
      <c r="AI5725" s="4">
        <v>0</v>
      </c>
      <c r="AJ5725" s="4">
        <v>11960.2399999999</v>
      </c>
      <c r="AK5725" s="4">
        <v>0</v>
      </c>
      <c r="AL5725" t="s">
        <v>784</v>
      </c>
      <c r="AM5725" s="71" t="str">
        <f>INDEX(Network_Insurer_Code,MATCH(Export!AL5725,Network_insurer_Name,0))</f>
        <v>PII1</v>
      </c>
      <c r="AN5725" t="str">
        <f t="shared" si="89"/>
        <v>A1004PII12019</v>
      </c>
    </row>
    <row r="5726" spans="1:40" x14ac:dyDescent="0.25">
      <c r="A5726">
        <v>2020</v>
      </c>
      <c r="B5726">
        <v>2</v>
      </c>
      <c r="C5726" s="1">
        <v>43922</v>
      </c>
      <c r="D5726" s="1">
        <v>44012</v>
      </c>
      <c r="E5726">
        <v>2019</v>
      </c>
      <c r="F5726" s="71" t="str">
        <f>INDEX(Client_Name,MATCH(Export!H5726,Local_Company_Name,0))</f>
        <v>Lion Manufacturing Co</v>
      </c>
      <c r="G5726" s="71">
        <f>INDEX(Client_Code,MATCH(Export!H5726,Local_Company_Name,0))</f>
        <v>1002</v>
      </c>
      <c r="H5726" t="s">
        <v>758</v>
      </c>
      <c r="I5726" t="s">
        <v>714</v>
      </c>
      <c r="J5726" t="s">
        <v>22</v>
      </c>
      <c r="K5726" s="71" t="str">
        <f>INDEX(Line_of_Business,MATCH(Export!J5726,Name,0))</f>
        <v>A</v>
      </c>
      <c r="L5726" s="9" t="s">
        <v>358</v>
      </c>
      <c r="M5726">
        <v>5458</v>
      </c>
      <c r="N5726" s="4">
        <v>9607.6526315789397</v>
      </c>
      <c r="O5726" s="4">
        <v>9127.27</v>
      </c>
      <c r="P5726" s="4">
        <v>0</v>
      </c>
      <c r="Q5726" s="4">
        <v>0</v>
      </c>
      <c r="R5726" s="4">
        <v>0</v>
      </c>
      <c r="S5726" s="4">
        <v>0</v>
      </c>
      <c r="T5726" s="4">
        <v>0</v>
      </c>
      <c r="U5726" s="4">
        <v>0</v>
      </c>
      <c r="V5726" s="4">
        <v>0</v>
      </c>
      <c r="W5726" s="4">
        <v>0</v>
      </c>
      <c r="X5726" s="4">
        <v>0</v>
      </c>
      <c r="Y5726" s="4">
        <v>638.91</v>
      </c>
      <c r="Z5726" s="4">
        <v>0</v>
      </c>
      <c r="AA5726" s="4">
        <v>912.73</v>
      </c>
      <c r="AB5726" t="s">
        <v>3</v>
      </c>
      <c r="AC5726" s="4">
        <v>0</v>
      </c>
      <c r="AD5726" s="4">
        <v>0</v>
      </c>
      <c r="AE5726" s="4">
        <v>0</v>
      </c>
      <c r="AF5726" t="s">
        <v>714</v>
      </c>
      <c r="AG5726" s="4">
        <v>0</v>
      </c>
      <c r="AH5726" s="4">
        <v>0</v>
      </c>
      <c r="AI5726" s="4">
        <v>0</v>
      </c>
      <c r="AJ5726" s="4">
        <v>7575.63</v>
      </c>
      <c r="AK5726" s="4">
        <v>187000</v>
      </c>
      <c r="AL5726" t="s">
        <v>783</v>
      </c>
      <c r="AM5726" s="71" t="str">
        <f>INDEX(Network_Insurer_Code,MATCH(Export!AL5726,Network_insurer_Name,0))</f>
        <v>PEP1</v>
      </c>
      <c r="AN5726" t="str">
        <f t="shared" si="89"/>
        <v>A1002PEP12019</v>
      </c>
    </row>
    <row r="5727" spans="1:40" x14ac:dyDescent="0.25">
      <c r="A5727">
        <v>2019</v>
      </c>
      <c r="B5727">
        <v>2</v>
      </c>
      <c r="C5727" s="1">
        <v>43556</v>
      </c>
      <c r="D5727" s="1">
        <v>43646</v>
      </c>
      <c r="E5727">
        <v>2019</v>
      </c>
      <c r="F5727" s="71" t="str">
        <f>INDEX(Client_Name,MATCH(Export!H5727,Local_Company_Name,0))</f>
        <v>Tiger Jewelcrafting Ltd</v>
      </c>
      <c r="G5727" s="71">
        <f>INDEX(Client_Code,MATCH(Export!H5727,Local_Company_Name,0))</f>
        <v>1003</v>
      </c>
      <c r="H5727" t="s">
        <v>763</v>
      </c>
      <c r="I5727" t="s">
        <v>709</v>
      </c>
      <c r="J5727" t="s">
        <v>0</v>
      </c>
      <c r="K5727" s="71" t="str">
        <f>INDEX(Line_of_Business,MATCH(Export!J5727,Name,0))</f>
        <v>D</v>
      </c>
      <c r="L5727" s="9" t="s">
        <v>302</v>
      </c>
      <c r="M5727">
        <v>292</v>
      </c>
      <c r="N5727" s="4">
        <v>2539.3222222222198</v>
      </c>
      <c r="O5727" s="4">
        <v>2285.39</v>
      </c>
      <c r="P5727" s="4">
        <v>0</v>
      </c>
      <c r="Q5727" s="4">
        <v>0</v>
      </c>
      <c r="R5727" s="4">
        <v>0</v>
      </c>
      <c r="S5727" s="4">
        <v>0</v>
      </c>
      <c r="T5727" s="4">
        <v>0</v>
      </c>
      <c r="U5727" s="4">
        <v>0</v>
      </c>
      <c r="V5727" s="4">
        <v>0</v>
      </c>
      <c r="W5727" s="4">
        <v>0</v>
      </c>
      <c r="X5727" s="4">
        <v>0</v>
      </c>
      <c r="Y5727" s="4">
        <v>342.81</v>
      </c>
      <c r="Z5727" s="4">
        <v>50.28</v>
      </c>
      <c r="AA5727" s="4">
        <v>0</v>
      </c>
      <c r="AB5727" t="s">
        <v>3</v>
      </c>
      <c r="AC5727" s="4">
        <v>0</v>
      </c>
      <c r="AD5727" s="4">
        <v>0</v>
      </c>
      <c r="AE5727" s="4">
        <v>0</v>
      </c>
      <c r="AF5727" t="s">
        <v>709</v>
      </c>
      <c r="AG5727" s="4">
        <v>0</v>
      </c>
      <c r="AH5727" s="4">
        <v>0</v>
      </c>
      <c r="AI5727" s="4">
        <v>0</v>
      </c>
      <c r="AJ5727" s="4">
        <v>1892.3</v>
      </c>
      <c r="AK5727" s="4">
        <v>0</v>
      </c>
      <c r="AL5727" t="s">
        <v>792</v>
      </c>
      <c r="AM5727" s="71" t="str">
        <f>INDEX(Network_Insurer_Code,MATCH(Export!AL5727,Network_insurer_Name,0))</f>
        <v>CAL1</v>
      </c>
      <c r="AN5727" t="str">
        <f t="shared" si="89"/>
        <v>D1003CAL12019</v>
      </c>
    </row>
    <row r="5728" spans="1:40" x14ac:dyDescent="0.25">
      <c r="A5728">
        <v>2019</v>
      </c>
      <c r="B5728">
        <v>4</v>
      </c>
      <c r="C5728" s="1">
        <v>43739</v>
      </c>
      <c r="D5728" s="1">
        <v>43830</v>
      </c>
      <c r="E5728">
        <v>2018</v>
      </c>
      <c r="F5728" s="71" t="str">
        <f>INDEX(Client_Name,MATCH(Export!H5728,Local_Company_Name,0))</f>
        <v>Falcon Clothing</v>
      </c>
      <c r="G5728" s="71">
        <f>INDEX(Client_Code,MATCH(Export!H5728,Local_Company_Name,0))</f>
        <v>1006</v>
      </c>
      <c r="H5728" t="s">
        <v>774</v>
      </c>
      <c r="I5728" t="s">
        <v>709</v>
      </c>
      <c r="J5728" t="s">
        <v>8</v>
      </c>
      <c r="K5728" s="71" t="str">
        <f>INDEX(Line_of_Business,MATCH(Export!J5728,Name,0))</f>
        <v>M</v>
      </c>
      <c r="L5728" s="9" t="s">
        <v>263</v>
      </c>
      <c r="M5728">
        <v>175</v>
      </c>
      <c r="N5728" s="4">
        <v>0</v>
      </c>
      <c r="O5728" s="4">
        <v>0</v>
      </c>
      <c r="P5728" s="4">
        <v>49392.800000000003</v>
      </c>
      <c r="Q5728" s="4">
        <v>0</v>
      </c>
      <c r="R5728" s="4">
        <v>0</v>
      </c>
      <c r="S5728" s="4">
        <v>0</v>
      </c>
      <c r="T5728" s="4">
        <v>0</v>
      </c>
      <c r="U5728" s="4">
        <v>0</v>
      </c>
      <c r="V5728" s="4">
        <v>0</v>
      </c>
      <c r="W5728" s="4">
        <v>0</v>
      </c>
      <c r="X5728" s="4">
        <v>0</v>
      </c>
      <c r="Y5728" s="4">
        <v>0</v>
      </c>
      <c r="Z5728" s="4">
        <v>0</v>
      </c>
      <c r="AA5728" s="4">
        <v>0</v>
      </c>
      <c r="AB5728" t="s">
        <v>3</v>
      </c>
      <c r="AC5728" s="4">
        <v>0</v>
      </c>
      <c r="AD5728" s="4">
        <v>0</v>
      </c>
      <c r="AE5728" s="4">
        <v>0</v>
      </c>
      <c r="AF5728" t="s">
        <v>709</v>
      </c>
      <c r="AG5728" s="4">
        <v>0</v>
      </c>
      <c r="AH5728" s="4">
        <v>0</v>
      </c>
      <c r="AI5728" s="4">
        <v>0</v>
      </c>
      <c r="AJ5728" s="4">
        <v>-49392.800000000003</v>
      </c>
      <c r="AK5728" s="4">
        <v>200000</v>
      </c>
      <c r="AL5728" t="s">
        <v>795</v>
      </c>
      <c r="AM5728" s="71" t="str">
        <f>INDEX(Network_Insurer_Code,MATCH(Export!AL5728,Network_insurer_Name,0))</f>
        <v>TOL1</v>
      </c>
      <c r="AN5728" t="str">
        <f t="shared" si="89"/>
        <v>M1006TOL12018</v>
      </c>
    </row>
    <row r="5729" spans="1:40" x14ac:dyDescent="0.25">
      <c r="A5729">
        <v>2020</v>
      </c>
      <c r="B5729">
        <v>1</v>
      </c>
      <c r="C5729" s="1">
        <v>43831</v>
      </c>
      <c r="D5729" s="1">
        <v>43921</v>
      </c>
      <c r="E5729">
        <v>2020</v>
      </c>
      <c r="F5729" s="71" t="str">
        <f>INDEX(Client_Name,MATCH(Export!H5729,Local_Company_Name,0))</f>
        <v>Falcon Clothing</v>
      </c>
      <c r="G5729" s="71">
        <f>INDEX(Client_Code,MATCH(Export!H5729,Local_Company_Name,0))</f>
        <v>1006</v>
      </c>
      <c r="H5729" t="s">
        <v>756</v>
      </c>
      <c r="I5729" t="s">
        <v>728</v>
      </c>
      <c r="J5729" t="s">
        <v>8</v>
      </c>
      <c r="K5729" s="71" t="str">
        <f>INDEX(Line_of_Business,MATCH(Export!J5729,Name,0))</f>
        <v>M</v>
      </c>
      <c r="L5729" s="9" t="s">
        <v>143</v>
      </c>
      <c r="M5729">
        <v>1610</v>
      </c>
      <c r="N5729" s="4">
        <v>0</v>
      </c>
      <c r="O5729" s="4">
        <v>0</v>
      </c>
      <c r="P5729" s="4">
        <v>0</v>
      </c>
      <c r="Q5729" s="4">
        <v>0</v>
      </c>
      <c r="R5729" s="4">
        <v>0</v>
      </c>
      <c r="S5729" s="4">
        <v>0</v>
      </c>
      <c r="T5729" s="4">
        <v>0</v>
      </c>
      <c r="U5729" s="4">
        <v>0</v>
      </c>
      <c r="V5729" s="4">
        <v>0</v>
      </c>
      <c r="W5729" s="4">
        <v>0</v>
      </c>
      <c r="X5729" s="4">
        <v>0</v>
      </c>
      <c r="Y5729" s="4">
        <v>0</v>
      </c>
      <c r="Z5729" s="4">
        <v>0</v>
      </c>
      <c r="AA5729" s="4">
        <v>0</v>
      </c>
      <c r="AB5729" t="s">
        <v>3</v>
      </c>
      <c r="AC5729" s="4">
        <v>0</v>
      </c>
      <c r="AD5729" s="4">
        <v>0</v>
      </c>
      <c r="AE5729" s="4">
        <v>0</v>
      </c>
      <c r="AF5729" t="s">
        <v>728</v>
      </c>
      <c r="AG5729" s="4">
        <v>0</v>
      </c>
      <c r="AH5729" s="4">
        <v>0</v>
      </c>
      <c r="AI5729" s="4">
        <v>0</v>
      </c>
      <c r="AJ5729" s="4">
        <v>0</v>
      </c>
      <c r="AK5729" s="4">
        <v>0</v>
      </c>
      <c r="AL5729" t="s">
        <v>794</v>
      </c>
      <c r="AM5729" s="71" t="str">
        <f>INDEX(Network_Insurer_Code,MATCH(Export!AL5729,Network_insurer_Name,0))</f>
        <v>CUI2</v>
      </c>
      <c r="AN5729" t="str">
        <f t="shared" si="89"/>
        <v>M1006CUI22020</v>
      </c>
    </row>
    <row r="5730" spans="1:40" x14ac:dyDescent="0.25">
      <c r="A5730">
        <v>2019</v>
      </c>
      <c r="B5730">
        <v>3</v>
      </c>
      <c r="C5730" s="1">
        <v>43647</v>
      </c>
      <c r="D5730" s="1">
        <v>43738</v>
      </c>
      <c r="E5730">
        <v>2019</v>
      </c>
      <c r="F5730" s="71" t="str">
        <f>INDEX(Client_Name,MATCH(Export!H5730,Local_Company_Name,0))</f>
        <v>Flaimngo Tailoring</v>
      </c>
      <c r="G5730" s="71">
        <f>INDEX(Client_Code,MATCH(Export!H5730,Local_Company_Name,0))</f>
        <v>1005</v>
      </c>
      <c r="H5730" t="s">
        <v>772</v>
      </c>
      <c r="I5730" t="s">
        <v>714</v>
      </c>
      <c r="J5730" t="s">
        <v>22</v>
      </c>
      <c r="K5730" s="71" t="str">
        <f>INDEX(Line_of_Business,MATCH(Export!J5730,Name,0))</f>
        <v>A</v>
      </c>
      <c r="L5730" s="9" t="s">
        <v>253</v>
      </c>
      <c r="M5730">
        <v>1034</v>
      </c>
      <c r="N5730" s="4">
        <v>10283.9052631578</v>
      </c>
      <c r="O5730" s="4">
        <v>9769.7099999999991</v>
      </c>
      <c r="P5730" s="4">
        <v>0</v>
      </c>
      <c r="Q5730" s="4">
        <v>0</v>
      </c>
      <c r="R5730" s="4">
        <v>0</v>
      </c>
      <c r="S5730" s="4">
        <v>0</v>
      </c>
      <c r="T5730" s="4">
        <v>0</v>
      </c>
      <c r="U5730" s="4">
        <v>0</v>
      </c>
      <c r="V5730" s="4">
        <v>0</v>
      </c>
      <c r="W5730" s="4">
        <v>0</v>
      </c>
      <c r="X5730" s="4">
        <v>0</v>
      </c>
      <c r="Y5730" s="4">
        <v>0</v>
      </c>
      <c r="Z5730" s="4">
        <v>0</v>
      </c>
      <c r="AA5730" s="4">
        <v>1660.85</v>
      </c>
      <c r="AB5730" t="s">
        <v>3</v>
      </c>
      <c r="AC5730" s="4">
        <v>0</v>
      </c>
      <c r="AD5730" s="4">
        <v>0</v>
      </c>
      <c r="AE5730" s="4">
        <v>0</v>
      </c>
      <c r="AF5730" t="s">
        <v>714</v>
      </c>
      <c r="AG5730" s="4">
        <v>0</v>
      </c>
      <c r="AH5730" s="4">
        <v>0</v>
      </c>
      <c r="AI5730" s="4">
        <v>0</v>
      </c>
      <c r="AJ5730" s="4">
        <v>8108.8599999999897</v>
      </c>
      <c r="AK5730" s="4">
        <v>187000</v>
      </c>
      <c r="AL5730" t="s">
        <v>796</v>
      </c>
      <c r="AM5730" s="71" t="str">
        <f>INDEX(Network_Insurer_Code,MATCH(Export!AL5730,Network_insurer_Name,0))</f>
        <v>POL2</v>
      </c>
      <c r="AN5730" t="str">
        <f t="shared" si="89"/>
        <v>A1005POL22019</v>
      </c>
    </row>
    <row r="5731" spans="1:40" x14ac:dyDescent="0.25">
      <c r="A5731">
        <v>2020</v>
      </c>
      <c r="B5731">
        <v>1</v>
      </c>
      <c r="C5731" s="1">
        <v>43647</v>
      </c>
      <c r="D5731" s="1">
        <v>43738</v>
      </c>
      <c r="E5731">
        <v>2019</v>
      </c>
      <c r="F5731" s="71" t="str">
        <f>INDEX(Client_Name,MATCH(Export!H5731,Local_Company_Name,0))</f>
        <v>Zebra Workings Ltd</v>
      </c>
      <c r="G5731" s="71">
        <f>INDEX(Client_Code,MATCH(Export!H5731,Local_Company_Name,0))</f>
        <v>1001</v>
      </c>
      <c r="H5731" t="s">
        <v>748</v>
      </c>
      <c r="I5731" t="s">
        <v>716</v>
      </c>
      <c r="J5731" t="s">
        <v>5</v>
      </c>
      <c r="K5731" s="71" t="str">
        <f>INDEX(Line_of_Business,MATCH(Export!J5731,Name,0))</f>
        <v>L</v>
      </c>
      <c r="L5731" s="9" t="s">
        <v>52</v>
      </c>
      <c r="M5731">
        <v>2416</v>
      </c>
      <c r="N5731" s="4">
        <v>1334.11</v>
      </c>
      <c r="O5731" s="4">
        <v>1334.11</v>
      </c>
      <c r="P5731" s="4">
        <v>0</v>
      </c>
      <c r="Q5731" s="4">
        <v>0</v>
      </c>
      <c r="R5731" s="4">
        <v>0</v>
      </c>
      <c r="S5731" s="4">
        <v>0</v>
      </c>
      <c r="T5731" s="4">
        <v>0</v>
      </c>
      <c r="U5731" s="4">
        <v>0</v>
      </c>
      <c r="V5731" s="4">
        <v>0</v>
      </c>
      <c r="W5731" s="4">
        <v>0</v>
      </c>
      <c r="X5731" s="4">
        <v>0</v>
      </c>
      <c r="Y5731" s="4">
        <v>259.67</v>
      </c>
      <c r="Z5731" s="4">
        <v>12.14</v>
      </c>
      <c r="AA5731" s="4">
        <v>0</v>
      </c>
      <c r="AB5731" t="s">
        <v>3</v>
      </c>
      <c r="AC5731" s="4">
        <v>0</v>
      </c>
      <c r="AD5731" s="4">
        <v>0</v>
      </c>
      <c r="AE5731" s="4">
        <v>0</v>
      </c>
      <c r="AF5731" t="s">
        <v>716</v>
      </c>
      <c r="AG5731" s="4">
        <v>0</v>
      </c>
      <c r="AH5731" s="4">
        <v>0</v>
      </c>
      <c r="AI5731" s="4">
        <v>0</v>
      </c>
      <c r="AJ5731" s="4">
        <v>1062.29999999999</v>
      </c>
      <c r="AK5731" s="4">
        <v>0</v>
      </c>
      <c r="AL5731" t="s">
        <v>796</v>
      </c>
      <c r="AM5731" s="71" t="str">
        <f>INDEX(Network_Insurer_Code,MATCH(Export!AL5731,Network_insurer_Name,0))</f>
        <v>POL2</v>
      </c>
      <c r="AN5731" t="str">
        <f t="shared" si="89"/>
        <v>L1001POL22019</v>
      </c>
    </row>
    <row r="5732" spans="1:40" x14ac:dyDescent="0.25">
      <c r="A5732">
        <v>2019</v>
      </c>
      <c r="B5732">
        <v>3</v>
      </c>
      <c r="C5732" s="1">
        <v>43647</v>
      </c>
      <c r="D5732" s="1">
        <v>43738</v>
      </c>
      <c r="E5732">
        <v>2017</v>
      </c>
      <c r="F5732" s="71" t="str">
        <f>INDEX(Client_Name,MATCH(Export!H5732,Local_Company_Name,0))</f>
        <v>Falcon Clothing</v>
      </c>
      <c r="G5732" s="71">
        <f>INDEX(Client_Code,MATCH(Export!H5732,Local_Company_Name,0))</f>
        <v>1006</v>
      </c>
      <c r="H5732" t="s">
        <v>773</v>
      </c>
      <c r="I5732" t="s">
        <v>717</v>
      </c>
      <c r="J5732" t="s">
        <v>22</v>
      </c>
      <c r="K5732" s="71" t="str">
        <f>INDEX(Line_of_Business,MATCH(Export!J5732,Name,0))</f>
        <v>A</v>
      </c>
      <c r="L5732" s="9" t="s">
        <v>192</v>
      </c>
      <c r="M5732">
        <v>335</v>
      </c>
      <c r="N5732" s="4">
        <v>0</v>
      </c>
      <c r="O5732" s="4">
        <v>0</v>
      </c>
      <c r="P5732" s="4">
        <v>0</v>
      </c>
      <c r="Q5732" s="4">
        <v>0</v>
      </c>
      <c r="R5732" s="4">
        <v>0</v>
      </c>
      <c r="S5732" s="4">
        <v>0</v>
      </c>
      <c r="T5732" s="4">
        <v>0</v>
      </c>
      <c r="U5732" s="4">
        <v>0</v>
      </c>
      <c r="V5732" s="4">
        <v>0</v>
      </c>
      <c r="W5732" s="4">
        <v>0</v>
      </c>
      <c r="X5732" s="4">
        <v>0</v>
      </c>
      <c r="Y5732" s="4">
        <v>0</v>
      </c>
      <c r="Z5732" s="4">
        <v>0</v>
      </c>
      <c r="AA5732" s="4">
        <v>0</v>
      </c>
      <c r="AB5732" t="s">
        <v>3</v>
      </c>
      <c r="AC5732" s="4">
        <v>0</v>
      </c>
      <c r="AD5732" s="4">
        <v>0</v>
      </c>
      <c r="AE5732" s="4">
        <v>-124.34</v>
      </c>
      <c r="AF5732" t="s">
        <v>717</v>
      </c>
      <c r="AG5732" s="4">
        <v>0</v>
      </c>
      <c r="AH5732" s="4">
        <v>0</v>
      </c>
      <c r="AI5732" s="4">
        <v>0</v>
      </c>
      <c r="AJ5732" s="4">
        <v>0</v>
      </c>
      <c r="AK5732" s="4">
        <v>0</v>
      </c>
      <c r="AL5732" t="s">
        <v>797</v>
      </c>
      <c r="AM5732" s="71" t="str">
        <f>INDEX(Network_Insurer_Code,MATCH(Export!AL5732,Network_insurer_Name,0))</f>
        <v>ONI3</v>
      </c>
      <c r="AN5732" t="str">
        <f t="shared" si="89"/>
        <v>A1006ONI32017</v>
      </c>
    </row>
    <row r="5733" spans="1:40" x14ac:dyDescent="0.25">
      <c r="A5733">
        <v>2019</v>
      </c>
      <c r="B5733">
        <v>4</v>
      </c>
      <c r="C5733" s="1">
        <v>43739</v>
      </c>
      <c r="D5733" s="1">
        <v>43830</v>
      </c>
      <c r="E5733">
        <v>2017</v>
      </c>
      <c r="F5733" s="71" t="str">
        <f>INDEX(Client_Name,MATCH(Export!H5733,Local_Company_Name,0))</f>
        <v>Zebra Workings Ltd</v>
      </c>
      <c r="G5733" s="71">
        <f>INDEX(Client_Code,MATCH(Export!H5733,Local_Company_Name,0))</f>
        <v>1001</v>
      </c>
      <c r="H5733" t="s">
        <v>749</v>
      </c>
      <c r="I5733" t="s">
        <v>704</v>
      </c>
      <c r="J5733" t="s">
        <v>0</v>
      </c>
      <c r="K5733" s="71" t="str">
        <f>INDEX(Line_of_Business,MATCH(Export!J5733,Name,0))</f>
        <v>D</v>
      </c>
      <c r="L5733" s="9" t="s">
        <v>43</v>
      </c>
      <c r="M5733">
        <v>4598</v>
      </c>
      <c r="N5733" s="4">
        <v>30664.34</v>
      </c>
      <c r="O5733" s="4">
        <v>30664.34</v>
      </c>
      <c r="P5733" s="4">
        <v>17157.509999999998</v>
      </c>
      <c r="Q5733" s="4">
        <v>0</v>
      </c>
      <c r="R5733" s="4">
        <v>0</v>
      </c>
      <c r="S5733" s="4">
        <v>0</v>
      </c>
      <c r="T5733" s="4">
        <v>0</v>
      </c>
      <c r="U5733" s="4">
        <v>0</v>
      </c>
      <c r="V5733" s="4">
        <v>0</v>
      </c>
      <c r="W5733" s="4">
        <v>0</v>
      </c>
      <c r="X5733" s="4">
        <v>0</v>
      </c>
      <c r="Y5733" s="4">
        <v>5672.9</v>
      </c>
      <c r="Z5733" s="4">
        <v>0</v>
      </c>
      <c r="AA5733" s="4">
        <v>0</v>
      </c>
      <c r="AB5733" t="s">
        <v>3</v>
      </c>
      <c r="AC5733" s="4">
        <v>0</v>
      </c>
      <c r="AD5733" s="4">
        <v>0</v>
      </c>
      <c r="AE5733" s="4">
        <v>-9834.99</v>
      </c>
      <c r="AF5733" t="s">
        <v>704</v>
      </c>
      <c r="AG5733" s="4">
        <v>0</v>
      </c>
      <c r="AH5733" s="4">
        <v>0</v>
      </c>
      <c r="AI5733" s="4">
        <v>0</v>
      </c>
      <c r="AJ5733" s="4">
        <v>7833.93</v>
      </c>
      <c r="AK5733" s="4">
        <v>0</v>
      </c>
      <c r="AL5733" t="s">
        <v>787</v>
      </c>
      <c r="AM5733" s="71" t="str">
        <f>INDEX(Network_Insurer_Code,MATCH(Export!AL5733,Network_insurer_Name,0))</f>
        <v>LEI3</v>
      </c>
      <c r="AN5733" t="str">
        <f t="shared" si="89"/>
        <v>D1001LEI32017</v>
      </c>
    </row>
    <row r="5734" spans="1:40" x14ac:dyDescent="0.25">
      <c r="A5734">
        <v>2020</v>
      </c>
      <c r="B5734">
        <v>1</v>
      </c>
      <c r="C5734" s="1">
        <v>43831</v>
      </c>
      <c r="D5734" s="1">
        <v>43921</v>
      </c>
      <c r="E5734">
        <v>2018</v>
      </c>
      <c r="F5734" s="71" t="str">
        <f>INDEX(Client_Name,MATCH(Export!H5734,Local_Company_Name,0))</f>
        <v>Flaimngo Tailoring</v>
      </c>
      <c r="G5734" s="71">
        <f>INDEX(Client_Code,MATCH(Export!H5734,Local_Company_Name,0))</f>
        <v>1005</v>
      </c>
      <c r="H5734" t="s">
        <v>772</v>
      </c>
      <c r="I5734" t="s">
        <v>707</v>
      </c>
      <c r="J5734" t="s">
        <v>0</v>
      </c>
      <c r="K5734" s="71" t="str">
        <f>INDEX(Line_of_Business,MATCH(Export!J5734,Name,0))</f>
        <v>D</v>
      </c>
      <c r="L5734" s="9">
        <v>56858178</v>
      </c>
      <c r="M5734">
        <v>0</v>
      </c>
      <c r="N5734" s="4">
        <v>29961.46</v>
      </c>
      <c r="O5734" s="4">
        <v>29961.46</v>
      </c>
      <c r="P5734" s="4">
        <v>0</v>
      </c>
      <c r="Q5734" s="4">
        <v>0</v>
      </c>
      <c r="R5734" s="4">
        <v>0</v>
      </c>
      <c r="S5734" s="4">
        <v>0</v>
      </c>
      <c r="T5734" s="4">
        <v>0</v>
      </c>
      <c r="U5734" s="4">
        <v>0</v>
      </c>
      <c r="V5734" s="4">
        <v>0</v>
      </c>
      <c r="W5734" s="4">
        <v>0</v>
      </c>
      <c r="X5734" s="4">
        <v>0</v>
      </c>
      <c r="Y5734" s="4">
        <v>3595.38</v>
      </c>
      <c r="Z5734" s="4">
        <v>0</v>
      </c>
      <c r="AA5734" s="4">
        <v>0</v>
      </c>
      <c r="AB5734" t="s">
        <v>3</v>
      </c>
      <c r="AC5734" s="4">
        <v>0</v>
      </c>
      <c r="AD5734" s="4">
        <v>0</v>
      </c>
      <c r="AE5734" s="4">
        <v>0</v>
      </c>
      <c r="AF5734" t="s">
        <v>707</v>
      </c>
      <c r="AG5734" s="4">
        <v>0</v>
      </c>
      <c r="AH5734" s="4">
        <v>0</v>
      </c>
      <c r="AI5734" s="4">
        <v>0</v>
      </c>
      <c r="AJ5734" s="4">
        <v>26366.0799999999</v>
      </c>
      <c r="AK5734" s="4">
        <v>0</v>
      </c>
      <c r="AL5734" t="s">
        <v>795</v>
      </c>
      <c r="AM5734" s="71" t="str">
        <f>INDEX(Network_Insurer_Code,MATCH(Export!AL5734,Network_insurer_Name,0))</f>
        <v>TOL1</v>
      </c>
      <c r="AN5734" t="str">
        <f t="shared" si="89"/>
        <v>D1005TOL12018</v>
      </c>
    </row>
    <row r="5735" spans="1:40" x14ac:dyDescent="0.25">
      <c r="A5735">
        <v>2019</v>
      </c>
      <c r="B5735">
        <v>4</v>
      </c>
      <c r="C5735" s="1">
        <v>43739</v>
      </c>
      <c r="D5735" s="1">
        <v>43830</v>
      </c>
      <c r="E5735">
        <v>2018</v>
      </c>
      <c r="F5735" s="71" t="str">
        <f>INDEX(Client_Name,MATCH(Export!H5735,Local_Company_Name,0))</f>
        <v>Lion Manufacturing Co</v>
      </c>
      <c r="G5735" s="71">
        <f>INDEX(Client_Code,MATCH(Export!H5735,Local_Company_Name,0))</f>
        <v>1002</v>
      </c>
      <c r="H5735" t="s">
        <v>752</v>
      </c>
      <c r="I5735" t="s">
        <v>707</v>
      </c>
      <c r="J5735" t="s">
        <v>22</v>
      </c>
      <c r="K5735" s="71" t="str">
        <f>INDEX(Line_of_Business,MATCH(Export!J5735,Name,0))</f>
        <v>A</v>
      </c>
      <c r="L5735" s="9" t="s">
        <v>276</v>
      </c>
      <c r="M5735">
        <v>1828</v>
      </c>
      <c r="N5735" s="4">
        <v>0</v>
      </c>
      <c r="O5735" s="4">
        <v>0</v>
      </c>
      <c r="P5735" s="4">
        <v>179856</v>
      </c>
      <c r="Q5735" s="4">
        <v>0</v>
      </c>
      <c r="R5735" s="4">
        <v>0</v>
      </c>
      <c r="S5735" s="4">
        <v>0</v>
      </c>
      <c r="T5735" s="4">
        <v>0</v>
      </c>
      <c r="U5735" s="4">
        <v>0</v>
      </c>
      <c r="V5735" s="4">
        <v>0</v>
      </c>
      <c r="W5735" s="4">
        <v>0</v>
      </c>
      <c r="X5735" s="4">
        <v>0</v>
      </c>
      <c r="Y5735" s="4">
        <v>0</v>
      </c>
      <c r="Z5735" s="4">
        <v>0</v>
      </c>
      <c r="AA5735" s="4">
        <v>0</v>
      </c>
      <c r="AB5735" t="s">
        <v>3</v>
      </c>
      <c r="AC5735" s="4">
        <v>0</v>
      </c>
      <c r="AD5735" s="4">
        <v>0</v>
      </c>
      <c r="AE5735" s="4">
        <v>-179856</v>
      </c>
      <c r="AF5735" t="s">
        <v>707</v>
      </c>
      <c r="AG5735" s="4">
        <v>0</v>
      </c>
      <c r="AH5735" s="4">
        <v>0</v>
      </c>
      <c r="AI5735" s="4">
        <v>0</v>
      </c>
      <c r="AJ5735" s="4">
        <v>-179856</v>
      </c>
      <c r="AK5735" s="4">
        <v>0</v>
      </c>
      <c r="AL5735" t="s">
        <v>791</v>
      </c>
      <c r="AM5735" s="71" t="str">
        <f>INDEX(Network_Insurer_Code,MATCH(Export!AL5735,Network_insurer_Name,0))</f>
        <v>CHI3</v>
      </c>
      <c r="AN5735" t="str">
        <f t="shared" si="89"/>
        <v>A1002CHI32018</v>
      </c>
    </row>
    <row r="5736" spans="1:40" x14ac:dyDescent="0.25">
      <c r="A5736">
        <v>2019</v>
      </c>
      <c r="B5736">
        <v>2</v>
      </c>
      <c r="C5736" s="1">
        <v>43556</v>
      </c>
      <c r="D5736" s="1">
        <v>43646</v>
      </c>
      <c r="E5736">
        <v>2018</v>
      </c>
      <c r="F5736" s="71" t="str">
        <f>INDEX(Client_Name,MATCH(Export!H5736,Local_Company_Name,0))</f>
        <v>Zebra Workings Ltd</v>
      </c>
      <c r="G5736" s="71">
        <f>INDEX(Client_Code,MATCH(Export!H5736,Local_Company_Name,0))</f>
        <v>1001</v>
      </c>
      <c r="H5736" t="s">
        <v>750</v>
      </c>
      <c r="I5736" t="s">
        <v>707</v>
      </c>
      <c r="J5736" t="s">
        <v>8</v>
      </c>
      <c r="K5736" s="71" t="str">
        <f>INDEX(Line_of_Business,MATCH(Export!J5736,Name,0))</f>
        <v>M</v>
      </c>
      <c r="L5736" s="9" t="s">
        <v>263</v>
      </c>
      <c r="M5736">
        <v>175</v>
      </c>
      <c r="N5736" s="4">
        <v>0</v>
      </c>
      <c r="O5736" s="4">
        <v>0</v>
      </c>
      <c r="P5736" s="4">
        <v>0</v>
      </c>
      <c r="Q5736" s="4">
        <v>0</v>
      </c>
      <c r="R5736" s="4">
        <v>0</v>
      </c>
      <c r="S5736" s="4">
        <v>0</v>
      </c>
      <c r="T5736" s="4">
        <v>0</v>
      </c>
      <c r="U5736" s="4">
        <v>0</v>
      </c>
      <c r="V5736" s="4">
        <v>0</v>
      </c>
      <c r="W5736" s="4">
        <v>0</v>
      </c>
      <c r="X5736" s="4">
        <v>0</v>
      </c>
      <c r="Y5736" s="4">
        <v>0</v>
      </c>
      <c r="Z5736" s="4">
        <v>0</v>
      </c>
      <c r="AA5736" s="4">
        <v>0</v>
      </c>
      <c r="AB5736" t="s">
        <v>3</v>
      </c>
      <c r="AC5736" s="4">
        <v>0</v>
      </c>
      <c r="AD5736" s="4">
        <v>0</v>
      </c>
      <c r="AE5736" s="4">
        <v>-213163.99</v>
      </c>
      <c r="AF5736" t="s">
        <v>707</v>
      </c>
      <c r="AG5736" s="4">
        <v>0</v>
      </c>
      <c r="AH5736" s="4">
        <v>0</v>
      </c>
      <c r="AI5736" s="4">
        <v>0</v>
      </c>
      <c r="AJ5736" s="4">
        <v>0</v>
      </c>
      <c r="AK5736" s="4">
        <v>200000</v>
      </c>
      <c r="AL5736" t="s">
        <v>796</v>
      </c>
      <c r="AM5736" s="71" t="str">
        <f>INDEX(Network_Insurer_Code,MATCH(Export!AL5736,Network_insurer_Name,0))</f>
        <v>POL2</v>
      </c>
      <c r="AN5736" t="str">
        <f t="shared" si="89"/>
        <v>M1001POL22018</v>
      </c>
    </row>
    <row r="5737" spans="1:40" x14ac:dyDescent="0.25">
      <c r="A5737">
        <v>2020</v>
      </c>
      <c r="B5737">
        <v>2</v>
      </c>
      <c r="C5737" s="1">
        <v>43922</v>
      </c>
      <c r="D5737" s="1">
        <v>44012</v>
      </c>
      <c r="E5737">
        <v>2020</v>
      </c>
      <c r="F5737" s="71" t="str">
        <f>INDEX(Client_Name,MATCH(Export!H5737,Local_Company_Name,0))</f>
        <v>Lion Manufacturing Co</v>
      </c>
      <c r="G5737" s="71">
        <f>INDEX(Client_Code,MATCH(Export!H5737,Local_Company_Name,0))</f>
        <v>1002</v>
      </c>
      <c r="H5737" t="s">
        <v>758</v>
      </c>
      <c r="I5737" t="s">
        <v>707</v>
      </c>
      <c r="J5737" t="s">
        <v>22</v>
      </c>
      <c r="K5737" s="71" t="str">
        <f>INDEX(Line_of_Business,MATCH(Export!J5737,Name,0))</f>
        <v>A</v>
      </c>
      <c r="L5737" s="9">
        <v>501258076</v>
      </c>
      <c r="M5737">
        <v>1</v>
      </c>
      <c r="N5737" s="4">
        <v>758.05</v>
      </c>
      <c r="O5737" s="4">
        <v>758.05</v>
      </c>
      <c r="P5737" s="4">
        <v>0</v>
      </c>
      <c r="Q5737" s="4">
        <v>0</v>
      </c>
      <c r="R5737" s="4">
        <v>0</v>
      </c>
      <c r="S5737" s="4">
        <v>0</v>
      </c>
      <c r="T5737" s="4">
        <v>0</v>
      </c>
      <c r="U5737" s="4">
        <v>0</v>
      </c>
      <c r="V5737" s="4">
        <v>0</v>
      </c>
      <c r="W5737" s="4">
        <v>0</v>
      </c>
      <c r="X5737" s="4">
        <v>0</v>
      </c>
      <c r="Y5737" s="4">
        <v>73.53</v>
      </c>
      <c r="Z5737" s="4">
        <v>0</v>
      </c>
      <c r="AA5737" s="4">
        <v>113.71</v>
      </c>
      <c r="AB5737" t="s">
        <v>3</v>
      </c>
      <c r="AC5737" s="4">
        <v>0</v>
      </c>
      <c r="AD5737" s="4">
        <v>0</v>
      </c>
      <c r="AE5737" s="4">
        <v>0</v>
      </c>
      <c r="AF5737" t="s">
        <v>707</v>
      </c>
      <c r="AG5737" s="4">
        <v>0</v>
      </c>
      <c r="AH5737" s="4">
        <v>0</v>
      </c>
      <c r="AI5737" s="4">
        <v>0</v>
      </c>
      <c r="AJ5737" s="4">
        <v>570.80999999999995</v>
      </c>
      <c r="AK5737" s="4">
        <v>0</v>
      </c>
      <c r="AL5737" t="s">
        <v>795</v>
      </c>
      <c r="AM5737" s="71" t="str">
        <f>INDEX(Network_Insurer_Code,MATCH(Export!AL5737,Network_insurer_Name,0))</f>
        <v>TOL1</v>
      </c>
      <c r="AN5737" t="str">
        <f t="shared" si="89"/>
        <v>A1002TOL12020</v>
      </c>
    </row>
    <row r="5738" spans="1:40" x14ac:dyDescent="0.25">
      <c r="A5738">
        <v>2020</v>
      </c>
      <c r="B5738">
        <v>3</v>
      </c>
      <c r="C5738" s="1">
        <v>44013</v>
      </c>
      <c r="D5738" s="1">
        <v>44104</v>
      </c>
      <c r="E5738">
        <v>2020</v>
      </c>
      <c r="F5738" s="71" t="str">
        <f>INDEX(Client_Name,MATCH(Export!H5738,Local_Company_Name,0))</f>
        <v>Falcon Clothing</v>
      </c>
      <c r="G5738" s="71">
        <f>INDEX(Client_Code,MATCH(Export!H5738,Local_Company_Name,0))</f>
        <v>1006</v>
      </c>
      <c r="H5738" t="s">
        <v>756</v>
      </c>
      <c r="I5738" t="s">
        <v>720</v>
      </c>
      <c r="J5738" t="s">
        <v>22</v>
      </c>
      <c r="K5738" s="71" t="str">
        <f>INDEX(Line_of_Business,MATCH(Export!J5738,Name,0))</f>
        <v>A</v>
      </c>
      <c r="L5738" s="9" t="s">
        <v>264</v>
      </c>
      <c r="M5738">
        <v>1147</v>
      </c>
      <c r="N5738" s="4">
        <v>238684.051627384</v>
      </c>
      <c r="O5738" s="4">
        <v>212667.49</v>
      </c>
      <c r="P5738" s="4">
        <v>0</v>
      </c>
      <c r="Q5738" s="4">
        <v>0</v>
      </c>
      <c r="R5738" s="4">
        <v>0</v>
      </c>
      <c r="S5738" s="4">
        <v>0</v>
      </c>
      <c r="T5738" s="4">
        <v>0</v>
      </c>
      <c r="U5738" s="4">
        <v>0</v>
      </c>
      <c r="V5738" s="4">
        <v>0</v>
      </c>
      <c r="W5738" s="4">
        <v>0</v>
      </c>
      <c r="X5738" s="4">
        <v>0</v>
      </c>
      <c r="Y5738" s="4">
        <v>31900.13</v>
      </c>
      <c r="Z5738" s="4">
        <v>0</v>
      </c>
      <c r="AA5738" s="4">
        <v>0</v>
      </c>
      <c r="AB5738" t="s">
        <v>3</v>
      </c>
      <c r="AC5738" s="4">
        <v>0</v>
      </c>
      <c r="AD5738" s="4">
        <v>0</v>
      </c>
      <c r="AE5738" s="4">
        <v>0</v>
      </c>
      <c r="AF5738" t="s">
        <v>720</v>
      </c>
      <c r="AG5738" s="4">
        <v>0</v>
      </c>
      <c r="AH5738" s="4">
        <v>0</v>
      </c>
      <c r="AI5738" s="4">
        <v>0</v>
      </c>
      <c r="AJ5738" s="4">
        <v>180767.35999999999</v>
      </c>
      <c r="AK5738" s="4">
        <v>0</v>
      </c>
      <c r="AL5738" t="s">
        <v>794</v>
      </c>
      <c r="AM5738" s="71" t="str">
        <f>INDEX(Network_Insurer_Code,MATCH(Export!AL5738,Network_insurer_Name,0))</f>
        <v>CUI2</v>
      </c>
      <c r="AN5738" t="str">
        <f t="shared" si="89"/>
        <v>A1006CUI22020</v>
      </c>
    </row>
    <row r="5739" spans="1:40" x14ac:dyDescent="0.25">
      <c r="A5739">
        <v>2019</v>
      </c>
      <c r="B5739">
        <v>1</v>
      </c>
      <c r="C5739" s="1">
        <v>43466</v>
      </c>
      <c r="D5739" s="1">
        <v>43555</v>
      </c>
      <c r="E5739">
        <v>2018</v>
      </c>
      <c r="F5739" s="71" t="str">
        <f>INDEX(Client_Name,MATCH(Export!H5739,Local_Company_Name,0))</f>
        <v>Zebra Workings Ltd</v>
      </c>
      <c r="G5739" s="71">
        <f>INDEX(Client_Code,MATCH(Export!H5739,Local_Company_Name,0))</f>
        <v>1001</v>
      </c>
      <c r="H5739" t="s">
        <v>749</v>
      </c>
      <c r="I5739" t="s">
        <v>710</v>
      </c>
      <c r="J5739" t="s">
        <v>8</v>
      </c>
      <c r="K5739" s="71" t="str">
        <f>INDEX(Line_of_Business,MATCH(Export!J5739,Name,0))</f>
        <v>M</v>
      </c>
      <c r="L5739" s="9" t="s">
        <v>93</v>
      </c>
      <c r="M5739">
        <v>682</v>
      </c>
      <c r="N5739" s="4">
        <v>97790.61</v>
      </c>
      <c r="O5739" s="4">
        <v>97790.61</v>
      </c>
      <c r="P5739" s="4">
        <v>2910609.07</v>
      </c>
      <c r="Q5739" s="4">
        <v>0</v>
      </c>
      <c r="R5739" s="4">
        <v>0</v>
      </c>
      <c r="S5739" s="4">
        <v>0</v>
      </c>
      <c r="T5739" s="4">
        <v>0</v>
      </c>
      <c r="U5739" s="4">
        <v>0</v>
      </c>
      <c r="V5739" s="4">
        <v>0</v>
      </c>
      <c r="W5739" s="4">
        <v>0</v>
      </c>
      <c r="X5739" s="4">
        <v>0</v>
      </c>
      <c r="Y5739" s="4">
        <v>14668.59</v>
      </c>
      <c r="Z5739" s="4">
        <v>0</v>
      </c>
      <c r="AA5739" s="4">
        <v>0</v>
      </c>
      <c r="AB5739" t="s">
        <v>3</v>
      </c>
      <c r="AC5739" s="4">
        <v>0</v>
      </c>
      <c r="AD5739" s="4">
        <v>0</v>
      </c>
      <c r="AE5739" s="4">
        <v>0</v>
      </c>
      <c r="AF5739" t="s">
        <v>710</v>
      </c>
      <c r="AG5739" s="4">
        <v>0</v>
      </c>
      <c r="AH5739" s="4">
        <v>0</v>
      </c>
      <c r="AI5739" s="4">
        <v>0</v>
      </c>
      <c r="AJ5739" s="4">
        <v>-2827487.05</v>
      </c>
      <c r="AK5739" s="4">
        <v>0</v>
      </c>
      <c r="AL5739" t="s">
        <v>783</v>
      </c>
      <c r="AM5739" s="71" t="str">
        <f>INDEX(Network_Insurer_Code,MATCH(Export!AL5739,Network_insurer_Name,0))</f>
        <v>PEP1</v>
      </c>
      <c r="AN5739" t="str">
        <f t="shared" si="89"/>
        <v>M1001PEP12018</v>
      </c>
    </row>
    <row r="5740" spans="1:40" x14ac:dyDescent="0.25">
      <c r="A5740">
        <v>2020</v>
      </c>
      <c r="B5740">
        <v>2</v>
      </c>
      <c r="C5740" s="1">
        <v>43922</v>
      </c>
      <c r="D5740" s="1">
        <v>44012</v>
      </c>
      <c r="E5740">
        <v>2020</v>
      </c>
      <c r="F5740" s="71" t="str">
        <f>INDEX(Client_Name,MATCH(Export!H5740,Local_Company_Name,0))</f>
        <v>Falcon Clothing</v>
      </c>
      <c r="G5740" s="71">
        <f>INDEX(Client_Code,MATCH(Export!H5740,Local_Company_Name,0))</f>
        <v>1006</v>
      </c>
      <c r="H5740" t="s">
        <v>756</v>
      </c>
      <c r="I5740" t="s">
        <v>724</v>
      </c>
      <c r="J5740" t="s">
        <v>22</v>
      </c>
      <c r="K5740" s="71" t="str">
        <f>INDEX(Line_of_Business,MATCH(Export!J5740,Name,0))</f>
        <v>A</v>
      </c>
      <c r="L5740" s="9">
        <v>60116456</v>
      </c>
      <c r="M5740">
        <v>161</v>
      </c>
      <c r="N5740" s="4">
        <v>23076.34</v>
      </c>
      <c r="O5740" s="4">
        <v>23076.34</v>
      </c>
      <c r="P5740" s="4">
        <v>0</v>
      </c>
      <c r="Q5740" s="4">
        <v>0</v>
      </c>
      <c r="R5740" s="4">
        <v>0</v>
      </c>
      <c r="S5740" s="4">
        <v>0</v>
      </c>
      <c r="T5740" s="4">
        <v>0</v>
      </c>
      <c r="U5740" s="4">
        <v>0</v>
      </c>
      <c r="V5740" s="4">
        <v>0</v>
      </c>
      <c r="W5740" s="4">
        <v>0</v>
      </c>
      <c r="X5740" s="4">
        <v>0</v>
      </c>
      <c r="Y5740" s="4">
        <v>2307.63</v>
      </c>
      <c r="Z5740" s="4">
        <v>0</v>
      </c>
      <c r="AA5740" s="4">
        <v>0</v>
      </c>
      <c r="AB5740" t="s">
        <v>3</v>
      </c>
      <c r="AC5740" s="4">
        <v>0</v>
      </c>
      <c r="AD5740" s="4">
        <v>0</v>
      </c>
      <c r="AE5740" s="4">
        <v>0</v>
      </c>
      <c r="AF5740" t="s">
        <v>724</v>
      </c>
      <c r="AG5740" s="4">
        <v>0</v>
      </c>
      <c r="AH5740" s="4">
        <v>0</v>
      </c>
      <c r="AI5740" s="4">
        <v>0</v>
      </c>
      <c r="AJ5740" s="4">
        <v>20768.71</v>
      </c>
      <c r="AK5740" s="4">
        <v>0</v>
      </c>
      <c r="AL5740" t="s">
        <v>796</v>
      </c>
      <c r="AM5740" s="71" t="str">
        <f>INDEX(Network_Insurer_Code,MATCH(Export!AL5740,Network_insurer_Name,0))</f>
        <v>POL2</v>
      </c>
      <c r="AN5740" t="str">
        <f t="shared" si="89"/>
        <v>A1006POL22020</v>
      </c>
    </row>
    <row r="5741" spans="1:40" x14ac:dyDescent="0.25">
      <c r="A5741">
        <v>2019</v>
      </c>
      <c r="B5741">
        <v>1</v>
      </c>
      <c r="C5741" s="1">
        <v>43466</v>
      </c>
      <c r="D5741" s="1">
        <v>43555</v>
      </c>
      <c r="E5741">
        <v>2019</v>
      </c>
      <c r="F5741" s="71" t="str">
        <f>INDEX(Client_Name,MATCH(Export!H5741,Local_Company_Name,0))</f>
        <v>Zebra Workings Ltd</v>
      </c>
      <c r="G5741" s="71">
        <f>INDEX(Client_Code,MATCH(Export!H5741,Local_Company_Name,0))</f>
        <v>1001</v>
      </c>
      <c r="H5741" t="s">
        <v>751</v>
      </c>
      <c r="I5741" t="s">
        <v>707</v>
      </c>
      <c r="J5741" t="s">
        <v>8</v>
      </c>
      <c r="K5741" s="71" t="str">
        <f>INDEX(Line_of_Business,MATCH(Export!J5741,Name,0))</f>
        <v>M</v>
      </c>
      <c r="L5741" s="10">
        <v>5058686650546510</v>
      </c>
      <c r="M5741">
        <v>4</v>
      </c>
      <c r="N5741" s="4">
        <v>0</v>
      </c>
      <c r="O5741" s="4">
        <v>0</v>
      </c>
      <c r="P5741" s="4">
        <v>0</v>
      </c>
      <c r="Q5741" s="4">
        <v>0</v>
      </c>
      <c r="R5741" s="4">
        <v>0</v>
      </c>
      <c r="S5741" s="4">
        <v>0</v>
      </c>
      <c r="T5741" s="4">
        <v>0</v>
      </c>
      <c r="U5741" s="4">
        <v>0</v>
      </c>
      <c r="V5741" s="4">
        <v>0</v>
      </c>
      <c r="W5741" s="4">
        <v>0</v>
      </c>
      <c r="X5741" s="4">
        <v>0</v>
      </c>
      <c r="Y5741" s="4">
        <v>0</v>
      </c>
      <c r="Z5741" s="4">
        <v>0</v>
      </c>
      <c r="AA5741" s="4">
        <v>0</v>
      </c>
      <c r="AB5741" t="s">
        <v>3</v>
      </c>
      <c r="AC5741" s="4">
        <v>0</v>
      </c>
      <c r="AD5741" s="4">
        <v>0</v>
      </c>
      <c r="AE5741" s="4">
        <v>0</v>
      </c>
      <c r="AF5741" t="s">
        <v>707</v>
      </c>
      <c r="AG5741" s="4">
        <v>0</v>
      </c>
      <c r="AH5741" s="4">
        <v>0</v>
      </c>
      <c r="AI5741" s="4">
        <v>0</v>
      </c>
      <c r="AJ5741" s="4">
        <v>0</v>
      </c>
      <c r="AK5741" s="4">
        <v>0</v>
      </c>
      <c r="AL5741" t="s">
        <v>787</v>
      </c>
      <c r="AM5741" s="71" t="str">
        <f>INDEX(Network_Insurer_Code,MATCH(Export!AL5741,Network_insurer_Name,0))</f>
        <v>LEI3</v>
      </c>
      <c r="AN5741" t="str">
        <f t="shared" si="89"/>
        <v>M1001LEI32019</v>
      </c>
    </row>
    <row r="5742" spans="1:40" x14ac:dyDescent="0.25">
      <c r="A5742">
        <v>2019</v>
      </c>
      <c r="B5742">
        <v>2</v>
      </c>
      <c r="C5742" s="1">
        <v>43556</v>
      </c>
      <c r="D5742" s="1">
        <v>43646</v>
      </c>
      <c r="E5742">
        <v>2019</v>
      </c>
      <c r="F5742" s="71" t="str">
        <f>INDEX(Client_Name,MATCH(Export!H5742,Local_Company_Name,0))</f>
        <v>Lion Manufacturing Co</v>
      </c>
      <c r="G5742" s="71">
        <f>INDEX(Client_Code,MATCH(Export!H5742,Local_Company_Name,0))</f>
        <v>1002</v>
      </c>
      <c r="H5742" t="s">
        <v>760</v>
      </c>
      <c r="I5742" t="s">
        <v>716</v>
      </c>
      <c r="J5742" t="s">
        <v>8</v>
      </c>
      <c r="K5742" s="71" t="str">
        <f>INDEX(Line_of_Business,MATCH(Export!J5742,Name,0))</f>
        <v>M</v>
      </c>
      <c r="L5742" s="9">
        <v>900000008420</v>
      </c>
      <c r="M5742">
        <v>153</v>
      </c>
      <c r="N5742" s="4">
        <v>3126900.3125</v>
      </c>
      <c r="O5742" s="4">
        <v>2501520.25</v>
      </c>
      <c r="P5742" s="4">
        <v>155741.20000000001</v>
      </c>
      <c r="Q5742" s="4">
        <v>0</v>
      </c>
      <c r="R5742" s="4">
        <v>0</v>
      </c>
      <c r="S5742" s="4">
        <v>0</v>
      </c>
      <c r="T5742" s="4">
        <v>0</v>
      </c>
      <c r="U5742" s="4">
        <v>0</v>
      </c>
      <c r="V5742" s="4">
        <v>0</v>
      </c>
      <c r="W5742" s="4">
        <v>0</v>
      </c>
      <c r="X5742" s="4">
        <v>0</v>
      </c>
      <c r="Y5742" s="4">
        <v>650395.48</v>
      </c>
      <c r="Z5742" s="4">
        <v>21513.07</v>
      </c>
      <c r="AA5742" s="4">
        <v>0</v>
      </c>
      <c r="AB5742" t="s">
        <v>3</v>
      </c>
      <c r="AC5742" s="4">
        <v>0</v>
      </c>
      <c r="AD5742" s="4">
        <v>0</v>
      </c>
      <c r="AE5742" s="4">
        <v>0</v>
      </c>
      <c r="AF5742" t="s">
        <v>716</v>
      </c>
      <c r="AG5742" s="4">
        <v>0</v>
      </c>
      <c r="AH5742" s="4">
        <v>0</v>
      </c>
      <c r="AI5742" s="4">
        <v>0</v>
      </c>
      <c r="AJ5742" s="4">
        <v>1673870.49999999</v>
      </c>
      <c r="AK5742" s="4">
        <v>200000</v>
      </c>
      <c r="AL5742" t="s">
        <v>790</v>
      </c>
      <c r="AM5742" s="71" t="str">
        <f>INDEX(Network_Insurer_Code,MATCH(Export!AL5742,Network_insurer_Name,0))</f>
        <v>STL1</v>
      </c>
      <c r="AN5742" t="str">
        <f t="shared" si="89"/>
        <v>M1002STL12019</v>
      </c>
    </row>
    <row r="5743" spans="1:40" x14ac:dyDescent="0.25">
      <c r="A5743">
        <v>2020</v>
      </c>
      <c r="B5743">
        <v>1</v>
      </c>
      <c r="C5743" s="1">
        <v>43889</v>
      </c>
      <c r="D5743" s="1">
        <v>43921</v>
      </c>
      <c r="E5743">
        <v>2019</v>
      </c>
      <c r="F5743" s="71" t="str">
        <f>INDEX(Client_Name,MATCH(Export!H5743,Local_Company_Name,0))</f>
        <v>Zebra Workings Ltd</v>
      </c>
      <c r="G5743" s="71">
        <f>INDEX(Client_Code,MATCH(Export!H5743,Local_Company_Name,0))</f>
        <v>1001</v>
      </c>
      <c r="H5743" t="s">
        <v>748</v>
      </c>
      <c r="I5743" t="s">
        <v>711</v>
      </c>
      <c r="J5743" t="s">
        <v>8</v>
      </c>
      <c r="K5743" s="71" t="str">
        <f>INDEX(Line_of_Business,MATCH(Export!J5743,Name,0))</f>
        <v>M</v>
      </c>
      <c r="L5743" s="9" t="s">
        <v>157</v>
      </c>
      <c r="M5743">
        <v>407</v>
      </c>
      <c r="N5743" s="4">
        <v>-62395.4</v>
      </c>
      <c r="O5743" s="4">
        <v>-62395.4</v>
      </c>
      <c r="P5743" s="4">
        <v>0</v>
      </c>
      <c r="Q5743" s="4">
        <v>0</v>
      </c>
      <c r="R5743" s="4">
        <v>0</v>
      </c>
      <c r="S5743" s="4">
        <v>0</v>
      </c>
      <c r="T5743" s="4">
        <v>0</v>
      </c>
      <c r="U5743" s="4">
        <v>0</v>
      </c>
      <c r="V5743" s="4">
        <v>0</v>
      </c>
      <c r="W5743" s="4">
        <v>0</v>
      </c>
      <c r="X5743" s="4">
        <v>0</v>
      </c>
      <c r="Y5743" s="4">
        <v>-7799.43</v>
      </c>
      <c r="Z5743" s="4">
        <v>0</v>
      </c>
      <c r="AA5743" s="4">
        <v>-6239.54</v>
      </c>
      <c r="AB5743" t="s">
        <v>3</v>
      </c>
      <c r="AC5743" s="4">
        <v>0</v>
      </c>
      <c r="AD5743" s="4">
        <v>0</v>
      </c>
      <c r="AE5743" s="4">
        <v>0</v>
      </c>
      <c r="AF5743" t="s">
        <v>711</v>
      </c>
      <c r="AG5743" s="4">
        <v>0</v>
      </c>
      <c r="AH5743" s="4">
        <v>0</v>
      </c>
      <c r="AI5743" s="4">
        <v>0</v>
      </c>
      <c r="AJ5743" s="4">
        <v>-48356.43</v>
      </c>
      <c r="AK5743" s="4">
        <v>0</v>
      </c>
      <c r="AL5743" t="s">
        <v>786</v>
      </c>
      <c r="AM5743" s="71" t="str">
        <f>INDEX(Network_Insurer_Code,MATCH(Export!AL5743,Network_insurer_Name,0))</f>
        <v>BAL1</v>
      </c>
      <c r="AN5743" t="str">
        <f t="shared" si="89"/>
        <v>M1001BAL12019</v>
      </c>
    </row>
    <row r="5744" spans="1:40" x14ac:dyDescent="0.25">
      <c r="A5744">
        <v>2019</v>
      </c>
      <c r="B5744">
        <v>1</v>
      </c>
      <c r="C5744" s="1">
        <v>43466</v>
      </c>
      <c r="D5744" s="1">
        <v>43555</v>
      </c>
      <c r="E5744">
        <v>2019</v>
      </c>
      <c r="F5744" s="71" t="str">
        <f>INDEX(Client_Name,MATCH(Export!H5744,Local_Company_Name,0))</f>
        <v>Lion Manufacturing Co</v>
      </c>
      <c r="G5744" s="71">
        <f>INDEX(Client_Code,MATCH(Export!H5744,Local_Company_Name,0))</f>
        <v>1002</v>
      </c>
      <c r="H5744" t="s">
        <v>760</v>
      </c>
      <c r="I5744" t="s">
        <v>720</v>
      </c>
      <c r="J5744" t="s">
        <v>8</v>
      </c>
      <c r="K5744" s="71" t="str">
        <f>INDEX(Line_of_Business,MATCH(Export!J5744,Name,0))</f>
        <v>M</v>
      </c>
      <c r="L5744" s="10">
        <v>190001084190001</v>
      </c>
      <c r="M5744">
        <v>10</v>
      </c>
      <c r="N5744" s="4">
        <v>0</v>
      </c>
      <c r="O5744" s="4">
        <v>0</v>
      </c>
      <c r="P5744" s="4">
        <v>0</v>
      </c>
      <c r="Q5744" s="4">
        <v>0</v>
      </c>
      <c r="R5744" s="4">
        <v>0</v>
      </c>
      <c r="S5744" s="4">
        <v>0</v>
      </c>
      <c r="T5744" s="4">
        <v>0</v>
      </c>
      <c r="U5744" s="4">
        <v>0</v>
      </c>
      <c r="V5744" s="4">
        <v>0</v>
      </c>
      <c r="W5744" s="4">
        <v>0</v>
      </c>
      <c r="X5744" s="4">
        <v>0</v>
      </c>
      <c r="Y5744" s="4">
        <v>0</v>
      </c>
      <c r="Z5744" s="4">
        <v>0</v>
      </c>
      <c r="AA5744" s="4">
        <v>0</v>
      </c>
      <c r="AB5744" t="s">
        <v>3</v>
      </c>
      <c r="AC5744" s="4">
        <v>0</v>
      </c>
      <c r="AD5744" s="4">
        <v>0</v>
      </c>
      <c r="AE5744" s="4">
        <v>0</v>
      </c>
      <c r="AF5744" t="s">
        <v>720</v>
      </c>
      <c r="AG5744" s="4">
        <v>0</v>
      </c>
      <c r="AH5744" s="4">
        <v>0</v>
      </c>
      <c r="AI5744" s="4">
        <v>0</v>
      </c>
      <c r="AJ5744" s="4">
        <v>0</v>
      </c>
      <c r="AK5744" s="4">
        <v>0</v>
      </c>
      <c r="AL5744" t="s">
        <v>790</v>
      </c>
      <c r="AM5744" s="71" t="str">
        <f>INDEX(Network_Insurer_Code,MATCH(Export!AL5744,Network_insurer_Name,0))</f>
        <v>STL1</v>
      </c>
      <c r="AN5744" t="str">
        <f t="shared" si="89"/>
        <v>M1002STL12019</v>
      </c>
    </row>
    <row r="5745" spans="1:40" x14ac:dyDescent="0.25">
      <c r="A5745">
        <v>2019</v>
      </c>
      <c r="B5745">
        <v>3</v>
      </c>
      <c r="C5745" s="1">
        <v>43647</v>
      </c>
      <c r="D5745" s="1">
        <v>43738</v>
      </c>
      <c r="E5745">
        <v>2019</v>
      </c>
      <c r="F5745" s="71" t="str">
        <f>INDEX(Client_Name,MATCH(Export!H5745,Local_Company_Name,0))</f>
        <v>Flaimngo Tailoring</v>
      </c>
      <c r="G5745" s="71">
        <f>INDEX(Client_Code,MATCH(Export!H5745,Local_Company_Name,0))</f>
        <v>1005</v>
      </c>
      <c r="H5745" t="s">
        <v>769</v>
      </c>
      <c r="I5745" t="s">
        <v>725</v>
      </c>
      <c r="J5745" t="s">
        <v>5</v>
      </c>
      <c r="K5745" s="71" t="str">
        <f>INDEX(Line_of_Business,MATCH(Export!J5745,Name,0))</f>
        <v>L</v>
      </c>
      <c r="L5745" s="9" t="s">
        <v>301</v>
      </c>
      <c r="M5745">
        <v>645</v>
      </c>
      <c r="N5745" s="4">
        <v>9136.9599999999991</v>
      </c>
      <c r="O5745" s="4">
        <v>9136.9599999999991</v>
      </c>
      <c r="P5745" s="4">
        <v>0</v>
      </c>
      <c r="Q5745" s="4">
        <v>0</v>
      </c>
      <c r="R5745" s="4">
        <v>0</v>
      </c>
      <c r="S5745" s="4">
        <v>0</v>
      </c>
      <c r="T5745" s="4">
        <v>0</v>
      </c>
      <c r="U5745" s="4">
        <v>0</v>
      </c>
      <c r="V5745" s="4">
        <v>0</v>
      </c>
      <c r="W5745" s="4">
        <v>0</v>
      </c>
      <c r="X5745" s="4">
        <v>0</v>
      </c>
      <c r="Y5745" s="4">
        <v>0</v>
      </c>
      <c r="Z5745" s="4">
        <v>0</v>
      </c>
      <c r="AA5745" s="4">
        <v>936.54</v>
      </c>
      <c r="AB5745" t="s">
        <v>3</v>
      </c>
      <c r="AC5745" s="4">
        <v>0</v>
      </c>
      <c r="AD5745" s="4">
        <v>0</v>
      </c>
      <c r="AE5745" s="4">
        <v>0</v>
      </c>
      <c r="AF5745" t="s">
        <v>725</v>
      </c>
      <c r="AG5745" s="4">
        <v>0</v>
      </c>
      <c r="AH5745" s="4">
        <v>0</v>
      </c>
      <c r="AI5745" s="4">
        <v>0</v>
      </c>
      <c r="AJ5745" s="4">
        <v>8200.4199999999892</v>
      </c>
      <c r="AK5745" s="4">
        <v>200000</v>
      </c>
      <c r="AL5745" t="s">
        <v>797</v>
      </c>
      <c r="AM5745" s="71" t="str">
        <f>INDEX(Network_Insurer_Code,MATCH(Export!AL5745,Network_insurer_Name,0))</f>
        <v>ONI3</v>
      </c>
      <c r="AN5745" t="str">
        <f t="shared" si="89"/>
        <v>L1005ONI32019</v>
      </c>
    </row>
    <row r="5746" spans="1:40" x14ac:dyDescent="0.25">
      <c r="A5746">
        <v>2020</v>
      </c>
      <c r="B5746">
        <v>3</v>
      </c>
      <c r="C5746" s="1">
        <v>44013</v>
      </c>
      <c r="D5746" s="1">
        <v>44104</v>
      </c>
      <c r="E5746">
        <v>2019</v>
      </c>
      <c r="F5746" s="71" t="str">
        <f>INDEX(Client_Name,MATCH(Export!H5746,Local_Company_Name,0))</f>
        <v>Tiger Jewelcrafting Ltd</v>
      </c>
      <c r="G5746" s="71">
        <f>INDEX(Client_Code,MATCH(Export!H5746,Local_Company_Name,0))</f>
        <v>1003</v>
      </c>
      <c r="H5746" t="s">
        <v>761</v>
      </c>
      <c r="I5746" t="s">
        <v>722</v>
      </c>
      <c r="J5746" t="s">
        <v>0</v>
      </c>
      <c r="K5746" s="71" t="str">
        <f>INDEX(Line_of_Business,MATCH(Export!J5746,Name,0))</f>
        <v>D</v>
      </c>
      <c r="L5746" s="9" t="s">
        <v>278</v>
      </c>
      <c r="M5746">
        <v>153</v>
      </c>
      <c r="N5746" s="4">
        <v>-109.55</v>
      </c>
      <c r="O5746" s="4">
        <v>-109.55</v>
      </c>
      <c r="P5746" s="4">
        <v>27234.37</v>
      </c>
      <c r="Q5746" s="4">
        <v>0</v>
      </c>
      <c r="R5746" s="4">
        <v>0</v>
      </c>
      <c r="S5746" s="4">
        <v>0</v>
      </c>
      <c r="T5746" s="4">
        <v>0</v>
      </c>
      <c r="U5746" s="4">
        <v>0</v>
      </c>
      <c r="V5746" s="4">
        <v>0</v>
      </c>
      <c r="W5746" s="4">
        <v>0</v>
      </c>
      <c r="X5746" s="4">
        <v>0</v>
      </c>
      <c r="Y5746" s="4">
        <v>-15.74</v>
      </c>
      <c r="Z5746" s="4">
        <v>-4.6100000000000003</v>
      </c>
      <c r="AA5746" s="4">
        <v>0</v>
      </c>
      <c r="AB5746" t="s">
        <v>3</v>
      </c>
      <c r="AC5746" s="4">
        <v>0</v>
      </c>
      <c r="AD5746" s="4">
        <v>0</v>
      </c>
      <c r="AE5746" s="4">
        <v>-109212.75</v>
      </c>
      <c r="AF5746" t="s">
        <v>722</v>
      </c>
      <c r="AG5746" s="4">
        <v>0</v>
      </c>
      <c r="AH5746" s="4">
        <v>0</v>
      </c>
      <c r="AI5746" s="4">
        <v>0</v>
      </c>
      <c r="AJ5746" s="4">
        <v>-27323.569999999901</v>
      </c>
      <c r="AK5746" s="4">
        <v>0</v>
      </c>
      <c r="AL5746" t="s">
        <v>798</v>
      </c>
      <c r="AM5746" s="71" t="str">
        <f>INDEX(Network_Insurer_Code,MATCH(Export!AL5746,Network_insurer_Name,0))</f>
        <v>PEI2</v>
      </c>
      <c r="AN5746" t="str">
        <f t="shared" si="89"/>
        <v>D1003PEI22019</v>
      </c>
    </row>
    <row r="5747" spans="1:40" x14ac:dyDescent="0.25">
      <c r="A5747">
        <v>2020</v>
      </c>
      <c r="B5747">
        <v>3</v>
      </c>
      <c r="C5747" s="1">
        <v>44013</v>
      </c>
      <c r="D5747" s="1">
        <v>44104</v>
      </c>
      <c r="E5747">
        <v>2020</v>
      </c>
      <c r="F5747" s="71" t="str">
        <f>INDEX(Client_Name,MATCH(Export!H5747,Local_Company_Name,0))</f>
        <v>Falcon Clothing</v>
      </c>
      <c r="G5747" s="71">
        <f>INDEX(Client_Code,MATCH(Export!H5747,Local_Company_Name,0))</f>
        <v>1006</v>
      </c>
      <c r="H5747" t="s">
        <v>776</v>
      </c>
      <c r="I5747" t="s">
        <v>719</v>
      </c>
      <c r="J5747" t="s">
        <v>8</v>
      </c>
      <c r="K5747" s="71" t="str">
        <f>INDEX(Line_of_Business,MATCH(Export!J5747,Name,0))</f>
        <v>M</v>
      </c>
      <c r="L5747" s="9">
        <v>9828</v>
      </c>
      <c r="M5747">
        <v>853</v>
      </c>
      <c r="N5747" s="4">
        <v>116021.81</v>
      </c>
      <c r="O5747" s="4">
        <v>116021.81</v>
      </c>
      <c r="P5747" s="4">
        <v>20272.3</v>
      </c>
      <c r="Q5747" s="4">
        <v>0</v>
      </c>
      <c r="R5747" s="4">
        <v>0</v>
      </c>
      <c r="S5747" s="4">
        <v>0</v>
      </c>
      <c r="T5747" s="4">
        <v>0</v>
      </c>
      <c r="U5747" s="4">
        <v>0</v>
      </c>
      <c r="V5747" s="4">
        <v>0</v>
      </c>
      <c r="W5747" s="4">
        <v>0</v>
      </c>
      <c r="X5747" s="4">
        <v>0</v>
      </c>
      <c r="Y5747" s="4">
        <v>13922.62</v>
      </c>
      <c r="Z5747" s="4">
        <v>1624.31</v>
      </c>
      <c r="AA5747" s="4">
        <v>23204.36</v>
      </c>
      <c r="AB5747" t="s">
        <v>3</v>
      </c>
      <c r="AC5747" s="4">
        <v>0</v>
      </c>
      <c r="AD5747" s="4">
        <v>0</v>
      </c>
      <c r="AE5747" s="4">
        <v>45084.800000000003</v>
      </c>
      <c r="AF5747" t="s">
        <v>719</v>
      </c>
      <c r="AG5747" s="4">
        <v>0</v>
      </c>
      <c r="AH5747" s="4">
        <v>0</v>
      </c>
      <c r="AI5747" s="4">
        <v>0</v>
      </c>
      <c r="AJ5747" s="4">
        <v>56998.22</v>
      </c>
      <c r="AK5747" s="4">
        <v>0</v>
      </c>
      <c r="AL5747" t="s">
        <v>792</v>
      </c>
      <c r="AM5747" s="71" t="str">
        <f>INDEX(Network_Insurer_Code,MATCH(Export!AL5747,Network_insurer_Name,0))</f>
        <v>CAL1</v>
      </c>
      <c r="AN5747" t="str">
        <f t="shared" si="89"/>
        <v>M1006CAL12020</v>
      </c>
    </row>
    <row r="5748" spans="1:40" x14ac:dyDescent="0.25">
      <c r="A5748">
        <v>2019</v>
      </c>
      <c r="B5748">
        <v>3</v>
      </c>
      <c r="C5748" s="1">
        <v>43647</v>
      </c>
      <c r="D5748" s="1">
        <v>43738</v>
      </c>
      <c r="E5748">
        <v>2019</v>
      </c>
      <c r="F5748" s="71" t="str">
        <f>INDEX(Client_Name,MATCH(Export!H5748,Local_Company_Name,0))</f>
        <v>Aplaca Engineering Co</v>
      </c>
      <c r="G5748" s="71">
        <f>INDEX(Client_Code,MATCH(Export!H5748,Local_Company_Name,0))</f>
        <v>1004</v>
      </c>
      <c r="H5748" t="s">
        <v>754</v>
      </c>
      <c r="I5748" t="s">
        <v>724</v>
      </c>
      <c r="J5748" t="s">
        <v>5</v>
      </c>
      <c r="K5748" s="71" t="str">
        <f>INDEX(Line_of_Business,MATCH(Export!J5748,Name,0))</f>
        <v>L</v>
      </c>
      <c r="L5748" s="9">
        <v>80007199</v>
      </c>
      <c r="M5748">
        <v>449</v>
      </c>
      <c r="N5748" s="4">
        <v>-582.96</v>
      </c>
      <c r="O5748" s="4">
        <v>-582.96</v>
      </c>
      <c r="P5748" s="4">
        <v>0</v>
      </c>
      <c r="Q5748" s="4">
        <v>0</v>
      </c>
      <c r="R5748" s="4">
        <v>0</v>
      </c>
      <c r="S5748" s="4">
        <v>0</v>
      </c>
      <c r="T5748" s="4">
        <v>0</v>
      </c>
      <c r="U5748" s="4">
        <v>0</v>
      </c>
      <c r="V5748" s="4">
        <v>0</v>
      </c>
      <c r="W5748" s="4">
        <v>0</v>
      </c>
      <c r="X5748" s="4">
        <v>0</v>
      </c>
      <c r="Y5748" s="4">
        <v>-58.3</v>
      </c>
      <c r="Z5748" s="4">
        <v>0</v>
      </c>
      <c r="AA5748" s="4">
        <v>0</v>
      </c>
      <c r="AB5748" t="s">
        <v>3</v>
      </c>
      <c r="AC5748" s="4">
        <v>0</v>
      </c>
      <c r="AD5748" s="4">
        <v>0</v>
      </c>
      <c r="AE5748" s="4">
        <v>0</v>
      </c>
      <c r="AF5748" t="s">
        <v>724</v>
      </c>
      <c r="AG5748" s="4">
        <v>0</v>
      </c>
      <c r="AH5748" s="4">
        <v>0</v>
      </c>
      <c r="AI5748" s="4">
        <v>0</v>
      </c>
      <c r="AJ5748" s="4">
        <v>-524.66</v>
      </c>
      <c r="AK5748" s="4">
        <v>200000</v>
      </c>
      <c r="AL5748" t="s">
        <v>797</v>
      </c>
      <c r="AM5748" s="71" t="str">
        <f>INDEX(Network_Insurer_Code,MATCH(Export!AL5748,Network_insurer_Name,0))</f>
        <v>ONI3</v>
      </c>
      <c r="AN5748" t="str">
        <f t="shared" si="89"/>
        <v>L1004ONI32019</v>
      </c>
    </row>
    <row r="5749" spans="1:40" x14ac:dyDescent="0.25">
      <c r="A5749">
        <v>2019</v>
      </c>
      <c r="B5749">
        <v>1</v>
      </c>
      <c r="C5749" s="1">
        <v>43466</v>
      </c>
      <c r="D5749" s="1">
        <v>43555</v>
      </c>
      <c r="E5749">
        <v>2018</v>
      </c>
      <c r="F5749" s="71" t="str">
        <f>INDEX(Client_Name,MATCH(Export!H5749,Local_Company_Name,0))</f>
        <v>Aplaca Engineering Co</v>
      </c>
      <c r="G5749" s="71">
        <f>INDEX(Client_Code,MATCH(Export!H5749,Local_Company_Name,0))</f>
        <v>1004</v>
      </c>
      <c r="H5749" t="s">
        <v>754</v>
      </c>
      <c r="I5749" t="s">
        <v>723</v>
      </c>
      <c r="J5749" t="s">
        <v>95</v>
      </c>
      <c r="K5749" s="71" t="str">
        <f>INDEX(Line_of_Business,MATCH(Export!J5749,Name,0))</f>
        <v>P</v>
      </c>
      <c r="L5749" s="9" t="s">
        <v>109</v>
      </c>
      <c r="M5749">
        <v>922</v>
      </c>
      <c r="N5749" s="4">
        <v>-2742.71</v>
      </c>
      <c r="O5749" s="4">
        <v>-2742.71</v>
      </c>
      <c r="P5749" s="4">
        <v>0</v>
      </c>
      <c r="Q5749" s="4">
        <v>0</v>
      </c>
      <c r="R5749" s="4">
        <v>0</v>
      </c>
      <c r="S5749" s="4">
        <v>0</v>
      </c>
      <c r="T5749" s="4">
        <v>0</v>
      </c>
      <c r="U5749" s="4">
        <v>0</v>
      </c>
      <c r="V5749" s="4">
        <v>0</v>
      </c>
      <c r="W5749" s="4">
        <v>0</v>
      </c>
      <c r="X5749" s="4">
        <v>0</v>
      </c>
      <c r="Y5749" s="4">
        <v>-120.68</v>
      </c>
      <c r="Z5749" s="4">
        <v>0</v>
      </c>
      <c r="AA5749" s="4">
        <v>0</v>
      </c>
      <c r="AB5749" t="s">
        <v>3</v>
      </c>
      <c r="AC5749" s="4">
        <v>9497</v>
      </c>
      <c r="AD5749" s="4">
        <v>0</v>
      </c>
      <c r="AE5749" s="4">
        <v>0</v>
      </c>
      <c r="AF5749" t="s">
        <v>723</v>
      </c>
      <c r="AG5749" s="4">
        <v>0</v>
      </c>
      <c r="AH5749" s="4">
        <v>0</v>
      </c>
      <c r="AI5749" s="4">
        <v>0</v>
      </c>
      <c r="AJ5749" s="4">
        <v>-2622.03</v>
      </c>
      <c r="AK5749" s="4">
        <v>0</v>
      </c>
      <c r="AL5749" t="s">
        <v>790</v>
      </c>
      <c r="AM5749" s="71" t="str">
        <f>INDEX(Network_Insurer_Code,MATCH(Export!AL5749,Network_insurer_Name,0))</f>
        <v>STL1</v>
      </c>
      <c r="AN5749" t="str">
        <f t="shared" si="89"/>
        <v>P1004STL12018</v>
      </c>
    </row>
    <row r="5750" spans="1:40" x14ac:dyDescent="0.25">
      <c r="A5750">
        <v>2020</v>
      </c>
      <c r="B5750">
        <v>1</v>
      </c>
      <c r="C5750" s="1">
        <v>43831</v>
      </c>
      <c r="D5750" s="1">
        <v>43921</v>
      </c>
      <c r="E5750">
        <v>2019</v>
      </c>
      <c r="F5750" s="71" t="str">
        <f>INDEX(Client_Name,MATCH(Export!H5750,Local_Company_Name,0))</f>
        <v>Falcon Clothing</v>
      </c>
      <c r="G5750" s="71">
        <f>INDEX(Client_Code,MATCH(Export!H5750,Local_Company_Name,0))</f>
        <v>1006</v>
      </c>
      <c r="H5750" t="s">
        <v>775</v>
      </c>
      <c r="I5750" t="s">
        <v>704</v>
      </c>
      <c r="J5750" t="s">
        <v>95</v>
      </c>
      <c r="K5750" s="71" t="str">
        <f>INDEX(Line_of_Business,MATCH(Export!J5750,Name,0))</f>
        <v>P</v>
      </c>
      <c r="L5750" s="9" t="s">
        <v>517</v>
      </c>
      <c r="M5750">
        <v>19</v>
      </c>
      <c r="N5750" s="4">
        <v>-12287.79</v>
      </c>
      <c r="O5750" s="4">
        <v>-12287.79</v>
      </c>
      <c r="P5750" s="4">
        <v>0</v>
      </c>
      <c r="Q5750" s="4">
        <v>0</v>
      </c>
      <c r="R5750" s="4">
        <v>0</v>
      </c>
      <c r="S5750" s="4">
        <v>0</v>
      </c>
      <c r="T5750" s="4">
        <v>0</v>
      </c>
      <c r="U5750" s="4">
        <v>0</v>
      </c>
      <c r="V5750" s="4">
        <v>0</v>
      </c>
      <c r="W5750" s="4">
        <v>0</v>
      </c>
      <c r="X5750" s="4">
        <v>0</v>
      </c>
      <c r="Y5750" s="4">
        <v>-1843.17</v>
      </c>
      <c r="Z5750" s="4">
        <v>0</v>
      </c>
      <c r="AA5750" s="4">
        <v>0</v>
      </c>
      <c r="AB5750" t="s">
        <v>3</v>
      </c>
      <c r="AC5750" s="4">
        <v>0</v>
      </c>
      <c r="AD5750" s="4">
        <v>0</v>
      </c>
      <c r="AE5750" s="4">
        <v>0</v>
      </c>
      <c r="AF5750" t="s">
        <v>704</v>
      </c>
      <c r="AG5750" s="4">
        <v>0</v>
      </c>
      <c r="AH5750" s="4">
        <v>0</v>
      </c>
      <c r="AI5750" s="4">
        <v>0</v>
      </c>
      <c r="AJ5750" s="4">
        <v>-10444.620000000001</v>
      </c>
      <c r="AK5750" s="4">
        <v>0</v>
      </c>
      <c r="AL5750" t="s">
        <v>782</v>
      </c>
      <c r="AM5750" s="71" t="str">
        <f>INDEX(Network_Insurer_Code,MATCH(Export!AL5750,Network_insurer_Name,0))</f>
        <v>API2</v>
      </c>
      <c r="AN5750" t="str">
        <f t="shared" si="89"/>
        <v>P1006API22019</v>
      </c>
    </row>
    <row r="5751" spans="1:40" x14ac:dyDescent="0.25">
      <c r="A5751">
        <v>2020</v>
      </c>
      <c r="B5751">
        <v>3</v>
      </c>
      <c r="C5751" s="1">
        <v>44044</v>
      </c>
      <c r="D5751" s="1">
        <v>44104</v>
      </c>
      <c r="E5751">
        <v>2020</v>
      </c>
      <c r="F5751" s="71" t="str">
        <f>INDEX(Client_Name,MATCH(Export!H5751,Local_Company_Name,0))</f>
        <v>Flaimngo Tailoring</v>
      </c>
      <c r="G5751" s="71">
        <f>INDEX(Client_Code,MATCH(Export!H5751,Local_Company_Name,0))</f>
        <v>1005</v>
      </c>
      <c r="H5751" t="s">
        <v>770</v>
      </c>
      <c r="I5751" t="s">
        <v>742</v>
      </c>
      <c r="J5751" t="s">
        <v>22</v>
      </c>
      <c r="K5751" s="71" t="str">
        <f>INDEX(Line_of_Business,MATCH(Export!J5751,Name,0))</f>
        <v>A</v>
      </c>
      <c r="L5751" s="9" t="s">
        <v>578</v>
      </c>
      <c r="M5751">
        <v>76</v>
      </c>
      <c r="N5751" s="4">
        <v>556070</v>
      </c>
      <c r="O5751" s="4">
        <v>333642</v>
      </c>
      <c r="P5751" s="4">
        <v>0</v>
      </c>
      <c r="Q5751" s="4">
        <v>0</v>
      </c>
      <c r="R5751" s="4">
        <v>0</v>
      </c>
      <c r="S5751" s="4">
        <v>0</v>
      </c>
      <c r="T5751" s="4">
        <v>0</v>
      </c>
      <c r="U5751" s="4">
        <v>0</v>
      </c>
      <c r="V5751" s="4">
        <v>0</v>
      </c>
      <c r="W5751" s="4">
        <v>0</v>
      </c>
      <c r="X5751" s="4">
        <v>0</v>
      </c>
      <c r="Y5751" s="4">
        <v>46709.88</v>
      </c>
      <c r="Z5751" s="4">
        <v>0</v>
      </c>
      <c r="AA5751" s="4">
        <v>25023.15</v>
      </c>
      <c r="AB5751" t="s">
        <v>3</v>
      </c>
      <c r="AC5751" s="4">
        <v>0</v>
      </c>
      <c r="AD5751" s="4">
        <v>0</v>
      </c>
      <c r="AE5751" s="4">
        <v>0</v>
      </c>
      <c r="AF5751" t="s">
        <v>742</v>
      </c>
      <c r="AG5751" s="4">
        <v>0</v>
      </c>
      <c r="AH5751" s="4">
        <v>0</v>
      </c>
      <c r="AI5751" s="4">
        <v>0</v>
      </c>
      <c r="AJ5751" s="4">
        <v>261908.97</v>
      </c>
      <c r="AK5751" s="4">
        <v>0</v>
      </c>
      <c r="AL5751" t="s">
        <v>797</v>
      </c>
      <c r="AM5751" s="71" t="str">
        <f>INDEX(Network_Insurer_Code,MATCH(Export!AL5751,Network_insurer_Name,0))</f>
        <v>ONI3</v>
      </c>
      <c r="AN5751" t="str">
        <f t="shared" si="89"/>
        <v>A1005ONI32020</v>
      </c>
    </row>
    <row r="5752" spans="1:40" x14ac:dyDescent="0.25">
      <c r="A5752">
        <v>2020</v>
      </c>
      <c r="B5752">
        <v>2</v>
      </c>
      <c r="C5752" s="1">
        <v>43922</v>
      </c>
      <c r="D5752" s="1">
        <v>44012</v>
      </c>
      <c r="E5752">
        <v>2018</v>
      </c>
      <c r="F5752" s="71" t="str">
        <f>INDEX(Client_Name,MATCH(Export!H5752,Local_Company_Name,0))</f>
        <v>Flaimngo Tailoring</v>
      </c>
      <c r="G5752" s="71">
        <f>INDEX(Client_Code,MATCH(Export!H5752,Local_Company_Name,0))</f>
        <v>1005</v>
      </c>
      <c r="H5752" t="s">
        <v>772</v>
      </c>
      <c r="I5752" t="s">
        <v>722</v>
      </c>
      <c r="J5752" t="s">
        <v>8</v>
      </c>
      <c r="K5752" s="71" t="str">
        <f>INDEX(Line_of_Business,MATCH(Export!J5752,Name,0))</f>
        <v>M</v>
      </c>
      <c r="L5752" s="9" t="s">
        <v>185</v>
      </c>
      <c r="M5752">
        <v>0</v>
      </c>
      <c r="N5752" s="4">
        <v>0</v>
      </c>
      <c r="O5752" s="4">
        <v>0</v>
      </c>
      <c r="P5752" s="4">
        <v>9.42</v>
      </c>
      <c r="Q5752" s="4">
        <v>0</v>
      </c>
      <c r="R5752" s="4">
        <v>0</v>
      </c>
      <c r="S5752" s="4">
        <v>0</v>
      </c>
      <c r="T5752" s="4">
        <v>0</v>
      </c>
      <c r="U5752" s="4">
        <v>0</v>
      </c>
      <c r="V5752" s="4">
        <v>0</v>
      </c>
      <c r="W5752" s="4">
        <v>0</v>
      </c>
      <c r="X5752" s="4">
        <v>0</v>
      </c>
      <c r="Y5752" s="4">
        <v>0</v>
      </c>
      <c r="Z5752" s="4">
        <v>0</v>
      </c>
      <c r="AA5752" s="4">
        <v>0</v>
      </c>
      <c r="AB5752" t="s">
        <v>3</v>
      </c>
      <c r="AC5752" s="4">
        <v>0</v>
      </c>
      <c r="AD5752" s="4">
        <v>0</v>
      </c>
      <c r="AE5752" s="4">
        <v>0</v>
      </c>
      <c r="AF5752" t="s">
        <v>722</v>
      </c>
      <c r="AG5752" s="4">
        <v>0</v>
      </c>
      <c r="AH5752" s="4">
        <v>0</v>
      </c>
      <c r="AI5752" s="4">
        <v>0</v>
      </c>
      <c r="AJ5752" s="4">
        <v>-9.42</v>
      </c>
      <c r="AK5752" s="4">
        <v>200000</v>
      </c>
      <c r="AL5752" t="s">
        <v>785</v>
      </c>
      <c r="AM5752" s="71" t="str">
        <f>INDEX(Network_Insurer_Code,MATCH(Export!AL5752,Network_insurer_Name,0))</f>
        <v>WAI3</v>
      </c>
      <c r="AN5752" t="str">
        <f t="shared" si="89"/>
        <v>M1005WAI32018</v>
      </c>
    </row>
    <row r="5753" spans="1:40" x14ac:dyDescent="0.25">
      <c r="A5753">
        <v>2020</v>
      </c>
      <c r="B5753">
        <v>2</v>
      </c>
      <c r="C5753" s="1">
        <v>44013</v>
      </c>
      <c r="D5753" s="1">
        <v>44104</v>
      </c>
      <c r="E5753">
        <v>2020</v>
      </c>
      <c r="F5753" s="71" t="str">
        <f>INDEX(Client_Name,MATCH(Export!H5753,Local_Company_Name,0))</f>
        <v>Zebra Workings Ltd</v>
      </c>
      <c r="G5753" s="71">
        <f>INDEX(Client_Code,MATCH(Export!H5753,Local_Company_Name,0))</f>
        <v>1001</v>
      </c>
      <c r="H5753" t="s">
        <v>749</v>
      </c>
      <c r="I5753" t="s">
        <v>717</v>
      </c>
      <c r="J5753" t="s">
        <v>8</v>
      </c>
      <c r="K5753" s="71" t="str">
        <f>INDEX(Line_of_Business,MATCH(Export!J5753,Name,0))</f>
        <v>M</v>
      </c>
      <c r="L5753" s="9" t="s">
        <v>505</v>
      </c>
      <c r="M5753">
        <v>3003</v>
      </c>
      <c r="N5753" s="4">
        <v>0</v>
      </c>
      <c r="O5753" s="4">
        <v>0</v>
      </c>
      <c r="P5753" s="4">
        <v>39282.39</v>
      </c>
      <c r="Q5753" s="4">
        <v>0</v>
      </c>
      <c r="R5753" s="4">
        <v>0</v>
      </c>
      <c r="S5753" s="4">
        <v>0</v>
      </c>
      <c r="T5753" s="4">
        <v>0</v>
      </c>
      <c r="U5753" s="4">
        <v>0</v>
      </c>
      <c r="V5753" s="4">
        <v>0</v>
      </c>
      <c r="W5753" s="4">
        <v>0</v>
      </c>
      <c r="X5753" s="4">
        <v>0</v>
      </c>
      <c r="Y5753" s="4">
        <v>0</v>
      </c>
      <c r="Z5753" s="4">
        <v>0</v>
      </c>
      <c r="AA5753" s="4">
        <v>0</v>
      </c>
      <c r="AB5753" t="s">
        <v>3</v>
      </c>
      <c r="AC5753" s="4">
        <v>0</v>
      </c>
      <c r="AD5753" s="4">
        <v>0</v>
      </c>
      <c r="AE5753" s="4">
        <v>0</v>
      </c>
      <c r="AF5753" t="s">
        <v>717</v>
      </c>
      <c r="AG5753" s="4">
        <v>0</v>
      </c>
      <c r="AH5753" s="4">
        <v>0</v>
      </c>
      <c r="AI5753" s="4">
        <v>0</v>
      </c>
      <c r="AJ5753" s="4">
        <v>-39282.39</v>
      </c>
      <c r="AK5753" s="4">
        <v>0</v>
      </c>
      <c r="AL5753" t="s">
        <v>796</v>
      </c>
      <c r="AM5753" s="71" t="str">
        <f>INDEX(Network_Insurer_Code,MATCH(Export!AL5753,Network_insurer_Name,0))</f>
        <v>POL2</v>
      </c>
      <c r="AN5753" t="str">
        <f t="shared" si="89"/>
        <v>M1001POL22020</v>
      </c>
    </row>
    <row r="5754" spans="1:40" x14ac:dyDescent="0.25">
      <c r="A5754">
        <v>2020</v>
      </c>
      <c r="B5754">
        <v>2</v>
      </c>
      <c r="C5754" s="1">
        <v>43922</v>
      </c>
      <c r="D5754" s="1">
        <v>44012</v>
      </c>
      <c r="E5754">
        <v>2020</v>
      </c>
      <c r="F5754" s="71" t="str">
        <f>INDEX(Client_Name,MATCH(Export!H5754,Local_Company_Name,0))</f>
        <v>Zebra Workings Ltd</v>
      </c>
      <c r="G5754" s="71">
        <f>INDEX(Client_Code,MATCH(Export!H5754,Local_Company_Name,0))</f>
        <v>1001</v>
      </c>
      <c r="H5754" t="s">
        <v>748</v>
      </c>
      <c r="I5754" t="s">
        <v>707</v>
      </c>
      <c r="J5754" t="s">
        <v>22</v>
      </c>
      <c r="K5754" s="71" t="str">
        <f>INDEX(Line_of_Business,MATCH(Export!J5754,Name,0))</f>
        <v>A</v>
      </c>
      <c r="L5754" s="9">
        <v>501258038</v>
      </c>
      <c r="M5754">
        <v>1</v>
      </c>
      <c r="N5754" s="4">
        <v>417.56</v>
      </c>
      <c r="O5754" s="4">
        <v>417.56</v>
      </c>
      <c r="P5754" s="4">
        <v>0</v>
      </c>
      <c r="Q5754" s="4">
        <v>0</v>
      </c>
      <c r="R5754" s="4">
        <v>0</v>
      </c>
      <c r="S5754" s="4">
        <v>0</v>
      </c>
      <c r="T5754" s="4">
        <v>0</v>
      </c>
      <c r="U5754" s="4">
        <v>0</v>
      </c>
      <c r="V5754" s="4">
        <v>0</v>
      </c>
      <c r="W5754" s="4">
        <v>0</v>
      </c>
      <c r="X5754" s="4">
        <v>0</v>
      </c>
      <c r="Y5754" s="4">
        <v>40.5</v>
      </c>
      <c r="Z5754" s="4">
        <v>0</v>
      </c>
      <c r="AA5754" s="4">
        <v>62.63</v>
      </c>
      <c r="AB5754" t="s">
        <v>3</v>
      </c>
      <c r="AC5754" s="4">
        <v>0</v>
      </c>
      <c r="AD5754" s="4">
        <v>0</v>
      </c>
      <c r="AE5754" s="4">
        <v>0</v>
      </c>
      <c r="AF5754" t="s">
        <v>707</v>
      </c>
      <c r="AG5754" s="4">
        <v>0</v>
      </c>
      <c r="AH5754" s="4">
        <v>0</v>
      </c>
      <c r="AI5754" s="4">
        <v>0</v>
      </c>
      <c r="AJ5754" s="4">
        <v>314.43</v>
      </c>
      <c r="AK5754" s="4">
        <v>0</v>
      </c>
      <c r="AL5754" t="s">
        <v>795</v>
      </c>
      <c r="AM5754" s="71" t="str">
        <f>INDEX(Network_Insurer_Code,MATCH(Export!AL5754,Network_insurer_Name,0))</f>
        <v>TOL1</v>
      </c>
      <c r="AN5754" t="str">
        <f t="shared" si="89"/>
        <v>A1001TOL12020</v>
      </c>
    </row>
    <row r="5755" spans="1:40" x14ac:dyDescent="0.25">
      <c r="A5755">
        <v>2020</v>
      </c>
      <c r="B5755">
        <v>1</v>
      </c>
      <c r="C5755" s="1">
        <v>43831</v>
      </c>
      <c r="D5755" s="1">
        <v>43921</v>
      </c>
      <c r="E5755">
        <v>2018</v>
      </c>
      <c r="F5755" s="71" t="str">
        <f>INDEX(Client_Name,MATCH(Export!H5755,Local_Company_Name,0))</f>
        <v>Falcon Clothing</v>
      </c>
      <c r="G5755" s="71">
        <f>INDEX(Client_Code,MATCH(Export!H5755,Local_Company_Name,0))</f>
        <v>1006</v>
      </c>
      <c r="H5755" t="s">
        <v>775</v>
      </c>
      <c r="I5755" t="s">
        <v>717</v>
      </c>
      <c r="J5755" t="s">
        <v>0</v>
      </c>
      <c r="K5755" s="71" t="str">
        <f>INDEX(Line_of_Business,MATCH(Export!J5755,Name,0))</f>
        <v>D</v>
      </c>
      <c r="L5755" s="9" t="s">
        <v>161</v>
      </c>
      <c r="M5755">
        <v>1139</v>
      </c>
      <c r="N5755" s="4">
        <v>0</v>
      </c>
      <c r="O5755" s="4">
        <v>0</v>
      </c>
      <c r="P5755" s="4">
        <v>46643.03</v>
      </c>
      <c r="Q5755" s="4">
        <v>0</v>
      </c>
      <c r="R5755" s="4">
        <v>0</v>
      </c>
      <c r="S5755" s="4">
        <v>0</v>
      </c>
      <c r="T5755" s="4">
        <v>0</v>
      </c>
      <c r="U5755" s="4">
        <v>0</v>
      </c>
      <c r="V5755" s="4">
        <v>0</v>
      </c>
      <c r="W5755" s="4">
        <v>0</v>
      </c>
      <c r="X5755" s="4">
        <v>0</v>
      </c>
      <c r="Y5755" s="4">
        <v>0</v>
      </c>
      <c r="Z5755" s="4">
        <v>0</v>
      </c>
      <c r="AA5755" s="4">
        <v>0</v>
      </c>
      <c r="AB5755" t="s">
        <v>3</v>
      </c>
      <c r="AC5755" s="4">
        <v>0</v>
      </c>
      <c r="AD5755" s="4">
        <v>0</v>
      </c>
      <c r="AE5755" s="4">
        <v>0</v>
      </c>
      <c r="AF5755" t="s">
        <v>717</v>
      </c>
      <c r="AG5755" s="4">
        <v>0</v>
      </c>
      <c r="AH5755" s="4">
        <v>0</v>
      </c>
      <c r="AI5755" s="4">
        <v>0</v>
      </c>
      <c r="AJ5755" s="4">
        <v>-46643.03</v>
      </c>
      <c r="AK5755" s="4">
        <v>0</v>
      </c>
      <c r="AL5755" t="s">
        <v>783</v>
      </c>
      <c r="AM5755" s="71" t="str">
        <f>INDEX(Network_Insurer_Code,MATCH(Export!AL5755,Network_insurer_Name,0))</f>
        <v>PEP1</v>
      </c>
      <c r="AN5755" t="str">
        <f t="shared" si="89"/>
        <v>D1006PEP12018</v>
      </c>
    </row>
    <row r="5756" spans="1:40" x14ac:dyDescent="0.25">
      <c r="A5756">
        <v>2020</v>
      </c>
      <c r="B5756">
        <v>3</v>
      </c>
      <c r="C5756" s="1">
        <v>44013</v>
      </c>
      <c r="D5756" s="1">
        <v>44104</v>
      </c>
      <c r="E5756">
        <v>2020</v>
      </c>
      <c r="F5756" s="71" t="str">
        <f>INDEX(Client_Name,MATCH(Export!H5756,Local_Company_Name,0))</f>
        <v>Lion Manufacturing Co</v>
      </c>
      <c r="G5756" s="71">
        <f>INDEX(Client_Code,MATCH(Export!H5756,Local_Company_Name,0))</f>
        <v>1002</v>
      </c>
      <c r="H5756" t="s">
        <v>759</v>
      </c>
      <c r="I5756" t="s">
        <v>710</v>
      </c>
      <c r="J5756" t="s">
        <v>8</v>
      </c>
      <c r="K5756" s="71" t="str">
        <f>INDEX(Line_of_Business,MATCH(Export!J5756,Name,0))</f>
        <v>M</v>
      </c>
      <c r="L5756" s="9">
        <v>15182</v>
      </c>
      <c r="M5756">
        <v>348</v>
      </c>
      <c r="N5756" s="4">
        <v>0</v>
      </c>
      <c r="O5756" s="4">
        <v>0</v>
      </c>
      <c r="P5756" s="4">
        <v>1061556.8999999999</v>
      </c>
      <c r="Q5756" s="4">
        <v>0</v>
      </c>
      <c r="R5756" s="4">
        <v>0</v>
      </c>
      <c r="S5756" s="4">
        <v>0</v>
      </c>
      <c r="T5756" s="4">
        <v>0</v>
      </c>
      <c r="U5756" s="4">
        <v>0</v>
      </c>
      <c r="V5756" s="4">
        <v>0</v>
      </c>
      <c r="W5756" s="4">
        <v>0</v>
      </c>
      <c r="X5756" s="4">
        <v>0</v>
      </c>
      <c r="Y5756" s="4">
        <v>0</v>
      </c>
      <c r="Z5756" s="4">
        <v>0</v>
      </c>
      <c r="AA5756" s="4">
        <v>0</v>
      </c>
      <c r="AB5756" t="s">
        <v>3</v>
      </c>
      <c r="AC5756" s="4">
        <v>0</v>
      </c>
      <c r="AD5756" s="4">
        <v>0</v>
      </c>
      <c r="AE5756" s="4">
        <v>0</v>
      </c>
      <c r="AF5756" t="s">
        <v>710</v>
      </c>
      <c r="AG5756" s="4">
        <v>0</v>
      </c>
      <c r="AH5756" s="4">
        <v>0</v>
      </c>
      <c r="AI5756" s="4">
        <v>0</v>
      </c>
      <c r="AJ5756" s="4">
        <v>-1061556.8999999999</v>
      </c>
      <c r="AK5756" s="4">
        <v>0</v>
      </c>
      <c r="AL5756" t="s">
        <v>784</v>
      </c>
      <c r="AM5756" s="71" t="str">
        <f>INDEX(Network_Insurer_Code,MATCH(Export!AL5756,Network_insurer_Name,0))</f>
        <v>PII1</v>
      </c>
      <c r="AN5756" t="str">
        <f t="shared" si="89"/>
        <v>M1002PII12020</v>
      </c>
    </row>
    <row r="5757" spans="1:40" x14ac:dyDescent="0.25">
      <c r="A5757">
        <v>2019</v>
      </c>
      <c r="B5757">
        <v>4</v>
      </c>
      <c r="C5757" s="1">
        <v>43739</v>
      </c>
      <c r="D5757" s="1">
        <v>43830</v>
      </c>
      <c r="E5757">
        <v>2018</v>
      </c>
      <c r="F5757" s="71" t="str">
        <f>INDEX(Client_Name,MATCH(Export!H5757,Local_Company_Name,0))</f>
        <v>Falcon Clothing</v>
      </c>
      <c r="G5757" s="71">
        <f>INDEX(Client_Code,MATCH(Export!H5757,Local_Company_Name,0))</f>
        <v>1006</v>
      </c>
      <c r="H5757" t="s">
        <v>774</v>
      </c>
      <c r="I5757" t="s">
        <v>707</v>
      </c>
      <c r="J5757" t="s">
        <v>22</v>
      </c>
      <c r="K5757" s="71" t="str">
        <f>INDEX(Line_of_Business,MATCH(Export!J5757,Name,0))</f>
        <v>A</v>
      </c>
      <c r="L5757" s="9" t="s">
        <v>226</v>
      </c>
      <c r="M5757">
        <v>0</v>
      </c>
      <c r="N5757" s="4">
        <v>0</v>
      </c>
      <c r="O5757" s="4">
        <v>0</v>
      </c>
      <c r="P5757" s="4">
        <v>4020.9</v>
      </c>
      <c r="Q5757" s="4">
        <v>0</v>
      </c>
      <c r="R5757" s="4">
        <v>0</v>
      </c>
      <c r="S5757" s="4">
        <v>0</v>
      </c>
      <c r="T5757" s="4">
        <v>0</v>
      </c>
      <c r="U5757" s="4">
        <v>0</v>
      </c>
      <c r="V5757" s="4">
        <v>0</v>
      </c>
      <c r="W5757" s="4">
        <v>0</v>
      </c>
      <c r="X5757" s="4">
        <v>0</v>
      </c>
      <c r="Y5757" s="4">
        <v>0</v>
      </c>
      <c r="Z5757" s="4">
        <v>0</v>
      </c>
      <c r="AA5757" s="4">
        <v>0</v>
      </c>
      <c r="AB5757" t="s">
        <v>3</v>
      </c>
      <c r="AC5757" s="4">
        <v>0</v>
      </c>
      <c r="AD5757" s="4">
        <v>0</v>
      </c>
      <c r="AE5757" s="4">
        <v>0</v>
      </c>
      <c r="AF5757" t="s">
        <v>707</v>
      </c>
      <c r="AG5757" s="4">
        <v>0</v>
      </c>
      <c r="AH5757" s="4">
        <v>0</v>
      </c>
      <c r="AI5757" s="4">
        <v>0</v>
      </c>
      <c r="AJ5757" s="4">
        <v>-4020.9</v>
      </c>
      <c r="AK5757" s="4">
        <v>0</v>
      </c>
      <c r="AL5757" t="s">
        <v>783</v>
      </c>
      <c r="AM5757" s="71" t="str">
        <f>INDEX(Network_Insurer_Code,MATCH(Export!AL5757,Network_insurer_Name,0))</f>
        <v>PEP1</v>
      </c>
      <c r="AN5757" t="str">
        <f t="shared" si="89"/>
        <v>A1006PEP12018</v>
      </c>
    </row>
    <row r="5758" spans="1:40" x14ac:dyDescent="0.25">
      <c r="A5758">
        <v>2020</v>
      </c>
      <c r="B5758">
        <v>1</v>
      </c>
      <c r="C5758" s="1">
        <v>43831</v>
      </c>
      <c r="D5758" s="1">
        <v>43921</v>
      </c>
      <c r="E5758">
        <v>2019</v>
      </c>
      <c r="F5758" s="71" t="str">
        <f>INDEX(Client_Name,MATCH(Export!H5758,Local_Company_Name,0))</f>
        <v>Tiger Jewelcrafting Ltd</v>
      </c>
      <c r="G5758" s="71">
        <f>INDEX(Client_Code,MATCH(Export!H5758,Local_Company_Name,0))</f>
        <v>1003</v>
      </c>
      <c r="H5758" t="s">
        <v>761</v>
      </c>
      <c r="I5758" t="s">
        <v>710</v>
      </c>
      <c r="J5758" t="s">
        <v>5</v>
      </c>
      <c r="K5758" s="71" t="str">
        <f>INDEX(Line_of_Business,MATCH(Export!J5758,Name,0))</f>
        <v>L</v>
      </c>
      <c r="L5758" s="9" t="s">
        <v>231</v>
      </c>
      <c r="M5758">
        <v>103</v>
      </c>
      <c r="N5758" s="4">
        <v>-16975.53</v>
      </c>
      <c r="O5758" s="4">
        <v>-16975.53</v>
      </c>
      <c r="P5758" s="4">
        <v>0</v>
      </c>
      <c r="Q5758" s="4">
        <v>0</v>
      </c>
      <c r="R5758" s="4">
        <v>0</v>
      </c>
      <c r="S5758" s="4">
        <v>0</v>
      </c>
      <c r="T5758" s="4">
        <v>0</v>
      </c>
      <c r="U5758" s="4">
        <v>0</v>
      </c>
      <c r="V5758" s="4">
        <v>0</v>
      </c>
      <c r="W5758" s="4">
        <v>0</v>
      </c>
      <c r="X5758" s="4">
        <v>0</v>
      </c>
      <c r="Y5758" s="4">
        <v>-2546.33</v>
      </c>
      <c r="Z5758" s="4">
        <v>0</v>
      </c>
      <c r="AA5758" s="4">
        <v>-2037.06</v>
      </c>
      <c r="AB5758" t="s">
        <v>3</v>
      </c>
      <c r="AC5758" s="4">
        <v>0</v>
      </c>
      <c r="AD5758" s="4">
        <v>0</v>
      </c>
      <c r="AE5758" s="4">
        <v>0</v>
      </c>
      <c r="AF5758" t="s">
        <v>710</v>
      </c>
      <c r="AG5758" s="4">
        <v>0</v>
      </c>
      <c r="AH5758" s="4">
        <v>0</v>
      </c>
      <c r="AI5758" s="4">
        <v>0</v>
      </c>
      <c r="AJ5758" s="4">
        <v>-12392.14</v>
      </c>
      <c r="AK5758" s="4">
        <v>0</v>
      </c>
      <c r="AL5758" t="s">
        <v>791</v>
      </c>
      <c r="AM5758" s="71" t="str">
        <f>INDEX(Network_Insurer_Code,MATCH(Export!AL5758,Network_insurer_Name,0))</f>
        <v>CHI3</v>
      </c>
      <c r="AN5758" t="str">
        <f t="shared" si="89"/>
        <v>L1003CHI32019</v>
      </c>
    </row>
    <row r="5759" spans="1:40" x14ac:dyDescent="0.25">
      <c r="A5759">
        <v>2020</v>
      </c>
      <c r="B5759">
        <v>3</v>
      </c>
      <c r="C5759" s="1">
        <v>43922</v>
      </c>
      <c r="D5759" s="1">
        <v>44012</v>
      </c>
      <c r="E5759">
        <v>2020</v>
      </c>
      <c r="F5759" s="71" t="str">
        <f>INDEX(Client_Name,MATCH(Export!H5759,Local_Company_Name,0))</f>
        <v>Tiger Jewelcrafting Ltd</v>
      </c>
      <c r="G5759" s="71">
        <f>INDEX(Client_Code,MATCH(Export!H5759,Local_Company_Name,0))</f>
        <v>1003</v>
      </c>
      <c r="H5759" t="s">
        <v>753</v>
      </c>
      <c r="I5759" t="s">
        <v>702</v>
      </c>
      <c r="J5759" t="s">
        <v>0</v>
      </c>
      <c r="K5759" s="71" t="str">
        <f>INDEX(Line_of_Business,MATCH(Export!J5759,Name,0))</f>
        <v>D</v>
      </c>
      <c r="L5759" s="9" t="s">
        <v>601</v>
      </c>
      <c r="M5759">
        <v>668</v>
      </c>
      <c r="N5759" s="4">
        <v>0</v>
      </c>
      <c r="O5759" s="4">
        <v>0</v>
      </c>
      <c r="P5759" s="4">
        <v>15440.98</v>
      </c>
      <c r="Q5759" s="4">
        <v>0</v>
      </c>
      <c r="R5759" s="4">
        <v>0</v>
      </c>
      <c r="S5759" s="4">
        <v>0</v>
      </c>
      <c r="T5759" s="4">
        <v>0</v>
      </c>
      <c r="U5759" s="4">
        <v>0</v>
      </c>
      <c r="V5759" s="4">
        <v>0</v>
      </c>
      <c r="W5759" s="4">
        <v>0</v>
      </c>
      <c r="X5759" s="4">
        <v>0</v>
      </c>
      <c r="Y5759" s="4">
        <v>0</v>
      </c>
      <c r="Z5759" s="4">
        <v>0</v>
      </c>
      <c r="AA5759" s="4">
        <v>0</v>
      </c>
      <c r="AB5759" t="s">
        <v>3</v>
      </c>
      <c r="AC5759" s="4">
        <v>0</v>
      </c>
      <c r="AD5759" s="4">
        <v>0</v>
      </c>
      <c r="AE5759" s="4">
        <v>0</v>
      </c>
      <c r="AF5759" t="s">
        <v>702</v>
      </c>
      <c r="AG5759" s="4">
        <v>0</v>
      </c>
      <c r="AH5759" s="4">
        <v>0</v>
      </c>
      <c r="AI5759" s="4">
        <v>0</v>
      </c>
      <c r="AJ5759" s="4">
        <v>-15440.98</v>
      </c>
      <c r="AK5759" s="4">
        <v>0</v>
      </c>
      <c r="AL5759" t="s">
        <v>795</v>
      </c>
      <c r="AM5759" s="71" t="str">
        <f>INDEX(Network_Insurer_Code,MATCH(Export!AL5759,Network_insurer_Name,0))</f>
        <v>TOL1</v>
      </c>
      <c r="AN5759" t="str">
        <f t="shared" si="89"/>
        <v>D1003TOL12020</v>
      </c>
    </row>
    <row r="5760" spans="1:40" x14ac:dyDescent="0.25">
      <c r="A5760">
        <v>2020</v>
      </c>
      <c r="B5760">
        <v>3</v>
      </c>
      <c r="C5760" s="1">
        <v>44013</v>
      </c>
      <c r="D5760" s="1">
        <v>44104</v>
      </c>
      <c r="E5760">
        <v>2019</v>
      </c>
      <c r="F5760" s="71" t="str">
        <f>INDEX(Client_Name,MATCH(Export!H5760,Local_Company_Name,0))</f>
        <v>Aplaca Engineering Co</v>
      </c>
      <c r="G5760" s="71">
        <f>INDEX(Client_Code,MATCH(Export!H5760,Local_Company_Name,0))</f>
        <v>1004</v>
      </c>
      <c r="H5760" t="s">
        <v>766</v>
      </c>
      <c r="I5760" t="s">
        <v>710</v>
      </c>
      <c r="J5760" t="s">
        <v>8</v>
      </c>
      <c r="K5760" s="71" t="str">
        <f>INDEX(Line_of_Business,MATCH(Export!J5760,Name,0))</f>
        <v>M</v>
      </c>
      <c r="L5760" s="9" t="s">
        <v>7</v>
      </c>
      <c r="M5760">
        <v>667</v>
      </c>
      <c r="N5760" s="4">
        <v>0</v>
      </c>
      <c r="O5760" s="4">
        <v>0</v>
      </c>
      <c r="P5760" s="4">
        <v>711775.18</v>
      </c>
      <c r="Q5760" s="4">
        <v>0</v>
      </c>
      <c r="R5760" s="4">
        <v>0</v>
      </c>
      <c r="S5760" s="4">
        <v>0</v>
      </c>
      <c r="T5760" s="4">
        <v>0</v>
      </c>
      <c r="U5760" s="4">
        <v>0</v>
      </c>
      <c r="V5760" s="4">
        <v>0</v>
      </c>
      <c r="W5760" s="4">
        <v>0</v>
      </c>
      <c r="X5760" s="4">
        <v>0</v>
      </c>
      <c r="Y5760" s="4">
        <v>0</v>
      </c>
      <c r="Z5760" s="4">
        <v>0</v>
      </c>
      <c r="AA5760" s="4">
        <v>0</v>
      </c>
      <c r="AB5760" t="s">
        <v>3</v>
      </c>
      <c r="AC5760" s="4">
        <v>0</v>
      </c>
      <c r="AD5760" s="4">
        <v>0</v>
      </c>
      <c r="AE5760" s="4">
        <v>0</v>
      </c>
      <c r="AF5760" t="s">
        <v>710</v>
      </c>
      <c r="AG5760" s="4">
        <v>0</v>
      </c>
      <c r="AH5760" s="4">
        <v>0</v>
      </c>
      <c r="AI5760" s="4">
        <v>0</v>
      </c>
      <c r="AJ5760" s="4">
        <v>-711775.18</v>
      </c>
      <c r="AK5760" s="4">
        <v>0</v>
      </c>
      <c r="AL5760" t="s">
        <v>793</v>
      </c>
      <c r="AM5760" s="71" t="str">
        <f>INDEX(Network_Insurer_Code,MATCH(Export!AL5760,Network_insurer_Name,0))</f>
        <v>CAL3</v>
      </c>
      <c r="AN5760" t="str">
        <f t="shared" si="89"/>
        <v>M1004CAL32019</v>
      </c>
    </row>
    <row r="5761" spans="1:40" x14ac:dyDescent="0.25">
      <c r="A5761">
        <v>2020</v>
      </c>
      <c r="B5761">
        <v>2</v>
      </c>
      <c r="C5761" s="1">
        <v>43922</v>
      </c>
      <c r="D5761" s="1">
        <v>44012</v>
      </c>
      <c r="E5761">
        <v>2018</v>
      </c>
      <c r="F5761" s="71" t="str">
        <f>INDEX(Client_Name,MATCH(Export!H5761,Local_Company_Name,0))</f>
        <v>Flaimngo Tailoring</v>
      </c>
      <c r="G5761" s="71">
        <f>INDEX(Client_Code,MATCH(Export!H5761,Local_Company_Name,0))</f>
        <v>1005</v>
      </c>
      <c r="H5761" t="s">
        <v>755</v>
      </c>
      <c r="I5761" t="s">
        <v>707</v>
      </c>
      <c r="J5761" t="s">
        <v>8</v>
      </c>
      <c r="K5761" s="71" t="str">
        <f>INDEX(Line_of_Business,MATCH(Export!J5761,Name,0))</f>
        <v>M</v>
      </c>
      <c r="L5761" s="9">
        <v>50561868</v>
      </c>
      <c r="M5761">
        <v>55</v>
      </c>
      <c r="N5761" s="4">
        <v>0</v>
      </c>
      <c r="O5761" s="4">
        <v>0</v>
      </c>
      <c r="P5761" s="4">
        <v>3672.62</v>
      </c>
      <c r="Q5761" s="4">
        <v>0</v>
      </c>
      <c r="R5761" s="4">
        <v>0</v>
      </c>
      <c r="S5761" s="4">
        <v>0</v>
      </c>
      <c r="T5761" s="4">
        <v>0</v>
      </c>
      <c r="U5761" s="4">
        <v>0</v>
      </c>
      <c r="V5761" s="4">
        <v>0</v>
      </c>
      <c r="W5761" s="4">
        <v>0</v>
      </c>
      <c r="X5761" s="4">
        <v>0</v>
      </c>
      <c r="Y5761" s="4">
        <v>0</v>
      </c>
      <c r="Z5761" s="4">
        <v>0</v>
      </c>
      <c r="AA5761" s="4">
        <v>0</v>
      </c>
      <c r="AB5761" t="s">
        <v>3</v>
      </c>
      <c r="AC5761" s="4">
        <v>0</v>
      </c>
      <c r="AD5761" s="4">
        <v>0</v>
      </c>
      <c r="AE5761" s="4">
        <v>0</v>
      </c>
      <c r="AF5761" t="s">
        <v>707</v>
      </c>
      <c r="AG5761" s="4">
        <v>0</v>
      </c>
      <c r="AH5761" s="4">
        <v>0</v>
      </c>
      <c r="AI5761" s="4">
        <v>0</v>
      </c>
      <c r="AJ5761" s="4">
        <v>-3672.62</v>
      </c>
      <c r="AK5761" s="4">
        <v>0</v>
      </c>
      <c r="AL5761" t="s">
        <v>792</v>
      </c>
      <c r="AM5761" s="71" t="str">
        <f>INDEX(Network_Insurer_Code,MATCH(Export!AL5761,Network_insurer_Name,0))</f>
        <v>CAL1</v>
      </c>
      <c r="AN5761" t="str">
        <f t="shared" si="89"/>
        <v>M1005CAL12018</v>
      </c>
    </row>
    <row r="5762" spans="1:40" x14ac:dyDescent="0.25">
      <c r="A5762">
        <v>2020</v>
      </c>
      <c r="B5762">
        <v>1</v>
      </c>
      <c r="C5762" s="1">
        <v>43831</v>
      </c>
      <c r="D5762" s="1">
        <v>43921</v>
      </c>
      <c r="E5762">
        <v>2018</v>
      </c>
      <c r="F5762" s="71" t="str">
        <f>INDEX(Client_Name,MATCH(Export!H5762,Local_Company_Name,0))</f>
        <v>Flaimngo Tailoring</v>
      </c>
      <c r="G5762" s="71">
        <f>INDEX(Client_Code,MATCH(Export!H5762,Local_Company_Name,0))</f>
        <v>1005</v>
      </c>
      <c r="H5762" t="s">
        <v>769</v>
      </c>
      <c r="I5762" t="s">
        <v>725</v>
      </c>
      <c r="J5762" t="s">
        <v>8</v>
      </c>
      <c r="K5762" s="71" t="str">
        <f>INDEX(Line_of_Business,MATCH(Export!J5762,Name,0))</f>
        <v>M</v>
      </c>
      <c r="L5762" s="9" t="s">
        <v>70</v>
      </c>
      <c r="M5762">
        <v>1703</v>
      </c>
      <c r="N5762" s="4">
        <v>0</v>
      </c>
      <c r="O5762" s="4">
        <v>0</v>
      </c>
      <c r="P5762" s="4">
        <v>2310.46</v>
      </c>
      <c r="Q5762" s="4">
        <v>0</v>
      </c>
      <c r="R5762" s="4">
        <v>0</v>
      </c>
      <c r="S5762" s="4">
        <v>0</v>
      </c>
      <c r="T5762" s="4">
        <v>0</v>
      </c>
      <c r="U5762" s="4">
        <v>0</v>
      </c>
      <c r="V5762" s="4">
        <v>0</v>
      </c>
      <c r="W5762" s="4">
        <v>0</v>
      </c>
      <c r="X5762" s="4">
        <v>0</v>
      </c>
      <c r="Y5762" s="4">
        <v>0</v>
      </c>
      <c r="Z5762" s="4">
        <v>0</v>
      </c>
      <c r="AA5762" s="4">
        <v>0</v>
      </c>
      <c r="AB5762" t="s">
        <v>3</v>
      </c>
      <c r="AC5762" s="4">
        <v>0</v>
      </c>
      <c r="AD5762" s="4">
        <v>0</v>
      </c>
      <c r="AE5762" s="4">
        <v>0</v>
      </c>
      <c r="AF5762" t="s">
        <v>725</v>
      </c>
      <c r="AG5762" s="4">
        <v>0</v>
      </c>
      <c r="AH5762" s="4">
        <v>0</v>
      </c>
      <c r="AI5762" s="4">
        <v>0</v>
      </c>
      <c r="AJ5762" s="4">
        <v>-2310.46</v>
      </c>
      <c r="AK5762" s="4">
        <v>200000</v>
      </c>
      <c r="AL5762" t="s">
        <v>796</v>
      </c>
      <c r="AM5762" s="71" t="str">
        <f>INDEX(Network_Insurer_Code,MATCH(Export!AL5762,Network_insurer_Name,0))</f>
        <v>POL2</v>
      </c>
      <c r="AN5762" t="str">
        <f t="shared" ref="AN5762:AN5825" si="90">_xlfn.CONCAT(K5762,G5762,AM5762,E5762)</f>
        <v>M1005POL22018</v>
      </c>
    </row>
    <row r="5763" spans="1:40" x14ac:dyDescent="0.25">
      <c r="A5763">
        <v>2019</v>
      </c>
      <c r="B5763">
        <v>3</v>
      </c>
      <c r="C5763" s="1">
        <v>43647</v>
      </c>
      <c r="D5763" s="1">
        <v>43738</v>
      </c>
      <c r="E5763">
        <v>2019</v>
      </c>
      <c r="F5763" s="71" t="str">
        <f>INDEX(Client_Name,MATCH(Export!H5763,Local_Company_Name,0))</f>
        <v>Aplaca Engineering Co</v>
      </c>
      <c r="G5763" s="71">
        <f>INDEX(Client_Code,MATCH(Export!H5763,Local_Company_Name,0))</f>
        <v>1004</v>
      </c>
      <c r="H5763" t="s">
        <v>765</v>
      </c>
      <c r="I5763" t="s">
        <v>713</v>
      </c>
      <c r="J5763" t="s">
        <v>22</v>
      </c>
      <c r="K5763" s="71" t="str">
        <f>INDEX(Line_of_Business,MATCH(Export!J5763,Name,0))</f>
        <v>A</v>
      </c>
      <c r="L5763" s="9" t="s">
        <v>439</v>
      </c>
      <c r="M5763">
        <v>0</v>
      </c>
      <c r="N5763" s="4">
        <v>0</v>
      </c>
      <c r="O5763" s="4">
        <v>0</v>
      </c>
      <c r="P5763" s="4">
        <v>7835.45</v>
      </c>
      <c r="Q5763" s="4">
        <v>0</v>
      </c>
      <c r="R5763" s="4">
        <v>0</v>
      </c>
      <c r="S5763" s="4">
        <v>0</v>
      </c>
      <c r="T5763" s="4">
        <v>0</v>
      </c>
      <c r="U5763" s="4">
        <v>0</v>
      </c>
      <c r="V5763" s="4">
        <v>0</v>
      </c>
      <c r="W5763" s="4">
        <v>0</v>
      </c>
      <c r="X5763" s="4">
        <v>0</v>
      </c>
      <c r="Y5763" s="4">
        <v>0</v>
      </c>
      <c r="Z5763" s="4">
        <v>0</v>
      </c>
      <c r="AA5763" s="4">
        <v>0</v>
      </c>
      <c r="AB5763" t="s">
        <v>3</v>
      </c>
      <c r="AC5763" s="4">
        <v>15517.5</v>
      </c>
      <c r="AD5763" s="4">
        <v>0</v>
      </c>
      <c r="AE5763" s="4">
        <v>4662.83</v>
      </c>
      <c r="AF5763" t="s">
        <v>713</v>
      </c>
      <c r="AG5763" s="4">
        <v>0</v>
      </c>
      <c r="AH5763" s="4">
        <v>0</v>
      </c>
      <c r="AI5763" s="4">
        <v>0</v>
      </c>
      <c r="AJ5763" s="4">
        <v>-7835.45</v>
      </c>
      <c r="AK5763" s="4">
        <v>0</v>
      </c>
      <c r="AL5763" t="s">
        <v>793</v>
      </c>
      <c r="AM5763" s="71" t="str">
        <f>INDEX(Network_Insurer_Code,MATCH(Export!AL5763,Network_insurer_Name,0))</f>
        <v>CAL3</v>
      </c>
      <c r="AN5763" t="str">
        <f t="shared" si="90"/>
        <v>A1004CAL32019</v>
      </c>
    </row>
    <row r="5764" spans="1:40" x14ac:dyDescent="0.25">
      <c r="A5764">
        <v>2019</v>
      </c>
      <c r="B5764">
        <v>1</v>
      </c>
      <c r="C5764" s="1">
        <v>43497</v>
      </c>
      <c r="D5764" s="1">
        <v>43555</v>
      </c>
      <c r="E5764">
        <v>2019</v>
      </c>
      <c r="F5764" s="71" t="str">
        <f>INDEX(Client_Name,MATCH(Export!H5764,Local_Company_Name,0))</f>
        <v>Flaimngo Tailoring</v>
      </c>
      <c r="G5764" s="71">
        <f>INDEX(Client_Code,MATCH(Export!H5764,Local_Company_Name,0))</f>
        <v>1005</v>
      </c>
      <c r="H5764" t="s">
        <v>771</v>
      </c>
      <c r="I5764" t="s">
        <v>720</v>
      </c>
      <c r="J5764" t="s">
        <v>22</v>
      </c>
      <c r="K5764" s="71" t="str">
        <f>INDEX(Line_of_Business,MATCH(Export!J5764,Name,0))</f>
        <v>A</v>
      </c>
      <c r="L5764" s="9" t="s">
        <v>458</v>
      </c>
      <c r="M5764">
        <v>934</v>
      </c>
      <c r="N5764" s="4">
        <v>0</v>
      </c>
      <c r="O5764" s="4">
        <v>0</v>
      </c>
      <c r="P5764" s="4">
        <v>0</v>
      </c>
      <c r="Q5764" s="4">
        <v>0</v>
      </c>
      <c r="R5764" s="4">
        <v>0</v>
      </c>
      <c r="S5764" s="4">
        <v>0</v>
      </c>
      <c r="T5764" s="4">
        <v>0</v>
      </c>
      <c r="U5764" s="4">
        <v>0</v>
      </c>
      <c r="V5764" s="4">
        <v>0</v>
      </c>
      <c r="W5764" s="4">
        <v>0</v>
      </c>
      <c r="X5764" s="4">
        <v>0</v>
      </c>
      <c r="Y5764" s="4">
        <v>0</v>
      </c>
      <c r="Z5764" s="4">
        <v>0</v>
      </c>
      <c r="AA5764" s="4">
        <v>0</v>
      </c>
      <c r="AB5764" t="s">
        <v>3</v>
      </c>
      <c r="AC5764" s="4">
        <v>0</v>
      </c>
      <c r="AD5764" s="4">
        <v>0</v>
      </c>
      <c r="AE5764" s="4">
        <v>641520</v>
      </c>
      <c r="AF5764" t="s">
        <v>720</v>
      </c>
      <c r="AG5764" s="4">
        <v>0</v>
      </c>
      <c r="AH5764" s="4">
        <v>0</v>
      </c>
      <c r="AI5764" s="4">
        <v>0</v>
      </c>
      <c r="AJ5764" s="4">
        <v>0</v>
      </c>
      <c r="AK5764" s="4">
        <v>0</v>
      </c>
      <c r="AL5764" t="s">
        <v>788</v>
      </c>
      <c r="AM5764" s="71" t="str">
        <f>INDEX(Network_Insurer_Code,MATCH(Export!AL5764,Network_insurer_Name,0))</f>
        <v>RAI1</v>
      </c>
      <c r="AN5764" t="str">
        <f t="shared" si="90"/>
        <v>A1005RAI12019</v>
      </c>
    </row>
    <row r="5765" spans="1:40" x14ac:dyDescent="0.25">
      <c r="A5765">
        <v>2019</v>
      </c>
      <c r="B5765">
        <v>4</v>
      </c>
      <c r="C5765" s="1">
        <v>43739</v>
      </c>
      <c r="D5765" s="1">
        <v>43830</v>
      </c>
      <c r="E5765">
        <v>2018</v>
      </c>
      <c r="F5765" s="71" t="str">
        <f>INDEX(Client_Name,MATCH(Export!H5765,Local_Company_Name,0))</f>
        <v>Tiger Jewelcrafting Ltd</v>
      </c>
      <c r="G5765" s="71">
        <f>INDEX(Client_Code,MATCH(Export!H5765,Local_Company_Name,0))</f>
        <v>1003</v>
      </c>
      <c r="H5765" t="s">
        <v>761</v>
      </c>
      <c r="I5765" t="s">
        <v>719</v>
      </c>
      <c r="J5765" t="s">
        <v>5</v>
      </c>
      <c r="K5765" s="71" t="str">
        <f>INDEX(Line_of_Business,MATCH(Export!J5765,Name,0))</f>
        <v>L</v>
      </c>
      <c r="L5765" s="9" t="s">
        <v>315</v>
      </c>
      <c r="M5765">
        <v>391</v>
      </c>
      <c r="N5765" s="4">
        <v>1</v>
      </c>
      <c r="O5765" s="4">
        <v>1</v>
      </c>
      <c r="P5765" s="4">
        <v>0</v>
      </c>
      <c r="Q5765" s="4">
        <v>0</v>
      </c>
      <c r="R5765" s="4">
        <v>0</v>
      </c>
      <c r="S5765" s="4">
        <v>0</v>
      </c>
      <c r="T5765" s="4">
        <v>0</v>
      </c>
      <c r="U5765" s="4">
        <v>0</v>
      </c>
      <c r="V5765" s="4">
        <v>0</v>
      </c>
      <c r="W5765" s="4">
        <v>0</v>
      </c>
      <c r="X5765" s="4">
        <v>0</v>
      </c>
      <c r="Y5765" s="4">
        <v>0.06</v>
      </c>
      <c r="Z5765" s="4">
        <v>0.01</v>
      </c>
      <c r="AA5765" s="4">
        <v>0</v>
      </c>
      <c r="AB5765" t="s">
        <v>3</v>
      </c>
      <c r="AC5765" s="4">
        <v>0</v>
      </c>
      <c r="AD5765" s="4">
        <v>0</v>
      </c>
      <c r="AE5765" s="4">
        <v>0</v>
      </c>
      <c r="AF5765" t="s">
        <v>719</v>
      </c>
      <c r="AG5765" s="4">
        <v>0</v>
      </c>
      <c r="AH5765" s="4">
        <v>0</v>
      </c>
      <c r="AI5765" s="4">
        <v>0</v>
      </c>
      <c r="AJ5765" s="4">
        <v>0.92999999999999905</v>
      </c>
      <c r="AK5765" s="4">
        <v>0</v>
      </c>
      <c r="AL5765" t="s">
        <v>789</v>
      </c>
      <c r="AM5765" s="71" t="str">
        <f>INDEX(Network_Insurer_Code,MATCH(Export!AL5765,Network_insurer_Name,0))</f>
        <v>APL1</v>
      </c>
      <c r="AN5765" t="str">
        <f t="shared" si="90"/>
        <v>L1003APL12018</v>
      </c>
    </row>
    <row r="5766" spans="1:40" x14ac:dyDescent="0.25">
      <c r="A5766">
        <v>2019</v>
      </c>
      <c r="B5766">
        <v>3</v>
      </c>
      <c r="C5766" s="1">
        <v>43647</v>
      </c>
      <c r="D5766" s="1">
        <v>43738</v>
      </c>
      <c r="E5766">
        <v>2018</v>
      </c>
      <c r="F5766" s="71" t="str">
        <f>INDEX(Client_Name,MATCH(Export!H5766,Local_Company_Name,0))</f>
        <v>Tiger Jewelcrafting Ltd</v>
      </c>
      <c r="G5766" s="71">
        <f>INDEX(Client_Code,MATCH(Export!H5766,Local_Company_Name,0))</f>
        <v>1003</v>
      </c>
      <c r="H5766" t="s">
        <v>761</v>
      </c>
      <c r="I5766" t="s">
        <v>719</v>
      </c>
      <c r="J5766" t="s">
        <v>5</v>
      </c>
      <c r="K5766" s="71" t="str">
        <f>INDEX(Line_of_Business,MATCH(Export!J5766,Name,0))</f>
        <v>L</v>
      </c>
      <c r="L5766" s="9" t="s">
        <v>315</v>
      </c>
      <c r="M5766">
        <v>391</v>
      </c>
      <c r="N5766" s="4">
        <v>-4927</v>
      </c>
      <c r="O5766" s="4">
        <v>-4927</v>
      </c>
      <c r="P5766" s="4">
        <v>4027.44</v>
      </c>
      <c r="Q5766" s="4">
        <v>0</v>
      </c>
      <c r="R5766" s="4">
        <v>0</v>
      </c>
      <c r="S5766" s="4">
        <v>0</v>
      </c>
      <c r="T5766" s="4">
        <v>0</v>
      </c>
      <c r="U5766" s="4">
        <v>0</v>
      </c>
      <c r="V5766" s="4">
        <v>0</v>
      </c>
      <c r="W5766" s="4">
        <v>0</v>
      </c>
      <c r="X5766" s="4">
        <v>0</v>
      </c>
      <c r="Y5766" s="4">
        <v>-310.39999999999998</v>
      </c>
      <c r="Z5766" s="4">
        <v>-34.49</v>
      </c>
      <c r="AA5766" s="4">
        <v>0</v>
      </c>
      <c r="AB5766" t="s">
        <v>3</v>
      </c>
      <c r="AC5766" s="4">
        <v>0</v>
      </c>
      <c r="AD5766" s="4">
        <v>0</v>
      </c>
      <c r="AE5766" s="4">
        <v>0</v>
      </c>
      <c r="AF5766" t="s">
        <v>719</v>
      </c>
      <c r="AG5766" s="4">
        <v>0</v>
      </c>
      <c r="AH5766" s="4">
        <v>0</v>
      </c>
      <c r="AI5766" s="4">
        <v>0</v>
      </c>
      <c r="AJ5766" s="4">
        <v>-8609.5499999999993</v>
      </c>
      <c r="AK5766" s="4">
        <v>0</v>
      </c>
      <c r="AL5766" t="s">
        <v>795</v>
      </c>
      <c r="AM5766" s="71" t="str">
        <f>INDEX(Network_Insurer_Code,MATCH(Export!AL5766,Network_insurer_Name,0))</f>
        <v>TOL1</v>
      </c>
      <c r="AN5766" t="str">
        <f t="shared" si="90"/>
        <v>L1003TOL12018</v>
      </c>
    </row>
    <row r="5767" spans="1:40" x14ac:dyDescent="0.25">
      <c r="A5767">
        <v>2020</v>
      </c>
      <c r="B5767">
        <v>3</v>
      </c>
      <c r="C5767" s="1">
        <v>44013</v>
      </c>
      <c r="D5767" s="1">
        <v>44104</v>
      </c>
      <c r="E5767">
        <v>2020</v>
      </c>
      <c r="F5767" s="71" t="str">
        <f>INDEX(Client_Name,MATCH(Export!H5767,Local_Company_Name,0))</f>
        <v>Zebra Workings Ltd</v>
      </c>
      <c r="G5767" s="71">
        <f>INDEX(Client_Code,MATCH(Export!H5767,Local_Company_Name,0))</f>
        <v>1001</v>
      </c>
      <c r="H5767" t="s">
        <v>750</v>
      </c>
      <c r="I5767" t="s">
        <v>733</v>
      </c>
      <c r="J5767" t="s">
        <v>8</v>
      </c>
      <c r="K5767" s="71" t="str">
        <f>INDEX(Line_of_Business,MATCH(Export!J5767,Name,0))</f>
        <v>M</v>
      </c>
      <c r="L5767" s="9">
        <v>203996776</v>
      </c>
      <c r="M5767">
        <v>14</v>
      </c>
      <c r="N5767" s="4">
        <v>2268.8200000000002</v>
      </c>
      <c r="O5767" s="4">
        <v>2268.8200000000002</v>
      </c>
      <c r="P5767" s="4">
        <v>997.85</v>
      </c>
      <c r="Q5767" s="4">
        <v>0</v>
      </c>
      <c r="R5767" s="4">
        <v>0</v>
      </c>
      <c r="S5767" s="4">
        <v>0</v>
      </c>
      <c r="T5767" s="4">
        <v>0</v>
      </c>
      <c r="U5767" s="4">
        <v>0</v>
      </c>
      <c r="V5767" s="4">
        <v>0</v>
      </c>
      <c r="W5767" s="4">
        <v>0</v>
      </c>
      <c r="X5767" s="4">
        <v>0</v>
      </c>
      <c r="Y5767" s="4">
        <v>266.58999999999997</v>
      </c>
      <c r="Z5767" s="4">
        <v>170.16</v>
      </c>
      <c r="AA5767" s="4">
        <v>283.60000000000002</v>
      </c>
      <c r="AB5767" t="s">
        <v>3</v>
      </c>
      <c r="AC5767" s="4">
        <v>0</v>
      </c>
      <c r="AD5767" s="4">
        <v>0</v>
      </c>
      <c r="AE5767" s="4">
        <v>0</v>
      </c>
      <c r="AF5767" t="s">
        <v>733</v>
      </c>
      <c r="AG5767" s="4">
        <v>0</v>
      </c>
      <c r="AH5767" s="4">
        <v>0</v>
      </c>
      <c r="AI5767" s="4">
        <v>0</v>
      </c>
      <c r="AJ5767" s="4">
        <v>550.62</v>
      </c>
      <c r="AK5767" s="4">
        <v>200000</v>
      </c>
      <c r="AL5767" t="s">
        <v>781</v>
      </c>
      <c r="AM5767" s="71" t="str">
        <f>INDEX(Network_Insurer_Code,MATCH(Export!AL5767,Network_insurer_Name,0))</f>
        <v>ORI1</v>
      </c>
      <c r="AN5767" t="str">
        <f t="shared" si="90"/>
        <v>M1001ORI12020</v>
      </c>
    </row>
    <row r="5768" spans="1:40" x14ac:dyDescent="0.25">
      <c r="A5768">
        <v>2019</v>
      </c>
      <c r="B5768">
        <v>2</v>
      </c>
      <c r="C5768" s="1">
        <v>43556</v>
      </c>
      <c r="D5768" s="1">
        <v>43646</v>
      </c>
      <c r="E5768">
        <v>2017</v>
      </c>
      <c r="F5768" s="71" t="str">
        <f>INDEX(Client_Name,MATCH(Export!H5768,Local_Company_Name,0))</f>
        <v>Falcon Clothing</v>
      </c>
      <c r="G5768" s="71">
        <f>INDEX(Client_Code,MATCH(Export!H5768,Local_Company_Name,0))</f>
        <v>1006</v>
      </c>
      <c r="H5768" t="s">
        <v>774</v>
      </c>
      <c r="I5768" t="s">
        <v>711</v>
      </c>
      <c r="J5768" t="s">
        <v>8</v>
      </c>
      <c r="K5768" s="71" t="str">
        <f>INDEX(Line_of_Business,MATCH(Export!J5768,Name,0))</f>
        <v>M</v>
      </c>
      <c r="L5768" s="9" t="s">
        <v>388</v>
      </c>
      <c r="M5768">
        <v>7378</v>
      </c>
      <c r="N5768" s="4">
        <v>0</v>
      </c>
      <c r="O5768" s="4">
        <v>0</v>
      </c>
      <c r="P5768" s="4">
        <v>116740.47</v>
      </c>
      <c r="Q5768" s="4">
        <v>0</v>
      </c>
      <c r="R5768" s="4">
        <v>0</v>
      </c>
      <c r="S5768" s="4">
        <v>0</v>
      </c>
      <c r="T5768" s="4">
        <v>0</v>
      </c>
      <c r="U5768" s="4">
        <v>0</v>
      </c>
      <c r="V5768" s="4">
        <v>0</v>
      </c>
      <c r="W5768" s="4">
        <v>0</v>
      </c>
      <c r="X5768" s="4">
        <v>0</v>
      </c>
      <c r="Y5768" s="4">
        <v>0</v>
      </c>
      <c r="Z5768" s="4">
        <v>0</v>
      </c>
      <c r="AA5768" s="4">
        <v>0</v>
      </c>
      <c r="AB5768" t="s">
        <v>3</v>
      </c>
      <c r="AC5768" s="4">
        <v>0</v>
      </c>
      <c r="AD5768" s="4">
        <v>0</v>
      </c>
      <c r="AE5768" s="4">
        <v>0</v>
      </c>
      <c r="AF5768" t="s">
        <v>711</v>
      </c>
      <c r="AG5768" s="4">
        <v>0</v>
      </c>
      <c r="AH5768" s="4">
        <v>0</v>
      </c>
      <c r="AI5768" s="4">
        <v>0</v>
      </c>
      <c r="AJ5768" s="4">
        <v>-116740.47</v>
      </c>
      <c r="AK5768" s="4">
        <v>0</v>
      </c>
      <c r="AL5768" t="s">
        <v>797</v>
      </c>
      <c r="AM5768" s="71" t="str">
        <f>INDEX(Network_Insurer_Code,MATCH(Export!AL5768,Network_insurer_Name,0))</f>
        <v>ONI3</v>
      </c>
      <c r="AN5768" t="str">
        <f t="shared" si="90"/>
        <v>M1006ONI32017</v>
      </c>
    </row>
    <row r="5769" spans="1:40" x14ac:dyDescent="0.25">
      <c r="A5769">
        <v>2019</v>
      </c>
      <c r="B5769">
        <v>4</v>
      </c>
      <c r="C5769" s="1">
        <v>43831</v>
      </c>
      <c r="D5769" s="1">
        <v>43921</v>
      </c>
      <c r="E5769">
        <v>2019</v>
      </c>
      <c r="F5769" s="71" t="str">
        <f>INDEX(Client_Name,MATCH(Export!H5769,Local_Company_Name,0))</f>
        <v>Falcon Clothing</v>
      </c>
      <c r="G5769" s="71">
        <f>INDEX(Client_Code,MATCH(Export!H5769,Local_Company_Name,0))</f>
        <v>1006</v>
      </c>
      <c r="H5769" t="s">
        <v>773</v>
      </c>
      <c r="I5769" t="s">
        <v>736</v>
      </c>
      <c r="J5769" t="s">
        <v>8</v>
      </c>
      <c r="K5769" s="71" t="str">
        <f>INDEX(Line_of_Business,MATCH(Export!J5769,Name,0))</f>
        <v>M</v>
      </c>
      <c r="L5769" s="9" t="s">
        <v>266</v>
      </c>
      <c r="M5769">
        <v>5924</v>
      </c>
      <c r="N5769" s="4">
        <v>-3991752.32</v>
      </c>
      <c r="O5769" s="4">
        <v>-1995876.16</v>
      </c>
      <c r="P5769" s="4">
        <v>0</v>
      </c>
      <c r="Q5769" s="4">
        <v>0</v>
      </c>
      <c r="R5769" s="4">
        <v>0</v>
      </c>
      <c r="S5769" s="4">
        <v>0</v>
      </c>
      <c r="T5769" s="4">
        <v>0</v>
      </c>
      <c r="U5769" s="4">
        <v>0</v>
      </c>
      <c r="V5769" s="4">
        <v>0</v>
      </c>
      <c r="W5769" s="4">
        <v>0</v>
      </c>
      <c r="X5769" s="4">
        <v>0</v>
      </c>
      <c r="Y5769" s="4">
        <v>-204577.31</v>
      </c>
      <c r="Z5769" s="4">
        <v>0</v>
      </c>
      <c r="AA5769" s="4">
        <v>0</v>
      </c>
      <c r="AB5769" t="s">
        <v>3</v>
      </c>
      <c r="AC5769" s="4">
        <v>0</v>
      </c>
      <c r="AD5769" s="4">
        <v>0</v>
      </c>
      <c r="AE5769" s="4">
        <v>0</v>
      </c>
      <c r="AF5769" t="s">
        <v>736</v>
      </c>
      <c r="AG5769" s="4">
        <v>0</v>
      </c>
      <c r="AH5769" s="4">
        <v>0</v>
      </c>
      <c r="AI5769" s="4">
        <v>0</v>
      </c>
      <c r="AJ5769" s="4">
        <v>-1791298.8499999901</v>
      </c>
      <c r="AK5769" s="4">
        <v>0</v>
      </c>
      <c r="AL5769" t="s">
        <v>785</v>
      </c>
      <c r="AM5769" s="71" t="str">
        <f>INDEX(Network_Insurer_Code,MATCH(Export!AL5769,Network_insurer_Name,0))</f>
        <v>WAI3</v>
      </c>
      <c r="AN5769" t="str">
        <f t="shared" si="90"/>
        <v>M1006WAI32019</v>
      </c>
    </row>
    <row r="5770" spans="1:40" x14ac:dyDescent="0.25">
      <c r="A5770">
        <v>2019</v>
      </c>
      <c r="B5770">
        <v>4</v>
      </c>
      <c r="C5770" s="1">
        <v>43739</v>
      </c>
      <c r="D5770" s="1">
        <v>43830</v>
      </c>
      <c r="E5770">
        <v>2019</v>
      </c>
      <c r="F5770" s="71" t="str">
        <f>INDEX(Client_Name,MATCH(Export!H5770,Local_Company_Name,0))</f>
        <v>Zebra Workings Ltd</v>
      </c>
      <c r="G5770" s="71">
        <f>INDEX(Client_Code,MATCH(Export!H5770,Local_Company_Name,0))</f>
        <v>1001</v>
      </c>
      <c r="H5770" t="s">
        <v>751</v>
      </c>
      <c r="I5770" t="s">
        <v>736</v>
      </c>
      <c r="J5770" t="s">
        <v>0</v>
      </c>
      <c r="K5770" s="71" t="str">
        <f>INDEX(Line_of_Business,MATCH(Export!J5770,Name,0))</f>
        <v>D</v>
      </c>
      <c r="L5770" s="9" t="s">
        <v>357</v>
      </c>
      <c r="M5770">
        <v>2993</v>
      </c>
      <c r="N5770" s="4">
        <v>20451.599999999999</v>
      </c>
      <c r="O5770" s="4">
        <v>10225.799999999999</v>
      </c>
      <c r="P5770" s="4">
        <v>0</v>
      </c>
      <c r="Q5770" s="4">
        <v>0</v>
      </c>
      <c r="R5770" s="4">
        <v>0</v>
      </c>
      <c r="S5770" s="4">
        <v>0</v>
      </c>
      <c r="T5770" s="4">
        <v>0</v>
      </c>
      <c r="U5770" s="4">
        <v>0</v>
      </c>
      <c r="V5770" s="4">
        <v>0</v>
      </c>
      <c r="W5770" s="4">
        <v>0</v>
      </c>
      <c r="X5770" s="4">
        <v>0</v>
      </c>
      <c r="Y5770" s="4">
        <v>1533.87</v>
      </c>
      <c r="Z5770" s="4">
        <v>613.54999999999995</v>
      </c>
      <c r="AA5770" s="4">
        <v>0</v>
      </c>
      <c r="AB5770" t="s">
        <v>3</v>
      </c>
      <c r="AC5770" s="4">
        <v>0</v>
      </c>
      <c r="AD5770" s="4">
        <v>0</v>
      </c>
      <c r="AE5770" s="4">
        <v>0</v>
      </c>
      <c r="AF5770" t="s">
        <v>736</v>
      </c>
      <c r="AG5770" s="4">
        <v>0</v>
      </c>
      <c r="AH5770" s="4">
        <v>0</v>
      </c>
      <c r="AI5770" s="4">
        <v>0</v>
      </c>
      <c r="AJ5770" s="4">
        <v>8078.38</v>
      </c>
      <c r="AK5770" s="4">
        <v>0</v>
      </c>
      <c r="AL5770" t="s">
        <v>783</v>
      </c>
      <c r="AM5770" s="71" t="str">
        <f>INDEX(Network_Insurer_Code,MATCH(Export!AL5770,Network_insurer_Name,0))</f>
        <v>PEP1</v>
      </c>
      <c r="AN5770" t="str">
        <f t="shared" si="90"/>
        <v>D1001PEP12019</v>
      </c>
    </row>
    <row r="5771" spans="1:40" x14ac:dyDescent="0.25">
      <c r="A5771">
        <v>2019</v>
      </c>
      <c r="B5771">
        <v>4</v>
      </c>
      <c r="C5771" s="1">
        <v>43739</v>
      </c>
      <c r="D5771" s="1">
        <v>43830</v>
      </c>
      <c r="E5771">
        <v>2019</v>
      </c>
      <c r="F5771" s="71" t="str">
        <f>INDEX(Client_Name,MATCH(Export!H5771,Local_Company_Name,0))</f>
        <v>Falcon Clothing</v>
      </c>
      <c r="G5771" s="71">
        <f>INDEX(Client_Code,MATCH(Export!H5771,Local_Company_Name,0))</f>
        <v>1006</v>
      </c>
      <c r="H5771" t="s">
        <v>773</v>
      </c>
      <c r="I5771" t="s">
        <v>779</v>
      </c>
      <c r="J5771" t="s">
        <v>8</v>
      </c>
      <c r="K5771" s="71" t="str">
        <f>INDEX(Line_of_Business,MATCH(Export!J5771,Name,0))</f>
        <v>M</v>
      </c>
      <c r="L5771" s="9" t="s">
        <v>380</v>
      </c>
      <c r="M5771">
        <v>2413</v>
      </c>
      <c r="N5771" s="4">
        <v>0</v>
      </c>
      <c r="O5771" s="4">
        <v>0</v>
      </c>
      <c r="P5771" s="4">
        <v>666591.48</v>
      </c>
      <c r="Q5771" s="4">
        <v>0</v>
      </c>
      <c r="R5771" s="4">
        <v>0</v>
      </c>
      <c r="S5771" s="4">
        <v>0</v>
      </c>
      <c r="T5771" s="4">
        <v>0</v>
      </c>
      <c r="U5771" s="4">
        <v>0</v>
      </c>
      <c r="V5771" s="4">
        <v>0</v>
      </c>
      <c r="W5771" s="4">
        <v>0</v>
      </c>
      <c r="X5771" s="4">
        <v>0</v>
      </c>
      <c r="Y5771" s="4">
        <v>0</v>
      </c>
      <c r="Z5771" s="4">
        <v>0</v>
      </c>
      <c r="AA5771" s="4">
        <v>0</v>
      </c>
      <c r="AB5771" t="s">
        <v>3</v>
      </c>
      <c r="AC5771" s="4">
        <v>0</v>
      </c>
      <c r="AD5771" s="4">
        <v>0</v>
      </c>
      <c r="AE5771" s="4">
        <v>0</v>
      </c>
      <c r="AF5771" t="s">
        <v>779</v>
      </c>
      <c r="AG5771" s="4">
        <v>0</v>
      </c>
      <c r="AH5771" s="4">
        <v>0</v>
      </c>
      <c r="AI5771" s="4">
        <v>0</v>
      </c>
      <c r="AJ5771" s="4">
        <v>-666591.48</v>
      </c>
      <c r="AK5771" s="4">
        <v>0</v>
      </c>
      <c r="AL5771" t="s">
        <v>794</v>
      </c>
      <c r="AM5771" s="71" t="str">
        <f>INDEX(Network_Insurer_Code,MATCH(Export!AL5771,Network_insurer_Name,0))</f>
        <v>CUI2</v>
      </c>
      <c r="AN5771" t="str">
        <f t="shared" si="90"/>
        <v>M1006CUI22019</v>
      </c>
    </row>
    <row r="5772" spans="1:40" x14ac:dyDescent="0.25">
      <c r="A5772">
        <v>2020</v>
      </c>
      <c r="B5772">
        <v>3</v>
      </c>
      <c r="C5772" s="1">
        <v>44013</v>
      </c>
      <c r="D5772" s="1">
        <v>44104</v>
      </c>
      <c r="E5772">
        <v>2019</v>
      </c>
      <c r="F5772" s="71" t="str">
        <f>INDEX(Client_Name,MATCH(Export!H5772,Local_Company_Name,0))</f>
        <v>Falcon Clothing</v>
      </c>
      <c r="G5772" s="71">
        <f>INDEX(Client_Code,MATCH(Export!H5772,Local_Company_Name,0))</f>
        <v>1006</v>
      </c>
      <c r="H5772" t="s">
        <v>776</v>
      </c>
      <c r="I5772" t="s">
        <v>707</v>
      </c>
      <c r="J5772" t="s">
        <v>22</v>
      </c>
      <c r="K5772" s="71" t="str">
        <f>INDEX(Line_of_Business,MATCH(Export!J5772,Name,0))</f>
        <v>A</v>
      </c>
      <c r="L5772" s="9">
        <v>76557499</v>
      </c>
      <c r="M5772">
        <v>0</v>
      </c>
      <c r="N5772" s="4">
        <v>0</v>
      </c>
      <c r="O5772" s="4">
        <v>0</v>
      </c>
      <c r="P5772" s="4">
        <v>982.75</v>
      </c>
      <c r="Q5772" s="4">
        <v>0</v>
      </c>
      <c r="R5772" s="4">
        <v>0</v>
      </c>
      <c r="S5772" s="4">
        <v>0</v>
      </c>
      <c r="T5772" s="4">
        <v>0</v>
      </c>
      <c r="U5772" s="4">
        <v>0</v>
      </c>
      <c r="V5772" s="4">
        <v>0</v>
      </c>
      <c r="W5772" s="4">
        <v>0</v>
      </c>
      <c r="X5772" s="4">
        <v>0</v>
      </c>
      <c r="Y5772" s="4">
        <v>0</v>
      </c>
      <c r="Z5772" s="4">
        <v>0</v>
      </c>
      <c r="AA5772" s="4">
        <v>0</v>
      </c>
      <c r="AB5772" t="s">
        <v>3</v>
      </c>
      <c r="AC5772" s="4">
        <v>0</v>
      </c>
      <c r="AD5772" s="4">
        <v>0</v>
      </c>
      <c r="AE5772" s="4">
        <v>-59800</v>
      </c>
      <c r="AF5772" t="s">
        <v>707</v>
      </c>
      <c r="AG5772" s="4">
        <v>0</v>
      </c>
      <c r="AH5772" s="4">
        <v>0</v>
      </c>
      <c r="AI5772" s="4">
        <v>0</v>
      </c>
      <c r="AJ5772" s="4">
        <v>-982.75</v>
      </c>
      <c r="AK5772" s="4">
        <v>0</v>
      </c>
      <c r="AL5772" t="s">
        <v>781</v>
      </c>
      <c r="AM5772" s="71" t="str">
        <f>INDEX(Network_Insurer_Code,MATCH(Export!AL5772,Network_insurer_Name,0))</f>
        <v>ORI1</v>
      </c>
      <c r="AN5772" t="str">
        <f t="shared" si="90"/>
        <v>A1006ORI12019</v>
      </c>
    </row>
    <row r="5773" spans="1:40" x14ac:dyDescent="0.25">
      <c r="A5773">
        <v>2020</v>
      </c>
      <c r="B5773">
        <v>1</v>
      </c>
      <c r="C5773" s="1">
        <v>43831</v>
      </c>
      <c r="D5773" s="1">
        <v>43921</v>
      </c>
      <c r="E5773">
        <v>2019</v>
      </c>
      <c r="F5773" s="71" t="str">
        <f>INDEX(Client_Name,MATCH(Export!H5773,Local_Company_Name,0))</f>
        <v>Tiger Jewelcrafting Ltd</v>
      </c>
      <c r="G5773" s="71">
        <f>INDEX(Client_Code,MATCH(Export!H5773,Local_Company_Name,0))</f>
        <v>1003</v>
      </c>
      <c r="H5773" t="s">
        <v>763</v>
      </c>
      <c r="I5773" t="s">
        <v>718</v>
      </c>
      <c r="J5773" t="s">
        <v>8</v>
      </c>
      <c r="K5773" s="71" t="str">
        <f>INDEX(Line_of_Business,MATCH(Export!J5773,Name,0))</f>
        <v>M</v>
      </c>
      <c r="L5773" s="9">
        <v>279200</v>
      </c>
      <c r="M5773">
        <v>159</v>
      </c>
      <c r="N5773" s="4">
        <v>112827.77499999999</v>
      </c>
      <c r="O5773" s="4">
        <v>90262.22</v>
      </c>
      <c r="P5773" s="4">
        <v>292820.13</v>
      </c>
      <c r="Q5773" s="4">
        <v>0</v>
      </c>
      <c r="R5773" s="4">
        <v>0</v>
      </c>
      <c r="S5773" s="4">
        <v>0</v>
      </c>
      <c r="T5773" s="4">
        <v>0</v>
      </c>
      <c r="U5773" s="4">
        <v>0</v>
      </c>
      <c r="V5773" s="4">
        <v>0</v>
      </c>
      <c r="W5773" s="4">
        <v>0</v>
      </c>
      <c r="X5773" s="4">
        <v>0</v>
      </c>
      <c r="Y5773" s="4">
        <v>12999.76</v>
      </c>
      <c r="Z5773" s="4">
        <v>0</v>
      </c>
      <c r="AA5773" s="4">
        <v>10831.47</v>
      </c>
      <c r="AB5773" t="s">
        <v>3</v>
      </c>
      <c r="AC5773" s="4">
        <v>0</v>
      </c>
      <c r="AD5773" s="4">
        <v>0</v>
      </c>
      <c r="AE5773" s="4">
        <v>0</v>
      </c>
      <c r="AF5773" t="s">
        <v>718</v>
      </c>
      <c r="AG5773" s="4">
        <v>0</v>
      </c>
      <c r="AH5773" s="4">
        <v>0</v>
      </c>
      <c r="AI5773" s="4">
        <v>0</v>
      </c>
      <c r="AJ5773" s="4">
        <v>-226389.14</v>
      </c>
      <c r="AK5773" s="4">
        <v>0</v>
      </c>
      <c r="AL5773" t="s">
        <v>790</v>
      </c>
      <c r="AM5773" s="71" t="str">
        <f>INDEX(Network_Insurer_Code,MATCH(Export!AL5773,Network_insurer_Name,0))</f>
        <v>STL1</v>
      </c>
      <c r="AN5773" t="str">
        <f t="shared" si="90"/>
        <v>M1003STL12019</v>
      </c>
    </row>
    <row r="5774" spans="1:40" x14ac:dyDescent="0.25">
      <c r="A5774">
        <v>2019</v>
      </c>
      <c r="B5774">
        <v>1</v>
      </c>
      <c r="C5774" s="1">
        <v>43466</v>
      </c>
      <c r="D5774" s="1">
        <v>43555</v>
      </c>
      <c r="E5774">
        <v>2018</v>
      </c>
      <c r="F5774" s="71" t="str">
        <f>INDEX(Client_Name,MATCH(Export!H5774,Local_Company_Name,0))</f>
        <v>Aplaca Engineering Co</v>
      </c>
      <c r="G5774" s="71">
        <f>INDEX(Client_Code,MATCH(Export!H5774,Local_Company_Name,0))</f>
        <v>1004</v>
      </c>
      <c r="H5774" t="s">
        <v>766</v>
      </c>
      <c r="I5774" t="s">
        <v>707</v>
      </c>
      <c r="J5774" t="s">
        <v>8</v>
      </c>
      <c r="K5774" s="71" t="str">
        <f>INDEX(Line_of_Business,MATCH(Export!J5774,Name,0))</f>
        <v>M</v>
      </c>
      <c r="L5774" s="9">
        <v>50567992</v>
      </c>
      <c r="M5774">
        <v>132</v>
      </c>
      <c r="N5774" s="4">
        <v>0</v>
      </c>
      <c r="O5774" s="4">
        <v>0</v>
      </c>
      <c r="P5774" s="4">
        <v>8545.23</v>
      </c>
      <c r="Q5774" s="4">
        <v>0</v>
      </c>
      <c r="R5774" s="4">
        <v>0</v>
      </c>
      <c r="S5774" s="4">
        <v>0</v>
      </c>
      <c r="T5774" s="4">
        <v>0</v>
      </c>
      <c r="U5774" s="4">
        <v>0</v>
      </c>
      <c r="V5774" s="4">
        <v>0</v>
      </c>
      <c r="W5774" s="4">
        <v>0</v>
      </c>
      <c r="X5774" s="4">
        <v>0</v>
      </c>
      <c r="Y5774" s="4">
        <v>0</v>
      </c>
      <c r="Z5774" s="4">
        <v>0</v>
      </c>
      <c r="AA5774" s="4">
        <v>0</v>
      </c>
      <c r="AB5774" t="s">
        <v>3</v>
      </c>
      <c r="AC5774" s="4">
        <v>0</v>
      </c>
      <c r="AD5774" s="4">
        <v>0</v>
      </c>
      <c r="AE5774" s="4">
        <v>370.49</v>
      </c>
      <c r="AF5774" t="s">
        <v>707</v>
      </c>
      <c r="AG5774" s="4">
        <v>0</v>
      </c>
      <c r="AH5774" s="4">
        <v>0</v>
      </c>
      <c r="AI5774" s="4">
        <v>0</v>
      </c>
      <c r="AJ5774" s="4">
        <v>-8545.23</v>
      </c>
      <c r="AK5774" s="4">
        <v>0</v>
      </c>
      <c r="AL5774" t="s">
        <v>790</v>
      </c>
      <c r="AM5774" s="71" t="str">
        <f>INDEX(Network_Insurer_Code,MATCH(Export!AL5774,Network_insurer_Name,0))</f>
        <v>STL1</v>
      </c>
      <c r="AN5774" t="str">
        <f t="shared" si="90"/>
        <v>M1004STL12018</v>
      </c>
    </row>
    <row r="5775" spans="1:40" x14ac:dyDescent="0.25">
      <c r="A5775">
        <v>2019</v>
      </c>
      <c r="B5775">
        <v>1</v>
      </c>
      <c r="C5775" s="1">
        <v>43466</v>
      </c>
      <c r="D5775" s="1">
        <v>43555</v>
      </c>
      <c r="E5775">
        <v>2018</v>
      </c>
      <c r="F5775" s="71" t="str">
        <f>INDEX(Client_Name,MATCH(Export!H5775,Local_Company_Name,0))</f>
        <v>Zebra Workings Ltd</v>
      </c>
      <c r="G5775" s="71">
        <f>INDEX(Client_Code,MATCH(Export!H5775,Local_Company_Name,0))</f>
        <v>1001</v>
      </c>
      <c r="H5775" t="s">
        <v>750</v>
      </c>
      <c r="I5775" t="s">
        <v>779</v>
      </c>
      <c r="J5775" t="s">
        <v>8</v>
      </c>
      <c r="K5775" s="71" t="str">
        <f>INDEX(Line_of_Business,MATCH(Export!J5775,Name,0))</f>
        <v>M</v>
      </c>
      <c r="L5775" s="9" t="s">
        <v>156</v>
      </c>
      <c r="M5775">
        <v>480</v>
      </c>
      <c r="N5775" s="4">
        <v>0</v>
      </c>
      <c r="O5775" s="4">
        <v>0</v>
      </c>
      <c r="P5775" s="4">
        <v>208200.81</v>
      </c>
      <c r="Q5775" s="4">
        <v>0</v>
      </c>
      <c r="R5775" s="4">
        <v>0</v>
      </c>
      <c r="S5775" s="4">
        <v>313150.62</v>
      </c>
      <c r="T5775" s="4">
        <v>0</v>
      </c>
      <c r="U5775" s="4">
        <v>0</v>
      </c>
      <c r="V5775" s="4">
        <v>0</v>
      </c>
      <c r="W5775" s="4">
        <v>-313150.62</v>
      </c>
      <c r="X5775" s="4">
        <v>0</v>
      </c>
      <c r="Y5775" s="4">
        <v>0</v>
      </c>
      <c r="Z5775" s="4">
        <v>0</v>
      </c>
      <c r="AA5775" s="4">
        <v>0</v>
      </c>
      <c r="AB5775" t="s">
        <v>3</v>
      </c>
      <c r="AC5775" s="4">
        <v>0</v>
      </c>
      <c r="AD5775" s="4">
        <v>0</v>
      </c>
      <c r="AE5775" s="4">
        <v>0</v>
      </c>
      <c r="AF5775" t="s">
        <v>779</v>
      </c>
      <c r="AG5775" s="4">
        <v>0</v>
      </c>
      <c r="AH5775" s="4">
        <v>0</v>
      </c>
      <c r="AI5775" s="4">
        <v>0</v>
      </c>
      <c r="AJ5775" s="4">
        <v>418100.43</v>
      </c>
      <c r="AK5775" s="4">
        <v>0</v>
      </c>
      <c r="AL5775" t="s">
        <v>786</v>
      </c>
      <c r="AM5775" s="71" t="str">
        <f>INDEX(Network_Insurer_Code,MATCH(Export!AL5775,Network_insurer_Name,0))</f>
        <v>BAL1</v>
      </c>
      <c r="AN5775" t="str">
        <f t="shared" si="90"/>
        <v>M1001BAL12018</v>
      </c>
    </row>
    <row r="5776" spans="1:40" x14ac:dyDescent="0.25">
      <c r="A5776">
        <v>2020</v>
      </c>
      <c r="B5776">
        <v>2</v>
      </c>
      <c r="C5776" s="1">
        <v>43922</v>
      </c>
      <c r="D5776" s="1">
        <v>44012</v>
      </c>
      <c r="E5776">
        <v>2020</v>
      </c>
      <c r="F5776" s="71" t="str">
        <f>INDEX(Client_Name,MATCH(Export!H5776,Local_Company_Name,0))</f>
        <v>Zebra Workings Ltd</v>
      </c>
      <c r="G5776" s="71">
        <f>INDEX(Client_Code,MATCH(Export!H5776,Local_Company_Name,0))</f>
        <v>1001</v>
      </c>
      <c r="H5776" t="s">
        <v>750</v>
      </c>
      <c r="I5776" t="s">
        <v>708</v>
      </c>
      <c r="J5776" t="s">
        <v>0</v>
      </c>
      <c r="K5776" s="71" t="str">
        <f>INDEX(Line_of_Business,MATCH(Export!J5776,Name,0))</f>
        <v>D</v>
      </c>
      <c r="L5776" s="9" t="s">
        <v>431</v>
      </c>
      <c r="M5776">
        <v>95</v>
      </c>
      <c r="N5776" s="4">
        <v>5962.94</v>
      </c>
      <c r="O5776" s="4">
        <v>5962.94</v>
      </c>
      <c r="P5776" s="4">
        <v>0</v>
      </c>
      <c r="Q5776" s="4">
        <v>0</v>
      </c>
      <c r="R5776" s="4">
        <v>0</v>
      </c>
      <c r="S5776" s="4">
        <v>0</v>
      </c>
      <c r="T5776" s="4">
        <v>0</v>
      </c>
      <c r="U5776" s="4">
        <v>0</v>
      </c>
      <c r="V5776" s="4">
        <v>0</v>
      </c>
      <c r="W5776" s="4">
        <v>0</v>
      </c>
      <c r="X5776" s="4">
        <v>0</v>
      </c>
      <c r="Y5776" s="4">
        <v>324.66000000000003</v>
      </c>
      <c r="Z5776" s="4">
        <v>0</v>
      </c>
      <c r="AA5776" s="4">
        <v>0</v>
      </c>
      <c r="AB5776" t="s">
        <v>3</v>
      </c>
      <c r="AC5776" s="4">
        <v>0</v>
      </c>
      <c r="AD5776" s="4">
        <v>0</v>
      </c>
      <c r="AE5776" s="4">
        <v>0</v>
      </c>
      <c r="AF5776" t="s">
        <v>708</v>
      </c>
      <c r="AG5776" s="4">
        <v>0</v>
      </c>
      <c r="AH5776" s="4">
        <v>0</v>
      </c>
      <c r="AI5776" s="4">
        <v>0</v>
      </c>
      <c r="AJ5776" s="4">
        <v>5638.28</v>
      </c>
      <c r="AK5776" s="4">
        <v>0</v>
      </c>
      <c r="AL5776" t="s">
        <v>790</v>
      </c>
      <c r="AM5776" s="71" t="str">
        <f>INDEX(Network_Insurer_Code,MATCH(Export!AL5776,Network_insurer_Name,0))</f>
        <v>STL1</v>
      </c>
      <c r="AN5776" t="str">
        <f t="shared" si="90"/>
        <v>D1001STL12020</v>
      </c>
    </row>
    <row r="5777" spans="1:40" x14ac:dyDescent="0.25">
      <c r="A5777">
        <v>2019</v>
      </c>
      <c r="B5777">
        <v>2</v>
      </c>
      <c r="C5777" s="1">
        <v>43556</v>
      </c>
      <c r="D5777" s="1">
        <v>43646</v>
      </c>
      <c r="E5777">
        <v>2018</v>
      </c>
      <c r="F5777" s="71" t="str">
        <f>INDEX(Client_Name,MATCH(Export!H5777,Local_Company_Name,0))</f>
        <v>Flaimngo Tailoring</v>
      </c>
      <c r="G5777" s="71">
        <f>INDEX(Client_Code,MATCH(Export!H5777,Local_Company_Name,0))</f>
        <v>1005</v>
      </c>
      <c r="H5777" t="s">
        <v>770</v>
      </c>
      <c r="I5777" t="s">
        <v>708</v>
      </c>
      <c r="J5777" t="s">
        <v>8</v>
      </c>
      <c r="K5777" s="71" t="str">
        <f>INDEX(Line_of_Business,MATCH(Export!J5777,Name,0))</f>
        <v>M</v>
      </c>
      <c r="L5777" s="9" t="s">
        <v>189</v>
      </c>
      <c r="M5777">
        <v>863</v>
      </c>
      <c r="N5777" s="4">
        <v>0</v>
      </c>
      <c r="O5777" s="4">
        <v>0</v>
      </c>
      <c r="P5777" s="4">
        <v>0</v>
      </c>
      <c r="Q5777" s="4">
        <v>0</v>
      </c>
      <c r="R5777" s="4">
        <v>0</v>
      </c>
      <c r="S5777" s="4">
        <v>0</v>
      </c>
      <c r="T5777" s="4">
        <v>0</v>
      </c>
      <c r="U5777" s="4">
        <v>0</v>
      </c>
      <c r="V5777" s="4">
        <v>0</v>
      </c>
      <c r="W5777" s="4">
        <v>0</v>
      </c>
      <c r="X5777" s="4">
        <v>0</v>
      </c>
      <c r="Y5777" s="4">
        <v>0</v>
      </c>
      <c r="Z5777" s="4">
        <v>0</v>
      </c>
      <c r="AA5777" s="4">
        <v>0</v>
      </c>
      <c r="AB5777" t="s">
        <v>3</v>
      </c>
      <c r="AC5777" s="4">
        <v>0</v>
      </c>
      <c r="AD5777" s="4">
        <v>0</v>
      </c>
      <c r="AE5777" s="4">
        <v>0</v>
      </c>
      <c r="AF5777" t="s">
        <v>708</v>
      </c>
      <c r="AG5777" s="4">
        <v>0</v>
      </c>
      <c r="AH5777" s="4">
        <v>0</v>
      </c>
      <c r="AI5777" s="4">
        <v>0</v>
      </c>
      <c r="AJ5777" s="4">
        <v>0</v>
      </c>
      <c r="AK5777" s="4">
        <v>0</v>
      </c>
      <c r="AL5777" t="s">
        <v>789</v>
      </c>
      <c r="AM5777" s="71" t="str">
        <f>INDEX(Network_Insurer_Code,MATCH(Export!AL5777,Network_insurer_Name,0))</f>
        <v>APL1</v>
      </c>
      <c r="AN5777" t="str">
        <f t="shared" si="90"/>
        <v>M1005APL12018</v>
      </c>
    </row>
    <row r="5778" spans="1:40" x14ac:dyDescent="0.25">
      <c r="A5778">
        <v>2020</v>
      </c>
      <c r="B5778">
        <v>3</v>
      </c>
      <c r="C5778" s="1">
        <v>43922</v>
      </c>
      <c r="D5778" s="1">
        <v>44012</v>
      </c>
      <c r="E5778">
        <v>2020</v>
      </c>
      <c r="F5778" s="71" t="str">
        <f>INDEX(Client_Name,MATCH(Export!H5778,Local_Company_Name,0))</f>
        <v>Zebra Workings Ltd</v>
      </c>
      <c r="G5778" s="71">
        <f>INDEX(Client_Code,MATCH(Export!H5778,Local_Company_Name,0))</f>
        <v>1001</v>
      </c>
      <c r="H5778" t="s">
        <v>750</v>
      </c>
      <c r="I5778" t="s">
        <v>724</v>
      </c>
      <c r="J5778" t="s">
        <v>8</v>
      </c>
      <c r="K5778" s="71" t="str">
        <f>INDEX(Line_of_Business,MATCH(Export!J5778,Name,0))</f>
        <v>M</v>
      </c>
      <c r="L5778" s="9">
        <v>77602</v>
      </c>
      <c r="M5778">
        <v>11</v>
      </c>
      <c r="N5778" s="4">
        <v>0</v>
      </c>
      <c r="O5778" s="4">
        <v>0</v>
      </c>
      <c r="P5778" s="4">
        <v>-3973.16</v>
      </c>
      <c r="Q5778" s="4">
        <v>0</v>
      </c>
      <c r="R5778" s="4">
        <v>0</v>
      </c>
      <c r="S5778" s="4">
        <v>0</v>
      </c>
      <c r="T5778" s="4">
        <v>0</v>
      </c>
      <c r="U5778" s="4">
        <v>0</v>
      </c>
      <c r="V5778" s="4">
        <v>0</v>
      </c>
      <c r="W5778" s="4">
        <v>0</v>
      </c>
      <c r="X5778" s="4">
        <v>0</v>
      </c>
      <c r="Y5778" s="4">
        <v>0</v>
      </c>
      <c r="Z5778" s="4">
        <v>0</v>
      </c>
      <c r="AA5778" s="4">
        <v>0</v>
      </c>
      <c r="AB5778" t="s">
        <v>3</v>
      </c>
      <c r="AC5778" s="4">
        <v>0</v>
      </c>
      <c r="AD5778" s="4">
        <v>0</v>
      </c>
      <c r="AE5778" s="4">
        <v>0</v>
      </c>
      <c r="AF5778" t="s">
        <v>724</v>
      </c>
      <c r="AG5778" s="4">
        <v>0</v>
      </c>
      <c r="AH5778" s="4">
        <v>0</v>
      </c>
      <c r="AI5778" s="4">
        <v>0</v>
      </c>
      <c r="AJ5778" s="4">
        <v>3973.16</v>
      </c>
      <c r="AK5778" s="4">
        <v>0</v>
      </c>
      <c r="AL5778" t="s">
        <v>791</v>
      </c>
      <c r="AM5778" s="71" t="str">
        <f>INDEX(Network_Insurer_Code,MATCH(Export!AL5778,Network_insurer_Name,0))</f>
        <v>CHI3</v>
      </c>
      <c r="AN5778" t="str">
        <f t="shared" si="90"/>
        <v>M1001CHI32020</v>
      </c>
    </row>
    <row r="5779" spans="1:40" x14ac:dyDescent="0.25">
      <c r="A5779">
        <v>2020</v>
      </c>
      <c r="B5779">
        <v>1</v>
      </c>
      <c r="C5779" s="1">
        <v>43831</v>
      </c>
      <c r="D5779" s="1">
        <v>43921</v>
      </c>
      <c r="E5779">
        <v>2017</v>
      </c>
      <c r="F5779" s="71" t="str">
        <f>INDEX(Client_Name,MATCH(Export!H5779,Local_Company_Name,0))</f>
        <v>Zebra Workings Ltd</v>
      </c>
      <c r="G5779" s="71">
        <f>INDEX(Client_Code,MATCH(Export!H5779,Local_Company_Name,0))</f>
        <v>1001</v>
      </c>
      <c r="H5779" t="s">
        <v>751</v>
      </c>
      <c r="I5779" t="s">
        <v>704</v>
      </c>
      <c r="J5779" t="s">
        <v>5</v>
      </c>
      <c r="K5779" s="71" t="str">
        <f>INDEX(Line_of_Business,MATCH(Export!J5779,Name,0))</f>
        <v>L</v>
      </c>
      <c r="L5779" s="9" t="s">
        <v>540</v>
      </c>
      <c r="M5779">
        <v>4543</v>
      </c>
      <c r="N5779" s="4">
        <v>-16343.8399999999</v>
      </c>
      <c r="O5779" s="4">
        <v>-16343.8399999999</v>
      </c>
      <c r="P5779" s="4">
        <v>0</v>
      </c>
      <c r="Q5779" s="4">
        <v>0</v>
      </c>
      <c r="R5779" s="4">
        <v>0</v>
      </c>
      <c r="S5779" s="4">
        <v>0</v>
      </c>
      <c r="T5779" s="4">
        <v>0</v>
      </c>
      <c r="U5779" s="4">
        <v>0</v>
      </c>
      <c r="V5779" s="4">
        <v>0</v>
      </c>
      <c r="W5779" s="4">
        <v>0</v>
      </c>
      <c r="X5779" s="4">
        <v>0</v>
      </c>
      <c r="Y5779" s="4">
        <v>-1563.67</v>
      </c>
      <c r="Z5779" s="4">
        <v>0</v>
      </c>
      <c r="AA5779" s="4">
        <v>0</v>
      </c>
      <c r="AB5779" t="s">
        <v>3</v>
      </c>
      <c r="AC5779" s="4">
        <v>0</v>
      </c>
      <c r="AD5779" s="4">
        <v>0</v>
      </c>
      <c r="AE5779" s="4">
        <v>0</v>
      </c>
      <c r="AF5779" t="s">
        <v>704</v>
      </c>
      <c r="AG5779" s="4">
        <v>0</v>
      </c>
      <c r="AH5779" s="4">
        <v>0</v>
      </c>
      <c r="AI5779" s="4">
        <v>0</v>
      </c>
      <c r="AJ5779" s="4">
        <v>-14780.1699999999</v>
      </c>
      <c r="AK5779" s="4">
        <v>0</v>
      </c>
      <c r="AL5779" t="s">
        <v>782</v>
      </c>
      <c r="AM5779" s="71" t="str">
        <f>INDEX(Network_Insurer_Code,MATCH(Export!AL5779,Network_insurer_Name,0))</f>
        <v>API2</v>
      </c>
      <c r="AN5779" t="str">
        <f t="shared" si="90"/>
        <v>L1001API22017</v>
      </c>
    </row>
    <row r="5780" spans="1:40" x14ac:dyDescent="0.25">
      <c r="A5780">
        <v>2019</v>
      </c>
      <c r="B5780">
        <v>4</v>
      </c>
      <c r="C5780" s="1">
        <v>43739</v>
      </c>
      <c r="D5780" s="1">
        <v>43830</v>
      </c>
      <c r="E5780">
        <v>2016</v>
      </c>
      <c r="F5780" s="71" t="str">
        <f>INDEX(Client_Name,MATCH(Export!H5780,Local_Company_Name,0))</f>
        <v>Zebra Workings Ltd</v>
      </c>
      <c r="G5780" s="71">
        <f>INDEX(Client_Code,MATCH(Export!H5780,Local_Company_Name,0))</f>
        <v>1001</v>
      </c>
      <c r="H5780" t="s">
        <v>751</v>
      </c>
      <c r="I5780" t="s">
        <v>711</v>
      </c>
      <c r="J5780" t="s">
        <v>8</v>
      </c>
      <c r="K5780" s="71" t="str">
        <f>INDEX(Line_of_Business,MATCH(Export!J5780,Name,0))</f>
        <v>M</v>
      </c>
      <c r="L5780" s="9" t="s">
        <v>460</v>
      </c>
      <c r="M5780">
        <v>6294</v>
      </c>
      <c r="N5780" s="4">
        <v>0</v>
      </c>
      <c r="O5780" s="4">
        <v>0</v>
      </c>
      <c r="P5780" s="4">
        <v>1553.54</v>
      </c>
      <c r="Q5780" s="4">
        <v>0</v>
      </c>
      <c r="R5780" s="4">
        <v>0</v>
      </c>
      <c r="S5780" s="4">
        <v>0</v>
      </c>
      <c r="T5780" s="4">
        <v>0</v>
      </c>
      <c r="U5780" s="4">
        <v>0</v>
      </c>
      <c r="V5780" s="4">
        <v>0</v>
      </c>
      <c r="W5780" s="4">
        <v>0</v>
      </c>
      <c r="X5780" s="4">
        <v>0</v>
      </c>
      <c r="Y5780" s="4">
        <v>0</v>
      </c>
      <c r="Z5780" s="4">
        <v>0</v>
      </c>
      <c r="AA5780" s="4">
        <v>0</v>
      </c>
      <c r="AB5780" t="s">
        <v>3</v>
      </c>
      <c r="AC5780" s="4">
        <v>0</v>
      </c>
      <c r="AD5780" s="4">
        <v>0</v>
      </c>
      <c r="AE5780" s="4">
        <v>0</v>
      </c>
      <c r="AF5780" t="s">
        <v>711</v>
      </c>
      <c r="AG5780" s="4">
        <v>0</v>
      </c>
      <c r="AH5780" s="4">
        <v>0</v>
      </c>
      <c r="AI5780" s="4">
        <v>0</v>
      </c>
      <c r="AJ5780" s="4">
        <v>-1553.54</v>
      </c>
      <c r="AK5780" s="4">
        <v>0</v>
      </c>
      <c r="AL5780" t="s">
        <v>786</v>
      </c>
      <c r="AM5780" s="71" t="str">
        <f>INDEX(Network_Insurer_Code,MATCH(Export!AL5780,Network_insurer_Name,0))</f>
        <v>BAL1</v>
      </c>
      <c r="AN5780" t="str">
        <f t="shared" si="90"/>
        <v>M1001BAL12016</v>
      </c>
    </row>
    <row r="5781" spans="1:40" x14ac:dyDescent="0.25">
      <c r="A5781">
        <v>2019</v>
      </c>
      <c r="B5781">
        <v>4</v>
      </c>
      <c r="C5781" s="1">
        <v>43739</v>
      </c>
      <c r="D5781" s="1">
        <v>43830</v>
      </c>
      <c r="E5781">
        <v>2019</v>
      </c>
      <c r="F5781" s="71" t="str">
        <f>INDEX(Client_Name,MATCH(Export!H5781,Local_Company_Name,0))</f>
        <v>Tiger Jewelcrafting Ltd</v>
      </c>
      <c r="G5781" s="71">
        <f>INDEX(Client_Code,MATCH(Export!H5781,Local_Company_Name,0))</f>
        <v>1003</v>
      </c>
      <c r="H5781" t="s">
        <v>763</v>
      </c>
      <c r="I5781" t="s">
        <v>710</v>
      </c>
      <c r="J5781" t="s">
        <v>8</v>
      </c>
      <c r="K5781" s="71" t="str">
        <f>INDEX(Line_of_Business,MATCH(Export!J5781,Name,0))</f>
        <v>M</v>
      </c>
      <c r="L5781" s="9" t="s">
        <v>81</v>
      </c>
      <c r="M5781">
        <v>1464</v>
      </c>
      <c r="N5781" s="4">
        <v>-15871.1</v>
      </c>
      <c r="O5781" s="4">
        <v>-15871.1</v>
      </c>
      <c r="P5781" s="4">
        <v>453309.14</v>
      </c>
      <c r="Q5781" s="4">
        <v>0</v>
      </c>
      <c r="R5781" s="4">
        <v>0</v>
      </c>
      <c r="S5781" s="4">
        <v>0</v>
      </c>
      <c r="T5781" s="4">
        <v>0</v>
      </c>
      <c r="U5781" s="4">
        <v>0</v>
      </c>
      <c r="V5781" s="4">
        <v>0</v>
      </c>
      <c r="W5781" s="4">
        <v>0</v>
      </c>
      <c r="X5781" s="4">
        <v>0</v>
      </c>
      <c r="Y5781" s="4">
        <v>-1904.53</v>
      </c>
      <c r="Z5781" s="4">
        <v>0</v>
      </c>
      <c r="AA5781" s="4">
        <v>-2380.67</v>
      </c>
      <c r="AB5781" t="s">
        <v>3</v>
      </c>
      <c r="AC5781" s="4">
        <v>0</v>
      </c>
      <c r="AD5781" s="4">
        <v>0</v>
      </c>
      <c r="AE5781" s="4">
        <v>0</v>
      </c>
      <c r="AF5781" t="s">
        <v>710</v>
      </c>
      <c r="AG5781" s="4">
        <v>0</v>
      </c>
      <c r="AH5781" s="4">
        <v>0</v>
      </c>
      <c r="AI5781" s="4">
        <v>0</v>
      </c>
      <c r="AJ5781" s="4">
        <v>-464895.04</v>
      </c>
      <c r="AK5781" s="4">
        <v>0</v>
      </c>
      <c r="AL5781" t="s">
        <v>783</v>
      </c>
      <c r="AM5781" s="71" t="str">
        <f>INDEX(Network_Insurer_Code,MATCH(Export!AL5781,Network_insurer_Name,0))</f>
        <v>PEP1</v>
      </c>
      <c r="AN5781" t="str">
        <f t="shared" si="90"/>
        <v>M1003PEP12019</v>
      </c>
    </row>
    <row r="5782" spans="1:40" x14ac:dyDescent="0.25">
      <c r="A5782">
        <v>2020</v>
      </c>
      <c r="B5782">
        <v>3</v>
      </c>
      <c r="C5782" s="1">
        <v>43556</v>
      </c>
      <c r="D5782" s="1">
        <v>43646</v>
      </c>
      <c r="E5782">
        <v>2018</v>
      </c>
      <c r="F5782" s="71" t="str">
        <f>INDEX(Client_Name,MATCH(Export!H5782,Local_Company_Name,0))</f>
        <v>Lion Manufacturing Co</v>
      </c>
      <c r="G5782" s="71">
        <f>INDEX(Client_Code,MATCH(Export!H5782,Local_Company_Name,0))</f>
        <v>1002</v>
      </c>
      <c r="H5782" t="s">
        <v>759</v>
      </c>
      <c r="I5782" t="s">
        <v>737</v>
      </c>
      <c r="J5782" t="s">
        <v>8</v>
      </c>
      <c r="K5782" s="71" t="str">
        <f>INDEX(Line_of_Business,MATCH(Export!J5782,Name,0))</f>
        <v>M</v>
      </c>
      <c r="L5782" s="9" t="s">
        <v>369</v>
      </c>
      <c r="M5782">
        <v>28</v>
      </c>
      <c r="N5782" s="4">
        <v>0</v>
      </c>
      <c r="O5782" s="4">
        <v>0</v>
      </c>
      <c r="P5782" s="4">
        <v>50227.28</v>
      </c>
      <c r="Q5782" s="4">
        <v>0</v>
      </c>
      <c r="R5782" s="4">
        <v>0</v>
      </c>
      <c r="S5782" s="4">
        <v>0</v>
      </c>
      <c r="T5782" s="4">
        <v>0</v>
      </c>
      <c r="U5782" s="4">
        <v>0</v>
      </c>
      <c r="V5782" s="4">
        <v>0</v>
      </c>
      <c r="W5782" s="4">
        <v>0</v>
      </c>
      <c r="X5782" s="4">
        <v>0</v>
      </c>
      <c r="Y5782" s="4">
        <v>0</v>
      </c>
      <c r="Z5782" s="4">
        <v>0</v>
      </c>
      <c r="AA5782" s="4">
        <v>0</v>
      </c>
      <c r="AB5782" t="s">
        <v>3</v>
      </c>
      <c r="AC5782" s="4">
        <v>0</v>
      </c>
      <c r="AD5782" s="4">
        <v>0</v>
      </c>
      <c r="AE5782" s="4">
        <v>0</v>
      </c>
      <c r="AF5782" t="s">
        <v>737</v>
      </c>
      <c r="AG5782" s="4">
        <v>0</v>
      </c>
      <c r="AH5782" s="4">
        <v>0</v>
      </c>
      <c r="AI5782" s="4">
        <v>0</v>
      </c>
      <c r="AJ5782" s="4">
        <v>-50227.28</v>
      </c>
      <c r="AK5782" s="4">
        <v>0</v>
      </c>
      <c r="AL5782" t="s">
        <v>797</v>
      </c>
      <c r="AM5782" s="71" t="str">
        <f>INDEX(Network_Insurer_Code,MATCH(Export!AL5782,Network_insurer_Name,0))</f>
        <v>ONI3</v>
      </c>
      <c r="AN5782" t="str">
        <f t="shared" si="90"/>
        <v>M1002ONI32018</v>
      </c>
    </row>
    <row r="5783" spans="1:40" x14ac:dyDescent="0.25">
      <c r="A5783">
        <v>2020</v>
      </c>
      <c r="B5783">
        <v>2</v>
      </c>
      <c r="C5783" s="1">
        <v>43922</v>
      </c>
      <c r="D5783" s="1">
        <v>44012</v>
      </c>
      <c r="E5783">
        <v>2019</v>
      </c>
      <c r="F5783" s="71" t="str">
        <f>INDEX(Client_Name,MATCH(Export!H5783,Local_Company_Name,0))</f>
        <v>Zebra Workings Ltd</v>
      </c>
      <c r="G5783" s="71">
        <f>INDEX(Client_Code,MATCH(Export!H5783,Local_Company_Name,0))</f>
        <v>1001</v>
      </c>
      <c r="H5783" t="s">
        <v>751</v>
      </c>
      <c r="I5783" t="s">
        <v>730</v>
      </c>
      <c r="J5783" t="s">
        <v>5</v>
      </c>
      <c r="K5783" s="71" t="str">
        <f>INDEX(Line_of_Business,MATCH(Export!J5783,Name,0))</f>
        <v>L</v>
      </c>
      <c r="L5783" s="9" t="s">
        <v>345</v>
      </c>
      <c r="M5783">
        <v>63</v>
      </c>
      <c r="N5783" s="4">
        <v>0</v>
      </c>
      <c r="O5783" s="4">
        <v>0</v>
      </c>
      <c r="P5783" s="4">
        <v>0</v>
      </c>
      <c r="Q5783" s="4">
        <v>0</v>
      </c>
      <c r="R5783" s="4">
        <v>0</v>
      </c>
      <c r="S5783" s="4">
        <v>0</v>
      </c>
      <c r="T5783" s="4">
        <v>0</v>
      </c>
      <c r="U5783" s="4">
        <v>0</v>
      </c>
      <c r="V5783" s="4">
        <v>0</v>
      </c>
      <c r="W5783" s="4">
        <v>0</v>
      </c>
      <c r="X5783" s="4">
        <v>0</v>
      </c>
      <c r="Y5783" s="4">
        <v>0</v>
      </c>
      <c r="Z5783" s="4">
        <v>0</v>
      </c>
      <c r="AA5783" s="4">
        <v>0</v>
      </c>
      <c r="AB5783" t="s">
        <v>3</v>
      </c>
      <c r="AC5783" s="4">
        <v>0</v>
      </c>
      <c r="AD5783" s="4">
        <v>0</v>
      </c>
      <c r="AE5783" s="4">
        <v>0</v>
      </c>
      <c r="AF5783" t="s">
        <v>730</v>
      </c>
      <c r="AG5783" s="4">
        <v>0</v>
      </c>
      <c r="AH5783" s="4">
        <v>0</v>
      </c>
      <c r="AI5783" s="4">
        <v>0</v>
      </c>
      <c r="AJ5783" s="4">
        <v>0</v>
      </c>
      <c r="AK5783" s="4">
        <v>0</v>
      </c>
      <c r="AL5783" t="s">
        <v>783</v>
      </c>
      <c r="AM5783" s="71" t="str">
        <f>INDEX(Network_Insurer_Code,MATCH(Export!AL5783,Network_insurer_Name,0))</f>
        <v>PEP1</v>
      </c>
      <c r="AN5783" t="str">
        <f t="shared" si="90"/>
        <v>L1001PEP12019</v>
      </c>
    </row>
    <row r="5784" spans="1:40" x14ac:dyDescent="0.25">
      <c r="A5784">
        <v>2019</v>
      </c>
      <c r="B5784">
        <v>4</v>
      </c>
      <c r="C5784" s="1">
        <v>43739</v>
      </c>
      <c r="D5784" s="1">
        <v>43830</v>
      </c>
      <c r="E5784">
        <v>2019</v>
      </c>
      <c r="F5784" s="71" t="str">
        <f>INDEX(Client_Name,MATCH(Export!H5784,Local_Company_Name,0))</f>
        <v>Lion Manufacturing Co</v>
      </c>
      <c r="G5784" s="71">
        <f>INDEX(Client_Code,MATCH(Export!H5784,Local_Company_Name,0))</f>
        <v>1002</v>
      </c>
      <c r="H5784" t="s">
        <v>759</v>
      </c>
      <c r="I5784" t="s">
        <v>724</v>
      </c>
      <c r="J5784" t="s">
        <v>8</v>
      </c>
      <c r="K5784" s="71" t="str">
        <f>INDEX(Line_of_Business,MATCH(Export!J5784,Name,0))</f>
        <v>M</v>
      </c>
      <c r="L5784" s="9">
        <v>77600</v>
      </c>
      <c r="M5784">
        <v>993</v>
      </c>
      <c r="N5784" s="4">
        <v>265203.74</v>
      </c>
      <c r="O5784" s="4">
        <v>265203.74</v>
      </c>
      <c r="P5784" s="4">
        <v>161060.92000000001</v>
      </c>
      <c r="Q5784" s="4">
        <v>0</v>
      </c>
      <c r="R5784" s="4">
        <v>0</v>
      </c>
      <c r="S5784" s="4">
        <v>0</v>
      </c>
      <c r="T5784" s="4">
        <v>0</v>
      </c>
      <c r="U5784" s="4">
        <v>0</v>
      </c>
      <c r="V5784" s="4">
        <v>0</v>
      </c>
      <c r="W5784" s="4">
        <v>0</v>
      </c>
      <c r="X5784" s="4">
        <v>0</v>
      </c>
      <c r="Y5784" s="4">
        <v>26520.37</v>
      </c>
      <c r="Z5784" s="4">
        <v>0</v>
      </c>
      <c r="AA5784" s="4">
        <v>21216.3</v>
      </c>
      <c r="AB5784" t="s">
        <v>3</v>
      </c>
      <c r="AC5784" s="4">
        <v>0</v>
      </c>
      <c r="AD5784" s="4">
        <v>0</v>
      </c>
      <c r="AE5784" s="4">
        <v>0</v>
      </c>
      <c r="AF5784" t="s">
        <v>724</v>
      </c>
      <c r="AG5784" s="4">
        <v>0</v>
      </c>
      <c r="AH5784" s="4">
        <v>0</v>
      </c>
      <c r="AI5784" s="4">
        <v>0</v>
      </c>
      <c r="AJ5784" s="4">
        <v>56406.1499999999</v>
      </c>
      <c r="AK5784" s="4">
        <v>0</v>
      </c>
      <c r="AL5784" t="s">
        <v>793</v>
      </c>
      <c r="AM5784" s="71" t="str">
        <f>INDEX(Network_Insurer_Code,MATCH(Export!AL5784,Network_insurer_Name,0))</f>
        <v>CAL3</v>
      </c>
      <c r="AN5784" t="str">
        <f t="shared" si="90"/>
        <v>M1002CAL32019</v>
      </c>
    </row>
    <row r="5785" spans="1:40" x14ac:dyDescent="0.25">
      <c r="A5785">
        <v>2020</v>
      </c>
      <c r="B5785">
        <v>1</v>
      </c>
      <c r="C5785" s="1">
        <v>43861</v>
      </c>
      <c r="D5785" s="1">
        <v>43921</v>
      </c>
      <c r="E5785">
        <v>2019</v>
      </c>
      <c r="F5785" s="71" t="str">
        <f>INDEX(Client_Name,MATCH(Export!H5785,Local_Company_Name,0))</f>
        <v>Aplaca Engineering Co</v>
      </c>
      <c r="G5785" s="71">
        <f>INDEX(Client_Code,MATCH(Export!H5785,Local_Company_Name,0))</f>
        <v>1004</v>
      </c>
      <c r="H5785" t="s">
        <v>767</v>
      </c>
      <c r="I5785" t="s">
        <v>720</v>
      </c>
      <c r="J5785" t="s">
        <v>0</v>
      </c>
      <c r="K5785" s="71" t="str">
        <f>INDEX(Line_of_Business,MATCH(Export!J5785,Name,0))</f>
        <v>D</v>
      </c>
      <c r="L5785" s="9" t="s">
        <v>177</v>
      </c>
      <c r="M5785">
        <v>9</v>
      </c>
      <c r="N5785" s="4">
        <v>0</v>
      </c>
      <c r="O5785" s="4">
        <v>0</v>
      </c>
      <c r="P5785" s="4">
        <v>0</v>
      </c>
      <c r="Q5785" s="4">
        <v>0</v>
      </c>
      <c r="R5785" s="4">
        <v>0</v>
      </c>
      <c r="S5785" s="4">
        <v>0</v>
      </c>
      <c r="T5785" s="4">
        <v>0</v>
      </c>
      <c r="U5785" s="4">
        <v>0</v>
      </c>
      <c r="V5785" s="4">
        <v>0</v>
      </c>
      <c r="W5785" s="4">
        <v>0</v>
      </c>
      <c r="X5785" s="4">
        <v>0</v>
      </c>
      <c r="Y5785" s="4">
        <v>0</v>
      </c>
      <c r="Z5785" s="4">
        <v>0</v>
      </c>
      <c r="AA5785" s="4">
        <v>0</v>
      </c>
      <c r="AB5785" t="s">
        <v>3</v>
      </c>
      <c r="AC5785" s="4">
        <v>-1798.34</v>
      </c>
      <c r="AD5785" s="4">
        <v>0</v>
      </c>
      <c r="AE5785" s="4">
        <v>0</v>
      </c>
      <c r="AF5785" t="s">
        <v>720</v>
      </c>
      <c r="AG5785" s="4">
        <v>0</v>
      </c>
      <c r="AH5785" s="4">
        <v>0</v>
      </c>
      <c r="AI5785" s="4">
        <v>0</v>
      </c>
      <c r="AJ5785" s="4">
        <v>0</v>
      </c>
      <c r="AK5785" s="4">
        <v>0</v>
      </c>
      <c r="AL5785" t="s">
        <v>791</v>
      </c>
      <c r="AM5785" s="71" t="str">
        <f>INDEX(Network_Insurer_Code,MATCH(Export!AL5785,Network_insurer_Name,0))</f>
        <v>CHI3</v>
      </c>
      <c r="AN5785" t="str">
        <f t="shared" si="90"/>
        <v>D1004CHI32019</v>
      </c>
    </row>
    <row r="5786" spans="1:40" x14ac:dyDescent="0.25">
      <c r="A5786">
        <v>2019</v>
      </c>
      <c r="B5786">
        <v>1</v>
      </c>
      <c r="C5786" s="1">
        <v>43466</v>
      </c>
      <c r="D5786" s="1">
        <v>43555</v>
      </c>
      <c r="E5786">
        <v>2018</v>
      </c>
      <c r="F5786" s="71" t="str">
        <f>INDEX(Client_Name,MATCH(Export!H5786,Local_Company_Name,0))</f>
        <v>Zebra Workings Ltd</v>
      </c>
      <c r="G5786" s="71">
        <f>INDEX(Client_Code,MATCH(Export!H5786,Local_Company_Name,0))</f>
        <v>1001</v>
      </c>
      <c r="H5786" t="s">
        <v>751</v>
      </c>
      <c r="I5786" t="s">
        <v>704</v>
      </c>
      <c r="J5786" t="s">
        <v>8</v>
      </c>
      <c r="K5786" s="71" t="str">
        <f>INDEX(Line_of_Business,MATCH(Export!J5786,Name,0))</f>
        <v>M</v>
      </c>
      <c r="L5786" s="9" t="s">
        <v>36</v>
      </c>
      <c r="M5786">
        <v>703</v>
      </c>
      <c r="N5786" s="4">
        <v>0</v>
      </c>
      <c r="O5786" s="4">
        <v>0</v>
      </c>
      <c r="P5786" s="4">
        <v>114490.11</v>
      </c>
      <c r="Q5786" s="4">
        <v>0</v>
      </c>
      <c r="R5786" s="4">
        <v>0</v>
      </c>
      <c r="S5786" s="4">
        <v>198781.68</v>
      </c>
      <c r="T5786" s="4">
        <v>0</v>
      </c>
      <c r="U5786" s="4">
        <v>0</v>
      </c>
      <c r="V5786" s="4">
        <v>0</v>
      </c>
      <c r="W5786" s="4">
        <v>-198781.68</v>
      </c>
      <c r="X5786" s="4">
        <v>0</v>
      </c>
      <c r="Y5786" s="4">
        <v>0</v>
      </c>
      <c r="Z5786" s="4">
        <v>0</v>
      </c>
      <c r="AA5786" s="4">
        <v>0</v>
      </c>
      <c r="AB5786" t="s">
        <v>3</v>
      </c>
      <c r="AC5786" s="4">
        <v>0</v>
      </c>
      <c r="AD5786" s="4">
        <v>0</v>
      </c>
      <c r="AE5786" s="4">
        <v>0</v>
      </c>
      <c r="AF5786" t="s">
        <v>704</v>
      </c>
      <c r="AG5786" s="4">
        <v>0</v>
      </c>
      <c r="AH5786" s="4">
        <v>0</v>
      </c>
      <c r="AI5786" s="4">
        <v>0</v>
      </c>
      <c r="AJ5786" s="4">
        <v>283073.25</v>
      </c>
      <c r="AK5786" s="4">
        <v>0</v>
      </c>
      <c r="AL5786" t="s">
        <v>789</v>
      </c>
      <c r="AM5786" s="71" t="str">
        <f>INDEX(Network_Insurer_Code,MATCH(Export!AL5786,Network_insurer_Name,0))</f>
        <v>APL1</v>
      </c>
      <c r="AN5786" t="str">
        <f t="shared" si="90"/>
        <v>M1001APL12018</v>
      </c>
    </row>
    <row r="5787" spans="1:40" x14ac:dyDescent="0.25">
      <c r="A5787">
        <v>2020</v>
      </c>
      <c r="B5787">
        <v>3</v>
      </c>
      <c r="C5787" s="1">
        <v>44013</v>
      </c>
      <c r="D5787" s="1">
        <v>44104</v>
      </c>
      <c r="E5787">
        <v>2018</v>
      </c>
      <c r="F5787" s="71" t="str">
        <f>INDEX(Client_Name,MATCH(Export!H5787,Local_Company_Name,0))</f>
        <v>Zebra Workings Ltd</v>
      </c>
      <c r="G5787" s="71">
        <f>INDEX(Client_Code,MATCH(Export!H5787,Local_Company_Name,0))</f>
        <v>1001</v>
      </c>
      <c r="H5787" t="s">
        <v>751</v>
      </c>
      <c r="I5787" t="s">
        <v>707</v>
      </c>
      <c r="J5787" t="s">
        <v>8</v>
      </c>
      <c r="K5787" s="71" t="str">
        <f>INDEX(Line_of_Business,MATCH(Export!J5787,Name,0))</f>
        <v>M</v>
      </c>
      <c r="L5787" s="9" t="s">
        <v>613</v>
      </c>
      <c r="M5787">
        <v>3</v>
      </c>
      <c r="N5787" s="4">
        <v>0</v>
      </c>
      <c r="O5787" s="4">
        <v>0</v>
      </c>
      <c r="P5787" s="4">
        <v>-8.33</v>
      </c>
      <c r="Q5787" s="4">
        <v>0</v>
      </c>
      <c r="R5787" s="4">
        <v>0</v>
      </c>
      <c r="S5787" s="4">
        <v>0</v>
      </c>
      <c r="T5787" s="4">
        <v>0</v>
      </c>
      <c r="U5787" s="4">
        <v>0</v>
      </c>
      <c r="V5787" s="4">
        <v>0</v>
      </c>
      <c r="W5787" s="4">
        <v>0</v>
      </c>
      <c r="X5787" s="4">
        <v>0</v>
      </c>
      <c r="Y5787" s="4">
        <v>0</v>
      </c>
      <c r="Z5787" s="4">
        <v>0</v>
      </c>
      <c r="AA5787" s="4">
        <v>0</v>
      </c>
      <c r="AB5787" t="s">
        <v>3</v>
      </c>
      <c r="AC5787" s="4">
        <v>0</v>
      </c>
      <c r="AD5787" s="4">
        <v>0</v>
      </c>
      <c r="AE5787" s="4">
        <v>0</v>
      </c>
      <c r="AF5787" t="s">
        <v>707</v>
      </c>
      <c r="AG5787" s="4">
        <v>0</v>
      </c>
      <c r="AH5787" s="4">
        <v>0</v>
      </c>
      <c r="AI5787" s="4">
        <v>0</v>
      </c>
      <c r="AJ5787" s="4">
        <v>8.33</v>
      </c>
      <c r="AK5787" s="4">
        <v>0</v>
      </c>
      <c r="AL5787" t="s">
        <v>792</v>
      </c>
      <c r="AM5787" s="71" t="str">
        <f>INDEX(Network_Insurer_Code,MATCH(Export!AL5787,Network_insurer_Name,0))</f>
        <v>CAL1</v>
      </c>
      <c r="AN5787" t="str">
        <f t="shared" si="90"/>
        <v>M1001CAL12018</v>
      </c>
    </row>
    <row r="5788" spans="1:40" x14ac:dyDescent="0.25">
      <c r="A5788">
        <v>2020</v>
      </c>
      <c r="B5788">
        <v>1</v>
      </c>
      <c r="C5788" s="1">
        <v>43831</v>
      </c>
      <c r="D5788" s="1">
        <v>43921</v>
      </c>
      <c r="E5788">
        <v>2019</v>
      </c>
      <c r="F5788" s="71" t="str">
        <f>INDEX(Client_Name,MATCH(Export!H5788,Local_Company_Name,0))</f>
        <v>Lion Manufacturing Co</v>
      </c>
      <c r="G5788" s="71">
        <f>INDEX(Client_Code,MATCH(Export!H5788,Local_Company_Name,0))</f>
        <v>1002</v>
      </c>
      <c r="H5788" t="s">
        <v>752</v>
      </c>
      <c r="I5788" t="s">
        <v>719</v>
      </c>
      <c r="J5788" t="s">
        <v>8</v>
      </c>
      <c r="K5788" s="71" t="str">
        <f>INDEX(Line_of_Business,MATCH(Export!J5788,Name,0))</f>
        <v>M</v>
      </c>
      <c r="L5788" s="9">
        <v>9828</v>
      </c>
      <c r="M5788">
        <v>919</v>
      </c>
      <c r="N5788" s="4">
        <v>786185.5</v>
      </c>
      <c r="O5788" s="4">
        <v>786185.5</v>
      </c>
      <c r="P5788" s="4">
        <v>126445.29</v>
      </c>
      <c r="Q5788" s="4">
        <v>0</v>
      </c>
      <c r="R5788" s="4">
        <v>0</v>
      </c>
      <c r="S5788" s="4">
        <v>0</v>
      </c>
      <c r="T5788" s="4">
        <v>0</v>
      </c>
      <c r="U5788" s="4">
        <v>0</v>
      </c>
      <c r="V5788" s="4">
        <v>0</v>
      </c>
      <c r="W5788" s="4">
        <v>0</v>
      </c>
      <c r="X5788" s="4">
        <v>0</v>
      </c>
      <c r="Y5788" s="4">
        <v>94342.26</v>
      </c>
      <c r="Z5788" s="4">
        <v>11006.6</v>
      </c>
      <c r="AA5788" s="4">
        <v>157237.1</v>
      </c>
      <c r="AB5788" t="s">
        <v>3</v>
      </c>
      <c r="AC5788" s="4">
        <v>0</v>
      </c>
      <c r="AD5788" s="4">
        <v>0</v>
      </c>
      <c r="AE5788" s="4">
        <v>7967</v>
      </c>
      <c r="AF5788" t="s">
        <v>719</v>
      </c>
      <c r="AG5788" s="4">
        <v>0</v>
      </c>
      <c r="AH5788" s="4">
        <v>0</v>
      </c>
      <c r="AI5788" s="4">
        <v>0</v>
      </c>
      <c r="AJ5788" s="4">
        <v>397154.25</v>
      </c>
      <c r="AK5788" s="4">
        <v>0</v>
      </c>
      <c r="AL5788" t="s">
        <v>791</v>
      </c>
      <c r="AM5788" s="71" t="str">
        <f>INDEX(Network_Insurer_Code,MATCH(Export!AL5788,Network_insurer_Name,0))</f>
        <v>CHI3</v>
      </c>
      <c r="AN5788" t="str">
        <f t="shared" si="90"/>
        <v>M1002CHI32019</v>
      </c>
    </row>
    <row r="5789" spans="1:40" x14ac:dyDescent="0.25">
      <c r="A5789">
        <v>2019</v>
      </c>
      <c r="B5789">
        <v>3</v>
      </c>
      <c r="C5789" s="1">
        <v>43647</v>
      </c>
      <c r="D5789" s="1">
        <v>43738</v>
      </c>
      <c r="E5789">
        <v>2019</v>
      </c>
      <c r="F5789" s="71" t="str">
        <f>INDEX(Client_Name,MATCH(Export!H5789,Local_Company_Name,0))</f>
        <v>Zebra Workings Ltd</v>
      </c>
      <c r="G5789" s="71">
        <f>INDEX(Client_Code,MATCH(Export!H5789,Local_Company_Name,0))</f>
        <v>1001</v>
      </c>
      <c r="H5789" t="s">
        <v>748</v>
      </c>
      <c r="I5789" t="s">
        <v>724</v>
      </c>
      <c r="J5789" t="s">
        <v>8</v>
      </c>
      <c r="K5789" s="71" t="str">
        <f>INDEX(Line_of_Business,MATCH(Export!J5789,Name,0))</f>
        <v>M</v>
      </c>
      <c r="L5789" s="9">
        <v>77601</v>
      </c>
      <c r="M5789">
        <v>2032</v>
      </c>
      <c r="N5789" s="4">
        <v>0</v>
      </c>
      <c r="O5789" s="4">
        <v>0</v>
      </c>
      <c r="P5789" s="4">
        <v>0</v>
      </c>
      <c r="Q5789" s="4">
        <v>0</v>
      </c>
      <c r="R5789" s="4">
        <v>0</v>
      </c>
      <c r="S5789" s="4">
        <v>0</v>
      </c>
      <c r="T5789" s="4">
        <v>0</v>
      </c>
      <c r="U5789" s="4">
        <v>0</v>
      </c>
      <c r="V5789" s="4">
        <v>0</v>
      </c>
      <c r="W5789" s="4">
        <v>0</v>
      </c>
      <c r="X5789" s="4">
        <v>0</v>
      </c>
      <c r="Y5789" s="4">
        <v>0</v>
      </c>
      <c r="Z5789" s="4">
        <v>0</v>
      </c>
      <c r="AA5789" s="4">
        <v>0</v>
      </c>
      <c r="AB5789" t="s">
        <v>3</v>
      </c>
      <c r="AC5789" s="4">
        <v>0</v>
      </c>
      <c r="AD5789" s="4">
        <v>0</v>
      </c>
      <c r="AE5789" s="4">
        <v>0</v>
      </c>
      <c r="AF5789" t="s">
        <v>724</v>
      </c>
      <c r="AG5789" s="4">
        <v>0</v>
      </c>
      <c r="AH5789" s="4">
        <v>0</v>
      </c>
      <c r="AI5789" s="4">
        <v>0</v>
      </c>
      <c r="AJ5789" s="4">
        <v>0</v>
      </c>
      <c r="AK5789" s="4">
        <v>0</v>
      </c>
      <c r="AL5789" t="s">
        <v>791</v>
      </c>
      <c r="AM5789" s="71" t="str">
        <f>INDEX(Network_Insurer_Code,MATCH(Export!AL5789,Network_insurer_Name,0))</f>
        <v>CHI3</v>
      </c>
      <c r="AN5789" t="str">
        <f t="shared" si="90"/>
        <v>M1001CHI32019</v>
      </c>
    </row>
    <row r="5790" spans="1:40" x14ac:dyDescent="0.25">
      <c r="A5790">
        <v>2020</v>
      </c>
      <c r="B5790">
        <v>3</v>
      </c>
      <c r="C5790" s="1">
        <v>44013</v>
      </c>
      <c r="D5790" s="1">
        <v>44104</v>
      </c>
      <c r="E5790">
        <v>2020</v>
      </c>
      <c r="F5790" s="71" t="str">
        <f>INDEX(Client_Name,MATCH(Export!H5790,Local_Company_Name,0))</f>
        <v>Aplaca Engineering Co</v>
      </c>
      <c r="G5790" s="71">
        <f>INDEX(Client_Code,MATCH(Export!H5790,Local_Company_Name,0))</f>
        <v>1004</v>
      </c>
      <c r="H5790" t="s">
        <v>768</v>
      </c>
      <c r="I5790" t="s">
        <v>736</v>
      </c>
      <c r="J5790" t="s">
        <v>8</v>
      </c>
      <c r="K5790" s="71" t="str">
        <f>INDEX(Line_of_Business,MATCH(Export!J5790,Name,0))</f>
        <v>M</v>
      </c>
      <c r="L5790" s="9" t="s">
        <v>451</v>
      </c>
      <c r="M5790">
        <v>1824</v>
      </c>
      <c r="N5790" s="4">
        <v>9599.26</v>
      </c>
      <c r="O5790" s="4">
        <v>4799.63</v>
      </c>
      <c r="P5790" s="4">
        <v>149640.79</v>
      </c>
      <c r="Q5790" s="4">
        <v>0</v>
      </c>
      <c r="R5790" s="4">
        <v>0</v>
      </c>
      <c r="S5790" s="4">
        <v>0</v>
      </c>
      <c r="T5790" s="4">
        <v>0</v>
      </c>
      <c r="U5790" s="4">
        <v>0</v>
      </c>
      <c r="V5790" s="4">
        <v>0</v>
      </c>
      <c r="W5790" s="4">
        <v>0</v>
      </c>
      <c r="X5790" s="4">
        <v>0</v>
      </c>
      <c r="Y5790" s="4">
        <v>719.94</v>
      </c>
      <c r="Z5790" s="4">
        <v>287.98</v>
      </c>
      <c r="AA5790" s="4">
        <v>0</v>
      </c>
      <c r="AB5790" t="s">
        <v>3</v>
      </c>
      <c r="AC5790" s="4">
        <v>0</v>
      </c>
      <c r="AD5790" s="4">
        <v>0</v>
      </c>
      <c r="AE5790" s="4">
        <v>0</v>
      </c>
      <c r="AF5790" t="s">
        <v>736</v>
      </c>
      <c r="AG5790" s="4">
        <v>0</v>
      </c>
      <c r="AH5790" s="4">
        <v>0</v>
      </c>
      <c r="AI5790" s="4">
        <v>0</v>
      </c>
      <c r="AJ5790" s="4">
        <v>-145849.07999999999</v>
      </c>
      <c r="AK5790" s="4">
        <v>0</v>
      </c>
      <c r="AL5790" t="s">
        <v>788</v>
      </c>
      <c r="AM5790" s="71" t="str">
        <f>INDEX(Network_Insurer_Code,MATCH(Export!AL5790,Network_insurer_Name,0))</f>
        <v>RAI1</v>
      </c>
      <c r="AN5790" t="str">
        <f t="shared" si="90"/>
        <v>M1004RAI12020</v>
      </c>
    </row>
    <row r="5791" spans="1:40" x14ac:dyDescent="0.25">
      <c r="A5791">
        <v>2020</v>
      </c>
      <c r="B5791">
        <v>2</v>
      </c>
      <c r="C5791" s="1">
        <v>43770</v>
      </c>
      <c r="D5791" s="1">
        <v>43830</v>
      </c>
      <c r="E5791">
        <v>2019</v>
      </c>
      <c r="F5791" s="71" t="str">
        <f>INDEX(Client_Name,MATCH(Export!H5791,Local_Company_Name,0))</f>
        <v>Falcon Clothing</v>
      </c>
      <c r="G5791" s="71">
        <f>INDEX(Client_Code,MATCH(Export!H5791,Local_Company_Name,0))</f>
        <v>1006</v>
      </c>
      <c r="H5791" t="s">
        <v>775</v>
      </c>
      <c r="I5791" t="s">
        <v>736</v>
      </c>
      <c r="J5791" t="s">
        <v>0</v>
      </c>
      <c r="K5791" s="71" t="str">
        <f>INDEX(Line_of_Business,MATCH(Export!J5791,Name,0))</f>
        <v>D</v>
      </c>
      <c r="L5791" s="9">
        <v>42233908</v>
      </c>
      <c r="M5791">
        <v>0</v>
      </c>
      <c r="N5791" s="4">
        <v>46361.38</v>
      </c>
      <c r="O5791" s="4">
        <v>46361.38</v>
      </c>
      <c r="P5791" s="4">
        <v>0</v>
      </c>
      <c r="Q5791" s="4">
        <v>0</v>
      </c>
      <c r="R5791" s="4">
        <v>0</v>
      </c>
      <c r="S5791" s="4">
        <v>0</v>
      </c>
      <c r="T5791" s="4">
        <v>0</v>
      </c>
      <c r="U5791" s="4">
        <v>0</v>
      </c>
      <c r="V5791" s="4">
        <v>0</v>
      </c>
      <c r="W5791" s="4">
        <v>0</v>
      </c>
      <c r="X5791" s="4">
        <v>0</v>
      </c>
      <c r="Y5791" s="4">
        <v>6290.63</v>
      </c>
      <c r="Z5791" s="4">
        <v>1428.33</v>
      </c>
      <c r="AA5791" s="4">
        <v>0</v>
      </c>
      <c r="AB5791" t="s">
        <v>3</v>
      </c>
      <c r="AC5791" s="4">
        <v>0</v>
      </c>
      <c r="AD5791" s="4">
        <v>0</v>
      </c>
      <c r="AE5791" s="4">
        <v>0</v>
      </c>
      <c r="AF5791" t="s">
        <v>736</v>
      </c>
      <c r="AG5791" s="4">
        <v>0</v>
      </c>
      <c r="AH5791" s="4">
        <v>0</v>
      </c>
      <c r="AI5791" s="4">
        <v>0</v>
      </c>
      <c r="AJ5791" s="4">
        <v>38642.42</v>
      </c>
      <c r="AK5791" s="4">
        <v>187000</v>
      </c>
      <c r="AL5791" t="s">
        <v>796</v>
      </c>
      <c r="AM5791" s="71" t="str">
        <f>INDEX(Network_Insurer_Code,MATCH(Export!AL5791,Network_insurer_Name,0))</f>
        <v>POL2</v>
      </c>
      <c r="AN5791" t="str">
        <f t="shared" si="90"/>
        <v>D1006POL22019</v>
      </c>
    </row>
    <row r="5792" spans="1:40" x14ac:dyDescent="0.25">
      <c r="A5792">
        <v>2020</v>
      </c>
      <c r="B5792">
        <v>1</v>
      </c>
      <c r="C5792" s="1">
        <v>43831</v>
      </c>
      <c r="D5792" s="1">
        <v>43921</v>
      </c>
      <c r="E5792">
        <v>2018</v>
      </c>
      <c r="F5792" s="71" t="str">
        <f>INDEX(Client_Name,MATCH(Export!H5792,Local_Company_Name,0))</f>
        <v>Falcon Clothing</v>
      </c>
      <c r="G5792" s="71">
        <f>INDEX(Client_Code,MATCH(Export!H5792,Local_Company_Name,0))</f>
        <v>1006</v>
      </c>
      <c r="H5792" t="s">
        <v>775</v>
      </c>
      <c r="I5792" t="s">
        <v>702</v>
      </c>
      <c r="J5792" t="s">
        <v>0</v>
      </c>
      <c r="K5792" s="71" t="str">
        <f>INDEX(Line_of_Business,MATCH(Export!J5792,Name,0))</f>
        <v>D</v>
      </c>
      <c r="L5792" s="9" t="s">
        <v>227</v>
      </c>
      <c r="M5792">
        <v>1813</v>
      </c>
      <c r="N5792" s="4">
        <v>122124.79</v>
      </c>
      <c r="O5792" s="4">
        <v>122124.79</v>
      </c>
      <c r="P5792" s="4">
        <v>364264.57</v>
      </c>
      <c r="Q5792" s="4">
        <v>0</v>
      </c>
      <c r="R5792" s="4">
        <v>0</v>
      </c>
      <c r="S5792" s="4">
        <v>0</v>
      </c>
      <c r="T5792" s="4">
        <v>0</v>
      </c>
      <c r="U5792" s="4">
        <v>0</v>
      </c>
      <c r="V5792" s="4">
        <v>0</v>
      </c>
      <c r="W5792" s="4">
        <v>0</v>
      </c>
      <c r="X5792" s="4">
        <v>0</v>
      </c>
      <c r="Y5792" s="4">
        <v>8548.74</v>
      </c>
      <c r="Z5792" s="4">
        <v>3663.74</v>
      </c>
      <c r="AA5792" s="4">
        <v>0</v>
      </c>
      <c r="AB5792" t="s">
        <v>3</v>
      </c>
      <c r="AC5792" s="4">
        <v>0</v>
      </c>
      <c r="AD5792" s="4">
        <v>0</v>
      </c>
      <c r="AE5792" s="4">
        <v>0</v>
      </c>
      <c r="AF5792" t="s">
        <v>702</v>
      </c>
      <c r="AG5792" s="4">
        <v>0</v>
      </c>
      <c r="AH5792" s="4">
        <v>0</v>
      </c>
      <c r="AI5792" s="4">
        <v>0</v>
      </c>
      <c r="AJ5792" s="4">
        <v>-254352.26</v>
      </c>
      <c r="AK5792" s="4">
        <v>0</v>
      </c>
      <c r="AL5792" t="s">
        <v>797</v>
      </c>
      <c r="AM5792" s="71" t="str">
        <f>INDEX(Network_Insurer_Code,MATCH(Export!AL5792,Network_insurer_Name,0))</f>
        <v>ONI3</v>
      </c>
      <c r="AN5792" t="str">
        <f t="shared" si="90"/>
        <v>D1006ONI32018</v>
      </c>
    </row>
    <row r="5793" spans="1:40" x14ac:dyDescent="0.25">
      <c r="A5793">
        <v>2020</v>
      </c>
      <c r="B5793">
        <v>2</v>
      </c>
      <c r="C5793" s="1">
        <v>43739</v>
      </c>
      <c r="D5793" s="1">
        <v>43830</v>
      </c>
      <c r="E5793">
        <v>2019</v>
      </c>
      <c r="F5793" s="71" t="str">
        <f>INDEX(Client_Name,MATCH(Export!H5793,Local_Company_Name,0))</f>
        <v>Lion Manufacturing Co</v>
      </c>
      <c r="G5793" s="71">
        <f>INDEX(Client_Code,MATCH(Export!H5793,Local_Company_Name,0))</f>
        <v>1002</v>
      </c>
      <c r="H5793" t="s">
        <v>758</v>
      </c>
      <c r="I5793" t="s">
        <v>779</v>
      </c>
      <c r="J5793" t="s">
        <v>0</v>
      </c>
      <c r="K5793" s="71" t="str">
        <f>INDEX(Line_of_Business,MATCH(Export!J5793,Name,0))</f>
        <v>D</v>
      </c>
      <c r="L5793" s="9" t="s">
        <v>168</v>
      </c>
      <c r="M5793">
        <v>142</v>
      </c>
      <c r="N5793" s="4">
        <v>-11685.55</v>
      </c>
      <c r="O5793" s="4">
        <v>-11685.55</v>
      </c>
      <c r="P5793" s="4">
        <v>0</v>
      </c>
      <c r="Q5793" s="4">
        <v>0</v>
      </c>
      <c r="R5793" s="4">
        <v>0</v>
      </c>
      <c r="S5793" s="4">
        <v>0</v>
      </c>
      <c r="T5793" s="4">
        <v>0</v>
      </c>
      <c r="U5793" s="4">
        <v>0</v>
      </c>
      <c r="V5793" s="4">
        <v>0</v>
      </c>
      <c r="W5793" s="4">
        <v>0</v>
      </c>
      <c r="X5793" s="4">
        <v>0</v>
      </c>
      <c r="Y5793" s="4">
        <v>-1168.56</v>
      </c>
      <c r="Z5793" s="4">
        <v>0</v>
      </c>
      <c r="AA5793" s="4">
        <v>0</v>
      </c>
      <c r="AB5793" t="s">
        <v>3</v>
      </c>
      <c r="AC5793" s="4">
        <v>0</v>
      </c>
      <c r="AD5793" s="4">
        <v>0</v>
      </c>
      <c r="AE5793" s="4">
        <v>0</v>
      </c>
      <c r="AF5793" t="s">
        <v>779</v>
      </c>
      <c r="AG5793" s="4">
        <v>0</v>
      </c>
      <c r="AH5793" s="4">
        <v>0</v>
      </c>
      <c r="AI5793" s="4">
        <v>0</v>
      </c>
      <c r="AJ5793" s="4">
        <v>-10516.99</v>
      </c>
      <c r="AK5793" s="4">
        <v>0</v>
      </c>
      <c r="AL5793" t="s">
        <v>797</v>
      </c>
      <c r="AM5793" s="71" t="str">
        <f>INDEX(Network_Insurer_Code,MATCH(Export!AL5793,Network_insurer_Name,0))</f>
        <v>ONI3</v>
      </c>
      <c r="AN5793" t="str">
        <f t="shared" si="90"/>
        <v>D1002ONI32019</v>
      </c>
    </row>
    <row r="5794" spans="1:40" x14ac:dyDescent="0.25">
      <c r="A5794">
        <v>2019</v>
      </c>
      <c r="B5794">
        <v>4</v>
      </c>
      <c r="C5794" s="1">
        <v>43739</v>
      </c>
      <c r="D5794" s="1">
        <v>43830</v>
      </c>
      <c r="E5794">
        <v>2019</v>
      </c>
      <c r="F5794" s="71" t="str">
        <f>INDEX(Client_Name,MATCH(Export!H5794,Local_Company_Name,0))</f>
        <v>Zebra Workings Ltd</v>
      </c>
      <c r="G5794" s="71">
        <f>INDEX(Client_Code,MATCH(Export!H5794,Local_Company_Name,0))</f>
        <v>1001</v>
      </c>
      <c r="H5794" t="s">
        <v>751</v>
      </c>
      <c r="I5794" t="s">
        <v>709</v>
      </c>
      <c r="J5794" t="s">
        <v>5</v>
      </c>
      <c r="K5794" s="71" t="str">
        <f>INDEX(Line_of_Business,MATCH(Export!J5794,Name,0))</f>
        <v>L</v>
      </c>
      <c r="L5794" s="9" t="s">
        <v>124</v>
      </c>
      <c r="M5794">
        <v>124</v>
      </c>
      <c r="N5794" s="4">
        <v>200241.22222222199</v>
      </c>
      <c r="O5794" s="4">
        <v>180217.1</v>
      </c>
      <c r="P5794" s="4">
        <v>0</v>
      </c>
      <c r="Q5794" s="4">
        <v>0</v>
      </c>
      <c r="R5794" s="4">
        <v>0</v>
      </c>
      <c r="S5794" s="4">
        <v>0</v>
      </c>
      <c r="T5794" s="4">
        <v>0</v>
      </c>
      <c r="U5794" s="4">
        <v>0</v>
      </c>
      <c r="V5794" s="4">
        <v>0</v>
      </c>
      <c r="W5794" s="4">
        <v>0</v>
      </c>
      <c r="X5794" s="4">
        <v>0</v>
      </c>
      <c r="Y5794" s="4">
        <v>27032.560000000001</v>
      </c>
      <c r="Z5794" s="4">
        <v>3964.78</v>
      </c>
      <c r="AA5794" s="4">
        <v>30276.47</v>
      </c>
      <c r="AB5794" t="s">
        <v>3</v>
      </c>
      <c r="AC5794" s="4">
        <v>0</v>
      </c>
      <c r="AD5794" s="4">
        <v>0</v>
      </c>
      <c r="AE5794" s="4">
        <v>0</v>
      </c>
      <c r="AF5794" t="s">
        <v>709</v>
      </c>
      <c r="AG5794" s="4">
        <v>0</v>
      </c>
      <c r="AH5794" s="4">
        <v>0</v>
      </c>
      <c r="AI5794" s="4">
        <v>0</v>
      </c>
      <c r="AJ5794" s="4">
        <v>118943.29</v>
      </c>
      <c r="AK5794" s="4">
        <v>0</v>
      </c>
      <c r="AL5794" t="s">
        <v>788</v>
      </c>
      <c r="AM5794" s="71" t="str">
        <f>INDEX(Network_Insurer_Code,MATCH(Export!AL5794,Network_insurer_Name,0))</f>
        <v>RAI1</v>
      </c>
      <c r="AN5794" t="str">
        <f t="shared" si="90"/>
        <v>L1001RAI12019</v>
      </c>
    </row>
    <row r="5795" spans="1:40" x14ac:dyDescent="0.25">
      <c r="A5795">
        <v>2019</v>
      </c>
      <c r="B5795">
        <v>4</v>
      </c>
      <c r="C5795" s="1">
        <v>43739</v>
      </c>
      <c r="D5795" s="1">
        <v>43830</v>
      </c>
      <c r="E5795">
        <v>2019</v>
      </c>
      <c r="F5795" s="71" t="str">
        <f>INDEX(Client_Name,MATCH(Export!H5795,Local_Company_Name,0))</f>
        <v>Falcon Clothing</v>
      </c>
      <c r="G5795" s="71">
        <f>INDEX(Client_Code,MATCH(Export!H5795,Local_Company_Name,0))</f>
        <v>1006</v>
      </c>
      <c r="H5795" t="s">
        <v>756</v>
      </c>
      <c r="I5795" t="s">
        <v>708</v>
      </c>
      <c r="J5795" t="s">
        <v>22</v>
      </c>
      <c r="K5795" s="71" t="str">
        <f>INDEX(Line_of_Business,MATCH(Export!J5795,Name,0))</f>
        <v>A</v>
      </c>
      <c r="L5795" s="9" t="s">
        <v>312</v>
      </c>
      <c r="M5795">
        <v>16</v>
      </c>
      <c r="N5795" s="4">
        <v>1584</v>
      </c>
      <c r="O5795" s="4">
        <v>1584</v>
      </c>
      <c r="P5795" s="4">
        <v>0</v>
      </c>
      <c r="Q5795" s="4">
        <v>0</v>
      </c>
      <c r="R5795" s="4">
        <v>0</v>
      </c>
      <c r="S5795" s="4">
        <v>0</v>
      </c>
      <c r="T5795" s="4">
        <v>0</v>
      </c>
      <c r="U5795" s="4">
        <v>0</v>
      </c>
      <c r="V5795" s="4">
        <v>0</v>
      </c>
      <c r="W5795" s="4">
        <v>0</v>
      </c>
      <c r="X5795" s="4">
        <v>0</v>
      </c>
      <c r="Y5795" s="4">
        <v>32.3599999999999</v>
      </c>
      <c r="Z5795" s="4">
        <v>0</v>
      </c>
      <c r="AA5795" s="4">
        <v>0</v>
      </c>
      <c r="AB5795" t="s">
        <v>3</v>
      </c>
      <c r="AC5795" s="4">
        <v>0</v>
      </c>
      <c r="AD5795" s="4">
        <v>0</v>
      </c>
      <c r="AE5795" s="4">
        <v>0</v>
      </c>
      <c r="AF5795" t="s">
        <v>708</v>
      </c>
      <c r="AG5795" s="4">
        <v>0</v>
      </c>
      <c r="AH5795" s="4">
        <v>0</v>
      </c>
      <c r="AI5795" s="4">
        <v>0</v>
      </c>
      <c r="AJ5795" s="4">
        <v>1551.64</v>
      </c>
      <c r="AK5795" s="4">
        <v>0</v>
      </c>
      <c r="AL5795" t="s">
        <v>785</v>
      </c>
      <c r="AM5795" s="71" t="str">
        <f>INDEX(Network_Insurer_Code,MATCH(Export!AL5795,Network_insurer_Name,0))</f>
        <v>WAI3</v>
      </c>
      <c r="AN5795" t="str">
        <f t="shared" si="90"/>
        <v>A1006WAI32019</v>
      </c>
    </row>
    <row r="5796" spans="1:40" x14ac:dyDescent="0.25">
      <c r="A5796">
        <v>2020</v>
      </c>
      <c r="B5796">
        <v>2</v>
      </c>
      <c r="C5796" s="1">
        <v>43922</v>
      </c>
      <c r="D5796" s="1">
        <v>44012</v>
      </c>
      <c r="E5796">
        <v>2020</v>
      </c>
      <c r="F5796" s="71" t="str">
        <f>INDEX(Client_Name,MATCH(Export!H5796,Local_Company_Name,0))</f>
        <v>Lion Manufacturing Co</v>
      </c>
      <c r="G5796" s="71">
        <f>INDEX(Client_Code,MATCH(Export!H5796,Local_Company_Name,0))</f>
        <v>1002</v>
      </c>
      <c r="H5796" t="s">
        <v>752</v>
      </c>
      <c r="I5796" t="s">
        <v>715</v>
      </c>
      <c r="J5796" t="s">
        <v>5</v>
      </c>
      <c r="K5796" s="71" t="str">
        <f>INDEX(Line_of_Business,MATCH(Export!J5796,Name,0))</f>
        <v>L</v>
      </c>
      <c r="L5796" s="9" t="s">
        <v>38</v>
      </c>
      <c r="M5796">
        <v>21</v>
      </c>
      <c r="N5796" s="4">
        <v>4628.8100000000004</v>
      </c>
      <c r="O5796" s="4">
        <v>4628.8100000000004</v>
      </c>
      <c r="P5796" s="4">
        <v>0</v>
      </c>
      <c r="Q5796" s="4">
        <v>0</v>
      </c>
      <c r="R5796" s="4">
        <v>0</v>
      </c>
      <c r="S5796" s="4">
        <v>0</v>
      </c>
      <c r="T5796" s="4">
        <v>0</v>
      </c>
      <c r="U5796" s="4">
        <v>0</v>
      </c>
      <c r="V5796" s="4">
        <v>0</v>
      </c>
      <c r="W5796" s="4">
        <v>0</v>
      </c>
      <c r="X5796" s="4">
        <v>0</v>
      </c>
      <c r="Y5796" s="4">
        <v>462.88</v>
      </c>
      <c r="Z5796" s="4">
        <v>34.72</v>
      </c>
      <c r="AA5796" s="4">
        <v>0</v>
      </c>
      <c r="AB5796" t="s">
        <v>3</v>
      </c>
      <c r="AC5796" s="4">
        <v>0</v>
      </c>
      <c r="AD5796" s="4">
        <v>0</v>
      </c>
      <c r="AE5796" s="4">
        <v>0</v>
      </c>
      <c r="AF5796" t="s">
        <v>715</v>
      </c>
      <c r="AG5796" s="4">
        <v>0</v>
      </c>
      <c r="AH5796" s="4">
        <v>0</v>
      </c>
      <c r="AI5796" s="4">
        <v>0</v>
      </c>
      <c r="AJ5796" s="4">
        <v>4131.21</v>
      </c>
      <c r="AK5796" s="4">
        <v>200000</v>
      </c>
      <c r="AL5796" t="s">
        <v>785</v>
      </c>
      <c r="AM5796" s="71" t="str">
        <f>INDEX(Network_Insurer_Code,MATCH(Export!AL5796,Network_insurer_Name,0))</f>
        <v>WAI3</v>
      </c>
      <c r="AN5796" t="str">
        <f t="shared" si="90"/>
        <v>L1002WAI32020</v>
      </c>
    </row>
    <row r="5797" spans="1:40" x14ac:dyDescent="0.25">
      <c r="A5797">
        <v>2020</v>
      </c>
      <c r="B5797">
        <v>3</v>
      </c>
      <c r="C5797" s="1">
        <v>44013</v>
      </c>
      <c r="D5797" s="1">
        <v>44104</v>
      </c>
      <c r="E5797">
        <v>2017</v>
      </c>
      <c r="F5797" s="71" t="str">
        <f>INDEX(Client_Name,MATCH(Export!H5797,Local_Company_Name,0))</f>
        <v>Aplaca Engineering Co</v>
      </c>
      <c r="G5797" s="71">
        <f>INDEX(Client_Code,MATCH(Export!H5797,Local_Company_Name,0))</f>
        <v>1004</v>
      </c>
      <c r="H5797" t="s">
        <v>765</v>
      </c>
      <c r="I5797" t="s">
        <v>708</v>
      </c>
      <c r="J5797" t="s">
        <v>0</v>
      </c>
      <c r="K5797" s="71" t="str">
        <f>INDEX(Line_of_Business,MATCH(Export!J5797,Name,0))</f>
        <v>D</v>
      </c>
      <c r="L5797" s="9" t="s">
        <v>287</v>
      </c>
      <c r="M5797">
        <v>4796</v>
      </c>
      <c r="N5797" s="4">
        <v>0</v>
      </c>
      <c r="O5797" s="4">
        <v>0</v>
      </c>
      <c r="P5797" s="4">
        <v>2035</v>
      </c>
      <c r="Q5797" s="4">
        <v>0</v>
      </c>
      <c r="R5797" s="4">
        <v>0</v>
      </c>
      <c r="S5797" s="4">
        <v>176000</v>
      </c>
      <c r="T5797" s="4">
        <v>0</v>
      </c>
      <c r="U5797" s="4">
        <v>0</v>
      </c>
      <c r="V5797" s="4">
        <v>0</v>
      </c>
      <c r="W5797" s="4">
        <v>171523</v>
      </c>
      <c r="X5797" s="4">
        <v>0</v>
      </c>
      <c r="Y5797" s="4">
        <v>0</v>
      </c>
      <c r="Z5797" s="4">
        <v>0</v>
      </c>
      <c r="AA5797" s="4">
        <v>0</v>
      </c>
      <c r="AB5797" t="s">
        <v>3</v>
      </c>
      <c r="AC5797" s="4">
        <v>0</v>
      </c>
      <c r="AD5797" s="4">
        <v>0</v>
      </c>
      <c r="AE5797" s="4">
        <v>-4477</v>
      </c>
      <c r="AF5797" t="s">
        <v>708</v>
      </c>
      <c r="AG5797" s="4">
        <v>0</v>
      </c>
      <c r="AH5797" s="4">
        <v>0</v>
      </c>
      <c r="AI5797" s="4">
        <v>0</v>
      </c>
      <c r="AJ5797" s="4">
        <v>2442</v>
      </c>
      <c r="AK5797" s="4">
        <v>0</v>
      </c>
      <c r="AL5797" t="s">
        <v>781</v>
      </c>
      <c r="AM5797" s="71" t="str">
        <f>INDEX(Network_Insurer_Code,MATCH(Export!AL5797,Network_insurer_Name,0))</f>
        <v>ORI1</v>
      </c>
      <c r="AN5797" t="str">
        <f t="shared" si="90"/>
        <v>D1004ORI12017</v>
      </c>
    </row>
    <row r="5798" spans="1:40" x14ac:dyDescent="0.25">
      <c r="A5798">
        <v>2020</v>
      </c>
      <c r="B5798">
        <v>2</v>
      </c>
      <c r="C5798" s="1">
        <v>44013</v>
      </c>
      <c r="D5798" s="1">
        <v>44104</v>
      </c>
      <c r="E5798">
        <v>2017</v>
      </c>
      <c r="F5798" s="71" t="str">
        <f>INDEX(Client_Name,MATCH(Export!H5798,Local_Company_Name,0))</f>
        <v>Falcon Clothing</v>
      </c>
      <c r="G5798" s="71">
        <f>INDEX(Client_Code,MATCH(Export!H5798,Local_Company_Name,0))</f>
        <v>1006</v>
      </c>
      <c r="H5798" t="s">
        <v>775</v>
      </c>
      <c r="I5798" t="s">
        <v>717</v>
      </c>
      <c r="J5798" t="s">
        <v>5</v>
      </c>
      <c r="K5798" s="71" t="str">
        <f>INDEX(Line_of_Business,MATCH(Export!J5798,Name,0))</f>
        <v>L</v>
      </c>
      <c r="L5798" s="9" t="s">
        <v>21</v>
      </c>
      <c r="M5798">
        <v>2700</v>
      </c>
      <c r="N5798" s="4">
        <v>0</v>
      </c>
      <c r="O5798" s="4">
        <v>0</v>
      </c>
      <c r="P5798" s="4">
        <v>0</v>
      </c>
      <c r="Q5798" s="4">
        <v>0</v>
      </c>
      <c r="R5798" s="4">
        <v>0</v>
      </c>
      <c r="S5798" s="4">
        <v>-87423.38</v>
      </c>
      <c r="T5798" s="4">
        <v>0</v>
      </c>
      <c r="U5798" s="4">
        <v>0</v>
      </c>
      <c r="V5798" s="4">
        <v>0</v>
      </c>
      <c r="W5798" s="4">
        <v>-102137.5</v>
      </c>
      <c r="X5798" s="4">
        <v>0</v>
      </c>
      <c r="Y5798" s="4">
        <v>0</v>
      </c>
      <c r="Z5798" s="4">
        <v>0</v>
      </c>
      <c r="AA5798" s="4">
        <v>0</v>
      </c>
      <c r="AB5798" t="s">
        <v>3</v>
      </c>
      <c r="AC5798" s="4">
        <v>0</v>
      </c>
      <c r="AD5798" s="4">
        <v>0</v>
      </c>
      <c r="AE5798" s="4">
        <v>0</v>
      </c>
      <c r="AF5798" t="s">
        <v>717</v>
      </c>
      <c r="AG5798" s="4">
        <v>0</v>
      </c>
      <c r="AH5798" s="4">
        <v>0</v>
      </c>
      <c r="AI5798" s="4">
        <v>0</v>
      </c>
      <c r="AJ5798" s="4">
        <v>14714.119999999901</v>
      </c>
      <c r="AK5798" s="4">
        <v>200000</v>
      </c>
      <c r="AL5798" t="s">
        <v>782</v>
      </c>
      <c r="AM5798" s="71" t="str">
        <f>INDEX(Network_Insurer_Code,MATCH(Export!AL5798,Network_insurer_Name,0))</f>
        <v>API2</v>
      </c>
      <c r="AN5798" t="str">
        <f t="shared" si="90"/>
        <v>L1006API22017</v>
      </c>
    </row>
    <row r="5799" spans="1:40" x14ac:dyDescent="0.25">
      <c r="A5799">
        <v>2019</v>
      </c>
      <c r="B5799">
        <v>3</v>
      </c>
      <c r="C5799" s="1">
        <v>43647</v>
      </c>
      <c r="D5799" s="1">
        <v>43738</v>
      </c>
      <c r="E5799">
        <v>2019</v>
      </c>
      <c r="F5799" s="71" t="str">
        <f>INDEX(Client_Name,MATCH(Export!H5799,Local_Company_Name,0))</f>
        <v>Falcon Clothing</v>
      </c>
      <c r="G5799" s="71">
        <f>INDEX(Client_Code,MATCH(Export!H5799,Local_Company_Name,0))</f>
        <v>1006</v>
      </c>
      <c r="H5799" t="s">
        <v>773</v>
      </c>
      <c r="I5799" t="s">
        <v>709</v>
      </c>
      <c r="J5799" t="s">
        <v>0</v>
      </c>
      <c r="K5799" s="71" t="str">
        <f>INDEX(Line_of_Business,MATCH(Export!J5799,Name,0))</f>
        <v>D</v>
      </c>
      <c r="L5799" s="9" t="s">
        <v>42</v>
      </c>
      <c r="M5799">
        <v>4900</v>
      </c>
      <c r="N5799" s="4">
        <v>32337.155555555499</v>
      </c>
      <c r="O5799" s="4">
        <v>29103.439999999999</v>
      </c>
      <c r="P5799" s="4">
        <v>0</v>
      </c>
      <c r="Q5799" s="4">
        <v>0</v>
      </c>
      <c r="R5799" s="4">
        <v>0</v>
      </c>
      <c r="S5799" s="4">
        <v>0</v>
      </c>
      <c r="T5799" s="4">
        <v>0</v>
      </c>
      <c r="U5799" s="4">
        <v>0</v>
      </c>
      <c r="V5799" s="4">
        <v>0</v>
      </c>
      <c r="W5799" s="4">
        <v>0</v>
      </c>
      <c r="X5799" s="4">
        <v>0</v>
      </c>
      <c r="Y5799" s="4">
        <v>2328.2800000000002</v>
      </c>
      <c r="Z5799" s="4">
        <v>640.28</v>
      </c>
      <c r="AA5799" s="4">
        <v>0</v>
      </c>
      <c r="AB5799" t="s">
        <v>3</v>
      </c>
      <c r="AC5799" s="4">
        <v>0</v>
      </c>
      <c r="AD5799" s="4">
        <v>0</v>
      </c>
      <c r="AE5799" s="4">
        <v>0</v>
      </c>
      <c r="AF5799" t="s">
        <v>709</v>
      </c>
      <c r="AG5799" s="4">
        <v>0</v>
      </c>
      <c r="AH5799" s="4">
        <v>0</v>
      </c>
      <c r="AI5799" s="4">
        <v>0</v>
      </c>
      <c r="AJ5799" s="4">
        <v>26134.880000000001</v>
      </c>
      <c r="AK5799" s="4">
        <v>0</v>
      </c>
      <c r="AL5799" t="s">
        <v>794</v>
      </c>
      <c r="AM5799" s="71" t="str">
        <f>INDEX(Network_Insurer_Code,MATCH(Export!AL5799,Network_insurer_Name,0))</f>
        <v>CUI2</v>
      </c>
      <c r="AN5799" t="str">
        <f t="shared" si="90"/>
        <v>D1006CUI22019</v>
      </c>
    </row>
    <row r="5800" spans="1:40" x14ac:dyDescent="0.25">
      <c r="A5800">
        <v>2020</v>
      </c>
      <c r="B5800">
        <v>1</v>
      </c>
      <c r="C5800" s="1">
        <v>43831</v>
      </c>
      <c r="D5800" s="1">
        <v>43921</v>
      </c>
      <c r="E5800">
        <v>2019</v>
      </c>
      <c r="F5800" s="71" t="str">
        <f>INDEX(Client_Name,MATCH(Export!H5800,Local_Company_Name,0))</f>
        <v>Zebra Workings Ltd</v>
      </c>
      <c r="G5800" s="71">
        <f>INDEX(Client_Code,MATCH(Export!H5800,Local_Company_Name,0))</f>
        <v>1001</v>
      </c>
      <c r="H5800" t="s">
        <v>750</v>
      </c>
      <c r="I5800" t="s">
        <v>734</v>
      </c>
      <c r="J5800" t="s">
        <v>5</v>
      </c>
      <c r="K5800" s="71" t="str">
        <f>INDEX(Line_of_Business,MATCH(Export!J5800,Name,0))</f>
        <v>L</v>
      </c>
      <c r="L5800" s="9" t="s">
        <v>186</v>
      </c>
      <c r="M5800">
        <v>286</v>
      </c>
      <c r="N5800" s="4">
        <v>0</v>
      </c>
      <c r="O5800" s="4">
        <v>0</v>
      </c>
      <c r="P5800" s="4">
        <v>466920</v>
      </c>
      <c r="Q5800" s="4">
        <v>0</v>
      </c>
      <c r="R5800" s="4">
        <v>0</v>
      </c>
      <c r="S5800" s="4">
        <v>0</v>
      </c>
      <c r="T5800" s="4">
        <v>0</v>
      </c>
      <c r="U5800" s="4">
        <v>0</v>
      </c>
      <c r="V5800" s="4">
        <v>0</v>
      </c>
      <c r="W5800" s="4">
        <v>0</v>
      </c>
      <c r="X5800" s="4">
        <v>0</v>
      </c>
      <c r="Y5800" s="4">
        <v>0</v>
      </c>
      <c r="Z5800" s="4">
        <v>0</v>
      </c>
      <c r="AA5800" s="4">
        <v>0</v>
      </c>
      <c r="AB5800" t="s">
        <v>3</v>
      </c>
      <c r="AC5800" s="4">
        <v>0</v>
      </c>
      <c r="AD5800" s="4">
        <v>0</v>
      </c>
      <c r="AE5800" s="4">
        <v>0</v>
      </c>
      <c r="AF5800" t="s">
        <v>734</v>
      </c>
      <c r="AG5800" s="4">
        <v>0</v>
      </c>
      <c r="AH5800" s="4">
        <v>0</v>
      </c>
      <c r="AI5800" s="4">
        <v>0</v>
      </c>
      <c r="AJ5800" s="4">
        <v>-466920</v>
      </c>
      <c r="AK5800" s="4">
        <v>0</v>
      </c>
      <c r="AL5800" t="s">
        <v>793</v>
      </c>
      <c r="AM5800" s="71" t="str">
        <f>INDEX(Network_Insurer_Code,MATCH(Export!AL5800,Network_insurer_Name,0))</f>
        <v>CAL3</v>
      </c>
      <c r="AN5800" t="str">
        <f t="shared" si="90"/>
        <v>L1001CAL32019</v>
      </c>
    </row>
    <row r="5801" spans="1:40" x14ac:dyDescent="0.25">
      <c r="A5801">
        <v>2020</v>
      </c>
      <c r="B5801">
        <v>2</v>
      </c>
      <c r="C5801" s="1">
        <v>43922</v>
      </c>
      <c r="D5801" s="1">
        <v>44012</v>
      </c>
      <c r="E5801">
        <v>2020</v>
      </c>
      <c r="F5801" s="71" t="str">
        <f>INDEX(Client_Name,MATCH(Export!H5801,Local_Company_Name,0))</f>
        <v>Lion Manufacturing Co</v>
      </c>
      <c r="G5801" s="71">
        <f>INDEX(Client_Code,MATCH(Export!H5801,Local_Company_Name,0))</f>
        <v>1002</v>
      </c>
      <c r="H5801" t="s">
        <v>758</v>
      </c>
      <c r="I5801" t="s">
        <v>707</v>
      </c>
      <c r="J5801" t="s">
        <v>22</v>
      </c>
      <c r="K5801" s="71" t="str">
        <f>INDEX(Line_of_Business,MATCH(Export!J5801,Name,0))</f>
        <v>A</v>
      </c>
      <c r="L5801" s="9">
        <v>501258045</v>
      </c>
      <c r="M5801">
        <v>75</v>
      </c>
      <c r="N5801" s="4">
        <v>8756.1</v>
      </c>
      <c r="O5801" s="4">
        <v>8756.1</v>
      </c>
      <c r="P5801" s="4">
        <v>0</v>
      </c>
      <c r="Q5801" s="4">
        <v>0</v>
      </c>
      <c r="R5801" s="4">
        <v>0</v>
      </c>
      <c r="S5801" s="4">
        <v>0</v>
      </c>
      <c r="T5801" s="4">
        <v>0</v>
      </c>
      <c r="U5801" s="4">
        <v>0</v>
      </c>
      <c r="V5801" s="4">
        <v>0</v>
      </c>
      <c r="W5801" s="4">
        <v>0</v>
      </c>
      <c r="X5801" s="4">
        <v>0</v>
      </c>
      <c r="Y5801" s="4">
        <v>849.34</v>
      </c>
      <c r="Z5801" s="4">
        <v>0</v>
      </c>
      <c r="AA5801" s="4">
        <v>1313.42</v>
      </c>
      <c r="AB5801" t="s">
        <v>3</v>
      </c>
      <c r="AC5801" s="4">
        <v>0</v>
      </c>
      <c r="AD5801" s="4">
        <v>0</v>
      </c>
      <c r="AE5801" s="4">
        <v>0</v>
      </c>
      <c r="AF5801" t="s">
        <v>707</v>
      </c>
      <c r="AG5801" s="4">
        <v>0</v>
      </c>
      <c r="AH5801" s="4">
        <v>0</v>
      </c>
      <c r="AI5801" s="4">
        <v>0</v>
      </c>
      <c r="AJ5801" s="4">
        <v>6593.34</v>
      </c>
      <c r="AK5801" s="4">
        <v>0</v>
      </c>
      <c r="AL5801" t="s">
        <v>794</v>
      </c>
      <c r="AM5801" s="71" t="str">
        <f>INDEX(Network_Insurer_Code,MATCH(Export!AL5801,Network_insurer_Name,0))</f>
        <v>CUI2</v>
      </c>
      <c r="AN5801" t="str">
        <f t="shared" si="90"/>
        <v>A1002CUI22020</v>
      </c>
    </row>
    <row r="5802" spans="1:40" x14ac:dyDescent="0.25">
      <c r="A5802">
        <v>2019</v>
      </c>
      <c r="B5802">
        <v>2</v>
      </c>
      <c r="C5802" s="1">
        <v>43647</v>
      </c>
      <c r="D5802" s="1">
        <v>43738</v>
      </c>
      <c r="E5802">
        <v>2019</v>
      </c>
      <c r="F5802" s="71" t="str">
        <f>INDEX(Client_Name,MATCH(Export!H5802,Local_Company_Name,0))</f>
        <v>Falcon Clothing</v>
      </c>
      <c r="G5802" s="71">
        <f>INDEX(Client_Code,MATCH(Export!H5802,Local_Company_Name,0))</f>
        <v>1006</v>
      </c>
      <c r="H5802" t="s">
        <v>775</v>
      </c>
      <c r="I5802" t="s">
        <v>707</v>
      </c>
      <c r="J5802" t="s">
        <v>5</v>
      </c>
      <c r="K5802" s="71" t="str">
        <f>INDEX(Line_of_Business,MATCH(Export!J5802,Name,0))</f>
        <v>L</v>
      </c>
      <c r="L5802" s="9">
        <v>28743846</v>
      </c>
      <c r="M5802">
        <v>195</v>
      </c>
      <c r="N5802" s="4">
        <v>0</v>
      </c>
      <c r="O5802" s="4">
        <v>0</v>
      </c>
      <c r="P5802" s="4">
        <v>0</v>
      </c>
      <c r="Q5802" s="4">
        <v>0</v>
      </c>
      <c r="R5802" s="4">
        <v>0</v>
      </c>
      <c r="S5802" s="4">
        <v>0</v>
      </c>
      <c r="T5802" s="4">
        <v>0</v>
      </c>
      <c r="U5802" s="4">
        <v>0</v>
      </c>
      <c r="V5802" s="4">
        <v>0</v>
      </c>
      <c r="W5802" s="4">
        <v>0</v>
      </c>
      <c r="X5802" s="4">
        <v>0</v>
      </c>
      <c r="Y5802" s="4">
        <v>0</v>
      </c>
      <c r="Z5802" s="4">
        <v>0</v>
      </c>
      <c r="AA5802" s="4">
        <v>0</v>
      </c>
      <c r="AB5802" t="s">
        <v>3</v>
      </c>
      <c r="AC5802" s="4">
        <v>0</v>
      </c>
      <c r="AD5802" s="4">
        <v>0</v>
      </c>
      <c r="AE5802" s="4">
        <v>118600</v>
      </c>
      <c r="AF5802" t="s">
        <v>707</v>
      </c>
      <c r="AG5802" s="4">
        <v>0</v>
      </c>
      <c r="AH5802" s="4">
        <v>0</v>
      </c>
      <c r="AI5802" s="4">
        <v>0</v>
      </c>
      <c r="AJ5802" s="4">
        <v>0</v>
      </c>
      <c r="AK5802" s="4">
        <v>200000</v>
      </c>
      <c r="AL5802" t="s">
        <v>789</v>
      </c>
      <c r="AM5802" s="71" t="str">
        <f>INDEX(Network_Insurer_Code,MATCH(Export!AL5802,Network_insurer_Name,0))</f>
        <v>APL1</v>
      </c>
      <c r="AN5802" t="str">
        <f t="shared" si="90"/>
        <v>L1006APL12019</v>
      </c>
    </row>
    <row r="5803" spans="1:40" x14ac:dyDescent="0.25">
      <c r="A5803">
        <v>2019</v>
      </c>
      <c r="B5803">
        <v>3</v>
      </c>
      <c r="C5803" s="1">
        <v>43647</v>
      </c>
      <c r="D5803" s="1">
        <v>43738</v>
      </c>
      <c r="E5803">
        <v>2019</v>
      </c>
      <c r="F5803" s="71" t="str">
        <f>INDEX(Client_Name,MATCH(Export!H5803,Local_Company_Name,0))</f>
        <v>Lion Manufacturing Co</v>
      </c>
      <c r="G5803" s="71">
        <f>INDEX(Client_Code,MATCH(Export!H5803,Local_Company_Name,0))</f>
        <v>1002</v>
      </c>
      <c r="H5803" t="s">
        <v>759</v>
      </c>
      <c r="I5803" t="s">
        <v>736</v>
      </c>
      <c r="J5803" t="s">
        <v>5</v>
      </c>
      <c r="K5803" s="71" t="str">
        <f>INDEX(Line_of_Business,MATCH(Export!J5803,Name,0))</f>
        <v>L</v>
      </c>
      <c r="L5803" s="9" t="s">
        <v>15</v>
      </c>
      <c r="M5803">
        <v>805</v>
      </c>
      <c r="N5803" s="4">
        <v>873.32</v>
      </c>
      <c r="O5803" s="4">
        <v>436.66</v>
      </c>
      <c r="P5803" s="4">
        <v>0</v>
      </c>
      <c r="Q5803" s="4">
        <v>0</v>
      </c>
      <c r="R5803" s="4">
        <v>0</v>
      </c>
      <c r="S5803" s="4">
        <v>0</v>
      </c>
      <c r="T5803" s="4">
        <v>0</v>
      </c>
      <c r="U5803" s="4">
        <v>0</v>
      </c>
      <c r="V5803" s="4">
        <v>0</v>
      </c>
      <c r="W5803" s="4">
        <v>0</v>
      </c>
      <c r="X5803" s="4">
        <v>0</v>
      </c>
      <c r="Y5803" s="4">
        <v>65.5</v>
      </c>
      <c r="Z5803" s="4">
        <v>26.2</v>
      </c>
      <c r="AA5803" s="4">
        <v>0</v>
      </c>
      <c r="AB5803" t="s">
        <v>3</v>
      </c>
      <c r="AC5803" s="4">
        <v>0</v>
      </c>
      <c r="AD5803" s="4">
        <v>0</v>
      </c>
      <c r="AE5803" s="4">
        <v>0</v>
      </c>
      <c r="AF5803" t="s">
        <v>736</v>
      </c>
      <c r="AG5803" s="4">
        <v>0</v>
      </c>
      <c r="AH5803" s="4">
        <v>0</v>
      </c>
      <c r="AI5803" s="4">
        <v>0</v>
      </c>
      <c r="AJ5803" s="4">
        <v>344.96</v>
      </c>
      <c r="AK5803" s="4">
        <v>0</v>
      </c>
      <c r="AL5803" t="s">
        <v>797</v>
      </c>
      <c r="AM5803" s="71" t="str">
        <f>INDEX(Network_Insurer_Code,MATCH(Export!AL5803,Network_insurer_Name,0))</f>
        <v>ONI3</v>
      </c>
      <c r="AN5803" t="str">
        <f t="shared" si="90"/>
        <v>L1002ONI32019</v>
      </c>
    </row>
    <row r="5804" spans="1:40" x14ac:dyDescent="0.25">
      <c r="A5804">
        <v>2020</v>
      </c>
      <c r="B5804">
        <v>1</v>
      </c>
      <c r="C5804" s="1">
        <v>43831</v>
      </c>
      <c r="D5804" s="1">
        <v>43921</v>
      </c>
      <c r="E5804">
        <v>2020</v>
      </c>
      <c r="F5804" s="71" t="str">
        <f>INDEX(Client_Name,MATCH(Export!H5804,Local_Company_Name,0))</f>
        <v>Aplaca Engineering Co</v>
      </c>
      <c r="G5804" s="71">
        <f>INDEX(Client_Code,MATCH(Export!H5804,Local_Company_Name,0))</f>
        <v>1004</v>
      </c>
      <c r="H5804" t="s">
        <v>768</v>
      </c>
      <c r="I5804" t="s">
        <v>718</v>
      </c>
      <c r="J5804" t="s">
        <v>5</v>
      </c>
      <c r="K5804" s="71" t="str">
        <f>INDEX(Line_of_Business,MATCH(Export!J5804,Name,0))</f>
        <v>L</v>
      </c>
      <c r="L5804" s="9" t="s">
        <v>304</v>
      </c>
      <c r="M5804">
        <v>2093</v>
      </c>
      <c r="N5804" s="4">
        <v>1195811.78</v>
      </c>
      <c r="O5804" s="4">
        <v>1195811.78</v>
      </c>
      <c r="P5804" s="4">
        <v>0</v>
      </c>
      <c r="Q5804" s="4">
        <v>0</v>
      </c>
      <c r="R5804" s="4">
        <v>0</v>
      </c>
      <c r="S5804" s="4">
        <v>0</v>
      </c>
      <c r="T5804" s="4">
        <v>0</v>
      </c>
      <c r="U5804" s="4">
        <v>0</v>
      </c>
      <c r="V5804" s="4">
        <v>0</v>
      </c>
      <c r="W5804" s="4">
        <v>0</v>
      </c>
      <c r="X5804" s="4">
        <v>0</v>
      </c>
      <c r="Y5804" s="4">
        <v>167413.65</v>
      </c>
      <c r="Z5804" s="4">
        <v>0</v>
      </c>
      <c r="AA5804" s="4">
        <v>0</v>
      </c>
      <c r="AB5804" t="s">
        <v>3</v>
      </c>
      <c r="AC5804" s="4">
        <v>0</v>
      </c>
      <c r="AD5804" s="4">
        <v>0</v>
      </c>
      <c r="AE5804" s="4">
        <v>0</v>
      </c>
      <c r="AF5804" t="s">
        <v>718</v>
      </c>
      <c r="AG5804" s="4">
        <v>0</v>
      </c>
      <c r="AH5804" s="4">
        <v>0</v>
      </c>
      <c r="AI5804" s="4">
        <v>0</v>
      </c>
      <c r="AJ5804" s="4">
        <v>1028398.13</v>
      </c>
      <c r="AK5804" s="4">
        <v>0</v>
      </c>
      <c r="AL5804" t="s">
        <v>796</v>
      </c>
      <c r="AM5804" s="71" t="str">
        <f>INDEX(Network_Insurer_Code,MATCH(Export!AL5804,Network_insurer_Name,0))</f>
        <v>POL2</v>
      </c>
      <c r="AN5804" t="str">
        <f t="shared" si="90"/>
        <v>L1004POL22020</v>
      </c>
    </row>
    <row r="5805" spans="1:40" x14ac:dyDescent="0.25">
      <c r="A5805">
        <v>2019</v>
      </c>
      <c r="B5805">
        <v>1</v>
      </c>
      <c r="C5805" s="1">
        <v>43466</v>
      </c>
      <c r="D5805" s="1">
        <v>43555</v>
      </c>
      <c r="E5805">
        <v>2018</v>
      </c>
      <c r="F5805" s="71" t="str">
        <f>INDEX(Client_Name,MATCH(Export!H5805,Local_Company_Name,0))</f>
        <v>Aplaca Engineering Co</v>
      </c>
      <c r="G5805" s="71">
        <f>INDEX(Client_Code,MATCH(Export!H5805,Local_Company_Name,0))</f>
        <v>1004</v>
      </c>
      <c r="H5805" t="s">
        <v>766</v>
      </c>
      <c r="I5805" t="s">
        <v>779</v>
      </c>
      <c r="J5805" t="s">
        <v>8</v>
      </c>
      <c r="K5805" s="71" t="str">
        <f>INDEX(Line_of_Business,MATCH(Export!J5805,Name,0))</f>
        <v>M</v>
      </c>
      <c r="L5805" s="9" t="s">
        <v>250</v>
      </c>
      <c r="M5805">
        <v>519</v>
      </c>
      <c r="N5805" s="4">
        <v>0</v>
      </c>
      <c r="O5805" s="4">
        <v>0</v>
      </c>
      <c r="P5805" s="4">
        <v>648539.38</v>
      </c>
      <c r="Q5805" s="4">
        <v>0</v>
      </c>
      <c r="R5805" s="4">
        <v>0</v>
      </c>
      <c r="S5805" s="4">
        <v>0</v>
      </c>
      <c r="T5805" s="4">
        <v>0</v>
      </c>
      <c r="U5805" s="4">
        <v>0</v>
      </c>
      <c r="V5805" s="4">
        <v>0</v>
      </c>
      <c r="W5805" s="4">
        <v>0</v>
      </c>
      <c r="X5805" s="4">
        <v>0</v>
      </c>
      <c r="Y5805" s="4">
        <v>0</v>
      </c>
      <c r="Z5805" s="4">
        <v>0</v>
      </c>
      <c r="AA5805" s="4">
        <v>0</v>
      </c>
      <c r="AB5805" t="s">
        <v>3</v>
      </c>
      <c r="AC5805" s="4">
        <v>0</v>
      </c>
      <c r="AD5805" s="4">
        <v>0</v>
      </c>
      <c r="AE5805" s="4">
        <v>0</v>
      </c>
      <c r="AF5805" t="s">
        <v>779</v>
      </c>
      <c r="AG5805" s="4">
        <v>0</v>
      </c>
      <c r="AH5805" s="4">
        <v>0</v>
      </c>
      <c r="AI5805" s="4">
        <v>0</v>
      </c>
      <c r="AJ5805" s="4">
        <v>-648539.38</v>
      </c>
      <c r="AK5805" s="4">
        <v>0</v>
      </c>
      <c r="AL5805" t="s">
        <v>791</v>
      </c>
      <c r="AM5805" s="71" t="str">
        <f>INDEX(Network_Insurer_Code,MATCH(Export!AL5805,Network_insurer_Name,0))</f>
        <v>CHI3</v>
      </c>
      <c r="AN5805" t="str">
        <f t="shared" si="90"/>
        <v>M1004CHI32018</v>
      </c>
    </row>
    <row r="5806" spans="1:40" x14ac:dyDescent="0.25">
      <c r="A5806">
        <v>2020</v>
      </c>
      <c r="B5806">
        <v>2</v>
      </c>
      <c r="C5806" s="1">
        <v>43922</v>
      </c>
      <c r="D5806" s="1">
        <v>44012</v>
      </c>
      <c r="E5806">
        <v>2020</v>
      </c>
      <c r="F5806" s="71" t="str">
        <f>INDEX(Client_Name,MATCH(Export!H5806,Local_Company_Name,0))</f>
        <v>Falcon Clothing</v>
      </c>
      <c r="G5806" s="71">
        <f>INDEX(Client_Code,MATCH(Export!H5806,Local_Company_Name,0))</f>
        <v>1006</v>
      </c>
      <c r="H5806" t="s">
        <v>774</v>
      </c>
      <c r="I5806" t="s">
        <v>779</v>
      </c>
      <c r="J5806" t="s">
        <v>0</v>
      </c>
      <c r="K5806" s="71" t="str">
        <f>INDEX(Line_of_Business,MATCH(Export!J5806,Name,0))</f>
        <v>D</v>
      </c>
      <c r="L5806" s="9">
        <v>26943736</v>
      </c>
      <c r="M5806">
        <v>8</v>
      </c>
      <c r="N5806" s="4">
        <v>1392.71</v>
      </c>
      <c r="O5806" s="4">
        <v>1392.71</v>
      </c>
      <c r="P5806" s="4">
        <v>0</v>
      </c>
      <c r="Q5806" s="4">
        <v>0</v>
      </c>
      <c r="R5806" s="4">
        <v>0</v>
      </c>
      <c r="S5806" s="4">
        <v>0</v>
      </c>
      <c r="T5806" s="4">
        <v>0</v>
      </c>
      <c r="U5806" s="4">
        <v>0</v>
      </c>
      <c r="V5806" s="4">
        <v>0</v>
      </c>
      <c r="W5806" s="4">
        <v>0</v>
      </c>
      <c r="X5806" s="4">
        <v>0</v>
      </c>
      <c r="Y5806" s="4">
        <v>70.63</v>
      </c>
      <c r="Z5806" s="4">
        <v>5.27</v>
      </c>
      <c r="AA5806" s="4">
        <v>0</v>
      </c>
      <c r="AB5806" t="s">
        <v>3</v>
      </c>
      <c r="AC5806" s="4">
        <v>0</v>
      </c>
      <c r="AD5806" s="4">
        <v>0</v>
      </c>
      <c r="AE5806" s="4">
        <v>0</v>
      </c>
      <c r="AF5806" t="s">
        <v>779</v>
      </c>
      <c r="AG5806" s="4">
        <v>0</v>
      </c>
      <c r="AH5806" s="4">
        <v>0</v>
      </c>
      <c r="AI5806" s="4">
        <v>0</v>
      </c>
      <c r="AJ5806" s="4">
        <v>1316.81</v>
      </c>
      <c r="AK5806" s="4">
        <v>0</v>
      </c>
      <c r="AL5806" t="s">
        <v>782</v>
      </c>
      <c r="AM5806" s="71" t="str">
        <f>INDEX(Network_Insurer_Code,MATCH(Export!AL5806,Network_insurer_Name,0))</f>
        <v>API2</v>
      </c>
      <c r="AN5806" t="str">
        <f t="shared" si="90"/>
        <v>D1006API22020</v>
      </c>
    </row>
    <row r="5807" spans="1:40" x14ac:dyDescent="0.25">
      <c r="A5807">
        <v>2019</v>
      </c>
      <c r="B5807">
        <v>4</v>
      </c>
      <c r="C5807" s="1">
        <v>43739</v>
      </c>
      <c r="D5807" s="1">
        <v>43830</v>
      </c>
      <c r="E5807">
        <v>2019</v>
      </c>
      <c r="F5807" s="71" t="str">
        <f>INDEX(Client_Name,MATCH(Export!H5807,Local_Company_Name,0))</f>
        <v>Tiger Jewelcrafting Ltd</v>
      </c>
      <c r="G5807" s="71">
        <f>INDEX(Client_Code,MATCH(Export!H5807,Local_Company_Name,0))</f>
        <v>1003</v>
      </c>
      <c r="H5807" t="s">
        <v>764</v>
      </c>
      <c r="I5807" t="s">
        <v>736</v>
      </c>
      <c r="J5807" t="s">
        <v>22</v>
      </c>
      <c r="K5807" s="71" t="str">
        <f>INDEX(Line_of_Business,MATCH(Export!J5807,Name,0))</f>
        <v>A</v>
      </c>
      <c r="L5807" s="9" t="s">
        <v>15</v>
      </c>
      <c r="M5807">
        <v>805</v>
      </c>
      <c r="N5807" s="4">
        <v>32.18</v>
      </c>
      <c r="O5807" s="4">
        <v>16.09</v>
      </c>
      <c r="P5807" s="4">
        <v>0</v>
      </c>
      <c r="Q5807" s="4">
        <v>0</v>
      </c>
      <c r="R5807" s="4">
        <v>0</v>
      </c>
      <c r="S5807" s="4">
        <v>0</v>
      </c>
      <c r="T5807" s="4">
        <v>0</v>
      </c>
      <c r="U5807" s="4">
        <v>0</v>
      </c>
      <c r="V5807" s="4">
        <v>0</v>
      </c>
      <c r="W5807" s="4">
        <v>0</v>
      </c>
      <c r="X5807" s="4">
        <v>0</v>
      </c>
      <c r="Y5807" s="4">
        <v>2.41</v>
      </c>
      <c r="Z5807" s="4">
        <v>0.97</v>
      </c>
      <c r="AA5807" s="4">
        <v>0</v>
      </c>
      <c r="AB5807" t="s">
        <v>3</v>
      </c>
      <c r="AC5807" s="4">
        <v>0</v>
      </c>
      <c r="AD5807" s="4">
        <v>0</v>
      </c>
      <c r="AE5807" s="4">
        <v>0</v>
      </c>
      <c r="AF5807" t="s">
        <v>736</v>
      </c>
      <c r="AG5807" s="4">
        <v>0</v>
      </c>
      <c r="AH5807" s="4">
        <v>0</v>
      </c>
      <c r="AI5807" s="4">
        <v>0</v>
      </c>
      <c r="AJ5807" s="4">
        <v>12.7099999999999</v>
      </c>
      <c r="AK5807" s="4">
        <v>0</v>
      </c>
      <c r="AL5807" t="s">
        <v>791</v>
      </c>
      <c r="AM5807" s="71" t="str">
        <f>INDEX(Network_Insurer_Code,MATCH(Export!AL5807,Network_insurer_Name,0))</f>
        <v>CHI3</v>
      </c>
      <c r="AN5807" t="str">
        <f t="shared" si="90"/>
        <v>A1003CHI32019</v>
      </c>
    </row>
    <row r="5808" spans="1:40" x14ac:dyDescent="0.25">
      <c r="A5808">
        <v>2019</v>
      </c>
      <c r="B5808">
        <v>2</v>
      </c>
      <c r="C5808" s="1">
        <v>43556</v>
      </c>
      <c r="D5808" s="1">
        <v>43646</v>
      </c>
      <c r="E5808">
        <v>2019</v>
      </c>
      <c r="F5808" s="71" t="str">
        <f>INDEX(Client_Name,MATCH(Export!H5808,Local_Company_Name,0))</f>
        <v>Flaimngo Tailoring</v>
      </c>
      <c r="G5808" s="71">
        <f>INDEX(Client_Code,MATCH(Export!H5808,Local_Company_Name,0))</f>
        <v>1005</v>
      </c>
      <c r="H5808" t="s">
        <v>770</v>
      </c>
      <c r="I5808" t="s">
        <v>779</v>
      </c>
      <c r="J5808" t="s">
        <v>22</v>
      </c>
      <c r="K5808" s="71" t="str">
        <f>INDEX(Line_of_Business,MATCH(Export!J5808,Name,0))</f>
        <v>A</v>
      </c>
      <c r="L5808" s="9" t="s">
        <v>468</v>
      </c>
      <c r="M5808">
        <v>216</v>
      </c>
      <c r="N5808" s="4">
        <v>19490.810000000001</v>
      </c>
      <c r="O5808" s="4">
        <v>19490.810000000001</v>
      </c>
      <c r="P5808" s="4">
        <v>0</v>
      </c>
      <c r="Q5808" s="4">
        <v>0</v>
      </c>
      <c r="R5808" s="4">
        <v>0</v>
      </c>
      <c r="S5808" s="4">
        <v>0</v>
      </c>
      <c r="T5808" s="4">
        <v>0</v>
      </c>
      <c r="U5808" s="4">
        <v>0</v>
      </c>
      <c r="V5808" s="4">
        <v>0</v>
      </c>
      <c r="W5808" s="4">
        <v>0</v>
      </c>
      <c r="X5808" s="4">
        <v>0</v>
      </c>
      <c r="Y5808" s="4">
        <v>1120.72</v>
      </c>
      <c r="Z5808" s="4">
        <v>0</v>
      </c>
      <c r="AA5808" s="4">
        <v>0</v>
      </c>
      <c r="AB5808" t="s">
        <v>3</v>
      </c>
      <c r="AC5808" s="4">
        <v>0</v>
      </c>
      <c r="AD5808" s="4">
        <v>0</v>
      </c>
      <c r="AE5808" s="4">
        <v>0</v>
      </c>
      <c r="AF5808" t="s">
        <v>779</v>
      </c>
      <c r="AG5808" s="4">
        <v>0</v>
      </c>
      <c r="AH5808" s="4">
        <v>0</v>
      </c>
      <c r="AI5808" s="4">
        <v>0</v>
      </c>
      <c r="AJ5808" s="4">
        <v>18370.09</v>
      </c>
      <c r="AK5808" s="4">
        <v>200000</v>
      </c>
      <c r="AL5808" t="s">
        <v>787</v>
      </c>
      <c r="AM5808" s="71" t="str">
        <f>INDEX(Network_Insurer_Code,MATCH(Export!AL5808,Network_insurer_Name,0))</f>
        <v>LEI3</v>
      </c>
      <c r="AN5808" t="str">
        <f t="shared" si="90"/>
        <v>A1005LEI32019</v>
      </c>
    </row>
    <row r="5809" spans="1:40" x14ac:dyDescent="0.25">
      <c r="A5809">
        <v>2020</v>
      </c>
      <c r="B5809">
        <v>3</v>
      </c>
      <c r="C5809" s="1">
        <v>44013</v>
      </c>
      <c r="D5809" s="1">
        <v>44104</v>
      </c>
      <c r="E5809">
        <v>2020</v>
      </c>
      <c r="F5809" s="71" t="str">
        <f>INDEX(Client_Name,MATCH(Export!H5809,Local_Company_Name,0))</f>
        <v>Flaimngo Tailoring</v>
      </c>
      <c r="G5809" s="71">
        <f>INDEX(Client_Code,MATCH(Export!H5809,Local_Company_Name,0))</f>
        <v>1005</v>
      </c>
      <c r="H5809" t="s">
        <v>771</v>
      </c>
      <c r="I5809" t="s">
        <v>711</v>
      </c>
      <c r="J5809" t="s">
        <v>8</v>
      </c>
      <c r="K5809" s="71" t="str">
        <f>INDEX(Line_of_Business,MATCH(Export!J5809,Name,0))</f>
        <v>M</v>
      </c>
      <c r="L5809" s="9" t="s">
        <v>148</v>
      </c>
      <c r="M5809">
        <v>3120</v>
      </c>
      <c r="N5809" s="4">
        <v>2696511.33</v>
      </c>
      <c r="O5809" s="4">
        <v>2696511.33</v>
      </c>
      <c r="P5809" s="4">
        <v>1165918.6499999999</v>
      </c>
      <c r="Q5809" s="4">
        <v>0</v>
      </c>
      <c r="R5809" s="4">
        <v>0</v>
      </c>
      <c r="S5809" s="4">
        <v>0</v>
      </c>
      <c r="T5809" s="4">
        <v>0</v>
      </c>
      <c r="U5809" s="4">
        <v>0</v>
      </c>
      <c r="V5809" s="4">
        <v>0</v>
      </c>
      <c r="W5809" s="4">
        <v>0</v>
      </c>
      <c r="X5809" s="4">
        <v>0</v>
      </c>
      <c r="Y5809" s="4">
        <v>269651.13</v>
      </c>
      <c r="Z5809" s="4">
        <v>0</v>
      </c>
      <c r="AA5809" s="4">
        <v>107860.45</v>
      </c>
      <c r="AB5809" t="s">
        <v>3</v>
      </c>
      <c r="AC5809" s="4">
        <v>0</v>
      </c>
      <c r="AD5809" s="4">
        <v>0</v>
      </c>
      <c r="AE5809" s="4">
        <v>0</v>
      </c>
      <c r="AF5809" t="s">
        <v>711</v>
      </c>
      <c r="AG5809" s="4">
        <v>0</v>
      </c>
      <c r="AH5809" s="4">
        <v>0</v>
      </c>
      <c r="AI5809" s="4">
        <v>0</v>
      </c>
      <c r="AJ5809" s="4">
        <v>1153081.1000000001</v>
      </c>
      <c r="AK5809" s="4">
        <v>0</v>
      </c>
      <c r="AL5809" t="s">
        <v>793</v>
      </c>
      <c r="AM5809" s="71" t="str">
        <f>INDEX(Network_Insurer_Code,MATCH(Export!AL5809,Network_insurer_Name,0))</f>
        <v>CAL3</v>
      </c>
      <c r="AN5809" t="str">
        <f t="shared" si="90"/>
        <v>M1005CAL32020</v>
      </c>
    </row>
    <row r="5810" spans="1:40" x14ac:dyDescent="0.25">
      <c r="A5810">
        <v>2020</v>
      </c>
      <c r="B5810">
        <v>2</v>
      </c>
      <c r="C5810" s="1">
        <v>43922</v>
      </c>
      <c r="D5810" s="1">
        <v>44012</v>
      </c>
      <c r="E5810">
        <v>2019</v>
      </c>
      <c r="F5810" s="71" t="str">
        <f>INDEX(Client_Name,MATCH(Export!H5810,Local_Company_Name,0))</f>
        <v>Aplaca Engineering Co</v>
      </c>
      <c r="G5810" s="71">
        <f>INDEX(Client_Code,MATCH(Export!H5810,Local_Company_Name,0))</f>
        <v>1004</v>
      </c>
      <c r="H5810" t="s">
        <v>768</v>
      </c>
      <c r="I5810" t="s">
        <v>733</v>
      </c>
      <c r="J5810" t="s">
        <v>5</v>
      </c>
      <c r="K5810" s="71" t="str">
        <f>INDEX(Line_of_Business,MATCH(Export!J5810,Name,0))</f>
        <v>L</v>
      </c>
      <c r="L5810" s="9" t="s">
        <v>153</v>
      </c>
      <c r="M5810">
        <v>175</v>
      </c>
      <c r="N5810" s="4">
        <v>2440.42</v>
      </c>
      <c r="O5810" s="4">
        <v>2440.42</v>
      </c>
      <c r="P5810" s="4">
        <v>0</v>
      </c>
      <c r="Q5810" s="4">
        <v>0</v>
      </c>
      <c r="R5810" s="4">
        <v>0</v>
      </c>
      <c r="S5810" s="4">
        <v>0</v>
      </c>
      <c r="T5810" s="4">
        <v>0</v>
      </c>
      <c r="U5810" s="4">
        <v>0</v>
      </c>
      <c r="V5810" s="4">
        <v>0</v>
      </c>
      <c r="W5810" s="4">
        <v>0</v>
      </c>
      <c r="X5810" s="4">
        <v>0</v>
      </c>
      <c r="Y5810" s="4">
        <v>183.04</v>
      </c>
      <c r="Z5810" s="4">
        <v>61.01</v>
      </c>
      <c r="AA5810" s="4">
        <v>0</v>
      </c>
      <c r="AB5810" t="s">
        <v>3</v>
      </c>
      <c r="AC5810" s="4">
        <v>0</v>
      </c>
      <c r="AD5810" s="4">
        <v>0</v>
      </c>
      <c r="AE5810" s="4">
        <v>0</v>
      </c>
      <c r="AF5810" t="s">
        <v>733</v>
      </c>
      <c r="AG5810" s="4">
        <v>0</v>
      </c>
      <c r="AH5810" s="4">
        <v>0</v>
      </c>
      <c r="AI5810" s="4">
        <v>0</v>
      </c>
      <c r="AJ5810" s="4">
        <v>2196.37</v>
      </c>
      <c r="AK5810" s="4">
        <v>0</v>
      </c>
      <c r="AL5810" t="s">
        <v>796</v>
      </c>
      <c r="AM5810" s="71" t="str">
        <f>INDEX(Network_Insurer_Code,MATCH(Export!AL5810,Network_insurer_Name,0))</f>
        <v>POL2</v>
      </c>
      <c r="AN5810" t="str">
        <f t="shared" si="90"/>
        <v>L1004POL22019</v>
      </c>
    </row>
    <row r="5811" spans="1:40" x14ac:dyDescent="0.25">
      <c r="A5811">
        <v>2020</v>
      </c>
      <c r="B5811">
        <v>3</v>
      </c>
      <c r="C5811" s="1">
        <v>44013</v>
      </c>
      <c r="D5811" s="1">
        <v>44104</v>
      </c>
      <c r="E5811">
        <v>2020</v>
      </c>
      <c r="F5811" s="71" t="str">
        <f>INDEX(Client_Name,MATCH(Export!H5811,Local_Company_Name,0))</f>
        <v>Zebra Workings Ltd</v>
      </c>
      <c r="G5811" s="71">
        <f>INDEX(Client_Code,MATCH(Export!H5811,Local_Company_Name,0))</f>
        <v>1001</v>
      </c>
      <c r="H5811" t="s">
        <v>751</v>
      </c>
      <c r="I5811" t="s">
        <v>720</v>
      </c>
      <c r="J5811" t="s">
        <v>8</v>
      </c>
      <c r="K5811" s="71" t="str">
        <f>INDEX(Line_of_Business,MATCH(Export!J5811,Name,0))</f>
        <v>M</v>
      </c>
      <c r="L5811" s="9" t="s">
        <v>445</v>
      </c>
      <c r="M5811">
        <v>9</v>
      </c>
      <c r="N5811" s="4">
        <v>0</v>
      </c>
      <c r="O5811" s="4">
        <v>0</v>
      </c>
      <c r="P5811" s="4">
        <v>51635.72</v>
      </c>
      <c r="Q5811" s="4">
        <v>0</v>
      </c>
      <c r="R5811" s="4">
        <v>0</v>
      </c>
      <c r="S5811" s="4">
        <v>0</v>
      </c>
      <c r="T5811" s="4">
        <v>0</v>
      </c>
      <c r="U5811" s="4">
        <v>0</v>
      </c>
      <c r="V5811" s="4">
        <v>0</v>
      </c>
      <c r="W5811" s="4">
        <v>0</v>
      </c>
      <c r="X5811" s="4">
        <v>0</v>
      </c>
      <c r="Y5811" s="4">
        <v>0</v>
      </c>
      <c r="Z5811" s="4">
        <v>0</v>
      </c>
      <c r="AA5811" s="4">
        <v>0</v>
      </c>
      <c r="AB5811" t="s">
        <v>3</v>
      </c>
      <c r="AC5811" s="4">
        <v>0</v>
      </c>
      <c r="AD5811" s="4">
        <v>0</v>
      </c>
      <c r="AE5811" s="4">
        <v>0</v>
      </c>
      <c r="AF5811" t="s">
        <v>720</v>
      </c>
      <c r="AG5811" s="4">
        <v>0</v>
      </c>
      <c r="AH5811" s="4">
        <v>0</v>
      </c>
      <c r="AI5811" s="4">
        <v>0</v>
      </c>
      <c r="AJ5811" s="4">
        <v>-51635.72</v>
      </c>
      <c r="AK5811" s="4">
        <v>0</v>
      </c>
      <c r="AL5811" t="s">
        <v>790</v>
      </c>
      <c r="AM5811" s="71" t="str">
        <f>INDEX(Network_Insurer_Code,MATCH(Export!AL5811,Network_insurer_Name,0))</f>
        <v>STL1</v>
      </c>
      <c r="AN5811" t="str">
        <f t="shared" si="90"/>
        <v>M1001STL12020</v>
      </c>
    </row>
    <row r="5812" spans="1:40" x14ac:dyDescent="0.25">
      <c r="A5812">
        <v>2020</v>
      </c>
      <c r="B5812">
        <v>1</v>
      </c>
      <c r="C5812" s="1">
        <v>43831</v>
      </c>
      <c r="D5812" s="1">
        <v>43921</v>
      </c>
      <c r="E5812">
        <v>2020</v>
      </c>
      <c r="F5812" s="71" t="str">
        <f>INDEX(Client_Name,MATCH(Export!H5812,Local_Company_Name,0))</f>
        <v>Flaimngo Tailoring</v>
      </c>
      <c r="G5812" s="71">
        <f>INDEX(Client_Code,MATCH(Export!H5812,Local_Company_Name,0))</f>
        <v>1005</v>
      </c>
      <c r="H5812" t="s">
        <v>771</v>
      </c>
      <c r="I5812" t="s">
        <v>716</v>
      </c>
      <c r="J5812" t="s">
        <v>8</v>
      </c>
      <c r="K5812" s="71" t="str">
        <f>INDEX(Line_of_Business,MATCH(Export!J5812,Name,0))</f>
        <v>M</v>
      </c>
      <c r="L5812" s="9" t="s">
        <v>695</v>
      </c>
      <c r="M5812">
        <v>17284</v>
      </c>
      <c r="N5812" s="4">
        <v>25917597.633333299</v>
      </c>
      <c r="O5812" s="4">
        <v>23325837.870000001</v>
      </c>
      <c r="P5812" s="4">
        <v>248699.08</v>
      </c>
      <c r="Q5812" s="4">
        <v>0</v>
      </c>
      <c r="R5812" s="4">
        <v>0</v>
      </c>
      <c r="S5812" s="4">
        <v>0</v>
      </c>
      <c r="T5812" s="4">
        <v>0</v>
      </c>
      <c r="U5812" s="4">
        <v>5831459.4699999997</v>
      </c>
      <c r="V5812" s="4">
        <v>0</v>
      </c>
      <c r="W5812" s="4">
        <v>0</v>
      </c>
      <c r="X5812" s="4">
        <v>0</v>
      </c>
      <c r="Y5812" s="4">
        <v>1516179.46</v>
      </c>
      <c r="Z5812" s="4">
        <v>212265.12</v>
      </c>
      <c r="AA5812" s="4">
        <v>1866067.03</v>
      </c>
      <c r="AB5812" t="s">
        <v>3</v>
      </c>
      <c r="AC5812" s="4">
        <v>0</v>
      </c>
      <c r="AD5812" s="4">
        <v>0</v>
      </c>
      <c r="AE5812" s="4">
        <v>0</v>
      </c>
      <c r="AF5812" t="s">
        <v>716</v>
      </c>
      <c r="AG5812" s="4">
        <v>0</v>
      </c>
      <c r="AH5812" s="4">
        <v>0</v>
      </c>
      <c r="AI5812" s="4">
        <v>0</v>
      </c>
      <c r="AJ5812" s="4">
        <v>13651167.710000001</v>
      </c>
      <c r="AK5812" s="4" t="s">
        <v>2</v>
      </c>
      <c r="AL5812" t="s">
        <v>783</v>
      </c>
      <c r="AM5812" s="71" t="str">
        <f>INDEX(Network_Insurer_Code,MATCH(Export!AL5812,Network_insurer_Name,0))</f>
        <v>PEP1</v>
      </c>
      <c r="AN5812" t="str">
        <f t="shared" si="90"/>
        <v>M1005PEP12020</v>
      </c>
    </row>
    <row r="5813" spans="1:40" x14ac:dyDescent="0.25">
      <c r="A5813">
        <v>2020</v>
      </c>
      <c r="B5813">
        <v>3</v>
      </c>
      <c r="C5813" s="1">
        <v>44013</v>
      </c>
      <c r="D5813" s="1">
        <v>44104</v>
      </c>
      <c r="E5813">
        <v>2020</v>
      </c>
      <c r="F5813" s="71" t="str">
        <f>INDEX(Client_Name,MATCH(Export!H5813,Local_Company_Name,0))</f>
        <v>Lion Manufacturing Co</v>
      </c>
      <c r="G5813" s="71">
        <f>INDEX(Client_Code,MATCH(Export!H5813,Local_Company_Name,0))</f>
        <v>1002</v>
      </c>
      <c r="H5813" t="s">
        <v>757</v>
      </c>
      <c r="I5813" t="s">
        <v>716</v>
      </c>
      <c r="J5813" t="s">
        <v>5</v>
      </c>
      <c r="K5813" s="71" t="str">
        <f>INDEX(Line_of_Business,MATCH(Export!J5813,Name,0))</f>
        <v>L</v>
      </c>
      <c r="L5813" s="9" t="s">
        <v>242</v>
      </c>
      <c r="M5813">
        <v>10705</v>
      </c>
      <c r="N5813" s="4">
        <v>72464.622222222199</v>
      </c>
      <c r="O5813" s="4">
        <v>65218.16</v>
      </c>
      <c r="P5813" s="4">
        <v>307799.96999999997</v>
      </c>
      <c r="Q5813" s="4">
        <v>0</v>
      </c>
      <c r="R5813" s="4">
        <v>0</v>
      </c>
      <c r="S5813" s="4">
        <v>0</v>
      </c>
      <c r="T5813" s="4">
        <v>0</v>
      </c>
      <c r="U5813" s="4">
        <v>0</v>
      </c>
      <c r="V5813" s="4">
        <v>0</v>
      </c>
      <c r="W5813" s="4">
        <v>0</v>
      </c>
      <c r="X5813" s="4">
        <v>0</v>
      </c>
      <c r="Y5813" s="4">
        <v>5804.41</v>
      </c>
      <c r="Z5813" s="4">
        <v>4506.57</v>
      </c>
      <c r="AA5813" s="4">
        <v>0</v>
      </c>
      <c r="AB5813" t="s">
        <v>3</v>
      </c>
      <c r="AC5813" s="4">
        <v>0</v>
      </c>
      <c r="AD5813" s="4">
        <v>0</v>
      </c>
      <c r="AE5813" s="4">
        <v>0</v>
      </c>
      <c r="AF5813" t="s">
        <v>716</v>
      </c>
      <c r="AG5813" s="4">
        <v>0</v>
      </c>
      <c r="AH5813" s="4">
        <v>0</v>
      </c>
      <c r="AI5813" s="4">
        <v>0</v>
      </c>
      <c r="AJ5813" s="4">
        <v>-252892.78999999899</v>
      </c>
      <c r="AK5813" s="4">
        <v>0</v>
      </c>
      <c r="AL5813" t="s">
        <v>791</v>
      </c>
      <c r="AM5813" s="71" t="str">
        <f>INDEX(Network_Insurer_Code,MATCH(Export!AL5813,Network_insurer_Name,0))</f>
        <v>CHI3</v>
      </c>
      <c r="AN5813" t="str">
        <f t="shared" si="90"/>
        <v>L1002CHI32020</v>
      </c>
    </row>
    <row r="5814" spans="1:40" x14ac:dyDescent="0.25">
      <c r="A5814">
        <v>2019</v>
      </c>
      <c r="B5814">
        <v>3</v>
      </c>
      <c r="C5814" s="1">
        <v>43647</v>
      </c>
      <c r="D5814" s="1">
        <v>43738</v>
      </c>
      <c r="E5814">
        <v>2017</v>
      </c>
      <c r="F5814" s="71" t="str">
        <f>INDEX(Client_Name,MATCH(Export!H5814,Local_Company_Name,0))</f>
        <v>Flaimngo Tailoring</v>
      </c>
      <c r="G5814" s="71">
        <f>INDEX(Client_Code,MATCH(Export!H5814,Local_Company_Name,0))</f>
        <v>1005</v>
      </c>
      <c r="H5814" t="s">
        <v>771</v>
      </c>
      <c r="I5814" t="s">
        <v>736</v>
      </c>
      <c r="J5814" t="s">
        <v>8</v>
      </c>
      <c r="K5814" s="71" t="str">
        <f>INDEX(Line_of_Business,MATCH(Export!J5814,Name,0))</f>
        <v>M</v>
      </c>
      <c r="L5814" s="9" t="s">
        <v>88</v>
      </c>
      <c r="M5814">
        <v>1080</v>
      </c>
      <c r="N5814" s="4">
        <v>0</v>
      </c>
      <c r="O5814" s="4">
        <v>0</v>
      </c>
      <c r="P5814" s="4">
        <v>7753.91</v>
      </c>
      <c r="Q5814" s="4">
        <v>0</v>
      </c>
      <c r="R5814" s="4">
        <v>0</v>
      </c>
      <c r="S5814" s="4">
        <v>0</v>
      </c>
      <c r="T5814" s="4">
        <v>0</v>
      </c>
      <c r="U5814" s="4">
        <v>0</v>
      </c>
      <c r="V5814" s="4">
        <v>0</v>
      </c>
      <c r="W5814" s="4">
        <v>0</v>
      </c>
      <c r="X5814" s="4">
        <v>0</v>
      </c>
      <c r="Y5814" s="4">
        <v>0</v>
      </c>
      <c r="Z5814" s="4">
        <v>0</v>
      </c>
      <c r="AA5814" s="4">
        <v>0</v>
      </c>
      <c r="AB5814" t="s">
        <v>3</v>
      </c>
      <c r="AC5814" s="4">
        <v>0</v>
      </c>
      <c r="AD5814" s="4">
        <v>0</v>
      </c>
      <c r="AE5814" s="4">
        <v>0</v>
      </c>
      <c r="AF5814" t="s">
        <v>736</v>
      </c>
      <c r="AG5814" s="4">
        <v>0</v>
      </c>
      <c r="AH5814" s="4">
        <v>0</v>
      </c>
      <c r="AI5814" s="4">
        <v>0</v>
      </c>
      <c r="AJ5814" s="4">
        <v>-7753.91</v>
      </c>
      <c r="AK5814" s="4">
        <v>0</v>
      </c>
      <c r="AL5814" t="s">
        <v>782</v>
      </c>
      <c r="AM5814" s="71" t="str">
        <f>INDEX(Network_Insurer_Code,MATCH(Export!AL5814,Network_insurer_Name,0))</f>
        <v>API2</v>
      </c>
      <c r="AN5814" t="str">
        <f t="shared" si="90"/>
        <v>M1005API22017</v>
      </c>
    </row>
    <row r="5815" spans="1:40" x14ac:dyDescent="0.25">
      <c r="A5815">
        <v>2020</v>
      </c>
      <c r="B5815">
        <v>3</v>
      </c>
      <c r="C5815" s="1">
        <v>44013</v>
      </c>
      <c r="D5815" s="1">
        <v>44104</v>
      </c>
      <c r="E5815">
        <v>2019</v>
      </c>
      <c r="F5815" s="71" t="str">
        <f>INDEX(Client_Name,MATCH(Export!H5815,Local_Company_Name,0))</f>
        <v>Lion Manufacturing Co</v>
      </c>
      <c r="G5815" s="71">
        <f>INDEX(Client_Code,MATCH(Export!H5815,Local_Company_Name,0))</f>
        <v>1002</v>
      </c>
      <c r="H5815" t="s">
        <v>752</v>
      </c>
      <c r="I5815" t="s">
        <v>713</v>
      </c>
      <c r="J5815" t="s">
        <v>8</v>
      </c>
      <c r="K5815" s="71" t="str">
        <f>INDEX(Line_of_Business,MATCH(Export!J5815,Name,0))</f>
        <v>M</v>
      </c>
      <c r="L5815" s="9" t="s">
        <v>364</v>
      </c>
      <c r="M5815">
        <v>0</v>
      </c>
      <c r="N5815" s="4">
        <v>0</v>
      </c>
      <c r="O5815" s="4">
        <v>0</v>
      </c>
      <c r="P5815" s="4">
        <v>0</v>
      </c>
      <c r="Q5815" s="4">
        <v>0</v>
      </c>
      <c r="R5815" s="4">
        <v>0</v>
      </c>
      <c r="S5815" s="4">
        <v>0</v>
      </c>
      <c r="T5815" s="4">
        <v>0</v>
      </c>
      <c r="U5815" s="4">
        <v>0</v>
      </c>
      <c r="V5815" s="4">
        <v>0</v>
      </c>
      <c r="W5815" s="4">
        <v>0</v>
      </c>
      <c r="X5815" s="4">
        <v>0</v>
      </c>
      <c r="Y5815" s="4">
        <v>0</v>
      </c>
      <c r="Z5815" s="4">
        <v>0</v>
      </c>
      <c r="AA5815" s="4">
        <v>0</v>
      </c>
      <c r="AB5815" t="s">
        <v>3</v>
      </c>
      <c r="AC5815" s="4">
        <v>0</v>
      </c>
      <c r="AD5815" s="4">
        <v>0</v>
      </c>
      <c r="AE5815" s="4">
        <v>41.55</v>
      </c>
      <c r="AF5815" t="s">
        <v>713</v>
      </c>
      <c r="AG5815" s="4">
        <v>0</v>
      </c>
      <c r="AH5815" s="4">
        <v>0</v>
      </c>
      <c r="AI5815" s="4">
        <v>0</v>
      </c>
      <c r="AJ5815" s="4">
        <v>0</v>
      </c>
      <c r="AK5815" s="4">
        <v>0</v>
      </c>
      <c r="AL5815" t="s">
        <v>789</v>
      </c>
      <c r="AM5815" s="71" t="str">
        <f>INDEX(Network_Insurer_Code,MATCH(Export!AL5815,Network_insurer_Name,0))</f>
        <v>APL1</v>
      </c>
      <c r="AN5815" t="str">
        <f t="shared" si="90"/>
        <v>M1002APL12019</v>
      </c>
    </row>
    <row r="5816" spans="1:40" x14ac:dyDescent="0.25">
      <c r="A5816">
        <v>2020</v>
      </c>
      <c r="B5816">
        <v>1</v>
      </c>
      <c r="C5816" s="1">
        <v>43831</v>
      </c>
      <c r="D5816" s="1">
        <v>43921</v>
      </c>
      <c r="E5816">
        <v>2020</v>
      </c>
      <c r="F5816" s="71" t="str">
        <f>INDEX(Client_Name,MATCH(Export!H5816,Local_Company_Name,0))</f>
        <v>Tiger Jewelcrafting Ltd</v>
      </c>
      <c r="G5816" s="71">
        <f>INDEX(Client_Code,MATCH(Export!H5816,Local_Company_Name,0))</f>
        <v>1003</v>
      </c>
      <c r="H5816" t="s">
        <v>764</v>
      </c>
      <c r="I5816" t="s">
        <v>715</v>
      </c>
      <c r="J5816" t="s">
        <v>8</v>
      </c>
      <c r="K5816" s="71" t="str">
        <f>INDEX(Line_of_Business,MATCH(Export!J5816,Name,0))</f>
        <v>M</v>
      </c>
      <c r="L5816" s="9" t="s">
        <v>59</v>
      </c>
      <c r="M5816">
        <v>226</v>
      </c>
      <c r="N5816" s="4">
        <v>15317.31</v>
      </c>
      <c r="O5816" s="4">
        <v>15317.31</v>
      </c>
      <c r="P5816" s="4">
        <v>705.55</v>
      </c>
      <c r="Q5816" s="4">
        <v>0</v>
      </c>
      <c r="R5816" s="4">
        <v>0</v>
      </c>
      <c r="S5816" s="4">
        <v>0</v>
      </c>
      <c r="T5816" s="4">
        <v>0</v>
      </c>
      <c r="U5816" s="4">
        <v>0</v>
      </c>
      <c r="V5816" s="4">
        <v>0</v>
      </c>
      <c r="W5816" s="4">
        <v>0</v>
      </c>
      <c r="X5816" s="4">
        <v>0</v>
      </c>
      <c r="Y5816" s="4">
        <v>1531.73</v>
      </c>
      <c r="Z5816" s="4">
        <v>2297.6</v>
      </c>
      <c r="AA5816" s="4">
        <v>0</v>
      </c>
      <c r="AB5816" t="s">
        <v>3</v>
      </c>
      <c r="AC5816" s="4">
        <v>0</v>
      </c>
      <c r="AD5816" s="4">
        <v>0</v>
      </c>
      <c r="AE5816" s="4">
        <v>0</v>
      </c>
      <c r="AF5816" t="s">
        <v>715</v>
      </c>
      <c r="AG5816" s="4">
        <v>0</v>
      </c>
      <c r="AH5816" s="4">
        <v>0</v>
      </c>
      <c r="AI5816" s="4">
        <v>0</v>
      </c>
      <c r="AJ5816" s="4">
        <v>10782.43</v>
      </c>
      <c r="AK5816" s="4">
        <v>0</v>
      </c>
      <c r="AL5816" t="s">
        <v>784</v>
      </c>
      <c r="AM5816" s="71" t="str">
        <f>INDEX(Network_Insurer_Code,MATCH(Export!AL5816,Network_insurer_Name,0))</f>
        <v>PII1</v>
      </c>
      <c r="AN5816" t="str">
        <f t="shared" si="90"/>
        <v>M1003PII12020</v>
      </c>
    </row>
    <row r="5817" spans="1:40" x14ac:dyDescent="0.25">
      <c r="A5817">
        <v>2019</v>
      </c>
      <c r="B5817">
        <v>3</v>
      </c>
      <c r="C5817" s="1">
        <v>43647</v>
      </c>
      <c r="D5817" s="1">
        <v>43738</v>
      </c>
      <c r="E5817">
        <v>2016</v>
      </c>
      <c r="F5817" s="71" t="str">
        <f>INDEX(Client_Name,MATCH(Export!H5817,Local_Company_Name,0))</f>
        <v>Zebra Workings Ltd</v>
      </c>
      <c r="G5817" s="71">
        <f>INDEX(Client_Code,MATCH(Export!H5817,Local_Company_Name,0))</f>
        <v>1001</v>
      </c>
      <c r="H5817" t="s">
        <v>747</v>
      </c>
      <c r="I5817" t="s">
        <v>702</v>
      </c>
      <c r="J5817" t="s">
        <v>5</v>
      </c>
      <c r="K5817" s="71" t="str">
        <f>INDEX(Line_of_Business,MATCH(Export!J5817,Name,0))</f>
        <v>L</v>
      </c>
      <c r="L5817" s="9" t="s">
        <v>152</v>
      </c>
      <c r="M5817">
        <v>5170</v>
      </c>
      <c r="N5817" s="4">
        <v>0</v>
      </c>
      <c r="O5817" s="4">
        <v>0</v>
      </c>
      <c r="P5817" s="4">
        <v>0</v>
      </c>
      <c r="Q5817" s="4">
        <v>0</v>
      </c>
      <c r="R5817" s="4">
        <v>0</v>
      </c>
      <c r="S5817" s="4">
        <v>0</v>
      </c>
      <c r="T5817" s="4">
        <v>0</v>
      </c>
      <c r="U5817" s="4">
        <v>0</v>
      </c>
      <c r="V5817" s="4">
        <v>0</v>
      </c>
      <c r="W5817" s="4">
        <v>0</v>
      </c>
      <c r="X5817" s="4">
        <v>0</v>
      </c>
      <c r="Y5817" s="4">
        <v>0</v>
      </c>
      <c r="Z5817" s="4">
        <v>0</v>
      </c>
      <c r="AA5817" s="4">
        <v>0</v>
      </c>
      <c r="AB5817" t="s">
        <v>3</v>
      </c>
      <c r="AC5817" s="4">
        <v>0</v>
      </c>
      <c r="AD5817" s="4">
        <v>0</v>
      </c>
      <c r="AE5817" s="4">
        <v>19103.47</v>
      </c>
      <c r="AF5817" t="s">
        <v>702</v>
      </c>
      <c r="AG5817" s="4">
        <v>0</v>
      </c>
      <c r="AH5817" s="4">
        <v>0</v>
      </c>
      <c r="AI5817" s="4">
        <v>0</v>
      </c>
      <c r="AJ5817" s="4">
        <v>0</v>
      </c>
      <c r="AK5817" s="4">
        <v>0</v>
      </c>
      <c r="AL5817" t="s">
        <v>784</v>
      </c>
      <c r="AM5817" s="71" t="str">
        <f>INDEX(Network_Insurer_Code,MATCH(Export!AL5817,Network_insurer_Name,0))</f>
        <v>PII1</v>
      </c>
      <c r="AN5817" t="str">
        <f t="shared" si="90"/>
        <v>L1001PII12016</v>
      </c>
    </row>
    <row r="5818" spans="1:40" x14ac:dyDescent="0.25">
      <c r="A5818">
        <v>2019</v>
      </c>
      <c r="B5818">
        <v>3</v>
      </c>
      <c r="C5818" s="1">
        <v>43647</v>
      </c>
      <c r="D5818" s="1">
        <v>43738</v>
      </c>
      <c r="E5818">
        <v>2015</v>
      </c>
      <c r="F5818" s="71" t="str">
        <f>INDEX(Client_Name,MATCH(Export!H5818,Local_Company_Name,0))</f>
        <v>Zebra Workings Ltd</v>
      </c>
      <c r="G5818" s="71">
        <f>INDEX(Client_Code,MATCH(Export!H5818,Local_Company_Name,0))</f>
        <v>1001</v>
      </c>
      <c r="H5818" t="s">
        <v>751</v>
      </c>
      <c r="I5818" t="s">
        <v>704</v>
      </c>
      <c r="J5818" t="s">
        <v>0</v>
      </c>
      <c r="K5818" s="71" t="str">
        <f>INDEX(Line_of_Business,MATCH(Export!J5818,Name,0))</f>
        <v>D</v>
      </c>
      <c r="L5818" s="9" t="s">
        <v>375</v>
      </c>
      <c r="M5818">
        <v>576</v>
      </c>
      <c r="N5818" s="4">
        <v>0</v>
      </c>
      <c r="O5818" s="4">
        <v>0</v>
      </c>
      <c r="P5818" s="4">
        <v>3229.65</v>
      </c>
      <c r="Q5818" s="4">
        <v>0</v>
      </c>
      <c r="R5818" s="4">
        <v>0</v>
      </c>
      <c r="S5818" s="4">
        <v>0</v>
      </c>
      <c r="T5818" s="4">
        <v>0</v>
      </c>
      <c r="U5818" s="4">
        <v>0</v>
      </c>
      <c r="V5818" s="4">
        <v>0</v>
      </c>
      <c r="W5818" s="4">
        <v>0</v>
      </c>
      <c r="X5818" s="4">
        <v>0</v>
      </c>
      <c r="Y5818" s="4">
        <v>0</v>
      </c>
      <c r="Z5818" s="4">
        <v>0</v>
      </c>
      <c r="AA5818" s="4">
        <v>0</v>
      </c>
      <c r="AB5818" t="s">
        <v>3</v>
      </c>
      <c r="AC5818" s="4">
        <v>0</v>
      </c>
      <c r="AD5818" s="4">
        <v>0</v>
      </c>
      <c r="AE5818" s="4">
        <v>-2918.09</v>
      </c>
      <c r="AF5818" t="s">
        <v>704</v>
      </c>
      <c r="AG5818" s="4">
        <v>0</v>
      </c>
      <c r="AH5818" s="4">
        <v>0</v>
      </c>
      <c r="AI5818" s="4">
        <v>0</v>
      </c>
      <c r="AJ5818" s="4">
        <v>-3229.65</v>
      </c>
      <c r="AK5818" s="4">
        <v>0</v>
      </c>
      <c r="AL5818" t="s">
        <v>798</v>
      </c>
      <c r="AM5818" s="71" t="str">
        <f>INDEX(Network_Insurer_Code,MATCH(Export!AL5818,Network_insurer_Name,0))</f>
        <v>PEI2</v>
      </c>
      <c r="AN5818" t="str">
        <f t="shared" si="90"/>
        <v>D1001PEI22015</v>
      </c>
    </row>
    <row r="5819" spans="1:40" x14ac:dyDescent="0.25">
      <c r="A5819">
        <v>2020</v>
      </c>
      <c r="B5819">
        <v>3</v>
      </c>
      <c r="C5819" s="1">
        <v>44013</v>
      </c>
      <c r="D5819" s="1">
        <v>44104</v>
      </c>
      <c r="E5819">
        <v>2018</v>
      </c>
      <c r="F5819" s="71" t="str">
        <f>INDEX(Client_Name,MATCH(Export!H5819,Local_Company_Name,0))</f>
        <v>Lion Manufacturing Co</v>
      </c>
      <c r="G5819" s="71">
        <f>INDEX(Client_Code,MATCH(Export!H5819,Local_Company_Name,0))</f>
        <v>1002</v>
      </c>
      <c r="H5819" t="s">
        <v>757</v>
      </c>
      <c r="I5819" t="s">
        <v>719</v>
      </c>
      <c r="J5819" t="s">
        <v>5</v>
      </c>
      <c r="K5819" s="71" t="str">
        <f>INDEX(Line_of_Business,MATCH(Export!J5819,Name,0))</f>
        <v>L</v>
      </c>
      <c r="L5819" s="9" t="s">
        <v>465</v>
      </c>
      <c r="M5819">
        <v>4493</v>
      </c>
      <c r="N5819" s="4">
        <v>0</v>
      </c>
      <c r="O5819" s="4">
        <v>0</v>
      </c>
      <c r="P5819" s="4">
        <v>0</v>
      </c>
      <c r="Q5819" s="4">
        <v>0</v>
      </c>
      <c r="R5819" s="4">
        <v>0</v>
      </c>
      <c r="S5819" s="4">
        <v>0</v>
      </c>
      <c r="T5819" s="4">
        <v>0</v>
      </c>
      <c r="U5819" s="4">
        <v>0</v>
      </c>
      <c r="V5819" s="4">
        <v>0</v>
      </c>
      <c r="W5819" s="4">
        <v>0</v>
      </c>
      <c r="X5819" s="4">
        <v>0</v>
      </c>
      <c r="Y5819" s="4">
        <v>0</v>
      </c>
      <c r="Z5819" s="4">
        <v>0</v>
      </c>
      <c r="AA5819" s="4">
        <v>0</v>
      </c>
      <c r="AB5819" t="s">
        <v>3</v>
      </c>
      <c r="AC5819" s="4">
        <v>0</v>
      </c>
      <c r="AD5819" s="4">
        <v>0</v>
      </c>
      <c r="AE5819" s="4">
        <v>-12165.7</v>
      </c>
      <c r="AF5819" t="s">
        <v>719</v>
      </c>
      <c r="AG5819" s="4">
        <v>0</v>
      </c>
      <c r="AH5819" s="4">
        <v>0</v>
      </c>
      <c r="AI5819" s="4">
        <v>0</v>
      </c>
      <c r="AJ5819" s="4">
        <v>0</v>
      </c>
      <c r="AK5819" s="4">
        <v>0</v>
      </c>
      <c r="AL5819" t="s">
        <v>785</v>
      </c>
      <c r="AM5819" s="71" t="str">
        <f>INDEX(Network_Insurer_Code,MATCH(Export!AL5819,Network_insurer_Name,0))</f>
        <v>WAI3</v>
      </c>
      <c r="AN5819" t="str">
        <f t="shared" si="90"/>
        <v>L1002WAI32018</v>
      </c>
    </row>
    <row r="5820" spans="1:40" x14ac:dyDescent="0.25">
      <c r="A5820">
        <v>2019</v>
      </c>
      <c r="B5820">
        <v>4</v>
      </c>
      <c r="C5820" s="1">
        <v>43739</v>
      </c>
      <c r="D5820" s="1">
        <v>43830</v>
      </c>
      <c r="E5820">
        <v>2019</v>
      </c>
      <c r="F5820" s="71" t="str">
        <f>INDEX(Client_Name,MATCH(Export!H5820,Local_Company_Name,0))</f>
        <v>Tiger Jewelcrafting Ltd</v>
      </c>
      <c r="G5820" s="71">
        <f>INDEX(Client_Code,MATCH(Export!H5820,Local_Company_Name,0))</f>
        <v>1003</v>
      </c>
      <c r="H5820" t="s">
        <v>763</v>
      </c>
      <c r="I5820" t="s">
        <v>702</v>
      </c>
      <c r="J5820" t="s">
        <v>5</v>
      </c>
      <c r="K5820" s="71" t="str">
        <f>INDEX(Line_of_Business,MATCH(Export!J5820,Name,0))</f>
        <v>L</v>
      </c>
      <c r="L5820" s="9" t="s">
        <v>696</v>
      </c>
      <c r="M5820">
        <v>33</v>
      </c>
      <c r="N5820" s="4">
        <v>31263</v>
      </c>
      <c r="O5820" s="4">
        <v>31263</v>
      </c>
      <c r="P5820" s="4">
        <v>0</v>
      </c>
      <c r="Q5820" s="4">
        <v>0</v>
      </c>
      <c r="R5820" s="4">
        <v>0</v>
      </c>
      <c r="S5820" s="4">
        <v>0</v>
      </c>
      <c r="T5820" s="4">
        <v>0</v>
      </c>
      <c r="U5820" s="4">
        <v>0</v>
      </c>
      <c r="V5820" s="4">
        <v>0</v>
      </c>
      <c r="W5820" s="4">
        <v>0</v>
      </c>
      <c r="X5820" s="4">
        <v>0</v>
      </c>
      <c r="Y5820" s="4">
        <v>7815.75</v>
      </c>
      <c r="Z5820" s="4">
        <v>978.53</v>
      </c>
      <c r="AA5820" s="4">
        <v>4689.45</v>
      </c>
      <c r="AB5820" t="s">
        <v>3</v>
      </c>
      <c r="AC5820" s="4">
        <v>0</v>
      </c>
      <c r="AD5820" s="4">
        <v>0</v>
      </c>
      <c r="AE5820" s="4">
        <v>0</v>
      </c>
      <c r="AF5820" t="s">
        <v>702</v>
      </c>
      <c r="AG5820" s="4">
        <v>0</v>
      </c>
      <c r="AH5820" s="4">
        <v>0</v>
      </c>
      <c r="AI5820" s="4">
        <v>0</v>
      </c>
      <c r="AJ5820" s="4">
        <v>17779.27</v>
      </c>
      <c r="AK5820" s="4">
        <v>0</v>
      </c>
      <c r="AL5820" t="s">
        <v>785</v>
      </c>
      <c r="AM5820" s="71" t="str">
        <f>INDEX(Network_Insurer_Code,MATCH(Export!AL5820,Network_insurer_Name,0))</f>
        <v>WAI3</v>
      </c>
      <c r="AN5820" t="str">
        <f t="shared" si="90"/>
        <v>L1003WAI32019</v>
      </c>
    </row>
    <row r="5821" spans="1:40" x14ac:dyDescent="0.25">
      <c r="A5821">
        <v>2019</v>
      </c>
      <c r="B5821">
        <v>3</v>
      </c>
      <c r="C5821" s="1">
        <v>43647</v>
      </c>
      <c r="D5821" s="1">
        <v>43738</v>
      </c>
      <c r="E5821">
        <v>2019</v>
      </c>
      <c r="F5821" s="71" t="str">
        <f>INDEX(Client_Name,MATCH(Export!H5821,Local_Company_Name,0))</f>
        <v>Lion Manufacturing Co</v>
      </c>
      <c r="G5821" s="71">
        <f>INDEX(Client_Code,MATCH(Export!H5821,Local_Company_Name,0))</f>
        <v>1002</v>
      </c>
      <c r="H5821" t="s">
        <v>760</v>
      </c>
      <c r="I5821" t="s">
        <v>709</v>
      </c>
      <c r="J5821" t="s">
        <v>0</v>
      </c>
      <c r="K5821" s="71" t="str">
        <f>INDEX(Line_of_Business,MATCH(Export!J5821,Name,0))</f>
        <v>D</v>
      </c>
      <c r="L5821" s="9" t="s">
        <v>228</v>
      </c>
      <c r="M5821">
        <v>1307</v>
      </c>
      <c r="N5821" s="4">
        <v>18061.93</v>
      </c>
      <c r="O5821" s="4">
        <v>18061.93</v>
      </c>
      <c r="P5821" s="4">
        <v>0</v>
      </c>
      <c r="Q5821" s="4">
        <v>0</v>
      </c>
      <c r="R5821" s="4">
        <v>0</v>
      </c>
      <c r="S5821" s="4">
        <v>0</v>
      </c>
      <c r="T5821" s="4">
        <v>0</v>
      </c>
      <c r="U5821" s="4">
        <v>0</v>
      </c>
      <c r="V5821" s="4">
        <v>0</v>
      </c>
      <c r="W5821" s="4">
        <v>0</v>
      </c>
      <c r="X5821" s="4">
        <v>0</v>
      </c>
      <c r="Y5821" s="4">
        <v>1806.19</v>
      </c>
      <c r="Z5821" s="4">
        <v>397.36</v>
      </c>
      <c r="AA5821" s="4">
        <v>0</v>
      </c>
      <c r="AB5821" t="s">
        <v>3</v>
      </c>
      <c r="AC5821" s="4">
        <v>0</v>
      </c>
      <c r="AD5821" s="4">
        <v>0</v>
      </c>
      <c r="AE5821" s="4">
        <v>0</v>
      </c>
      <c r="AF5821" t="s">
        <v>709</v>
      </c>
      <c r="AG5821" s="4">
        <v>0</v>
      </c>
      <c r="AH5821" s="4">
        <v>0</v>
      </c>
      <c r="AI5821" s="4">
        <v>0</v>
      </c>
      <c r="AJ5821" s="4">
        <v>15858.38</v>
      </c>
      <c r="AK5821" s="4">
        <v>0</v>
      </c>
      <c r="AL5821" t="s">
        <v>792</v>
      </c>
      <c r="AM5821" s="71" t="str">
        <f>INDEX(Network_Insurer_Code,MATCH(Export!AL5821,Network_insurer_Name,0))</f>
        <v>CAL1</v>
      </c>
      <c r="AN5821" t="str">
        <f t="shared" si="90"/>
        <v>D1002CAL12019</v>
      </c>
    </row>
    <row r="5822" spans="1:40" x14ac:dyDescent="0.25">
      <c r="A5822">
        <v>2020</v>
      </c>
      <c r="B5822">
        <v>1</v>
      </c>
      <c r="C5822" s="1">
        <v>43922</v>
      </c>
      <c r="D5822" s="1">
        <v>44012</v>
      </c>
      <c r="E5822">
        <v>2018</v>
      </c>
      <c r="F5822" s="71" t="str">
        <f>INDEX(Client_Name,MATCH(Export!H5822,Local_Company_Name,0))</f>
        <v>Tiger Jewelcrafting Ltd</v>
      </c>
      <c r="G5822" s="71">
        <f>INDEX(Client_Code,MATCH(Export!H5822,Local_Company_Name,0))</f>
        <v>1003</v>
      </c>
      <c r="H5822" t="s">
        <v>761</v>
      </c>
      <c r="I5822" t="s">
        <v>779</v>
      </c>
      <c r="J5822" t="s">
        <v>8</v>
      </c>
      <c r="K5822" s="71" t="str">
        <f>INDEX(Line_of_Business,MATCH(Export!J5822,Name,0))</f>
        <v>M</v>
      </c>
      <c r="L5822" s="9" t="s">
        <v>28</v>
      </c>
      <c r="M5822">
        <v>2095</v>
      </c>
      <c r="N5822" s="4">
        <v>0</v>
      </c>
      <c r="O5822" s="4">
        <v>0</v>
      </c>
      <c r="P5822" s="4">
        <v>25401.88</v>
      </c>
      <c r="Q5822" s="4">
        <v>0</v>
      </c>
      <c r="R5822" s="4">
        <v>0</v>
      </c>
      <c r="S5822" s="4">
        <v>0</v>
      </c>
      <c r="T5822" s="4">
        <v>0</v>
      </c>
      <c r="U5822" s="4">
        <v>0</v>
      </c>
      <c r="V5822" s="4">
        <v>0</v>
      </c>
      <c r="W5822" s="4">
        <v>0</v>
      </c>
      <c r="X5822" s="4">
        <v>0</v>
      </c>
      <c r="Y5822" s="4">
        <v>0</v>
      </c>
      <c r="Z5822" s="4">
        <v>0</v>
      </c>
      <c r="AA5822" s="4">
        <v>0</v>
      </c>
      <c r="AB5822" t="s">
        <v>3</v>
      </c>
      <c r="AC5822" s="4">
        <v>0</v>
      </c>
      <c r="AD5822" s="4">
        <v>0</v>
      </c>
      <c r="AE5822" s="4">
        <v>0</v>
      </c>
      <c r="AF5822" t="s">
        <v>779</v>
      </c>
      <c r="AG5822" s="4">
        <v>0</v>
      </c>
      <c r="AH5822" s="4">
        <v>0</v>
      </c>
      <c r="AI5822" s="4">
        <v>0</v>
      </c>
      <c r="AJ5822" s="4">
        <v>-25401.88</v>
      </c>
      <c r="AK5822" s="4">
        <v>0</v>
      </c>
      <c r="AL5822" t="s">
        <v>793</v>
      </c>
      <c r="AM5822" s="71" t="str">
        <f>INDEX(Network_Insurer_Code,MATCH(Export!AL5822,Network_insurer_Name,0))</f>
        <v>CAL3</v>
      </c>
      <c r="AN5822" t="str">
        <f t="shared" si="90"/>
        <v>M1003CAL32018</v>
      </c>
    </row>
    <row r="5823" spans="1:40" x14ac:dyDescent="0.25">
      <c r="A5823">
        <v>2020</v>
      </c>
      <c r="B5823">
        <v>2</v>
      </c>
      <c r="C5823" s="1">
        <v>43922</v>
      </c>
      <c r="D5823" s="1">
        <v>44012</v>
      </c>
      <c r="E5823">
        <v>2019</v>
      </c>
      <c r="F5823" s="71" t="str">
        <f>INDEX(Client_Name,MATCH(Export!H5823,Local_Company_Name,0))</f>
        <v>Falcon Clothing</v>
      </c>
      <c r="G5823" s="71">
        <f>INDEX(Client_Code,MATCH(Export!H5823,Local_Company_Name,0))</f>
        <v>1006</v>
      </c>
      <c r="H5823" t="s">
        <v>756</v>
      </c>
      <c r="I5823" t="s">
        <v>720</v>
      </c>
      <c r="J5823" t="s">
        <v>22</v>
      </c>
      <c r="K5823" s="71" t="str">
        <f>INDEX(Line_of_Business,MATCH(Export!J5823,Name,0))</f>
        <v>A</v>
      </c>
      <c r="L5823" s="9" t="s">
        <v>29</v>
      </c>
      <c r="M5823">
        <v>293</v>
      </c>
      <c r="N5823" s="4">
        <v>271.27946127946097</v>
      </c>
      <c r="O5823" s="4">
        <v>241.71</v>
      </c>
      <c r="P5823" s="4">
        <v>0</v>
      </c>
      <c r="Q5823" s="4">
        <v>0</v>
      </c>
      <c r="R5823" s="4">
        <v>0</v>
      </c>
      <c r="S5823" s="4">
        <v>0</v>
      </c>
      <c r="T5823" s="4">
        <v>0</v>
      </c>
      <c r="U5823" s="4">
        <v>0</v>
      </c>
      <c r="V5823" s="4">
        <v>0</v>
      </c>
      <c r="W5823" s="4">
        <v>0</v>
      </c>
      <c r="X5823" s="4">
        <v>0</v>
      </c>
      <c r="Y5823" s="4">
        <v>29.01</v>
      </c>
      <c r="Z5823" s="4">
        <v>0</v>
      </c>
      <c r="AA5823" s="4">
        <v>0</v>
      </c>
      <c r="AB5823" t="s">
        <v>3</v>
      </c>
      <c r="AC5823" s="4">
        <v>0</v>
      </c>
      <c r="AD5823" s="4">
        <v>0</v>
      </c>
      <c r="AE5823" s="4">
        <v>0</v>
      </c>
      <c r="AF5823" t="s">
        <v>720</v>
      </c>
      <c r="AG5823" s="4">
        <v>0</v>
      </c>
      <c r="AH5823" s="4">
        <v>0</v>
      </c>
      <c r="AI5823" s="4">
        <v>0</v>
      </c>
      <c r="AJ5823" s="4">
        <v>212.7</v>
      </c>
      <c r="AK5823" s="4">
        <v>200000</v>
      </c>
      <c r="AL5823" t="s">
        <v>785</v>
      </c>
      <c r="AM5823" s="71" t="str">
        <f>INDEX(Network_Insurer_Code,MATCH(Export!AL5823,Network_insurer_Name,0))</f>
        <v>WAI3</v>
      </c>
      <c r="AN5823" t="str">
        <f t="shared" si="90"/>
        <v>A1006WAI32019</v>
      </c>
    </row>
    <row r="5824" spans="1:40" x14ac:dyDescent="0.25">
      <c r="A5824">
        <v>2020</v>
      </c>
      <c r="B5824">
        <v>1</v>
      </c>
      <c r="C5824" s="1">
        <v>43831</v>
      </c>
      <c r="D5824" s="1">
        <v>43921</v>
      </c>
      <c r="E5824">
        <v>2020</v>
      </c>
      <c r="F5824" s="71" t="str">
        <f>INDEX(Client_Name,MATCH(Export!H5824,Local_Company_Name,0))</f>
        <v>Aplaca Engineering Co</v>
      </c>
      <c r="G5824" s="71">
        <f>INDEX(Client_Code,MATCH(Export!H5824,Local_Company_Name,0))</f>
        <v>1004</v>
      </c>
      <c r="H5824" t="s">
        <v>768</v>
      </c>
      <c r="I5824" t="s">
        <v>722</v>
      </c>
      <c r="J5824" t="s">
        <v>22</v>
      </c>
      <c r="K5824" s="71" t="str">
        <f>INDEX(Line_of_Business,MATCH(Export!J5824,Name,0))</f>
        <v>A</v>
      </c>
      <c r="L5824" s="9" t="s">
        <v>230</v>
      </c>
      <c r="M5824">
        <v>0</v>
      </c>
      <c r="N5824" s="4">
        <v>366894.93</v>
      </c>
      <c r="O5824" s="4">
        <v>366894.93</v>
      </c>
      <c r="P5824" s="4">
        <v>21703.45</v>
      </c>
      <c r="Q5824" s="4">
        <v>0</v>
      </c>
      <c r="R5824" s="4">
        <v>0</v>
      </c>
      <c r="S5824" s="4">
        <v>0</v>
      </c>
      <c r="T5824" s="4">
        <v>0</v>
      </c>
      <c r="U5824" s="4">
        <v>0</v>
      </c>
      <c r="V5824" s="4">
        <v>0</v>
      </c>
      <c r="W5824" s="4">
        <v>0</v>
      </c>
      <c r="X5824" s="4">
        <v>0</v>
      </c>
      <c r="Y5824" s="4">
        <v>54296.76</v>
      </c>
      <c r="Z5824" s="4">
        <v>11583.16</v>
      </c>
      <c r="AA5824" s="4">
        <v>0</v>
      </c>
      <c r="AB5824" t="s">
        <v>3</v>
      </c>
      <c r="AC5824" s="4">
        <v>0</v>
      </c>
      <c r="AD5824" s="4">
        <v>0</v>
      </c>
      <c r="AE5824" s="4">
        <v>0</v>
      </c>
      <c r="AF5824" t="s">
        <v>722</v>
      </c>
      <c r="AG5824" s="4">
        <v>0</v>
      </c>
      <c r="AH5824" s="4">
        <v>0</v>
      </c>
      <c r="AI5824" s="4">
        <v>0</v>
      </c>
      <c r="AJ5824" s="4">
        <v>279311.56</v>
      </c>
      <c r="AK5824" s="4">
        <v>0</v>
      </c>
      <c r="AL5824" t="s">
        <v>789</v>
      </c>
      <c r="AM5824" s="71" t="str">
        <f>INDEX(Network_Insurer_Code,MATCH(Export!AL5824,Network_insurer_Name,0))</f>
        <v>APL1</v>
      </c>
      <c r="AN5824" t="str">
        <f t="shared" si="90"/>
        <v>A1004APL12020</v>
      </c>
    </row>
    <row r="5825" spans="1:40" x14ac:dyDescent="0.25">
      <c r="A5825">
        <v>2020</v>
      </c>
      <c r="B5825">
        <v>2</v>
      </c>
      <c r="C5825" s="1">
        <v>43922</v>
      </c>
      <c r="D5825" s="1">
        <v>44012</v>
      </c>
      <c r="E5825">
        <v>2020</v>
      </c>
      <c r="F5825" s="71" t="str">
        <f>INDEX(Client_Name,MATCH(Export!H5825,Local_Company_Name,0))</f>
        <v>Lion Manufacturing Co</v>
      </c>
      <c r="G5825" s="71">
        <f>INDEX(Client_Code,MATCH(Export!H5825,Local_Company_Name,0))</f>
        <v>1002</v>
      </c>
      <c r="H5825" t="s">
        <v>760</v>
      </c>
      <c r="I5825" t="s">
        <v>709</v>
      </c>
      <c r="J5825" t="s">
        <v>8</v>
      </c>
      <c r="K5825" s="71" t="str">
        <f>INDEX(Line_of_Business,MATCH(Export!J5825,Name,0))</f>
        <v>M</v>
      </c>
      <c r="L5825" s="9" t="s">
        <v>645</v>
      </c>
      <c r="M5825">
        <v>129</v>
      </c>
      <c r="N5825" s="4">
        <v>938211.23</v>
      </c>
      <c r="O5825" s="4">
        <v>938211.23</v>
      </c>
      <c r="P5825" s="4">
        <v>146523.92000000001</v>
      </c>
      <c r="Q5825" s="4">
        <v>0</v>
      </c>
      <c r="R5825" s="4">
        <v>0</v>
      </c>
      <c r="S5825" s="4">
        <v>0</v>
      </c>
      <c r="T5825" s="4">
        <v>0</v>
      </c>
      <c r="U5825" s="4">
        <v>0</v>
      </c>
      <c r="V5825" s="4">
        <v>0</v>
      </c>
      <c r="W5825" s="4">
        <v>0</v>
      </c>
      <c r="X5825" s="4">
        <v>0</v>
      </c>
      <c r="Y5825" s="4">
        <v>49248.07</v>
      </c>
      <c r="Z5825" s="4">
        <v>38223.519999999997</v>
      </c>
      <c r="AA5825" s="4">
        <v>0</v>
      </c>
      <c r="AB5825" t="s">
        <v>3</v>
      </c>
      <c r="AC5825" s="4">
        <v>0</v>
      </c>
      <c r="AD5825" s="4">
        <v>0</v>
      </c>
      <c r="AE5825" s="4">
        <v>0</v>
      </c>
      <c r="AF5825" t="s">
        <v>709</v>
      </c>
      <c r="AG5825" s="4">
        <v>0</v>
      </c>
      <c r="AH5825" s="4">
        <v>0</v>
      </c>
      <c r="AI5825" s="4">
        <v>0</v>
      </c>
      <c r="AJ5825" s="4">
        <v>704215.71999999904</v>
      </c>
      <c r="AK5825" s="4">
        <v>0</v>
      </c>
      <c r="AL5825" t="s">
        <v>798</v>
      </c>
      <c r="AM5825" s="71" t="str">
        <f>INDEX(Network_Insurer_Code,MATCH(Export!AL5825,Network_insurer_Name,0))</f>
        <v>PEI2</v>
      </c>
      <c r="AN5825" t="str">
        <f t="shared" si="90"/>
        <v>M1002PEI22020</v>
      </c>
    </row>
    <row r="5826" spans="1:40" x14ac:dyDescent="0.25">
      <c r="A5826">
        <v>2020</v>
      </c>
      <c r="B5826">
        <v>2</v>
      </c>
      <c r="C5826" s="1">
        <v>43831</v>
      </c>
      <c r="D5826" s="1">
        <v>43921</v>
      </c>
      <c r="E5826">
        <v>2019</v>
      </c>
      <c r="F5826" s="71" t="str">
        <f>INDEX(Client_Name,MATCH(Export!H5826,Local_Company_Name,0))</f>
        <v>Aplaca Engineering Co</v>
      </c>
      <c r="G5826" s="71">
        <f>INDEX(Client_Code,MATCH(Export!H5826,Local_Company_Name,0))</f>
        <v>1004</v>
      </c>
      <c r="H5826" t="s">
        <v>767</v>
      </c>
      <c r="I5826" t="s">
        <v>730</v>
      </c>
      <c r="J5826" t="s">
        <v>22</v>
      </c>
      <c r="K5826" s="71" t="str">
        <f>INDEX(Line_of_Business,MATCH(Export!J5826,Name,0))</f>
        <v>A</v>
      </c>
      <c r="L5826" s="9" t="s">
        <v>154</v>
      </c>
      <c r="M5826">
        <v>16</v>
      </c>
      <c r="N5826" s="4">
        <v>450996</v>
      </c>
      <c r="O5826" s="4">
        <v>450996</v>
      </c>
      <c r="P5826" s="4">
        <v>0</v>
      </c>
      <c r="Q5826" s="4">
        <v>0</v>
      </c>
      <c r="R5826" s="4">
        <v>0</v>
      </c>
      <c r="S5826" s="4">
        <v>0</v>
      </c>
      <c r="T5826" s="4">
        <v>0</v>
      </c>
      <c r="U5826" s="4">
        <v>0</v>
      </c>
      <c r="V5826" s="4">
        <v>0</v>
      </c>
      <c r="W5826" s="4">
        <v>0</v>
      </c>
      <c r="X5826" s="4">
        <v>0</v>
      </c>
      <c r="Y5826" s="4">
        <v>133044</v>
      </c>
      <c r="Z5826" s="4">
        <v>0</v>
      </c>
      <c r="AA5826" s="4">
        <v>0</v>
      </c>
      <c r="AB5826" t="s">
        <v>3</v>
      </c>
      <c r="AC5826" s="4">
        <v>0</v>
      </c>
      <c r="AD5826" s="4">
        <v>0</v>
      </c>
      <c r="AE5826" s="4">
        <v>0</v>
      </c>
      <c r="AF5826" t="s">
        <v>730</v>
      </c>
      <c r="AG5826" s="4">
        <v>0</v>
      </c>
      <c r="AH5826" s="4">
        <v>0</v>
      </c>
      <c r="AI5826" s="4">
        <v>0</v>
      </c>
      <c r="AJ5826" s="4">
        <v>317952</v>
      </c>
      <c r="AK5826" s="4">
        <v>0</v>
      </c>
      <c r="AL5826" t="s">
        <v>790</v>
      </c>
      <c r="AM5826" s="71" t="str">
        <f>INDEX(Network_Insurer_Code,MATCH(Export!AL5826,Network_insurer_Name,0))</f>
        <v>STL1</v>
      </c>
      <c r="AN5826" t="str">
        <f t="shared" ref="AN5826:AN5889" si="91">_xlfn.CONCAT(K5826,G5826,AM5826,E5826)</f>
        <v>A1004STL12019</v>
      </c>
    </row>
    <row r="5827" spans="1:40" x14ac:dyDescent="0.25">
      <c r="A5827">
        <v>2019</v>
      </c>
      <c r="B5827">
        <v>3</v>
      </c>
      <c r="C5827" s="1">
        <v>43647</v>
      </c>
      <c r="D5827" s="1">
        <v>43738</v>
      </c>
      <c r="E5827">
        <v>2019</v>
      </c>
      <c r="F5827" s="71" t="str">
        <f>INDEX(Client_Name,MATCH(Export!H5827,Local_Company_Name,0))</f>
        <v>Flaimngo Tailoring</v>
      </c>
      <c r="G5827" s="71">
        <f>INDEX(Client_Code,MATCH(Export!H5827,Local_Company_Name,0))</f>
        <v>1005</v>
      </c>
      <c r="H5827" t="s">
        <v>772</v>
      </c>
      <c r="I5827" t="s">
        <v>713</v>
      </c>
      <c r="J5827" t="s">
        <v>8</v>
      </c>
      <c r="K5827" s="71" t="str">
        <f>INDEX(Line_of_Business,MATCH(Export!J5827,Name,0))</f>
        <v>M</v>
      </c>
      <c r="L5827" s="9" t="s">
        <v>364</v>
      </c>
      <c r="M5827">
        <v>0</v>
      </c>
      <c r="N5827" s="4">
        <v>0</v>
      </c>
      <c r="O5827" s="4">
        <v>0</v>
      </c>
      <c r="P5827" s="4">
        <v>208270</v>
      </c>
      <c r="Q5827" s="4">
        <v>0</v>
      </c>
      <c r="R5827" s="4">
        <v>0</v>
      </c>
      <c r="S5827" s="4">
        <v>0</v>
      </c>
      <c r="T5827" s="4">
        <v>0</v>
      </c>
      <c r="U5827" s="4">
        <v>0</v>
      </c>
      <c r="V5827" s="4">
        <v>0</v>
      </c>
      <c r="W5827" s="4">
        <v>0</v>
      </c>
      <c r="X5827" s="4">
        <v>0</v>
      </c>
      <c r="Y5827" s="4">
        <v>0</v>
      </c>
      <c r="Z5827" s="4">
        <v>0</v>
      </c>
      <c r="AA5827" s="4">
        <v>0</v>
      </c>
      <c r="AB5827" t="s">
        <v>3</v>
      </c>
      <c r="AC5827" s="4">
        <v>168374.52</v>
      </c>
      <c r="AD5827" s="4">
        <v>0</v>
      </c>
      <c r="AE5827" s="4">
        <v>25165.4</v>
      </c>
      <c r="AF5827" t="s">
        <v>713</v>
      </c>
      <c r="AG5827" s="4">
        <v>0</v>
      </c>
      <c r="AH5827" s="4">
        <v>0</v>
      </c>
      <c r="AI5827" s="4">
        <v>0</v>
      </c>
      <c r="AJ5827" s="4">
        <v>-208270</v>
      </c>
      <c r="AK5827" s="4">
        <v>0</v>
      </c>
      <c r="AL5827" t="s">
        <v>785</v>
      </c>
      <c r="AM5827" s="71" t="str">
        <f>INDEX(Network_Insurer_Code,MATCH(Export!AL5827,Network_insurer_Name,0))</f>
        <v>WAI3</v>
      </c>
      <c r="AN5827" t="str">
        <f t="shared" si="91"/>
        <v>M1005WAI32019</v>
      </c>
    </row>
    <row r="5828" spans="1:40" x14ac:dyDescent="0.25">
      <c r="A5828">
        <v>2019</v>
      </c>
      <c r="B5828">
        <v>4</v>
      </c>
      <c r="C5828" s="1">
        <v>43739</v>
      </c>
      <c r="D5828" s="1">
        <v>43830</v>
      </c>
      <c r="E5828">
        <v>2018</v>
      </c>
      <c r="F5828" s="71" t="str">
        <f>INDEX(Client_Name,MATCH(Export!H5828,Local_Company_Name,0))</f>
        <v>Lion Manufacturing Co</v>
      </c>
      <c r="G5828" s="71">
        <f>INDEX(Client_Code,MATCH(Export!H5828,Local_Company_Name,0))</f>
        <v>1002</v>
      </c>
      <c r="H5828" t="s">
        <v>752</v>
      </c>
      <c r="I5828" t="s">
        <v>712</v>
      </c>
      <c r="J5828" t="s">
        <v>0</v>
      </c>
      <c r="K5828" s="71" t="str">
        <f>INDEX(Line_of_Business,MATCH(Export!J5828,Name,0))</f>
        <v>D</v>
      </c>
      <c r="L5828" s="9" t="s">
        <v>145</v>
      </c>
      <c r="M5828">
        <v>1736</v>
      </c>
      <c r="N5828" s="4">
        <v>0</v>
      </c>
      <c r="O5828" s="4">
        <v>0</v>
      </c>
      <c r="P5828" s="4">
        <v>8713.2000000000007</v>
      </c>
      <c r="Q5828" s="4">
        <v>0</v>
      </c>
      <c r="R5828" s="4">
        <v>0</v>
      </c>
      <c r="S5828" s="4">
        <v>0</v>
      </c>
      <c r="T5828" s="4">
        <v>0</v>
      </c>
      <c r="U5828" s="4">
        <v>0</v>
      </c>
      <c r="V5828" s="4">
        <v>0</v>
      </c>
      <c r="W5828" s="4">
        <v>0</v>
      </c>
      <c r="X5828" s="4">
        <v>0</v>
      </c>
      <c r="Y5828" s="4">
        <v>0</v>
      </c>
      <c r="Z5828" s="4">
        <v>0</v>
      </c>
      <c r="AA5828" s="4">
        <v>0</v>
      </c>
      <c r="AB5828" t="s">
        <v>3</v>
      </c>
      <c r="AC5828" s="4">
        <v>0</v>
      </c>
      <c r="AD5828" s="4">
        <v>0</v>
      </c>
      <c r="AE5828" s="4">
        <v>0</v>
      </c>
      <c r="AF5828" t="s">
        <v>712</v>
      </c>
      <c r="AG5828" s="4">
        <v>0</v>
      </c>
      <c r="AH5828" s="4">
        <v>0</v>
      </c>
      <c r="AI5828" s="4">
        <v>0</v>
      </c>
      <c r="AJ5828" s="4">
        <v>-8713.2000000000007</v>
      </c>
      <c r="AK5828" s="4">
        <v>200000</v>
      </c>
      <c r="AL5828" t="s">
        <v>782</v>
      </c>
      <c r="AM5828" s="71" t="str">
        <f>INDEX(Network_Insurer_Code,MATCH(Export!AL5828,Network_insurer_Name,0))</f>
        <v>API2</v>
      </c>
      <c r="AN5828" t="str">
        <f t="shared" si="91"/>
        <v>D1002API22018</v>
      </c>
    </row>
    <row r="5829" spans="1:40" x14ac:dyDescent="0.25">
      <c r="A5829">
        <v>2020</v>
      </c>
      <c r="B5829">
        <v>3</v>
      </c>
      <c r="C5829" s="1">
        <v>44013</v>
      </c>
      <c r="D5829" s="1">
        <v>44104</v>
      </c>
      <c r="E5829">
        <v>2019</v>
      </c>
      <c r="F5829" s="71" t="str">
        <f>INDEX(Client_Name,MATCH(Export!H5829,Local_Company_Name,0))</f>
        <v>Lion Manufacturing Co</v>
      </c>
      <c r="G5829" s="71">
        <f>INDEX(Client_Code,MATCH(Export!H5829,Local_Company_Name,0))</f>
        <v>1002</v>
      </c>
      <c r="H5829" t="s">
        <v>760</v>
      </c>
      <c r="I5829" t="s">
        <v>710</v>
      </c>
      <c r="J5829" t="s">
        <v>8</v>
      </c>
      <c r="K5829" s="71" t="str">
        <f>INDEX(Line_of_Business,MATCH(Export!J5829,Name,0))</f>
        <v>M</v>
      </c>
      <c r="L5829" s="9" t="s">
        <v>130</v>
      </c>
      <c r="M5829">
        <v>830</v>
      </c>
      <c r="N5829" s="4">
        <v>0</v>
      </c>
      <c r="O5829" s="4">
        <v>0</v>
      </c>
      <c r="P5829" s="4">
        <v>4727</v>
      </c>
      <c r="Q5829" s="4">
        <v>0</v>
      </c>
      <c r="R5829" s="4">
        <v>0</v>
      </c>
      <c r="S5829" s="4">
        <v>0</v>
      </c>
      <c r="T5829" s="4">
        <v>0</v>
      </c>
      <c r="U5829" s="4">
        <v>0</v>
      </c>
      <c r="V5829" s="4">
        <v>0</v>
      </c>
      <c r="W5829" s="4">
        <v>0</v>
      </c>
      <c r="X5829" s="4">
        <v>0</v>
      </c>
      <c r="Y5829" s="4">
        <v>0</v>
      </c>
      <c r="Z5829" s="4">
        <v>0</v>
      </c>
      <c r="AA5829" s="4">
        <v>0</v>
      </c>
      <c r="AB5829" t="s">
        <v>3</v>
      </c>
      <c r="AC5829" s="4">
        <v>0</v>
      </c>
      <c r="AD5829" s="4">
        <v>0</v>
      </c>
      <c r="AE5829" s="4">
        <v>0</v>
      </c>
      <c r="AF5829" t="s">
        <v>710</v>
      </c>
      <c r="AG5829" s="4">
        <v>0</v>
      </c>
      <c r="AH5829" s="4">
        <v>0</v>
      </c>
      <c r="AI5829" s="4">
        <v>0</v>
      </c>
      <c r="AJ5829" s="4">
        <v>-4727</v>
      </c>
      <c r="AK5829" s="4">
        <v>0</v>
      </c>
      <c r="AL5829" t="s">
        <v>787</v>
      </c>
      <c r="AM5829" s="71" t="str">
        <f>INDEX(Network_Insurer_Code,MATCH(Export!AL5829,Network_insurer_Name,0))</f>
        <v>LEI3</v>
      </c>
      <c r="AN5829" t="str">
        <f t="shared" si="91"/>
        <v>M1002LEI32019</v>
      </c>
    </row>
    <row r="5830" spans="1:40" x14ac:dyDescent="0.25">
      <c r="A5830">
        <v>2020</v>
      </c>
      <c r="B5830">
        <v>3</v>
      </c>
      <c r="C5830" s="1">
        <v>44013</v>
      </c>
      <c r="D5830" s="1">
        <v>44104</v>
      </c>
      <c r="E5830">
        <v>2020</v>
      </c>
      <c r="F5830" s="71" t="str">
        <f>INDEX(Client_Name,MATCH(Export!H5830,Local_Company_Name,0))</f>
        <v>Tiger Jewelcrafting Ltd</v>
      </c>
      <c r="G5830" s="71">
        <f>INDEX(Client_Code,MATCH(Export!H5830,Local_Company_Name,0))</f>
        <v>1003</v>
      </c>
      <c r="H5830" t="s">
        <v>761</v>
      </c>
      <c r="I5830" t="s">
        <v>728</v>
      </c>
      <c r="J5830" t="s">
        <v>8</v>
      </c>
      <c r="K5830" s="71" t="str">
        <f>INDEX(Line_of_Business,MATCH(Export!J5830,Name,0))</f>
        <v>M</v>
      </c>
      <c r="L5830" s="9" t="s">
        <v>143</v>
      </c>
      <c r="M5830">
        <v>1610</v>
      </c>
      <c r="N5830" s="4">
        <v>0</v>
      </c>
      <c r="O5830" s="4">
        <v>0</v>
      </c>
      <c r="P5830" s="4">
        <v>0</v>
      </c>
      <c r="Q5830" s="4">
        <v>0</v>
      </c>
      <c r="R5830" s="4">
        <v>0</v>
      </c>
      <c r="S5830" s="4">
        <v>0</v>
      </c>
      <c r="T5830" s="4">
        <v>0</v>
      </c>
      <c r="U5830" s="4">
        <v>0</v>
      </c>
      <c r="V5830" s="4">
        <v>0</v>
      </c>
      <c r="W5830" s="4">
        <v>0</v>
      </c>
      <c r="X5830" s="4">
        <v>0</v>
      </c>
      <c r="Y5830" s="4">
        <v>-130381</v>
      </c>
      <c r="Z5830" s="4">
        <v>0</v>
      </c>
      <c r="AA5830" s="4">
        <v>1185276</v>
      </c>
      <c r="AB5830" t="s">
        <v>3</v>
      </c>
      <c r="AC5830" s="4">
        <v>0</v>
      </c>
      <c r="AD5830" s="4">
        <v>0</v>
      </c>
      <c r="AE5830" s="4">
        <v>0</v>
      </c>
      <c r="AF5830" t="s">
        <v>728</v>
      </c>
      <c r="AG5830" s="4">
        <v>0</v>
      </c>
      <c r="AH5830" s="4">
        <v>0</v>
      </c>
      <c r="AI5830" s="4">
        <v>0</v>
      </c>
      <c r="AJ5830" s="4">
        <v>-1054895</v>
      </c>
      <c r="AK5830" s="4">
        <v>0</v>
      </c>
      <c r="AL5830" t="s">
        <v>797</v>
      </c>
      <c r="AM5830" s="71" t="str">
        <f>INDEX(Network_Insurer_Code,MATCH(Export!AL5830,Network_insurer_Name,0))</f>
        <v>ONI3</v>
      </c>
      <c r="AN5830" t="str">
        <f t="shared" si="91"/>
        <v>M1003ONI32020</v>
      </c>
    </row>
    <row r="5831" spans="1:40" x14ac:dyDescent="0.25">
      <c r="A5831">
        <v>2019</v>
      </c>
      <c r="B5831">
        <v>4</v>
      </c>
      <c r="C5831" s="1">
        <v>43739</v>
      </c>
      <c r="D5831" s="1">
        <v>43830</v>
      </c>
      <c r="E5831">
        <v>2017</v>
      </c>
      <c r="F5831" s="71" t="str">
        <f>INDEX(Client_Name,MATCH(Export!H5831,Local_Company_Name,0))</f>
        <v>Aplaca Engineering Co</v>
      </c>
      <c r="G5831" s="71">
        <f>INDEX(Client_Code,MATCH(Export!H5831,Local_Company_Name,0))</f>
        <v>1004</v>
      </c>
      <c r="H5831" t="s">
        <v>767</v>
      </c>
      <c r="I5831" t="s">
        <v>722</v>
      </c>
      <c r="J5831" t="s">
        <v>22</v>
      </c>
      <c r="K5831" s="71" t="str">
        <f>INDEX(Line_of_Business,MATCH(Export!J5831,Name,0))</f>
        <v>A</v>
      </c>
      <c r="L5831" s="9" t="s">
        <v>269</v>
      </c>
      <c r="M5831">
        <v>127</v>
      </c>
      <c r="N5831" s="4">
        <v>746.16</v>
      </c>
      <c r="O5831" s="4">
        <v>746.16</v>
      </c>
      <c r="P5831" s="4">
        <v>0</v>
      </c>
      <c r="Q5831" s="4">
        <v>0</v>
      </c>
      <c r="R5831" s="4">
        <v>0</v>
      </c>
      <c r="S5831" s="4">
        <v>0</v>
      </c>
      <c r="T5831" s="4">
        <v>0</v>
      </c>
      <c r="U5831" s="4">
        <v>0</v>
      </c>
      <c r="V5831" s="4">
        <v>0</v>
      </c>
      <c r="W5831" s="4">
        <v>0</v>
      </c>
      <c r="X5831" s="4">
        <v>0</v>
      </c>
      <c r="Y5831" s="4">
        <v>0</v>
      </c>
      <c r="Z5831" s="4">
        <v>0</v>
      </c>
      <c r="AA5831" s="4">
        <v>74.62</v>
      </c>
      <c r="AB5831" t="s">
        <v>3</v>
      </c>
      <c r="AC5831" s="4">
        <v>0</v>
      </c>
      <c r="AD5831" s="4">
        <v>0</v>
      </c>
      <c r="AE5831" s="4">
        <v>0</v>
      </c>
      <c r="AF5831" t="s">
        <v>722</v>
      </c>
      <c r="AG5831" s="4">
        <v>0</v>
      </c>
      <c r="AH5831" s="4">
        <v>0</v>
      </c>
      <c r="AI5831" s="4">
        <v>0</v>
      </c>
      <c r="AJ5831" s="4">
        <v>671.54</v>
      </c>
      <c r="AK5831" s="4">
        <v>187000</v>
      </c>
      <c r="AL5831" t="s">
        <v>793</v>
      </c>
      <c r="AM5831" s="71" t="str">
        <f>INDEX(Network_Insurer_Code,MATCH(Export!AL5831,Network_insurer_Name,0))</f>
        <v>CAL3</v>
      </c>
      <c r="AN5831" t="str">
        <f t="shared" si="91"/>
        <v>A1004CAL32017</v>
      </c>
    </row>
    <row r="5832" spans="1:40" x14ac:dyDescent="0.25">
      <c r="A5832">
        <v>2020</v>
      </c>
      <c r="B5832">
        <v>2</v>
      </c>
      <c r="C5832" s="1">
        <v>43922</v>
      </c>
      <c r="D5832" s="1">
        <v>44012</v>
      </c>
      <c r="E5832">
        <v>2020</v>
      </c>
      <c r="F5832" s="71" t="str">
        <f>INDEX(Client_Name,MATCH(Export!H5832,Local_Company_Name,0))</f>
        <v>Zebra Workings Ltd</v>
      </c>
      <c r="G5832" s="71">
        <f>INDEX(Client_Code,MATCH(Export!H5832,Local_Company_Name,0))</f>
        <v>1001</v>
      </c>
      <c r="H5832" t="s">
        <v>748</v>
      </c>
      <c r="I5832" t="s">
        <v>733</v>
      </c>
      <c r="J5832" t="s">
        <v>8</v>
      </c>
      <c r="K5832" s="71" t="str">
        <f>INDEX(Line_of_Business,MATCH(Export!J5832,Name,0))</f>
        <v>M</v>
      </c>
      <c r="L5832" s="9">
        <v>203996776</v>
      </c>
      <c r="M5832">
        <v>14</v>
      </c>
      <c r="N5832" s="4">
        <v>2268.8200000000002</v>
      </c>
      <c r="O5832" s="4">
        <v>2268.8200000000002</v>
      </c>
      <c r="P5832" s="4">
        <v>75.77</v>
      </c>
      <c r="Q5832" s="4">
        <v>0</v>
      </c>
      <c r="R5832" s="4">
        <v>0</v>
      </c>
      <c r="S5832" s="4">
        <v>0</v>
      </c>
      <c r="T5832" s="4">
        <v>0</v>
      </c>
      <c r="U5832" s="4">
        <v>0</v>
      </c>
      <c r="V5832" s="4">
        <v>0</v>
      </c>
      <c r="W5832" s="4">
        <v>0</v>
      </c>
      <c r="X5832" s="4">
        <v>0</v>
      </c>
      <c r="Y5832" s="4">
        <v>266.58999999999997</v>
      </c>
      <c r="Z5832" s="4">
        <v>170.16</v>
      </c>
      <c r="AA5832" s="4">
        <v>283.60000000000002</v>
      </c>
      <c r="AB5832" t="s">
        <v>3</v>
      </c>
      <c r="AC5832" s="4">
        <v>0</v>
      </c>
      <c r="AD5832" s="4">
        <v>0</v>
      </c>
      <c r="AE5832" s="4">
        <v>0</v>
      </c>
      <c r="AF5832" t="s">
        <v>733</v>
      </c>
      <c r="AG5832" s="4">
        <v>0</v>
      </c>
      <c r="AH5832" s="4">
        <v>0</v>
      </c>
      <c r="AI5832" s="4">
        <v>0</v>
      </c>
      <c r="AJ5832" s="4">
        <v>1472.7</v>
      </c>
      <c r="AK5832" s="4">
        <v>200000</v>
      </c>
      <c r="AL5832" t="s">
        <v>797</v>
      </c>
      <c r="AM5832" s="71" t="str">
        <f>INDEX(Network_Insurer_Code,MATCH(Export!AL5832,Network_insurer_Name,0))</f>
        <v>ONI3</v>
      </c>
      <c r="AN5832" t="str">
        <f t="shared" si="91"/>
        <v>M1001ONI32020</v>
      </c>
    </row>
    <row r="5833" spans="1:40" x14ac:dyDescent="0.25">
      <c r="A5833">
        <v>2020</v>
      </c>
      <c r="B5833">
        <v>2</v>
      </c>
      <c r="C5833" s="1">
        <v>43922</v>
      </c>
      <c r="D5833" s="1">
        <v>44012</v>
      </c>
      <c r="E5833">
        <v>2020</v>
      </c>
      <c r="F5833" s="71" t="str">
        <f>INDEX(Client_Name,MATCH(Export!H5833,Local_Company_Name,0))</f>
        <v>Aplaca Engineering Co</v>
      </c>
      <c r="G5833" s="71">
        <f>INDEX(Client_Code,MATCH(Export!H5833,Local_Company_Name,0))</f>
        <v>1004</v>
      </c>
      <c r="H5833" t="s">
        <v>767</v>
      </c>
      <c r="I5833" t="s">
        <v>707</v>
      </c>
      <c r="J5833" t="s">
        <v>0</v>
      </c>
      <c r="K5833" s="71" t="str">
        <f>INDEX(Line_of_Business,MATCH(Export!J5833,Name,0))</f>
        <v>D</v>
      </c>
      <c r="L5833" s="9">
        <v>501258067</v>
      </c>
      <c r="M5833">
        <v>2</v>
      </c>
      <c r="N5833" s="4">
        <v>879.02</v>
      </c>
      <c r="O5833" s="4">
        <v>879.02</v>
      </c>
      <c r="P5833" s="4">
        <v>0</v>
      </c>
      <c r="Q5833" s="4">
        <v>0</v>
      </c>
      <c r="R5833" s="4">
        <v>0</v>
      </c>
      <c r="S5833" s="4">
        <v>0</v>
      </c>
      <c r="T5833" s="4">
        <v>0</v>
      </c>
      <c r="U5833" s="4">
        <v>0</v>
      </c>
      <c r="V5833" s="4">
        <v>0</v>
      </c>
      <c r="W5833" s="4">
        <v>0</v>
      </c>
      <c r="X5833" s="4">
        <v>0</v>
      </c>
      <c r="Y5833" s="4">
        <v>84.39</v>
      </c>
      <c r="Z5833" s="4">
        <v>0</v>
      </c>
      <c r="AA5833" s="4">
        <v>210.96</v>
      </c>
      <c r="AB5833" t="s">
        <v>3</v>
      </c>
      <c r="AC5833" s="4">
        <v>0</v>
      </c>
      <c r="AD5833" s="4">
        <v>0</v>
      </c>
      <c r="AE5833" s="4">
        <v>0</v>
      </c>
      <c r="AF5833" t="s">
        <v>707</v>
      </c>
      <c r="AG5833" s="4">
        <v>0</v>
      </c>
      <c r="AH5833" s="4">
        <v>0</v>
      </c>
      <c r="AI5833" s="4">
        <v>0</v>
      </c>
      <c r="AJ5833" s="4">
        <v>583.66999999999996</v>
      </c>
      <c r="AK5833" s="4">
        <v>0</v>
      </c>
      <c r="AL5833" t="s">
        <v>792</v>
      </c>
      <c r="AM5833" s="71" t="str">
        <f>INDEX(Network_Insurer_Code,MATCH(Export!AL5833,Network_insurer_Name,0))</f>
        <v>CAL1</v>
      </c>
      <c r="AN5833" t="str">
        <f t="shared" si="91"/>
        <v>D1004CAL12020</v>
      </c>
    </row>
    <row r="5834" spans="1:40" x14ac:dyDescent="0.25">
      <c r="A5834">
        <v>2019</v>
      </c>
      <c r="B5834">
        <v>4</v>
      </c>
      <c r="C5834" s="1">
        <v>43739</v>
      </c>
      <c r="D5834" s="1">
        <v>43830</v>
      </c>
      <c r="E5834">
        <v>2019</v>
      </c>
      <c r="F5834" s="71" t="str">
        <f>INDEX(Client_Name,MATCH(Export!H5834,Local_Company_Name,0))</f>
        <v>Lion Manufacturing Co</v>
      </c>
      <c r="G5834" s="71">
        <f>INDEX(Client_Code,MATCH(Export!H5834,Local_Company_Name,0))</f>
        <v>1002</v>
      </c>
      <c r="H5834" t="s">
        <v>752</v>
      </c>
      <c r="I5834" t="s">
        <v>707</v>
      </c>
      <c r="J5834" t="s">
        <v>5</v>
      </c>
      <c r="K5834" s="71" t="str">
        <f>INDEX(Line_of_Business,MATCH(Export!J5834,Name,0))</f>
        <v>L</v>
      </c>
      <c r="L5834" s="9" t="s">
        <v>326</v>
      </c>
      <c r="M5834">
        <v>17</v>
      </c>
      <c r="N5834" s="4">
        <v>426762.75</v>
      </c>
      <c r="O5834" s="4">
        <v>426762.75</v>
      </c>
      <c r="P5834" s="4">
        <v>69661.02</v>
      </c>
      <c r="Q5834" s="4">
        <v>0</v>
      </c>
      <c r="R5834" s="4">
        <v>0</v>
      </c>
      <c r="S5834" s="4">
        <v>0</v>
      </c>
      <c r="T5834" s="4">
        <v>0</v>
      </c>
      <c r="U5834" s="4">
        <v>0</v>
      </c>
      <c r="V5834" s="4">
        <v>0</v>
      </c>
      <c r="W5834" s="4">
        <v>0</v>
      </c>
      <c r="X5834" s="4">
        <v>0</v>
      </c>
      <c r="Y5834" s="4">
        <v>34141.019999999997</v>
      </c>
      <c r="Z5834" s="4">
        <v>0</v>
      </c>
      <c r="AA5834" s="4">
        <v>34141.019999999997</v>
      </c>
      <c r="AB5834" t="s">
        <v>3</v>
      </c>
      <c r="AC5834" s="4">
        <v>0</v>
      </c>
      <c r="AD5834" s="4">
        <v>0</v>
      </c>
      <c r="AE5834" s="4">
        <v>0</v>
      </c>
      <c r="AF5834" t="s">
        <v>707</v>
      </c>
      <c r="AG5834" s="4">
        <v>0</v>
      </c>
      <c r="AH5834" s="4">
        <v>0</v>
      </c>
      <c r="AI5834" s="4">
        <v>0</v>
      </c>
      <c r="AJ5834" s="4">
        <v>288819.68999999901</v>
      </c>
      <c r="AK5834" s="4">
        <v>0</v>
      </c>
      <c r="AL5834" t="s">
        <v>792</v>
      </c>
      <c r="AM5834" s="71" t="str">
        <f>INDEX(Network_Insurer_Code,MATCH(Export!AL5834,Network_insurer_Name,0))</f>
        <v>CAL1</v>
      </c>
      <c r="AN5834" t="str">
        <f t="shared" si="91"/>
        <v>L1002CAL12019</v>
      </c>
    </row>
    <row r="5835" spans="1:40" x14ac:dyDescent="0.25">
      <c r="A5835">
        <v>2019</v>
      </c>
      <c r="B5835">
        <v>3</v>
      </c>
      <c r="C5835" s="1">
        <v>43647</v>
      </c>
      <c r="D5835" s="1">
        <v>43738</v>
      </c>
      <c r="E5835">
        <v>2018</v>
      </c>
      <c r="F5835" s="71" t="str">
        <f>INDEX(Client_Name,MATCH(Export!H5835,Local_Company_Name,0))</f>
        <v>Tiger Jewelcrafting Ltd</v>
      </c>
      <c r="G5835" s="71">
        <f>INDEX(Client_Code,MATCH(Export!H5835,Local_Company_Name,0))</f>
        <v>1003</v>
      </c>
      <c r="H5835" t="s">
        <v>763</v>
      </c>
      <c r="I5835" t="s">
        <v>723</v>
      </c>
      <c r="J5835" t="s">
        <v>0</v>
      </c>
      <c r="K5835" s="71" t="str">
        <f>INDEX(Line_of_Business,MATCH(Export!J5835,Name,0))</f>
        <v>D</v>
      </c>
      <c r="L5835" s="9">
        <v>9116</v>
      </c>
      <c r="M5835">
        <v>768</v>
      </c>
      <c r="N5835" s="4">
        <v>0</v>
      </c>
      <c r="O5835" s="4">
        <v>0</v>
      </c>
      <c r="P5835" s="4">
        <v>6736.48</v>
      </c>
      <c r="Q5835" s="4">
        <v>0</v>
      </c>
      <c r="R5835" s="4">
        <v>0</v>
      </c>
      <c r="S5835" s="4">
        <v>0</v>
      </c>
      <c r="T5835" s="4">
        <v>0</v>
      </c>
      <c r="U5835" s="4">
        <v>0</v>
      </c>
      <c r="V5835" s="4">
        <v>0</v>
      </c>
      <c r="W5835" s="4">
        <v>0</v>
      </c>
      <c r="X5835" s="4">
        <v>0</v>
      </c>
      <c r="Y5835" s="4">
        <v>0</v>
      </c>
      <c r="Z5835" s="4">
        <v>0</v>
      </c>
      <c r="AA5835" s="4">
        <v>0</v>
      </c>
      <c r="AB5835" t="s">
        <v>3</v>
      </c>
      <c r="AC5835" s="4">
        <v>0</v>
      </c>
      <c r="AD5835" s="4">
        <v>0</v>
      </c>
      <c r="AE5835" s="4">
        <v>-104580</v>
      </c>
      <c r="AF5835" t="s">
        <v>723</v>
      </c>
      <c r="AG5835" s="4">
        <v>0</v>
      </c>
      <c r="AH5835" s="4">
        <v>0</v>
      </c>
      <c r="AI5835" s="4">
        <v>0</v>
      </c>
      <c r="AJ5835" s="4">
        <v>-6736.48</v>
      </c>
      <c r="AK5835" s="4">
        <v>0</v>
      </c>
      <c r="AL5835" t="s">
        <v>790</v>
      </c>
      <c r="AM5835" s="71" t="str">
        <f>INDEX(Network_Insurer_Code,MATCH(Export!AL5835,Network_insurer_Name,0))</f>
        <v>STL1</v>
      </c>
      <c r="AN5835" t="str">
        <f t="shared" si="91"/>
        <v>D1003STL12018</v>
      </c>
    </row>
    <row r="5836" spans="1:40" x14ac:dyDescent="0.25">
      <c r="A5836">
        <v>2019</v>
      </c>
      <c r="B5836">
        <v>4</v>
      </c>
      <c r="C5836" s="1">
        <v>43739</v>
      </c>
      <c r="D5836" s="1">
        <v>43830</v>
      </c>
      <c r="E5836">
        <v>2019</v>
      </c>
      <c r="F5836" s="71" t="str">
        <f>INDEX(Client_Name,MATCH(Export!H5836,Local_Company_Name,0))</f>
        <v>Zebra Workings Ltd</v>
      </c>
      <c r="G5836" s="71">
        <f>INDEX(Client_Code,MATCH(Export!H5836,Local_Company_Name,0))</f>
        <v>1001</v>
      </c>
      <c r="H5836" t="s">
        <v>748</v>
      </c>
      <c r="I5836" t="s">
        <v>779</v>
      </c>
      <c r="J5836" t="s">
        <v>8</v>
      </c>
      <c r="K5836" s="71" t="str">
        <f>INDEX(Line_of_Business,MATCH(Export!J5836,Name,0))</f>
        <v>M</v>
      </c>
      <c r="L5836" s="9">
        <v>80400</v>
      </c>
      <c r="M5836">
        <v>289</v>
      </c>
      <c r="N5836" s="4">
        <v>679264.3</v>
      </c>
      <c r="O5836" s="4">
        <v>679264.3</v>
      </c>
      <c r="P5836" s="4">
        <v>449115.69</v>
      </c>
      <c r="Q5836" s="4">
        <v>0</v>
      </c>
      <c r="R5836" s="4">
        <v>0</v>
      </c>
      <c r="S5836" s="4">
        <v>0</v>
      </c>
      <c r="T5836" s="4">
        <v>0</v>
      </c>
      <c r="U5836" s="4">
        <v>0</v>
      </c>
      <c r="V5836" s="4">
        <v>0</v>
      </c>
      <c r="W5836" s="4">
        <v>0</v>
      </c>
      <c r="X5836" s="4">
        <v>0</v>
      </c>
      <c r="Y5836" s="4">
        <v>104457.17</v>
      </c>
      <c r="Z5836" s="4">
        <v>0</v>
      </c>
      <c r="AA5836" s="4">
        <v>0</v>
      </c>
      <c r="AB5836" t="s">
        <v>3</v>
      </c>
      <c r="AC5836" s="4">
        <v>0</v>
      </c>
      <c r="AD5836" s="4">
        <v>0</v>
      </c>
      <c r="AE5836" s="4">
        <v>0</v>
      </c>
      <c r="AF5836" t="s">
        <v>779</v>
      </c>
      <c r="AG5836" s="4">
        <v>0</v>
      </c>
      <c r="AH5836" s="4">
        <v>0</v>
      </c>
      <c r="AI5836" s="4">
        <v>0</v>
      </c>
      <c r="AJ5836" s="4">
        <v>125691.44</v>
      </c>
      <c r="AK5836" s="4">
        <v>0</v>
      </c>
      <c r="AL5836" t="s">
        <v>797</v>
      </c>
      <c r="AM5836" s="71" t="str">
        <f>INDEX(Network_Insurer_Code,MATCH(Export!AL5836,Network_insurer_Name,0))</f>
        <v>ONI3</v>
      </c>
      <c r="AN5836" t="str">
        <f t="shared" si="91"/>
        <v>M1001ONI32019</v>
      </c>
    </row>
    <row r="5837" spans="1:40" x14ac:dyDescent="0.25">
      <c r="A5837">
        <v>2019</v>
      </c>
      <c r="B5837">
        <v>3</v>
      </c>
      <c r="C5837" s="1">
        <v>43647</v>
      </c>
      <c r="D5837" s="1">
        <v>43738</v>
      </c>
      <c r="E5837">
        <v>2018</v>
      </c>
      <c r="F5837" s="71" t="str">
        <f>INDEX(Client_Name,MATCH(Export!H5837,Local_Company_Name,0))</f>
        <v>Lion Manufacturing Co</v>
      </c>
      <c r="G5837" s="71">
        <f>INDEX(Client_Code,MATCH(Export!H5837,Local_Company_Name,0))</f>
        <v>1002</v>
      </c>
      <c r="H5837" t="s">
        <v>758</v>
      </c>
      <c r="I5837" t="s">
        <v>779</v>
      </c>
      <c r="J5837" t="s">
        <v>8</v>
      </c>
      <c r="K5837" s="71" t="str">
        <f>INDEX(Line_of_Business,MATCH(Export!J5837,Name,0))</f>
        <v>M</v>
      </c>
      <c r="L5837" s="9" t="s">
        <v>189</v>
      </c>
      <c r="M5837">
        <v>863</v>
      </c>
      <c r="N5837" s="4">
        <v>0</v>
      </c>
      <c r="O5837" s="4">
        <v>0</v>
      </c>
      <c r="P5837" s="4">
        <v>48731.040000000001</v>
      </c>
      <c r="Q5837" s="4">
        <v>0</v>
      </c>
      <c r="R5837" s="4">
        <v>0</v>
      </c>
      <c r="S5837" s="4">
        <v>1755804.03</v>
      </c>
      <c r="T5837" s="4">
        <v>0</v>
      </c>
      <c r="U5837" s="4">
        <v>0</v>
      </c>
      <c r="V5837" s="4">
        <v>0</v>
      </c>
      <c r="W5837" s="4">
        <v>-1714429.25</v>
      </c>
      <c r="X5837" s="4">
        <v>0</v>
      </c>
      <c r="Y5837" s="4">
        <v>0</v>
      </c>
      <c r="Z5837" s="4">
        <v>0</v>
      </c>
      <c r="AA5837" s="4">
        <v>0</v>
      </c>
      <c r="AB5837" t="s">
        <v>3</v>
      </c>
      <c r="AC5837" s="4">
        <v>0</v>
      </c>
      <c r="AD5837" s="4">
        <v>0</v>
      </c>
      <c r="AE5837" s="4">
        <v>5016.7</v>
      </c>
      <c r="AF5837" t="s">
        <v>779</v>
      </c>
      <c r="AG5837" s="4">
        <v>0</v>
      </c>
      <c r="AH5837" s="4">
        <v>0</v>
      </c>
      <c r="AI5837" s="4">
        <v>0</v>
      </c>
      <c r="AJ5837" s="4">
        <v>3421502.24</v>
      </c>
      <c r="AK5837" s="4">
        <v>0</v>
      </c>
      <c r="AL5837" t="s">
        <v>798</v>
      </c>
      <c r="AM5837" s="71" t="str">
        <f>INDEX(Network_Insurer_Code,MATCH(Export!AL5837,Network_insurer_Name,0))</f>
        <v>PEI2</v>
      </c>
      <c r="AN5837" t="str">
        <f t="shared" si="91"/>
        <v>M1002PEI22018</v>
      </c>
    </row>
    <row r="5838" spans="1:40" x14ac:dyDescent="0.25">
      <c r="A5838">
        <v>2019</v>
      </c>
      <c r="B5838">
        <v>3</v>
      </c>
      <c r="C5838" s="1">
        <v>43647</v>
      </c>
      <c r="D5838" s="1">
        <v>43738</v>
      </c>
      <c r="E5838">
        <v>2019</v>
      </c>
      <c r="F5838" s="71" t="str">
        <f>INDEX(Client_Name,MATCH(Export!H5838,Local_Company_Name,0))</f>
        <v>Aplaca Engineering Co</v>
      </c>
      <c r="G5838" s="71">
        <f>INDEX(Client_Code,MATCH(Export!H5838,Local_Company_Name,0))</f>
        <v>1004</v>
      </c>
      <c r="H5838" t="s">
        <v>768</v>
      </c>
      <c r="I5838" t="s">
        <v>724</v>
      </c>
      <c r="J5838" t="s">
        <v>14</v>
      </c>
      <c r="K5838" s="71" t="str">
        <f>INDEX(Line_of_Business,MATCH(Export!J5838,Name,0))</f>
        <v>C</v>
      </c>
      <c r="L5838" s="9">
        <v>77616</v>
      </c>
      <c r="M5838">
        <v>7</v>
      </c>
      <c r="N5838" s="4">
        <v>1139.78</v>
      </c>
      <c r="O5838" s="4">
        <v>1139.78</v>
      </c>
      <c r="P5838" s="4">
        <v>0</v>
      </c>
      <c r="Q5838" s="4">
        <v>0</v>
      </c>
      <c r="R5838" s="4">
        <v>0</v>
      </c>
      <c r="S5838" s="4">
        <v>0</v>
      </c>
      <c r="T5838" s="4">
        <v>0</v>
      </c>
      <c r="U5838" s="4">
        <v>0</v>
      </c>
      <c r="V5838" s="4">
        <v>0</v>
      </c>
      <c r="W5838" s="4">
        <v>0</v>
      </c>
      <c r="X5838" s="4">
        <v>0</v>
      </c>
      <c r="Y5838" s="4">
        <v>182.36</v>
      </c>
      <c r="Z5838" s="4">
        <v>0</v>
      </c>
      <c r="AA5838" s="4">
        <v>0</v>
      </c>
      <c r="AB5838" t="s">
        <v>3</v>
      </c>
      <c r="AC5838" s="4">
        <v>0</v>
      </c>
      <c r="AD5838" s="4">
        <v>0</v>
      </c>
      <c r="AE5838" s="4">
        <v>0</v>
      </c>
      <c r="AF5838" t="s">
        <v>724</v>
      </c>
      <c r="AG5838" s="4">
        <v>0</v>
      </c>
      <c r="AH5838" s="4">
        <v>0</v>
      </c>
      <c r="AI5838" s="4">
        <v>0</v>
      </c>
      <c r="AJ5838" s="4">
        <v>957.42</v>
      </c>
      <c r="AK5838" s="4">
        <v>0</v>
      </c>
      <c r="AL5838" t="s">
        <v>783</v>
      </c>
      <c r="AM5838" s="71" t="str">
        <f>INDEX(Network_Insurer_Code,MATCH(Export!AL5838,Network_insurer_Name,0))</f>
        <v>PEP1</v>
      </c>
      <c r="AN5838" t="str">
        <f t="shared" si="91"/>
        <v>C1004PEP12019</v>
      </c>
    </row>
    <row r="5839" spans="1:40" x14ac:dyDescent="0.25">
      <c r="A5839">
        <v>2019</v>
      </c>
      <c r="B5839">
        <v>4</v>
      </c>
      <c r="C5839" s="1">
        <v>43739</v>
      </c>
      <c r="D5839" s="1">
        <v>43830</v>
      </c>
      <c r="E5839">
        <v>2017</v>
      </c>
      <c r="F5839" s="71" t="str">
        <f>INDEX(Client_Name,MATCH(Export!H5839,Local_Company_Name,0))</f>
        <v>Flaimngo Tailoring</v>
      </c>
      <c r="G5839" s="71">
        <f>INDEX(Client_Code,MATCH(Export!H5839,Local_Company_Name,0))</f>
        <v>1005</v>
      </c>
      <c r="H5839" t="s">
        <v>772</v>
      </c>
      <c r="I5839" t="s">
        <v>702</v>
      </c>
      <c r="J5839" t="s">
        <v>0</v>
      </c>
      <c r="K5839" s="71" t="str">
        <f>INDEX(Line_of_Business,MATCH(Export!J5839,Name,0))</f>
        <v>D</v>
      </c>
      <c r="L5839" s="9" t="s">
        <v>285</v>
      </c>
      <c r="M5839">
        <v>1872</v>
      </c>
      <c r="N5839" s="4">
        <v>0</v>
      </c>
      <c r="O5839" s="4">
        <v>0</v>
      </c>
      <c r="P5839" s="4">
        <v>0</v>
      </c>
      <c r="Q5839" s="4">
        <v>0</v>
      </c>
      <c r="R5839" s="4">
        <v>0</v>
      </c>
      <c r="S5839" s="4">
        <v>0</v>
      </c>
      <c r="T5839" s="4">
        <v>0</v>
      </c>
      <c r="U5839" s="4">
        <v>0</v>
      </c>
      <c r="V5839" s="4">
        <v>0</v>
      </c>
      <c r="W5839" s="4">
        <v>0</v>
      </c>
      <c r="X5839" s="4">
        <v>0</v>
      </c>
      <c r="Y5839" s="4">
        <v>0</v>
      </c>
      <c r="Z5839" s="4">
        <v>0</v>
      </c>
      <c r="AA5839" s="4">
        <v>0</v>
      </c>
      <c r="AB5839" t="s">
        <v>3</v>
      </c>
      <c r="AC5839" s="4">
        <v>0</v>
      </c>
      <c r="AD5839" s="4">
        <v>0</v>
      </c>
      <c r="AE5839" s="4">
        <v>0</v>
      </c>
      <c r="AF5839" t="s">
        <v>702</v>
      </c>
      <c r="AG5839" s="4">
        <v>0</v>
      </c>
      <c r="AH5839" s="4">
        <v>0</v>
      </c>
      <c r="AI5839" s="4">
        <v>0</v>
      </c>
      <c r="AJ5839" s="4">
        <v>0</v>
      </c>
      <c r="AK5839" s="4">
        <v>0</v>
      </c>
      <c r="AL5839" t="s">
        <v>796</v>
      </c>
      <c r="AM5839" s="71" t="str">
        <f>INDEX(Network_Insurer_Code,MATCH(Export!AL5839,Network_insurer_Name,0))</f>
        <v>POL2</v>
      </c>
      <c r="AN5839" t="str">
        <f t="shared" si="91"/>
        <v>D1005POL22017</v>
      </c>
    </row>
    <row r="5840" spans="1:40" x14ac:dyDescent="0.25">
      <c r="A5840">
        <v>2020</v>
      </c>
      <c r="B5840">
        <v>3</v>
      </c>
      <c r="C5840" s="1">
        <v>44013</v>
      </c>
      <c r="D5840" s="1">
        <v>44104</v>
      </c>
      <c r="E5840">
        <v>2020</v>
      </c>
      <c r="F5840" s="71" t="str">
        <f>INDEX(Client_Name,MATCH(Export!H5840,Local_Company_Name,0))</f>
        <v>Tiger Jewelcrafting Ltd</v>
      </c>
      <c r="G5840" s="71">
        <f>INDEX(Client_Code,MATCH(Export!H5840,Local_Company_Name,0))</f>
        <v>1003</v>
      </c>
      <c r="H5840" t="s">
        <v>753</v>
      </c>
      <c r="I5840" t="s">
        <v>736</v>
      </c>
      <c r="J5840" t="s">
        <v>8</v>
      </c>
      <c r="K5840" s="71" t="str">
        <f>INDEX(Line_of_Business,MATCH(Export!J5840,Name,0))</f>
        <v>M</v>
      </c>
      <c r="L5840" s="9" t="s">
        <v>236</v>
      </c>
      <c r="M5840">
        <v>245</v>
      </c>
      <c r="N5840" s="4">
        <v>-2290.6799999999998</v>
      </c>
      <c r="O5840" s="4">
        <v>-1145.3399999999999</v>
      </c>
      <c r="P5840" s="4">
        <v>13110.23</v>
      </c>
      <c r="Q5840" s="4">
        <v>0</v>
      </c>
      <c r="R5840" s="4">
        <v>0</v>
      </c>
      <c r="S5840" s="4">
        <v>0</v>
      </c>
      <c r="T5840" s="4">
        <v>0</v>
      </c>
      <c r="U5840" s="4">
        <v>0</v>
      </c>
      <c r="V5840" s="4">
        <v>0</v>
      </c>
      <c r="W5840" s="4">
        <v>0</v>
      </c>
      <c r="X5840" s="4">
        <v>0</v>
      </c>
      <c r="Y5840" s="4">
        <v>-125.99</v>
      </c>
      <c r="Z5840" s="4">
        <v>-68.72</v>
      </c>
      <c r="AA5840" s="4">
        <v>0</v>
      </c>
      <c r="AB5840" t="s">
        <v>3</v>
      </c>
      <c r="AC5840" s="4">
        <v>0</v>
      </c>
      <c r="AD5840" s="4">
        <v>0</v>
      </c>
      <c r="AE5840" s="4">
        <v>0</v>
      </c>
      <c r="AF5840" t="s">
        <v>736</v>
      </c>
      <c r="AG5840" s="4">
        <v>0</v>
      </c>
      <c r="AH5840" s="4">
        <v>0</v>
      </c>
      <c r="AI5840" s="4">
        <v>0</v>
      </c>
      <c r="AJ5840" s="4">
        <v>-14060.86</v>
      </c>
      <c r="AK5840" s="4">
        <v>0</v>
      </c>
      <c r="AL5840" t="s">
        <v>781</v>
      </c>
      <c r="AM5840" s="71" t="str">
        <f>INDEX(Network_Insurer_Code,MATCH(Export!AL5840,Network_insurer_Name,0))</f>
        <v>ORI1</v>
      </c>
      <c r="AN5840" t="str">
        <f t="shared" si="91"/>
        <v>M1003ORI12020</v>
      </c>
    </row>
    <row r="5841" spans="1:40" x14ac:dyDescent="0.25">
      <c r="A5841">
        <v>2019</v>
      </c>
      <c r="B5841">
        <v>2</v>
      </c>
      <c r="C5841" s="1">
        <v>43556</v>
      </c>
      <c r="D5841" s="1">
        <v>43646</v>
      </c>
      <c r="E5841">
        <v>2018</v>
      </c>
      <c r="F5841" s="71" t="str">
        <f>INDEX(Client_Name,MATCH(Export!H5841,Local_Company_Name,0))</f>
        <v>Lion Manufacturing Co</v>
      </c>
      <c r="G5841" s="71">
        <f>INDEX(Client_Code,MATCH(Export!H5841,Local_Company_Name,0))</f>
        <v>1002</v>
      </c>
      <c r="H5841" t="s">
        <v>760</v>
      </c>
      <c r="I5841" t="s">
        <v>732</v>
      </c>
      <c r="J5841" t="s">
        <v>5</v>
      </c>
      <c r="K5841" s="71" t="str">
        <f>INDEX(Line_of_Business,MATCH(Export!J5841,Name,0))</f>
        <v>L</v>
      </c>
      <c r="L5841" s="9" t="s">
        <v>504</v>
      </c>
      <c r="M5841">
        <v>7</v>
      </c>
      <c r="N5841" s="4">
        <v>30236.93</v>
      </c>
      <c r="O5841" s="4">
        <v>30236.93</v>
      </c>
      <c r="P5841" s="4">
        <v>0</v>
      </c>
      <c r="Q5841" s="4">
        <v>0</v>
      </c>
      <c r="R5841" s="4">
        <v>0</v>
      </c>
      <c r="S5841" s="4">
        <v>0</v>
      </c>
      <c r="T5841" s="4">
        <v>0</v>
      </c>
      <c r="U5841" s="4">
        <v>0</v>
      </c>
      <c r="V5841" s="4">
        <v>0</v>
      </c>
      <c r="W5841" s="4">
        <v>0</v>
      </c>
      <c r="X5841" s="4">
        <v>0</v>
      </c>
      <c r="Y5841" s="4">
        <v>3628.43</v>
      </c>
      <c r="Z5841" s="4">
        <v>0</v>
      </c>
      <c r="AA5841" s="4">
        <v>0</v>
      </c>
      <c r="AB5841" t="s">
        <v>3</v>
      </c>
      <c r="AC5841" s="4">
        <v>0</v>
      </c>
      <c r="AD5841" s="4">
        <v>0</v>
      </c>
      <c r="AE5841" s="4">
        <v>0</v>
      </c>
      <c r="AF5841" t="s">
        <v>732</v>
      </c>
      <c r="AG5841" s="4">
        <v>0</v>
      </c>
      <c r="AH5841" s="4">
        <v>0</v>
      </c>
      <c r="AI5841" s="4">
        <v>0</v>
      </c>
      <c r="AJ5841" s="4">
        <v>26608.5</v>
      </c>
      <c r="AK5841" s="4">
        <v>0</v>
      </c>
      <c r="AL5841" t="s">
        <v>794</v>
      </c>
      <c r="AM5841" s="71" t="str">
        <f>INDEX(Network_Insurer_Code,MATCH(Export!AL5841,Network_insurer_Name,0))</f>
        <v>CUI2</v>
      </c>
      <c r="AN5841" t="str">
        <f t="shared" si="91"/>
        <v>L1002CUI22018</v>
      </c>
    </row>
    <row r="5842" spans="1:40" x14ac:dyDescent="0.25">
      <c r="A5842">
        <v>2019</v>
      </c>
      <c r="B5842">
        <v>4</v>
      </c>
      <c r="C5842" s="1">
        <v>43739</v>
      </c>
      <c r="D5842" s="1">
        <v>43830</v>
      </c>
      <c r="E5842">
        <v>2019</v>
      </c>
      <c r="F5842" s="71" t="str">
        <f>INDEX(Client_Name,MATCH(Export!H5842,Local_Company_Name,0))</f>
        <v>Aplaca Engineering Co</v>
      </c>
      <c r="G5842" s="71">
        <f>INDEX(Client_Code,MATCH(Export!H5842,Local_Company_Name,0))</f>
        <v>1004</v>
      </c>
      <c r="H5842" t="s">
        <v>766</v>
      </c>
      <c r="I5842" t="s">
        <v>722</v>
      </c>
      <c r="J5842" t="s">
        <v>0</v>
      </c>
      <c r="K5842" s="71" t="str">
        <f>INDEX(Line_of_Business,MATCH(Export!J5842,Name,0))</f>
        <v>D</v>
      </c>
      <c r="L5842" s="9" t="s">
        <v>205</v>
      </c>
      <c r="M5842">
        <v>35</v>
      </c>
      <c r="N5842" s="4">
        <v>3511.18</v>
      </c>
      <c r="O5842" s="4">
        <v>3511.18</v>
      </c>
      <c r="P5842" s="4">
        <v>0</v>
      </c>
      <c r="Q5842" s="4">
        <v>0</v>
      </c>
      <c r="R5842" s="4">
        <v>0</v>
      </c>
      <c r="S5842" s="4">
        <v>0</v>
      </c>
      <c r="T5842" s="4">
        <v>0</v>
      </c>
      <c r="U5842" s="4">
        <v>0</v>
      </c>
      <c r="V5842" s="4">
        <v>0</v>
      </c>
      <c r="W5842" s="4">
        <v>0</v>
      </c>
      <c r="X5842" s="4">
        <v>0</v>
      </c>
      <c r="Y5842" s="4">
        <v>504.47</v>
      </c>
      <c r="Z5842" s="4">
        <v>148.02000000000001</v>
      </c>
      <c r="AA5842" s="4">
        <v>0</v>
      </c>
      <c r="AB5842" t="s">
        <v>3</v>
      </c>
      <c r="AC5842" s="4">
        <v>0</v>
      </c>
      <c r="AD5842" s="4">
        <v>0</v>
      </c>
      <c r="AE5842" s="4">
        <v>0</v>
      </c>
      <c r="AF5842" t="s">
        <v>722</v>
      </c>
      <c r="AG5842" s="4">
        <v>0</v>
      </c>
      <c r="AH5842" s="4">
        <v>0</v>
      </c>
      <c r="AI5842" s="4">
        <v>0</v>
      </c>
      <c r="AJ5842" s="4">
        <v>2858.69</v>
      </c>
      <c r="AK5842" s="4">
        <v>200000</v>
      </c>
      <c r="AL5842" t="s">
        <v>793</v>
      </c>
      <c r="AM5842" s="71" t="str">
        <f>INDEX(Network_Insurer_Code,MATCH(Export!AL5842,Network_insurer_Name,0))</f>
        <v>CAL3</v>
      </c>
      <c r="AN5842" t="str">
        <f t="shared" si="91"/>
        <v>D1004CAL32019</v>
      </c>
    </row>
    <row r="5843" spans="1:40" x14ac:dyDescent="0.25">
      <c r="A5843">
        <v>2019</v>
      </c>
      <c r="B5843">
        <v>4</v>
      </c>
      <c r="C5843" s="1">
        <v>43739</v>
      </c>
      <c r="D5843" s="1">
        <v>43830</v>
      </c>
      <c r="E5843">
        <v>2018</v>
      </c>
      <c r="F5843" s="71" t="str">
        <f>INDEX(Client_Name,MATCH(Export!H5843,Local_Company_Name,0))</f>
        <v>Zebra Workings Ltd</v>
      </c>
      <c r="G5843" s="71">
        <f>INDEX(Client_Code,MATCH(Export!H5843,Local_Company_Name,0))</f>
        <v>1001</v>
      </c>
      <c r="H5843" t="s">
        <v>748</v>
      </c>
      <c r="I5843" t="s">
        <v>706</v>
      </c>
      <c r="J5843" t="s">
        <v>5</v>
      </c>
      <c r="K5843" s="71" t="str">
        <f>INDEX(Line_of_Business,MATCH(Export!J5843,Name,0))</f>
        <v>L</v>
      </c>
      <c r="L5843" s="9">
        <v>2267</v>
      </c>
      <c r="M5843">
        <v>70</v>
      </c>
      <c r="N5843" s="4">
        <v>0</v>
      </c>
      <c r="O5843" s="4">
        <v>0</v>
      </c>
      <c r="P5843" s="4">
        <v>0</v>
      </c>
      <c r="Q5843" s="4">
        <v>0</v>
      </c>
      <c r="R5843" s="4">
        <v>0</v>
      </c>
      <c r="S5843" s="4">
        <v>0</v>
      </c>
      <c r="T5843" s="4">
        <v>0</v>
      </c>
      <c r="U5843" s="4">
        <v>0</v>
      </c>
      <c r="V5843" s="4">
        <v>0</v>
      </c>
      <c r="W5843" s="4">
        <v>0</v>
      </c>
      <c r="X5843" s="4">
        <v>0</v>
      </c>
      <c r="Y5843" s="4">
        <v>0</v>
      </c>
      <c r="Z5843" s="4">
        <v>0</v>
      </c>
      <c r="AA5843" s="4">
        <v>0</v>
      </c>
      <c r="AB5843" t="s">
        <v>3</v>
      </c>
      <c r="AC5843" s="4">
        <v>0</v>
      </c>
      <c r="AD5843" s="4">
        <v>0</v>
      </c>
      <c r="AE5843" s="4">
        <v>0</v>
      </c>
      <c r="AF5843" t="s">
        <v>706</v>
      </c>
      <c r="AG5843" s="4">
        <v>0</v>
      </c>
      <c r="AH5843" s="4">
        <v>0</v>
      </c>
      <c r="AI5843" s="4">
        <v>0</v>
      </c>
      <c r="AJ5843" s="4">
        <v>0</v>
      </c>
      <c r="AK5843" s="4">
        <v>0</v>
      </c>
      <c r="AL5843" t="s">
        <v>791</v>
      </c>
      <c r="AM5843" s="71" t="str">
        <f>INDEX(Network_Insurer_Code,MATCH(Export!AL5843,Network_insurer_Name,0))</f>
        <v>CHI3</v>
      </c>
      <c r="AN5843" t="str">
        <f t="shared" si="91"/>
        <v>L1001CHI32018</v>
      </c>
    </row>
    <row r="5844" spans="1:40" x14ac:dyDescent="0.25">
      <c r="A5844">
        <v>2020</v>
      </c>
      <c r="B5844">
        <v>2</v>
      </c>
      <c r="C5844" s="1">
        <v>43922</v>
      </c>
      <c r="D5844" s="1">
        <v>44012</v>
      </c>
      <c r="E5844">
        <v>2020</v>
      </c>
      <c r="F5844" s="71" t="str">
        <f>INDEX(Client_Name,MATCH(Export!H5844,Local_Company_Name,0))</f>
        <v>Flaimngo Tailoring</v>
      </c>
      <c r="G5844" s="71">
        <f>INDEX(Client_Code,MATCH(Export!H5844,Local_Company_Name,0))</f>
        <v>1005</v>
      </c>
      <c r="H5844" t="s">
        <v>771</v>
      </c>
      <c r="I5844" t="s">
        <v>707</v>
      </c>
      <c r="J5844" t="s">
        <v>5</v>
      </c>
      <c r="K5844" s="71" t="str">
        <f>INDEX(Line_of_Business,MATCH(Export!J5844,Name,0))</f>
        <v>L</v>
      </c>
      <c r="L5844" s="9" t="s">
        <v>497</v>
      </c>
      <c r="M5844">
        <v>45</v>
      </c>
      <c r="N5844" s="4">
        <v>409.82</v>
      </c>
      <c r="O5844" s="4">
        <v>409.82</v>
      </c>
      <c r="P5844" s="4">
        <v>0</v>
      </c>
      <c r="Q5844" s="4">
        <v>0</v>
      </c>
      <c r="R5844" s="4">
        <v>0</v>
      </c>
      <c r="S5844" s="4">
        <v>0</v>
      </c>
      <c r="T5844" s="4">
        <v>0</v>
      </c>
      <c r="U5844" s="4">
        <v>0</v>
      </c>
      <c r="V5844" s="4">
        <v>0</v>
      </c>
      <c r="W5844" s="4">
        <v>0</v>
      </c>
      <c r="X5844" s="4">
        <v>0</v>
      </c>
      <c r="Y5844" s="4">
        <v>40.98</v>
      </c>
      <c r="Z5844" s="4">
        <v>0</v>
      </c>
      <c r="AA5844" s="4">
        <v>32.79</v>
      </c>
      <c r="AB5844" t="s">
        <v>3</v>
      </c>
      <c r="AC5844" s="4">
        <v>0</v>
      </c>
      <c r="AD5844" s="4">
        <v>0</v>
      </c>
      <c r="AE5844" s="4">
        <v>0</v>
      </c>
      <c r="AF5844" t="s">
        <v>707</v>
      </c>
      <c r="AG5844" s="4">
        <v>0</v>
      </c>
      <c r="AH5844" s="4">
        <v>0</v>
      </c>
      <c r="AI5844" s="4">
        <v>0</v>
      </c>
      <c r="AJ5844" s="4">
        <v>336.04999999999899</v>
      </c>
      <c r="AK5844" s="4">
        <v>0</v>
      </c>
      <c r="AL5844" t="s">
        <v>786</v>
      </c>
      <c r="AM5844" s="71" t="str">
        <f>INDEX(Network_Insurer_Code,MATCH(Export!AL5844,Network_insurer_Name,0))</f>
        <v>BAL1</v>
      </c>
      <c r="AN5844" t="str">
        <f t="shared" si="91"/>
        <v>L1005BAL12020</v>
      </c>
    </row>
    <row r="5845" spans="1:40" x14ac:dyDescent="0.25">
      <c r="A5845">
        <v>2019</v>
      </c>
      <c r="B5845">
        <v>4</v>
      </c>
      <c r="C5845" s="1">
        <v>43282</v>
      </c>
      <c r="D5845" s="1">
        <v>43373</v>
      </c>
      <c r="E5845">
        <v>2017</v>
      </c>
      <c r="F5845" s="71" t="str">
        <f>INDEX(Client_Name,MATCH(Export!H5845,Local_Company_Name,0))</f>
        <v>Lion Manufacturing Co</v>
      </c>
      <c r="G5845" s="71">
        <f>INDEX(Client_Code,MATCH(Export!H5845,Local_Company_Name,0))</f>
        <v>1002</v>
      </c>
      <c r="H5845" t="s">
        <v>757</v>
      </c>
      <c r="I5845" t="s">
        <v>707</v>
      </c>
      <c r="J5845" t="s">
        <v>22</v>
      </c>
      <c r="K5845" s="71" t="str">
        <f>INDEX(Line_of_Business,MATCH(Export!J5845,Name,0))</f>
        <v>A</v>
      </c>
      <c r="L5845" s="9" t="s">
        <v>655</v>
      </c>
      <c r="M5845">
        <v>0</v>
      </c>
      <c r="N5845" s="4">
        <v>-73.75</v>
      </c>
      <c r="O5845" s="4">
        <v>-73.75</v>
      </c>
      <c r="P5845" s="4">
        <v>0</v>
      </c>
      <c r="Q5845" s="4">
        <v>0</v>
      </c>
      <c r="R5845" s="4">
        <v>0</v>
      </c>
      <c r="S5845" s="4">
        <v>0</v>
      </c>
      <c r="T5845" s="4">
        <v>0</v>
      </c>
      <c r="U5845" s="4">
        <v>0</v>
      </c>
      <c r="V5845" s="4">
        <v>0</v>
      </c>
      <c r="W5845" s="4">
        <v>0</v>
      </c>
      <c r="X5845" s="4">
        <v>0</v>
      </c>
      <c r="Y5845" s="4">
        <v>-56.42</v>
      </c>
      <c r="Z5845" s="4">
        <v>0</v>
      </c>
      <c r="AA5845" s="4">
        <v>-17.329999999999998</v>
      </c>
      <c r="AB5845" t="s">
        <v>3</v>
      </c>
      <c r="AC5845" s="4">
        <v>0</v>
      </c>
      <c r="AD5845" s="4">
        <v>0</v>
      </c>
      <c r="AE5845" s="4">
        <v>0</v>
      </c>
      <c r="AF5845" t="s">
        <v>707</v>
      </c>
      <c r="AG5845" s="4">
        <v>0</v>
      </c>
      <c r="AH5845" s="4">
        <v>0</v>
      </c>
      <c r="AI5845" s="4">
        <v>0</v>
      </c>
      <c r="AJ5845" s="4">
        <v>0</v>
      </c>
      <c r="AK5845" s="4">
        <v>187000</v>
      </c>
      <c r="AL5845" t="s">
        <v>793</v>
      </c>
      <c r="AM5845" s="71" t="str">
        <f>INDEX(Network_Insurer_Code,MATCH(Export!AL5845,Network_insurer_Name,0))</f>
        <v>CAL3</v>
      </c>
      <c r="AN5845" t="str">
        <f t="shared" si="91"/>
        <v>A1002CAL32017</v>
      </c>
    </row>
    <row r="5846" spans="1:40" x14ac:dyDescent="0.25">
      <c r="A5846">
        <v>2019</v>
      </c>
      <c r="B5846">
        <v>3</v>
      </c>
      <c r="C5846" s="1">
        <v>43647</v>
      </c>
      <c r="D5846" s="1">
        <v>43738</v>
      </c>
      <c r="E5846">
        <v>2019</v>
      </c>
      <c r="F5846" s="71" t="str">
        <f>INDEX(Client_Name,MATCH(Export!H5846,Local_Company_Name,0))</f>
        <v>Zebra Workings Ltd</v>
      </c>
      <c r="G5846" s="71">
        <f>INDEX(Client_Code,MATCH(Export!H5846,Local_Company_Name,0))</f>
        <v>1001</v>
      </c>
      <c r="H5846" t="s">
        <v>747</v>
      </c>
      <c r="I5846" t="s">
        <v>736</v>
      </c>
      <c r="J5846" t="s">
        <v>8</v>
      </c>
      <c r="K5846" s="71" t="str">
        <f>INDEX(Line_of_Business,MATCH(Export!J5846,Name,0))</f>
        <v>M</v>
      </c>
      <c r="L5846" s="9" t="s">
        <v>266</v>
      </c>
      <c r="M5846">
        <v>5924</v>
      </c>
      <c r="N5846" s="4">
        <v>3893033.88</v>
      </c>
      <c r="O5846" s="4">
        <v>1946516.94</v>
      </c>
      <c r="P5846" s="4">
        <v>1392325.34</v>
      </c>
      <c r="Q5846" s="4">
        <v>0</v>
      </c>
      <c r="R5846" s="4">
        <v>0</v>
      </c>
      <c r="S5846" s="4">
        <v>0</v>
      </c>
      <c r="T5846" s="4">
        <v>0</v>
      </c>
      <c r="U5846" s="4">
        <v>0</v>
      </c>
      <c r="V5846" s="4">
        <v>0</v>
      </c>
      <c r="W5846" s="4">
        <v>0</v>
      </c>
      <c r="X5846" s="4">
        <v>0</v>
      </c>
      <c r="Y5846" s="4">
        <v>199517.99</v>
      </c>
      <c r="Z5846" s="4">
        <v>0</v>
      </c>
      <c r="AA5846" s="4">
        <v>0</v>
      </c>
      <c r="AB5846" t="s">
        <v>3</v>
      </c>
      <c r="AC5846" s="4">
        <v>0</v>
      </c>
      <c r="AD5846" s="4">
        <v>0</v>
      </c>
      <c r="AE5846" s="4">
        <v>0</v>
      </c>
      <c r="AF5846" t="s">
        <v>736</v>
      </c>
      <c r="AG5846" s="4">
        <v>0</v>
      </c>
      <c r="AH5846" s="4">
        <v>0</v>
      </c>
      <c r="AI5846" s="4">
        <v>0</v>
      </c>
      <c r="AJ5846" s="4">
        <v>354673.609999999</v>
      </c>
      <c r="AK5846" s="4">
        <v>0</v>
      </c>
      <c r="AL5846" t="s">
        <v>781</v>
      </c>
      <c r="AM5846" s="71" t="str">
        <f>INDEX(Network_Insurer_Code,MATCH(Export!AL5846,Network_insurer_Name,0))</f>
        <v>ORI1</v>
      </c>
      <c r="AN5846" t="str">
        <f t="shared" si="91"/>
        <v>M1001ORI12019</v>
      </c>
    </row>
    <row r="5847" spans="1:40" x14ac:dyDescent="0.25">
      <c r="A5847">
        <v>2019</v>
      </c>
      <c r="B5847">
        <v>3</v>
      </c>
      <c r="C5847" s="1">
        <v>43647</v>
      </c>
      <c r="D5847" s="1">
        <v>43738</v>
      </c>
      <c r="E5847">
        <v>2019</v>
      </c>
      <c r="F5847" s="71" t="str">
        <f>INDEX(Client_Name,MATCH(Export!H5847,Local_Company_Name,0))</f>
        <v>Flaimngo Tailoring</v>
      </c>
      <c r="G5847" s="71">
        <f>INDEX(Client_Code,MATCH(Export!H5847,Local_Company_Name,0))</f>
        <v>1005</v>
      </c>
      <c r="H5847" t="s">
        <v>770</v>
      </c>
      <c r="I5847" t="s">
        <v>714</v>
      </c>
      <c r="J5847" t="s">
        <v>22</v>
      </c>
      <c r="K5847" s="71" t="str">
        <f>INDEX(Line_of_Business,MATCH(Export!J5847,Name,0))</f>
        <v>A</v>
      </c>
      <c r="L5847" s="9" t="s">
        <v>697</v>
      </c>
      <c r="M5847">
        <v>50</v>
      </c>
      <c r="N5847" s="4">
        <v>1446.18</v>
      </c>
      <c r="O5847" s="4">
        <v>1446.18</v>
      </c>
      <c r="P5847" s="4">
        <v>0</v>
      </c>
      <c r="Q5847" s="4">
        <v>0</v>
      </c>
      <c r="R5847" s="4">
        <v>0</v>
      </c>
      <c r="S5847" s="4">
        <v>0</v>
      </c>
      <c r="T5847" s="4">
        <v>0</v>
      </c>
      <c r="U5847" s="4">
        <v>0</v>
      </c>
      <c r="V5847" s="4">
        <v>0</v>
      </c>
      <c r="W5847" s="4">
        <v>0</v>
      </c>
      <c r="X5847" s="4">
        <v>0</v>
      </c>
      <c r="Y5847" s="4">
        <v>0</v>
      </c>
      <c r="Z5847" s="4">
        <v>0</v>
      </c>
      <c r="AA5847" s="4">
        <v>144.62</v>
      </c>
      <c r="AB5847" t="s">
        <v>3</v>
      </c>
      <c r="AC5847" s="4">
        <v>0</v>
      </c>
      <c r="AD5847" s="4">
        <v>0</v>
      </c>
      <c r="AE5847" s="4">
        <v>0</v>
      </c>
      <c r="AF5847" t="s">
        <v>714</v>
      </c>
      <c r="AG5847" s="4">
        <v>0</v>
      </c>
      <c r="AH5847" s="4">
        <v>0</v>
      </c>
      <c r="AI5847" s="4">
        <v>0</v>
      </c>
      <c r="AJ5847" s="4">
        <v>1301.56</v>
      </c>
      <c r="AK5847" s="4">
        <v>200000</v>
      </c>
      <c r="AL5847" t="s">
        <v>787</v>
      </c>
      <c r="AM5847" s="71" t="str">
        <f>INDEX(Network_Insurer_Code,MATCH(Export!AL5847,Network_insurer_Name,0))</f>
        <v>LEI3</v>
      </c>
      <c r="AN5847" t="str">
        <f t="shared" si="91"/>
        <v>A1005LEI32019</v>
      </c>
    </row>
    <row r="5848" spans="1:40" x14ac:dyDescent="0.25">
      <c r="A5848">
        <v>2020</v>
      </c>
      <c r="B5848">
        <v>3</v>
      </c>
      <c r="C5848" s="1">
        <v>44013</v>
      </c>
      <c r="D5848" s="1">
        <v>44104</v>
      </c>
      <c r="E5848">
        <v>2015</v>
      </c>
      <c r="F5848" s="71" t="str">
        <f>INDEX(Client_Name,MATCH(Export!H5848,Local_Company_Name,0))</f>
        <v>Aplaca Engineering Co</v>
      </c>
      <c r="G5848" s="71">
        <f>INDEX(Client_Code,MATCH(Export!H5848,Local_Company_Name,0))</f>
        <v>1004</v>
      </c>
      <c r="H5848" t="s">
        <v>766</v>
      </c>
      <c r="I5848" t="s">
        <v>704</v>
      </c>
      <c r="J5848" t="s">
        <v>0</v>
      </c>
      <c r="K5848" s="71" t="str">
        <f>INDEX(Line_of_Business,MATCH(Export!J5848,Name,0))</f>
        <v>D</v>
      </c>
      <c r="L5848" s="9" t="s">
        <v>37</v>
      </c>
      <c r="M5848">
        <v>14435</v>
      </c>
      <c r="N5848" s="4">
        <v>0</v>
      </c>
      <c r="O5848" s="4">
        <v>0</v>
      </c>
      <c r="P5848" s="4">
        <v>93708.44</v>
      </c>
      <c r="Q5848" s="4">
        <v>0</v>
      </c>
      <c r="R5848" s="4">
        <v>0</v>
      </c>
      <c r="S5848" s="4">
        <v>0</v>
      </c>
      <c r="T5848" s="4">
        <v>0</v>
      </c>
      <c r="U5848" s="4">
        <v>0</v>
      </c>
      <c r="V5848" s="4">
        <v>0</v>
      </c>
      <c r="W5848" s="4">
        <v>0</v>
      </c>
      <c r="X5848" s="4">
        <v>0</v>
      </c>
      <c r="Y5848" s="4">
        <v>0</v>
      </c>
      <c r="Z5848" s="4">
        <v>0</v>
      </c>
      <c r="AA5848" s="4">
        <v>0</v>
      </c>
      <c r="AB5848" t="s">
        <v>3</v>
      </c>
      <c r="AC5848" s="4">
        <v>0</v>
      </c>
      <c r="AD5848" s="4">
        <v>0</v>
      </c>
      <c r="AE5848" s="4">
        <v>54690.82</v>
      </c>
      <c r="AF5848" t="s">
        <v>704</v>
      </c>
      <c r="AG5848" s="4">
        <v>0</v>
      </c>
      <c r="AH5848" s="4">
        <v>0</v>
      </c>
      <c r="AI5848" s="4">
        <v>0</v>
      </c>
      <c r="AJ5848" s="4">
        <v>-93708.44</v>
      </c>
      <c r="AK5848" s="4">
        <v>0</v>
      </c>
      <c r="AL5848" t="s">
        <v>785</v>
      </c>
      <c r="AM5848" s="71" t="str">
        <f>INDEX(Network_Insurer_Code,MATCH(Export!AL5848,Network_insurer_Name,0))</f>
        <v>WAI3</v>
      </c>
      <c r="AN5848" t="str">
        <f t="shared" si="91"/>
        <v>D1004WAI32015</v>
      </c>
    </row>
    <row r="5849" spans="1:40" x14ac:dyDescent="0.25">
      <c r="A5849">
        <v>2020</v>
      </c>
      <c r="B5849">
        <v>2</v>
      </c>
      <c r="C5849" s="1">
        <v>43922</v>
      </c>
      <c r="D5849" s="1">
        <v>44012</v>
      </c>
      <c r="E5849">
        <v>2019</v>
      </c>
      <c r="F5849" s="71" t="str">
        <f>INDEX(Client_Name,MATCH(Export!H5849,Local_Company_Name,0))</f>
        <v>Zebra Workings Ltd</v>
      </c>
      <c r="G5849" s="71">
        <f>INDEX(Client_Code,MATCH(Export!H5849,Local_Company_Name,0))</f>
        <v>1001</v>
      </c>
      <c r="H5849" t="s">
        <v>750</v>
      </c>
      <c r="I5849" t="s">
        <v>704</v>
      </c>
      <c r="J5849" t="s">
        <v>22</v>
      </c>
      <c r="K5849" s="71" t="str">
        <f>INDEX(Line_of_Business,MATCH(Export!J5849,Name,0))</f>
        <v>A</v>
      </c>
      <c r="L5849" s="9" t="s">
        <v>49</v>
      </c>
      <c r="M5849">
        <v>1670</v>
      </c>
      <c r="N5849" s="4">
        <v>0</v>
      </c>
      <c r="O5849" s="4">
        <v>0</v>
      </c>
      <c r="P5849" s="4">
        <v>0</v>
      </c>
      <c r="Q5849" s="4">
        <v>0</v>
      </c>
      <c r="R5849" s="4">
        <v>0</v>
      </c>
      <c r="S5849" s="4">
        <v>0</v>
      </c>
      <c r="T5849" s="4">
        <v>0</v>
      </c>
      <c r="U5849" s="4">
        <v>0</v>
      </c>
      <c r="V5849" s="4">
        <v>0</v>
      </c>
      <c r="W5849" s="4">
        <v>0</v>
      </c>
      <c r="X5849" s="4">
        <v>0</v>
      </c>
      <c r="Y5849" s="4">
        <v>0</v>
      </c>
      <c r="Z5849" s="4">
        <v>0</v>
      </c>
      <c r="AA5849" s="4">
        <v>0</v>
      </c>
      <c r="AB5849" t="s">
        <v>3</v>
      </c>
      <c r="AC5849" s="4">
        <v>-5023109</v>
      </c>
      <c r="AD5849" s="4">
        <v>0</v>
      </c>
      <c r="AE5849" s="4">
        <v>-22253</v>
      </c>
      <c r="AF5849" t="s">
        <v>704</v>
      </c>
      <c r="AG5849" s="4">
        <v>0</v>
      </c>
      <c r="AH5849" s="4">
        <v>0</v>
      </c>
      <c r="AI5849" s="4">
        <v>0</v>
      </c>
      <c r="AJ5849" s="4">
        <v>0</v>
      </c>
      <c r="AK5849" s="4">
        <v>0</v>
      </c>
      <c r="AL5849" t="s">
        <v>788</v>
      </c>
      <c r="AM5849" s="71" t="str">
        <f>INDEX(Network_Insurer_Code,MATCH(Export!AL5849,Network_insurer_Name,0))</f>
        <v>RAI1</v>
      </c>
      <c r="AN5849" t="str">
        <f t="shared" si="91"/>
        <v>A1001RAI12019</v>
      </c>
    </row>
    <row r="5850" spans="1:40" x14ac:dyDescent="0.25">
      <c r="A5850">
        <v>2019</v>
      </c>
      <c r="B5850">
        <v>1</v>
      </c>
      <c r="C5850" s="1">
        <v>43466</v>
      </c>
      <c r="D5850" s="1">
        <v>43555</v>
      </c>
      <c r="E5850">
        <v>2011</v>
      </c>
      <c r="F5850" s="71" t="str">
        <f>INDEX(Client_Name,MATCH(Export!H5850,Local_Company_Name,0))</f>
        <v>Falcon Clothing</v>
      </c>
      <c r="G5850" s="71">
        <f>INDEX(Client_Code,MATCH(Export!H5850,Local_Company_Name,0))</f>
        <v>1006</v>
      </c>
      <c r="H5850" t="s">
        <v>776</v>
      </c>
      <c r="I5850" t="s">
        <v>704</v>
      </c>
      <c r="J5850" t="s">
        <v>0</v>
      </c>
      <c r="K5850" s="71" t="str">
        <f>INDEX(Line_of_Business,MATCH(Export!J5850,Name,0))</f>
        <v>D</v>
      </c>
      <c r="L5850" s="9" t="s">
        <v>37</v>
      </c>
      <c r="M5850">
        <v>14536</v>
      </c>
      <c r="N5850" s="4">
        <v>0</v>
      </c>
      <c r="O5850" s="4">
        <v>0</v>
      </c>
      <c r="P5850" s="4">
        <v>6779.43</v>
      </c>
      <c r="Q5850" s="4">
        <v>0</v>
      </c>
      <c r="R5850" s="4">
        <v>0</v>
      </c>
      <c r="S5850" s="4">
        <v>0</v>
      </c>
      <c r="T5850" s="4">
        <v>0</v>
      </c>
      <c r="U5850" s="4">
        <v>0</v>
      </c>
      <c r="V5850" s="4">
        <v>0</v>
      </c>
      <c r="W5850" s="4">
        <v>0</v>
      </c>
      <c r="X5850" s="4">
        <v>0</v>
      </c>
      <c r="Y5850" s="4">
        <v>0</v>
      </c>
      <c r="Z5850" s="4">
        <v>0</v>
      </c>
      <c r="AA5850" s="4">
        <v>0</v>
      </c>
      <c r="AB5850" t="s">
        <v>3</v>
      </c>
      <c r="AC5850" s="4">
        <v>0</v>
      </c>
      <c r="AD5850" s="4">
        <v>0</v>
      </c>
      <c r="AE5850" s="4">
        <v>66232.06</v>
      </c>
      <c r="AF5850" t="s">
        <v>704</v>
      </c>
      <c r="AG5850" s="4">
        <v>0</v>
      </c>
      <c r="AH5850" s="4">
        <v>0</v>
      </c>
      <c r="AI5850" s="4">
        <v>0</v>
      </c>
      <c r="AJ5850" s="4">
        <v>-6779.43</v>
      </c>
      <c r="AK5850" s="4">
        <v>0</v>
      </c>
      <c r="AL5850" t="s">
        <v>783</v>
      </c>
      <c r="AM5850" s="71" t="str">
        <f>INDEX(Network_Insurer_Code,MATCH(Export!AL5850,Network_insurer_Name,0))</f>
        <v>PEP1</v>
      </c>
      <c r="AN5850" t="str">
        <f t="shared" si="91"/>
        <v>D1006PEP12011</v>
      </c>
    </row>
    <row r="5851" spans="1:40" x14ac:dyDescent="0.25">
      <c r="A5851">
        <v>2019</v>
      </c>
      <c r="B5851">
        <v>4</v>
      </c>
      <c r="C5851" s="1">
        <v>43739</v>
      </c>
      <c r="D5851" s="1">
        <v>43830</v>
      </c>
      <c r="E5851">
        <v>2019</v>
      </c>
      <c r="F5851" s="71" t="str">
        <f>INDEX(Client_Name,MATCH(Export!H5851,Local_Company_Name,0))</f>
        <v>Flaimngo Tailoring</v>
      </c>
      <c r="G5851" s="71">
        <f>INDEX(Client_Code,MATCH(Export!H5851,Local_Company_Name,0))</f>
        <v>1005</v>
      </c>
      <c r="H5851" t="s">
        <v>755</v>
      </c>
      <c r="I5851" t="s">
        <v>708</v>
      </c>
      <c r="J5851" t="s">
        <v>22</v>
      </c>
      <c r="K5851" s="71" t="str">
        <f>INDEX(Line_of_Business,MATCH(Export!J5851,Name,0))</f>
        <v>A</v>
      </c>
      <c r="L5851" s="9" t="s">
        <v>234</v>
      </c>
      <c r="M5851">
        <v>112</v>
      </c>
      <c r="N5851" s="4">
        <v>69370</v>
      </c>
      <c r="O5851" s="4">
        <v>69370</v>
      </c>
      <c r="P5851" s="4">
        <v>0</v>
      </c>
      <c r="Q5851" s="4">
        <v>0</v>
      </c>
      <c r="R5851" s="4">
        <v>0</v>
      </c>
      <c r="S5851" s="4">
        <v>0</v>
      </c>
      <c r="T5851" s="4">
        <v>0</v>
      </c>
      <c r="U5851" s="4">
        <v>0</v>
      </c>
      <c r="V5851" s="4">
        <v>0</v>
      </c>
      <c r="W5851" s="4">
        <v>0</v>
      </c>
      <c r="X5851" s="4">
        <v>0</v>
      </c>
      <c r="Y5851" s="4">
        <v>6937</v>
      </c>
      <c r="Z5851" s="4">
        <v>0</v>
      </c>
      <c r="AA5851" s="4">
        <v>0</v>
      </c>
      <c r="AB5851" t="s">
        <v>3</v>
      </c>
      <c r="AC5851" s="4">
        <v>0</v>
      </c>
      <c r="AD5851" s="4">
        <v>0</v>
      </c>
      <c r="AE5851" s="4">
        <v>0</v>
      </c>
      <c r="AF5851" t="s">
        <v>708</v>
      </c>
      <c r="AG5851" s="4">
        <v>0</v>
      </c>
      <c r="AH5851" s="4">
        <v>0</v>
      </c>
      <c r="AI5851" s="4">
        <v>0</v>
      </c>
      <c r="AJ5851" s="4">
        <v>62433</v>
      </c>
      <c r="AK5851" s="4">
        <v>0</v>
      </c>
      <c r="AL5851" t="s">
        <v>790</v>
      </c>
      <c r="AM5851" s="71" t="str">
        <f>INDEX(Network_Insurer_Code,MATCH(Export!AL5851,Network_insurer_Name,0))</f>
        <v>STL1</v>
      </c>
      <c r="AN5851" t="str">
        <f t="shared" si="91"/>
        <v>A1005STL12019</v>
      </c>
    </row>
    <row r="5852" spans="1:40" x14ac:dyDescent="0.25">
      <c r="A5852">
        <v>2019</v>
      </c>
      <c r="B5852">
        <v>1</v>
      </c>
      <c r="C5852" s="1">
        <v>43466</v>
      </c>
      <c r="D5852" s="1">
        <v>43555</v>
      </c>
      <c r="E5852">
        <v>2018</v>
      </c>
      <c r="F5852" s="71" t="str">
        <f>INDEX(Client_Name,MATCH(Export!H5852,Local_Company_Name,0))</f>
        <v>Aplaca Engineering Co</v>
      </c>
      <c r="G5852" s="71">
        <f>INDEX(Client_Code,MATCH(Export!H5852,Local_Company_Name,0))</f>
        <v>1004</v>
      </c>
      <c r="H5852" t="s">
        <v>767</v>
      </c>
      <c r="I5852" t="s">
        <v>716</v>
      </c>
      <c r="J5852" t="s">
        <v>5</v>
      </c>
      <c r="K5852" s="71" t="str">
        <f>INDEX(Line_of_Business,MATCH(Export!J5852,Name,0))</f>
        <v>L</v>
      </c>
      <c r="L5852" s="9" t="s">
        <v>30</v>
      </c>
      <c r="M5852">
        <v>2679</v>
      </c>
      <c r="N5852" s="4">
        <v>4597.0600000000004</v>
      </c>
      <c r="O5852" s="4">
        <v>4597.0600000000004</v>
      </c>
      <c r="P5852" s="4">
        <v>0</v>
      </c>
      <c r="Q5852" s="4">
        <v>0</v>
      </c>
      <c r="R5852" s="4">
        <v>0</v>
      </c>
      <c r="S5852" s="4">
        <v>0</v>
      </c>
      <c r="T5852" s="4">
        <v>0</v>
      </c>
      <c r="U5852" s="4">
        <v>0</v>
      </c>
      <c r="V5852" s="4">
        <v>0</v>
      </c>
      <c r="W5852" s="4">
        <v>0</v>
      </c>
      <c r="X5852" s="4">
        <v>0</v>
      </c>
      <c r="Y5852" s="4">
        <v>873.42</v>
      </c>
      <c r="Z5852" s="4">
        <v>4.13</v>
      </c>
      <c r="AA5852" s="4">
        <v>0</v>
      </c>
      <c r="AB5852" t="s">
        <v>3</v>
      </c>
      <c r="AC5852" s="4">
        <v>0</v>
      </c>
      <c r="AD5852" s="4">
        <v>0</v>
      </c>
      <c r="AE5852" s="4">
        <v>0</v>
      </c>
      <c r="AF5852" t="s">
        <v>716</v>
      </c>
      <c r="AG5852" s="4">
        <v>0</v>
      </c>
      <c r="AH5852" s="4">
        <v>0</v>
      </c>
      <c r="AI5852" s="4">
        <v>0</v>
      </c>
      <c r="AJ5852" s="4">
        <v>3719.51</v>
      </c>
      <c r="AK5852" s="4">
        <v>200000</v>
      </c>
      <c r="AL5852" t="s">
        <v>795</v>
      </c>
      <c r="AM5852" s="71" t="str">
        <f>INDEX(Network_Insurer_Code,MATCH(Export!AL5852,Network_insurer_Name,0))</f>
        <v>TOL1</v>
      </c>
      <c r="AN5852" t="str">
        <f t="shared" si="91"/>
        <v>L1004TOL12018</v>
      </c>
    </row>
    <row r="5853" spans="1:40" x14ac:dyDescent="0.25">
      <c r="A5853">
        <v>2020</v>
      </c>
      <c r="B5853">
        <v>2</v>
      </c>
      <c r="C5853" s="1">
        <v>43922</v>
      </c>
      <c r="D5853" s="1">
        <v>44012</v>
      </c>
      <c r="E5853">
        <v>2020</v>
      </c>
      <c r="F5853" s="71" t="str">
        <f>INDEX(Client_Name,MATCH(Export!H5853,Local_Company_Name,0))</f>
        <v>Lion Manufacturing Co</v>
      </c>
      <c r="G5853" s="71">
        <f>INDEX(Client_Code,MATCH(Export!H5853,Local_Company_Name,0))</f>
        <v>1002</v>
      </c>
      <c r="H5853" t="s">
        <v>760</v>
      </c>
      <c r="I5853" t="s">
        <v>711</v>
      </c>
      <c r="J5853" t="s">
        <v>8</v>
      </c>
      <c r="K5853" s="71" t="str">
        <f>INDEX(Line_of_Business,MATCH(Export!J5853,Name,0))</f>
        <v>M</v>
      </c>
      <c r="L5853" s="9" t="s">
        <v>698</v>
      </c>
      <c r="M5853">
        <v>1812</v>
      </c>
      <c r="N5853" s="4">
        <v>0</v>
      </c>
      <c r="O5853" s="4">
        <v>0</v>
      </c>
      <c r="P5853" s="4">
        <v>0</v>
      </c>
      <c r="Q5853" s="4">
        <v>0</v>
      </c>
      <c r="R5853" s="4">
        <v>0</v>
      </c>
      <c r="S5853" s="4">
        <v>0</v>
      </c>
      <c r="T5853" s="4">
        <v>0</v>
      </c>
      <c r="U5853" s="4">
        <v>0</v>
      </c>
      <c r="V5853" s="4">
        <v>0</v>
      </c>
      <c r="W5853" s="4">
        <v>0</v>
      </c>
      <c r="X5853" s="4">
        <v>0</v>
      </c>
      <c r="Y5853" s="4">
        <v>0</v>
      </c>
      <c r="Z5853" s="4">
        <v>0</v>
      </c>
      <c r="AA5853" s="4">
        <v>0</v>
      </c>
      <c r="AB5853" t="s">
        <v>3</v>
      </c>
      <c r="AC5853" s="4">
        <v>0</v>
      </c>
      <c r="AD5853" s="4">
        <v>0</v>
      </c>
      <c r="AE5853" s="4">
        <v>0</v>
      </c>
      <c r="AF5853" t="s">
        <v>711</v>
      </c>
      <c r="AG5853" s="4">
        <v>0</v>
      </c>
      <c r="AH5853" s="4">
        <v>0</v>
      </c>
      <c r="AI5853" s="4">
        <v>0</v>
      </c>
      <c r="AJ5853" s="4">
        <v>0</v>
      </c>
      <c r="AK5853" s="4">
        <v>0</v>
      </c>
      <c r="AL5853" t="s">
        <v>790</v>
      </c>
      <c r="AM5853" s="71" t="str">
        <f>INDEX(Network_Insurer_Code,MATCH(Export!AL5853,Network_insurer_Name,0))</f>
        <v>STL1</v>
      </c>
      <c r="AN5853" t="str">
        <f t="shared" si="91"/>
        <v>M1002STL12020</v>
      </c>
    </row>
    <row r="5854" spans="1:40" x14ac:dyDescent="0.25">
      <c r="A5854">
        <v>2019</v>
      </c>
      <c r="B5854">
        <v>4</v>
      </c>
      <c r="C5854" s="1">
        <v>43739</v>
      </c>
      <c r="D5854" s="1">
        <v>43830</v>
      </c>
      <c r="E5854">
        <v>2019</v>
      </c>
      <c r="F5854" s="71" t="str">
        <f>INDEX(Client_Name,MATCH(Export!H5854,Local_Company_Name,0))</f>
        <v>Aplaca Engineering Co</v>
      </c>
      <c r="G5854" s="71">
        <f>INDEX(Client_Code,MATCH(Export!H5854,Local_Company_Name,0))</f>
        <v>1004</v>
      </c>
      <c r="H5854" t="s">
        <v>765</v>
      </c>
      <c r="I5854" t="s">
        <v>717</v>
      </c>
      <c r="J5854" t="s">
        <v>5</v>
      </c>
      <c r="K5854" s="71" t="str">
        <f>INDEX(Line_of_Business,MATCH(Export!J5854,Name,0))</f>
        <v>L</v>
      </c>
      <c r="L5854" s="9" t="s">
        <v>473</v>
      </c>
      <c r="M5854">
        <v>1302</v>
      </c>
      <c r="N5854" s="4">
        <v>0</v>
      </c>
      <c r="O5854" s="4">
        <v>0</v>
      </c>
      <c r="P5854" s="4">
        <v>0</v>
      </c>
      <c r="Q5854" s="4">
        <v>0</v>
      </c>
      <c r="R5854" s="4">
        <v>0</v>
      </c>
      <c r="S5854" s="4">
        <v>0</v>
      </c>
      <c r="T5854" s="4">
        <v>0</v>
      </c>
      <c r="U5854" s="4">
        <v>0</v>
      </c>
      <c r="V5854" s="4">
        <v>0</v>
      </c>
      <c r="W5854" s="4">
        <v>0</v>
      </c>
      <c r="X5854" s="4">
        <v>0</v>
      </c>
      <c r="Y5854" s="4">
        <v>0</v>
      </c>
      <c r="Z5854" s="4">
        <v>0</v>
      </c>
      <c r="AA5854" s="4">
        <v>0</v>
      </c>
      <c r="AB5854" t="s">
        <v>3</v>
      </c>
      <c r="AC5854" s="4">
        <v>0</v>
      </c>
      <c r="AD5854" s="4">
        <v>0</v>
      </c>
      <c r="AE5854" s="4">
        <v>0</v>
      </c>
      <c r="AF5854" t="s">
        <v>717</v>
      </c>
      <c r="AG5854" s="4">
        <v>0</v>
      </c>
      <c r="AH5854" s="4">
        <v>0</v>
      </c>
      <c r="AI5854" s="4">
        <v>0</v>
      </c>
      <c r="AJ5854" s="4">
        <v>0</v>
      </c>
      <c r="AK5854" s="4">
        <v>0</v>
      </c>
      <c r="AL5854" t="s">
        <v>787</v>
      </c>
      <c r="AM5854" s="71" t="str">
        <f>INDEX(Network_Insurer_Code,MATCH(Export!AL5854,Network_insurer_Name,0))</f>
        <v>LEI3</v>
      </c>
      <c r="AN5854" t="str">
        <f t="shared" si="91"/>
        <v>L1004LEI32019</v>
      </c>
    </row>
    <row r="5855" spans="1:40" x14ac:dyDescent="0.25">
      <c r="A5855">
        <v>2019</v>
      </c>
      <c r="B5855">
        <v>2</v>
      </c>
      <c r="C5855" s="1">
        <v>43556</v>
      </c>
      <c r="D5855" s="1">
        <v>43646</v>
      </c>
      <c r="E5855">
        <v>2017</v>
      </c>
      <c r="F5855" s="71" t="str">
        <f>INDEX(Client_Name,MATCH(Export!H5855,Local_Company_Name,0))</f>
        <v>Lion Manufacturing Co</v>
      </c>
      <c r="G5855" s="71">
        <f>INDEX(Client_Code,MATCH(Export!H5855,Local_Company_Name,0))</f>
        <v>1002</v>
      </c>
      <c r="H5855" t="s">
        <v>758</v>
      </c>
      <c r="I5855" t="s">
        <v>707</v>
      </c>
      <c r="J5855" t="s">
        <v>0</v>
      </c>
      <c r="K5855" s="71" t="str">
        <f>INDEX(Line_of_Business,MATCH(Export!J5855,Name,0))</f>
        <v>D</v>
      </c>
      <c r="L5855" s="9" t="s">
        <v>506</v>
      </c>
      <c r="M5855">
        <v>0</v>
      </c>
      <c r="N5855" s="4">
        <v>0</v>
      </c>
      <c r="O5855" s="4">
        <v>0</v>
      </c>
      <c r="P5855" s="4">
        <v>260.94</v>
      </c>
      <c r="Q5855" s="4">
        <v>0</v>
      </c>
      <c r="R5855" s="4">
        <v>0</v>
      </c>
      <c r="S5855" s="4">
        <v>0</v>
      </c>
      <c r="T5855" s="4">
        <v>0</v>
      </c>
      <c r="U5855" s="4">
        <v>0</v>
      </c>
      <c r="V5855" s="4">
        <v>0</v>
      </c>
      <c r="W5855" s="4">
        <v>0</v>
      </c>
      <c r="X5855" s="4">
        <v>0</v>
      </c>
      <c r="Y5855" s="4">
        <v>0</v>
      </c>
      <c r="Z5855" s="4">
        <v>0</v>
      </c>
      <c r="AA5855" s="4">
        <v>0</v>
      </c>
      <c r="AB5855" t="s">
        <v>3</v>
      </c>
      <c r="AC5855" s="4">
        <v>0</v>
      </c>
      <c r="AD5855" s="4">
        <v>0</v>
      </c>
      <c r="AE5855" s="4">
        <v>72000</v>
      </c>
      <c r="AF5855" t="s">
        <v>707</v>
      </c>
      <c r="AG5855" s="4">
        <v>0</v>
      </c>
      <c r="AH5855" s="4">
        <v>0</v>
      </c>
      <c r="AI5855" s="4">
        <v>0</v>
      </c>
      <c r="AJ5855" s="4">
        <v>-260.94</v>
      </c>
      <c r="AK5855" s="4">
        <v>0</v>
      </c>
      <c r="AL5855" t="s">
        <v>798</v>
      </c>
      <c r="AM5855" s="71" t="str">
        <f>INDEX(Network_Insurer_Code,MATCH(Export!AL5855,Network_insurer_Name,0))</f>
        <v>PEI2</v>
      </c>
      <c r="AN5855" t="str">
        <f t="shared" si="91"/>
        <v>D1002PEI22017</v>
      </c>
    </row>
    <row r="5856" spans="1:40" x14ac:dyDescent="0.25">
      <c r="A5856">
        <v>2020</v>
      </c>
      <c r="B5856">
        <v>2</v>
      </c>
      <c r="C5856" s="1">
        <v>43922</v>
      </c>
      <c r="D5856" s="1">
        <v>44012</v>
      </c>
      <c r="E5856">
        <v>2014</v>
      </c>
      <c r="F5856" s="71" t="str">
        <f>INDEX(Client_Name,MATCH(Export!H5856,Local_Company_Name,0))</f>
        <v>Flaimngo Tailoring</v>
      </c>
      <c r="G5856" s="71">
        <f>INDEX(Client_Code,MATCH(Export!H5856,Local_Company_Name,0))</f>
        <v>1005</v>
      </c>
      <c r="H5856" t="s">
        <v>770</v>
      </c>
      <c r="I5856" t="s">
        <v>704</v>
      </c>
      <c r="J5856" t="s">
        <v>0</v>
      </c>
      <c r="K5856" s="71" t="str">
        <f>INDEX(Line_of_Business,MATCH(Export!J5856,Name,0))</f>
        <v>D</v>
      </c>
      <c r="L5856" s="9" t="s">
        <v>37</v>
      </c>
      <c r="M5856">
        <v>14536</v>
      </c>
      <c r="N5856" s="4">
        <v>0</v>
      </c>
      <c r="O5856" s="4">
        <v>0</v>
      </c>
      <c r="P5856" s="4">
        <v>23621.25</v>
      </c>
      <c r="Q5856" s="4">
        <v>0</v>
      </c>
      <c r="R5856" s="4">
        <v>0</v>
      </c>
      <c r="S5856" s="4">
        <v>0</v>
      </c>
      <c r="T5856" s="4">
        <v>0</v>
      </c>
      <c r="U5856" s="4">
        <v>0</v>
      </c>
      <c r="V5856" s="4">
        <v>0</v>
      </c>
      <c r="W5856" s="4">
        <v>0</v>
      </c>
      <c r="X5856" s="4">
        <v>0</v>
      </c>
      <c r="Y5856" s="4">
        <v>0</v>
      </c>
      <c r="Z5856" s="4">
        <v>0</v>
      </c>
      <c r="AA5856" s="4">
        <v>0</v>
      </c>
      <c r="AB5856" t="s">
        <v>3</v>
      </c>
      <c r="AC5856" s="4">
        <v>0</v>
      </c>
      <c r="AD5856" s="4">
        <v>0</v>
      </c>
      <c r="AE5856" s="4">
        <v>19241.75</v>
      </c>
      <c r="AF5856" t="s">
        <v>704</v>
      </c>
      <c r="AG5856" s="4">
        <v>0</v>
      </c>
      <c r="AH5856" s="4">
        <v>0</v>
      </c>
      <c r="AI5856" s="4">
        <v>0</v>
      </c>
      <c r="AJ5856" s="4">
        <v>-23621.25</v>
      </c>
      <c r="AK5856" s="4">
        <v>0</v>
      </c>
      <c r="AL5856" t="s">
        <v>782</v>
      </c>
      <c r="AM5856" s="71" t="str">
        <f>INDEX(Network_Insurer_Code,MATCH(Export!AL5856,Network_insurer_Name,0))</f>
        <v>API2</v>
      </c>
      <c r="AN5856" t="str">
        <f t="shared" si="91"/>
        <v>D1005API22014</v>
      </c>
    </row>
    <row r="5857" spans="1:40" x14ac:dyDescent="0.25">
      <c r="A5857">
        <v>2019</v>
      </c>
      <c r="B5857">
        <v>3</v>
      </c>
      <c r="C5857" s="1">
        <v>43647</v>
      </c>
      <c r="D5857" s="1">
        <v>43738</v>
      </c>
      <c r="E5857">
        <v>2018</v>
      </c>
      <c r="F5857" s="71" t="str">
        <f>INDEX(Client_Name,MATCH(Export!H5857,Local_Company_Name,0))</f>
        <v>Aplaca Engineering Co</v>
      </c>
      <c r="G5857" s="71">
        <f>INDEX(Client_Code,MATCH(Export!H5857,Local_Company_Name,0))</f>
        <v>1004</v>
      </c>
      <c r="H5857" t="s">
        <v>766</v>
      </c>
      <c r="I5857" t="s">
        <v>708</v>
      </c>
      <c r="J5857" t="s">
        <v>22</v>
      </c>
      <c r="K5857" s="71" t="str">
        <f>INDEX(Line_of_Business,MATCH(Export!J5857,Name,0))</f>
        <v>A</v>
      </c>
      <c r="L5857" s="9" t="s">
        <v>164</v>
      </c>
      <c r="M5857">
        <v>4612</v>
      </c>
      <c r="N5857" s="4">
        <v>0</v>
      </c>
      <c r="O5857" s="4">
        <v>0</v>
      </c>
      <c r="P5857" s="4">
        <v>0</v>
      </c>
      <c r="Q5857" s="4">
        <v>0</v>
      </c>
      <c r="R5857" s="4">
        <v>0</v>
      </c>
      <c r="S5857" s="4">
        <v>539376</v>
      </c>
      <c r="T5857" s="4">
        <v>0</v>
      </c>
      <c r="U5857" s="4">
        <v>0</v>
      </c>
      <c r="V5857" s="4">
        <v>0</v>
      </c>
      <c r="W5857" s="4">
        <v>-539376</v>
      </c>
      <c r="X5857" s="4">
        <v>0</v>
      </c>
      <c r="Y5857" s="4">
        <v>0</v>
      </c>
      <c r="Z5857" s="4">
        <v>0</v>
      </c>
      <c r="AA5857" s="4">
        <v>0</v>
      </c>
      <c r="AB5857" t="s">
        <v>3</v>
      </c>
      <c r="AC5857" s="4">
        <v>0</v>
      </c>
      <c r="AD5857" s="4">
        <v>0</v>
      </c>
      <c r="AE5857" s="4">
        <v>0</v>
      </c>
      <c r="AF5857" t="s">
        <v>708</v>
      </c>
      <c r="AG5857" s="4">
        <v>0</v>
      </c>
      <c r="AH5857" s="4">
        <v>0</v>
      </c>
      <c r="AI5857" s="4">
        <v>0</v>
      </c>
      <c r="AJ5857" s="4">
        <v>1078752</v>
      </c>
      <c r="AK5857" s="4">
        <v>0</v>
      </c>
      <c r="AL5857" t="s">
        <v>797</v>
      </c>
      <c r="AM5857" s="71" t="str">
        <f>INDEX(Network_Insurer_Code,MATCH(Export!AL5857,Network_insurer_Name,0))</f>
        <v>ONI3</v>
      </c>
      <c r="AN5857" t="str">
        <f t="shared" si="91"/>
        <v>A1004ONI32018</v>
      </c>
    </row>
    <row r="5858" spans="1:40" x14ac:dyDescent="0.25">
      <c r="A5858">
        <v>2020</v>
      </c>
      <c r="B5858">
        <v>3</v>
      </c>
      <c r="C5858" s="1">
        <v>44013</v>
      </c>
      <c r="D5858" s="1">
        <v>44104</v>
      </c>
      <c r="E5858">
        <v>2018</v>
      </c>
      <c r="F5858" s="71" t="str">
        <f>INDEX(Client_Name,MATCH(Export!H5858,Local_Company_Name,0))</f>
        <v>Aplaca Engineering Co</v>
      </c>
      <c r="G5858" s="71">
        <f>INDEX(Client_Code,MATCH(Export!H5858,Local_Company_Name,0))</f>
        <v>1004</v>
      </c>
      <c r="H5858" t="s">
        <v>754</v>
      </c>
      <c r="I5858" t="s">
        <v>708</v>
      </c>
      <c r="J5858" t="s">
        <v>5</v>
      </c>
      <c r="K5858" s="71" t="str">
        <f>INDEX(Line_of_Business,MATCH(Export!J5858,Name,0))</f>
        <v>L</v>
      </c>
      <c r="L5858" s="9" t="s">
        <v>116</v>
      </c>
      <c r="M5858">
        <v>61</v>
      </c>
      <c r="N5858" s="4">
        <v>0</v>
      </c>
      <c r="O5858" s="4">
        <v>0</v>
      </c>
      <c r="P5858" s="4">
        <v>0</v>
      </c>
      <c r="Q5858" s="4">
        <v>0</v>
      </c>
      <c r="R5858" s="4">
        <v>0</v>
      </c>
      <c r="S5858" s="4">
        <v>0</v>
      </c>
      <c r="T5858" s="4">
        <v>0</v>
      </c>
      <c r="U5858" s="4">
        <v>0</v>
      </c>
      <c r="V5858" s="4">
        <v>0</v>
      </c>
      <c r="W5858" s="4">
        <v>0</v>
      </c>
      <c r="X5858" s="4">
        <v>0</v>
      </c>
      <c r="Y5858" s="4">
        <v>0</v>
      </c>
      <c r="Z5858" s="4">
        <v>0</v>
      </c>
      <c r="AA5858" s="4">
        <v>0</v>
      </c>
      <c r="AB5858" t="s">
        <v>3</v>
      </c>
      <c r="AC5858" s="4">
        <v>0</v>
      </c>
      <c r="AD5858" s="4">
        <v>0</v>
      </c>
      <c r="AE5858" s="4">
        <v>0</v>
      </c>
      <c r="AF5858" t="s">
        <v>708</v>
      </c>
      <c r="AG5858" s="4">
        <v>0</v>
      </c>
      <c r="AH5858" s="4">
        <v>0</v>
      </c>
      <c r="AI5858" s="4">
        <v>0</v>
      </c>
      <c r="AJ5858" s="4">
        <v>0</v>
      </c>
      <c r="AK5858" s="4">
        <v>0</v>
      </c>
      <c r="AL5858" t="s">
        <v>788</v>
      </c>
      <c r="AM5858" s="71" t="str">
        <f>INDEX(Network_Insurer_Code,MATCH(Export!AL5858,Network_insurer_Name,0))</f>
        <v>RAI1</v>
      </c>
      <c r="AN5858" t="str">
        <f t="shared" si="91"/>
        <v>L1004RAI12018</v>
      </c>
    </row>
    <row r="5859" spans="1:40" x14ac:dyDescent="0.25">
      <c r="A5859">
        <v>2019</v>
      </c>
      <c r="B5859">
        <v>3</v>
      </c>
      <c r="C5859" s="1">
        <v>43647</v>
      </c>
      <c r="D5859" s="1">
        <v>43738</v>
      </c>
      <c r="E5859">
        <v>2019</v>
      </c>
      <c r="F5859" s="71" t="str">
        <f>INDEX(Client_Name,MATCH(Export!H5859,Local_Company_Name,0))</f>
        <v>Tiger Jewelcrafting Ltd</v>
      </c>
      <c r="G5859" s="71">
        <f>INDEX(Client_Code,MATCH(Export!H5859,Local_Company_Name,0))</f>
        <v>1003</v>
      </c>
      <c r="H5859" t="s">
        <v>764</v>
      </c>
      <c r="I5859" t="s">
        <v>724</v>
      </c>
      <c r="J5859" t="s">
        <v>5</v>
      </c>
      <c r="K5859" s="71" t="str">
        <f>INDEX(Line_of_Business,MATCH(Export!J5859,Name,0))</f>
        <v>L</v>
      </c>
      <c r="L5859" s="9">
        <v>74396</v>
      </c>
      <c r="M5859">
        <v>1203</v>
      </c>
      <c r="N5859" s="4">
        <v>108077.17</v>
      </c>
      <c r="O5859" s="4">
        <v>108077.17</v>
      </c>
      <c r="P5859" s="4">
        <v>0</v>
      </c>
      <c r="Q5859" s="4">
        <v>0</v>
      </c>
      <c r="R5859" s="4">
        <v>0</v>
      </c>
      <c r="S5859" s="4">
        <v>0</v>
      </c>
      <c r="T5859" s="4">
        <v>0</v>
      </c>
      <c r="U5859" s="4">
        <v>0</v>
      </c>
      <c r="V5859" s="4">
        <v>0</v>
      </c>
      <c r="W5859" s="4">
        <v>0</v>
      </c>
      <c r="X5859" s="4">
        <v>0</v>
      </c>
      <c r="Y5859" s="4">
        <v>19055.3</v>
      </c>
      <c r="Z5859" s="4">
        <v>0</v>
      </c>
      <c r="AA5859" s="4">
        <v>0</v>
      </c>
      <c r="AB5859" t="s">
        <v>3</v>
      </c>
      <c r="AC5859" s="4">
        <v>0</v>
      </c>
      <c r="AD5859" s="4">
        <v>0</v>
      </c>
      <c r="AE5859" s="4">
        <v>0</v>
      </c>
      <c r="AF5859" t="s">
        <v>724</v>
      </c>
      <c r="AG5859" s="4">
        <v>0</v>
      </c>
      <c r="AH5859" s="4">
        <v>0</v>
      </c>
      <c r="AI5859" s="4">
        <v>0</v>
      </c>
      <c r="AJ5859" s="4">
        <v>89021.87</v>
      </c>
      <c r="AK5859" s="4">
        <v>0</v>
      </c>
      <c r="AL5859" t="s">
        <v>787</v>
      </c>
      <c r="AM5859" s="71" t="str">
        <f>INDEX(Network_Insurer_Code,MATCH(Export!AL5859,Network_insurer_Name,0))</f>
        <v>LEI3</v>
      </c>
      <c r="AN5859" t="str">
        <f t="shared" si="91"/>
        <v>L1003LEI32019</v>
      </c>
    </row>
    <row r="5860" spans="1:40" x14ac:dyDescent="0.25">
      <c r="A5860">
        <v>2020</v>
      </c>
      <c r="B5860">
        <v>1</v>
      </c>
      <c r="C5860" s="1">
        <v>43831</v>
      </c>
      <c r="D5860" s="1">
        <v>43921</v>
      </c>
      <c r="E5860">
        <v>2019</v>
      </c>
      <c r="F5860" s="71" t="str">
        <f>INDEX(Client_Name,MATCH(Export!H5860,Local_Company_Name,0))</f>
        <v>Falcon Clothing</v>
      </c>
      <c r="G5860" s="71">
        <f>INDEX(Client_Code,MATCH(Export!H5860,Local_Company_Name,0))</f>
        <v>1006</v>
      </c>
      <c r="H5860" t="s">
        <v>756</v>
      </c>
      <c r="I5860" t="s">
        <v>710</v>
      </c>
      <c r="J5860" t="s">
        <v>0</v>
      </c>
      <c r="K5860" s="71" t="str">
        <f>INDEX(Line_of_Business,MATCH(Export!J5860,Name,0))</f>
        <v>D</v>
      </c>
      <c r="L5860" s="9" t="s">
        <v>92</v>
      </c>
      <c r="M5860">
        <v>64</v>
      </c>
      <c r="N5860" s="4">
        <v>174</v>
      </c>
      <c r="O5860" s="4">
        <v>174</v>
      </c>
      <c r="P5860" s="4">
        <v>0</v>
      </c>
      <c r="Q5860" s="4">
        <v>0</v>
      </c>
      <c r="R5860" s="4">
        <v>0</v>
      </c>
      <c r="S5860" s="4">
        <v>0</v>
      </c>
      <c r="T5860" s="4">
        <v>0</v>
      </c>
      <c r="U5860" s="4">
        <v>0</v>
      </c>
      <c r="V5860" s="4">
        <v>0</v>
      </c>
      <c r="W5860" s="4">
        <v>0</v>
      </c>
      <c r="X5860" s="4">
        <v>0</v>
      </c>
      <c r="Y5860" s="4">
        <v>27.84</v>
      </c>
      <c r="Z5860" s="4">
        <v>0</v>
      </c>
      <c r="AA5860" s="4">
        <v>0</v>
      </c>
      <c r="AB5860" t="s">
        <v>3</v>
      </c>
      <c r="AC5860" s="4">
        <v>0</v>
      </c>
      <c r="AD5860" s="4">
        <v>0</v>
      </c>
      <c r="AE5860" s="4">
        <v>0</v>
      </c>
      <c r="AF5860" t="s">
        <v>710</v>
      </c>
      <c r="AG5860" s="4">
        <v>0</v>
      </c>
      <c r="AH5860" s="4">
        <v>0</v>
      </c>
      <c r="AI5860" s="4">
        <v>0</v>
      </c>
      <c r="AJ5860" s="4">
        <v>146.16</v>
      </c>
      <c r="AK5860" s="4">
        <v>200000</v>
      </c>
      <c r="AL5860" t="s">
        <v>792</v>
      </c>
      <c r="AM5860" s="71" t="str">
        <f>INDEX(Network_Insurer_Code,MATCH(Export!AL5860,Network_insurer_Name,0))</f>
        <v>CAL1</v>
      </c>
      <c r="AN5860" t="str">
        <f t="shared" si="91"/>
        <v>D1006CAL12019</v>
      </c>
    </row>
    <row r="5861" spans="1:40" x14ac:dyDescent="0.25">
      <c r="A5861">
        <v>2019</v>
      </c>
      <c r="B5861">
        <v>2</v>
      </c>
      <c r="C5861" s="1">
        <v>43556</v>
      </c>
      <c r="D5861" s="1">
        <v>43646</v>
      </c>
      <c r="E5861">
        <v>2018</v>
      </c>
      <c r="F5861" s="71" t="str">
        <f>INDEX(Client_Name,MATCH(Export!H5861,Local_Company_Name,0))</f>
        <v>Lion Manufacturing Co</v>
      </c>
      <c r="G5861" s="71">
        <f>INDEX(Client_Code,MATCH(Export!H5861,Local_Company_Name,0))</f>
        <v>1002</v>
      </c>
      <c r="H5861" t="s">
        <v>757</v>
      </c>
      <c r="I5861" t="s">
        <v>723</v>
      </c>
      <c r="J5861" t="s">
        <v>0</v>
      </c>
      <c r="K5861" s="71" t="str">
        <f>INDEX(Line_of_Business,MATCH(Export!J5861,Name,0))</f>
        <v>D</v>
      </c>
      <c r="L5861" s="9">
        <v>8204</v>
      </c>
      <c r="M5861">
        <v>25</v>
      </c>
      <c r="N5861" s="4">
        <v>0</v>
      </c>
      <c r="O5861" s="4">
        <v>0</v>
      </c>
      <c r="P5861" s="4">
        <v>0</v>
      </c>
      <c r="Q5861" s="4">
        <v>0</v>
      </c>
      <c r="R5861" s="4">
        <v>0</v>
      </c>
      <c r="S5861" s="4">
        <v>0</v>
      </c>
      <c r="T5861" s="4">
        <v>0</v>
      </c>
      <c r="U5861" s="4">
        <v>0</v>
      </c>
      <c r="V5861" s="4">
        <v>0</v>
      </c>
      <c r="W5861" s="4">
        <v>0</v>
      </c>
      <c r="X5861" s="4">
        <v>0</v>
      </c>
      <c r="Y5861" s="4">
        <v>0</v>
      </c>
      <c r="Z5861" s="4">
        <v>0</v>
      </c>
      <c r="AA5861" s="4">
        <v>-2934.08</v>
      </c>
      <c r="AB5861" t="s">
        <v>3</v>
      </c>
      <c r="AC5861" s="4">
        <v>0</v>
      </c>
      <c r="AD5861" s="4">
        <v>0</v>
      </c>
      <c r="AE5861" s="4">
        <v>0</v>
      </c>
      <c r="AF5861" t="s">
        <v>723</v>
      </c>
      <c r="AG5861" s="4">
        <v>0</v>
      </c>
      <c r="AH5861" s="4">
        <v>0</v>
      </c>
      <c r="AI5861" s="4">
        <v>0</v>
      </c>
      <c r="AJ5861" s="4">
        <v>2934.08</v>
      </c>
      <c r="AK5861" s="4">
        <v>0</v>
      </c>
      <c r="AL5861" t="s">
        <v>786</v>
      </c>
      <c r="AM5861" s="71" t="str">
        <f>INDEX(Network_Insurer_Code,MATCH(Export!AL5861,Network_insurer_Name,0))</f>
        <v>BAL1</v>
      </c>
      <c r="AN5861" t="str">
        <f t="shared" si="91"/>
        <v>D1002BAL12018</v>
      </c>
    </row>
    <row r="5862" spans="1:40" x14ac:dyDescent="0.25">
      <c r="A5862">
        <v>2019</v>
      </c>
      <c r="B5862">
        <v>3</v>
      </c>
      <c r="C5862" s="1">
        <v>43647</v>
      </c>
      <c r="D5862" s="1">
        <v>43738</v>
      </c>
      <c r="E5862">
        <v>2019</v>
      </c>
      <c r="F5862" s="71" t="str">
        <f>INDEX(Client_Name,MATCH(Export!H5862,Local_Company_Name,0))</f>
        <v>Zebra Workings Ltd</v>
      </c>
      <c r="G5862" s="71">
        <f>INDEX(Client_Code,MATCH(Export!H5862,Local_Company_Name,0))</f>
        <v>1001</v>
      </c>
      <c r="H5862" t="s">
        <v>750</v>
      </c>
      <c r="I5862" t="s">
        <v>736</v>
      </c>
      <c r="J5862" t="s">
        <v>8</v>
      </c>
      <c r="K5862" s="71" t="str">
        <f>INDEX(Line_of_Business,MATCH(Export!J5862,Name,0))</f>
        <v>M</v>
      </c>
      <c r="L5862" s="9" t="s">
        <v>245</v>
      </c>
      <c r="M5862">
        <v>92</v>
      </c>
      <c r="N5862" s="4">
        <v>5860.32</v>
      </c>
      <c r="O5862" s="4">
        <v>2930.16</v>
      </c>
      <c r="P5862" s="4">
        <v>43809.7</v>
      </c>
      <c r="Q5862" s="4">
        <v>0</v>
      </c>
      <c r="R5862" s="4">
        <v>0</v>
      </c>
      <c r="S5862" s="4">
        <v>0</v>
      </c>
      <c r="T5862" s="4">
        <v>0</v>
      </c>
      <c r="U5862" s="4">
        <v>0</v>
      </c>
      <c r="V5862" s="4">
        <v>0</v>
      </c>
      <c r="W5862" s="4">
        <v>0</v>
      </c>
      <c r="X5862" s="4">
        <v>0</v>
      </c>
      <c r="Y5862" s="4">
        <v>439.53</v>
      </c>
      <c r="Z5862" s="4">
        <v>0</v>
      </c>
      <c r="AA5862" s="4">
        <v>0</v>
      </c>
      <c r="AB5862" t="s">
        <v>3</v>
      </c>
      <c r="AC5862" s="4">
        <v>0</v>
      </c>
      <c r="AD5862" s="4">
        <v>0</v>
      </c>
      <c r="AE5862" s="4">
        <v>0</v>
      </c>
      <c r="AF5862" t="s">
        <v>736</v>
      </c>
      <c r="AG5862" s="4">
        <v>0</v>
      </c>
      <c r="AH5862" s="4">
        <v>0</v>
      </c>
      <c r="AI5862" s="4">
        <v>0</v>
      </c>
      <c r="AJ5862" s="4">
        <v>-41319.069999999898</v>
      </c>
      <c r="AK5862" s="4">
        <v>200000</v>
      </c>
      <c r="AL5862" t="s">
        <v>792</v>
      </c>
      <c r="AM5862" s="71" t="str">
        <f>INDEX(Network_Insurer_Code,MATCH(Export!AL5862,Network_insurer_Name,0))</f>
        <v>CAL1</v>
      </c>
      <c r="AN5862" t="str">
        <f t="shared" si="91"/>
        <v>M1001CAL12019</v>
      </c>
    </row>
    <row r="5863" spans="1:40" x14ac:dyDescent="0.25">
      <c r="A5863">
        <v>2019</v>
      </c>
      <c r="B5863">
        <v>3</v>
      </c>
      <c r="C5863" s="1">
        <v>43647</v>
      </c>
      <c r="D5863" s="1">
        <v>43738</v>
      </c>
      <c r="E5863">
        <v>2018</v>
      </c>
      <c r="F5863" s="71" t="str">
        <f>INDEX(Client_Name,MATCH(Export!H5863,Local_Company_Name,0))</f>
        <v>Tiger Jewelcrafting Ltd</v>
      </c>
      <c r="G5863" s="71">
        <f>INDEX(Client_Code,MATCH(Export!H5863,Local_Company_Name,0))</f>
        <v>1003</v>
      </c>
      <c r="H5863" t="s">
        <v>762</v>
      </c>
      <c r="I5863" t="s">
        <v>702</v>
      </c>
      <c r="J5863" t="s">
        <v>5</v>
      </c>
      <c r="K5863" s="71" t="str">
        <f>INDEX(Line_of_Business,MATCH(Export!J5863,Name,0))</f>
        <v>L</v>
      </c>
      <c r="L5863" s="9" t="s">
        <v>227</v>
      </c>
      <c r="M5863">
        <v>1813</v>
      </c>
      <c r="N5863" s="4">
        <v>244460.44</v>
      </c>
      <c r="O5863" s="4">
        <v>244460.44</v>
      </c>
      <c r="P5863" s="4">
        <v>0</v>
      </c>
      <c r="Q5863" s="4">
        <v>0</v>
      </c>
      <c r="R5863" s="4">
        <v>0</v>
      </c>
      <c r="S5863" s="4">
        <v>0</v>
      </c>
      <c r="T5863" s="4">
        <v>0</v>
      </c>
      <c r="U5863" s="4">
        <v>0</v>
      </c>
      <c r="V5863" s="4">
        <v>0</v>
      </c>
      <c r="W5863" s="4">
        <v>0</v>
      </c>
      <c r="X5863" s="4">
        <v>0</v>
      </c>
      <c r="Y5863" s="4">
        <v>17112.23</v>
      </c>
      <c r="Z5863" s="4">
        <v>7333.81</v>
      </c>
      <c r="AA5863" s="4">
        <v>0</v>
      </c>
      <c r="AB5863" t="s">
        <v>3</v>
      </c>
      <c r="AC5863" s="4">
        <v>0</v>
      </c>
      <c r="AD5863" s="4">
        <v>0</v>
      </c>
      <c r="AE5863" s="4">
        <v>0</v>
      </c>
      <c r="AF5863" t="s">
        <v>702</v>
      </c>
      <c r="AG5863" s="4">
        <v>0</v>
      </c>
      <c r="AH5863" s="4">
        <v>0</v>
      </c>
      <c r="AI5863" s="4">
        <v>0</v>
      </c>
      <c r="AJ5863" s="4">
        <v>220014.4</v>
      </c>
      <c r="AK5863" s="4">
        <v>0</v>
      </c>
      <c r="AL5863" t="s">
        <v>784</v>
      </c>
      <c r="AM5863" s="71" t="str">
        <f>INDEX(Network_Insurer_Code,MATCH(Export!AL5863,Network_insurer_Name,0))</f>
        <v>PII1</v>
      </c>
      <c r="AN5863" t="str">
        <f t="shared" si="91"/>
        <v>L1003PII12018</v>
      </c>
    </row>
    <row r="5864" spans="1:40" x14ac:dyDescent="0.25">
      <c r="A5864">
        <v>2019</v>
      </c>
      <c r="B5864">
        <v>4</v>
      </c>
      <c r="C5864" s="1">
        <v>43739</v>
      </c>
      <c r="D5864" s="1">
        <v>43830</v>
      </c>
      <c r="E5864">
        <v>2017</v>
      </c>
      <c r="F5864" s="71" t="str">
        <f>INDEX(Client_Name,MATCH(Export!H5864,Local_Company_Name,0))</f>
        <v>Lion Manufacturing Co</v>
      </c>
      <c r="G5864" s="71">
        <f>INDEX(Client_Code,MATCH(Export!H5864,Local_Company_Name,0))</f>
        <v>1002</v>
      </c>
      <c r="H5864" t="s">
        <v>757</v>
      </c>
      <c r="I5864" t="s">
        <v>738</v>
      </c>
      <c r="J5864" t="s">
        <v>8</v>
      </c>
      <c r="K5864" s="71" t="str">
        <f>INDEX(Line_of_Business,MATCH(Export!J5864,Name,0))</f>
        <v>M</v>
      </c>
      <c r="L5864" s="9" t="s">
        <v>100</v>
      </c>
      <c r="M5864">
        <v>69</v>
      </c>
      <c r="N5864" s="4">
        <v>0</v>
      </c>
      <c r="O5864" s="4">
        <v>0</v>
      </c>
      <c r="P5864" s="4">
        <v>-667025.87</v>
      </c>
      <c r="Q5864" s="4">
        <v>0</v>
      </c>
      <c r="R5864" s="4">
        <v>0</v>
      </c>
      <c r="S5864" s="4">
        <v>0</v>
      </c>
      <c r="T5864" s="4">
        <v>0</v>
      </c>
      <c r="U5864" s="4">
        <v>0</v>
      </c>
      <c r="V5864" s="4">
        <v>0</v>
      </c>
      <c r="W5864" s="4">
        <v>0</v>
      </c>
      <c r="X5864" s="4">
        <v>0</v>
      </c>
      <c r="Y5864" s="4">
        <v>0</v>
      </c>
      <c r="Z5864" s="4">
        <v>0</v>
      </c>
      <c r="AA5864" s="4">
        <v>0</v>
      </c>
      <c r="AB5864" t="s">
        <v>3</v>
      </c>
      <c r="AC5864" s="4">
        <v>0</v>
      </c>
      <c r="AD5864" s="4">
        <v>0</v>
      </c>
      <c r="AE5864" s="4">
        <v>0</v>
      </c>
      <c r="AF5864" t="s">
        <v>738</v>
      </c>
      <c r="AG5864" s="4">
        <v>0</v>
      </c>
      <c r="AH5864" s="4">
        <v>0</v>
      </c>
      <c r="AI5864" s="4">
        <v>0</v>
      </c>
      <c r="AJ5864" s="4">
        <v>667025.87</v>
      </c>
      <c r="AK5864" s="4">
        <v>0</v>
      </c>
      <c r="AL5864" t="s">
        <v>792</v>
      </c>
      <c r="AM5864" s="71" t="str">
        <f>INDEX(Network_Insurer_Code,MATCH(Export!AL5864,Network_insurer_Name,0))</f>
        <v>CAL1</v>
      </c>
      <c r="AN5864" t="str">
        <f t="shared" si="91"/>
        <v>M1002CAL12017</v>
      </c>
    </row>
    <row r="5865" spans="1:40" x14ac:dyDescent="0.25">
      <c r="A5865">
        <v>2019</v>
      </c>
      <c r="B5865">
        <v>4</v>
      </c>
      <c r="C5865" s="1">
        <v>43739</v>
      </c>
      <c r="D5865" s="1">
        <v>43830</v>
      </c>
      <c r="E5865">
        <v>2018</v>
      </c>
      <c r="F5865" s="71" t="str">
        <f>INDEX(Client_Name,MATCH(Export!H5865,Local_Company_Name,0))</f>
        <v>Tiger Jewelcrafting Ltd</v>
      </c>
      <c r="G5865" s="71">
        <f>INDEX(Client_Code,MATCH(Export!H5865,Local_Company_Name,0))</f>
        <v>1003</v>
      </c>
      <c r="H5865" t="s">
        <v>764</v>
      </c>
      <c r="I5865" t="s">
        <v>708</v>
      </c>
      <c r="J5865" t="s">
        <v>14</v>
      </c>
      <c r="K5865" s="71" t="str">
        <f>INDEX(Line_of_Business,MATCH(Export!J5865,Name,0))</f>
        <v>C</v>
      </c>
      <c r="L5865" s="9">
        <v>85893585</v>
      </c>
      <c r="M5865">
        <v>3186</v>
      </c>
      <c r="N5865" s="4">
        <v>0</v>
      </c>
      <c r="O5865" s="4">
        <v>0</v>
      </c>
      <c r="P5865" s="4">
        <v>0</v>
      </c>
      <c r="Q5865" s="4">
        <v>0</v>
      </c>
      <c r="R5865" s="4">
        <v>0</v>
      </c>
      <c r="S5865" s="4">
        <v>0</v>
      </c>
      <c r="T5865" s="4">
        <v>0</v>
      </c>
      <c r="U5865" s="4">
        <v>0</v>
      </c>
      <c r="V5865" s="4">
        <v>0</v>
      </c>
      <c r="W5865" s="4">
        <v>0</v>
      </c>
      <c r="X5865" s="4">
        <v>0</v>
      </c>
      <c r="Y5865" s="4">
        <v>0</v>
      </c>
      <c r="Z5865" s="4">
        <v>0</v>
      </c>
      <c r="AA5865" s="4">
        <v>0</v>
      </c>
      <c r="AB5865" t="s">
        <v>3</v>
      </c>
      <c r="AC5865" s="4">
        <v>0</v>
      </c>
      <c r="AD5865" s="4">
        <v>0</v>
      </c>
      <c r="AE5865" s="4">
        <v>2145599.7000000002</v>
      </c>
      <c r="AF5865" t="s">
        <v>708</v>
      </c>
      <c r="AG5865" s="4">
        <v>0</v>
      </c>
      <c r="AH5865" s="4">
        <v>0</v>
      </c>
      <c r="AI5865" s="4">
        <v>0</v>
      </c>
      <c r="AJ5865" s="4">
        <v>0</v>
      </c>
      <c r="AK5865" s="4">
        <v>187000</v>
      </c>
      <c r="AL5865" t="s">
        <v>785</v>
      </c>
      <c r="AM5865" s="71" t="str">
        <f>INDEX(Network_Insurer_Code,MATCH(Export!AL5865,Network_insurer_Name,0))</f>
        <v>WAI3</v>
      </c>
      <c r="AN5865" t="str">
        <f t="shared" si="91"/>
        <v>C1003WAI32018</v>
      </c>
    </row>
    <row r="5866" spans="1:40" x14ac:dyDescent="0.25">
      <c r="A5866">
        <v>2019</v>
      </c>
      <c r="B5866">
        <v>3</v>
      </c>
      <c r="C5866" s="1">
        <v>43647</v>
      </c>
      <c r="D5866" s="1">
        <v>43738</v>
      </c>
      <c r="E5866">
        <v>2018</v>
      </c>
      <c r="F5866" s="71" t="str">
        <f>INDEX(Client_Name,MATCH(Export!H5866,Local_Company_Name,0))</f>
        <v>Tiger Jewelcrafting Ltd</v>
      </c>
      <c r="G5866" s="71">
        <f>INDEX(Client_Code,MATCH(Export!H5866,Local_Company_Name,0))</f>
        <v>1003</v>
      </c>
      <c r="H5866" t="s">
        <v>762</v>
      </c>
      <c r="I5866" t="s">
        <v>779</v>
      </c>
      <c r="J5866" t="s">
        <v>8</v>
      </c>
      <c r="K5866" s="71" t="str">
        <f>INDEX(Line_of_Business,MATCH(Export!J5866,Name,0))</f>
        <v>M</v>
      </c>
      <c r="L5866" s="9" t="s">
        <v>28</v>
      </c>
      <c r="M5866">
        <v>2095</v>
      </c>
      <c r="N5866" s="4">
        <v>281674</v>
      </c>
      <c r="O5866" s="4">
        <v>281674</v>
      </c>
      <c r="P5866" s="4">
        <v>0</v>
      </c>
      <c r="Q5866" s="4">
        <v>0</v>
      </c>
      <c r="R5866" s="4">
        <v>0</v>
      </c>
      <c r="S5866" s="4">
        <v>0</v>
      </c>
      <c r="T5866" s="4">
        <v>0</v>
      </c>
      <c r="U5866" s="4">
        <v>0</v>
      </c>
      <c r="V5866" s="4">
        <v>0</v>
      </c>
      <c r="W5866" s="4">
        <v>0</v>
      </c>
      <c r="X5866" s="4">
        <v>0</v>
      </c>
      <c r="Y5866" s="4">
        <v>30984</v>
      </c>
      <c r="Z5866" s="4">
        <v>0</v>
      </c>
      <c r="AA5866" s="4">
        <v>10</v>
      </c>
      <c r="AB5866" t="s">
        <v>3</v>
      </c>
      <c r="AC5866" s="4">
        <v>0</v>
      </c>
      <c r="AD5866" s="4">
        <v>0</v>
      </c>
      <c r="AE5866" s="4">
        <v>0</v>
      </c>
      <c r="AF5866" t="s">
        <v>779</v>
      </c>
      <c r="AG5866" s="4">
        <v>0</v>
      </c>
      <c r="AH5866" s="4">
        <v>0</v>
      </c>
      <c r="AI5866" s="4">
        <v>0</v>
      </c>
      <c r="AJ5866" s="4">
        <v>250680</v>
      </c>
      <c r="AK5866" s="4">
        <v>0</v>
      </c>
      <c r="AL5866" t="s">
        <v>795</v>
      </c>
      <c r="AM5866" s="71" t="str">
        <f>INDEX(Network_Insurer_Code,MATCH(Export!AL5866,Network_insurer_Name,0))</f>
        <v>TOL1</v>
      </c>
      <c r="AN5866" t="str">
        <f t="shared" si="91"/>
        <v>M1003TOL12018</v>
      </c>
    </row>
    <row r="5867" spans="1:40" x14ac:dyDescent="0.25">
      <c r="A5867">
        <v>2020</v>
      </c>
      <c r="B5867">
        <v>1</v>
      </c>
      <c r="C5867" s="1">
        <v>43831</v>
      </c>
      <c r="D5867" s="1">
        <v>43921</v>
      </c>
      <c r="E5867">
        <v>2020</v>
      </c>
      <c r="F5867" s="71" t="str">
        <f>INDEX(Client_Name,MATCH(Export!H5867,Local_Company_Name,0))</f>
        <v>Flaimngo Tailoring</v>
      </c>
      <c r="G5867" s="71">
        <f>INDEX(Client_Code,MATCH(Export!H5867,Local_Company_Name,0))</f>
        <v>1005</v>
      </c>
      <c r="H5867" t="s">
        <v>769</v>
      </c>
      <c r="I5867" t="s">
        <v>716</v>
      </c>
      <c r="J5867" t="s">
        <v>22</v>
      </c>
      <c r="K5867" s="71" t="str">
        <f>INDEX(Line_of_Business,MATCH(Export!J5867,Name,0))</f>
        <v>A</v>
      </c>
      <c r="L5867" s="9" t="s">
        <v>91</v>
      </c>
      <c r="M5867">
        <v>10491</v>
      </c>
      <c r="N5867" s="4">
        <v>2455013.8555555502</v>
      </c>
      <c r="O5867" s="4">
        <v>2209512.4700000002</v>
      </c>
      <c r="P5867" s="4">
        <v>0</v>
      </c>
      <c r="Q5867" s="4">
        <v>0</v>
      </c>
      <c r="R5867" s="4">
        <v>0</v>
      </c>
      <c r="S5867" s="4">
        <v>0</v>
      </c>
      <c r="T5867" s="4">
        <v>0</v>
      </c>
      <c r="U5867" s="4">
        <v>0</v>
      </c>
      <c r="V5867" s="4">
        <v>0</v>
      </c>
      <c r="W5867" s="4">
        <v>0</v>
      </c>
      <c r="X5867" s="4">
        <v>0</v>
      </c>
      <c r="Y5867" s="4">
        <v>240836.86</v>
      </c>
      <c r="Z5867" s="4">
        <v>152456.35999999999</v>
      </c>
      <c r="AA5867" s="4">
        <v>0</v>
      </c>
      <c r="AB5867" t="s">
        <v>3</v>
      </c>
      <c r="AC5867" s="4">
        <v>0</v>
      </c>
      <c r="AD5867" s="4">
        <v>0</v>
      </c>
      <c r="AE5867" s="4">
        <v>0</v>
      </c>
      <c r="AF5867" t="s">
        <v>716</v>
      </c>
      <c r="AG5867" s="4">
        <v>0</v>
      </c>
      <c r="AH5867" s="4">
        <v>0</v>
      </c>
      <c r="AI5867" s="4">
        <v>0</v>
      </c>
      <c r="AJ5867" s="4">
        <v>1816219.25</v>
      </c>
      <c r="AK5867" s="4" t="s">
        <v>2</v>
      </c>
      <c r="AL5867" t="s">
        <v>798</v>
      </c>
      <c r="AM5867" s="71" t="str">
        <f>INDEX(Network_Insurer_Code,MATCH(Export!AL5867,Network_insurer_Name,0))</f>
        <v>PEI2</v>
      </c>
      <c r="AN5867" t="str">
        <f t="shared" si="91"/>
        <v>A1005PEI22020</v>
      </c>
    </row>
    <row r="5868" spans="1:40" x14ac:dyDescent="0.25">
      <c r="A5868">
        <v>2019</v>
      </c>
      <c r="B5868">
        <v>2</v>
      </c>
      <c r="C5868" s="1">
        <v>43556</v>
      </c>
      <c r="D5868" s="1">
        <v>43646</v>
      </c>
      <c r="E5868">
        <v>2019</v>
      </c>
      <c r="F5868" s="71" t="str">
        <f>INDEX(Client_Name,MATCH(Export!H5868,Local_Company_Name,0))</f>
        <v>Flaimngo Tailoring</v>
      </c>
      <c r="G5868" s="71">
        <f>INDEX(Client_Code,MATCH(Export!H5868,Local_Company_Name,0))</f>
        <v>1005</v>
      </c>
      <c r="H5868" t="s">
        <v>769</v>
      </c>
      <c r="I5868" t="s">
        <v>710</v>
      </c>
      <c r="J5868" t="s">
        <v>0</v>
      </c>
      <c r="K5868" s="71" t="str">
        <f>INDEX(Line_of_Business,MATCH(Export!J5868,Name,0))</f>
        <v>D</v>
      </c>
      <c r="L5868" s="9" t="s">
        <v>169</v>
      </c>
      <c r="M5868">
        <v>479</v>
      </c>
      <c r="N5868" s="4">
        <v>-5401.5699999999897</v>
      </c>
      <c r="O5868" s="4">
        <v>-5401.5699999999897</v>
      </c>
      <c r="P5868" s="4">
        <v>0</v>
      </c>
      <c r="Q5868" s="4">
        <v>0</v>
      </c>
      <c r="R5868" s="4">
        <v>0</v>
      </c>
      <c r="S5868" s="4">
        <v>0</v>
      </c>
      <c r="T5868" s="4">
        <v>0</v>
      </c>
      <c r="U5868" s="4">
        <v>0</v>
      </c>
      <c r="V5868" s="4">
        <v>0</v>
      </c>
      <c r="W5868" s="4">
        <v>0</v>
      </c>
      <c r="X5868" s="4">
        <v>0</v>
      </c>
      <c r="Y5868" s="4">
        <v>-648.19000000000005</v>
      </c>
      <c r="Z5868" s="4">
        <v>0</v>
      </c>
      <c r="AA5868" s="4">
        <v>0</v>
      </c>
      <c r="AB5868" t="s">
        <v>3</v>
      </c>
      <c r="AC5868" s="4">
        <v>0</v>
      </c>
      <c r="AD5868" s="4">
        <v>0</v>
      </c>
      <c r="AE5868" s="4">
        <v>0</v>
      </c>
      <c r="AF5868" t="s">
        <v>710</v>
      </c>
      <c r="AG5868" s="4">
        <v>0</v>
      </c>
      <c r="AH5868" s="4">
        <v>0</v>
      </c>
      <c r="AI5868" s="4">
        <v>0</v>
      </c>
      <c r="AJ5868" s="4">
        <v>-4753.3799999999901</v>
      </c>
      <c r="AK5868" s="4">
        <v>0</v>
      </c>
      <c r="AL5868" t="s">
        <v>786</v>
      </c>
      <c r="AM5868" s="71" t="str">
        <f>INDEX(Network_Insurer_Code,MATCH(Export!AL5868,Network_insurer_Name,0))</f>
        <v>BAL1</v>
      </c>
      <c r="AN5868" t="str">
        <f t="shared" si="91"/>
        <v>D1005BAL12019</v>
      </c>
    </row>
    <row r="5869" spans="1:40" x14ac:dyDescent="0.25">
      <c r="A5869">
        <v>2019</v>
      </c>
      <c r="B5869">
        <v>2</v>
      </c>
      <c r="C5869" s="1">
        <v>43556</v>
      </c>
      <c r="D5869" s="1">
        <v>43646</v>
      </c>
      <c r="E5869">
        <v>2019</v>
      </c>
      <c r="F5869" s="71" t="str">
        <f>INDEX(Client_Name,MATCH(Export!H5869,Local_Company_Name,0))</f>
        <v>Aplaca Engineering Co</v>
      </c>
      <c r="G5869" s="71">
        <f>INDEX(Client_Code,MATCH(Export!H5869,Local_Company_Name,0))</f>
        <v>1004</v>
      </c>
      <c r="H5869" t="s">
        <v>768</v>
      </c>
      <c r="I5869" t="s">
        <v>714</v>
      </c>
      <c r="J5869" t="s">
        <v>22</v>
      </c>
      <c r="K5869" s="71" t="str">
        <f>INDEX(Line_of_Business,MATCH(Export!J5869,Name,0))</f>
        <v>A</v>
      </c>
      <c r="L5869" s="9" t="s">
        <v>697</v>
      </c>
      <c r="M5869">
        <v>50</v>
      </c>
      <c r="N5869" s="4">
        <v>36272.54</v>
      </c>
      <c r="O5869" s="4">
        <v>36272.54</v>
      </c>
      <c r="P5869" s="4">
        <v>0</v>
      </c>
      <c r="Q5869" s="4">
        <v>0</v>
      </c>
      <c r="R5869" s="4">
        <v>0</v>
      </c>
      <c r="S5869" s="4">
        <v>0</v>
      </c>
      <c r="T5869" s="4">
        <v>0</v>
      </c>
      <c r="U5869" s="4">
        <v>0</v>
      </c>
      <c r="V5869" s="4">
        <v>0</v>
      </c>
      <c r="W5869" s="4">
        <v>0</v>
      </c>
      <c r="X5869" s="4">
        <v>0</v>
      </c>
      <c r="Y5869" s="4">
        <v>0</v>
      </c>
      <c r="Z5869" s="4">
        <v>0</v>
      </c>
      <c r="AA5869" s="4">
        <v>3627.25</v>
      </c>
      <c r="AB5869" t="s">
        <v>3</v>
      </c>
      <c r="AC5869" s="4">
        <v>0</v>
      </c>
      <c r="AD5869" s="4">
        <v>0</v>
      </c>
      <c r="AE5869" s="4">
        <v>0</v>
      </c>
      <c r="AF5869" t="s">
        <v>714</v>
      </c>
      <c r="AG5869" s="4">
        <v>0</v>
      </c>
      <c r="AH5869" s="4">
        <v>0</v>
      </c>
      <c r="AI5869" s="4">
        <v>0</v>
      </c>
      <c r="AJ5869" s="4">
        <v>32645.29</v>
      </c>
      <c r="AK5869" s="4">
        <v>200000</v>
      </c>
      <c r="AL5869" t="s">
        <v>789</v>
      </c>
      <c r="AM5869" s="71" t="str">
        <f>INDEX(Network_Insurer_Code,MATCH(Export!AL5869,Network_insurer_Name,0))</f>
        <v>APL1</v>
      </c>
      <c r="AN5869" t="str">
        <f t="shared" si="91"/>
        <v>A1004APL12019</v>
      </c>
    </row>
    <row r="5870" spans="1:40" x14ac:dyDescent="0.25">
      <c r="A5870">
        <v>2019</v>
      </c>
      <c r="B5870">
        <v>4</v>
      </c>
      <c r="C5870" s="1">
        <v>43739</v>
      </c>
      <c r="D5870" s="1">
        <v>43830</v>
      </c>
      <c r="E5870">
        <v>2019</v>
      </c>
      <c r="F5870" s="71" t="str">
        <f>INDEX(Client_Name,MATCH(Export!H5870,Local_Company_Name,0))</f>
        <v>Falcon Clothing</v>
      </c>
      <c r="G5870" s="71">
        <f>INDEX(Client_Code,MATCH(Export!H5870,Local_Company_Name,0))</f>
        <v>1006</v>
      </c>
      <c r="H5870" t="s">
        <v>773</v>
      </c>
      <c r="I5870" t="s">
        <v>717</v>
      </c>
      <c r="J5870" t="s">
        <v>5</v>
      </c>
      <c r="K5870" s="71" t="str">
        <f>INDEX(Line_of_Business,MATCH(Export!J5870,Name,0))</f>
        <v>L</v>
      </c>
      <c r="L5870" s="9" t="s">
        <v>56</v>
      </c>
      <c r="M5870">
        <v>1676</v>
      </c>
      <c r="N5870" s="4">
        <v>634344.73</v>
      </c>
      <c r="O5870" s="4">
        <v>634344.73</v>
      </c>
      <c r="P5870" s="4">
        <v>3377</v>
      </c>
      <c r="Q5870" s="4">
        <v>0</v>
      </c>
      <c r="R5870" s="4">
        <v>0</v>
      </c>
      <c r="S5870" s="4">
        <v>0</v>
      </c>
      <c r="T5870" s="4">
        <v>0</v>
      </c>
      <c r="U5870" s="4">
        <v>0</v>
      </c>
      <c r="V5870" s="4">
        <v>0</v>
      </c>
      <c r="W5870" s="4">
        <v>0</v>
      </c>
      <c r="X5870" s="4">
        <v>0</v>
      </c>
      <c r="Y5870" s="4">
        <v>41232.409999999902</v>
      </c>
      <c r="Z5870" s="4">
        <v>0</v>
      </c>
      <c r="AA5870" s="4">
        <v>31717.24</v>
      </c>
      <c r="AB5870" t="s">
        <v>3</v>
      </c>
      <c r="AC5870" s="4">
        <v>0</v>
      </c>
      <c r="AD5870" s="4">
        <v>0</v>
      </c>
      <c r="AE5870" s="4">
        <v>0</v>
      </c>
      <c r="AF5870" t="s">
        <v>717</v>
      </c>
      <c r="AG5870" s="4">
        <v>0</v>
      </c>
      <c r="AH5870" s="4">
        <v>0</v>
      </c>
      <c r="AI5870" s="4">
        <v>0</v>
      </c>
      <c r="AJ5870" s="4">
        <v>558018.07999999996</v>
      </c>
      <c r="AK5870" s="4">
        <v>0</v>
      </c>
      <c r="AL5870" t="s">
        <v>789</v>
      </c>
      <c r="AM5870" s="71" t="str">
        <f>INDEX(Network_Insurer_Code,MATCH(Export!AL5870,Network_insurer_Name,0))</f>
        <v>APL1</v>
      </c>
      <c r="AN5870" t="str">
        <f t="shared" si="91"/>
        <v>L1006APL12019</v>
      </c>
    </row>
    <row r="5871" spans="1:40" x14ac:dyDescent="0.25">
      <c r="A5871">
        <v>2020</v>
      </c>
      <c r="B5871">
        <v>1</v>
      </c>
      <c r="C5871" s="1">
        <v>43831</v>
      </c>
      <c r="D5871" s="1">
        <v>43921</v>
      </c>
      <c r="E5871">
        <v>2018</v>
      </c>
      <c r="F5871" s="71" t="str">
        <f>INDEX(Client_Name,MATCH(Export!H5871,Local_Company_Name,0))</f>
        <v>Aplaca Engineering Co</v>
      </c>
      <c r="G5871" s="71">
        <f>INDEX(Client_Code,MATCH(Export!H5871,Local_Company_Name,0))</f>
        <v>1004</v>
      </c>
      <c r="H5871" t="s">
        <v>765</v>
      </c>
      <c r="I5871" t="s">
        <v>733</v>
      </c>
      <c r="J5871" t="s">
        <v>8</v>
      </c>
      <c r="K5871" s="71" t="str">
        <f>INDEX(Line_of_Business,MATCH(Export!J5871,Name,0))</f>
        <v>M</v>
      </c>
      <c r="L5871" s="9">
        <v>203996776</v>
      </c>
      <c r="M5871">
        <v>13</v>
      </c>
      <c r="N5871" s="4">
        <v>0</v>
      </c>
      <c r="O5871" s="4">
        <v>0</v>
      </c>
      <c r="P5871" s="4">
        <v>3425.71</v>
      </c>
      <c r="Q5871" s="4">
        <v>0</v>
      </c>
      <c r="R5871" s="4">
        <v>0</v>
      </c>
      <c r="S5871" s="4">
        <v>0</v>
      </c>
      <c r="T5871" s="4">
        <v>0</v>
      </c>
      <c r="U5871" s="4">
        <v>0</v>
      </c>
      <c r="V5871" s="4">
        <v>0</v>
      </c>
      <c r="W5871" s="4">
        <v>0</v>
      </c>
      <c r="X5871" s="4">
        <v>0</v>
      </c>
      <c r="Y5871" s="4">
        <v>0</v>
      </c>
      <c r="Z5871" s="4">
        <v>0</v>
      </c>
      <c r="AA5871" s="4">
        <v>0</v>
      </c>
      <c r="AB5871" t="s">
        <v>3</v>
      </c>
      <c r="AC5871" s="4">
        <v>0</v>
      </c>
      <c r="AD5871" s="4">
        <v>0</v>
      </c>
      <c r="AE5871" s="4">
        <v>0</v>
      </c>
      <c r="AF5871" t="s">
        <v>733</v>
      </c>
      <c r="AG5871" s="4">
        <v>0</v>
      </c>
      <c r="AH5871" s="4">
        <v>0</v>
      </c>
      <c r="AI5871" s="4">
        <v>0</v>
      </c>
      <c r="AJ5871" s="4">
        <v>-3425.71</v>
      </c>
      <c r="AK5871" s="4">
        <v>200000</v>
      </c>
      <c r="AL5871" t="s">
        <v>797</v>
      </c>
      <c r="AM5871" s="71" t="str">
        <f>INDEX(Network_Insurer_Code,MATCH(Export!AL5871,Network_insurer_Name,0))</f>
        <v>ONI3</v>
      </c>
      <c r="AN5871" t="str">
        <f t="shared" si="91"/>
        <v>M1004ONI32018</v>
      </c>
    </row>
    <row r="5872" spans="1:40" x14ac:dyDescent="0.25">
      <c r="A5872">
        <v>2019</v>
      </c>
      <c r="B5872">
        <v>3</v>
      </c>
      <c r="C5872" s="1">
        <v>43647</v>
      </c>
      <c r="D5872" s="1">
        <v>43738</v>
      </c>
      <c r="E5872">
        <v>2018</v>
      </c>
      <c r="F5872" s="71" t="str">
        <f>INDEX(Client_Name,MATCH(Export!H5872,Local_Company_Name,0))</f>
        <v>Lion Manufacturing Co</v>
      </c>
      <c r="G5872" s="71">
        <f>INDEX(Client_Code,MATCH(Export!H5872,Local_Company_Name,0))</f>
        <v>1002</v>
      </c>
      <c r="H5872" t="s">
        <v>759</v>
      </c>
      <c r="I5872" t="s">
        <v>733</v>
      </c>
      <c r="J5872" t="s">
        <v>8</v>
      </c>
      <c r="K5872" s="71" t="str">
        <f>INDEX(Line_of_Business,MATCH(Export!J5872,Name,0))</f>
        <v>M</v>
      </c>
      <c r="L5872" s="9" t="s">
        <v>10</v>
      </c>
      <c r="M5872">
        <v>344</v>
      </c>
      <c r="N5872" s="4">
        <v>0</v>
      </c>
      <c r="O5872" s="4">
        <v>0</v>
      </c>
      <c r="P5872" s="4">
        <v>2200</v>
      </c>
      <c r="Q5872" s="4">
        <v>0</v>
      </c>
      <c r="R5872" s="4">
        <v>0</v>
      </c>
      <c r="S5872" s="4">
        <v>0</v>
      </c>
      <c r="T5872" s="4">
        <v>0</v>
      </c>
      <c r="U5872" s="4">
        <v>0</v>
      </c>
      <c r="V5872" s="4">
        <v>0</v>
      </c>
      <c r="W5872" s="4">
        <v>0</v>
      </c>
      <c r="X5872" s="4">
        <v>0</v>
      </c>
      <c r="Y5872" s="4">
        <v>0</v>
      </c>
      <c r="Z5872" s="4">
        <v>0</v>
      </c>
      <c r="AA5872" s="4">
        <v>0</v>
      </c>
      <c r="AB5872" t="s">
        <v>3</v>
      </c>
      <c r="AC5872" s="4">
        <v>0</v>
      </c>
      <c r="AD5872" s="4">
        <v>0</v>
      </c>
      <c r="AE5872" s="4">
        <v>0</v>
      </c>
      <c r="AF5872" t="s">
        <v>733</v>
      </c>
      <c r="AG5872" s="4">
        <v>0</v>
      </c>
      <c r="AH5872" s="4">
        <v>0</v>
      </c>
      <c r="AI5872" s="4">
        <v>0</v>
      </c>
      <c r="AJ5872" s="4">
        <v>-2200</v>
      </c>
      <c r="AK5872" s="4">
        <v>0</v>
      </c>
      <c r="AL5872" t="s">
        <v>797</v>
      </c>
      <c r="AM5872" s="71" t="str">
        <f>INDEX(Network_Insurer_Code,MATCH(Export!AL5872,Network_insurer_Name,0))</f>
        <v>ONI3</v>
      </c>
      <c r="AN5872" t="str">
        <f t="shared" si="91"/>
        <v>M1002ONI32018</v>
      </c>
    </row>
    <row r="5873" spans="1:40" x14ac:dyDescent="0.25">
      <c r="A5873">
        <v>2019</v>
      </c>
      <c r="B5873">
        <v>3</v>
      </c>
      <c r="C5873" s="1">
        <v>43647</v>
      </c>
      <c r="D5873" s="1">
        <v>43738</v>
      </c>
      <c r="E5873">
        <v>2018</v>
      </c>
      <c r="F5873" s="71" t="str">
        <f>INDEX(Client_Name,MATCH(Export!H5873,Local_Company_Name,0))</f>
        <v>Zebra Workings Ltd</v>
      </c>
      <c r="G5873" s="71">
        <f>INDEX(Client_Code,MATCH(Export!H5873,Local_Company_Name,0))</f>
        <v>1001</v>
      </c>
      <c r="H5873" t="s">
        <v>749</v>
      </c>
      <c r="I5873" t="s">
        <v>725</v>
      </c>
      <c r="J5873" t="s">
        <v>8</v>
      </c>
      <c r="K5873" s="71" t="str">
        <f>INDEX(Line_of_Business,MATCH(Export!J5873,Name,0))</f>
        <v>M</v>
      </c>
      <c r="L5873" s="9">
        <v>80383</v>
      </c>
      <c r="M5873">
        <v>4038</v>
      </c>
      <c r="N5873" s="4">
        <v>-20998.3</v>
      </c>
      <c r="O5873" s="4">
        <v>-20998.3</v>
      </c>
      <c r="P5873" s="4">
        <v>268288.88</v>
      </c>
      <c r="Q5873" s="4">
        <v>0</v>
      </c>
      <c r="R5873" s="4">
        <v>0</v>
      </c>
      <c r="S5873" s="4">
        <v>0</v>
      </c>
      <c r="T5873" s="4">
        <v>0</v>
      </c>
      <c r="U5873" s="4">
        <v>0</v>
      </c>
      <c r="V5873" s="4">
        <v>0</v>
      </c>
      <c r="W5873" s="4">
        <v>0</v>
      </c>
      <c r="X5873" s="4">
        <v>0</v>
      </c>
      <c r="Y5873" s="4">
        <v>-1365.34</v>
      </c>
      <c r="Z5873" s="4">
        <v>0</v>
      </c>
      <c r="AA5873" s="4">
        <v>0</v>
      </c>
      <c r="AB5873" t="s">
        <v>3</v>
      </c>
      <c r="AC5873" s="4">
        <v>0</v>
      </c>
      <c r="AD5873" s="4">
        <v>0</v>
      </c>
      <c r="AE5873" s="4">
        <v>0</v>
      </c>
      <c r="AF5873" t="s">
        <v>725</v>
      </c>
      <c r="AG5873" s="4">
        <v>0</v>
      </c>
      <c r="AH5873" s="4">
        <v>0</v>
      </c>
      <c r="AI5873" s="4">
        <v>0</v>
      </c>
      <c r="AJ5873" s="4">
        <v>-287921.83999999898</v>
      </c>
      <c r="AK5873" s="4">
        <v>0</v>
      </c>
      <c r="AL5873" t="s">
        <v>791</v>
      </c>
      <c r="AM5873" s="71" t="str">
        <f>INDEX(Network_Insurer_Code,MATCH(Export!AL5873,Network_insurer_Name,0))</f>
        <v>CHI3</v>
      </c>
      <c r="AN5873" t="str">
        <f t="shared" si="91"/>
        <v>M1001CHI32018</v>
      </c>
    </row>
    <row r="5874" spans="1:40" x14ac:dyDescent="0.25">
      <c r="A5874">
        <v>2020</v>
      </c>
      <c r="B5874">
        <v>2</v>
      </c>
      <c r="C5874" s="1">
        <v>43831</v>
      </c>
      <c r="D5874" s="1">
        <v>43921</v>
      </c>
      <c r="E5874">
        <v>2020</v>
      </c>
      <c r="F5874" s="71" t="str">
        <f>INDEX(Client_Name,MATCH(Export!H5874,Local_Company_Name,0))</f>
        <v>Aplaca Engineering Co</v>
      </c>
      <c r="G5874" s="71">
        <f>INDEX(Client_Code,MATCH(Export!H5874,Local_Company_Name,0))</f>
        <v>1004</v>
      </c>
      <c r="H5874" t="s">
        <v>754</v>
      </c>
      <c r="I5874" t="s">
        <v>730</v>
      </c>
      <c r="J5874" t="s">
        <v>5</v>
      </c>
      <c r="K5874" s="71" t="str">
        <f>INDEX(Line_of_Business,MATCH(Export!J5874,Name,0))</f>
        <v>L</v>
      </c>
      <c r="L5874" s="9" t="s">
        <v>610</v>
      </c>
      <c r="M5874">
        <v>69</v>
      </c>
      <c r="N5874" s="4">
        <v>6721580</v>
      </c>
      <c r="O5874" s="4">
        <v>6721580</v>
      </c>
      <c r="P5874" s="4">
        <v>0</v>
      </c>
      <c r="Q5874" s="4">
        <v>0</v>
      </c>
      <c r="R5874" s="4">
        <v>0</v>
      </c>
      <c r="S5874" s="4">
        <v>0</v>
      </c>
      <c r="T5874" s="4">
        <v>0</v>
      </c>
      <c r="U5874" s="4">
        <v>0</v>
      </c>
      <c r="V5874" s="4">
        <v>0</v>
      </c>
      <c r="W5874" s="4">
        <v>0</v>
      </c>
      <c r="X5874" s="4">
        <v>0</v>
      </c>
      <c r="Y5874" s="4">
        <v>1982866</v>
      </c>
      <c r="Z5874" s="4">
        <v>0</v>
      </c>
      <c r="AA5874" s="4">
        <v>0</v>
      </c>
      <c r="AB5874" t="s">
        <v>3</v>
      </c>
      <c r="AC5874" s="4">
        <v>0</v>
      </c>
      <c r="AD5874" s="4">
        <v>0</v>
      </c>
      <c r="AE5874" s="4">
        <v>0</v>
      </c>
      <c r="AF5874" t="s">
        <v>730</v>
      </c>
      <c r="AG5874" s="4">
        <v>0</v>
      </c>
      <c r="AH5874" s="4">
        <v>0</v>
      </c>
      <c r="AI5874" s="4">
        <v>0</v>
      </c>
      <c r="AJ5874" s="4">
        <v>4738714</v>
      </c>
      <c r="AK5874" s="4">
        <v>0</v>
      </c>
      <c r="AL5874" t="s">
        <v>792</v>
      </c>
      <c r="AM5874" s="71" t="str">
        <f>INDEX(Network_Insurer_Code,MATCH(Export!AL5874,Network_insurer_Name,0))</f>
        <v>CAL1</v>
      </c>
      <c r="AN5874" t="str">
        <f t="shared" si="91"/>
        <v>L1004CAL12020</v>
      </c>
    </row>
    <row r="5875" spans="1:40" x14ac:dyDescent="0.25">
      <c r="A5875">
        <v>2020</v>
      </c>
      <c r="B5875">
        <v>2</v>
      </c>
      <c r="C5875" s="1">
        <v>43922</v>
      </c>
      <c r="D5875" s="1">
        <v>44012</v>
      </c>
      <c r="E5875">
        <v>2019</v>
      </c>
      <c r="F5875" s="71" t="str">
        <f>INDEX(Client_Name,MATCH(Export!H5875,Local_Company_Name,0))</f>
        <v>Tiger Jewelcrafting Ltd</v>
      </c>
      <c r="G5875" s="71">
        <f>INDEX(Client_Code,MATCH(Export!H5875,Local_Company_Name,0))</f>
        <v>1003</v>
      </c>
      <c r="H5875" t="s">
        <v>753</v>
      </c>
      <c r="I5875" t="s">
        <v>709</v>
      </c>
      <c r="J5875" t="s">
        <v>8</v>
      </c>
      <c r="K5875" s="71" t="str">
        <f>INDEX(Line_of_Business,MATCH(Export!J5875,Name,0))</f>
        <v>M</v>
      </c>
      <c r="L5875" s="9" t="s">
        <v>513</v>
      </c>
      <c r="M5875">
        <v>11036</v>
      </c>
      <c r="N5875" s="4">
        <v>0</v>
      </c>
      <c r="O5875" s="4">
        <v>0</v>
      </c>
      <c r="P5875" s="4">
        <v>9851930.1799999997</v>
      </c>
      <c r="Q5875" s="4">
        <v>0</v>
      </c>
      <c r="R5875" s="4">
        <v>0</v>
      </c>
      <c r="S5875" s="4">
        <v>0</v>
      </c>
      <c r="T5875" s="4">
        <v>0</v>
      </c>
      <c r="U5875" s="4">
        <v>0</v>
      </c>
      <c r="V5875" s="4">
        <v>0</v>
      </c>
      <c r="W5875" s="4">
        <v>0</v>
      </c>
      <c r="X5875" s="4">
        <v>0</v>
      </c>
      <c r="Y5875" s="4">
        <v>772391.33</v>
      </c>
      <c r="Z5875" s="4">
        <v>1182231.6200000001</v>
      </c>
      <c r="AA5875" s="4">
        <v>0</v>
      </c>
      <c r="AB5875" t="s">
        <v>3</v>
      </c>
      <c r="AC5875" s="4">
        <v>0</v>
      </c>
      <c r="AD5875" s="4">
        <v>0</v>
      </c>
      <c r="AE5875" s="4">
        <v>0</v>
      </c>
      <c r="AF5875" t="s">
        <v>709</v>
      </c>
      <c r="AG5875" s="4">
        <v>0</v>
      </c>
      <c r="AH5875" s="4">
        <v>0</v>
      </c>
      <c r="AI5875" s="4">
        <v>0</v>
      </c>
      <c r="AJ5875" s="4">
        <v>-11806553.1299999</v>
      </c>
      <c r="AK5875" s="4">
        <v>0</v>
      </c>
      <c r="AL5875" t="s">
        <v>781</v>
      </c>
      <c r="AM5875" s="71" t="str">
        <f>INDEX(Network_Insurer_Code,MATCH(Export!AL5875,Network_insurer_Name,0))</f>
        <v>ORI1</v>
      </c>
      <c r="AN5875" t="str">
        <f t="shared" si="91"/>
        <v>M1003ORI12019</v>
      </c>
    </row>
    <row r="5876" spans="1:40" x14ac:dyDescent="0.25">
      <c r="A5876">
        <v>2020</v>
      </c>
      <c r="B5876">
        <v>3</v>
      </c>
      <c r="C5876" s="1">
        <v>44044</v>
      </c>
      <c r="D5876" s="1">
        <v>44104</v>
      </c>
      <c r="E5876">
        <v>2020</v>
      </c>
      <c r="F5876" s="71" t="str">
        <f>INDEX(Client_Name,MATCH(Export!H5876,Local_Company_Name,0))</f>
        <v>Tiger Jewelcrafting Ltd</v>
      </c>
      <c r="G5876" s="71">
        <f>INDEX(Client_Code,MATCH(Export!H5876,Local_Company_Name,0))</f>
        <v>1003</v>
      </c>
      <c r="H5876" t="s">
        <v>761</v>
      </c>
      <c r="I5876" t="s">
        <v>742</v>
      </c>
      <c r="J5876" t="s">
        <v>22</v>
      </c>
      <c r="K5876" s="71" t="str">
        <f>INDEX(Line_of_Business,MATCH(Export!J5876,Name,0))</f>
        <v>A</v>
      </c>
      <c r="L5876" s="9" t="s">
        <v>699</v>
      </c>
      <c r="M5876">
        <v>32</v>
      </c>
      <c r="N5876" s="4">
        <v>336288.33333333302</v>
      </c>
      <c r="O5876" s="4">
        <v>201773</v>
      </c>
      <c r="P5876" s="4">
        <v>0</v>
      </c>
      <c r="Q5876" s="4">
        <v>0</v>
      </c>
      <c r="R5876" s="4">
        <v>0</v>
      </c>
      <c r="S5876" s="4">
        <v>0</v>
      </c>
      <c r="T5876" s="4">
        <v>0</v>
      </c>
      <c r="U5876" s="4">
        <v>0</v>
      </c>
      <c r="V5876" s="4">
        <v>0</v>
      </c>
      <c r="W5876" s="4">
        <v>0</v>
      </c>
      <c r="X5876" s="4">
        <v>0</v>
      </c>
      <c r="Y5876" s="4">
        <v>28248.22</v>
      </c>
      <c r="Z5876" s="4">
        <v>0</v>
      </c>
      <c r="AA5876" s="4">
        <v>15132.98</v>
      </c>
      <c r="AB5876" t="s">
        <v>3</v>
      </c>
      <c r="AC5876" s="4">
        <v>0</v>
      </c>
      <c r="AD5876" s="4">
        <v>0</v>
      </c>
      <c r="AE5876" s="4">
        <v>0</v>
      </c>
      <c r="AF5876" t="s">
        <v>742</v>
      </c>
      <c r="AG5876" s="4">
        <v>0</v>
      </c>
      <c r="AH5876" s="4">
        <v>0</v>
      </c>
      <c r="AI5876" s="4">
        <v>0</v>
      </c>
      <c r="AJ5876" s="4">
        <v>158391.79999999999</v>
      </c>
      <c r="AK5876" s="4">
        <v>0</v>
      </c>
      <c r="AL5876" t="s">
        <v>796</v>
      </c>
      <c r="AM5876" s="71" t="str">
        <f>INDEX(Network_Insurer_Code,MATCH(Export!AL5876,Network_insurer_Name,0))</f>
        <v>POL2</v>
      </c>
      <c r="AN5876" t="str">
        <f t="shared" si="91"/>
        <v>A1003POL22020</v>
      </c>
    </row>
    <row r="5877" spans="1:40" x14ac:dyDescent="0.25">
      <c r="A5877">
        <v>2020</v>
      </c>
      <c r="B5877">
        <v>2</v>
      </c>
      <c r="C5877" s="1">
        <v>43922</v>
      </c>
      <c r="D5877" s="1">
        <v>44012</v>
      </c>
      <c r="E5877">
        <v>2017</v>
      </c>
      <c r="F5877" s="71" t="str">
        <f>INDEX(Client_Name,MATCH(Export!H5877,Local_Company_Name,0))</f>
        <v>Zebra Workings Ltd</v>
      </c>
      <c r="G5877" s="71">
        <f>INDEX(Client_Code,MATCH(Export!H5877,Local_Company_Name,0))</f>
        <v>1001</v>
      </c>
      <c r="H5877" t="s">
        <v>749</v>
      </c>
      <c r="I5877" t="s">
        <v>725</v>
      </c>
      <c r="J5877" t="s">
        <v>8</v>
      </c>
      <c r="K5877" s="71" t="str">
        <f>INDEX(Line_of_Business,MATCH(Export!J5877,Name,0))</f>
        <v>M</v>
      </c>
      <c r="L5877" s="9">
        <v>80383</v>
      </c>
      <c r="M5877">
        <v>3085</v>
      </c>
      <c r="N5877" s="4">
        <v>0</v>
      </c>
      <c r="O5877" s="4">
        <v>0</v>
      </c>
      <c r="P5877" s="4">
        <v>724.72</v>
      </c>
      <c r="Q5877" s="4">
        <v>0</v>
      </c>
      <c r="R5877" s="4">
        <v>0</v>
      </c>
      <c r="S5877" s="4">
        <v>0</v>
      </c>
      <c r="T5877" s="4">
        <v>0</v>
      </c>
      <c r="U5877" s="4">
        <v>0</v>
      </c>
      <c r="V5877" s="4">
        <v>0</v>
      </c>
      <c r="W5877" s="4">
        <v>0</v>
      </c>
      <c r="X5877" s="4">
        <v>0</v>
      </c>
      <c r="Y5877" s="4">
        <v>0</v>
      </c>
      <c r="Z5877" s="4">
        <v>0</v>
      </c>
      <c r="AA5877" s="4">
        <v>0</v>
      </c>
      <c r="AB5877" t="s">
        <v>3</v>
      </c>
      <c r="AC5877" s="4">
        <v>0</v>
      </c>
      <c r="AD5877" s="4">
        <v>0</v>
      </c>
      <c r="AE5877" s="4">
        <v>0</v>
      </c>
      <c r="AF5877" t="s">
        <v>725</v>
      </c>
      <c r="AG5877" s="4">
        <v>0</v>
      </c>
      <c r="AH5877" s="4">
        <v>0</v>
      </c>
      <c r="AI5877" s="4">
        <v>0</v>
      </c>
      <c r="AJ5877" s="4">
        <v>-724.72</v>
      </c>
      <c r="AK5877" s="4">
        <v>0</v>
      </c>
      <c r="AL5877" t="s">
        <v>792</v>
      </c>
      <c r="AM5877" s="71" t="str">
        <f>INDEX(Network_Insurer_Code,MATCH(Export!AL5877,Network_insurer_Name,0))</f>
        <v>CAL1</v>
      </c>
      <c r="AN5877" t="str">
        <f t="shared" si="91"/>
        <v>M1001CAL12017</v>
      </c>
    </row>
    <row r="5878" spans="1:40" x14ac:dyDescent="0.25">
      <c r="A5878">
        <v>2019</v>
      </c>
      <c r="B5878">
        <v>3</v>
      </c>
      <c r="C5878" s="1">
        <v>43647</v>
      </c>
      <c r="D5878" s="1">
        <v>43738</v>
      </c>
      <c r="E5878">
        <v>2019</v>
      </c>
      <c r="F5878" s="71" t="str">
        <f>INDEX(Client_Name,MATCH(Export!H5878,Local_Company_Name,0))</f>
        <v>Zebra Workings Ltd</v>
      </c>
      <c r="G5878" s="71">
        <f>INDEX(Client_Code,MATCH(Export!H5878,Local_Company_Name,0))</f>
        <v>1001</v>
      </c>
      <c r="H5878" t="s">
        <v>750</v>
      </c>
      <c r="I5878" t="s">
        <v>704</v>
      </c>
      <c r="J5878" t="s">
        <v>0</v>
      </c>
      <c r="K5878" s="71" t="str">
        <f>INDEX(Line_of_Business,MATCH(Export!J5878,Name,0))</f>
        <v>D</v>
      </c>
      <c r="L5878" s="9" t="s">
        <v>700</v>
      </c>
      <c r="M5878">
        <v>911</v>
      </c>
      <c r="N5878" s="4">
        <v>410943.31</v>
      </c>
      <c r="O5878" s="4">
        <v>410943.31</v>
      </c>
      <c r="P5878" s="4">
        <v>0</v>
      </c>
      <c r="Q5878" s="4">
        <v>0</v>
      </c>
      <c r="R5878" s="4">
        <v>0</v>
      </c>
      <c r="S5878" s="4">
        <v>0</v>
      </c>
      <c r="T5878" s="4">
        <v>0</v>
      </c>
      <c r="U5878" s="4">
        <v>0</v>
      </c>
      <c r="V5878" s="4">
        <v>0</v>
      </c>
      <c r="W5878" s="4">
        <v>0</v>
      </c>
      <c r="X5878" s="4">
        <v>0</v>
      </c>
      <c r="Y5878" s="4">
        <v>73969.8</v>
      </c>
      <c r="Z5878" s="4">
        <v>0</v>
      </c>
      <c r="AA5878" s="4">
        <v>0</v>
      </c>
      <c r="AB5878" t="s">
        <v>3</v>
      </c>
      <c r="AC5878" s="4">
        <v>0</v>
      </c>
      <c r="AD5878" s="4">
        <v>0</v>
      </c>
      <c r="AE5878" s="4">
        <v>0</v>
      </c>
      <c r="AF5878" t="s">
        <v>704</v>
      </c>
      <c r="AG5878" s="4">
        <v>0</v>
      </c>
      <c r="AH5878" s="4">
        <v>0</v>
      </c>
      <c r="AI5878" s="4">
        <v>0</v>
      </c>
      <c r="AJ5878" s="4">
        <v>336973.51</v>
      </c>
      <c r="AK5878" s="4">
        <v>200000</v>
      </c>
      <c r="AL5878" t="s">
        <v>793</v>
      </c>
      <c r="AM5878" s="71" t="str">
        <f>INDEX(Network_Insurer_Code,MATCH(Export!AL5878,Network_insurer_Name,0))</f>
        <v>CAL3</v>
      </c>
      <c r="AN5878" t="str">
        <f t="shared" si="91"/>
        <v>D1001CAL32019</v>
      </c>
    </row>
    <row r="5879" spans="1:40" x14ac:dyDescent="0.25">
      <c r="A5879">
        <v>2020</v>
      </c>
      <c r="B5879">
        <v>2</v>
      </c>
      <c r="C5879" s="1">
        <v>43922</v>
      </c>
      <c r="D5879" s="1">
        <v>44012</v>
      </c>
      <c r="E5879">
        <v>2019</v>
      </c>
      <c r="F5879" s="71" t="str">
        <f>INDEX(Client_Name,MATCH(Export!H5879,Local_Company_Name,0))</f>
        <v>Falcon Clothing</v>
      </c>
      <c r="G5879" s="71">
        <f>INDEX(Client_Code,MATCH(Export!H5879,Local_Company_Name,0))</f>
        <v>1006</v>
      </c>
      <c r="H5879" t="s">
        <v>774</v>
      </c>
      <c r="I5879" t="s">
        <v>719</v>
      </c>
      <c r="J5879" t="s">
        <v>5</v>
      </c>
      <c r="K5879" s="71" t="str">
        <f>INDEX(Line_of_Business,MATCH(Export!J5879,Name,0))</f>
        <v>L</v>
      </c>
      <c r="L5879" s="9" t="s">
        <v>547</v>
      </c>
      <c r="M5879">
        <v>281</v>
      </c>
      <c r="N5879" s="4">
        <v>0</v>
      </c>
      <c r="O5879" s="4">
        <v>0</v>
      </c>
      <c r="P5879" s="4">
        <v>548.5</v>
      </c>
      <c r="Q5879" s="4">
        <v>0</v>
      </c>
      <c r="R5879" s="4">
        <v>0</v>
      </c>
      <c r="S5879" s="4">
        <v>0</v>
      </c>
      <c r="T5879" s="4">
        <v>0</v>
      </c>
      <c r="U5879" s="4">
        <v>0</v>
      </c>
      <c r="V5879" s="4">
        <v>0</v>
      </c>
      <c r="W5879" s="4">
        <v>0</v>
      </c>
      <c r="X5879" s="4">
        <v>0</v>
      </c>
      <c r="Y5879" s="4">
        <v>0</v>
      </c>
      <c r="Z5879" s="4">
        <v>0</v>
      </c>
      <c r="AA5879" s="4">
        <v>0</v>
      </c>
      <c r="AB5879" t="s">
        <v>3</v>
      </c>
      <c r="AC5879" s="4">
        <v>0</v>
      </c>
      <c r="AD5879" s="4">
        <v>0</v>
      </c>
      <c r="AE5879" s="4">
        <v>-30.63</v>
      </c>
      <c r="AF5879" t="s">
        <v>719</v>
      </c>
      <c r="AG5879" s="4">
        <v>0</v>
      </c>
      <c r="AH5879" s="4">
        <v>0</v>
      </c>
      <c r="AI5879" s="4">
        <v>0</v>
      </c>
      <c r="AJ5879" s="4">
        <v>-548.5</v>
      </c>
      <c r="AK5879" s="4">
        <v>0</v>
      </c>
      <c r="AL5879" t="s">
        <v>783</v>
      </c>
      <c r="AM5879" s="71" t="str">
        <f>INDEX(Network_Insurer_Code,MATCH(Export!AL5879,Network_insurer_Name,0))</f>
        <v>PEP1</v>
      </c>
      <c r="AN5879" t="str">
        <f t="shared" si="91"/>
        <v>L1006PEP12019</v>
      </c>
    </row>
    <row r="5880" spans="1:40" x14ac:dyDescent="0.25">
      <c r="A5880">
        <v>2019</v>
      </c>
      <c r="B5880">
        <v>4</v>
      </c>
      <c r="C5880" s="1">
        <v>43739</v>
      </c>
      <c r="D5880" s="1">
        <v>43830</v>
      </c>
      <c r="E5880">
        <v>2016</v>
      </c>
      <c r="F5880" s="71" t="str">
        <f>INDEX(Client_Name,MATCH(Export!H5880,Local_Company_Name,0))</f>
        <v>Falcon Clothing</v>
      </c>
      <c r="G5880" s="71">
        <f>INDEX(Client_Code,MATCH(Export!H5880,Local_Company_Name,0))</f>
        <v>1006</v>
      </c>
      <c r="H5880" t="s">
        <v>774</v>
      </c>
      <c r="I5880" t="s">
        <v>725</v>
      </c>
      <c r="J5880" t="s">
        <v>8</v>
      </c>
      <c r="K5880" s="71" t="str">
        <f>INDEX(Line_of_Business,MATCH(Export!J5880,Name,0))</f>
        <v>M</v>
      </c>
      <c r="L5880" s="9" t="s">
        <v>70</v>
      </c>
      <c r="M5880">
        <v>0</v>
      </c>
      <c r="N5880" s="4">
        <v>0</v>
      </c>
      <c r="O5880" s="4">
        <v>0</v>
      </c>
      <c r="P5880" s="4">
        <v>986.76</v>
      </c>
      <c r="Q5880" s="4">
        <v>0</v>
      </c>
      <c r="R5880" s="4">
        <v>0</v>
      </c>
      <c r="S5880" s="4">
        <v>0</v>
      </c>
      <c r="T5880" s="4">
        <v>0</v>
      </c>
      <c r="U5880" s="4">
        <v>0</v>
      </c>
      <c r="V5880" s="4">
        <v>0</v>
      </c>
      <c r="W5880" s="4">
        <v>0</v>
      </c>
      <c r="X5880" s="4">
        <v>0</v>
      </c>
      <c r="Y5880" s="4">
        <v>0</v>
      </c>
      <c r="Z5880" s="4">
        <v>0</v>
      </c>
      <c r="AA5880" s="4">
        <v>0</v>
      </c>
      <c r="AB5880" t="s">
        <v>3</v>
      </c>
      <c r="AC5880" s="4">
        <v>0</v>
      </c>
      <c r="AD5880" s="4">
        <v>0</v>
      </c>
      <c r="AE5880" s="4">
        <v>0</v>
      </c>
      <c r="AF5880" t="s">
        <v>725</v>
      </c>
      <c r="AG5880" s="4">
        <v>0</v>
      </c>
      <c r="AH5880" s="4">
        <v>0</v>
      </c>
      <c r="AI5880" s="4">
        <v>0</v>
      </c>
      <c r="AJ5880" s="4">
        <v>-986.76</v>
      </c>
      <c r="AK5880" s="4">
        <v>200000</v>
      </c>
      <c r="AL5880" t="s">
        <v>787</v>
      </c>
      <c r="AM5880" s="71" t="str">
        <f>INDEX(Network_Insurer_Code,MATCH(Export!AL5880,Network_insurer_Name,0))</f>
        <v>LEI3</v>
      </c>
      <c r="AN5880" t="str">
        <f t="shared" si="91"/>
        <v>M1006LEI32016</v>
      </c>
    </row>
    <row r="5881" spans="1:40" x14ac:dyDescent="0.25">
      <c r="A5881">
        <v>2020</v>
      </c>
      <c r="B5881">
        <v>1</v>
      </c>
      <c r="C5881" s="1">
        <v>43831</v>
      </c>
      <c r="D5881" s="1">
        <v>43921</v>
      </c>
      <c r="E5881">
        <v>2019</v>
      </c>
      <c r="F5881" s="71" t="str">
        <f>INDEX(Client_Name,MATCH(Export!H5881,Local_Company_Name,0))</f>
        <v>Tiger Jewelcrafting Ltd</v>
      </c>
      <c r="G5881" s="71">
        <f>INDEX(Client_Code,MATCH(Export!H5881,Local_Company_Name,0))</f>
        <v>1003</v>
      </c>
      <c r="H5881" t="s">
        <v>764</v>
      </c>
      <c r="I5881" t="s">
        <v>724</v>
      </c>
      <c r="J5881" t="s">
        <v>8</v>
      </c>
      <c r="K5881" s="71" t="str">
        <f>INDEX(Line_of_Business,MATCH(Export!J5881,Name,0))</f>
        <v>M</v>
      </c>
      <c r="L5881" s="9">
        <v>77612</v>
      </c>
      <c r="M5881">
        <v>937</v>
      </c>
      <c r="N5881" s="4">
        <v>0</v>
      </c>
      <c r="O5881" s="4">
        <v>0</v>
      </c>
      <c r="P5881" s="4">
        <v>57815.74</v>
      </c>
      <c r="Q5881" s="4">
        <v>0</v>
      </c>
      <c r="R5881" s="4">
        <v>0</v>
      </c>
      <c r="S5881" s="4">
        <v>0</v>
      </c>
      <c r="T5881" s="4">
        <v>0</v>
      </c>
      <c r="U5881" s="4">
        <v>0</v>
      </c>
      <c r="V5881" s="4">
        <v>0</v>
      </c>
      <c r="W5881" s="4">
        <v>0</v>
      </c>
      <c r="X5881" s="4">
        <v>0</v>
      </c>
      <c r="Y5881" s="4">
        <v>0</v>
      </c>
      <c r="Z5881" s="4">
        <v>0</v>
      </c>
      <c r="AA5881" s="4">
        <v>0</v>
      </c>
      <c r="AB5881" t="s">
        <v>3</v>
      </c>
      <c r="AC5881" s="4">
        <v>0</v>
      </c>
      <c r="AD5881" s="4">
        <v>0</v>
      </c>
      <c r="AE5881" s="4">
        <v>0</v>
      </c>
      <c r="AF5881" t="s">
        <v>724</v>
      </c>
      <c r="AG5881" s="4">
        <v>0</v>
      </c>
      <c r="AH5881" s="4">
        <v>0</v>
      </c>
      <c r="AI5881" s="4">
        <v>0</v>
      </c>
      <c r="AJ5881" s="4">
        <v>-57815.74</v>
      </c>
      <c r="AK5881" s="4">
        <v>0</v>
      </c>
      <c r="AL5881" t="s">
        <v>797</v>
      </c>
      <c r="AM5881" s="71" t="str">
        <f>INDEX(Network_Insurer_Code,MATCH(Export!AL5881,Network_insurer_Name,0))</f>
        <v>ONI3</v>
      </c>
      <c r="AN5881" t="str">
        <f t="shared" si="91"/>
        <v>M1003ONI32019</v>
      </c>
    </row>
    <row r="5882" spans="1:40" x14ac:dyDescent="0.25">
      <c r="A5882">
        <v>2020</v>
      </c>
      <c r="B5882">
        <v>3</v>
      </c>
      <c r="C5882" s="1">
        <v>44013</v>
      </c>
      <c r="D5882" s="1">
        <v>44104</v>
      </c>
      <c r="E5882">
        <v>2020</v>
      </c>
      <c r="F5882" s="71" t="str">
        <f>INDEX(Client_Name,MATCH(Export!H5882,Local_Company_Name,0))</f>
        <v>Lion Manufacturing Co</v>
      </c>
      <c r="G5882" s="71">
        <f>INDEX(Client_Code,MATCH(Export!H5882,Local_Company_Name,0))</f>
        <v>1002</v>
      </c>
      <c r="H5882" t="s">
        <v>757</v>
      </c>
      <c r="I5882" t="s">
        <v>709</v>
      </c>
      <c r="J5882" t="s">
        <v>22</v>
      </c>
      <c r="K5882" s="71" t="str">
        <f>INDEX(Line_of_Business,MATCH(Export!J5882,Name,0))</f>
        <v>A</v>
      </c>
      <c r="L5882" s="9" t="s">
        <v>306</v>
      </c>
      <c r="M5882">
        <v>567</v>
      </c>
      <c r="N5882" s="4">
        <v>2313.7888888888801</v>
      </c>
      <c r="O5882" s="4">
        <v>2082.41</v>
      </c>
      <c r="P5882" s="4">
        <v>0</v>
      </c>
      <c r="Q5882" s="4">
        <v>0</v>
      </c>
      <c r="R5882" s="4">
        <v>0</v>
      </c>
      <c r="S5882" s="4">
        <v>0</v>
      </c>
      <c r="T5882" s="4">
        <v>0</v>
      </c>
      <c r="U5882" s="4">
        <v>0</v>
      </c>
      <c r="V5882" s="4">
        <v>0</v>
      </c>
      <c r="W5882" s="4">
        <v>0</v>
      </c>
      <c r="X5882" s="4">
        <v>0</v>
      </c>
      <c r="Y5882" s="4">
        <v>312.36</v>
      </c>
      <c r="Z5882" s="4">
        <v>45.81</v>
      </c>
      <c r="AA5882" s="4">
        <v>0</v>
      </c>
      <c r="AB5882" t="s">
        <v>3</v>
      </c>
      <c r="AC5882" s="4">
        <v>0</v>
      </c>
      <c r="AD5882" s="4">
        <v>0</v>
      </c>
      <c r="AE5882" s="4">
        <v>0</v>
      </c>
      <c r="AF5882" t="s">
        <v>709</v>
      </c>
      <c r="AG5882" s="4">
        <v>0</v>
      </c>
      <c r="AH5882" s="4">
        <v>0</v>
      </c>
      <c r="AI5882" s="4">
        <v>0</v>
      </c>
      <c r="AJ5882" s="4">
        <v>1724.23999999999</v>
      </c>
      <c r="AK5882" s="4">
        <v>0</v>
      </c>
      <c r="AL5882" t="s">
        <v>782</v>
      </c>
      <c r="AM5882" s="71" t="str">
        <f>INDEX(Network_Insurer_Code,MATCH(Export!AL5882,Network_insurer_Name,0))</f>
        <v>API2</v>
      </c>
      <c r="AN5882" t="str">
        <f t="shared" si="91"/>
        <v>A1002API22020</v>
      </c>
    </row>
    <row r="5883" spans="1:40" x14ac:dyDescent="0.25">
      <c r="A5883">
        <v>2020</v>
      </c>
      <c r="B5883">
        <v>1</v>
      </c>
      <c r="C5883" s="1">
        <v>43831</v>
      </c>
      <c r="D5883" s="1">
        <v>43921</v>
      </c>
      <c r="E5883">
        <v>2019</v>
      </c>
      <c r="F5883" s="71" t="str">
        <f>INDEX(Client_Name,MATCH(Export!H5883,Local_Company_Name,0))</f>
        <v>Flaimngo Tailoring</v>
      </c>
      <c r="G5883" s="71">
        <f>INDEX(Client_Code,MATCH(Export!H5883,Local_Company_Name,0))</f>
        <v>1005</v>
      </c>
      <c r="H5883" t="s">
        <v>772</v>
      </c>
      <c r="I5883" t="s">
        <v>725</v>
      </c>
      <c r="J5883" t="s">
        <v>8</v>
      </c>
      <c r="K5883" s="71" t="str">
        <f>INDEX(Line_of_Business,MATCH(Export!J5883,Name,0))</f>
        <v>M</v>
      </c>
      <c r="L5883" s="9" t="s">
        <v>70</v>
      </c>
      <c r="M5883">
        <v>1865</v>
      </c>
      <c r="N5883" s="4">
        <v>30086.46</v>
      </c>
      <c r="O5883" s="4">
        <v>30086.46</v>
      </c>
      <c r="P5883" s="4">
        <v>717599.09</v>
      </c>
      <c r="Q5883" s="4">
        <v>0</v>
      </c>
      <c r="R5883" s="4">
        <v>0</v>
      </c>
      <c r="S5883" s="4">
        <v>1526701.55</v>
      </c>
      <c r="T5883" s="4">
        <v>0</v>
      </c>
      <c r="U5883" s="4">
        <v>0</v>
      </c>
      <c r="V5883" s="4">
        <v>0</v>
      </c>
      <c r="W5883" s="4">
        <v>1591153.82</v>
      </c>
      <c r="X5883" s="4">
        <v>0</v>
      </c>
      <c r="Y5883" s="4">
        <v>3760.81</v>
      </c>
      <c r="Z5883" s="4">
        <v>0</v>
      </c>
      <c r="AA5883" s="4">
        <v>0</v>
      </c>
      <c r="AB5883" t="s">
        <v>3</v>
      </c>
      <c r="AC5883" s="4">
        <v>0</v>
      </c>
      <c r="AD5883" s="4">
        <v>0</v>
      </c>
      <c r="AE5883" s="4">
        <v>64452.27</v>
      </c>
      <c r="AF5883" t="s">
        <v>725</v>
      </c>
      <c r="AG5883" s="4">
        <v>0</v>
      </c>
      <c r="AH5883" s="4">
        <v>0</v>
      </c>
      <c r="AI5883" s="4">
        <v>0</v>
      </c>
      <c r="AJ5883" s="4">
        <v>-755725.71</v>
      </c>
      <c r="AK5883" s="4">
        <v>200000</v>
      </c>
      <c r="AL5883" t="s">
        <v>783</v>
      </c>
      <c r="AM5883" s="71" t="str">
        <f>INDEX(Network_Insurer_Code,MATCH(Export!AL5883,Network_insurer_Name,0))</f>
        <v>PEP1</v>
      </c>
      <c r="AN5883" t="str">
        <f t="shared" si="91"/>
        <v>M1005PEP12019</v>
      </c>
    </row>
    <row r="5884" spans="1:40" x14ac:dyDescent="0.25">
      <c r="A5884">
        <v>2020</v>
      </c>
      <c r="B5884">
        <v>2</v>
      </c>
      <c r="C5884" s="1">
        <v>43922</v>
      </c>
      <c r="D5884" s="1">
        <v>44012</v>
      </c>
      <c r="E5884">
        <v>2018</v>
      </c>
      <c r="F5884" s="71" t="str">
        <f>INDEX(Client_Name,MATCH(Export!H5884,Local_Company_Name,0))</f>
        <v>Aplaca Engineering Co</v>
      </c>
      <c r="G5884" s="71">
        <f>INDEX(Client_Code,MATCH(Export!H5884,Local_Company_Name,0))</f>
        <v>1004</v>
      </c>
      <c r="H5884" t="s">
        <v>768</v>
      </c>
      <c r="I5884" t="s">
        <v>720</v>
      </c>
      <c r="J5884" t="s">
        <v>5</v>
      </c>
      <c r="K5884" s="71" t="str">
        <f>INDEX(Line_of_Business,MATCH(Export!J5884,Name,0))</f>
        <v>L</v>
      </c>
      <c r="L5884" s="9" t="s">
        <v>367</v>
      </c>
      <c r="M5884">
        <v>242</v>
      </c>
      <c r="N5884" s="4">
        <v>0</v>
      </c>
      <c r="O5884" s="4">
        <v>0</v>
      </c>
      <c r="P5884" s="4">
        <v>0</v>
      </c>
      <c r="Q5884" s="4">
        <v>0</v>
      </c>
      <c r="R5884" s="4">
        <v>0</v>
      </c>
      <c r="S5884" s="4">
        <v>0</v>
      </c>
      <c r="T5884" s="4">
        <v>0</v>
      </c>
      <c r="U5884" s="4">
        <v>0</v>
      </c>
      <c r="V5884" s="4">
        <v>0</v>
      </c>
      <c r="W5884" s="4">
        <v>0</v>
      </c>
      <c r="X5884" s="4">
        <v>0</v>
      </c>
      <c r="Y5884" s="4">
        <v>0</v>
      </c>
      <c r="Z5884" s="4">
        <v>0</v>
      </c>
      <c r="AA5884" s="4">
        <v>0</v>
      </c>
      <c r="AB5884" t="s">
        <v>3</v>
      </c>
      <c r="AC5884" s="4">
        <v>0</v>
      </c>
      <c r="AD5884" s="4">
        <v>0</v>
      </c>
      <c r="AE5884" s="4">
        <v>0</v>
      </c>
      <c r="AF5884" t="s">
        <v>720</v>
      </c>
      <c r="AG5884" s="4">
        <v>0</v>
      </c>
      <c r="AH5884" s="4">
        <v>0</v>
      </c>
      <c r="AI5884" s="4">
        <v>0</v>
      </c>
      <c r="AJ5884" s="4">
        <v>0</v>
      </c>
      <c r="AK5884" s="4">
        <v>0</v>
      </c>
      <c r="AL5884" t="s">
        <v>797</v>
      </c>
      <c r="AM5884" s="71" t="str">
        <f>INDEX(Network_Insurer_Code,MATCH(Export!AL5884,Network_insurer_Name,0))</f>
        <v>ONI3</v>
      </c>
      <c r="AN5884" t="str">
        <f t="shared" si="91"/>
        <v>L1004ONI32018</v>
      </c>
    </row>
    <row r="5885" spans="1:40" x14ac:dyDescent="0.25">
      <c r="A5885">
        <v>2019</v>
      </c>
      <c r="B5885">
        <v>2</v>
      </c>
      <c r="C5885" s="1">
        <v>43647</v>
      </c>
      <c r="D5885" s="1">
        <v>43738</v>
      </c>
      <c r="E5885">
        <v>2019</v>
      </c>
      <c r="F5885" s="71" t="str">
        <f>INDEX(Client_Name,MATCH(Export!H5885,Local_Company_Name,0))</f>
        <v>Zebra Workings Ltd</v>
      </c>
      <c r="G5885" s="71">
        <f>INDEX(Client_Code,MATCH(Export!H5885,Local_Company_Name,0))</f>
        <v>1001</v>
      </c>
      <c r="H5885" t="s">
        <v>749</v>
      </c>
      <c r="I5885" t="s">
        <v>779</v>
      </c>
      <c r="J5885" t="s">
        <v>8</v>
      </c>
      <c r="K5885" s="71" t="str">
        <f>INDEX(Line_of_Business,MATCH(Export!J5885,Name,0))</f>
        <v>M</v>
      </c>
      <c r="L5885" s="9" t="s">
        <v>58</v>
      </c>
      <c r="M5885">
        <v>854</v>
      </c>
      <c r="N5885" s="4">
        <v>0</v>
      </c>
      <c r="O5885" s="4">
        <v>0</v>
      </c>
      <c r="P5885" s="4">
        <v>0</v>
      </c>
      <c r="Q5885" s="4">
        <v>0</v>
      </c>
      <c r="R5885" s="4">
        <v>0</v>
      </c>
      <c r="S5885" s="4">
        <v>822529.94</v>
      </c>
      <c r="T5885" s="4">
        <v>0</v>
      </c>
      <c r="U5885" s="4">
        <v>0</v>
      </c>
      <c r="V5885" s="4">
        <v>0</v>
      </c>
      <c r="W5885" s="4">
        <v>0</v>
      </c>
      <c r="X5885" s="4">
        <v>0</v>
      </c>
      <c r="Y5885" s="4">
        <v>133826.31</v>
      </c>
      <c r="Z5885" s="4">
        <v>0</v>
      </c>
      <c r="AA5885" s="4">
        <v>0</v>
      </c>
      <c r="AB5885" t="s">
        <v>3</v>
      </c>
      <c r="AC5885" s="4">
        <v>0</v>
      </c>
      <c r="AD5885" s="4">
        <v>0</v>
      </c>
      <c r="AE5885" s="4">
        <v>0</v>
      </c>
      <c r="AF5885" t="s">
        <v>779</v>
      </c>
      <c r="AG5885" s="4">
        <v>0</v>
      </c>
      <c r="AH5885" s="4">
        <v>0</v>
      </c>
      <c r="AI5885" s="4">
        <v>0</v>
      </c>
      <c r="AJ5885" s="4">
        <v>688703.62999999896</v>
      </c>
      <c r="AK5885" s="4">
        <v>0</v>
      </c>
      <c r="AL5885" t="s">
        <v>792</v>
      </c>
      <c r="AM5885" s="71" t="str">
        <f>INDEX(Network_Insurer_Code,MATCH(Export!AL5885,Network_insurer_Name,0))</f>
        <v>CAL1</v>
      </c>
      <c r="AN5885" t="str">
        <f t="shared" si="91"/>
        <v>M1001CAL12019</v>
      </c>
    </row>
    <row r="5886" spans="1:40" x14ac:dyDescent="0.25">
      <c r="A5886">
        <v>2019</v>
      </c>
      <c r="B5886">
        <v>3</v>
      </c>
      <c r="C5886" s="1">
        <v>43647</v>
      </c>
      <c r="D5886" s="1">
        <v>43738</v>
      </c>
      <c r="E5886">
        <v>2017</v>
      </c>
      <c r="F5886" s="71" t="str">
        <f>INDEX(Client_Name,MATCH(Export!H5886,Local_Company_Name,0))</f>
        <v>Aplaca Engineering Co</v>
      </c>
      <c r="G5886" s="71">
        <f>INDEX(Client_Code,MATCH(Export!H5886,Local_Company_Name,0))</f>
        <v>1004</v>
      </c>
      <c r="H5886" t="s">
        <v>768</v>
      </c>
      <c r="I5886" t="s">
        <v>704</v>
      </c>
      <c r="J5886" t="s">
        <v>5</v>
      </c>
      <c r="K5886" s="71" t="str">
        <f>INDEX(Line_of_Business,MATCH(Export!J5886,Name,0))</f>
        <v>L</v>
      </c>
      <c r="L5886" s="9" t="s">
        <v>480</v>
      </c>
      <c r="M5886">
        <v>2538</v>
      </c>
      <c r="N5886" s="4">
        <v>86.51</v>
      </c>
      <c r="O5886" s="4">
        <v>86.51</v>
      </c>
      <c r="P5886" s="4">
        <v>0</v>
      </c>
      <c r="Q5886" s="4">
        <v>0</v>
      </c>
      <c r="R5886" s="4">
        <v>0</v>
      </c>
      <c r="S5886" s="4">
        <v>0</v>
      </c>
      <c r="T5886" s="4">
        <v>0</v>
      </c>
      <c r="U5886" s="4">
        <v>0</v>
      </c>
      <c r="V5886" s="4">
        <v>0</v>
      </c>
      <c r="W5886" s="4">
        <v>0</v>
      </c>
      <c r="X5886" s="4">
        <v>0</v>
      </c>
      <c r="Y5886" s="4">
        <v>8.2200000000000006</v>
      </c>
      <c r="Z5886" s="4">
        <v>0</v>
      </c>
      <c r="AA5886" s="4">
        <v>0</v>
      </c>
      <c r="AB5886" t="s">
        <v>3</v>
      </c>
      <c r="AC5886" s="4">
        <v>0</v>
      </c>
      <c r="AD5886" s="4">
        <v>0</v>
      </c>
      <c r="AE5886" s="4">
        <v>0</v>
      </c>
      <c r="AF5886" t="s">
        <v>704</v>
      </c>
      <c r="AG5886" s="4">
        <v>0</v>
      </c>
      <c r="AH5886" s="4">
        <v>0</v>
      </c>
      <c r="AI5886" s="4">
        <v>0</v>
      </c>
      <c r="AJ5886" s="4">
        <v>78.290000000000006</v>
      </c>
      <c r="AK5886" s="4">
        <v>0</v>
      </c>
      <c r="AL5886" t="s">
        <v>786</v>
      </c>
      <c r="AM5886" s="71" t="str">
        <f>INDEX(Network_Insurer_Code,MATCH(Export!AL5886,Network_insurer_Name,0))</f>
        <v>BAL1</v>
      </c>
      <c r="AN5886" t="str">
        <f t="shared" si="91"/>
        <v>L1004BAL12017</v>
      </c>
    </row>
    <row r="5887" spans="1:40" x14ac:dyDescent="0.25">
      <c r="A5887">
        <v>2019</v>
      </c>
      <c r="B5887">
        <v>1</v>
      </c>
      <c r="C5887" s="1">
        <v>43466</v>
      </c>
      <c r="D5887" s="1">
        <v>43555</v>
      </c>
      <c r="E5887">
        <v>2019</v>
      </c>
      <c r="F5887" s="71" t="str">
        <f>INDEX(Client_Name,MATCH(Export!H5887,Local_Company_Name,0))</f>
        <v>Zebra Workings Ltd</v>
      </c>
      <c r="G5887" s="71">
        <f>INDEX(Client_Code,MATCH(Export!H5887,Local_Company_Name,0))</f>
        <v>1001</v>
      </c>
      <c r="H5887" t="s">
        <v>747</v>
      </c>
      <c r="I5887" t="s">
        <v>719</v>
      </c>
      <c r="J5887" t="s">
        <v>5</v>
      </c>
      <c r="K5887" s="71" t="str">
        <f>INDEX(Line_of_Business,MATCH(Export!J5887,Name,0))</f>
        <v>L</v>
      </c>
      <c r="L5887" s="9" t="s">
        <v>144</v>
      </c>
      <c r="M5887">
        <v>710</v>
      </c>
      <c r="N5887" s="4">
        <v>143913</v>
      </c>
      <c r="O5887" s="4">
        <v>143913</v>
      </c>
      <c r="P5887" s="4">
        <v>4268.38</v>
      </c>
      <c r="Q5887" s="4">
        <v>0</v>
      </c>
      <c r="R5887" s="4">
        <v>0</v>
      </c>
      <c r="S5887" s="4">
        <v>0</v>
      </c>
      <c r="T5887" s="4">
        <v>0</v>
      </c>
      <c r="U5887" s="4">
        <v>0</v>
      </c>
      <c r="V5887" s="4">
        <v>0</v>
      </c>
      <c r="W5887" s="4">
        <v>0</v>
      </c>
      <c r="X5887" s="4">
        <v>0</v>
      </c>
      <c r="Y5887" s="4">
        <v>20579.560000000001</v>
      </c>
      <c r="Z5887" s="4">
        <v>1007.39</v>
      </c>
      <c r="AA5887" s="4">
        <v>0</v>
      </c>
      <c r="AB5887" t="s">
        <v>3</v>
      </c>
      <c r="AC5887" s="4">
        <v>0</v>
      </c>
      <c r="AD5887" s="4">
        <v>0</v>
      </c>
      <c r="AE5887" s="4">
        <v>3606.27</v>
      </c>
      <c r="AF5887" t="s">
        <v>719</v>
      </c>
      <c r="AG5887" s="4">
        <v>0</v>
      </c>
      <c r="AH5887" s="4">
        <v>0</v>
      </c>
      <c r="AI5887" s="4">
        <v>0</v>
      </c>
      <c r="AJ5887" s="4">
        <v>118057.67</v>
      </c>
      <c r="AK5887" s="4">
        <v>0</v>
      </c>
      <c r="AL5887" t="s">
        <v>786</v>
      </c>
      <c r="AM5887" s="71" t="str">
        <f>INDEX(Network_Insurer_Code,MATCH(Export!AL5887,Network_insurer_Name,0))</f>
        <v>BAL1</v>
      </c>
      <c r="AN5887" t="str">
        <f t="shared" si="91"/>
        <v>L1001BAL12019</v>
      </c>
    </row>
    <row r="5888" spans="1:40" x14ac:dyDescent="0.25">
      <c r="A5888">
        <v>2019</v>
      </c>
      <c r="B5888">
        <v>2</v>
      </c>
      <c r="C5888" s="1">
        <v>43556</v>
      </c>
      <c r="D5888" s="1">
        <v>43646</v>
      </c>
      <c r="E5888">
        <v>2018</v>
      </c>
      <c r="F5888" s="71" t="str">
        <f>INDEX(Client_Name,MATCH(Export!H5888,Local_Company_Name,0))</f>
        <v>Falcon Clothing</v>
      </c>
      <c r="G5888" s="71">
        <f>INDEX(Client_Code,MATCH(Export!H5888,Local_Company_Name,0))</f>
        <v>1006</v>
      </c>
      <c r="H5888" t="s">
        <v>756</v>
      </c>
      <c r="I5888" t="s">
        <v>719</v>
      </c>
      <c r="J5888" t="s">
        <v>8</v>
      </c>
      <c r="K5888" s="71" t="str">
        <f>INDEX(Line_of_Business,MATCH(Export!J5888,Name,0))</f>
        <v>M</v>
      </c>
      <c r="L5888" s="9" t="s">
        <v>111</v>
      </c>
      <c r="M5888">
        <v>214</v>
      </c>
      <c r="N5888" s="4">
        <v>37155.25</v>
      </c>
      <c r="O5888" s="4">
        <v>37155.25</v>
      </c>
      <c r="P5888" s="4">
        <v>2331892.75</v>
      </c>
      <c r="Q5888" s="4">
        <v>0</v>
      </c>
      <c r="R5888" s="4">
        <v>0</v>
      </c>
      <c r="S5888" s="4">
        <v>4385207.16</v>
      </c>
      <c r="T5888" s="4">
        <v>0</v>
      </c>
      <c r="U5888" s="4">
        <v>0</v>
      </c>
      <c r="V5888" s="4">
        <v>0</v>
      </c>
      <c r="W5888" s="4">
        <v>-4385207.16</v>
      </c>
      <c r="X5888" s="4">
        <v>0</v>
      </c>
      <c r="Y5888" s="4">
        <v>3203.04</v>
      </c>
      <c r="Z5888" s="4">
        <v>5124.8599999999997</v>
      </c>
      <c r="AA5888" s="4">
        <v>2642.51</v>
      </c>
      <c r="AB5888" t="s">
        <v>3</v>
      </c>
      <c r="AC5888" s="4">
        <v>0</v>
      </c>
      <c r="AD5888" s="4">
        <v>0</v>
      </c>
      <c r="AE5888" s="4">
        <v>1184935.46999999</v>
      </c>
      <c r="AF5888" t="s">
        <v>719</v>
      </c>
      <c r="AG5888" s="4">
        <v>0</v>
      </c>
      <c r="AH5888" s="4">
        <v>0</v>
      </c>
      <c r="AI5888" s="4">
        <v>0</v>
      </c>
      <c r="AJ5888" s="4">
        <v>6464706.4100000001</v>
      </c>
      <c r="AK5888" s="4">
        <v>0</v>
      </c>
      <c r="AL5888" t="s">
        <v>790</v>
      </c>
      <c r="AM5888" s="71" t="str">
        <f>INDEX(Network_Insurer_Code,MATCH(Export!AL5888,Network_insurer_Name,0))</f>
        <v>STL1</v>
      </c>
      <c r="AN5888" t="str">
        <f t="shared" si="91"/>
        <v>M1006STL12018</v>
      </c>
    </row>
    <row r="5889" spans="1:40" x14ac:dyDescent="0.25">
      <c r="A5889">
        <v>2019</v>
      </c>
      <c r="B5889">
        <v>4</v>
      </c>
      <c r="C5889" s="1">
        <v>43739</v>
      </c>
      <c r="D5889" s="1">
        <v>43830</v>
      </c>
      <c r="E5889">
        <v>2019</v>
      </c>
      <c r="F5889" s="71" t="str">
        <f>INDEX(Client_Name,MATCH(Export!H5889,Local_Company_Name,0))</f>
        <v>Aplaca Engineering Co</v>
      </c>
      <c r="G5889" s="71">
        <f>INDEX(Client_Code,MATCH(Export!H5889,Local_Company_Name,0))</f>
        <v>1004</v>
      </c>
      <c r="H5889" t="s">
        <v>768</v>
      </c>
      <c r="I5889" t="s">
        <v>707</v>
      </c>
      <c r="J5889" t="s">
        <v>5</v>
      </c>
      <c r="K5889" s="71" t="str">
        <f>INDEX(Line_of_Business,MATCH(Export!J5889,Name,0))</f>
        <v>L</v>
      </c>
      <c r="L5889" s="9" t="s">
        <v>701</v>
      </c>
      <c r="M5889">
        <v>305</v>
      </c>
      <c r="N5889" s="4">
        <v>0</v>
      </c>
      <c r="O5889" s="4">
        <v>0</v>
      </c>
      <c r="P5889" s="4">
        <v>0</v>
      </c>
      <c r="Q5889" s="4">
        <v>0</v>
      </c>
      <c r="R5889" s="4">
        <v>0</v>
      </c>
      <c r="S5889" s="4">
        <v>0</v>
      </c>
      <c r="T5889" s="4">
        <v>0</v>
      </c>
      <c r="U5889" s="4">
        <v>0</v>
      </c>
      <c r="V5889" s="4">
        <v>0</v>
      </c>
      <c r="W5889" s="4">
        <v>0</v>
      </c>
      <c r="X5889" s="4">
        <v>0</v>
      </c>
      <c r="Y5889" s="4">
        <v>0</v>
      </c>
      <c r="Z5889" s="4">
        <v>0</v>
      </c>
      <c r="AA5889" s="4">
        <v>0</v>
      </c>
      <c r="AB5889" t="s">
        <v>3</v>
      </c>
      <c r="AC5889" s="4">
        <v>0</v>
      </c>
      <c r="AD5889" s="4">
        <v>0</v>
      </c>
      <c r="AE5889" s="4">
        <v>0</v>
      </c>
      <c r="AF5889" t="s">
        <v>707</v>
      </c>
      <c r="AG5889" s="4">
        <v>0</v>
      </c>
      <c r="AH5889" s="4">
        <v>0</v>
      </c>
      <c r="AI5889" s="4">
        <v>0</v>
      </c>
      <c r="AJ5889" s="4">
        <v>0</v>
      </c>
      <c r="AK5889" s="4">
        <v>0</v>
      </c>
      <c r="AL5889" t="s">
        <v>793</v>
      </c>
      <c r="AM5889" s="71" t="str">
        <f>INDEX(Network_Insurer_Code,MATCH(Export!AL5889,Network_insurer_Name,0))</f>
        <v>CAL3</v>
      </c>
      <c r="AN5889" t="str">
        <f t="shared" si="91"/>
        <v>L1004CAL32019</v>
      </c>
    </row>
    <row r="5890" spans="1:40" x14ac:dyDescent="0.25">
      <c r="A5890">
        <v>2020</v>
      </c>
      <c r="B5890">
        <v>3</v>
      </c>
      <c r="C5890" s="1">
        <v>44013</v>
      </c>
      <c r="D5890" s="1">
        <v>44104</v>
      </c>
      <c r="E5890">
        <v>2018</v>
      </c>
      <c r="F5890" s="71" t="str">
        <f>INDEX(Client_Name,MATCH(Export!H5890,Local_Company_Name,0))</f>
        <v>Aplaca Engineering Co</v>
      </c>
      <c r="G5890" s="71">
        <f>INDEX(Client_Code,MATCH(Export!H5890,Local_Company_Name,0))</f>
        <v>1004</v>
      </c>
      <c r="H5890" t="s">
        <v>767</v>
      </c>
      <c r="I5890" t="s">
        <v>722</v>
      </c>
      <c r="J5890" t="s">
        <v>8</v>
      </c>
      <c r="K5890" s="71" t="str">
        <f>INDEX(Line_of_Business,MATCH(Export!J5890,Name,0))</f>
        <v>M</v>
      </c>
      <c r="L5890" s="9" t="s">
        <v>84</v>
      </c>
      <c r="M5890">
        <v>1637</v>
      </c>
      <c r="N5890" s="4">
        <v>134.72999999999999</v>
      </c>
      <c r="O5890" s="4">
        <v>134.72999999999999</v>
      </c>
      <c r="P5890" s="4">
        <v>219.94</v>
      </c>
      <c r="Q5890" s="4">
        <v>0</v>
      </c>
      <c r="R5890" s="4">
        <v>0</v>
      </c>
      <c r="S5890" s="4">
        <v>0</v>
      </c>
      <c r="T5890" s="4">
        <v>0</v>
      </c>
      <c r="U5890" s="4">
        <v>0</v>
      </c>
      <c r="V5890" s="4">
        <v>0</v>
      </c>
      <c r="W5890" s="4">
        <v>0</v>
      </c>
      <c r="X5890" s="4">
        <v>0</v>
      </c>
      <c r="Y5890" s="4">
        <v>27.27</v>
      </c>
      <c r="Z5890" s="4">
        <v>17.37</v>
      </c>
      <c r="AA5890" s="4">
        <v>0</v>
      </c>
      <c r="AB5890" t="s">
        <v>3</v>
      </c>
      <c r="AC5890" s="4">
        <v>0</v>
      </c>
      <c r="AD5890" s="4">
        <v>0</v>
      </c>
      <c r="AE5890" s="4">
        <v>0</v>
      </c>
      <c r="AF5890" t="s">
        <v>722</v>
      </c>
      <c r="AG5890" s="4">
        <v>0</v>
      </c>
      <c r="AH5890" s="4">
        <v>0</v>
      </c>
      <c r="AI5890" s="4">
        <v>0</v>
      </c>
      <c r="AJ5890" s="4">
        <v>-129.85</v>
      </c>
      <c r="AK5890" s="4">
        <v>0</v>
      </c>
      <c r="AL5890" t="s">
        <v>794</v>
      </c>
      <c r="AM5890" s="71" t="str">
        <f>INDEX(Network_Insurer_Code,MATCH(Export!AL5890,Network_insurer_Name,0))</f>
        <v>CUI2</v>
      </c>
      <c r="AN5890" t="str">
        <f t="shared" ref="AN5890:AN5940" si="92">_xlfn.CONCAT(K5890,G5890,AM5890,E5890)</f>
        <v>M1004CUI22018</v>
      </c>
    </row>
    <row r="5891" spans="1:40" x14ac:dyDescent="0.25">
      <c r="A5891">
        <v>2020</v>
      </c>
      <c r="B5891">
        <v>2</v>
      </c>
      <c r="C5891" s="1">
        <v>43647</v>
      </c>
      <c r="D5891" s="1">
        <v>43738</v>
      </c>
      <c r="E5891">
        <v>2018</v>
      </c>
      <c r="F5891" s="71" t="str">
        <f>INDEX(Client_Name,MATCH(Export!H5891,Local_Company_Name,0))</f>
        <v>Tiger Jewelcrafting Ltd</v>
      </c>
      <c r="G5891" s="71">
        <f>INDEX(Client_Code,MATCH(Export!H5891,Local_Company_Name,0))</f>
        <v>1003</v>
      </c>
      <c r="H5891" t="s">
        <v>763</v>
      </c>
      <c r="I5891" t="s">
        <v>719</v>
      </c>
      <c r="J5891" t="s">
        <v>5</v>
      </c>
      <c r="K5891" s="71" t="str">
        <f>INDEX(Line_of_Business,MATCH(Export!J5891,Name,0))</f>
        <v>L</v>
      </c>
      <c r="L5891" s="9" t="s">
        <v>315</v>
      </c>
      <c r="M5891">
        <v>391</v>
      </c>
      <c r="N5891" s="4">
        <v>2463</v>
      </c>
      <c r="O5891" s="4">
        <v>2463</v>
      </c>
      <c r="P5891" s="4">
        <v>4027.44</v>
      </c>
      <c r="Q5891" s="4">
        <v>0</v>
      </c>
      <c r="R5891" s="4">
        <v>0</v>
      </c>
      <c r="S5891" s="4">
        <v>0</v>
      </c>
      <c r="T5891" s="4">
        <v>0</v>
      </c>
      <c r="U5891" s="4">
        <v>0</v>
      </c>
      <c r="V5891" s="4">
        <v>0</v>
      </c>
      <c r="W5891" s="4">
        <v>0</v>
      </c>
      <c r="X5891" s="4">
        <v>0</v>
      </c>
      <c r="Y5891" s="4">
        <v>155.16999999999999</v>
      </c>
      <c r="Z5891" s="4">
        <v>17.239999999999998</v>
      </c>
      <c r="AA5891" s="4">
        <v>0</v>
      </c>
      <c r="AB5891" t="s">
        <v>3</v>
      </c>
      <c r="AC5891" s="4">
        <v>0</v>
      </c>
      <c r="AD5891" s="4">
        <v>0</v>
      </c>
      <c r="AE5891" s="4">
        <v>0</v>
      </c>
      <c r="AF5891" t="s">
        <v>719</v>
      </c>
      <c r="AG5891" s="4">
        <v>0</v>
      </c>
      <c r="AH5891" s="4">
        <v>0</v>
      </c>
      <c r="AI5891" s="4">
        <v>0</v>
      </c>
      <c r="AJ5891" s="4">
        <v>-1736.85</v>
      </c>
      <c r="AK5891" s="4">
        <v>0</v>
      </c>
      <c r="AL5891" t="s">
        <v>782</v>
      </c>
      <c r="AM5891" s="71" t="str">
        <f>INDEX(Network_Insurer_Code,MATCH(Export!AL5891,Network_insurer_Name,0))</f>
        <v>API2</v>
      </c>
      <c r="AN5891" t="str">
        <f t="shared" si="92"/>
        <v>L1003API22018</v>
      </c>
    </row>
    <row r="5892" spans="1:40" x14ac:dyDescent="0.25">
      <c r="A5892">
        <v>2020</v>
      </c>
      <c r="B5892">
        <v>2</v>
      </c>
      <c r="C5892" s="1">
        <v>43922</v>
      </c>
      <c r="D5892" s="1">
        <v>44012</v>
      </c>
      <c r="E5892">
        <v>2019</v>
      </c>
      <c r="F5892" s="71" t="str">
        <f>INDEX(Client_Name,MATCH(Export!H5892,Local_Company_Name,0))</f>
        <v>Lion Manufacturing Co</v>
      </c>
      <c r="G5892" s="71">
        <f>INDEX(Client_Code,MATCH(Export!H5892,Local_Company_Name,0))</f>
        <v>1002</v>
      </c>
      <c r="H5892" t="s">
        <v>760</v>
      </c>
      <c r="I5892" t="s">
        <v>711</v>
      </c>
      <c r="J5892" t="s">
        <v>5</v>
      </c>
      <c r="K5892" s="71" t="str">
        <f>INDEX(Line_of_Business,MATCH(Export!J5892,Name,0))</f>
        <v>L</v>
      </c>
      <c r="L5892" s="9">
        <v>1361001923513</v>
      </c>
      <c r="M5892">
        <v>216</v>
      </c>
      <c r="N5892" s="4">
        <v>0</v>
      </c>
      <c r="O5892" s="4">
        <v>0</v>
      </c>
      <c r="P5892" s="4">
        <v>0</v>
      </c>
      <c r="Q5892" s="4">
        <v>0</v>
      </c>
      <c r="R5892" s="4">
        <v>0</v>
      </c>
      <c r="S5892" s="4">
        <v>0</v>
      </c>
      <c r="T5892" s="4">
        <v>0</v>
      </c>
      <c r="U5892" s="4">
        <v>0</v>
      </c>
      <c r="V5892" s="4">
        <v>0</v>
      </c>
      <c r="W5892" s="4">
        <v>0</v>
      </c>
      <c r="X5892" s="4">
        <v>0</v>
      </c>
      <c r="Y5892" s="4">
        <v>0</v>
      </c>
      <c r="Z5892" s="4">
        <v>0</v>
      </c>
      <c r="AA5892" s="4">
        <v>0</v>
      </c>
      <c r="AB5892" t="s">
        <v>3</v>
      </c>
      <c r="AC5892" s="4">
        <v>0</v>
      </c>
      <c r="AD5892" s="4">
        <v>0</v>
      </c>
      <c r="AE5892" s="4">
        <v>0</v>
      </c>
      <c r="AF5892" t="s">
        <v>711</v>
      </c>
      <c r="AG5892" s="4">
        <v>0</v>
      </c>
      <c r="AH5892" s="4">
        <v>0</v>
      </c>
      <c r="AI5892" s="4">
        <v>0</v>
      </c>
      <c r="AJ5892" s="4">
        <v>0</v>
      </c>
      <c r="AK5892" s="4">
        <v>0</v>
      </c>
      <c r="AL5892" t="s">
        <v>782</v>
      </c>
      <c r="AM5892" s="71" t="str">
        <f>INDEX(Network_Insurer_Code,MATCH(Export!AL5892,Network_insurer_Name,0))</f>
        <v>API2</v>
      </c>
      <c r="AN5892" t="str">
        <f t="shared" si="92"/>
        <v>L1002API22019</v>
      </c>
    </row>
    <row r="5893" spans="1:40" x14ac:dyDescent="0.25">
      <c r="A5893">
        <v>2019</v>
      </c>
      <c r="B5893">
        <v>4</v>
      </c>
      <c r="C5893" s="1">
        <v>43831</v>
      </c>
      <c r="D5893" s="1">
        <v>43921</v>
      </c>
      <c r="E5893">
        <v>2019</v>
      </c>
      <c r="F5893" s="71" t="str">
        <f>INDEX(Client_Name,MATCH(Export!H5893,Local_Company_Name,0))</f>
        <v>Aplaca Engineering Co</v>
      </c>
      <c r="G5893" s="71">
        <f>INDEX(Client_Code,MATCH(Export!H5893,Local_Company_Name,0))</f>
        <v>1004</v>
      </c>
      <c r="H5893" t="s">
        <v>754</v>
      </c>
      <c r="I5893" t="s">
        <v>724</v>
      </c>
      <c r="J5893" t="s">
        <v>5</v>
      </c>
      <c r="K5893" s="71" t="str">
        <f>INDEX(Line_of_Business,MATCH(Export!J5893,Name,0))</f>
        <v>L</v>
      </c>
      <c r="L5893" s="9">
        <v>98667</v>
      </c>
      <c r="M5893">
        <v>172</v>
      </c>
      <c r="N5893" s="4">
        <v>3356.5</v>
      </c>
      <c r="O5893" s="4">
        <v>3356.5</v>
      </c>
      <c r="P5893" s="4">
        <v>0</v>
      </c>
      <c r="Q5893" s="4">
        <v>0</v>
      </c>
      <c r="R5893" s="4">
        <v>0</v>
      </c>
      <c r="S5893" s="4">
        <v>0</v>
      </c>
      <c r="T5893" s="4">
        <v>0</v>
      </c>
      <c r="U5893" s="4">
        <v>0</v>
      </c>
      <c r="V5893" s="4">
        <v>0</v>
      </c>
      <c r="W5893" s="4">
        <v>0</v>
      </c>
      <c r="X5893" s="4">
        <v>0</v>
      </c>
      <c r="Y5893" s="4">
        <v>537.04</v>
      </c>
      <c r="Z5893" s="4">
        <v>0</v>
      </c>
      <c r="AA5893" s="4">
        <v>335.65</v>
      </c>
      <c r="AB5893" t="s">
        <v>3</v>
      </c>
      <c r="AC5893" s="4">
        <v>0</v>
      </c>
      <c r="AD5893" s="4">
        <v>0</v>
      </c>
      <c r="AE5893" s="4">
        <v>0</v>
      </c>
      <c r="AF5893" t="s">
        <v>724</v>
      </c>
      <c r="AG5893" s="4">
        <v>0</v>
      </c>
      <c r="AH5893" s="4">
        <v>0</v>
      </c>
      <c r="AI5893" s="4">
        <v>0</v>
      </c>
      <c r="AJ5893" s="4">
        <v>2483.81</v>
      </c>
      <c r="AK5893" s="4">
        <v>0</v>
      </c>
      <c r="AL5893" t="s">
        <v>794</v>
      </c>
      <c r="AM5893" s="71" t="str">
        <f>INDEX(Network_Insurer_Code,MATCH(Export!AL5893,Network_insurer_Name,0))</f>
        <v>CUI2</v>
      </c>
      <c r="AN5893" t="str">
        <f t="shared" si="92"/>
        <v>L1004CUI22019</v>
      </c>
    </row>
    <row r="5894" spans="1:40" x14ac:dyDescent="0.25">
      <c r="A5894">
        <v>2020</v>
      </c>
      <c r="B5894">
        <v>3</v>
      </c>
      <c r="C5894" s="1">
        <v>44013</v>
      </c>
      <c r="D5894" s="1">
        <v>44104</v>
      </c>
      <c r="E5894">
        <v>2020</v>
      </c>
      <c r="F5894" s="71" t="str">
        <f>INDEX(Client_Name,MATCH(Export!H5894,Local_Company_Name,0))</f>
        <v>Flaimngo Tailoring</v>
      </c>
      <c r="G5894" s="71">
        <f>INDEX(Client_Code,MATCH(Export!H5894,Local_Company_Name,0))</f>
        <v>1005</v>
      </c>
      <c r="H5894" t="s">
        <v>755</v>
      </c>
      <c r="I5894" t="s">
        <v>708</v>
      </c>
      <c r="J5894" t="s">
        <v>0</v>
      </c>
      <c r="K5894" s="71" t="str">
        <f>INDEX(Line_of_Business,MATCH(Export!J5894,Name,0))</f>
        <v>D</v>
      </c>
      <c r="L5894" s="9" t="s">
        <v>116</v>
      </c>
      <c r="M5894">
        <v>0</v>
      </c>
      <c r="N5894" s="4">
        <v>145042</v>
      </c>
      <c r="O5894" s="4">
        <v>145042</v>
      </c>
      <c r="P5894" s="4">
        <v>0</v>
      </c>
      <c r="Q5894" s="4">
        <v>0</v>
      </c>
      <c r="R5894" s="4">
        <v>0</v>
      </c>
      <c r="S5894" s="4">
        <v>0</v>
      </c>
      <c r="T5894" s="4">
        <v>0</v>
      </c>
      <c r="U5894" s="4">
        <v>0</v>
      </c>
      <c r="V5894" s="4">
        <v>0</v>
      </c>
      <c r="W5894" s="4">
        <v>0</v>
      </c>
      <c r="X5894" s="4">
        <v>0</v>
      </c>
      <c r="Y5894" s="4">
        <v>14504.2</v>
      </c>
      <c r="Z5894" s="4">
        <v>0</v>
      </c>
      <c r="AA5894" s="4">
        <v>0</v>
      </c>
      <c r="AB5894" t="s">
        <v>3</v>
      </c>
      <c r="AC5894" s="4">
        <v>0</v>
      </c>
      <c r="AD5894" s="4">
        <v>0</v>
      </c>
      <c r="AE5894" s="4">
        <v>0</v>
      </c>
      <c r="AF5894" t="s">
        <v>708</v>
      </c>
      <c r="AG5894" s="4">
        <v>0</v>
      </c>
      <c r="AH5894" s="4">
        <v>0</v>
      </c>
      <c r="AI5894" s="4">
        <v>0</v>
      </c>
      <c r="AJ5894" s="4">
        <v>130537.8</v>
      </c>
      <c r="AK5894" s="4">
        <v>0</v>
      </c>
      <c r="AL5894" t="s">
        <v>788</v>
      </c>
      <c r="AM5894" s="71" t="str">
        <f>INDEX(Network_Insurer_Code,MATCH(Export!AL5894,Network_insurer_Name,0))</f>
        <v>RAI1</v>
      </c>
      <c r="AN5894" t="str">
        <f t="shared" si="92"/>
        <v>D1005RAI12020</v>
      </c>
    </row>
    <row r="5895" spans="1:40" x14ac:dyDescent="0.25">
      <c r="A5895">
        <v>2019</v>
      </c>
      <c r="B5895">
        <v>4</v>
      </c>
      <c r="C5895" s="1">
        <v>43739</v>
      </c>
      <c r="D5895" s="1">
        <v>43830</v>
      </c>
      <c r="E5895">
        <v>2018</v>
      </c>
      <c r="F5895" s="71" t="str">
        <f>INDEX(Client_Name,MATCH(Export!H5895,Local_Company_Name,0))</f>
        <v>Tiger Jewelcrafting Ltd</v>
      </c>
      <c r="G5895" s="71">
        <f>INDEX(Client_Code,MATCH(Export!H5895,Local_Company_Name,0))</f>
        <v>1003</v>
      </c>
      <c r="H5895" t="s">
        <v>761</v>
      </c>
      <c r="I5895" t="s">
        <v>714</v>
      </c>
      <c r="J5895" t="s">
        <v>22</v>
      </c>
      <c r="K5895" s="71" t="str">
        <f>INDEX(Line_of_Business,MATCH(Export!J5895,Name,0))</f>
        <v>A</v>
      </c>
      <c r="L5895" s="9" t="s">
        <v>269</v>
      </c>
      <c r="M5895">
        <v>127</v>
      </c>
      <c r="N5895" s="4">
        <v>-95.284210526315704</v>
      </c>
      <c r="O5895" s="4">
        <v>-90.52</v>
      </c>
      <c r="P5895" s="4">
        <v>0</v>
      </c>
      <c r="Q5895" s="4">
        <v>0</v>
      </c>
      <c r="R5895" s="4">
        <v>0</v>
      </c>
      <c r="S5895" s="4">
        <v>0</v>
      </c>
      <c r="T5895" s="4">
        <v>0</v>
      </c>
      <c r="U5895" s="4">
        <v>0</v>
      </c>
      <c r="V5895" s="4">
        <v>0</v>
      </c>
      <c r="W5895" s="4">
        <v>0</v>
      </c>
      <c r="X5895" s="4">
        <v>0</v>
      </c>
      <c r="Y5895" s="4">
        <v>0</v>
      </c>
      <c r="Z5895" s="4">
        <v>0</v>
      </c>
      <c r="AA5895" s="4">
        <v>-9.0500000000000007</v>
      </c>
      <c r="AB5895" t="s">
        <v>3</v>
      </c>
      <c r="AC5895" s="4">
        <v>0</v>
      </c>
      <c r="AD5895" s="4">
        <v>0</v>
      </c>
      <c r="AE5895" s="4">
        <v>0</v>
      </c>
      <c r="AF5895" t="s">
        <v>714</v>
      </c>
      <c r="AG5895" s="4">
        <v>0</v>
      </c>
      <c r="AH5895" s="4">
        <v>0</v>
      </c>
      <c r="AI5895" s="4">
        <v>0</v>
      </c>
      <c r="AJ5895" s="4">
        <v>-81.47</v>
      </c>
      <c r="AK5895" s="4">
        <v>187000</v>
      </c>
      <c r="AL5895" t="s">
        <v>798</v>
      </c>
      <c r="AM5895" s="71" t="str">
        <f>INDEX(Network_Insurer_Code,MATCH(Export!AL5895,Network_insurer_Name,0))</f>
        <v>PEI2</v>
      </c>
      <c r="AN5895" t="str">
        <f t="shared" si="92"/>
        <v>A1003PEI22018</v>
      </c>
    </row>
    <row r="5896" spans="1:40" x14ac:dyDescent="0.25">
      <c r="A5896">
        <v>2020</v>
      </c>
      <c r="B5896">
        <v>2</v>
      </c>
      <c r="C5896" s="1">
        <v>43922</v>
      </c>
      <c r="D5896" s="1">
        <v>44012</v>
      </c>
      <c r="E5896">
        <v>2020</v>
      </c>
      <c r="F5896" s="71" t="str">
        <f>INDEX(Client_Name,MATCH(Export!H5896,Local_Company_Name,0))</f>
        <v>Aplaca Engineering Co</v>
      </c>
      <c r="G5896" s="71">
        <f>INDEX(Client_Code,MATCH(Export!H5896,Local_Company_Name,0))</f>
        <v>1004</v>
      </c>
      <c r="H5896" t="s">
        <v>768</v>
      </c>
      <c r="I5896" t="s">
        <v>707</v>
      </c>
      <c r="J5896" t="s">
        <v>22</v>
      </c>
      <c r="K5896" s="71" t="str">
        <f>INDEX(Line_of_Business,MATCH(Export!J5896,Name,0))</f>
        <v>A</v>
      </c>
      <c r="L5896" s="9">
        <v>501258018</v>
      </c>
      <c r="M5896">
        <v>17</v>
      </c>
      <c r="N5896" s="4">
        <v>8930.81</v>
      </c>
      <c r="O5896" s="4">
        <v>8930.81</v>
      </c>
      <c r="P5896" s="4">
        <v>0</v>
      </c>
      <c r="Q5896" s="4">
        <v>0</v>
      </c>
      <c r="R5896" s="4">
        <v>0</v>
      </c>
      <c r="S5896" s="4">
        <v>0</v>
      </c>
      <c r="T5896" s="4">
        <v>0</v>
      </c>
      <c r="U5896" s="4">
        <v>0</v>
      </c>
      <c r="V5896" s="4">
        <v>0</v>
      </c>
      <c r="W5896" s="4">
        <v>0</v>
      </c>
      <c r="X5896" s="4">
        <v>0</v>
      </c>
      <c r="Y5896" s="4">
        <v>866.29</v>
      </c>
      <c r="Z5896" s="4">
        <v>0</v>
      </c>
      <c r="AA5896" s="4">
        <v>1339.62</v>
      </c>
      <c r="AB5896" t="s">
        <v>3</v>
      </c>
      <c r="AC5896" s="4">
        <v>0</v>
      </c>
      <c r="AD5896" s="4">
        <v>0</v>
      </c>
      <c r="AE5896" s="4">
        <v>0</v>
      </c>
      <c r="AF5896" t="s">
        <v>707</v>
      </c>
      <c r="AG5896" s="4">
        <v>0</v>
      </c>
      <c r="AH5896" s="4">
        <v>0</v>
      </c>
      <c r="AI5896" s="4">
        <v>0</v>
      </c>
      <c r="AJ5896" s="4">
        <v>6724.9</v>
      </c>
      <c r="AK5896" s="4">
        <v>0</v>
      </c>
      <c r="AL5896" t="s">
        <v>798</v>
      </c>
      <c r="AM5896" s="71" t="str">
        <f>INDEX(Network_Insurer_Code,MATCH(Export!AL5896,Network_insurer_Name,0))</f>
        <v>PEI2</v>
      </c>
      <c r="AN5896" t="str">
        <f t="shared" si="92"/>
        <v>A1004PEI22020</v>
      </c>
    </row>
    <row r="5897" spans="1:40" x14ac:dyDescent="0.25">
      <c r="A5897">
        <v>2019</v>
      </c>
      <c r="B5897">
        <v>1</v>
      </c>
      <c r="C5897" s="1">
        <v>43466</v>
      </c>
      <c r="D5897" s="1">
        <v>43555</v>
      </c>
      <c r="E5897">
        <v>2018</v>
      </c>
      <c r="F5897" s="71" t="str">
        <f>INDEX(Client_Name,MATCH(Export!H5897,Local_Company_Name,0))</f>
        <v>Zebra Workings Ltd</v>
      </c>
      <c r="G5897" s="71">
        <f>INDEX(Client_Code,MATCH(Export!H5897,Local_Company_Name,0))</f>
        <v>1001</v>
      </c>
      <c r="H5897" t="s">
        <v>749</v>
      </c>
      <c r="I5897" t="s">
        <v>702</v>
      </c>
      <c r="J5897" t="s">
        <v>5</v>
      </c>
      <c r="K5897" s="71" t="str">
        <f>INDEX(Line_of_Business,MATCH(Export!J5897,Name,0))</f>
        <v>L</v>
      </c>
      <c r="L5897" s="9" t="s">
        <v>277</v>
      </c>
      <c r="M5897">
        <v>370</v>
      </c>
      <c r="N5897" s="4">
        <v>0</v>
      </c>
      <c r="O5897" s="4">
        <v>0</v>
      </c>
      <c r="P5897" s="4">
        <v>100000</v>
      </c>
      <c r="Q5897" s="4">
        <v>0</v>
      </c>
      <c r="R5897" s="4">
        <v>0</v>
      </c>
      <c r="S5897" s="4">
        <v>0</v>
      </c>
      <c r="T5897" s="4">
        <v>0</v>
      </c>
      <c r="U5897" s="4">
        <v>0</v>
      </c>
      <c r="V5897" s="4">
        <v>0</v>
      </c>
      <c r="W5897" s="4">
        <v>0</v>
      </c>
      <c r="X5897" s="4">
        <v>0</v>
      </c>
      <c r="Y5897" s="4">
        <v>0</v>
      </c>
      <c r="Z5897" s="4">
        <v>0</v>
      </c>
      <c r="AA5897" s="4">
        <v>0</v>
      </c>
      <c r="AB5897" t="s">
        <v>3</v>
      </c>
      <c r="AC5897" s="4">
        <v>0</v>
      </c>
      <c r="AD5897" s="4">
        <v>0</v>
      </c>
      <c r="AE5897" s="4">
        <v>0</v>
      </c>
      <c r="AF5897" t="s">
        <v>702</v>
      </c>
      <c r="AG5897" s="4">
        <v>0</v>
      </c>
      <c r="AH5897" s="4">
        <v>0</v>
      </c>
      <c r="AI5897" s="4">
        <v>0</v>
      </c>
      <c r="AJ5897" s="4">
        <v>-100000</v>
      </c>
      <c r="AK5897" s="4">
        <v>0</v>
      </c>
      <c r="AL5897" t="s">
        <v>793</v>
      </c>
      <c r="AM5897" s="71" t="str">
        <f>INDEX(Network_Insurer_Code,MATCH(Export!AL5897,Network_insurer_Name,0))</f>
        <v>CAL3</v>
      </c>
      <c r="AN5897" t="str">
        <f t="shared" si="92"/>
        <v>L1001CAL32018</v>
      </c>
    </row>
    <row r="5898" spans="1:40" x14ac:dyDescent="0.25">
      <c r="A5898">
        <v>2020</v>
      </c>
      <c r="B5898">
        <v>3</v>
      </c>
      <c r="C5898" s="1">
        <v>44013</v>
      </c>
      <c r="D5898" s="1">
        <v>44104</v>
      </c>
      <c r="E5898">
        <v>2019</v>
      </c>
      <c r="F5898" s="71" t="str">
        <f>INDEX(Client_Name,MATCH(Export!H5898,Local_Company_Name,0))</f>
        <v>Lion Manufacturing Co</v>
      </c>
      <c r="G5898" s="71">
        <f>INDEX(Client_Code,MATCH(Export!H5898,Local_Company_Name,0))</f>
        <v>1002</v>
      </c>
      <c r="H5898" t="s">
        <v>760</v>
      </c>
      <c r="I5898" t="s">
        <v>710</v>
      </c>
      <c r="J5898" t="s">
        <v>22</v>
      </c>
      <c r="K5898" s="71" t="str">
        <f>INDEX(Line_of_Business,MATCH(Export!J5898,Name,0))</f>
        <v>A</v>
      </c>
      <c r="L5898" s="9">
        <v>103809</v>
      </c>
      <c r="M5898">
        <v>510</v>
      </c>
      <c r="N5898" s="4">
        <v>-26093.16</v>
      </c>
      <c r="O5898" s="4">
        <v>-26093.16</v>
      </c>
      <c r="P5898" s="4">
        <v>0</v>
      </c>
      <c r="Q5898" s="4">
        <v>0</v>
      </c>
      <c r="R5898" s="4">
        <v>0</v>
      </c>
      <c r="S5898" s="4">
        <v>0</v>
      </c>
      <c r="T5898" s="4">
        <v>0</v>
      </c>
      <c r="U5898" s="4">
        <v>0</v>
      </c>
      <c r="V5898" s="4">
        <v>0</v>
      </c>
      <c r="W5898" s="4">
        <v>0</v>
      </c>
      <c r="X5898" s="4">
        <v>0</v>
      </c>
      <c r="Y5898" s="4">
        <v>-3913.97</v>
      </c>
      <c r="Z5898" s="4">
        <v>0</v>
      </c>
      <c r="AA5898" s="4">
        <v>0</v>
      </c>
      <c r="AB5898" t="s">
        <v>3</v>
      </c>
      <c r="AC5898" s="4">
        <v>0</v>
      </c>
      <c r="AD5898" s="4">
        <v>0</v>
      </c>
      <c r="AE5898" s="4">
        <v>-25450.65</v>
      </c>
      <c r="AF5898" t="s">
        <v>710</v>
      </c>
      <c r="AG5898" s="4">
        <v>0</v>
      </c>
      <c r="AH5898" s="4">
        <v>0</v>
      </c>
      <c r="AI5898" s="4">
        <v>0</v>
      </c>
      <c r="AJ5898" s="4">
        <v>-22179.19</v>
      </c>
      <c r="AK5898" s="4">
        <v>0</v>
      </c>
      <c r="AL5898" t="s">
        <v>789</v>
      </c>
      <c r="AM5898" s="71" t="str">
        <f>INDEX(Network_Insurer_Code,MATCH(Export!AL5898,Network_insurer_Name,0))</f>
        <v>APL1</v>
      </c>
      <c r="AN5898" t="str">
        <f t="shared" si="92"/>
        <v>A1002APL12019</v>
      </c>
    </row>
    <row r="5899" spans="1:40" x14ac:dyDescent="0.25">
      <c r="A5899">
        <v>2020</v>
      </c>
      <c r="B5899">
        <v>3</v>
      </c>
      <c r="C5899" s="1">
        <v>44013</v>
      </c>
      <c r="D5899" s="1">
        <v>44104</v>
      </c>
      <c r="E5899">
        <v>2019</v>
      </c>
      <c r="F5899" s="71" t="str">
        <f>INDEX(Client_Name,MATCH(Export!H5899,Local_Company_Name,0))</f>
        <v>Flaimngo Tailoring</v>
      </c>
      <c r="G5899" s="71">
        <f>INDEX(Client_Code,MATCH(Export!H5899,Local_Company_Name,0))</f>
        <v>1005</v>
      </c>
      <c r="H5899" t="s">
        <v>755</v>
      </c>
      <c r="I5899" t="s">
        <v>710</v>
      </c>
      <c r="J5899" t="s">
        <v>8</v>
      </c>
      <c r="K5899" s="71" t="str">
        <f>INDEX(Line_of_Business,MATCH(Export!J5899,Name,0))</f>
        <v>M</v>
      </c>
      <c r="L5899" s="9">
        <v>15182</v>
      </c>
      <c r="M5899">
        <v>141</v>
      </c>
      <c r="N5899" s="4">
        <v>0</v>
      </c>
      <c r="O5899" s="4">
        <v>0</v>
      </c>
      <c r="P5899" s="4">
        <v>0</v>
      </c>
      <c r="Q5899" s="4">
        <v>0</v>
      </c>
      <c r="R5899" s="4">
        <v>0</v>
      </c>
      <c r="S5899" s="4">
        <v>0</v>
      </c>
      <c r="T5899" s="4">
        <v>0</v>
      </c>
      <c r="U5899" s="4">
        <v>0</v>
      </c>
      <c r="V5899" s="4">
        <v>0</v>
      </c>
      <c r="W5899" s="4">
        <v>0</v>
      </c>
      <c r="X5899" s="4">
        <v>0</v>
      </c>
      <c r="Y5899" s="4">
        <v>0</v>
      </c>
      <c r="Z5899" s="4">
        <v>0</v>
      </c>
      <c r="AA5899" s="4">
        <v>0</v>
      </c>
      <c r="AB5899" t="s">
        <v>3</v>
      </c>
      <c r="AC5899" s="4">
        <v>0</v>
      </c>
      <c r="AD5899" s="4">
        <v>0</v>
      </c>
      <c r="AE5899" s="4">
        <v>0</v>
      </c>
      <c r="AF5899" t="s">
        <v>710</v>
      </c>
      <c r="AG5899" s="4">
        <v>0</v>
      </c>
      <c r="AH5899" s="4">
        <v>0</v>
      </c>
      <c r="AI5899" s="4">
        <v>0</v>
      </c>
      <c r="AJ5899" s="4">
        <v>0</v>
      </c>
      <c r="AK5899" s="4">
        <v>0</v>
      </c>
      <c r="AL5899" t="s">
        <v>782</v>
      </c>
      <c r="AM5899" s="71" t="str">
        <f>INDEX(Network_Insurer_Code,MATCH(Export!AL5899,Network_insurer_Name,0))</f>
        <v>API2</v>
      </c>
      <c r="AN5899" t="str">
        <f t="shared" si="92"/>
        <v>M1005API22019</v>
      </c>
    </row>
    <row r="5900" spans="1:40" x14ac:dyDescent="0.25">
      <c r="A5900">
        <v>2019</v>
      </c>
      <c r="B5900">
        <v>4</v>
      </c>
      <c r="C5900" s="1">
        <v>43739</v>
      </c>
      <c r="D5900" s="1">
        <v>43830</v>
      </c>
      <c r="E5900">
        <v>2019</v>
      </c>
      <c r="F5900" s="71" t="str">
        <f>INDEX(Client_Name,MATCH(Export!H5900,Local_Company_Name,0))</f>
        <v>Aplaca Engineering Co</v>
      </c>
      <c r="G5900" s="71">
        <f>INDEX(Client_Code,MATCH(Export!H5900,Local_Company_Name,0))</f>
        <v>1004</v>
      </c>
      <c r="H5900" t="s">
        <v>766</v>
      </c>
      <c r="I5900" t="s">
        <v>710</v>
      </c>
      <c r="J5900" t="s">
        <v>22</v>
      </c>
      <c r="K5900" s="71" t="str">
        <f>INDEX(Line_of_Business,MATCH(Export!J5900,Name,0))</f>
        <v>A</v>
      </c>
      <c r="L5900" s="9">
        <v>325202081</v>
      </c>
      <c r="M5900">
        <v>1366</v>
      </c>
      <c r="N5900" s="4">
        <v>4690871</v>
      </c>
      <c r="O5900" s="4">
        <v>4690871</v>
      </c>
      <c r="P5900" s="4">
        <v>0</v>
      </c>
      <c r="Q5900" s="4">
        <v>0</v>
      </c>
      <c r="R5900" s="4">
        <v>0</v>
      </c>
      <c r="S5900" s="4">
        <v>0</v>
      </c>
      <c r="T5900" s="4">
        <v>0</v>
      </c>
      <c r="U5900" s="4">
        <v>0</v>
      </c>
      <c r="V5900" s="4">
        <v>0</v>
      </c>
      <c r="W5900" s="4">
        <v>0</v>
      </c>
      <c r="X5900" s="4">
        <v>0</v>
      </c>
      <c r="Y5900" s="4">
        <v>609813.23</v>
      </c>
      <c r="Z5900" s="4">
        <v>469087.1</v>
      </c>
      <c r="AA5900" s="4">
        <v>0</v>
      </c>
      <c r="AB5900" t="s">
        <v>3</v>
      </c>
      <c r="AC5900" s="4">
        <v>0</v>
      </c>
      <c r="AD5900" s="4">
        <v>0</v>
      </c>
      <c r="AE5900" s="4">
        <v>0</v>
      </c>
      <c r="AF5900" t="s">
        <v>710</v>
      </c>
      <c r="AG5900" s="4">
        <v>0</v>
      </c>
      <c r="AH5900" s="4">
        <v>0</v>
      </c>
      <c r="AI5900" s="4">
        <v>0</v>
      </c>
      <c r="AJ5900" s="4">
        <v>3611970.67</v>
      </c>
      <c r="AK5900" s="4">
        <v>0</v>
      </c>
      <c r="AL5900" t="s">
        <v>792</v>
      </c>
      <c r="AM5900" s="71" t="str">
        <f>INDEX(Network_Insurer_Code,MATCH(Export!AL5900,Network_insurer_Name,0))</f>
        <v>CAL1</v>
      </c>
      <c r="AN5900" t="str">
        <f t="shared" si="92"/>
        <v>A1004CAL12019</v>
      </c>
    </row>
    <row r="5901" spans="1:40" x14ac:dyDescent="0.25">
      <c r="A5901">
        <v>2019</v>
      </c>
      <c r="B5901">
        <v>2</v>
      </c>
      <c r="C5901" s="1">
        <v>43556</v>
      </c>
      <c r="D5901" s="1">
        <v>43646</v>
      </c>
      <c r="E5901">
        <v>2018</v>
      </c>
      <c r="F5901" s="71" t="str">
        <f>INDEX(Client_Name,MATCH(Export!H5901,Local_Company_Name,0))</f>
        <v>Flaimngo Tailoring</v>
      </c>
      <c r="G5901" s="71">
        <f>INDEX(Client_Code,MATCH(Export!H5901,Local_Company_Name,0))</f>
        <v>1005</v>
      </c>
      <c r="H5901" t="s">
        <v>769</v>
      </c>
      <c r="I5901" t="s">
        <v>724</v>
      </c>
      <c r="J5901" t="s">
        <v>8</v>
      </c>
      <c r="K5901" s="71" t="str">
        <f>INDEX(Line_of_Business,MATCH(Export!J5901,Name,0))</f>
        <v>M</v>
      </c>
      <c r="L5901" s="9">
        <v>76472</v>
      </c>
      <c r="M5901">
        <v>5660</v>
      </c>
      <c r="N5901" s="4">
        <v>375801.5</v>
      </c>
      <c r="O5901" s="4">
        <v>375801.5</v>
      </c>
      <c r="P5901" s="4">
        <v>3032640.35</v>
      </c>
      <c r="Q5901" s="4">
        <v>0</v>
      </c>
      <c r="R5901" s="4">
        <v>0</v>
      </c>
      <c r="S5901" s="4">
        <v>0</v>
      </c>
      <c r="T5901" s="4">
        <v>0</v>
      </c>
      <c r="U5901" s="4">
        <v>0</v>
      </c>
      <c r="V5901" s="4">
        <v>0</v>
      </c>
      <c r="W5901" s="4">
        <v>0</v>
      </c>
      <c r="X5901" s="4">
        <v>0</v>
      </c>
      <c r="Y5901" s="4">
        <v>30064.12</v>
      </c>
      <c r="Z5901" s="4">
        <v>0</v>
      </c>
      <c r="AA5901" s="4">
        <v>0</v>
      </c>
      <c r="AB5901" t="s">
        <v>3</v>
      </c>
      <c r="AC5901" s="4">
        <v>0</v>
      </c>
      <c r="AD5901" s="4">
        <v>0</v>
      </c>
      <c r="AE5901" s="4">
        <v>0</v>
      </c>
      <c r="AF5901" t="s">
        <v>724</v>
      </c>
      <c r="AG5901" s="4">
        <v>0</v>
      </c>
      <c r="AH5901" s="4">
        <v>0</v>
      </c>
      <c r="AI5901" s="4">
        <v>0</v>
      </c>
      <c r="AJ5901" s="4">
        <v>-2686902.97</v>
      </c>
      <c r="AK5901" s="4">
        <v>0</v>
      </c>
      <c r="AL5901" t="s">
        <v>793</v>
      </c>
      <c r="AM5901" s="71" t="str">
        <f>INDEX(Network_Insurer_Code,MATCH(Export!AL5901,Network_insurer_Name,0))</f>
        <v>CAL3</v>
      </c>
      <c r="AN5901" t="str">
        <f t="shared" si="92"/>
        <v>M1005CAL32018</v>
      </c>
    </row>
    <row r="5902" spans="1:40" x14ac:dyDescent="0.25">
      <c r="A5902">
        <v>2020</v>
      </c>
      <c r="B5902">
        <v>2</v>
      </c>
      <c r="C5902" s="1">
        <v>43922</v>
      </c>
      <c r="D5902" s="1">
        <v>44012</v>
      </c>
      <c r="E5902">
        <v>2020</v>
      </c>
      <c r="F5902" s="71" t="str">
        <f>INDEX(Client_Name,MATCH(Export!H5902,Local_Company_Name,0))</f>
        <v>Tiger Jewelcrafting Ltd</v>
      </c>
      <c r="G5902" s="71">
        <f>INDEX(Client_Code,MATCH(Export!H5902,Local_Company_Name,0))</f>
        <v>1003</v>
      </c>
      <c r="H5902" t="s">
        <v>762</v>
      </c>
      <c r="I5902" t="s">
        <v>708</v>
      </c>
      <c r="J5902" t="s">
        <v>5</v>
      </c>
      <c r="K5902" s="71" t="str">
        <f>INDEX(Line_of_Business,MATCH(Export!J5902,Name,0))</f>
        <v>L</v>
      </c>
      <c r="L5902" s="9" t="s">
        <v>234</v>
      </c>
      <c r="M5902">
        <v>107</v>
      </c>
      <c r="N5902" s="4">
        <v>66931.5</v>
      </c>
      <c r="O5902" s="4">
        <v>66931.5</v>
      </c>
      <c r="P5902" s="4">
        <v>0</v>
      </c>
      <c r="Q5902" s="4">
        <v>0</v>
      </c>
      <c r="R5902" s="4">
        <v>0</v>
      </c>
      <c r="S5902" s="4">
        <v>0</v>
      </c>
      <c r="T5902" s="4">
        <v>0</v>
      </c>
      <c r="U5902" s="4">
        <v>0</v>
      </c>
      <c r="V5902" s="4">
        <v>0</v>
      </c>
      <c r="W5902" s="4">
        <v>0</v>
      </c>
      <c r="X5902" s="4">
        <v>0</v>
      </c>
      <c r="Y5902" s="4">
        <v>6693.15</v>
      </c>
      <c r="Z5902" s="4">
        <v>0</v>
      </c>
      <c r="AA5902" s="4">
        <v>0</v>
      </c>
      <c r="AB5902" t="s">
        <v>3</v>
      </c>
      <c r="AC5902" s="4">
        <v>0</v>
      </c>
      <c r="AD5902" s="4">
        <v>0</v>
      </c>
      <c r="AE5902" s="4">
        <v>0</v>
      </c>
      <c r="AF5902" t="s">
        <v>708</v>
      </c>
      <c r="AG5902" s="4">
        <v>0</v>
      </c>
      <c r="AH5902" s="4">
        <v>0</v>
      </c>
      <c r="AI5902" s="4">
        <v>0</v>
      </c>
      <c r="AJ5902" s="4">
        <v>60238.35</v>
      </c>
      <c r="AK5902" s="4">
        <v>0</v>
      </c>
      <c r="AL5902" t="s">
        <v>798</v>
      </c>
      <c r="AM5902" s="71" t="str">
        <f>INDEX(Network_Insurer_Code,MATCH(Export!AL5902,Network_insurer_Name,0))</f>
        <v>PEI2</v>
      </c>
      <c r="AN5902" t="str">
        <f t="shared" si="92"/>
        <v>L1003PEI22020</v>
      </c>
    </row>
    <row r="5903" spans="1:40" x14ac:dyDescent="0.25">
      <c r="A5903">
        <v>2020</v>
      </c>
      <c r="B5903">
        <v>1</v>
      </c>
      <c r="C5903" s="1">
        <v>43831</v>
      </c>
      <c r="D5903" s="1">
        <v>43921</v>
      </c>
      <c r="E5903">
        <v>2017</v>
      </c>
      <c r="F5903" s="71" t="str">
        <f>INDEX(Client_Name,MATCH(Export!H5903,Local_Company_Name,0))</f>
        <v>Lion Manufacturing Co</v>
      </c>
      <c r="G5903" s="71">
        <f>INDEX(Client_Code,MATCH(Export!H5903,Local_Company_Name,0))</f>
        <v>1002</v>
      </c>
      <c r="H5903" t="s">
        <v>759</v>
      </c>
      <c r="I5903" t="s">
        <v>713</v>
      </c>
      <c r="J5903" t="s">
        <v>22</v>
      </c>
      <c r="K5903" s="71" t="str">
        <f>INDEX(Line_of_Business,MATCH(Export!J5903,Name,0))</f>
        <v>A</v>
      </c>
      <c r="L5903" s="9" t="s">
        <v>98</v>
      </c>
      <c r="M5903">
        <v>1178</v>
      </c>
      <c r="N5903" s="4">
        <v>0</v>
      </c>
      <c r="O5903" s="4">
        <v>0</v>
      </c>
      <c r="P5903" s="4">
        <v>4109.5</v>
      </c>
      <c r="Q5903" s="4">
        <v>0</v>
      </c>
      <c r="R5903" s="4">
        <v>0</v>
      </c>
      <c r="S5903" s="4">
        <v>0</v>
      </c>
      <c r="T5903" s="4">
        <v>0</v>
      </c>
      <c r="U5903" s="4">
        <v>0</v>
      </c>
      <c r="V5903" s="4">
        <v>0</v>
      </c>
      <c r="W5903" s="4">
        <v>0</v>
      </c>
      <c r="X5903" s="4">
        <v>0</v>
      </c>
      <c r="Y5903" s="4">
        <v>0</v>
      </c>
      <c r="Z5903" s="4">
        <v>0</v>
      </c>
      <c r="AA5903" s="4">
        <v>0</v>
      </c>
      <c r="AB5903" t="s">
        <v>3</v>
      </c>
      <c r="AC5903" s="4">
        <v>0</v>
      </c>
      <c r="AD5903" s="4">
        <v>0</v>
      </c>
      <c r="AE5903" s="4">
        <v>47911.55</v>
      </c>
      <c r="AF5903" t="s">
        <v>713</v>
      </c>
      <c r="AG5903" s="4">
        <v>0</v>
      </c>
      <c r="AH5903" s="4">
        <v>0</v>
      </c>
      <c r="AI5903" s="4">
        <v>0</v>
      </c>
      <c r="AJ5903" s="4">
        <v>-4109.5</v>
      </c>
      <c r="AK5903" s="4">
        <v>0</v>
      </c>
      <c r="AL5903" t="s">
        <v>788</v>
      </c>
      <c r="AM5903" s="71" t="str">
        <f>INDEX(Network_Insurer_Code,MATCH(Export!AL5903,Network_insurer_Name,0))</f>
        <v>RAI1</v>
      </c>
      <c r="AN5903" t="str">
        <f t="shared" si="92"/>
        <v>A1002RAI12017</v>
      </c>
    </row>
    <row r="5904" spans="1:40" x14ac:dyDescent="0.25">
      <c r="A5904">
        <v>2019</v>
      </c>
      <c r="B5904">
        <v>4</v>
      </c>
      <c r="C5904" s="1">
        <v>43739</v>
      </c>
      <c r="D5904" s="1">
        <v>43830</v>
      </c>
      <c r="E5904">
        <v>2019</v>
      </c>
      <c r="F5904" s="71" t="str">
        <f>INDEX(Client_Name,MATCH(Export!H5904,Local_Company_Name,0))</f>
        <v>Flaimngo Tailoring</v>
      </c>
      <c r="G5904" s="71">
        <f>INDEX(Client_Code,MATCH(Export!H5904,Local_Company_Name,0))</f>
        <v>1005</v>
      </c>
      <c r="H5904" t="s">
        <v>770</v>
      </c>
      <c r="I5904" t="s">
        <v>720</v>
      </c>
      <c r="J5904" t="s">
        <v>8</v>
      </c>
      <c r="K5904" s="71" t="str">
        <f>INDEX(Line_of_Business,MATCH(Export!J5904,Name,0))</f>
        <v>M</v>
      </c>
      <c r="L5904" s="9" t="s">
        <v>122</v>
      </c>
      <c r="M5904">
        <v>9321</v>
      </c>
      <c r="N5904" s="4">
        <v>1283325.8011695901</v>
      </c>
      <c r="O5904" s="4">
        <v>1097243.56</v>
      </c>
      <c r="P5904" s="4">
        <v>78761060.239999995</v>
      </c>
      <c r="Q5904" s="4">
        <v>0</v>
      </c>
      <c r="R5904" s="4">
        <v>0</v>
      </c>
      <c r="S5904" s="4">
        <v>0</v>
      </c>
      <c r="T5904" s="4">
        <v>0</v>
      </c>
      <c r="U5904" s="4">
        <v>0</v>
      </c>
      <c r="V5904" s="4">
        <v>0</v>
      </c>
      <c r="W5904" s="4">
        <v>0</v>
      </c>
      <c r="X5904" s="4">
        <v>0</v>
      </c>
      <c r="Y5904" s="4">
        <v>164586.53</v>
      </c>
      <c r="Z5904" s="4">
        <v>0</v>
      </c>
      <c r="AA5904" s="4">
        <v>0</v>
      </c>
      <c r="AB5904" t="s">
        <v>3</v>
      </c>
      <c r="AC5904" s="4">
        <v>0</v>
      </c>
      <c r="AD5904" s="4">
        <v>0</v>
      </c>
      <c r="AE5904" s="4">
        <v>0</v>
      </c>
      <c r="AF5904" t="s">
        <v>720</v>
      </c>
      <c r="AG5904" s="4">
        <v>0</v>
      </c>
      <c r="AH5904" s="4">
        <v>0</v>
      </c>
      <c r="AI5904" s="4">
        <v>0</v>
      </c>
      <c r="AJ5904" s="4">
        <v>-77828403.209999993</v>
      </c>
      <c r="AK5904" s="4">
        <v>187000</v>
      </c>
      <c r="AL5904" t="s">
        <v>798</v>
      </c>
      <c r="AM5904" s="71" t="str">
        <f>INDEX(Network_Insurer_Code,MATCH(Export!AL5904,Network_insurer_Name,0))</f>
        <v>PEI2</v>
      </c>
      <c r="AN5904" t="str">
        <f t="shared" si="92"/>
        <v>M1005PEI22019</v>
      </c>
    </row>
    <row r="5905" spans="1:40" x14ac:dyDescent="0.25">
      <c r="A5905">
        <v>2020</v>
      </c>
      <c r="B5905">
        <v>1</v>
      </c>
      <c r="C5905" s="1">
        <v>43739</v>
      </c>
      <c r="D5905" s="1">
        <v>43830</v>
      </c>
      <c r="E5905">
        <v>2019</v>
      </c>
      <c r="F5905" s="71" t="str">
        <f>INDEX(Client_Name,MATCH(Export!H5905,Local_Company_Name,0))</f>
        <v>Zebra Workings Ltd</v>
      </c>
      <c r="G5905" s="71">
        <f>INDEX(Client_Code,MATCH(Export!H5905,Local_Company_Name,0))</f>
        <v>1001</v>
      </c>
      <c r="H5905" t="s">
        <v>751</v>
      </c>
      <c r="I5905" t="s">
        <v>720</v>
      </c>
      <c r="J5905" t="s">
        <v>8</v>
      </c>
      <c r="K5905" s="71" t="str">
        <f>INDEX(Line_of_Business,MATCH(Export!J5905,Name,0))</f>
        <v>M</v>
      </c>
      <c r="L5905" s="9" t="s">
        <v>129</v>
      </c>
      <c r="M5905">
        <v>492</v>
      </c>
      <c r="N5905" s="4">
        <v>0</v>
      </c>
      <c r="O5905" s="4">
        <v>0</v>
      </c>
      <c r="P5905" s="4">
        <v>0</v>
      </c>
      <c r="Q5905" s="4">
        <v>0</v>
      </c>
      <c r="R5905" s="4">
        <v>0</v>
      </c>
      <c r="S5905" s="4">
        <v>0</v>
      </c>
      <c r="T5905" s="4">
        <v>0</v>
      </c>
      <c r="U5905" s="4">
        <v>0</v>
      </c>
      <c r="V5905" s="4">
        <v>0</v>
      </c>
      <c r="W5905" s="4">
        <v>-180000</v>
      </c>
      <c r="X5905" s="4">
        <v>0</v>
      </c>
      <c r="Y5905" s="4">
        <v>0</v>
      </c>
      <c r="Z5905" s="4">
        <v>0</v>
      </c>
      <c r="AA5905" s="4">
        <v>0</v>
      </c>
      <c r="AB5905" t="s">
        <v>3</v>
      </c>
      <c r="AC5905" s="4">
        <v>0</v>
      </c>
      <c r="AD5905" s="4">
        <v>0</v>
      </c>
      <c r="AE5905" s="4">
        <v>0</v>
      </c>
      <c r="AF5905" t="s">
        <v>720</v>
      </c>
      <c r="AG5905" s="4">
        <v>0</v>
      </c>
      <c r="AH5905" s="4">
        <v>0</v>
      </c>
      <c r="AI5905" s="4">
        <v>0</v>
      </c>
      <c r="AJ5905" s="4">
        <v>180000</v>
      </c>
      <c r="AK5905" s="4">
        <v>0</v>
      </c>
      <c r="AL5905" t="s">
        <v>791</v>
      </c>
      <c r="AM5905" s="71" t="str">
        <f>INDEX(Network_Insurer_Code,MATCH(Export!AL5905,Network_insurer_Name,0))</f>
        <v>CHI3</v>
      </c>
      <c r="AN5905" t="str">
        <f t="shared" si="92"/>
        <v>M1001CHI32019</v>
      </c>
    </row>
    <row r="5906" spans="1:40" x14ac:dyDescent="0.25">
      <c r="A5906">
        <v>2019</v>
      </c>
      <c r="B5906">
        <v>2</v>
      </c>
      <c r="C5906" s="1">
        <v>43556</v>
      </c>
      <c r="D5906" s="1">
        <v>43646</v>
      </c>
      <c r="E5906">
        <v>2018</v>
      </c>
      <c r="F5906" s="71" t="str">
        <f>INDEX(Client_Name,MATCH(Export!H5906,Local_Company_Name,0))</f>
        <v>Aplaca Engineering Co</v>
      </c>
      <c r="G5906" s="71">
        <f>INDEX(Client_Code,MATCH(Export!H5906,Local_Company_Name,0))</f>
        <v>1004</v>
      </c>
      <c r="H5906" t="s">
        <v>768</v>
      </c>
      <c r="I5906" t="s">
        <v>779</v>
      </c>
      <c r="J5906" t="s">
        <v>5</v>
      </c>
      <c r="K5906" s="71" t="str">
        <f>INDEX(Line_of_Business,MATCH(Export!J5906,Name,0))</f>
        <v>L</v>
      </c>
      <c r="L5906" s="9" t="s">
        <v>468</v>
      </c>
      <c r="M5906">
        <v>229</v>
      </c>
      <c r="N5906" s="4">
        <v>7204.73</v>
      </c>
      <c r="O5906" s="4">
        <v>7204.73</v>
      </c>
      <c r="P5906" s="4">
        <v>0</v>
      </c>
      <c r="Q5906" s="4">
        <v>0</v>
      </c>
      <c r="R5906" s="4">
        <v>0</v>
      </c>
      <c r="S5906" s="4">
        <v>0</v>
      </c>
      <c r="T5906" s="4">
        <v>0</v>
      </c>
      <c r="U5906" s="4">
        <v>0</v>
      </c>
      <c r="V5906" s="4">
        <v>0</v>
      </c>
      <c r="W5906" s="4">
        <v>0</v>
      </c>
      <c r="X5906" s="4">
        <v>0</v>
      </c>
      <c r="Y5906" s="4">
        <v>414.27</v>
      </c>
      <c r="Z5906" s="4">
        <v>0</v>
      </c>
      <c r="AA5906" s="4">
        <v>0</v>
      </c>
      <c r="AB5906" t="s">
        <v>3</v>
      </c>
      <c r="AC5906" s="4">
        <v>0</v>
      </c>
      <c r="AD5906" s="4">
        <v>0</v>
      </c>
      <c r="AE5906" s="4">
        <v>0</v>
      </c>
      <c r="AF5906" t="s">
        <v>779</v>
      </c>
      <c r="AG5906" s="4">
        <v>0</v>
      </c>
      <c r="AH5906" s="4">
        <v>0</v>
      </c>
      <c r="AI5906" s="4">
        <v>0</v>
      </c>
      <c r="AJ5906" s="4">
        <v>6790.45999999999</v>
      </c>
      <c r="AK5906" s="4">
        <v>200000</v>
      </c>
      <c r="AL5906" t="s">
        <v>795</v>
      </c>
      <c r="AM5906" s="71" t="str">
        <f>INDEX(Network_Insurer_Code,MATCH(Export!AL5906,Network_insurer_Name,0))</f>
        <v>TOL1</v>
      </c>
      <c r="AN5906" t="str">
        <f t="shared" si="92"/>
        <v>L1004TOL12018</v>
      </c>
    </row>
    <row r="5907" spans="1:40" x14ac:dyDescent="0.25">
      <c r="A5907">
        <v>2020</v>
      </c>
      <c r="B5907">
        <v>2</v>
      </c>
      <c r="C5907" s="1">
        <v>43922</v>
      </c>
      <c r="D5907" s="1">
        <v>44012</v>
      </c>
      <c r="E5907">
        <v>2019</v>
      </c>
      <c r="F5907" s="71" t="str">
        <f>INDEX(Client_Name,MATCH(Export!H5907,Local_Company_Name,0))</f>
        <v>Flaimngo Tailoring</v>
      </c>
      <c r="G5907" s="71">
        <f>INDEX(Client_Code,MATCH(Export!H5907,Local_Company_Name,0))</f>
        <v>1005</v>
      </c>
      <c r="H5907" t="s">
        <v>770</v>
      </c>
      <c r="I5907" t="s">
        <v>704</v>
      </c>
      <c r="J5907" t="s">
        <v>0</v>
      </c>
      <c r="K5907" s="71" t="str">
        <f>INDEX(Line_of_Business,MATCH(Export!J5907,Name,0))</f>
        <v>D</v>
      </c>
      <c r="L5907" s="9" t="s">
        <v>132</v>
      </c>
      <c r="M5907">
        <v>14435</v>
      </c>
      <c r="N5907" s="4">
        <v>0</v>
      </c>
      <c r="O5907" s="4">
        <v>0</v>
      </c>
      <c r="P5907" s="4">
        <v>16626.45</v>
      </c>
      <c r="Q5907" s="4">
        <v>0</v>
      </c>
      <c r="R5907" s="4">
        <v>0</v>
      </c>
      <c r="S5907" s="4">
        <v>0</v>
      </c>
      <c r="T5907" s="4">
        <v>0</v>
      </c>
      <c r="U5907" s="4">
        <v>0</v>
      </c>
      <c r="V5907" s="4">
        <v>0</v>
      </c>
      <c r="W5907" s="4">
        <v>0</v>
      </c>
      <c r="X5907" s="4">
        <v>0</v>
      </c>
      <c r="Y5907" s="4">
        <v>0</v>
      </c>
      <c r="Z5907" s="4">
        <v>0</v>
      </c>
      <c r="AA5907" s="4">
        <v>0</v>
      </c>
      <c r="AB5907" t="s">
        <v>3</v>
      </c>
      <c r="AC5907" s="4">
        <v>0</v>
      </c>
      <c r="AD5907" s="4">
        <v>0</v>
      </c>
      <c r="AE5907" s="4">
        <v>-10191.969999999999</v>
      </c>
      <c r="AF5907" t="s">
        <v>704</v>
      </c>
      <c r="AG5907" s="4">
        <v>0</v>
      </c>
      <c r="AH5907" s="4">
        <v>0</v>
      </c>
      <c r="AI5907" s="4">
        <v>0</v>
      </c>
      <c r="AJ5907" s="4">
        <v>-16626.45</v>
      </c>
      <c r="AK5907" s="4">
        <v>0</v>
      </c>
      <c r="AL5907" t="s">
        <v>787</v>
      </c>
      <c r="AM5907" s="71" t="str">
        <f>INDEX(Network_Insurer_Code,MATCH(Export!AL5907,Network_insurer_Name,0))</f>
        <v>LEI3</v>
      </c>
      <c r="AN5907" t="str">
        <f t="shared" si="92"/>
        <v>D1005LEI32019</v>
      </c>
    </row>
    <row r="5908" spans="1:40" x14ac:dyDescent="0.25">
      <c r="A5908">
        <v>2019</v>
      </c>
      <c r="B5908">
        <v>1</v>
      </c>
      <c r="C5908" s="1">
        <v>43466</v>
      </c>
      <c r="D5908" s="1">
        <v>43555</v>
      </c>
      <c r="E5908">
        <v>2017</v>
      </c>
      <c r="F5908" s="71" t="str">
        <f>INDEX(Client_Name,MATCH(Export!H5908,Local_Company_Name,0))</f>
        <v>Flaimngo Tailoring</v>
      </c>
      <c r="G5908" s="71">
        <f>INDEX(Client_Code,MATCH(Export!H5908,Local_Company_Name,0))</f>
        <v>1005</v>
      </c>
      <c r="H5908" t="s">
        <v>771</v>
      </c>
      <c r="I5908" t="s">
        <v>707</v>
      </c>
      <c r="J5908" t="s">
        <v>8</v>
      </c>
      <c r="K5908" s="71" t="str">
        <f>INDEX(Line_of_Business,MATCH(Export!J5908,Name,0))</f>
        <v>M</v>
      </c>
      <c r="L5908" s="9" t="s">
        <v>359</v>
      </c>
      <c r="M5908">
        <v>938</v>
      </c>
      <c r="N5908" s="4">
        <v>0</v>
      </c>
      <c r="O5908" s="4">
        <v>0</v>
      </c>
      <c r="P5908" s="4">
        <v>73324.179999999993</v>
      </c>
      <c r="Q5908" s="4">
        <v>0</v>
      </c>
      <c r="R5908" s="4">
        <v>0</v>
      </c>
      <c r="S5908" s="4">
        <v>0</v>
      </c>
      <c r="T5908" s="4">
        <v>0</v>
      </c>
      <c r="U5908" s="4">
        <v>0</v>
      </c>
      <c r="V5908" s="4">
        <v>0</v>
      </c>
      <c r="W5908" s="4">
        <v>0</v>
      </c>
      <c r="X5908" s="4">
        <v>0</v>
      </c>
      <c r="Y5908" s="4">
        <v>0</v>
      </c>
      <c r="Z5908" s="4">
        <v>0</v>
      </c>
      <c r="AA5908" s="4">
        <v>0</v>
      </c>
      <c r="AB5908" t="s">
        <v>3</v>
      </c>
      <c r="AC5908" s="4">
        <v>0</v>
      </c>
      <c r="AD5908" s="4">
        <v>0</v>
      </c>
      <c r="AE5908" s="4">
        <v>9086.66</v>
      </c>
      <c r="AF5908" t="s">
        <v>707</v>
      </c>
      <c r="AG5908" s="4">
        <v>0</v>
      </c>
      <c r="AH5908" s="4">
        <v>0</v>
      </c>
      <c r="AI5908" s="4">
        <v>0</v>
      </c>
      <c r="AJ5908" s="4">
        <v>-73324.179999999993</v>
      </c>
      <c r="AK5908" s="4">
        <v>0</v>
      </c>
      <c r="AL5908" t="s">
        <v>789</v>
      </c>
      <c r="AM5908" s="71" t="str">
        <f>INDEX(Network_Insurer_Code,MATCH(Export!AL5908,Network_insurer_Name,0))</f>
        <v>APL1</v>
      </c>
      <c r="AN5908" t="str">
        <f t="shared" si="92"/>
        <v>M1005APL12017</v>
      </c>
    </row>
    <row r="5909" spans="1:40" x14ac:dyDescent="0.25">
      <c r="A5909">
        <v>2020</v>
      </c>
      <c r="B5909">
        <v>2</v>
      </c>
      <c r="C5909" s="1">
        <v>43831</v>
      </c>
      <c r="D5909" s="1">
        <v>43921</v>
      </c>
      <c r="E5909">
        <v>2020</v>
      </c>
      <c r="F5909" s="71" t="str">
        <f>INDEX(Client_Name,MATCH(Export!H5909,Local_Company_Name,0))</f>
        <v>Flaimngo Tailoring</v>
      </c>
      <c r="G5909" s="71">
        <f>INDEX(Client_Code,MATCH(Export!H5909,Local_Company_Name,0))</f>
        <v>1005</v>
      </c>
      <c r="H5909" t="s">
        <v>770</v>
      </c>
      <c r="I5909" t="s">
        <v>733</v>
      </c>
      <c r="J5909" t="s">
        <v>8</v>
      </c>
      <c r="K5909" s="71" t="str">
        <f>INDEX(Line_of_Business,MATCH(Export!J5909,Name,0))</f>
        <v>M</v>
      </c>
      <c r="L5909" s="9">
        <v>203260658</v>
      </c>
      <c r="M5909">
        <v>23</v>
      </c>
      <c r="N5909" s="4">
        <v>11576.18</v>
      </c>
      <c r="O5909" s="4">
        <v>11576.18</v>
      </c>
      <c r="P5909" s="4">
        <v>1296.6099999999999</v>
      </c>
      <c r="Q5909" s="4">
        <v>0</v>
      </c>
      <c r="R5909" s="4">
        <v>0</v>
      </c>
      <c r="S5909" s="4">
        <v>0</v>
      </c>
      <c r="T5909" s="4">
        <v>0</v>
      </c>
      <c r="U5909" s="4">
        <v>0</v>
      </c>
      <c r="V5909" s="4">
        <v>0</v>
      </c>
      <c r="W5909" s="4">
        <v>0</v>
      </c>
      <c r="X5909" s="4">
        <v>0</v>
      </c>
      <c r="Y5909" s="4">
        <v>1360.2</v>
      </c>
      <c r="Z5909" s="4">
        <v>868.21</v>
      </c>
      <c r="AA5909" s="4">
        <v>1447.02</v>
      </c>
      <c r="AB5909" t="s">
        <v>3</v>
      </c>
      <c r="AC5909" s="4">
        <v>0</v>
      </c>
      <c r="AD5909" s="4">
        <v>0</v>
      </c>
      <c r="AE5909" s="4">
        <v>0</v>
      </c>
      <c r="AF5909" t="s">
        <v>733</v>
      </c>
      <c r="AG5909" s="4">
        <v>0</v>
      </c>
      <c r="AH5909" s="4">
        <v>0</v>
      </c>
      <c r="AI5909" s="4">
        <v>0</v>
      </c>
      <c r="AJ5909" s="4">
        <v>6604.1399999999903</v>
      </c>
      <c r="AK5909" s="4">
        <v>200000</v>
      </c>
      <c r="AL5909" t="s">
        <v>789</v>
      </c>
      <c r="AM5909" s="71" t="str">
        <f>INDEX(Network_Insurer_Code,MATCH(Export!AL5909,Network_insurer_Name,0))</f>
        <v>APL1</v>
      </c>
      <c r="AN5909" t="str">
        <f t="shared" si="92"/>
        <v>M1005APL12020</v>
      </c>
    </row>
    <row r="5910" spans="1:40" x14ac:dyDescent="0.25">
      <c r="A5910">
        <v>2019</v>
      </c>
      <c r="B5910">
        <v>3</v>
      </c>
      <c r="C5910" s="1">
        <v>43647</v>
      </c>
      <c r="D5910" s="1">
        <v>43738</v>
      </c>
      <c r="E5910">
        <v>2019</v>
      </c>
      <c r="F5910" s="71" t="str">
        <f>INDEX(Client_Name,MATCH(Export!H5910,Local_Company_Name,0))</f>
        <v>Falcon Clothing</v>
      </c>
      <c r="G5910" s="71">
        <f>INDEX(Client_Code,MATCH(Export!H5910,Local_Company_Name,0))</f>
        <v>1006</v>
      </c>
      <c r="H5910" t="s">
        <v>773</v>
      </c>
      <c r="I5910" t="s">
        <v>707</v>
      </c>
      <c r="J5910" t="s">
        <v>0</v>
      </c>
      <c r="K5910" s="71" t="str">
        <f>INDEX(Line_of_Business,MATCH(Export!J5910,Name,0))</f>
        <v>D</v>
      </c>
      <c r="L5910" s="9">
        <v>76557512</v>
      </c>
      <c r="M5910">
        <v>312</v>
      </c>
      <c r="N5910" s="4">
        <v>366.84</v>
      </c>
      <c r="O5910" s="4">
        <v>366.84</v>
      </c>
      <c r="P5910" s="4">
        <v>0</v>
      </c>
      <c r="Q5910" s="4">
        <v>0</v>
      </c>
      <c r="R5910" s="4">
        <v>0</v>
      </c>
      <c r="S5910" s="4">
        <v>0</v>
      </c>
      <c r="T5910" s="4">
        <v>0</v>
      </c>
      <c r="U5910" s="4">
        <v>0</v>
      </c>
      <c r="V5910" s="4">
        <v>0</v>
      </c>
      <c r="W5910" s="4">
        <v>0</v>
      </c>
      <c r="X5910" s="4">
        <v>0</v>
      </c>
      <c r="Y5910" s="4">
        <v>29.35</v>
      </c>
      <c r="Z5910" s="4">
        <v>0</v>
      </c>
      <c r="AA5910" s="4">
        <v>29.35</v>
      </c>
      <c r="AB5910" t="s">
        <v>3</v>
      </c>
      <c r="AC5910" s="4">
        <v>0</v>
      </c>
      <c r="AD5910" s="4">
        <v>0</v>
      </c>
      <c r="AE5910" s="4">
        <v>0</v>
      </c>
      <c r="AF5910" t="s">
        <v>707</v>
      </c>
      <c r="AG5910" s="4">
        <v>0</v>
      </c>
      <c r="AH5910" s="4">
        <v>0</v>
      </c>
      <c r="AI5910" s="4">
        <v>0</v>
      </c>
      <c r="AJ5910" s="4">
        <v>308.13999999999902</v>
      </c>
      <c r="AK5910" s="4">
        <v>0</v>
      </c>
      <c r="AL5910" t="s">
        <v>793</v>
      </c>
      <c r="AM5910" s="71" t="str">
        <f>INDEX(Network_Insurer_Code,MATCH(Export!AL5910,Network_insurer_Name,0))</f>
        <v>CAL3</v>
      </c>
      <c r="AN5910" t="str">
        <f t="shared" si="92"/>
        <v>D1006CAL32019</v>
      </c>
    </row>
    <row r="5911" spans="1:40" x14ac:dyDescent="0.25">
      <c r="A5911">
        <v>2020</v>
      </c>
      <c r="B5911">
        <v>3</v>
      </c>
      <c r="C5911" s="1">
        <v>44013</v>
      </c>
      <c r="D5911" s="1">
        <v>44104</v>
      </c>
      <c r="E5911">
        <v>2018</v>
      </c>
      <c r="F5911" s="71" t="str">
        <f>INDEX(Client_Name,MATCH(Export!H5911,Local_Company_Name,0))</f>
        <v>Lion Manufacturing Co</v>
      </c>
      <c r="G5911" s="71">
        <f>INDEX(Client_Code,MATCH(Export!H5911,Local_Company_Name,0))</f>
        <v>1002</v>
      </c>
      <c r="H5911" t="s">
        <v>758</v>
      </c>
      <c r="I5911" t="s">
        <v>719</v>
      </c>
      <c r="J5911" t="s">
        <v>5</v>
      </c>
      <c r="K5911" s="71" t="str">
        <f>INDEX(Line_of_Business,MATCH(Export!J5911,Name,0))</f>
        <v>L</v>
      </c>
      <c r="L5911" s="9" t="s">
        <v>315</v>
      </c>
      <c r="M5911">
        <v>391</v>
      </c>
      <c r="N5911" s="4">
        <v>0</v>
      </c>
      <c r="O5911" s="4">
        <v>0</v>
      </c>
      <c r="P5911" s="4">
        <v>0</v>
      </c>
      <c r="Q5911" s="4">
        <v>0</v>
      </c>
      <c r="R5911" s="4">
        <v>0</v>
      </c>
      <c r="S5911" s="4">
        <v>0</v>
      </c>
      <c r="T5911" s="4">
        <v>0</v>
      </c>
      <c r="U5911" s="4">
        <v>0</v>
      </c>
      <c r="V5911" s="4">
        <v>0</v>
      </c>
      <c r="W5911" s="4">
        <v>0</v>
      </c>
      <c r="X5911" s="4">
        <v>0</v>
      </c>
      <c r="Y5911" s="4">
        <v>0</v>
      </c>
      <c r="Z5911" s="4">
        <v>0</v>
      </c>
      <c r="AA5911" s="4">
        <v>0</v>
      </c>
      <c r="AB5911" t="s">
        <v>3</v>
      </c>
      <c r="AC5911" s="4">
        <v>0</v>
      </c>
      <c r="AD5911" s="4">
        <v>0</v>
      </c>
      <c r="AE5911" s="4">
        <v>-61.13</v>
      </c>
      <c r="AF5911" t="s">
        <v>719</v>
      </c>
      <c r="AG5911" s="4">
        <v>0</v>
      </c>
      <c r="AH5911" s="4">
        <v>0</v>
      </c>
      <c r="AI5911" s="4">
        <v>0</v>
      </c>
      <c r="AJ5911" s="4">
        <v>0</v>
      </c>
      <c r="AK5911" s="4">
        <v>0</v>
      </c>
      <c r="AL5911" t="s">
        <v>798</v>
      </c>
      <c r="AM5911" s="71" t="str">
        <f>INDEX(Network_Insurer_Code,MATCH(Export!AL5911,Network_insurer_Name,0))</f>
        <v>PEI2</v>
      </c>
      <c r="AN5911" t="str">
        <f t="shared" si="92"/>
        <v>L1002PEI22018</v>
      </c>
    </row>
    <row r="5912" spans="1:40" x14ac:dyDescent="0.25">
      <c r="A5912">
        <v>2020</v>
      </c>
      <c r="B5912">
        <v>2</v>
      </c>
      <c r="C5912" s="1">
        <v>43922</v>
      </c>
      <c r="D5912" s="1">
        <v>44012</v>
      </c>
      <c r="E5912">
        <v>2019</v>
      </c>
      <c r="F5912" s="71" t="str">
        <f>INDEX(Client_Name,MATCH(Export!H5912,Local_Company_Name,0))</f>
        <v>Falcon Clothing</v>
      </c>
      <c r="G5912" s="71">
        <f>INDEX(Client_Code,MATCH(Export!H5912,Local_Company_Name,0))</f>
        <v>1006</v>
      </c>
      <c r="H5912" t="s">
        <v>774</v>
      </c>
      <c r="I5912" t="s">
        <v>732</v>
      </c>
      <c r="J5912" t="s">
        <v>8</v>
      </c>
      <c r="K5912" s="71" t="str">
        <f>INDEX(Line_of_Business,MATCH(Export!J5912,Name,0))</f>
        <v>M</v>
      </c>
      <c r="L5912" s="9" t="s">
        <v>222</v>
      </c>
      <c r="M5912">
        <v>398</v>
      </c>
      <c r="N5912" s="4">
        <v>268400</v>
      </c>
      <c r="O5912" s="4">
        <v>268400</v>
      </c>
      <c r="P5912" s="4">
        <v>109309.2</v>
      </c>
      <c r="Q5912" s="4">
        <v>0</v>
      </c>
      <c r="R5912" s="4">
        <v>0</v>
      </c>
      <c r="S5912" s="4">
        <v>0</v>
      </c>
      <c r="T5912" s="4">
        <v>0</v>
      </c>
      <c r="U5912" s="4">
        <v>0</v>
      </c>
      <c r="V5912" s="4">
        <v>0</v>
      </c>
      <c r="W5912" s="4">
        <v>0</v>
      </c>
      <c r="X5912" s="4">
        <v>0</v>
      </c>
      <c r="Y5912" s="4">
        <v>32208.02</v>
      </c>
      <c r="Z5912" s="4">
        <v>0</v>
      </c>
      <c r="AA5912" s="4">
        <v>0</v>
      </c>
      <c r="AB5912" t="s">
        <v>3</v>
      </c>
      <c r="AC5912" s="4">
        <v>0</v>
      </c>
      <c r="AD5912" s="4">
        <v>0</v>
      </c>
      <c r="AE5912" s="4">
        <v>0</v>
      </c>
      <c r="AF5912" t="s">
        <v>732</v>
      </c>
      <c r="AG5912" s="4">
        <v>0</v>
      </c>
      <c r="AH5912" s="4">
        <v>0</v>
      </c>
      <c r="AI5912" s="4">
        <v>0</v>
      </c>
      <c r="AJ5912" s="4">
        <v>126882.77999999899</v>
      </c>
      <c r="AK5912" s="4">
        <v>0</v>
      </c>
      <c r="AL5912" t="s">
        <v>792</v>
      </c>
      <c r="AM5912" s="71" t="str">
        <f>INDEX(Network_Insurer_Code,MATCH(Export!AL5912,Network_insurer_Name,0))</f>
        <v>CAL1</v>
      </c>
      <c r="AN5912" t="str">
        <f t="shared" si="92"/>
        <v>M1006CAL12019</v>
      </c>
    </row>
    <row r="5913" spans="1:40" x14ac:dyDescent="0.25">
      <c r="A5913">
        <v>2019</v>
      </c>
      <c r="B5913">
        <v>1</v>
      </c>
      <c r="C5913" s="1">
        <v>43466</v>
      </c>
      <c r="D5913" s="1">
        <v>43555</v>
      </c>
      <c r="E5913">
        <v>2017</v>
      </c>
      <c r="F5913" s="71" t="str">
        <f>INDEX(Client_Name,MATCH(Export!H5913,Local_Company_Name,0))</f>
        <v>Zebra Workings Ltd</v>
      </c>
      <c r="G5913" s="71">
        <f>INDEX(Client_Code,MATCH(Export!H5913,Local_Company_Name,0))</f>
        <v>1001</v>
      </c>
      <c r="H5913" t="s">
        <v>748</v>
      </c>
      <c r="I5913" t="s">
        <v>732</v>
      </c>
      <c r="J5913" t="s">
        <v>5</v>
      </c>
      <c r="K5913" s="71" t="str">
        <f>INDEX(Line_of_Business,MATCH(Export!J5913,Name,0))</f>
        <v>L</v>
      </c>
      <c r="L5913" s="9">
        <v>324633265</v>
      </c>
      <c r="M5913">
        <v>319</v>
      </c>
      <c r="N5913" s="4">
        <v>0</v>
      </c>
      <c r="O5913" s="4">
        <v>0</v>
      </c>
      <c r="P5913" s="4">
        <v>0</v>
      </c>
      <c r="Q5913" s="4">
        <v>0</v>
      </c>
      <c r="R5913" s="4">
        <v>0</v>
      </c>
      <c r="S5913" s="4">
        <v>0</v>
      </c>
      <c r="T5913" s="4">
        <v>0</v>
      </c>
      <c r="U5913" s="4">
        <v>0</v>
      </c>
      <c r="V5913" s="4">
        <v>0</v>
      </c>
      <c r="W5913" s="4">
        <v>0</v>
      </c>
      <c r="X5913" s="4">
        <v>0</v>
      </c>
      <c r="Y5913" s="4">
        <v>0</v>
      </c>
      <c r="Z5913" s="4">
        <v>0</v>
      </c>
      <c r="AA5913" s="4">
        <v>0</v>
      </c>
      <c r="AB5913" t="s">
        <v>3</v>
      </c>
      <c r="AC5913" s="4">
        <v>0</v>
      </c>
      <c r="AD5913" s="4">
        <v>0</v>
      </c>
      <c r="AE5913" s="4">
        <v>-80000</v>
      </c>
      <c r="AF5913" t="s">
        <v>732</v>
      </c>
      <c r="AG5913" s="4">
        <v>0</v>
      </c>
      <c r="AH5913" s="4">
        <v>0</v>
      </c>
      <c r="AI5913" s="4">
        <v>0</v>
      </c>
      <c r="AJ5913" s="4">
        <v>0</v>
      </c>
      <c r="AK5913" s="4">
        <v>0</v>
      </c>
      <c r="AL5913" t="s">
        <v>783</v>
      </c>
      <c r="AM5913" s="71" t="str">
        <f>INDEX(Network_Insurer_Code,MATCH(Export!AL5913,Network_insurer_Name,0))</f>
        <v>PEP1</v>
      </c>
      <c r="AN5913" t="str">
        <f t="shared" si="92"/>
        <v>L1001PEP12017</v>
      </c>
    </row>
    <row r="5914" spans="1:40" x14ac:dyDescent="0.25">
      <c r="A5914">
        <v>2020</v>
      </c>
      <c r="B5914">
        <v>1</v>
      </c>
      <c r="C5914" s="1">
        <v>43831</v>
      </c>
      <c r="D5914" s="1">
        <v>43921</v>
      </c>
      <c r="E5914">
        <v>2019</v>
      </c>
      <c r="F5914" s="71" t="str">
        <f>INDEX(Client_Name,MATCH(Export!H5914,Local_Company_Name,0))</f>
        <v>Tiger Jewelcrafting Ltd</v>
      </c>
      <c r="G5914" s="71">
        <f>INDEX(Client_Code,MATCH(Export!H5914,Local_Company_Name,0))</f>
        <v>1003</v>
      </c>
      <c r="H5914" t="s">
        <v>762</v>
      </c>
      <c r="I5914" t="s">
        <v>724</v>
      </c>
      <c r="J5914" t="s">
        <v>14</v>
      </c>
      <c r="K5914" s="71" t="str">
        <f>INDEX(Line_of_Business,MATCH(Export!J5914,Name,0))</f>
        <v>C</v>
      </c>
      <c r="L5914" s="9">
        <v>77614</v>
      </c>
      <c r="M5914">
        <v>7</v>
      </c>
      <c r="N5914" s="4">
        <v>0</v>
      </c>
      <c r="O5914" s="4">
        <v>0</v>
      </c>
      <c r="P5914" s="4">
        <v>0</v>
      </c>
      <c r="Q5914" s="4">
        <v>0</v>
      </c>
      <c r="R5914" s="4">
        <v>0</v>
      </c>
      <c r="S5914" s="4">
        <v>0</v>
      </c>
      <c r="T5914" s="4">
        <v>0</v>
      </c>
      <c r="U5914" s="4">
        <v>0</v>
      </c>
      <c r="V5914" s="4">
        <v>0</v>
      </c>
      <c r="W5914" s="4">
        <v>0</v>
      </c>
      <c r="X5914" s="4">
        <v>0</v>
      </c>
      <c r="Y5914" s="4">
        <v>0</v>
      </c>
      <c r="Z5914" s="4">
        <v>0</v>
      </c>
      <c r="AA5914" s="4">
        <v>0</v>
      </c>
      <c r="AB5914" t="s">
        <v>3</v>
      </c>
      <c r="AC5914" s="4">
        <v>0</v>
      </c>
      <c r="AD5914" s="4">
        <v>0</v>
      </c>
      <c r="AE5914" s="4">
        <v>0</v>
      </c>
      <c r="AF5914" t="s">
        <v>724</v>
      </c>
      <c r="AG5914" s="4">
        <v>0</v>
      </c>
      <c r="AH5914" s="4">
        <v>0</v>
      </c>
      <c r="AI5914" s="4">
        <v>0</v>
      </c>
      <c r="AJ5914" s="4">
        <v>0</v>
      </c>
      <c r="AK5914" s="4">
        <v>0</v>
      </c>
      <c r="AL5914" t="s">
        <v>798</v>
      </c>
      <c r="AM5914" s="71" t="str">
        <f>INDEX(Network_Insurer_Code,MATCH(Export!AL5914,Network_insurer_Name,0))</f>
        <v>PEI2</v>
      </c>
      <c r="AN5914" t="str">
        <f t="shared" si="92"/>
        <v>C1003PEI22019</v>
      </c>
    </row>
    <row r="5915" spans="1:40" x14ac:dyDescent="0.25">
      <c r="A5915">
        <v>2019</v>
      </c>
      <c r="B5915">
        <v>4</v>
      </c>
      <c r="C5915" s="1">
        <v>43739</v>
      </c>
      <c r="D5915" s="1">
        <v>43830</v>
      </c>
      <c r="E5915">
        <v>2019</v>
      </c>
      <c r="F5915" s="71" t="str">
        <f>INDEX(Client_Name,MATCH(Export!H5915,Local_Company_Name,0))</f>
        <v>Aplaca Engineering Co</v>
      </c>
      <c r="G5915" s="71">
        <f>INDEX(Client_Code,MATCH(Export!H5915,Local_Company_Name,0))</f>
        <v>1004</v>
      </c>
      <c r="H5915" t="s">
        <v>767</v>
      </c>
      <c r="I5915" t="s">
        <v>720</v>
      </c>
      <c r="J5915" t="s">
        <v>22</v>
      </c>
      <c r="K5915" s="71" t="str">
        <f>INDEX(Line_of_Business,MATCH(Export!J5915,Name,0))</f>
        <v>A</v>
      </c>
      <c r="L5915" s="9" t="s">
        <v>29</v>
      </c>
      <c r="M5915">
        <v>293</v>
      </c>
      <c r="N5915" s="4">
        <v>159074.668911335</v>
      </c>
      <c r="O5915" s="4">
        <v>141735.53</v>
      </c>
      <c r="P5915" s="4">
        <v>1349865</v>
      </c>
      <c r="Q5915" s="4">
        <v>0</v>
      </c>
      <c r="R5915" s="4">
        <v>0</v>
      </c>
      <c r="S5915" s="4">
        <v>0</v>
      </c>
      <c r="T5915" s="4">
        <v>0</v>
      </c>
      <c r="U5915" s="4">
        <v>0</v>
      </c>
      <c r="V5915" s="4">
        <v>0</v>
      </c>
      <c r="W5915" s="4">
        <v>0</v>
      </c>
      <c r="X5915" s="4">
        <v>0</v>
      </c>
      <c r="Y5915" s="4">
        <v>17008.259999999998</v>
      </c>
      <c r="Z5915" s="4">
        <v>0</v>
      </c>
      <c r="AA5915" s="4">
        <v>0</v>
      </c>
      <c r="AB5915" t="s">
        <v>3</v>
      </c>
      <c r="AC5915" s="4">
        <v>0</v>
      </c>
      <c r="AD5915" s="4">
        <v>0</v>
      </c>
      <c r="AE5915" s="4">
        <v>0</v>
      </c>
      <c r="AF5915" t="s">
        <v>720</v>
      </c>
      <c r="AG5915" s="4">
        <v>0</v>
      </c>
      <c r="AH5915" s="4">
        <v>0</v>
      </c>
      <c r="AI5915" s="4">
        <v>0</v>
      </c>
      <c r="AJ5915" s="4">
        <v>-1225137.73</v>
      </c>
      <c r="AK5915" s="4">
        <v>200000</v>
      </c>
      <c r="AL5915" t="s">
        <v>784</v>
      </c>
      <c r="AM5915" s="71" t="str">
        <f>INDEX(Network_Insurer_Code,MATCH(Export!AL5915,Network_insurer_Name,0))</f>
        <v>PII1</v>
      </c>
      <c r="AN5915" t="str">
        <f t="shared" si="92"/>
        <v>A1004PII12019</v>
      </c>
    </row>
    <row r="5916" spans="1:40" x14ac:dyDescent="0.25">
      <c r="A5916">
        <v>2019</v>
      </c>
      <c r="B5916">
        <v>2</v>
      </c>
      <c r="C5916" s="1">
        <v>43556</v>
      </c>
      <c r="D5916" s="1">
        <v>43646</v>
      </c>
      <c r="E5916">
        <v>2019</v>
      </c>
      <c r="F5916" s="71" t="str">
        <f>INDEX(Client_Name,MATCH(Export!H5916,Local_Company_Name,0))</f>
        <v>Lion Manufacturing Co</v>
      </c>
      <c r="G5916" s="71">
        <f>INDEX(Client_Code,MATCH(Export!H5916,Local_Company_Name,0))</f>
        <v>1002</v>
      </c>
      <c r="H5916" t="s">
        <v>757</v>
      </c>
      <c r="I5916" t="s">
        <v>732</v>
      </c>
      <c r="J5916" t="s">
        <v>5</v>
      </c>
      <c r="K5916" s="71" t="str">
        <f>INDEX(Line_of_Business,MATCH(Export!J5916,Name,0))</f>
        <v>L</v>
      </c>
      <c r="L5916" s="9" t="s">
        <v>299</v>
      </c>
      <c r="M5916">
        <v>1404</v>
      </c>
      <c r="N5916" s="4">
        <v>0</v>
      </c>
      <c r="O5916" s="4">
        <v>0</v>
      </c>
      <c r="P5916" s="4">
        <v>0</v>
      </c>
      <c r="Q5916" s="4">
        <v>0</v>
      </c>
      <c r="R5916" s="4">
        <v>0</v>
      </c>
      <c r="S5916" s="4">
        <v>0</v>
      </c>
      <c r="T5916" s="4">
        <v>0</v>
      </c>
      <c r="U5916" s="4">
        <v>0</v>
      </c>
      <c r="V5916" s="4">
        <v>0</v>
      </c>
      <c r="W5916" s="4">
        <v>0</v>
      </c>
      <c r="X5916" s="4">
        <v>0</v>
      </c>
      <c r="Y5916" s="4">
        <v>0</v>
      </c>
      <c r="Z5916" s="4">
        <v>0</v>
      </c>
      <c r="AA5916" s="4">
        <v>0</v>
      </c>
      <c r="AB5916" t="s">
        <v>3</v>
      </c>
      <c r="AC5916" s="4">
        <v>0</v>
      </c>
      <c r="AD5916" s="4">
        <v>0</v>
      </c>
      <c r="AE5916" s="4">
        <v>0</v>
      </c>
      <c r="AF5916" t="s">
        <v>732</v>
      </c>
      <c r="AG5916" s="4">
        <v>0</v>
      </c>
      <c r="AH5916" s="4">
        <v>0</v>
      </c>
      <c r="AI5916" s="4">
        <v>0</v>
      </c>
      <c r="AJ5916" s="4">
        <v>0</v>
      </c>
      <c r="AK5916" s="4">
        <v>0</v>
      </c>
      <c r="AL5916" t="s">
        <v>798</v>
      </c>
      <c r="AM5916" s="71" t="str">
        <f>INDEX(Network_Insurer_Code,MATCH(Export!AL5916,Network_insurer_Name,0))</f>
        <v>PEI2</v>
      </c>
      <c r="AN5916" t="str">
        <f t="shared" si="92"/>
        <v>L1002PEI22019</v>
      </c>
    </row>
    <row r="5917" spans="1:40" x14ac:dyDescent="0.25">
      <c r="A5917">
        <v>2020</v>
      </c>
      <c r="B5917">
        <v>2</v>
      </c>
      <c r="C5917" s="1">
        <v>43922</v>
      </c>
      <c r="D5917" s="1">
        <v>44012</v>
      </c>
      <c r="E5917">
        <v>2017</v>
      </c>
      <c r="F5917" s="71" t="str">
        <f>INDEX(Client_Name,MATCH(Export!H5917,Local_Company_Name,0))</f>
        <v>Falcon Clothing</v>
      </c>
      <c r="G5917" s="71">
        <f>INDEX(Client_Code,MATCH(Export!H5917,Local_Company_Name,0))</f>
        <v>1006</v>
      </c>
      <c r="H5917" t="s">
        <v>756</v>
      </c>
      <c r="I5917" t="s">
        <v>707</v>
      </c>
      <c r="J5917" t="s">
        <v>8</v>
      </c>
      <c r="K5917" s="71" t="str">
        <f>INDEX(Line_of_Business,MATCH(Export!J5917,Name,0))</f>
        <v>M</v>
      </c>
      <c r="L5917" s="9" t="s">
        <v>467</v>
      </c>
      <c r="M5917">
        <v>4</v>
      </c>
      <c r="N5917" s="4">
        <v>0</v>
      </c>
      <c r="O5917" s="4">
        <v>0</v>
      </c>
      <c r="P5917" s="4">
        <v>-0.56000000000000005</v>
      </c>
      <c r="Q5917" s="4">
        <v>0</v>
      </c>
      <c r="R5917" s="4">
        <v>0</v>
      </c>
      <c r="S5917" s="4">
        <v>0</v>
      </c>
      <c r="T5917" s="4">
        <v>0</v>
      </c>
      <c r="U5917" s="4">
        <v>0</v>
      </c>
      <c r="V5917" s="4">
        <v>0</v>
      </c>
      <c r="W5917" s="4">
        <v>0</v>
      </c>
      <c r="X5917" s="4">
        <v>0</v>
      </c>
      <c r="Y5917" s="4">
        <v>0</v>
      </c>
      <c r="Z5917" s="4">
        <v>0</v>
      </c>
      <c r="AA5917" s="4">
        <v>0</v>
      </c>
      <c r="AB5917" t="s">
        <v>3</v>
      </c>
      <c r="AC5917" s="4">
        <v>0</v>
      </c>
      <c r="AD5917" s="4">
        <v>0</v>
      </c>
      <c r="AE5917" s="4">
        <v>0</v>
      </c>
      <c r="AF5917" t="s">
        <v>707</v>
      </c>
      <c r="AG5917" s="4">
        <v>0</v>
      </c>
      <c r="AH5917" s="4">
        <v>0</v>
      </c>
      <c r="AI5917" s="4">
        <v>0</v>
      </c>
      <c r="AJ5917" s="4">
        <v>0.56000000000000005</v>
      </c>
      <c r="AK5917" s="4">
        <v>0</v>
      </c>
      <c r="AL5917" t="s">
        <v>793</v>
      </c>
      <c r="AM5917" s="71" t="str">
        <f>INDEX(Network_Insurer_Code,MATCH(Export!AL5917,Network_insurer_Name,0))</f>
        <v>CAL3</v>
      </c>
      <c r="AN5917" t="str">
        <f t="shared" si="92"/>
        <v>M1006CAL32017</v>
      </c>
    </row>
    <row r="5918" spans="1:40" x14ac:dyDescent="0.25">
      <c r="A5918">
        <v>2020</v>
      </c>
      <c r="B5918">
        <v>2</v>
      </c>
      <c r="C5918" s="1">
        <v>43922</v>
      </c>
      <c r="D5918" s="1">
        <v>44012</v>
      </c>
      <c r="E5918">
        <v>2019</v>
      </c>
      <c r="F5918" s="71" t="str">
        <f>INDEX(Client_Name,MATCH(Export!H5918,Local_Company_Name,0))</f>
        <v>Flaimngo Tailoring</v>
      </c>
      <c r="G5918" s="71">
        <f>INDEX(Client_Code,MATCH(Export!H5918,Local_Company_Name,0))</f>
        <v>1005</v>
      </c>
      <c r="H5918" t="s">
        <v>769</v>
      </c>
      <c r="I5918" t="s">
        <v>704</v>
      </c>
      <c r="J5918" t="s">
        <v>0</v>
      </c>
      <c r="K5918" s="71" t="str">
        <f>INDEX(Line_of_Business,MATCH(Export!J5918,Name,0))</f>
        <v>D</v>
      </c>
      <c r="L5918" s="9" t="s">
        <v>43</v>
      </c>
      <c r="M5918">
        <v>4561</v>
      </c>
      <c r="N5918" s="4">
        <v>1023.06</v>
      </c>
      <c r="O5918" s="4">
        <v>1023.06</v>
      </c>
      <c r="P5918" s="4">
        <v>22987.69</v>
      </c>
      <c r="Q5918" s="4">
        <v>0</v>
      </c>
      <c r="R5918" s="4">
        <v>0</v>
      </c>
      <c r="S5918" s="4">
        <v>0</v>
      </c>
      <c r="T5918" s="4">
        <v>0</v>
      </c>
      <c r="U5918" s="4">
        <v>0</v>
      </c>
      <c r="V5918" s="4">
        <v>0</v>
      </c>
      <c r="W5918" s="4">
        <v>0</v>
      </c>
      <c r="X5918" s="4">
        <v>0</v>
      </c>
      <c r="Y5918" s="4">
        <v>173.92</v>
      </c>
      <c r="Z5918" s="4">
        <v>0</v>
      </c>
      <c r="AA5918" s="4">
        <v>0</v>
      </c>
      <c r="AB5918" t="s">
        <v>3</v>
      </c>
      <c r="AC5918" s="4">
        <v>0</v>
      </c>
      <c r="AD5918" s="4">
        <v>0</v>
      </c>
      <c r="AE5918" s="4">
        <v>145838.51999999999</v>
      </c>
      <c r="AF5918" t="s">
        <v>704</v>
      </c>
      <c r="AG5918" s="4">
        <v>0</v>
      </c>
      <c r="AH5918" s="4">
        <v>0</v>
      </c>
      <c r="AI5918" s="4">
        <v>0</v>
      </c>
      <c r="AJ5918" s="4">
        <v>-22138.549999999901</v>
      </c>
      <c r="AK5918" s="4">
        <v>0</v>
      </c>
      <c r="AL5918" t="s">
        <v>798</v>
      </c>
      <c r="AM5918" s="71" t="str">
        <f>INDEX(Network_Insurer_Code,MATCH(Export!AL5918,Network_insurer_Name,0))</f>
        <v>PEI2</v>
      </c>
      <c r="AN5918" t="str">
        <f t="shared" si="92"/>
        <v>D1005PEI22019</v>
      </c>
    </row>
    <row r="5919" spans="1:40" x14ac:dyDescent="0.25">
      <c r="A5919">
        <v>2019</v>
      </c>
      <c r="B5919">
        <v>2</v>
      </c>
      <c r="C5919" s="1">
        <v>43556</v>
      </c>
      <c r="D5919" s="1">
        <v>43646</v>
      </c>
      <c r="E5919">
        <v>2018</v>
      </c>
      <c r="F5919" s="71" t="str">
        <f>INDEX(Client_Name,MATCH(Export!H5919,Local_Company_Name,0))</f>
        <v>Aplaca Engineering Co</v>
      </c>
      <c r="G5919" s="71">
        <f>INDEX(Client_Code,MATCH(Export!H5919,Local_Company_Name,0))</f>
        <v>1004</v>
      </c>
      <c r="H5919" t="s">
        <v>754</v>
      </c>
      <c r="I5919" t="s">
        <v>707</v>
      </c>
      <c r="J5919" t="s">
        <v>8</v>
      </c>
      <c r="K5919" s="71" t="str">
        <f>INDEX(Line_of_Business,MATCH(Export!J5919,Name,0))</f>
        <v>M</v>
      </c>
      <c r="L5919" s="9" t="s">
        <v>348</v>
      </c>
      <c r="M5919">
        <v>4</v>
      </c>
      <c r="N5919" s="4">
        <v>0</v>
      </c>
      <c r="O5919" s="4">
        <v>0</v>
      </c>
      <c r="P5919" s="4">
        <v>68</v>
      </c>
      <c r="Q5919" s="4">
        <v>0</v>
      </c>
      <c r="R5919" s="4">
        <v>0</v>
      </c>
      <c r="S5919" s="4">
        <v>0</v>
      </c>
      <c r="T5919" s="4">
        <v>0</v>
      </c>
      <c r="U5919" s="4">
        <v>0</v>
      </c>
      <c r="V5919" s="4">
        <v>0</v>
      </c>
      <c r="W5919" s="4">
        <v>0</v>
      </c>
      <c r="X5919" s="4">
        <v>0</v>
      </c>
      <c r="Y5919" s="4">
        <v>0</v>
      </c>
      <c r="Z5919" s="4">
        <v>0</v>
      </c>
      <c r="AA5919" s="4">
        <v>0</v>
      </c>
      <c r="AB5919" t="s">
        <v>3</v>
      </c>
      <c r="AC5919" s="4">
        <v>0</v>
      </c>
      <c r="AD5919" s="4">
        <v>0</v>
      </c>
      <c r="AE5919" s="4">
        <v>-44</v>
      </c>
      <c r="AF5919" t="s">
        <v>707</v>
      </c>
      <c r="AG5919" s="4">
        <v>0</v>
      </c>
      <c r="AH5919" s="4">
        <v>0</v>
      </c>
      <c r="AI5919" s="4">
        <v>0</v>
      </c>
      <c r="AJ5919" s="4">
        <v>-68</v>
      </c>
      <c r="AK5919" s="4">
        <v>0</v>
      </c>
      <c r="AL5919" t="s">
        <v>789</v>
      </c>
      <c r="AM5919" s="71" t="str">
        <f>INDEX(Network_Insurer_Code,MATCH(Export!AL5919,Network_insurer_Name,0))</f>
        <v>APL1</v>
      </c>
      <c r="AN5919" t="str">
        <f t="shared" si="92"/>
        <v>M1004APL12018</v>
      </c>
    </row>
    <row r="5920" spans="1:40" x14ac:dyDescent="0.25">
      <c r="A5920">
        <v>2019</v>
      </c>
      <c r="B5920">
        <v>3</v>
      </c>
      <c r="C5920" s="1">
        <v>43647</v>
      </c>
      <c r="D5920" s="1">
        <v>43738</v>
      </c>
      <c r="E5920">
        <v>2018</v>
      </c>
      <c r="F5920" s="71" t="str">
        <f>INDEX(Client_Name,MATCH(Export!H5920,Local_Company_Name,0))</f>
        <v>Aplaca Engineering Co</v>
      </c>
      <c r="G5920" s="71">
        <f>INDEX(Client_Code,MATCH(Export!H5920,Local_Company_Name,0))</f>
        <v>1004</v>
      </c>
      <c r="H5920" t="s">
        <v>765</v>
      </c>
      <c r="I5920" t="s">
        <v>719</v>
      </c>
      <c r="J5920" t="s">
        <v>5</v>
      </c>
      <c r="K5920" s="71" t="str">
        <f>INDEX(Line_of_Business,MATCH(Export!J5920,Name,0))</f>
        <v>L</v>
      </c>
      <c r="L5920" s="9" t="s">
        <v>223</v>
      </c>
      <c r="M5920">
        <v>2535</v>
      </c>
      <c r="N5920" s="4">
        <v>-44752</v>
      </c>
      <c r="O5920" s="4">
        <v>-44752</v>
      </c>
      <c r="P5920" s="4">
        <v>44933.19</v>
      </c>
      <c r="Q5920" s="4">
        <v>0</v>
      </c>
      <c r="R5920" s="4">
        <v>0</v>
      </c>
      <c r="S5920" s="4">
        <v>0</v>
      </c>
      <c r="T5920" s="4">
        <v>0</v>
      </c>
      <c r="U5920" s="4">
        <v>0</v>
      </c>
      <c r="V5920" s="4">
        <v>0</v>
      </c>
      <c r="W5920" s="4">
        <v>0</v>
      </c>
      <c r="X5920" s="4">
        <v>0</v>
      </c>
      <c r="Y5920" s="4">
        <v>-2819.37</v>
      </c>
      <c r="Z5920" s="4">
        <v>-313.27</v>
      </c>
      <c r="AA5920" s="4">
        <v>0</v>
      </c>
      <c r="AB5920" t="s">
        <v>3</v>
      </c>
      <c r="AC5920" s="4">
        <v>0</v>
      </c>
      <c r="AD5920" s="4">
        <v>0</v>
      </c>
      <c r="AE5920" s="4">
        <v>0</v>
      </c>
      <c r="AF5920" t="s">
        <v>719</v>
      </c>
      <c r="AG5920" s="4">
        <v>0</v>
      </c>
      <c r="AH5920" s="4">
        <v>0</v>
      </c>
      <c r="AI5920" s="4">
        <v>0</v>
      </c>
      <c r="AJ5920" s="4">
        <v>-86552.55</v>
      </c>
      <c r="AK5920" s="4">
        <v>0</v>
      </c>
      <c r="AL5920" t="s">
        <v>788</v>
      </c>
      <c r="AM5920" s="71" t="str">
        <f>INDEX(Network_Insurer_Code,MATCH(Export!AL5920,Network_insurer_Name,0))</f>
        <v>RAI1</v>
      </c>
      <c r="AN5920" t="str">
        <f t="shared" si="92"/>
        <v>L1004RAI12018</v>
      </c>
    </row>
    <row r="5921" spans="1:40" x14ac:dyDescent="0.25">
      <c r="A5921">
        <v>2019</v>
      </c>
      <c r="B5921">
        <v>4</v>
      </c>
      <c r="C5921" s="1">
        <v>43739</v>
      </c>
      <c r="D5921" s="1">
        <v>43830</v>
      </c>
      <c r="E5921">
        <v>2018</v>
      </c>
      <c r="F5921" s="71" t="str">
        <f>INDEX(Client_Name,MATCH(Export!H5921,Local_Company_Name,0))</f>
        <v>Zebra Workings Ltd</v>
      </c>
      <c r="G5921" s="71">
        <f>INDEX(Client_Code,MATCH(Export!H5921,Local_Company_Name,0))</f>
        <v>1001</v>
      </c>
      <c r="H5921" t="s">
        <v>748</v>
      </c>
      <c r="I5921" t="s">
        <v>720</v>
      </c>
      <c r="J5921" t="s">
        <v>22</v>
      </c>
      <c r="K5921" s="71" t="str">
        <f>INDEX(Line_of_Business,MATCH(Export!J5921,Name,0))</f>
        <v>A</v>
      </c>
      <c r="L5921" s="9" t="s">
        <v>121</v>
      </c>
      <c r="M5921">
        <v>1130</v>
      </c>
      <c r="N5921" s="4">
        <v>0</v>
      </c>
      <c r="O5921" s="4">
        <v>0</v>
      </c>
      <c r="P5921" s="4">
        <v>0</v>
      </c>
      <c r="Q5921" s="4">
        <v>0</v>
      </c>
      <c r="R5921" s="4">
        <v>0</v>
      </c>
      <c r="S5921" s="4">
        <v>0</v>
      </c>
      <c r="T5921" s="4">
        <v>0</v>
      </c>
      <c r="U5921" s="4">
        <v>0</v>
      </c>
      <c r="V5921" s="4">
        <v>0</v>
      </c>
      <c r="W5921" s="4">
        <v>0</v>
      </c>
      <c r="X5921" s="4">
        <v>0</v>
      </c>
      <c r="Y5921" s="4">
        <v>0</v>
      </c>
      <c r="Z5921" s="4">
        <v>0</v>
      </c>
      <c r="AA5921" s="4">
        <v>0</v>
      </c>
      <c r="AB5921" t="s">
        <v>3</v>
      </c>
      <c r="AC5921" s="4">
        <v>0</v>
      </c>
      <c r="AD5921" s="4">
        <v>0</v>
      </c>
      <c r="AE5921" s="4">
        <v>0</v>
      </c>
      <c r="AF5921" t="s">
        <v>720</v>
      </c>
      <c r="AG5921" s="4">
        <v>0</v>
      </c>
      <c r="AH5921" s="4">
        <v>0</v>
      </c>
      <c r="AI5921" s="4">
        <v>0</v>
      </c>
      <c r="AJ5921" s="4">
        <v>0</v>
      </c>
      <c r="AK5921" s="4">
        <v>0</v>
      </c>
      <c r="AL5921" t="s">
        <v>783</v>
      </c>
      <c r="AM5921" s="71" t="str">
        <f>INDEX(Network_Insurer_Code,MATCH(Export!AL5921,Network_insurer_Name,0))</f>
        <v>PEP1</v>
      </c>
      <c r="AN5921" t="str">
        <f t="shared" si="92"/>
        <v>A1001PEP12018</v>
      </c>
    </row>
    <row r="5922" spans="1:40" x14ac:dyDescent="0.25">
      <c r="A5922">
        <v>2019</v>
      </c>
      <c r="B5922">
        <v>3</v>
      </c>
      <c r="C5922" s="1">
        <v>43647</v>
      </c>
      <c r="D5922" s="1">
        <v>43738</v>
      </c>
      <c r="E5922">
        <v>2016</v>
      </c>
      <c r="F5922" s="71" t="str">
        <f>INDEX(Client_Name,MATCH(Export!H5922,Local_Company_Name,0))</f>
        <v>Flaimngo Tailoring</v>
      </c>
      <c r="G5922" s="71">
        <f>INDEX(Client_Code,MATCH(Export!H5922,Local_Company_Name,0))</f>
        <v>1005</v>
      </c>
      <c r="H5922" t="s">
        <v>769</v>
      </c>
      <c r="I5922" t="s">
        <v>704</v>
      </c>
      <c r="J5922" t="s">
        <v>0</v>
      </c>
      <c r="K5922" s="71" t="str">
        <f>INDEX(Line_of_Business,MATCH(Export!J5922,Name,0))</f>
        <v>D</v>
      </c>
      <c r="L5922" s="9" t="s">
        <v>37</v>
      </c>
      <c r="M5922">
        <v>14435</v>
      </c>
      <c r="N5922" s="4">
        <v>0</v>
      </c>
      <c r="O5922" s="4">
        <v>0</v>
      </c>
      <c r="P5922" s="4">
        <v>56097.74</v>
      </c>
      <c r="Q5922" s="4">
        <v>0</v>
      </c>
      <c r="R5922" s="4">
        <v>0</v>
      </c>
      <c r="S5922" s="4">
        <v>0</v>
      </c>
      <c r="T5922" s="4">
        <v>0</v>
      </c>
      <c r="U5922" s="4">
        <v>0</v>
      </c>
      <c r="V5922" s="4">
        <v>0</v>
      </c>
      <c r="W5922" s="4">
        <v>0</v>
      </c>
      <c r="X5922" s="4">
        <v>0</v>
      </c>
      <c r="Y5922" s="4">
        <v>0</v>
      </c>
      <c r="Z5922" s="4">
        <v>0</v>
      </c>
      <c r="AA5922" s="4">
        <v>0</v>
      </c>
      <c r="AB5922" t="s">
        <v>3</v>
      </c>
      <c r="AC5922" s="4">
        <v>0</v>
      </c>
      <c r="AD5922" s="4">
        <v>0</v>
      </c>
      <c r="AE5922" s="4">
        <v>207473.27</v>
      </c>
      <c r="AF5922" t="s">
        <v>704</v>
      </c>
      <c r="AG5922" s="4">
        <v>0</v>
      </c>
      <c r="AH5922" s="4">
        <v>0</v>
      </c>
      <c r="AI5922" s="4">
        <v>0</v>
      </c>
      <c r="AJ5922" s="4">
        <v>-56097.74</v>
      </c>
      <c r="AK5922" s="4">
        <v>0</v>
      </c>
      <c r="AL5922" t="s">
        <v>783</v>
      </c>
      <c r="AM5922" s="71" t="str">
        <f>INDEX(Network_Insurer_Code,MATCH(Export!AL5922,Network_insurer_Name,0))</f>
        <v>PEP1</v>
      </c>
      <c r="AN5922" t="str">
        <f t="shared" si="92"/>
        <v>D1005PEP12016</v>
      </c>
    </row>
    <row r="5923" spans="1:40" x14ac:dyDescent="0.25">
      <c r="A5923">
        <v>2019</v>
      </c>
      <c r="B5923">
        <v>1</v>
      </c>
      <c r="C5923" s="1">
        <v>43466</v>
      </c>
      <c r="D5923" s="1">
        <v>43555</v>
      </c>
      <c r="E5923">
        <v>2018</v>
      </c>
      <c r="F5923" s="71" t="str">
        <f>INDEX(Client_Name,MATCH(Export!H5923,Local_Company_Name,0))</f>
        <v>Zebra Workings Ltd</v>
      </c>
      <c r="G5923" s="71">
        <f>INDEX(Client_Code,MATCH(Export!H5923,Local_Company_Name,0))</f>
        <v>1001</v>
      </c>
      <c r="H5923" t="s">
        <v>750</v>
      </c>
      <c r="I5923" t="s">
        <v>710</v>
      </c>
      <c r="J5923" t="s">
        <v>22</v>
      </c>
      <c r="K5923" s="71" t="str">
        <f>INDEX(Line_of_Business,MATCH(Export!J5923,Name,0))</f>
        <v>A</v>
      </c>
      <c r="L5923" s="9" t="s">
        <v>93</v>
      </c>
      <c r="M5923">
        <v>598</v>
      </c>
      <c r="N5923" s="4">
        <v>10678.38</v>
      </c>
      <c r="O5923" s="4">
        <v>10678.38</v>
      </c>
      <c r="P5923" s="4">
        <v>0</v>
      </c>
      <c r="Q5923" s="4">
        <v>0</v>
      </c>
      <c r="R5923" s="4">
        <v>0</v>
      </c>
      <c r="S5923" s="4">
        <v>0</v>
      </c>
      <c r="T5923" s="4">
        <v>0</v>
      </c>
      <c r="U5923" s="4">
        <v>0</v>
      </c>
      <c r="V5923" s="4">
        <v>0</v>
      </c>
      <c r="W5923" s="4">
        <v>0</v>
      </c>
      <c r="X5923" s="4">
        <v>0</v>
      </c>
      <c r="Y5923" s="4">
        <v>1601.75</v>
      </c>
      <c r="Z5923" s="4">
        <v>0</v>
      </c>
      <c r="AA5923" s="4">
        <v>0</v>
      </c>
      <c r="AB5923" t="s">
        <v>3</v>
      </c>
      <c r="AC5923" s="4">
        <v>0</v>
      </c>
      <c r="AD5923" s="4">
        <v>0</v>
      </c>
      <c r="AE5923" s="4">
        <v>0</v>
      </c>
      <c r="AF5923" t="s">
        <v>710</v>
      </c>
      <c r="AG5923" s="4">
        <v>0</v>
      </c>
      <c r="AH5923" s="4">
        <v>0</v>
      </c>
      <c r="AI5923" s="4">
        <v>0</v>
      </c>
      <c r="AJ5923" s="4">
        <v>9076.6299999999992</v>
      </c>
      <c r="AK5923" s="4">
        <v>0</v>
      </c>
      <c r="AL5923" t="s">
        <v>795</v>
      </c>
      <c r="AM5923" s="71" t="str">
        <f>INDEX(Network_Insurer_Code,MATCH(Export!AL5923,Network_insurer_Name,0))</f>
        <v>TOL1</v>
      </c>
      <c r="AN5923" t="str">
        <f t="shared" si="92"/>
        <v>A1001TOL12018</v>
      </c>
    </row>
    <row r="5924" spans="1:40" x14ac:dyDescent="0.25">
      <c r="A5924">
        <v>2019</v>
      </c>
      <c r="B5924">
        <v>4</v>
      </c>
      <c r="C5924" s="1">
        <v>43739</v>
      </c>
      <c r="D5924" s="1">
        <v>43830</v>
      </c>
      <c r="E5924">
        <v>2019</v>
      </c>
      <c r="F5924" s="71" t="str">
        <f>INDEX(Client_Name,MATCH(Export!H5924,Local_Company_Name,0))</f>
        <v>Aplaca Engineering Co</v>
      </c>
      <c r="G5924" s="71">
        <f>INDEX(Client_Code,MATCH(Export!H5924,Local_Company_Name,0))</f>
        <v>1004</v>
      </c>
      <c r="H5924" t="s">
        <v>766</v>
      </c>
      <c r="I5924" t="s">
        <v>702</v>
      </c>
      <c r="J5924" t="s">
        <v>0</v>
      </c>
      <c r="K5924" s="71" t="str">
        <f>INDEX(Line_of_Business,MATCH(Export!J5924,Name,0))</f>
        <v>D</v>
      </c>
      <c r="L5924" s="9" t="s">
        <v>648</v>
      </c>
      <c r="M5924">
        <v>4131</v>
      </c>
      <c r="N5924" s="4">
        <v>0</v>
      </c>
      <c r="O5924" s="4">
        <v>0</v>
      </c>
      <c r="P5924" s="4">
        <v>76927.64</v>
      </c>
      <c r="Q5924" s="4">
        <v>0</v>
      </c>
      <c r="R5924" s="4">
        <v>0</v>
      </c>
      <c r="S5924" s="4">
        <v>0</v>
      </c>
      <c r="T5924" s="4">
        <v>0</v>
      </c>
      <c r="U5924" s="4">
        <v>0</v>
      </c>
      <c r="V5924" s="4">
        <v>0</v>
      </c>
      <c r="W5924" s="4">
        <v>0</v>
      </c>
      <c r="X5924" s="4">
        <v>0</v>
      </c>
      <c r="Y5924" s="4">
        <v>0</v>
      </c>
      <c r="Z5924" s="4">
        <v>0</v>
      </c>
      <c r="AA5924" s="4">
        <v>0</v>
      </c>
      <c r="AB5924" t="s">
        <v>3</v>
      </c>
      <c r="AC5924" s="4">
        <v>0</v>
      </c>
      <c r="AD5924" s="4">
        <v>0</v>
      </c>
      <c r="AE5924" s="4">
        <v>0</v>
      </c>
      <c r="AF5924" t="s">
        <v>702</v>
      </c>
      <c r="AG5924" s="4">
        <v>0</v>
      </c>
      <c r="AH5924" s="4">
        <v>0</v>
      </c>
      <c r="AI5924" s="4">
        <v>0</v>
      </c>
      <c r="AJ5924" s="4">
        <v>-76927.64</v>
      </c>
      <c r="AK5924" s="4">
        <v>0</v>
      </c>
      <c r="AL5924" t="s">
        <v>792</v>
      </c>
      <c r="AM5924" s="71" t="str">
        <f>INDEX(Network_Insurer_Code,MATCH(Export!AL5924,Network_insurer_Name,0))</f>
        <v>CAL1</v>
      </c>
      <c r="AN5924" t="str">
        <f t="shared" si="92"/>
        <v>D1004CAL12019</v>
      </c>
    </row>
    <row r="5925" spans="1:40" x14ac:dyDescent="0.25">
      <c r="A5925">
        <v>2019</v>
      </c>
      <c r="B5925">
        <v>2</v>
      </c>
      <c r="C5925" s="1">
        <v>43556</v>
      </c>
      <c r="D5925" s="1">
        <v>43646</v>
      </c>
      <c r="E5925">
        <v>2018</v>
      </c>
      <c r="F5925" s="71" t="str">
        <f>INDEX(Client_Name,MATCH(Export!H5925,Local_Company_Name,0))</f>
        <v>Flaimngo Tailoring</v>
      </c>
      <c r="G5925" s="71">
        <f>INDEX(Client_Code,MATCH(Export!H5925,Local_Company_Name,0))</f>
        <v>1005</v>
      </c>
      <c r="H5925" t="s">
        <v>772</v>
      </c>
      <c r="I5925" t="s">
        <v>719</v>
      </c>
      <c r="J5925" t="s">
        <v>5</v>
      </c>
      <c r="K5925" s="71" t="str">
        <f>INDEX(Line_of_Business,MATCH(Export!J5925,Name,0))</f>
        <v>L</v>
      </c>
      <c r="L5925" s="9" t="s">
        <v>543</v>
      </c>
      <c r="M5925">
        <v>644</v>
      </c>
      <c r="N5925" s="4">
        <v>0</v>
      </c>
      <c r="O5925" s="4">
        <v>0</v>
      </c>
      <c r="P5925" s="4">
        <v>0</v>
      </c>
      <c r="Q5925" s="4">
        <v>0</v>
      </c>
      <c r="R5925" s="4">
        <v>0</v>
      </c>
      <c r="S5925" s="4">
        <v>0</v>
      </c>
      <c r="T5925" s="4">
        <v>0</v>
      </c>
      <c r="U5925" s="4">
        <v>0</v>
      </c>
      <c r="V5925" s="4">
        <v>0</v>
      </c>
      <c r="W5925" s="4">
        <v>0</v>
      </c>
      <c r="X5925" s="4">
        <v>0</v>
      </c>
      <c r="Y5925" s="4">
        <v>0</v>
      </c>
      <c r="Z5925" s="4">
        <v>0</v>
      </c>
      <c r="AA5925" s="4">
        <v>0</v>
      </c>
      <c r="AB5925" t="s">
        <v>3</v>
      </c>
      <c r="AC5925" s="4">
        <v>0</v>
      </c>
      <c r="AD5925" s="4">
        <v>0</v>
      </c>
      <c r="AE5925" s="4">
        <v>1550</v>
      </c>
      <c r="AF5925" t="s">
        <v>719</v>
      </c>
      <c r="AG5925" s="4">
        <v>0</v>
      </c>
      <c r="AH5925" s="4">
        <v>0</v>
      </c>
      <c r="AI5925" s="4">
        <v>0</v>
      </c>
      <c r="AJ5925" s="4">
        <v>0</v>
      </c>
      <c r="AK5925" s="4">
        <v>0</v>
      </c>
      <c r="AL5925" t="s">
        <v>796</v>
      </c>
      <c r="AM5925" s="71" t="str">
        <f>INDEX(Network_Insurer_Code,MATCH(Export!AL5925,Network_insurer_Name,0))</f>
        <v>POL2</v>
      </c>
      <c r="AN5925" t="str">
        <f t="shared" si="92"/>
        <v>L1005POL22018</v>
      </c>
    </row>
    <row r="5926" spans="1:40" x14ac:dyDescent="0.25">
      <c r="A5926">
        <v>2019</v>
      </c>
      <c r="B5926">
        <v>4</v>
      </c>
      <c r="C5926" s="1">
        <v>43739</v>
      </c>
      <c r="D5926" s="1">
        <v>43830</v>
      </c>
      <c r="E5926">
        <v>2017</v>
      </c>
      <c r="F5926" s="71" t="str">
        <f>INDEX(Client_Name,MATCH(Export!H5926,Local_Company_Name,0))</f>
        <v>Zebra Workings Ltd</v>
      </c>
      <c r="G5926" s="71">
        <f>INDEX(Client_Code,MATCH(Export!H5926,Local_Company_Name,0))</f>
        <v>1001</v>
      </c>
      <c r="H5926" t="s">
        <v>750</v>
      </c>
      <c r="I5926" t="s">
        <v>712</v>
      </c>
      <c r="J5926" t="s">
        <v>0</v>
      </c>
      <c r="K5926" s="71" t="str">
        <f>INDEX(Line_of_Business,MATCH(Export!J5926,Name,0))</f>
        <v>D</v>
      </c>
      <c r="L5926" s="9" t="s">
        <v>609</v>
      </c>
      <c r="M5926">
        <v>752</v>
      </c>
      <c r="N5926" s="4">
        <v>0</v>
      </c>
      <c r="O5926" s="4">
        <v>0</v>
      </c>
      <c r="P5926" s="4">
        <v>0</v>
      </c>
      <c r="Q5926" s="4">
        <v>0</v>
      </c>
      <c r="R5926" s="4">
        <v>0</v>
      </c>
      <c r="S5926" s="4">
        <v>0</v>
      </c>
      <c r="T5926" s="4">
        <v>0</v>
      </c>
      <c r="U5926" s="4">
        <v>0</v>
      </c>
      <c r="V5926" s="4">
        <v>0</v>
      </c>
      <c r="W5926" s="4">
        <v>0</v>
      </c>
      <c r="X5926" s="4">
        <v>0</v>
      </c>
      <c r="Y5926" s="4">
        <v>0</v>
      </c>
      <c r="Z5926" s="4">
        <v>0</v>
      </c>
      <c r="AA5926" s="4">
        <v>0</v>
      </c>
      <c r="AB5926" t="s">
        <v>3</v>
      </c>
      <c r="AC5926" s="4">
        <v>0</v>
      </c>
      <c r="AD5926" s="4">
        <v>0</v>
      </c>
      <c r="AE5926" s="4">
        <v>-7500</v>
      </c>
      <c r="AF5926" t="s">
        <v>712</v>
      </c>
      <c r="AG5926" s="4">
        <v>0</v>
      </c>
      <c r="AH5926" s="4">
        <v>0</v>
      </c>
      <c r="AI5926" s="4">
        <v>0</v>
      </c>
      <c r="AJ5926" s="4">
        <v>0</v>
      </c>
      <c r="AK5926" s="4">
        <v>0</v>
      </c>
      <c r="AL5926" t="s">
        <v>783</v>
      </c>
      <c r="AM5926" s="71" t="str">
        <f>INDEX(Network_Insurer_Code,MATCH(Export!AL5926,Network_insurer_Name,0))</f>
        <v>PEP1</v>
      </c>
      <c r="AN5926" t="str">
        <f t="shared" si="92"/>
        <v>D1001PEP12017</v>
      </c>
    </row>
    <row r="5927" spans="1:40" x14ac:dyDescent="0.25">
      <c r="A5927">
        <v>2020</v>
      </c>
      <c r="B5927">
        <v>2</v>
      </c>
      <c r="C5927" s="1">
        <v>43922</v>
      </c>
      <c r="D5927" s="1">
        <v>44012</v>
      </c>
      <c r="E5927">
        <v>2019</v>
      </c>
      <c r="F5927" s="71" t="str">
        <f>INDEX(Client_Name,MATCH(Export!H5927,Local_Company_Name,0))</f>
        <v>Aplaca Engineering Co</v>
      </c>
      <c r="G5927" s="71">
        <f>INDEX(Client_Code,MATCH(Export!H5927,Local_Company_Name,0))</f>
        <v>1004</v>
      </c>
      <c r="H5927" t="s">
        <v>766</v>
      </c>
      <c r="I5927" t="s">
        <v>707</v>
      </c>
      <c r="J5927" t="s">
        <v>8</v>
      </c>
      <c r="K5927" s="71" t="str">
        <f>INDEX(Line_of_Business,MATCH(Export!J5927,Name,0))</f>
        <v>M</v>
      </c>
      <c r="L5927" s="10">
        <v>5058686650546510</v>
      </c>
      <c r="M5927">
        <v>4</v>
      </c>
      <c r="N5927" s="4">
        <v>0</v>
      </c>
      <c r="O5927" s="4">
        <v>0</v>
      </c>
      <c r="P5927" s="4">
        <v>-0.71</v>
      </c>
      <c r="Q5927" s="4">
        <v>0</v>
      </c>
      <c r="R5927" s="4">
        <v>0</v>
      </c>
      <c r="S5927" s="4">
        <v>0</v>
      </c>
      <c r="T5927" s="4">
        <v>0</v>
      </c>
      <c r="U5927" s="4">
        <v>0</v>
      </c>
      <c r="V5927" s="4">
        <v>0</v>
      </c>
      <c r="W5927" s="4">
        <v>0</v>
      </c>
      <c r="X5927" s="4">
        <v>0</v>
      </c>
      <c r="Y5927" s="4">
        <v>0</v>
      </c>
      <c r="Z5927" s="4">
        <v>0</v>
      </c>
      <c r="AA5927" s="4">
        <v>0</v>
      </c>
      <c r="AB5927" t="s">
        <v>3</v>
      </c>
      <c r="AC5927" s="4">
        <v>0</v>
      </c>
      <c r="AD5927" s="4">
        <v>0</v>
      </c>
      <c r="AE5927" s="4">
        <v>0</v>
      </c>
      <c r="AF5927" t="s">
        <v>707</v>
      </c>
      <c r="AG5927" s="4">
        <v>0</v>
      </c>
      <c r="AH5927" s="4">
        <v>0</v>
      </c>
      <c r="AI5927" s="4">
        <v>0</v>
      </c>
      <c r="AJ5927" s="4">
        <v>0.71</v>
      </c>
      <c r="AK5927" s="4">
        <v>0</v>
      </c>
      <c r="AL5927" t="s">
        <v>783</v>
      </c>
      <c r="AM5927" s="71" t="str">
        <f>INDEX(Network_Insurer_Code,MATCH(Export!AL5927,Network_insurer_Name,0))</f>
        <v>PEP1</v>
      </c>
      <c r="AN5927" t="str">
        <f t="shared" si="92"/>
        <v>M1004PEP12019</v>
      </c>
    </row>
    <row r="5928" spans="1:40" x14ac:dyDescent="0.25">
      <c r="A5928">
        <v>2020</v>
      </c>
      <c r="B5928">
        <v>3</v>
      </c>
      <c r="C5928" s="1">
        <v>44013</v>
      </c>
      <c r="D5928" s="1">
        <v>44104</v>
      </c>
      <c r="E5928">
        <v>2019</v>
      </c>
      <c r="F5928" s="71" t="str">
        <f>INDEX(Client_Name,MATCH(Export!H5928,Local_Company_Name,0))</f>
        <v>Flaimngo Tailoring</v>
      </c>
      <c r="G5928" s="71">
        <f>INDEX(Client_Code,MATCH(Export!H5928,Local_Company_Name,0))</f>
        <v>1005</v>
      </c>
      <c r="H5928" t="s">
        <v>755</v>
      </c>
      <c r="I5928" t="s">
        <v>707</v>
      </c>
      <c r="J5928" t="s">
        <v>22</v>
      </c>
      <c r="K5928" s="71" t="str">
        <f>INDEX(Line_of_Business,MATCH(Export!J5928,Name,0))</f>
        <v>A</v>
      </c>
      <c r="L5928" s="9">
        <v>79267013</v>
      </c>
      <c r="M5928">
        <v>0</v>
      </c>
      <c r="N5928" s="4">
        <v>72205.81</v>
      </c>
      <c r="O5928" s="4">
        <v>72205.81</v>
      </c>
      <c r="P5928" s="4">
        <v>6995.54</v>
      </c>
      <c r="Q5928" s="4">
        <v>0</v>
      </c>
      <c r="R5928" s="4">
        <v>0</v>
      </c>
      <c r="S5928" s="4">
        <v>0</v>
      </c>
      <c r="T5928" s="4">
        <v>0</v>
      </c>
      <c r="U5928" s="4">
        <v>0</v>
      </c>
      <c r="V5928" s="4">
        <v>0</v>
      </c>
      <c r="W5928" s="4">
        <v>0</v>
      </c>
      <c r="X5928" s="4">
        <v>0</v>
      </c>
      <c r="Y5928" s="4">
        <v>7003.96</v>
      </c>
      <c r="Z5928" s="4">
        <v>0</v>
      </c>
      <c r="AA5928" s="4">
        <v>14835.02</v>
      </c>
      <c r="AB5928" t="s">
        <v>3</v>
      </c>
      <c r="AC5928" s="4">
        <v>0</v>
      </c>
      <c r="AD5928" s="4">
        <v>0</v>
      </c>
      <c r="AE5928" s="4">
        <v>-24000</v>
      </c>
      <c r="AF5928" t="s">
        <v>707</v>
      </c>
      <c r="AG5928" s="4">
        <v>0</v>
      </c>
      <c r="AH5928" s="4">
        <v>0</v>
      </c>
      <c r="AI5928" s="4">
        <v>0</v>
      </c>
      <c r="AJ5928" s="4">
        <v>43371.289999999899</v>
      </c>
      <c r="AK5928" s="4">
        <v>0</v>
      </c>
      <c r="AL5928" t="s">
        <v>788</v>
      </c>
      <c r="AM5928" s="71" t="str">
        <f>INDEX(Network_Insurer_Code,MATCH(Export!AL5928,Network_insurer_Name,0))</f>
        <v>RAI1</v>
      </c>
      <c r="AN5928" t="str">
        <f t="shared" si="92"/>
        <v>A1005RAI12019</v>
      </c>
    </row>
    <row r="5929" spans="1:40" x14ac:dyDescent="0.25">
      <c r="A5929">
        <v>2019</v>
      </c>
      <c r="B5929">
        <v>1</v>
      </c>
      <c r="C5929" s="1">
        <v>43466</v>
      </c>
      <c r="D5929" s="1">
        <v>43555</v>
      </c>
      <c r="E5929">
        <v>2018</v>
      </c>
      <c r="F5929" s="71" t="str">
        <f>INDEX(Client_Name,MATCH(Export!H5929,Local_Company_Name,0))</f>
        <v>Tiger Jewelcrafting Ltd</v>
      </c>
      <c r="G5929" s="71">
        <f>INDEX(Client_Code,MATCH(Export!H5929,Local_Company_Name,0))</f>
        <v>1003</v>
      </c>
      <c r="H5929" t="s">
        <v>761</v>
      </c>
      <c r="I5929" t="s">
        <v>709</v>
      </c>
      <c r="J5929" t="s">
        <v>8</v>
      </c>
      <c r="K5929" s="71" t="str">
        <f>INDEX(Line_of_Business,MATCH(Export!J5929,Name,0))</f>
        <v>M</v>
      </c>
      <c r="L5929" s="9" t="s">
        <v>322</v>
      </c>
      <c r="M5929">
        <v>224</v>
      </c>
      <c r="N5929" s="4">
        <v>0</v>
      </c>
      <c r="O5929" s="4">
        <v>0</v>
      </c>
      <c r="P5929" s="4">
        <v>536123.56999999995</v>
      </c>
      <c r="Q5929" s="4">
        <v>0</v>
      </c>
      <c r="R5929" s="4">
        <v>0</v>
      </c>
      <c r="S5929" s="4">
        <v>0</v>
      </c>
      <c r="T5929" s="4">
        <v>0</v>
      </c>
      <c r="U5929" s="4">
        <v>0</v>
      </c>
      <c r="V5929" s="4">
        <v>0</v>
      </c>
      <c r="W5929" s="4">
        <v>-1458580.31</v>
      </c>
      <c r="X5929" s="4">
        <v>0</v>
      </c>
      <c r="Y5929" s="4">
        <v>60045.84</v>
      </c>
      <c r="Z5929" s="4">
        <v>64334.83</v>
      </c>
      <c r="AA5929" s="4">
        <v>0</v>
      </c>
      <c r="AB5929" t="s">
        <v>3</v>
      </c>
      <c r="AC5929" s="4">
        <v>0</v>
      </c>
      <c r="AD5929" s="4">
        <v>0</v>
      </c>
      <c r="AE5929" s="4">
        <v>0</v>
      </c>
      <c r="AF5929" t="s">
        <v>709</v>
      </c>
      <c r="AG5929" s="4">
        <v>0</v>
      </c>
      <c r="AH5929" s="4">
        <v>0</v>
      </c>
      <c r="AI5929" s="4">
        <v>0</v>
      </c>
      <c r="AJ5929" s="4">
        <v>798076.07</v>
      </c>
      <c r="AK5929" s="4">
        <v>0</v>
      </c>
      <c r="AL5929" t="s">
        <v>785</v>
      </c>
      <c r="AM5929" s="71" t="str">
        <f>INDEX(Network_Insurer_Code,MATCH(Export!AL5929,Network_insurer_Name,0))</f>
        <v>WAI3</v>
      </c>
      <c r="AN5929" t="str">
        <f t="shared" si="92"/>
        <v>M1003WAI32018</v>
      </c>
    </row>
    <row r="5930" spans="1:40" x14ac:dyDescent="0.25">
      <c r="A5930">
        <v>2020</v>
      </c>
      <c r="B5930">
        <v>2</v>
      </c>
      <c r="C5930" s="1">
        <v>43922</v>
      </c>
      <c r="D5930" s="1">
        <v>44012</v>
      </c>
      <c r="E5930">
        <v>2019</v>
      </c>
      <c r="F5930" s="71" t="str">
        <f>INDEX(Client_Name,MATCH(Export!H5930,Local_Company_Name,0))</f>
        <v>Zebra Workings Ltd</v>
      </c>
      <c r="G5930" s="71">
        <f>INDEX(Client_Code,MATCH(Export!H5930,Local_Company_Name,0))</f>
        <v>1001</v>
      </c>
      <c r="H5930" t="s">
        <v>747</v>
      </c>
      <c r="I5930" t="s">
        <v>724</v>
      </c>
      <c r="J5930" t="s">
        <v>8</v>
      </c>
      <c r="K5930" s="71" t="str">
        <f>INDEX(Line_of_Business,MATCH(Export!J5930,Name,0))</f>
        <v>M</v>
      </c>
      <c r="L5930" s="9">
        <v>77601</v>
      </c>
      <c r="M5930">
        <v>2032</v>
      </c>
      <c r="N5930" s="4">
        <v>0</v>
      </c>
      <c r="O5930" s="4">
        <v>0</v>
      </c>
      <c r="P5930" s="4">
        <v>67118.86</v>
      </c>
      <c r="Q5930" s="4">
        <v>0</v>
      </c>
      <c r="R5930" s="4">
        <v>0</v>
      </c>
      <c r="S5930" s="4">
        <v>0</v>
      </c>
      <c r="T5930" s="4">
        <v>0</v>
      </c>
      <c r="U5930" s="4">
        <v>0</v>
      </c>
      <c r="V5930" s="4">
        <v>0</v>
      </c>
      <c r="W5930" s="4">
        <v>0</v>
      </c>
      <c r="X5930" s="4">
        <v>0</v>
      </c>
      <c r="Y5930" s="4">
        <v>0</v>
      </c>
      <c r="Z5930" s="4">
        <v>0</v>
      </c>
      <c r="AA5930" s="4">
        <v>0</v>
      </c>
      <c r="AB5930" t="s">
        <v>3</v>
      </c>
      <c r="AC5930" s="4">
        <v>0</v>
      </c>
      <c r="AD5930" s="4">
        <v>0</v>
      </c>
      <c r="AE5930" s="4">
        <v>0</v>
      </c>
      <c r="AF5930" t="s">
        <v>724</v>
      </c>
      <c r="AG5930" s="4">
        <v>0</v>
      </c>
      <c r="AH5930" s="4">
        <v>0</v>
      </c>
      <c r="AI5930" s="4">
        <v>0</v>
      </c>
      <c r="AJ5930" s="4">
        <v>-67118.86</v>
      </c>
      <c r="AK5930" s="4">
        <v>0</v>
      </c>
      <c r="AL5930" t="s">
        <v>783</v>
      </c>
      <c r="AM5930" s="71" t="str">
        <f>INDEX(Network_Insurer_Code,MATCH(Export!AL5930,Network_insurer_Name,0))</f>
        <v>PEP1</v>
      </c>
      <c r="AN5930" t="str">
        <f t="shared" si="92"/>
        <v>M1001PEP12019</v>
      </c>
    </row>
    <row r="5931" spans="1:40" x14ac:dyDescent="0.25">
      <c r="A5931">
        <v>2020</v>
      </c>
      <c r="B5931">
        <v>2</v>
      </c>
      <c r="C5931" s="1">
        <v>43922</v>
      </c>
      <c r="D5931" s="1">
        <v>44012</v>
      </c>
      <c r="E5931">
        <v>2019</v>
      </c>
      <c r="F5931" s="71" t="str">
        <f>INDEX(Client_Name,MATCH(Export!H5931,Local_Company_Name,0))</f>
        <v>Lion Manufacturing Co</v>
      </c>
      <c r="G5931" s="71">
        <f>INDEX(Client_Code,MATCH(Export!H5931,Local_Company_Name,0))</f>
        <v>1002</v>
      </c>
      <c r="H5931" t="s">
        <v>757</v>
      </c>
      <c r="I5931" t="s">
        <v>707</v>
      </c>
      <c r="J5931" t="s">
        <v>8</v>
      </c>
      <c r="K5931" s="71" t="str">
        <f>INDEX(Line_of_Business,MATCH(Export!J5931,Name,0))</f>
        <v>M</v>
      </c>
      <c r="L5931" s="9">
        <v>50881551</v>
      </c>
      <c r="M5931">
        <v>17</v>
      </c>
      <c r="N5931" s="4">
        <v>0</v>
      </c>
      <c r="O5931" s="4">
        <v>0</v>
      </c>
      <c r="P5931" s="4">
        <v>2069.96</v>
      </c>
      <c r="Q5931" s="4">
        <v>0</v>
      </c>
      <c r="R5931" s="4">
        <v>0</v>
      </c>
      <c r="S5931" s="4">
        <v>0</v>
      </c>
      <c r="T5931" s="4">
        <v>0</v>
      </c>
      <c r="U5931" s="4">
        <v>0</v>
      </c>
      <c r="V5931" s="4">
        <v>0</v>
      </c>
      <c r="W5931" s="4">
        <v>0</v>
      </c>
      <c r="X5931" s="4">
        <v>0</v>
      </c>
      <c r="Y5931" s="4">
        <v>0</v>
      </c>
      <c r="Z5931" s="4">
        <v>0</v>
      </c>
      <c r="AA5931" s="4">
        <v>0</v>
      </c>
      <c r="AB5931" t="s">
        <v>3</v>
      </c>
      <c r="AC5931" s="4">
        <v>0</v>
      </c>
      <c r="AD5931" s="4">
        <v>0</v>
      </c>
      <c r="AE5931" s="4">
        <v>-2911.76</v>
      </c>
      <c r="AF5931" t="s">
        <v>707</v>
      </c>
      <c r="AG5931" s="4">
        <v>0</v>
      </c>
      <c r="AH5931" s="4">
        <v>0</v>
      </c>
      <c r="AI5931" s="4">
        <v>0</v>
      </c>
      <c r="AJ5931" s="4">
        <v>-2069.96</v>
      </c>
      <c r="AK5931" s="4">
        <v>0</v>
      </c>
      <c r="AL5931" t="s">
        <v>783</v>
      </c>
      <c r="AM5931" s="71" t="str">
        <f>INDEX(Network_Insurer_Code,MATCH(Export!AL5931,Network_insurer_Name,0))</f>
        <v>PEP1</v>
      </c>
      <c r="AN5931" t="str">
        <f t="shared" si="92"/>
        <v>M1002PEP12019</v>
      </c>
    </row>
    <row r="5932" spans="1:40" x14ac:dyDescent="0.25">
      <c r="A5932">
        <v>2019</v>
      </c>
      <c r="B5932">
        <v>4</v>
      </c>
      <c r="C5932" s="1">
        <v>43739</v>
      </c>
      <c r="D5932" s="1">
        <v>43830</v>
      </c>
      <c r="E5932">
        <v>2018</v>
      </c>
      <c r="F5932" s="71" t="str">
        <f>INDEX(Client_Name,MATCH(Export!H5932,Local_Company_Name,0))</f>
        <v>Aplaca Engineering Co</v>
      </c>
      <c r="G5932" s="71">
        <f>INDEX(Client_Code,MATCH(Export!H5932,Local_Company_Name,0))</f>
        <v>1004</v>
      </c>
      <c r="H5932" t="s">
        <v>766</v>
      </c>
      <c r="I5932" t="s">
        <v>715</v>
      </c>
      <c r="J5932" t="s">
        <v>8</v>
      </c>
      <c r="K5932" s="71" t="str">
        <f>INDEX(Line_of_Business,MATCH(Export!J5932,Name,0))</f>
        <v>M</v>
      </c>
      <c r="L5932" s="9" t="s">
        <v>147</v>
      </c>
      <c r="M5932">
        <v>617</v>
      </c>
      <c r="N5932" s="4">
        <v>124025.58</v>
      </c>
      <c r="O5932" s="4">
        <v>124025.58</v>
      </c>
      <c r="P5932" s="4">
        <v>68652.42</v>
      </c>
      <c r="Q5932" s="4">
        <v>0</v>
      </c>
      <c r="R5932" s="4">
        <v>0</v>
      </c>
      <c r="S5932" s="4">
        <v>0</v>
      </c>
      <c r="T5932" s="4">
        <v>0</v>
      </c>
      <c r="U5932" s="4">
        <v>0</v>
      </c>
      <c r="V5932" s="4">
        <v>0</v>
      </c>
      <c r="W5932" s="4">
        <v>0</v>
      </c>
      <c r="X5932" s="4">
        <v>0</v>
      </c>
      <c r="Y5932" s="4">
        <v>12402.56</v>
      </c>
      <c r="Z5932" s="4">
        <v>18603.84</v>
      </c>
      <c r="AA5932" s="4">
        <v>0</v>
      </c>
      <c r="AB5932" t="s">
        <v>3</v>
      </c>
      <c r="AC5932" s="4">
        <v>0</v>
      </c>
      <c r="AD5932" s="4">
        <v>0</v>
      </c>
      <c r="AE5932" s="4">
        <v>0</v>
      </c>
      <c r="AF5932" t="s">
        <v>715</v>
      </c>
      <c r="AG5932" s="4">
        <v>0</v>
      </c>
      <c r="AH5932" s="4">
        <v>0</v>
      </c>
      <c r="AI5932" s="4">
        <v>0</v>
      </c>
      <c r="AJ5932" s="4">
        <v>24366.76</v>
      </c>
      <c r="AK5932" s="4">
        <v>0</v>
      </c>
      <c r="AL5932" t="s">
        <v>784</v>
      </c>
      <c r="AM5932" s="71" t="str">
        <f>INDEX(Network_Insurer_Code,MATCH(Export!AL5932,Network_insurer_Name,0))</f>
        <v>PII1</v>
      </c>
      <c r="AN5932" t="str">
        <f t="shared" si="92"/>
        <v>M1004PII12018</v>
      </c>
    </row>
    <row r="5933" spans="1:40" x14ac:dyDescent="0.25">
      <c r="A5933">
        <v>2019</v>
      </c>
      <c r="B5933">
        <v>1</v>
      </c>
      <c r="C5933" s="1">
        <v>43466</v>
      </c>
      <c r="D5933" s="1">
        <v>43555</v>
      </c>
      <c r="E5933">
        <v>2018</v>
      </c>
      <c r="F5933" s="71" t="str">
        <f>INDEX(Client_Name,MATCH(Export!H5933,Local_Company_Name,0))</f>
        <v>Falcon Clothing</v>
      </c>
      <c r="G5933" s="71">
        <f>INDEX(Client_Code,MATCH(Export!H5933,Local_Company_Name,0))</f>
        <v>1006</v>
      </c>
      <c r="H5933" t="s">
        <v>776</v>
      </c>
      <c r="I5933" t="s">
        <v>722</v>
      </c>
      <c r="J5933" t="s">
        <v>0</v>
      </c>
      <c r="K5933" s="71" t="str">
        <f>INDEX(Line_of_Business,MATCH(Export!J5933,Name,0))</f>
        <v>D</v>
      </c>
      <c r="L5933" s="9" t="s">
        <v>133</v>
      </c>
      <c r="M5933">
        <v>18</v>
      </c>
      <c r="N5933" s="4">
        <v>8929.7199999999993</v>
      </c>
      <c r="O5933" s="4">
        <v>8929.7199999999993</v>
      </c>
      <c r="P5933" s="4">
        <v>0</v>
      </c>
      <c r="Q5933" s="4">
        <v>0</v>
      </c>
      <c r="R5933" s="4">
        <v>0</v>
      </c>
      <c r="S5933" s="4">
        <v>0</v>
      </c>
      <c r="T5933" s="4">
        <v>0</v>
      </c>
      <c r="U5933" s="4">
        <v>0</v>
      </c>
      <c r="V5933" s="4">
        <v>0</v>
      </c>
      <c r="W5933" s="4">
        <v>0</v>
      </c>
      <c r="X5933" s="4">
        <v>0</v>
      </c>
      <c r="Y5933" s="4">
        <v>1282.99</v>
      </c>
      <c r="Z5933" s="4">
        <v>376.48</v>
      </c>
      <c r="AA5933" s="4">
        <v>427.66</v>
      </c>
      <c r="AB5933" t="s">
        <v>3</v>
      </c>
      <c r="AC5933" s="4">
        <v>39.65</v>
      </c>
      <c r="AD5933" s="4">
        <v>0</v>
      </c>
      <c r="AE5933" s="4">
        <v>0</v>
      </c>
      <c r="AF5933" t="s">
        <v>722</v>
      </c>
      <c r="AG5933" s="4">
        <v>0</v>
      </c>
      <c r="AH5933" s="4">
        <v>0</v>
      </c>
      <c r="AI5933" s="4">
        <v>0</v>
      </c>
      <c r="AJ5933" s="4">
        <v>6842.59</v>
      </c>
      <c r="AK5933" s="4">
        <v>0</v>
      </c>
      <c r="AL5933" t="s">
        <v>795</v>
      </c>
      <c r="AM5933" s="71" t="str">
        <f>INDEX(Network_Insurer_Code,MATCH(Export!AL5933,Network_insurer_Name,0))</f>
        <v>TOL1</v>
      </c>
      <c r="AN5933" t="str">
        <f t="shared" si="92"/>
        <v>D1006TOL12018</v>
      </c>
    </row>
    <row r="5934" spans="1:40" x14ac:dyDescent="0.25">
      <c r="A5934">
        <v>2020</v>
      </c>
      <c r="B5934">
        <v>1</v>
      </c>
      <c r="C5934" s="1">
        <v>43647</v>
      </c>
      <c r="D5934" s="1">
        <v>43738</v>
      </c>
      <c r="E5934">
        <v>2018</v>
      </c>
      <c r="F5934" s="71" t="str">
        <f>INDEX(Client_Name,MATCH(Export!H5934,Local_Company_Name,0))</f>
        <v>Falcon Clothing</v>
      </c>
      <c r="G5934" s="71">
        <f>INDEX(Client_Code,MATCH(Export!H5934,Local_Company_Name,0))</f>
        <v>1006</v>
      </c>
      <c r="H5934" t="s">
        <v>775</v>
      </c>
      <c r="I5934" t="s">
        <v>702</v>
      </c>
      <c r="J5934" t="s">
        <v>0</v>
      </c>
      <c r="K5934" s="71" t="str">
        <f>INDEX(Line_of_Business,MATCH(Export!J5934,Name,0))</f>
        <v>D</v>
      </c>
      <c r="L5934" s="9" t="s">
        <v>85</v>
      </c>
      <c r="M5934">
        <v>12185</v>
      </c>
      <c r="N5934" s="4">
        <v>-2329461.48</v>
      </c>
      <c r="O5934" s="4">
        <v>-2329461.48</v>
      </c>
      <c r="P5934" s="4">
        <v>0</v>
      </c>
      <c r="Q5934" s="4">
        <v>0</v>
      </c>
      <c r="R5934" s="4">
        <v>0</v>
      </c>
      <c r="S5934" s="4">
        <v>0</v>
      </c>
      <c r="T5934" s="4">
        <v>0</v>
      </c>
      <c r="U5934" s="4">
        <v>0</v>
      </c>
      <c r="V5934" s="4">
        <v>0</v>
      </c>
      <c r="W5934" s="4">
        <v>0</v>
      </c>
      <c r="X5934" s="4">
        <v>0</v>
      </c>
      <c r="Y5934" s="4">
        <v>-291182.69</v>
      </c>
      <c r="Z5934" s="4">
        <v>-223628.3</v>
      </c>
      <c r="AA5934" s="4">
        <v>0</v>
      </c>
      <c r="AB5934" t="s">
        <v>3</v>
      </c>
      <c r="AC5934" s="4">
        <v>0</v>
      </c>
      <c r="AD5934" s="4">
        <v>0</v>
      </c>
      <c r="AE5934" s="4">
        <v>0</v>
      </c>
      <c r="AF5934" t="s">
        <v>702</v>
      </c>
      <c r="AG5934" s="4">
        <v>0</v>
      </c>
      <c r="AH5934" s="4">
        <v>0</v>
      </c>
      <c r="AI5934" s="4">
        <v>0</v>
      </c>
      <c r="AJ5934" s="4">
        <v>-1814650.49</v>
      </c>
      <c r="AK5934" s="4">
        <v>0</v>
      </c>
      <c r="AL5934" t="s">
        <v>789</v>
      </c>
      <c r="AM5934" s="71" t="str">
        <f>INDEX(Network_Insurer_Code,MATCH(Export!AL5934,Network_insurer_Name,0))</f>
        <v>APL1</v>
      </c>
      <c r="AN5934" t="str">
        <f t="shared" si="92"/>
        <v>D1006APL12018</v>
      </c>
    </row>
    <row r="5935" spans="1:40" x14ac:dyDescent="0.25">
      <c r="A5935">
        <v>2019</v>
      </c>
      <c r="B5935">
        <v>4</v>
      </c>
      <c r="C5935" s="1">
        <v>43739</v>
      </c>
      <c r="D5935" s="1">
        <v>43830</v>
      </c>
      <c r="E5935">
        <v>2018</v>
      </c>
      <c r="F5935" s="71" t="str">
        <f>INDEX(Client_Name,MATCH(Export!H5935,Local_Company_Name,0))</f>
        <v>Lion Manufacturing Co</v>
      </c>
      <c r="G5935" s="71">
        <f>INDEX(Client_Code,MATCH(Export!H5935,Local_Company_Name,0))</f>
        <v>1002</v>
      </c>
      <c r="H5935" t="s">
        <v>758</v>
      </c>
      <c r="I5935" t="s">
        <v>711</v>
      </c>
      <c r="J5935" t="s">
        <v>8</v>
      </c>
      <c r="K5935" s="71" t="str">
        <f>INDEX(Line_of_Business,MATCH(Export!J5935,Name,0))</f>
        <v>M</v>
      </c>
      <c r="L5935" s="9" t="s">
        <v>178</v>
      </c>
      <c r="M5935">
        <v>1796</v>
      </c>
      <c r="N5935" s="4">
        <v>-88317.36</v>
      </c>
      <c r="O5935" s="4">
        <v>-88317.36</v>
      </c>
      <c r="P5935" s="4">
        <v>3899.81</v>
      </c>
      <c r="Q5935" s="4">
        <v>0</v>
      </c>
      <c r="R5935" s="4">
        <v>0</v>
      </c>
      <c r="S5935" s="4">
        <v>0</v>
      </c>
      <c r="T5935" s="4">
        <v>0</v>
      </c>
      <c r="U5935" s="4">
        <v>0</v>
      </c>
      <c r="V5935" s="4">
        <v>0</v>
      </c>
      <c r="W5935" s="4">
        <v>0</v>
      </c>
      <c r="X5935" s="4">
        <v>0</v>
      </c>
      <c r="Y5935" s="4">
        <v>-7065.39</v>
      </c>
      <c r="Z5935" s="4">
        <v>0</v>
      </c>
      <c r="AA5935" s="4">
        <v>0</v>
      </c>
      <c r="AB5935" t="s">
        <v>3</v>
      </c>
      <c r="AC5935" s="4">
        <v>0</v>
      </c>
      <c r="AD5935" s="4">
        <v>0</v>
      </c>
      <c r="AE5935" s="4">
        <v>0</v>
      </c>
      <c r="AF5935" t="s">
        <v>711</v>
      </c>
      <c r="AG5935" s="4">
        <v>0</v>
      </c>
      <c r="AH5935" s="4">
        <v>0</v>
      </c>
      <c r="AI5935" s="4">
        <v>0</v>
      </c>
      <c r="AJ5935" s="4">
        <v>-85151.78</v>
      </c>
      <c r="AK5935" s="4">
        <v>0</v>
      </c>
      <c r="AL5935" t="s">
        <v>781</v>
      </c>
      <c r="AM5935" s="71" t="str">
        <f>INDEX(Network_Insurer_Code,MATCH(Export!AL5935,Network_insurer_Name,0))</f>
        <v>ORI1</v>
      </c>
      <c r="AN5935" t="str">
        <f t="shared" si="92"/>
        <v>M1002ORI12018</v>
      </c>
    </row>
    <row r="5936" spans="1:40" x14ac:dyDescent="0.25">
      <c r="A5936">
        <v>2020</v>
      </c>
      <c r="B5936">
        <v>1</v>
      </c>
      <c r="C5936" s="1">
        <v>43831</v>
      </c>
      <c r="D5936" s="1">
        <v>43921</v>
      </c>
      <c r="E5936">
        <v>2019</v>
      </c>
      <c r="F5936" s="71" t="str">
        <f>INDEX(Client_Name,MATCH(Export!H5936,Local_Company_Name,0))</f>
        <v>Falcon Clothing</v>
      </c>
      <c r="G5936" s="71">
        <f>INDEX(Client_Code,MATCH(Export!H5936,Local_Company_Name,0))</f>
        <v>1006</v>
      </c>
      <c r="H5936" t="s">
        <v>756</v>
      </c>
      <c r="I5936" t="s">
        <v>709</v>
      </c>
      <c r="J5936" t="s">
        <v>8</v>
      </c>
      <c r="K5936" s="71" t="str">
        <f>INDEX(Line_of_Business,MATCH(Export!J5936,Name,0))</f>
        <v>M</v>
      </c>
      <c r="L5936" s="9" t="s">
        <v>513</v>
      </c>
      <c r="M5936">
        <v>11036</v>
      </c>
      <c r="N5936" s="4">
        <v>-42389.64</v>
      </c>
      <c r="O5936" s="4">
        <v>-42389.64</v>
      </c>
      <c r="P5936" s="4">
        <v>0</v>
      </c>
      <c r="Q5936" s="4">
        <v>0</v>
      </c>
      <c r="R5936" s="4">
        <v>0</v>
      </c>
      <c r="S5936" s="4">
        <v>0</v>
      </c>
      <c r="T5936" s="4">
        <v>0</v>
      </c>
      <c r="U5936" s="4">
        <v>0</v>
      </c>
      <c r="V5936" s="4">
        <v>0</v>
      </c>
      <c r="W5936" s="4">
        <v>-76190834.980000004</v>
      </c>
      <c r="X5936" s="4">
        <v>0</v>
      </c>
      <c r="Y5936" s="4">
        <v>-1271.69</v>
      </c>
      <c r="Z5936" s="4">
        <v>-932.57</v>
      </c>
      <c r="AA5936" s="4">
        <v>0</v>
      </c>
      <c r="AB5936" t="s">
        <v>3</v>
      </c>
      <c r="AC5936" s="4">
        <v>0</v>
      </c>
      <c r="AD5936" s="4">
        <v>0</v>
      </c>
      <c r="AE5936" s="4">
        <v>0</v>
      </c>
      <c r="AF5936" t="s">
        <v>709</v>
      </c>
      <c r="AG5936" s="4">
        <v>0</v>
      </c>
      <c r="AH5936" s="4">
        <v>0</v>
      </c>
      <c r="AI5936" s="4">
        <v>0</v>
      </c>
      <c r="AJ5936" s="4">
        <v>76150649.599999994</v>
      </c>
      <c r="AK5936" s="4">
        <v>0</v>
      </c>
      <c r="AL5936" t="s">
        <v>782</v>
      </c>
      <c r="AM5936" s="71" t="str">
        <f>INDEX(Network_Insurer_Code,MATCH(Export!AL5936,Network_insurer_Name,0))</f>
        <v>API2</v>
      </c>
      <c r="AN5936" t="str">
        <f t="shared" si="92"/>
        <v>M1006API22019</v>
      </c>
    </row>
    <row r="5937" spans="1:40" x14ac:dyDescent="0.25">
      <c r="A5937">
        <v>2020</v>
      </c>
      <c r="B5937">
        <v>2</v>
      </c>
      <c r="C5937" s="1">
        <v>43922</v>
      </c>
      <c r="D5937" s="1">
        <v>44012</v>
      </c>
      <c r="E5937">
        <v>2019</v>
      </c>
      <c r="F5937" s="71" t="str">
        <f>INDEX(Client_Name,MATCH(Export!H5937,Local_Company_Name,0))</f>
        <v>Zebra Workings Ltd</v>
      </c>
      <c r="G5937" s="71">
        <f>INDEX(Client_Code,MATCH(Export!H5937,Local_Company_Name,0))</f>
        <v>1001</v>
      </c>
      <c r="H5937" t="s">
        <v>749</v>
      </c>
      <c r="I5937" t="s">
        <v>707</v>
      </c>
      <c r="J5937" t="s">
        <v>22</v>
      </c>
      <c r="K5937" s="71" t="str">
        <f>INDEX(Line_of_Business,MATCH(Export!J5937,Name,0))</f>
        <v>A</v>
      </c>
      <c r="L5937" s="9">
        <v>50571819</v>
      </c>
      <c r="M5937">
        <v>0</v>
      </c>
      <c r="N5937" s="4">
        <v>570.72222222222194</v>
      </c>
      <c r="O5937" s="4">
        <v>513.65</v>
      </c>
      <c r="P5937" s="4">
        <v>0</v>
      </c>
      <c r="Q5937" s="4">
        <v>0</v>
      </c>
      <c r="R5937" s="4">
        <v>0</v>
      </c>
      <c r="S5937" s="4">
        <v>0</v>
      </c>
      <c r="T5937" s="4">
        <v>0</v>
      </c>
      <c r="U5937" s="4">
        <v>0</v>
      </c>
      <c r="V5937" s="4">
        <v>0</v>
      </c>
      <c r="W5937" s="4">
        <v>0</v>
      </c>
      <c r="X5937" s="4">
        <v>0</v>
      </c>
      <c r="Y5937" s="4">
        <v>58.04</v>
      </c>
      <c r="Z5937" s="4">
        <v>0</v>
      </c>
      <c r="AA5937" s="4">
        <v>77.05</v>
      </c>
      <c r="AB5937" t="s">
        <v>3</v>
      </c>
      <c r="AC5937" s="4">
        <v>0</v>
      </c>
      <c r="AD5937" s="4">
        <v>0</v>
      </c>
      <c r="AE5937" s="4">
        <v>0</v>
      </c>
      <c r="AF5937" t="s">
        <v>707</v>
      </c>
      <c r="AG5937" s="4">
        <v>0</v>
      </c>
      <c r="AH5937" s="4">
        <v>0</v>
      </c>
      <c r="AI5937" s="4">
        <v>0</v>
      </c>
      <c r="AJ5937" s="4">
        <v>378.55999999999898</v>
      </c>
      <c r="AK5937" s="4">
        <v>187000</v>
      </c>
      <c r="AL5937" t="s">
        <v>797</v>
      </c>
      <c r="AM5937" s="71" t="str">
        <f>INDEX(Network_Insurer_Code,MATCH(Export!AL5937,Network_insurer_Name,0))</f>
        <v>ONI3</v>
      </c>
      <c r="AN5937" t="str">
        <f t="shared" si="92"/>
        <v>A1001ONI32019</v>
      </c>
    </row>
    <row r="5938" spans="1:40" x14ac:dyDescent="0.25">
      <c r="A5938">
        <v>2020</v>
      </c>
      <c r="B5938">
        <v>3</v>
      </c>
      <c r="C5938" s="1">
        <v>44013</v>
      </c>
      <c r="D5938" s="1">
        <v>44104</v>
      </c>
      <c r="E5938">
        <v>2016</v>
      </c>
      <c r="F5938" s="71" t="str">
        <f>INDEX(Client_Name,MATCH(Export!H5938,Local_Company_Name,0))</f>
        <v>Lion Manufacturing Co</v>
      </c>
      <c r="G5938" s="71">
        <f>INDEX(Client_Code,MATCH(Export!H5938,Local_Company_Name,0))</f>
        <v>1002</v>
      </c>
      <c r="H5938" t="s">
        <v>757</v>
      </c>
      <c r="I5938" t="s">
        <v>702</v>
      </c>
      <c r="J5938" t="s">
        <v>0</v>
      </c>
      <c r="K5938" s="71" t="str">
        <f>INDEX(Line_of_Business,MATCH(Export!J5938,Name,0))</f>
        <v>D</v>
      </c>
      <c r="L5938" s="9" t="s">
        <v>85</v>
      </c>
      <c r="M5938">
        <v>12029</v>
      </c>
      <c r="N5938" s="4">
        <v>-235289.27</v>
      </c>
      <c r="O5938" s="4">
        <v>-235289.27</v>
      </c>
      <c r="P5938" s="4">
        <v>0</v>
      </c>
      <c r="Q5938" s="4">
        <v>0</v>
      </c>
      <c r="R5938" s="4">
        <v>0</v>
      </c>
      <c r="S5938" s="4">
        <v>0</v>
      </c>
      <c r="T5938" s="4">
        <v>0</v>
      </c>
      <c r="U5938" s="4">
        <v>0</v>
      </c>
      <c r="V5938" s="4">
        <v>0</v>
      </c>
      <c r="W5938" s="4">
        <v>0</v>
      </c>
      <c r="X5938" s="4">
        <v>0</v>
      </c>
      <c r="Y5938" s="4">
        <v>-24705.37</v>
      </c>
      <c r="Z5938" s="4">
        <v>-22587.77</v>
      </c>
      <c r="AA5938" s="4">
        <v>-5639.88</v>
      </c>
      <c r="AB5938" t="s">
        <v>3</v>
      </c>
      <c r="AC5938" s="4">
        <v>0</v>
      </c>
      <c r="AD5938" s="4">
        <v>0</v>
      </c>
      <c r="AE5938" s="4">
        <v>0</v>
      </c>
      <c r="AF5938" t="s">
        <v>702</v>
      </c>
      <c r="AG5938" s="4">
        <v>0</v>
      </c>
      <c r="AH5938" s="4">
        <v>0</v>
      </c>
      <c r="AI5938" s="4">
        <v>0</v>
      </c>
      <c r="AJ5938" s="4">
        <v>-182356.25</v>
      </c>
      <c r="AK5938" s="4">
        <v>0</v>
      </c>
      <c r="AL5938" t="s">
        <v>795</v>
      </c>
      <c r="AM5938" s="71" t="str">
        <f>INDEX(Network_Insurer_Code,MATCH(Export!AL5938,Network_insurer_Name,0))</f>
        <v>TOL1</v>
      </c>
      <c r="AN5938" t="str">
        <f t="shared" si="92"/>
        <v>D1002TOL12016</v>
      </c>
    </row>
    <row r="5939" spans="1:40" x14ac:dyDescent="0.25">
      <c r="A5939">
        <v>2020</v>
      </c>
      <c r="B5939">
        <v>2</v>
      </c>
      <c r="C5939" s="1">
        <v>43831</v>
      </c>
      <c r="D5939" s="1">
        <v>43921</v>
      </c>
      <c r="E5939">
        <v>2018</v>
      </c>
      <c r="F5939" s="71" t="str">
        <f>INDEX(Client_Name,MATCH(Export!H5939,Local_Company_Name,0))</f>
        <v>Aplaca Engineering Co</v>
      </c>
      <c r="G5939" s="71">
        <f>INDEX(Client_Code,MATCH(Export!H5939,Local_Company_Name,0))</f>
        <v>1004</v>
      </c>
      <c r="H5939" t="s">
        <v>768</v>
      </c>
      <c r="I5939" t="s">
        <v>702</v>
      </c>
      <c r="J5939" t="s">
        <v>0</v>
      </c>
      <c r="K5939" s="71" t="str">
        <f>INDEX(Line_of_Business,MATCH(Export!J5939,Name,0))</f>
        <v>D</v>
      </c>
      <c r="L5939" s="9" t="s">
        <v>410</v>
      </c>
      <c r="M5939">
        <v>17</v>
      </c>
      <c r="N5939" s="4">
        <v>0</v>
      </c>
      <c r="O5939" s="4">
        <v>0</v>
      </c>
      <c r="P5939" s="4">
        <v>0</v>
      </c>
      <c r="Q5939" s="4">
        <v>0</v>
      </c>
      <c r="R5939" s="4">
        <v>0</v>
      </c>
      <c r="S5939" s="4">
        <v>0</v>
      </c>
      <c r="T5939" s="4">
        <v>0</v>
      </c>
      <c r="U5939" s="4">
        <v>0</v>
      </c>
      <c r="V5939" s="4">
        <v>0</v>
      </c>
      <c r="W5939" s="4">
        <v>0</v>
      </c>
      <c r="X5939" s="4">
        <v>0</v>
      </c>
      <c r="Y5939" s="4">
        <v>0</v>
      </c>
      <c r="Z5939" s="4">
        <v>0</v>
      </c>
      <c r="AA5939" s="4">
        <v>0</v>
      </c>
      <c r="AB5939" t="s">
        <v>3</v>
      </c>
      <c r="AC5939" s="4">
        <v>0</v>
      </c>
      <c r="AD5939" s="4">
        <v>0</v>
      </c>
      <c r="AE5939" s="4">
        <v>-234531.47</v>
      </c>
      <c r="AF5939" t="s">
        <v>702</v>
      </c>
      <c r="AG5939" s="4">
        <v>0</v>
      </c>
      <c r="AH5939" s="4">
        <v>0</v>
      </c>
      <c r="AI5939" s="4">
        <v>0</v>
      </c>
      <c r="AJ5939" s="4">
        <v>0</v>
      </c>
      <c r="AK5939" s="4">
        <v>0</v>
      </c>
      <c r="AL5939" t="s">
        <v>792</v>
      </c>
      <c r="AM5939" s="71" t="str">
        <f>INDEX(Network_Insurer_Code,MATCH(Export!AL5939,Network_insurer_Name,0))</f>
        <v>CAL1</v>
      </c>
      <c r="AN5939" t="str">
        <f t="shared" si="92"/>
        <v>D1004CAL12018</v>
      </c>
    </row>
    <row r="5940" spans="1:40" x14ac:dyDescent="0.25">
      <c r="A5940">
        <v>2019</v>
      </c>
      <c r="B5940">
        <v>1</v>
      </c>
      <c r="C5940" s="1">
        <v>43556</v>
      </c>
      <c r="D5940" s="1">
        <v>43646</v>
      </c>
      <c r="E5940">
        <v>2017</v>
      </c>
      <c r="F5940" s="71" t="str">
        <f>INDEX(Client_Name,MATCH(Export!H5940,Local_Company_Name,0))</f>
        <v>Lion Manufacturing Co</v>
      </c>
      <c r="G5940" s="71">
        <f>INDEX(Client_Code,MATCH(Export!H5940,Local_Company_Name,0))</f>
        <v>1002</v>
      </c>
      <c r="H5940" t="s">
        <v>757</v>
      </c>
      <c r="I5940" t="s">
        <v>723</v>
      </c>
      <c r="J5940" t="s">
        <v>0</v>
      </c>
      <c r="K5940" s="71" t="str">
        <f>INDEX(Line_of_Business,MATCH(Export!J5940,Name,0))</f>
        <v>D</v>
      </c>
      <c r="L5940" s="9">
        <v>21341</v>
      </c>
      <c r="M5940">
        <v>24</v>
      </c>
      <c r="N5940" s="4">
        <v>0</v>
      </c>
      <c r="O5940" s="4">
        <v>0</v>
      </c>
      <c r="P5940" s="4">
        <v>7014.15</v>
      </c>
      <c r="Q5940" s="4">
        <v>0</v>
      </c>
      <c r="R5940" s="4">
        <v>0</v>
      </c>
      <c r="S5940" s="4">
        <v>0</v>
      </c>
      <c r="T5940" s="4">
        <v>0</v>
      </c>
      <c r="U5940" s="4">
        <v>0</v>
      </c>
      <c r="V5940" s="4">
        <v>0</v>
      </c>
      <c r="W5940" s="4">
        <v>0</v>
      </c>
      <c r="X5940" s="4">
        <v>0</v>
      </c>
      <c r="Y5940" s="4">
        <v>0</v>
      </c>
      <c r="Z5940" s="4">
        <v>0</v>
      </c>
      <c r="AA5940" s="4">
        <v>0</v>
      </c>
      <c r="AB5940" t="s">
        <v>3</v>
      </c>
      <c r="AC5940" s="4">
        <v>0</v>
      </c>
      <c r="AD5940" s="4">
        <v>0</v>
      </c>
      <c r="AE5940" s="4">
        <v>3277</v>
      </c>
      <c r="AF5940" t="s">
        <v>723</v>
      </c>
      <c r="AG5940" s="4">
        <v>0</v>
      </c>
      <c r="AH5940" s="4">
        <v>0</v>
      </c>
      <c r="AI5940" s="4">
        <v>0</v>
      </c>
      <c r="AJ5940" s="4">
        <v>-7014.15</v>
      </c>
      <c r="AK5940" s="4">
        <v>0</v>
      </c>
      <c r="AL5940" t="s">
        <v>785</v>
      </c>
      <c r="AM5940" s="71" t="str">
        <f>INDEX(Network_Insurer_Code,MATCH(Export!AL5940,Network_insurer_Name,0))</f>
        <v>WAI3</v>
      </c>
      <c r="AN5940" t="str">
        <f t="shared" si="92"/>
        <v>D1002WAI32017</v>
      </c>
    </row>
  </sheetData>
  <autoFilter ref="A1:AN5940" xr:uid="{002278B2-709C-4BB0-93ED-4E9E2C3E96EA}"/>
  <pageMargins left="0.7" right="0.7" top="0.75" bottom="0.75" header="0.3" footer="0.3"/>
  <pageSetup orientation="portrait" horizontalDpi="90" verticalDpi="9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5642B03A-2FB8-42CB-AF2A-90A2D975D6B7}">
            <xm:f>INDEX(Overview!$E$2:$E$1992,MATCH(AN2,Overview!$A$2:$A$1992,0))&lt;&gt;SUMIFS($O$2:$O$5940,$AN$2:$AN$5940,AN2)</xm:f>
            <x14:dxf>
              <fill>
                <patternFill>
                  <bgColor theme="5" tint="0.39994506668294322"/>
                </patternFill>
              </fill>
            </x14:dxf>
          </x14:cfRule>
          <xm:sqref>AN2:AN5940</xm:sqref>
        </x14:conditionalFormatting>
        <x14:conditionalFormatting xmlns:xm="http://schemas.microsoft.com/office/excel/2006/main">
          <x14:cfRule type="expression" priority="2" id="{133CDCF2-B6B9-476D-A933-807663818ADC}">
            <xm:f>INDEX(Overview!$E$2:$E$1992,MATCH(AN2,Overview!$A$2:$A$1992,0))&lt;&gt;SUMIFS($O$2:$O$5940,$AN$2:$AN$5940,AN2)</xm:f>
            <x14:dxf>
              <fill>
                <patternFill>
                  <bgColor theme="5" tint="0.39994506668294322"/>
                </patternFill>
              </fill>
            </x14:dxf>
          </x14:cfRule>
          <xm:sqref>O2:O5940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50C89-7122-46B5-BBD0-736FE5E16D63}">
  <sheetPr codeName="Feuil3"/>
  <dimension ref="A1:F1992"/>
  <sheetViews>
    <sheetView workbookViewId="0">
      <selection activeCell="F8" sqref="F8"/>
    </sheetView>
  </sheetViews>
  <sheetFormatPr defaultColWidth="9.109375" defaultRowHeight="13.2" x14ac:dyDescent="0.25"/>
  <cols>
    <col min="1" max="1" width="21.88671875" bestFit="1" customWidth="1"/>
    <col min="2" max="2" width="13.88671875" bestFit="1" customWidth="1"/>
    <col min="3" max="3" width="22.6640625" bestFit="1" customWidth="1"/>
    <col min="4" max="4" width="17.77734375" bestFit="1" customWidth="1"/>
    <col min="5" max="5" width="27.33203125" bestFit="1" customWidth="1"/>
    <col min="6" max="6" width="18" style="11" bestFit="1" customWidth="1"/>
  </cols>
  <sheetData>
    <row r="1" spans="1:6" x14ac:dyDescent="0.25">
      <c r="A1" s="7" t="s">
        <v>3111</v>
      </c>
      <c r="B1" s="7" t="s">
        <v>3146</v>
      </c>
      <c r="C1" s="7" t="s">
        <v>800</v>
      </c>
      <c r="D1" s="7" t="s">
        <v>1119</v>
      </c>
      <c r="E1" s="7" t="s">
        <v>3122</v>
      </c>
      <c r="F1" s="12" t="s">
        <v>3151</v>
      </c>
    </row>
    <row r="2" spans="1:6" x14ac:dyDescent="0.25">
      <c r="A2" t="s">
        <v>1120</v>
      </c>
      <c r="B2" s="8">
        <v>1002</v>
      </c>
      <c r="C2" t="s">
        <v>804</v>
      </c>
      <c r="D2" t="s">
        <v>830</v>
      </c>
      <c r="E2" s="4">
        <v>4351100</v>
      </c>
      <c r="F2" s="43" t="s">
        <v>3150</v>
      </c>
    </row>
    <row r="3" spans="1:6" x14ac:dyDescent="0.25">
      <c r="A3" t="s">
        <v>1121</v>
      </c>
      <c r="B3" s="8">
        <v>1004</v>
      </c>
      <c r="C3" t="s">
        <v>778</v>
      </c>
      <c r="D3" t="s">
        <v>830</v>
      </c>
      <c r="E3" s="4">
        <v>2388356.4899999998</v>
      </c>
    </row>
    <row r="4" spans="1:6" x14ac:dyDescent="0.25">
      <c r="A4" t="s">
        <v>1122</v>
      </c>
      <c r="B4" s="8">
        <v>1005</v>
      </c>
      <c r="C4" t="s">
        <v>815</v>
      </c>
      <c r="D4" t="s">
        <v>832</v>
      </c>
      <c r="E4" s="4">
        <v>0</v>
      </c>
    </row>
    <row r="5" spans="1:6" x14ac:dyDescent="0.25">
      <c r="A5" t="s">
        <v>1123</v>
      </c>
      <c r="B5" s="8">
        <v>1005</v>
      </c>
      <c r="C5" t="s">
        <v>806</v>
      </c>
      <c r="D5" t="s">
        <v>830</v>
      </c>
      <c r="E5" s="4">
        <v>424940.82</v>
      </c>
    </row>
    <row r="6" spans="1:6" x14ac:dyDescent="0.25">
      <c r="A6" t="s">
        <v>1124</v>
      </c>
      <c r="B6" s="8">
        <v>1003</v>
      </c>
      <c r="C6" t="s">
        <v>808</v>
      </c>
      <c r="D6" t="s">
        <v>838</v>
      </c>
      <c r="E6" s="4">
        <v>54229.509999999995</v>
      </c>
    </row>
    <row r="7" spans="1:6" x14ac:dyDescent="0.25">
      <c r="A7" t="s">
        <v>1125</v>
      </c>
      <c r="B7" s="8">
        <v>1002</v>
      </c>
      <c r="C7" t="s">
        <v>806</v>
      </c>
      <c r="D7" t="s">
        <v>830</v>
      </c>
      <c r="E7" s="4">
        <v>31191.67</v>
      </c>
    </row>
    <row r="8" spans="1:6" x14ac:dyDescent="0.25">
      <c r="A8" t="s">
        <v>1126</v>
      </c>
      <c r="B8" s="8">
        <v>1006</v>
      </c>
      <c r="C8" t="s">
        <v>805</v>
      </c>
      <c r="D8" t="s">
        <v>838</v>
      </c>
      <c r="E8" s="4">
        <v>1334069.1100000001</v>
      </c>
    </row>
    <row r="9" spans="1:6" x14ac:dyDescent="0.25">
      <c r="A9" t="s">
        <v>1127</v>
      </c>
      <c r="B9" s="8">
        <v>1004</v>
      </c>
      <c r="C9" t="s">
        <v>806</v>
      </c>
      <c r="D9" t="s">
        <v>838</v>
      </c>
      <c r="E9" s="4">
        <v>1330690.3899999999</v>
      </c>
    </row>
    <row r="10" spans="1:6" x14ac:dyDescent="0.25">
      <c r="A10" t="s">
        <v>1128</v>
      </c>
      <c r="B10" s="8">
        <v>1006</v>
      </c>
      <c r="C10" t="s">
        <v>805</v>
      </c>
      <c r="D10" t="s">
        <v>832</v>
      </c>
      <c r="E10" s="4">
        <v>931930.82000000007</v>
      </c>
    </row>
    <row r="11" spans="1:6" x14ac:dyDescent="0.25">
      <c r="A11" t="s">
        <v>1129</v>
      </c>
      <c r="B11" s="8">
        <v>1002</v>
      </c>
      <c r="C11" t="s">
        <v>810</v>
      </c>
      <c r="D11" t="s">
        <v>838</v>
      </c>
      <c r="E11" s="4">
        <v>4125752.81</v>
      </c>
    </row>
    <row r="12" spans="1:6" x14ac:dyDescent="0.25">
      <c r="A12" t="s">
        <v>1130</v>
      </c>
      <c r="B12" s="8">
        <v>1004</v>
      </c>
      <c r="C12" t="s">
        <v>801</v>
      </c>
      <c r="D12" t="s">
        <v>832</v>
      </c>
      <c r="E12" s="4">
        <v>4991638.7700000005</v>
      </c>
    </row>
    <row r="13" spans="1:6" x14ac:dyDescent="0.25">
      <c r="A13" t="s">
        <v>1131</v>
      </c>
      <c r="B13" s="8">
        <v>1003</v>
      </c>
      <c r="C13" t="s">
        <v>807</v>
      </c>
      <c r="D13" t="s">
        <v>838</v>
      </c>
      <c r="E13" s="4">
        <v>172610.72</v>
      </c>
    </row>
    <row r="14" spans="1:6" x14ac:dyDescent="0.25">
      <c r="A14" t="s">
        <v>1132</v>
      </c>
      <c r="B14" s="8">
        <v>1005</v>
      </c>
      <c r="C14" t="s">
        <v>805</v>
      </c>
      <c r="D14" t="s">
        <v>832</v>
      </c>
      <c r="E14" s="4">
        <v>515208.11</v>
      </c>
    </row>
    <row r="15" spans="1:6" x14ac:dyDescent="0.25">
      <c r="A15" t="s">
        <v>1133</v>
      </c>
      <c r="B15" s="8">
        <v>1004</v>
      </c>
      <c r="C15" t="s">
        <v>815</v>
      </c>
      <c r="D15" t="s">
        <v>3</v>
      </c>
      <c r="E15" s="4">
        <v>8473.2099999999991</v>
      </c>
    </row>
    <row r="16" spans="1:6" x14ac:dyDescent="0.25">
      <c r="A16" t="s">
        <v>1134</v>
      </c>
      <c r="B16" s="8">
        <v>1004</v>
      </c>
      <c r="C16" t="s">
        <v>805</v>
      </c>
      <c r="D16" t="s">
        <v>838</v>
      </c>
      <c r="E16" s="4">
        <v>14430.91</v>
      </c>
    </row>
    <row r="17" spans="1:5" x14ac:dyDescent="0.25">
      <c r="A17" t="s">
        <v>1135</v>
      </c>
      <c r="B17" s="8">
        <v>1003</v>
      </c>
      <c r="C17" t="s">
        <v>809</v>
      </c>
      <c r="D17" t="s">
        <v>838</v>
      </c>
      <c r="E17" s="4">
        <v>-5107321.3400000008</v>
      </c>
    </row>
    <row r="18" spans="1:5" x14ac:dyDescent="0.25">
      <c r="A18" t="s">
        <v>1136</v>
      </c>
      <c r="B18" s="8">
        <v>1006</v>
      </c>
      <c r="C18" t="s">
        <v>812</v>
      </c>
      <c r="D18" t="s">
        <v>838</v>
      </c>
      <c r="E18" s="4">
        <v>1505204.1800000002</v>
      </c>
    </row>
    <row r="19" spans="1:5" x14ac:dyDescent="0.25">
      <c r="A19" t="s">
        <v>1137</v>
      </c>
      <c r="B19" s="8">
        <v>1004</v>
      </c>
      <c r="C19" t="s">
        <v>802</v>
      </c>
      <c r="D19" t="s">
        <v>830</v>
      </c>
      <c r="E19" s="4">
        <v>134740.32</v>
      </c>
    </row>
    <row r="20" spans="1:5" x14ac:dyDescent="0.25">
      <c r="A20" t="s">
        <v>1138</v>
      </c>
      <c r="B20" s="8">
        <v>1006</v>
      </c>
      <c r="C20" t="s">
        <v>778</v>
      </c>
      <c r="D20" t="s">
        <v>3</v>
      </c>
      <c r="E20" s="4">
        <v>732.12</v>
      </c>
    </row>
    <row r="21" spans="1:5" x14ac:dyDescent="0.25">
      <c r="A21" t="s">
        <v>1139</v>
      </c>
      <c r="B21" s="8">
        <v>1005</v>
      </c>
      <c r="C21" t="s">
        <v>805</v>
      </c>
      <c r="D21" t="s">
        <v>832</v>
      </c>
      <c r="E21" s="4">
        <v>-2489603.35</v>
      </c>
    </row>
    <row r="22" spans="1:5" x14ac:dyDescent="0.25">
      <c r="A22" t="s">
        <v>1140</v>
      </c>
      <c r="B22" s="8">
        <v>1002</v>
      </c>
      <c r="C22" t="s">
        <v>815</v>
      </c>
      <c r="D22" t="s">
        <v>832</v>
      </c>
      <c r="E22" s="4">
        <v>0</v>
      </c>
    </row>
    <row r="23" spans="1:5" x14ac:dyDescent="0.25">
      <c r="A23" t="s">
        <v>1141</v>
      </c>
      <c r="B23" s="8">
        <v>1006</v>
      </c>
      <c r="C23" t="s">
        <v>806</v>
      </c>
      <c r="D23" t="s">
        <v>705</v>
      </c>
      <c r="E23" s="4">
        <v>507478.9</v>
      </c>
    </row>
    <row r="24" spans="1:5" x14ac:dyDescent="0.25">
      <c r="A24" t="s">
        <v>1142</v>
      </c>
      <c r="B24" s="8">
        <v>1004</v>
      </c>
      <c r="C24" t="s">
        <v>810</v>
      </c>
      <c r="D24" t="s">
        <v>838</v>
      </c>
      <c r="E24" s="4">
        <v>4700443.8999999994</v>
      </c>
    </row>
    <row r="25" spans="1:5" x14ac:dyDescent="0.25">
      <c r="A25" t="s">
        <v>1143</v>
      </c>
      <c r="B25" s="8">
        <v>1005</v>
      </c>
      <c r="C25" t="s">
        <v>810</v>
      </c>
      <c r="D25" t="s">
        <v>838</v>
      </c>
      <c r="E25" s="4">
        <v>0</v>
      </c>
    </row>
    <row r="26" spans="1:5" x14ac:dyDescent="0.25">
      <c r="A26" t="s">
        <v>1144</v>
      </c>
      <c r="B26" s="8">
        <v>1004</v>
      </c>
      <c r="C26" t="s">
        <v>805</v>
      </c>
      <c r="D26" t="s">
        <v>830</v>
      </c>
      <c r="E26" s="4">
        <v>41821.69</v>
      </c>
    </row>
    <row r="27" spans="1:5" x14ac:dyDescent="0.25">
      <c r="A27" t="s">
        <v>1145</v>
      </c>
      <c r="B27" s="8">
        <v>1006</v>
      </c>
      <c r="C27" t="s">
        <v>803</v>
      </c>
      <c r="D27" t="s">
        <v>830</v>
      </c>
      <c r="E27" s="4">
        <v>3881138.17</v>
      </c>
    </row>
    <row r="28" spans="1:5" x14ac:dyDescent="0.25">
      <c r="A28" t="s">
        <v>1146</v>
      </c>
      <c r="B28" s="8">
        <v>1003</v>
      </c>
      <c r="C28" t="s">
        <v>809</v>
      </c>
      <c r="D28" t="s">
        <v>3</v>
      </c>
      <c r="E28" s="4">
        <v>7726.64</v>
      </c>
    </row>
    <row r="29" spans="1:5" x14ac:dyDescent="0.25">
      <c r="A29" t="s">
        <v>1147</v>
      </c>
      <c r="B29" s="8">
        <v>1002</v>
      </c>
      <c r="C29" t="s">
        <v>816</v>
      </c>
      <c r="D29" t="s">
        <v>838</v>
      </c>
      <c r="E29" s="4">
        <v>-2906316.97</v>
      </c>
    </row>
    <row r="30" spans="1:5" x14ac:dyDescent="0.25">
      <c r="A30" t="s">
        <v>1148</v>
      </c>
      <c r="B30" s="8">
        <v>1004</v>
      </c>
      <c r="C30" t="s">
        <v>805</v>
      </c>
      <c r="D30" t="s">
        <v>838</v>
      </c>
      <c r="E30" s="4">
        <v>-926.21</v>
      </c>
    </row>
    <row r="31" spans="1:5" x14ac:dyDescent="0.25">
      <c r="A31" t="s">
        <v>1149</v>
      </c>
      <c r="B31" s="8">
        <v>1005</v>
      </c>
      <c r="C31" t="s">
        <v>778</v>
      </c>
      <c r="D31" t="s">
        <v>838</v>
      </c>
      <c r="E31" s="4">
        <v>24062182.760000002</v>
      </c>
    </row>
    <row r="32" spans="1:5" x14ac:dyDescent="0.25">
      <c r="A32" t="s">
        <v>1150</v>
      </c>
      <c r="B32" s="8">
        <v>1006</v>
      </c>
      <c r="C32" t="s">
        <v>806</v>
      </c>
      <c r="D32" t="s">
        <v>830</v>
      </c>
      <c r="E32" s="4">
        <v>-168591.36000000002</v>
      </c>
    </row>
    <row r="33" spans="1:5" x14ac:dyDescent="0.25">
      <c r="A33" t="s">
        <v>1151</v>
      </c>
      <c r="B33" s="8">
        <v>1002</v>
      </c>
      <c r="C33" t="s">
        <v>813</v>
      </c>
      <c r="D33" t="s">
        <v>830</v>
      </c>
      <c r="E33" s="4">
        <v>0</v>
      </c>
    </row>
    <row r="34" spans="1:5" x14ac:dyDescent="0.25">
      <c r="A34" t="s">
        <v>1152</v>
      </c>
      <c r="B34" s="8">
        <v>1006</v>
      </c>
      <c r="C34" t="s">
        <v>801</v>
      </c>
      <c r="D34" t="s">
        <v>832</v>
      </c>
      <c r="E34" s="4">
        <v>986592.46</v>
      </c>
    </row>
    <row r="35" spans="1:5" x14ac:dyDescent="0.25">
      <c r="A35" t="s">
        <v>1153</v>
      </c>
      <c r="B35" s="8">
        <v>1001</v>
      </c>
      <c r="C35" t="s">
        <v>815</v>
      </c>
      <c r="D35" t="s">
        <v>838</v>
      </c>
      <c r="E35" s="4">
        <v>30684339.210000001</v>
      </c>
    </row>
    <row r="36" spans="1:5" x14ac:dyDescent="0.25">
      <c r="A36" t="s">
        <v>1154</v>
      </c>
      <c r="B36" s="8">
        <v>1002</v>
      </c>
      <c r="C36" t="s">
        <v>807</v>
      </c>
      <c r="D36" t="s">
        <v>832</v>
      </c>
      <c r="E36" s="4">
        <v>8359.8599999999988</v>
      </c>
    </row>
    <row r="37" spans="1:5" x14ac:dyDescent="0.25">
      <c r="A37" t="s">
        <v>1155</v>
      </c>
      <c r="B37" s="8">
        <v>1003</v>
      </c>
      <c r="C37" t="s">
        <v>807</v>
      </c>
      <c r="D37" t="s">
        <v>830</v>
      </c>
      <c r="E37" s="4">
        <v>37770.950000000004</v>
      </c>
    </row>
    <row r="38" spans="1:5" x14ac:dyDescent="0.25">
      <c r="A38" t="s">
        <v>1156</v>
      </c>
      <c r="B38" s="8">
        <v>1005</v>
      </c>
      <c r="C38" t="s">
        <v>814</v>
      </c>
      <c r="D38" t="s">
        <v>830</v>
      </c>
      <c r="E38" s="4">
        <v>275854.2</v>
      </c>
    </row>
    <row r="39" spans="1:5" x14ac:dyDescent="0.25">
      <c r="A39" t="s">
        <v>1157</v>
      </c>
      <c r="B39" s="8">
        <v>1005</v>
      </c>
      <c r="C39" t="s">
        <v>808</v>
      </c>
      <c r="D39" t="s">
        <v>838</v>
      </c>
      <c r="E39" s="4">
        <v>9341911.75</v>
      </c>
    </row>
    <row r="40" spans="1:5" x14ac:dyDescent="0.25">
      <c r="A40" t="s">
        <v>1158</v>
      </c>
      <c r="B40" s="8">
        <v>1003</v>
      </c>
      <c r="C40" t="s">
        <v>806</v>
      </c>
      <c r="D40" t="s">
        <v>838</v>
      </c>
      <c r="E40" s="4">
        <v>-4766.2</v>
      </c>
    </row>
    <row r="41" spans="1:5" x14ac:dyDescent="0.25">
      <c r="A41" t="s">
        <v>1159</v>
      </c>
      <c r="B41" s="8">
        <v>1005</v>
      </c>
      <c r="C41" t="s">
        <v>802</v>
      </c>
      <c r="D41" t="s">
        <v>832</v>
      </c>
      <c r="E41" s="4">
        <v>0</v>
      </c>
    </row>
    <row r="42" spans="1:5" x14ac:dyDescent="0.25">
      <c r="A42" t="s">
        <v>1160</v>
      </c>
      <c r="B42" s="8">
        <v>1001</v>
      </c>
      <c r="C42" t="s">
        <v>817</v>
      </c>
      <c r="D42" t="s">
        <v>830</v>
      </c>
      <c r="E42" s="4">
        <v>16098.21</v>
      </c>
    </row>
    <row r="43" spans="1:5" x14ac:dyDescent="0.25">
      <c r="A43" t="s">
        <v>1161</v>
      </c>
      <c r="B43" s="8">
        <v>1002</v>
      </c>
      <c r="C43" t="s">
        <v>815</v>
      </c>
      <c r="D43" t="s">
        <v>838</v>
      </c>
      <c r="E43" s="4">
        <v>4858673.38</v>
      </c>
    </row>
    <row r="44" spans="1:5" x14ac:dyDescent="0.25">
      <c r="A44" t="s">
        <v>1162</v>
      </c>
      <c r="B44" s="8">
        <v>1004</v>
      </c>
      <c r="C44" t="s">
        <v>811</v>
      </c>
      <c r="D44" t="s">
        <v>830</v>
      </c>
      <c r="E44" s="4">
        <v>0</v>
      </c>
    </row>
    <row r="45" spans="1:5" x14ac:dyDescent="0.25">
      <c r="A45" t="s">
        <v>1163</v>
      </c>
      <c r="B45" s="8">
        <v>1006</v>
      </c>
      <c r="C45" t="s">
        <v>809</v>
      </c>
      <c r="D45" t="s">
        <v>830</v>
      </c>
      <c r="E45" s="4">
        <v>666147.72</v>
      </c>
    </row>
    <row r="46" spans="1:5" x14ac:dyDescent="0.25">
      <c r="A46" t="s">
        <v>1164</v>
      </c>
      <c r="B46" s="8">
        <v>1004</v>
      </c>
      <c r="C46" t="s">
        <v>806</v>
      </c>
      <c r="D46" t="s">
        <v>838</v>
      </c>
      <c r="E46" s="4">
        <v>0</v>
      </c>
    </row>
    <row r="47" spans="1:5" x14ac:dyDescent="0.25">
      <c r="A47" t="s">
        <v>1165</v>
      </c>
      <c r="B47" s="8">
        <v>1006</v>
      </c>
      <c r="C47" t="s">
        <v>815</v>
      </c>
      <c r="D47" t="s">
        <v>705</v>
      </c>
      <c r="E47" s="4">
        <v>1027765.59</v>
      </c>
    </row>
    <row r="48" spans="1:5" x14ac:dyDescent="0.25">
      <c r="A48" t="s">
        <v>1166</v>
      </c>
      <c r="B48" s="8">
        <v>1005</v>
      </c>
      <c r="C48" t="s">
        <v>808</v>
      </c>
      <c r="D48" t="s">
        <v>838</v>
      </c>
      <c r="E48" s="4">
        <v>0</v>
      </c>
    </row>
    <row r="49" spans="1:5" x14ac:dyDescent="0.25">
      <c r="A49" t="s">
        <v>1167</v>
      </c>
      <c r="B49" s="8">
        <v>1003</v>
      </c>
      <c r="C49" t="s">
        <v>817</v>
      </c>
      <c r="D49" t="s">
        <v>830</v>
      </c>
      <c r="E49" s="4">
        <v>0</v>
      </c>
    </row>
    <row r="50" spans="1:5" x14ac:dyDescent="0.25">
      <c r="A50" t="s">
        <v>1168</v>
      </c>
      <c r="B50" s="8">
        <v>1002</v>
      </c>
      <c r="C50" t="s">
        <v>807</v>
      </c>
      <c r="D50" t="s">
        <v>830</v>
      </c>
      <c r="E50" s="4">
        <v>5401.61</v>
      </c>
    </row>
    <row r="51" spans="1:5" x14ac:dyDescent="0.25">
      <c r="A51" t="s">
        <v>1169</v>
      </c>
      <c r="B51" s="8">
        <v>1006</v>
      </c>
      <c r="C51" t="s">
        <v>804</v>
      </c>
      <c r="D51" t="s">
        <v>830</v>
      </c>
      <c r="E51" s="4">
        <v>0</v>
      </c>
    </row>
    <row r="52" spans="1:5" x14ac:dyDescent="0.25">
      <c r="A52" t="s">
        <v>1170</v>
      </c>
      <c r="B52" s="8">
        <v>1006</v>
      </c>
      <c r="C52" t="s">
        <v>805</v>
      </c>
      <c r="D52" t="s">
        <v>3</v>
      </c>
      <c r="E52" s="4">
        <v>1854.78</v>
      </c>
    </row>
    <row r="53" spans="1:5" x14ac:dyDescent="0.25">
      <c r="A53" t="s">
        <v>1171</v>
      </c>
      <c r="B53" s="8">
        <v>1001</v>
      </c>
      <c r="C53" t="s">
        <v>778</v>
      </c>
      <c r="D53" t="s">
        <v>830</v>
      </c>
      <c r="E53" s="4">
        <v>7251.71</v>
      </c>
    </row>
    <row r="54" spans="1:5" x14ac:dyDescent="0.25">
      <c r="A54" t="s">
        <v>1172</v>
      </c>
      <c r="B54" s="8">
        <v>1005</v>
      </c>
      <c r="C54" t="s">
        <v>807</v>
      </c>
      <c r="D54" t="s">
        <v>838</v>
      </c>
      <c r="E54" s="4">
        <v>2051079.81</v>
      </c>
    </row>
    <row r="55" spans="1:5" x14ac:dyDescent="0.25">
      <c r="A55" t="s">
        <v>1173</v>
      </c>
      <c r="B55" s="8">
        <v>1006</v>
      </c>
      <c r="C55" t="s">
        <v>804</v>
      </c>
      <c r="D55" t="s">
        <v>838</v>
      </c>
      <c r="E55" s="4">
        <v>4042788.37</v>
      </c>
    </row>
    <row r="56" spans="1:5" x14ac:dyDescent="0.25">
      <c r="A56" t="s">
        <v>1174</v>
      </c>
      <c r="B56" s="8">
        <v>1001</v>
      </c>
      <c r="C56" t="s">
        <v>813</v>
      </c>
      <c r="D56" t="s">
        <v>838</v>
      </c>
      <c r="E56" s="4">
        <v>10354588.25</v>
      </c>
    </row>
    <row r="57" spans="1:5" x14ac:dyDescent="0.25">
      <c r="A57" t="s">
        <v>1175</v>
      </c>
      <c r="B57" s="8">
        <v>1002</v>
      </c>
      <c r="C57" t="s">
        <v>812</v>
      </c>
      <c r="D57" t="s">
        <v>832</v>
      </c>
      <c r="E57" s="4">
        <v>11806.85</v>
      </c>
    </row>
    <row r="58" spans="1:5" x14ac:dyDescent="0.25">
      <c r="A58" t="s">
        <v>1176</v>
      </c>
      <c r="B58" s="8">
        <v>1006</v>
      </c>
      <c r="C58" t="s">
        <v>810</v>
      </c>
      <c r="D58" t="s">
        <v>838</v>
      </c>
      <c r="E58" s="4">
        <v>0</v>
      </c>
    </row>
    <row r="59" spans="1:5" x14ac:dyDescent="0.25">
      <c r="A59" t="s">
        <v>1177</v>
      </c>
      <c r="B59" s="8">
        <v>1006</v>
      </c>
      <c r="C59" t="s">
        <v>810</v>
      </c>
      <c r="D59" t="s">
        <v>705</v>
      </c>
      <c r="E59" s="4">
        <v>0</v>
      </c>
    </row>
    <row r="60" spans="1:5" x14ac:dyDescent="0.25">
      <c r="A60" t="s">
        <v>1178</v>
      </c>
      <c r="B60" s="8">
        <v>1002</v>
      </c>
      <c r="C60" t="s">
        <v>810</v>
      </c>
      <c r="D60" t="s">
        <v>705</v>
      </c>
      <c r="E60" s="4">
        <v>70740.709999999992</v>
      </c>
    </row>
    <row r="61" spans="1:5" x14ac:dyDescent="0.25">
      <c r="A61" t="s">
        <v>1179</v>
      </c>
      <c r="B61" s="8">
        <v>1002</v>
      </c>
      <c r="C61" t="s">
        <v>778</v>
      </c>
      <c r="D61" t="s">
        <v>838</v>
      </c>
      <c r="E61" s="4">
        <v>0</v>
      </c>
    </row>
    <row r="62" spans="1:5" x14ac:dyDescent="0.25">
      <c r="A62" t="s">
        <v>1180</v>
      </c>
      <c r="B62" s="8">
        <v>1004</v>
      </c>
      <c r="C62" t="s">
        <v>801</v>
      </c>
      <c r="D62" t="s">
        <v>832</v>
      </c>
      <c r="E62" s="4">
        <v>18665.95</v>
      </c>
    </row>
    <row r="63" spans="1:5" x14ac:dyDescent="0.25">
      <c r="A63" t="s">
        <v>1181</v>
      </c>
      <c r="B63" s="8">
        <v>1004</v>
      </c>
      <c r="C63" t="s">
        <v>806</v>
      </c>
      <c r="D63" t="s">
        <v>3</v>
      </c>
      <c r="E63" s="4">
        <v>25927.500000000004</v>
      </c>
    </row>
    <row r="64" spans="1:5" x14ac:dyDescent="0.25">
      <c r="A64" t="s">
        <v>1182</v>
      </c>
      <c r="B64" s="8">
        <v>1006</v>
      </c>
      <c r="C64" t="s">
        <v>817</v>
      </c>
      <c r="D64" t="s">
        <v>838</v>
      </c>
      <c r="E64" s="4">
        <v>-514827.56</v>
      </c>
    </row>
    <row r="65" spans="1:6" x14ac:dyDescent="0.25">
      <c r="A65" t="s">
        <v>1183</v>
      </c>
      <c r="B65" s="8">
        <v>1002</v>
      </c>
      <c r="C65" t="s">
        <v>810</v>
      </c>
      <c r="D65" t="s">
        <v>832</v>
      </c>
      <c r="E65" s="4">
        <v>68618268.200000003</v>
      </c>
    </row>
    <row r="66" spans="1:6" x14ac:dyDescent="0.25">
      <c r="A66" t="s">
        <v>1184</v>
      </c>
      <c r="B66" s="8">
        <v>1006</v>
      </c>
      <c r="C66" t="s">
        <v>811</v>
      </c>
      <c r="D66" t="s">
        <v>838</v>
      </c>
      <c r="E66" s="4">
        <v>268883.76</v>
      </c>
    </row>
    <row r="67" spans="1:6" x14ac:dyDescent="0.25">
      <c r="A67" t="s">
        <v>1185</v>
      </c>
      <c r="B67" s="8">
        <v>1005</v>
      </c>
      <c r="C67" t="s">
        <v>813</v>
      </c>
      <c r="D67" t="s">
        <v>705</v>
      </c>
      <c r="E67" s="4">
        <v>-1161.5</v>
      </c>
    </row>
    <row r="68" spans="1:6" x14ac:dyDescent="0.25">
      <c r="A68" t="s">
        <v>1186</v>
      </c>
      <c r="B68" s="8">
        <v>1004</v>
      </c>
      <c r="C68" t="s">
        <v>808</v>
      </c>
      <c r="D68" t="s">
        <v>830</v>
      </c>
      <c r="E68" s="4">
        <v>-10390.65</v>
      </c>
    </row>
    <row r="69" spans="1:6" x14ac:dyDescent="0.25">
      <c r="A69" t="s">
        <v>1187</v>
      </c>
      <c r="B69" s="8">
        <v>1001</v>
      </c>
      <c r="C69" t="s">
        <v>778</v>
      </c>
      <c r="D69" t="s">
        <v>832</v>
      </c>
      <c r="E69" s="4">
        <v>0</v>
      </c>
    </row>
    <row r="70" spans="1:6" x14ac:dyDescent="0.25">
      <c r="A70" t="s">
        <v>1188</v>
      </c>
      <c r="B70" s="8">
        <v>1006</v>
      </c>
      <c r="C70" t="s">
        <v>808</v>
      </c>
      <c r="D70" t="s">
        <v>705</v>
      </c>
      <c r="E70" s="4">
        <v>8121.8899999999994</v>
      </c>
    </row>
    <row r="71" spans="1:6" x14ac:dyDescent="0.25">
      <c r="A71" t="s">
        <v>1189</v>
      </c>
      <c r="B71" s="8">
        <v>1005</v>
      </c>
      <c r="C71" t="s">
        <v>778</v>
      </c>
      <c r="D71" t="s">
        <v>830</v>
      </c>
      <c r="E71" s="4">
        <v>241873.37</v>
      </c>
    </row>
    <row r="72" spans="1:6" x14ac:dyDescent="0.25">
      <c r="A72" t="s">
        <v>1190</v>
      </c>
      <c r="B72" s="8">
        <v>1005</v>
      </c>
      <c r="C72" t="s">
        <v>801</v>
      </c>
      <c r="D72" t="s">
        <v>838</v>
      </c>
      <c r="E72" s="4">
        <v>0</v>
      </c>
    </row>
    <row r="73" spans="1:6" x14ac:dyDescent="0.25">
      <c r="A73" t="s">
        <v>1191</v>
      </c>
      <c r="B73" s="8">
        <v>1001</v>
      </c>
      <c r="C73" t="s">
        <v>806</v>
      </c>
      <c r="D73" t="s">
        <v>832</v>
      </c>
      <c r="E73" s="4">
        <v>4224050.1099999994</v>
      </c>
    </row>
    <row r="74" spans="1:6" x14ac:dyDescent="0.25">
      <c r="A74" t="s">
        <v>1192</v>
      </c>
      <c r="B74" s="8">
        <v>1005</v>
      </c>
      <c r="C74" t="s">
        <v>802</v>
      </c>
      <c r="D74" t="s">
        <v>838</v>
      </c>
      <c r="E74" s="4">
        <v>3092609.4299999899</v>
      </c>
    </row>
    <row r="75" spans="1:6" x14ac:dyDescent="0.25">
      <c r="A75" t="s">
        <v>1193</v>
      </c>
      <c r="B75" s="8">
        <v>1003</v>
      </c>
      <c r="C75" t="s">
        <v>813</v>
      </c>
      <c r="D75" t="s">
        <v>838</v>
      </c>
      <c r="E75" s="4">
        <v>2037540.5899999999</v>
      </c>
    </row>
    <row r="76" spans="1:6" x14ac:dyDescent="0.25">
      <c r="A76" t="s">
        <v>1194</v>
      </c>
      <c r="B76" s="8">
        <v>1001</v>
      </c>
      <c r="C76" t="s">
        <v>804</v>
      </c>
      <c r="D76" t="s">
        <v>838</v>
      </c>
      <c r="E76" s="4">
        <v>4384439.709999999</v>
      </c>
    </row>
    <row r="77" spans="1:6" x14ac:dyDescent="0.25">
      <c r="A77" t="s">
        <v>1195</v>
      </c>
      <c r="B77" s="8">
        <v>1005</v>
      </c>
      <c r="C77" t="s">
        <v>817</v>
      </c>
      <c r="D77" t="s">
        <v>832</v>
      </c>
      <c r="E77" s="4">
        <v>2454793</v>
      </c>
      <c r="F77" s="13" t="s">
        <v>3150</v>
      </c>
    </row>
    <row r="78" spans="1:6" x14ac:dyDescent="0.25">
      <c r="A78" t="s">
        <v>1196</v>
      </c>
      <c r="B78" s="8">
        <v>1002</v>
      </c>
      <c r="C78" t="s">
        <v>809</v>
      </c>
      <c r="D78" t="s">
        <v>832</v>
      </c>
      <c r="E78" s="4">
        <v>4192318.7700000005</v>
      </c>
    </row>
    <row r="79" spans="1:6" x14ac:dyDescent="0.25">
      <c r="A79" t="s">
        <v>1197</v>
      </c>
      <c r="B79" s="8">
        <v>1002</v>
      </c>
      <c r="C79" t="s">
        <v>817</v>
      </c>
      <c r="D79" t="s">
        <v>830</v>
      </c>
      <c r="E79" s="4">
        <v>-31610.75</v>
      </c>
    </row>
    <row r="80" spans="1:6" x14ac:dyDescent="0.25">
      <c r="A80" t="s">
        <v>1198</v>
      </c>
      <c r="B80" s="8">
        <v>1001</v>
      </c>
      <c r="C80" t="s">
        <v>803</v>
      </c>
      <c r="D80" t="s">
        <v>838</v>
      </c>
      <c r="E80" s="4">
        <v>17431.419999999998</v>
      </c>
    </row>
    <row r="81" spans="1:5" x14ac:dyDescent="0.25">
      <c r="A81" t="s">
        <v>1199</v>
      </c>
      <c r="B81" s="8">
        <v>1002</v>
      </c>
      <c r="C81" t="s">
        <v>817</v>
      </c>
      <c r="D81" t="s">
        <v>705</v>
      </c>
      <c r="E81" s="4">
        <v>80062.17</v>
      </c>
    </row>
    <row r="82" spans="1:5" x14ac:dyDescent="0.25">
      <c r="A82" t="s">
        <v>1200</v>
      </c>
      <c r="B82" s="8">
        <v>1005</v>
      </c>
      <c r="C82" t="s">
        <v>810</v>
      </c>
      <c r="D82" t="s">
        <v>838</v>
      </c>
      <c r="E82" s="4">
        <v>3705273.7</v>
      </c>
    </row>
    <row r="83" spans="1:5" x14ac:dyDescent="0.25">
      <c r="A83" t="s">
        <v>1201</v>
      </c>
      <c r="B83" s="8">
        <v>1003</v>
      </c>
      <c r="C83" t="s">
        <v>813</v>
      </c>
      <c r="D83" t="s">
        <v>705</v>
      </c>
      <c r="E83" s="4">
        <v>24.99</v>
      </c>
    </row>
    <row r="84" spans="1:5" x14ac:dyDescent="0.25">
      <c r="A84" t="s">
        <v>1202</v>
      </c>
      <c r="B84" s="8">
        <v>1002</v>
      </c>
      <c r="C84" t="s">
        <v>806</v>
      </c>
      <c r="D84" t="s">
        <v>705</v>
      </c>
      <c r="E84" s="4">
        <v>-62845.37</v>
      </c>
    </row>
    <row r="85" spans="1:5" x14ac:dyDescent="0.25">
      <c r="A85" t="s">
        <v>1203</v>
      </c>
      <c r="B85" s="8">
        <v>1004</v>
      </c>
      <c r="C85" t="s">
        <v>816</v>
      </c>
      <c r="D85" t="s">
        <v>705</v>
      </c>
      <c r="E85" s="4">
        <v>399437.68</v>
      </c>
    </row>
    <row r="86" spans="1:5" x14ac:dyDescent="0.25">
      <c r="A86" t="s">
        <v>1204</v>
      </c>
      <c r="B86" s="8">
        <v>1004</v>
      </c>
      <c r="C86" t="s">
        <v>810</v>
      </c>
      <c r="D86" t="s">
        <v>832</v>
      </c>
      <c r="E86" s="4">
        <v>285687.5</v>
      </c>
    </row>
    <row r="87" spans="1:5" x14ac:dyDescent="0.25">
      <c r="A87" t="s">
        <v>1205</v>
      </c>
      <c r="B87" s="8">
        <v>1006</v>
      </c>
      <c r="C87" t="s">
        <v>815</v>
      </c>
      <c r="D87" t="s">
        <v>838</v>
      </c>
      <c r="E87" s="4">
        <v>-1650.43</v>
      </c>
    </row>
    <row r="88" spans="1:5" x14ac:dyDescent="0.25">
      <c r="A88" t="s">
        <v>1206</v>
      </c>
      <c r="B88" s="8">
        <v>1006</v>
      </c>
      <c r="C88" t="s">
        <v>809</v>
      </c>
      <c r="D88" t="s">
        <v>705</v>
      </c>
      <c r="E88" s="4">
        <v>-6468.88</v>
      </c>
    </row>
    <row r="89" spans="1:5" x14ac:dyDescent="0.25">
      <c r="A89" t="s">
        <v>1207</v>
      </c>
      <c r="B89" s="8">
        <v>1002</v>
      </c>
      <c r="C89" t="s">
        <v>815</v>
      </c>
      <c r="D89" t="s">
        <v>830</v>
      </c>
      <c r="E89" s="4">
        <v>0</v>
      </c>
    </row>
    <row r="90" spans="1:5" x14ac:dyDescent="0.25">
      <c r="A90" t="s">
        <v>1208</v>
      </c>
      <c r="B90" s="8">
        <v>1006</v>
      </c>
      <c r="C90" t="s">
        <v>815</v>
      </c>
      <c r="D90" t="s">
        <v>832</v>
      </c>
      <c r="E90" s="4">
        <v>-637172.74999999988</v>
      </c>
    </row>
    <row r="91" spans="1:5" x14ac:dyDescent="0.25">
      <c r="A91" t="s">
        <v>1209</v>
      </c>
      <c r="B91" s="8">
        <v>1004</v>
      </c>
      <c r="C91" t="s">
        <v>804</v>
      </c>
      <c r="D91" t="s">
        <v>705</v>
      </c>
      <c r="E91" s="4">
        <v>-21325.57</v>
      </c>
    </row>
    <row r="92" spans="1:5" x14ac:dyDescent="0.25">
      <c r="A92" t="s">
        <v>1210</v>
      </c>
      <c r="B92" s="8">
        <v>1004</v>
      </c>
      <c r="C92" t="s">
        <v>805</v>
      </c>
      <c r="D92" t="s">
        <v>838</v>
      </c>
      <c r="E92" s="4">
        <v>0</v>
      </c>
    </row>
    <row r="93" spans="1:5" x14ac:dyDescent="0.25">
      <c r="A93" t="s">
        <v>1211</v>
      </c>
      <c r="B93" s="8">
        <v>1001</v>
      </c>
      <c r="C93" t="s">
        <v>810</v>
      </c>
      <c r="D93" t="s">
        <v>830</v>
      </c>
      <c r="E93" s="4">
        <v>0</v>
      </c>
    </row>
    <row r="94" spans="1:5" x14ac:dyDescent="0.25">
      <c r="A94" t="s">
        <v>1212</v>
      </c>
      <c r="B94" s="8">
        <v>1004</v>
      </c>
      <c r="C94" t="s">
        <v>807</v>
      </c>
      <c r="D94" t="s">
        <v>705</v>
      </c>
      <c r="E94" s="4">
        <v>348521.46</v>
      </c>
    </row>
    <row r="95" spans="1:5" x14ac:dyDescent="0.25">
      <c r="A95" t="s">
        <v>1213</v>
      </c>
      <c r="B95" s="8">
        <v>1003</v>
      </c>
      <c r="C95" t="s">
        <v>804</v>
      </c>
      <c r="D95" t="s">
        <v>832</v>
      </c>
      <c r="E95" s="4">
        <v>288855.99999999901</v>
      </c>
    </row>
    <row r="96" spans="1:5" x14ac:dyDescent="0.25">
      <c r="A96" t="s">
        <v>1214</v>
      </c>
      <c r="B96" s="8">
        <v>1002</v>
      </c>
      <c r="C96" t="s">
        <v>808</v>
      </c>
      <c r="D96" t="s">
        <v>3</v>
      </c>
      <c r="E96" s="4">
        <v>30618.65</v>
      </c>
    </row>
    <row r="97" spans="1:5" x14ac:dyDescent="0.25">
      <c r="A97" t="s">
        <v>1215</v>
      </c>
      <c r="B97" s="8">
        <v>1003</v>
      </c>
      <c r="C97" t="s">
        <v>815</v>
      </c>
      <c r="D97" t="s">
        <v>832</v>
      </c>
      <c r="E97" s="4">
        <v>1482237.65</v>
      </c>
    </row>
    <row r="98" spans="1:5" x14ac:dyDescent="0.25">
      <c r="A98" t="s">
        <v>1216</v>
      </c>
      <c r="B98" s="8">
        <v>1006</v>
      </c>
      <c r="C98" t="s">
        <v>816</v>
      </c>
      <c r="D98" t="s">
        <v>832</v>
      </c>
      <c r="E98" s="4">
        <v>264001.14</v>
      </c>
    </row>
    <row r="99" spans="1:5" x14ac:dyDescent="0.25">
      <c r="A99" t="s">
        <v>1217</v>
      </c>
      <c r="B99" s="8">
        <v>1006</v>
      </c>
      <c r="C99" t="s">
        <v>805</v>
      </c>
      <c r="D99" t="s">
        <v>705</v>
      </c>
      <c r="E99" s="4">
        <v>168.78</v>
      </c>
    </row>
    <row r="100" spans="1:5" x14ac:dyDescent="0.25">
      <c r="A100" t="s">
        <v>1218</v>
      </c>
      <c r="B100" s="8">
        <v>1004</v>
      </c>
      <c r="C100" t="s">
        <v>807</v>
      </c>
      <c r="D100" t="s">
        <v>838</v>
      </c>
      <c r="E100" s="4">
        <v>-233206.10000000003</v>
      </c>
    </row>
    <row r="101" spans="1:5" x14ac:dyDescent="0.25">
      <c r="A101" t="s">
        <v>1219</v>
      </c>
      <c r="B101" s="8">
        <v>1002</v>
      </c>
      <c r="C101" t="s">
        <v>778</v>
      </c>
      <c r="D101" t="s">
        <v>832</v>
      </c>
      <c r="E101" s="4">
        <v>3759097.1799999997</v>
      </c>
    </row>
    <row r="102" spans="1:5" x14ac:dyDescent="0.25">
      <c r="A102" t="s">
        <v>1220</v>
      </c>
      <c r="B102" s="8">
        <v>1001</v>
      </c>
      <c r="C102" t="s">
        <v>807</v>
      </c>
      <c r="D102" t="s">
        <v>832</v>
      </c>
      <c r="E102" s="4">
        <v>749772</v>
      </c>
    </row>
    <row r="103" spans="1:5" x14ac:dyDescent="0.25">
      <c r="A103" t="s">
        <v>1221</v>
      </c>
      <c r="B103" s="8">
        <v>1006</v>
      </c>
      <c r="C103" t="s">
        <v>807</v>
      </c>
      <c r="D103" t="s">
        <v>705</v>
      </c>
      <c r="E103" s="4">
        <v>4735.05</v>
      </c>
    </row>
    <row r="104" spans="1:5" x14ac:dyDescent="0.25">
      <c r="A104" t="s">
        <v>1222</v>
      </c>
      <c r="B104" s="8">
        <v>1005</v>
      </c>
      <c r="C104" t="s">
        <v>808</v>
      </c>
      <c r="D104" t="s">
        <v>705</v>
      </c>
      <c r="E104" s="4">
        <v>176713.49</v>
      </c>
    </row>
    <row r="105" spans="1:5" x14ac:dyDescent="0.25">
      <c r="A105" t="s">
        <v>1223</v>
      </c>
      <c r="B105" s="8">
        <v>1004</v>
      </c>
      <c r="C105" t="s">
        <v>801</v>
      </c>
      <c r="D105" t="s">
        <v>832</v>
      </c>
      <c r="E105" s="4">
        <v>0</v>
      </c>
    </row>
    <row r="106" spans="1:5" x14ac:dyDescent="0.25">
      <c r="A106" t="s">
        <v>1224</v>
      </c>
      <c r="B106" s="8">
        <v>1006</v>
      </c>
      <c r="C106" t="s">
        <v>778</v>
      </c>
      <c r="D106" t="s">
        <v>838</v>
      </c>
      <c r="E106" s="4">
        <v>-731.14</v>
      </c>
    </row>
    <row r="107" spans="1:5" x14ac:dyDescent="0.25">
      <c r="A107" t="s">
        <v>1225</v>
      </c>
      <c r="B107" s="8">
        <v>1004</v>
      </c>
      <c r="C107" t="s">
        <v>803</v>
      </c>
      <c r="D107" t="s">
        <v>832</v>
      </c>
      <c r="E107" s="4">
        <v>0</v>
      </c>
    </row>
    <row r="108" spans="1:5" x14ac:dyDescent="0.25">
      <c r="A108" t="s">
        <v>1226</v>
      </c>
      <c r="B108" s="8">
        <v>1001</v>
      </c>
      <c r="C108" t="s">
        <v>810</v>
      </c>
      <c r="D108" t="s">
        <v>838</v>
      </c>
      <c r="E108" s="4">
        <v>0</v>
      </c>
    </row>
    <row r="109" spans="1:5" x14ac:dyDescent="0.25">
      <c r="A109" t="s">
        <v>1227</v>
      </c>
      <c r="B109" s="8">
        <v>1002</v>
      </c>
      <c r="C109" t="s">
        <v>801</v>
      </c>
      <c r="D109" t="s">
        <v>838</v>
      </c>
      <c r="E109" s="4">
        <v>174722.41</v>
      </c>
    </row>
    <row r="110" spans="1:5" x14ac:dyDescent="0.25">
      <c r="A110" t="s">
        <v>1228</v>
      </c>
      <c r="B110" s="8">
        <v>1005</v>
      </c>
      <c r="C110" t="s">
        <v>814</v>
      </c>
      <c r="D110" t="s">
        <v>832</v>
      </c>
      <c r="E110" s="4">
        <v>-760.69</v>
      </c>
    </row>
    <row r="111" spans="1:5" x14ac:dyDescent="0.25">
      <c r="A111" t="s">
        <v>1229</v>
      </c>
      <c r="B111" s="8">
        <v>1002</v>
      </c>
      <c r="C111" t="s">
        <v>805</v>
      </c>
      <c r="D111" t="s">
        <v>830</v>
      </c>
      <c r="E111" s="4">
        <v>26089.25</v>
      </c>
    </row>
    <row r="112" spans="1:5" x14ac:dyDescent="0.25">
      <c r="A112" t="s">
        <v>1230</v>
      </c>
      <c r="B112" s="8">
        <v>1003</v>
      </c>
      <c r="C112" t="s">
        <v>805</v>
      </c>
      <c r="D112" t="s">
        <v>838</v>
      </c>
      <c r="E112" s="4">
        <v>229036232.40000001</v>
      </c>
    </row>
    <row r="113" spans="1:5" x14ac:dyDescent="0.25">
      <c r="A113" t="s">
        <v>1231</v>
      </c>
      <c r="B113" s="8">
        <v>1002</v>
      </c>
      <c r="C113" t="s">
        <v>778</v>
      </c>
      <c r="D113" t="s">
        <v>838</v>
      </c>
      <c r="E113" s="4">
        <v>15117.41</v>
      </c>
    </row>
    <row r="114" spans="1:5" x14ac:dyDescent="0.25">
      <c r="A114" t="s">
        <v>1232</v>
      </c>
      <c r="B114" s="8">
        <v>1006</v>
      </c>
      <c r="C114" t="s">
        <v>807</v>
      </c>
      <c r="D114" t="s">
        <v>838</v>
      </c>
      <c r="E114" s="4">
        <v>-27800.5</v>
      </c>
    </row>
    <row r="115" spans="1:5" x14ac:dyDescent="0.25">
      <c r="A115" t="s">
        <v>1233</v>
      </c>
      <c r="B115" s="8">
        <v>1003</v>
      </c>
      <c r="C115" t="s">
        <v>817</v>
      </c>
      <c r="D115" t="s">
        <v>832</v>
      </c>
      <c r="E115" s="4">
        <v>555853717.99000001</v>
      </c>
    </row>
    <row r="116" spans="1:5" x14ac:dyDescent="0.25">
      <c r="A116" t="s">
        <v>1234</v>
      </c>
      <c r="B116" s="8">
        <v>1001</v>
      </c>
      <c r="C116" t="s">
        <v>814</v>
      </c>
      <c r="D116" t="s">
        <v>830</v>
      </c>
      <c r="E116" s="4">
        <v>0</v>
      </c>
    </row>
    <row r="117" spans="1:5" x14ac:dyDescent="0.25">
      <c r="A117" t="s">
        <v>1235</v>
      </c>
      <c r="B117" s="8">
        <v>1005</v>
      </c>
      <c r="C117" t="s">
        <v>809</v>
      </c>
      <c r="D117" t="s">
        <v>838</v>
      </c>
      <c r="E117" s="4">
        <v>973101.12</v>
      </c>
    </row>
    <row r="118" spans="1:5" x14ac:dyDescent="0.25">
      <c r="A118" t="s">
        <v>1236</v>
      </c>
      <c r="B118" s="8">
        <v>1006</v>
      </c>
      <c r="C118" t="s">
        <v>801</v>
      </c>
      <c r="D118" t="s">
        <v>838</v>
      </c>
      <c r="E118" s="4">
        <v>4802020.1399999997</v>
      </c>
    </row>
    <row r="119" spans="1:5" x14ac:dyDescent="0.25">
      <c r="A119" t="s">
        <v>1237</v>
      </c>
      <c r="B119" s="8">
        <v>1006</v>
      </c>
      <c r="C119" t="s">
        <v>811</v>
      </c>
      <c r="D119" t="s">
        <v>3</v>
      </c>
      <c r="E119" s="4">
        <v>384.74</v>
      </c>
    </row>
    <row r="120" spans="1:5" x14ac:dyDescent="0.25">
      <c r="A120" t="s">
        <v>1238</v>
      </c>
      <c r="B120" s="8">
        <v>1006</v>
      </c>
      <c r="C120" t="s">
        <v>817</v>
      </c>
      <c r="D120" t="s">
        <v>832</v>
      </c>
      <c r="E120" s="4">
        <v>-617834.67000000004</v>
      </c>
    </row>
    <row r="121" spans="1:5" x14ac:dyDescent="0.25">
      <c r="A121" t="s">
        <v>1239</v>
      </c>
      <c r="B121" s="8">
        <v>1003</v>
      </c>
      <c r="C121" t="s">
        <v>814</v>
      </c>
      <c r="D121" t="s">
        <v>832</v>
      </c>
      <c r="E121" s="4">
        <v>735498.29</v>
      </c>
    </row>
    <row r="122" spans="1:5" x14ac:dyDescent="0.25">
      <c r="A122" t="s">
        <v>1240</v>
      </c>
      <c r="B122" s="8">
        <v>1006</v>
      </c>
      <c r="C122" t="s">
        <v>804</v>
      </c>
      <c r="D122" t="s">
        <v>832</v>
      </c>
      <c r="E122" s="4">
        <v>44798.65</v>
      </c>
    </row>
    <row r="123" spans="1:5" x14ac:dyDescent="0.25">
      <c r="A123" t="s">
        <v>1241</v>
      </c>
      <c r="B123" s="8">
        <v>1002</v>
      </c>
      <c r="C123" t="s">
        <v>811</v>
      </c>
      <c r="D123" t="s">
        <v>705</v>
      </c>
      <c r="E123" s="4">
        <v>8054775.0100000007</v>
      </c>
    </row>
    <row r="124" spans="1:5" x14ac:dyDescent="0.25">
      <c r="A124" t="s">
        <v>1242</v>
      </c>
      <c r="B124" s="8">
        <v>1002</v>
      </c>
      <c r="C124" t="s">
        <v>810</v>
      </c>
      <c r="D124" t="s">
        <v>838</v>
      </c>
      <c r="E124" s="4">
        <v>907173657.20999992</v>
      </c>
    </row>
    <row r="125" spans="1:5" x14ac:dyDescent="0.25">
      <c r="A125" t="s">
        <v>1243</v>
      </c>
      <c r="B125" s="8">
        <v>1005</v>
      </c>
      <c r="C125" t="s">
        <v>806</v>
      </c>
      <c r="D125" t="s">
        <v>705</v>
      </c>
      <c r="E125" s="4">
        <v>0</v>
      </c>
    </row>
    <row r="126" spans="1:5" x14ac:dyDescent="0.25">
      <c r="A126" t="s">
        <v>1244</v>
      </c>
      <c r="B126" s="8">
        <v>1003</v>
      </c>
      <c r="C126" t="s">
        <v>801</v>
      </c>
      <c r="D126" t="s">
        <v>838</v>
      </c>
      <c r="E126" s="4">
        <v>50039372.310000002</v>
      </c>
    </row>
    <row r="127" spans="1:5" x14ac:dyDescent="0.25">
      <c r="A127" t="s">
        <v>1245</v>
      </c>
      <c r="B127" s="8">
        <v>1001</v>
      </c>
      <c r="C127" t="s">
        <v>817</v>
      </c>
      <c r="D127" t="s">
        <v>3</v>
      </c>
      <c r="E127" s="4">
        <v>72.97</v>
      </c>
    </row>
    <row r="128" spans="1:5" x14ac:dyDescent="0.25">
      <c r="A128" t="s">
        <v>1246</v>
      </c>
      <c r="B128" s="8">
        <v>1005</v>
      </c>
      <c r="C128" t="s">
        <v>802</v>
      </c>
      <c r="D128" t="s">
        <v>838</v>
      </c>
      <c r="E128" s="4">
        <v>-321.67</v>
      </c>
    </row>
    <row r="129" spans="1:5" x14ac:dyDescent="0.25">
      <c r="A129" t="s">
        <v>1247</v>
      </c>
      <c r="B129" s="8">
        <v>1003</v>
      </c>
      <c r="C129" t="s">
        <v>803</v>
      </c>
      <c r="D129" t="s">
        <v>838</v>
      </c>
      <c r="E129" s="4">
        <v>5552947.3799999999</v>
      </c>
    </row>
    <row r="130" spans="1:5" x14ac:dyDescent="0.25">
      <c r="A130" t="s">
        <v>1248</v>
      </c>
      <c r="B130" s="8">
        <v>1005</v>
      </c>
      <c r="C130" t="s">
        <v>817</v>
      </c>
      <c r="D130" t="s">
        <v>3</v>
      </c>
      <c r="E130" s="4">
        <v>0</v>
      </c>
    </row>
    <row r="131" spans="1:5" x14ac:dyDescent="0.25">
      <c r="A131" t="s">
        <v>1249</v>
      </c>
      <c r="B131" s="8">
        <v>1002</v>
      </c>
      <c r="C131" t="s">
        <v>807</v>
      </c>
      <c r="D131" t="s">
        <v>832</v>
      </c>
      <c r="E131" s="4">
        <v>24771335.529999997</v>
      </c>
    </row>
    <row r="132" spans="1:5" x14ac:dyDescent="0.25">
      <c r="A132" t="s">
        <v>1250</v>
      </c>
      <c r="B132" s="8">
        <v>1003</v>
      </c>
      <c r="C132" t="s">
        <v>805</v>
      </c>
      <c r="D132" t="s">
        <v>705</v>
      </c>
      <c r="E132" s="4">
        <v>85.03</v>
      </c>
    </row>
    <row r="133" spans="1:5" x14ac:dyDescent="0.25">
      <c r="A133" t="s">
        <v>1251</v>
      </c>
      <c r="B133" s="8">
        <v>1001</v>
      </c>
      <c r="C133" t="s">
        <v>811</v>
      </c>
      <c r="D133" t="s">
        <v>838</v>
      </c>
      <c r="E133" s="4">
        <v>1777227.8699999999</v>
      </c>
    </row>
    <row r="134" spans="1:5" x14ac:dyDescent="0.25">
      <c r="A134" t="s">
        <v>1252</v>
      </c>
      <c r="B134" s="8">
        <v>1006</v>
      </c>
      <c r="C134" t="s">
        <v>808</v>
      </c>
      <c r="D134" t="s">
        <v>832</v>
      </c>
      <c r="E134" s="4">
        <v>-314664.91000000003</v>
      </c>
    </row>
    <row r="135" spans="1:5" x14ac:dyDescent="0.25">
      <c r="A135" t="s">
        <v>1253</v>
      </c>
      <c r="B135" s="8">
        <v>1001</v>
      </c>
      <c r="C135" t="s">
        <v>778</v>
      </c>
      <c r="D135" t="s">
        <v>832</v>
      </c>
      <c r="E135" s="4">
        <v>2849539.01</v>
      </c>
    </row>
    <row r="136" spans="1:5" x14ac:dyDescent="0.25">
      <c r="A136" t="s">
        <v>1254</v>
      </c>
      <c r="B136" s="8">
        <v>1005</v>
      </c>
      <c r="C136" t="s">
        <v>801</v>
      </c>
      <c r="D136" t="s">
        <v>838</v>
      </c>
      <c r="E136" s="4">
        <v>1893651.88</v>
      </c>
    </row>
    <row r="137" spans="1:5" x14ac:dyDescent="0.25">
      <c r="A137" t="s">
        <v>1255</v>
      </c>
      <c r="B137" s="8">
        <v>1005</v>
      </c>
      <c r="C137" t="s">
        <v>811</v>
      </c>
      <c r="D137" t="s">
        <v>830</v>
      </c>
      <c r="E137" s="4">
        <v>1462013.64</v>
      </c>
    </row>
    <row r="138" spans="1:5" x14ac:dyDescent="0.25">
      <c r="A138" t="s">
        <v>1256</v>
      </c>
      <c r="B138" s="8">
        <v>1006</v>
      </c>
      <c r="C138" t="s">
        <v>801</v>
      </c>
      <c r="D138" t="s">
        <v>849</v>
      </c>
      <c r="E138" s="4">
        <v>-58</v>
      </c>
    </row>
    <row r="139" spans="1:5" x14ac:dyDescent="0.25">
      <c r="A139" t="s">
        <v>1257</v>
      </c>
      <c r="B139" s="8">
        <v>1002</v>
      </c>
      <c r="C139" t="s">
        <v>808</v>
      </c>
      <c r="D139" t="s">
        <v>705</v>
      </c>
      <c r="E139" s="4">
        <v>171773.78</v>
      </c>
    </row>
    <row r="140" spans="1:5" x14ac:dyDescent="0.25">
      <c r="A140" t="s">
        <v>1258</v>
      </c>
      <c r="B140" s="8">
        <v>1001</v>
      </c>
      <c r="C140" t="s">
        <v>806</v>
      </c>
      <c r="D140" t="s">
        <v>830</v>
      </c>
      <c r="E140" s="4">
        <v>545783.64</v>
      </c>
    </row>
    <row r="141" spans="1:5" x14ac:dyDescent="0.25">
      <c r="A141" t="s">
        <v>1259</v>
      </c>
      <c r="B141" s="8">
        <v>1004</v>
      </c>
      <c r="C141" t="s">
        <v>814</v>
      </c>
      <c r="D141" t="s">
        <v>705</v>
      </c>
      <c r="E141" s="4">
        <v>0</v>
      </c>
    </row>
    <row r="142" spans="1:5" x14ac:dyDescent="0.25">
      <c r="A142" t="s">
        <v>1260</v>
      </c>
      <c r="B142" s="8">
        <v>1001</v>
      </c>
      <c r="C142" t="s">
        <v>814</v>
      </c>
      <c r="D142" t="s">
        <v>832</v>
      </c>
      <c r="E142" s="4">
        <v>93522.21</v>
      </c>
    </row>
    <row r="143" spans="1:5" x14ac:dyDescent="0.25">
      <c r="A143" t="s">
        <v>1261</v>
      </c>
      <c r="B143" s="8">
        <v>1002</v>
      </c>
      <c r="C143" t="s">
        <v>816</v>
      </c>
      <c r="D143" t="s">
        <v>832</v>
      </c>
      <c r="E143" s="4">
        <v>56121.29</v>
      </c>
    </row>
    <row r="144" spans="1:5" x14ac:dyDescent="0.25">
      <c r="A144" t="s">
        <v>1262</v>
      </c>
      <c r="B144" s="8">
        <v>1004</v>
      </c>
      <c r="C144" t="s">
        <v>803</v>
      </c>
      <c r="D144" t="s">
        <v>705</v>
      </c>
      <c r="E144" s="4">
        <v>83.6</v>
      </c>
    </row>
    <row r="145" spans="1:5" x14ac:dyDescent="0.25">
      <c r="A145" t="s">
        <v>1263</v>
      </c>
      <c r="B145" s="8">
        <v>1004</v>
      </c>
      <c r="C145" t="s">
        <v>811</v>
      </c>
      <c r="D145" t="s">
        <v>830</v>
      </c>
      <c r="E145" s="4">
        <v>1551304.22</v>
      </c>
    </row>
    <row r="146" spans="1:5" x14ac:dyDescent="0.25">
      <c r="A146" t="s">
        <v>1264</v>
      </c>
      <c r="B146" s="8">
        <v>1006</v>
      </c>
      <c r="C146" t="s">
        <v>807</v>
      </c>
      <c r="D146" t="s">
        <v>832</v>
      </c>
      <c r="E146" s="4">
        <v>206863.83000000002</v>
      </c>
    </row>
    <row r="147" spans="1:5" x14ac:dyDescent="0.25">
      <c r="A147" t="s">
        <v>1265</v>
      </c>
      <c r="B147" s="8">
        <v>1003</v>
      </c>
      <c r="C147" t="s">
        <v>806</v>
      </c>
      <c r="D147" t="s">
        <v>832</v>
      </c>
      <c r="E147" s="4">
        <v>159963.84</v>
      </c>
    </row>
    <row r="148" spans="1:5" x14ac:dyDescent="0.25">
      <c r="A148" t="s">
        <v>1266</v>
      </c>
      <c r="B148" s="8">
        <v>1005</v>
      </c>
      <c r="C148" t="s">
        <v>803</v>
      </c>
      <c r="D148" t="s">
        <v>838</v>
      </c>
      <c r="E148" s="4">
        <v>6945241.96</v>
      </c>
    </row>
    <row r="149" spans="1:5" x14ac:dyDescent="0.25">
      <c r="A149" t="s">
        <v>1267</v>
      </c>
      <c r="B149" s="8">
        <v>1006</v>
      </c>
      <c r="C149" t="s">
        <v>803</v>
      </c>
      <c r="D149" t="s">
        <v>838</v>
      </c>
      <c r="E149" s="4">
        <v>0</v>
      </c>
    </row>
    <row r="150" spans="1:5" x14ac:dyDescent="0.25">
      <c r="A150" t="s">
        <v>1268</v>
      </c>
      <c r="B150" s="8">
        <v>1002</v>
      </c>
      <c r="C150" t="s">
        <v>813</v>
      </c>
      <c r="D150" t="s">
        <v>705</v>
      </c>
      <c r="E150" s="4">
        <v>319205.71999999997</v>
      </c>
    </row>
    <row r="151" spans="1:5" x14ac:dyDescent="0.25">
      <c r="A151" t="s">
        <v>1269</v>
      </c>
      <c r="B151" s="8">
        <v>1004</v>
      </c>
      <c r="C151" t="s">
        <v>812</v>
      </c>
      <c r="D151" t="s">
        <v>838</v>
      </c>
      <c r="E151" s="4">
        <v>7008677.3799999999</v>
      </c>
    </row>
    <row r="152" spans="1:5" x14ac:dyDescent="0.25">
      <c r="A152" t="s">
        <v>1270</v>
      </c>
      <c r="B152" s="8">
        <v>1001</v>
      </c>
      <c r="C152" t="s">
        <v>812</v>
      </c>
      <c r="D152" t="s">
        <v>838</v>
      </c>
      <c r="E152" s="4">
        <v>0</v>
      </c>
    </row>
    <row r="153" spans="1:5" x14ac:dyDescent="0.25">
      <c r="A153" t="s">
        <v>1271</v>
      </c>
      <c r="B153" s="8">
        <v>1002</v>
      </c>
      <c r="C153" t="s">
        <v>814</v>
      </c>
      <c r="D153" t="s">
        <v>838</v>
      </c>
      <c r="E153" s="4">
        <v>0</v>
      </c>
    </row>
    <row r="154" spans="1:5" x14ac:dyDescent="0.25">
      <c r="A154" t="s">
        <v>1272</v>
      </c>
      <c r="B154" s="8">
        <v>1004</v>
      </c>
      <c r="C154" t="s">
        <v>805</v>
      </c>
      <c r="D154" t="s">
        <v>832</v>
      </c>
      <c r="E154" s="4">
        <v>28065.43</v>
      </c>
    </row>
    <row r="155" spans="1:5" x14ac:dyDescent="0.25">
      <c r="A155" t="s">
        <v>1273</v>
      </c>
      <c r="B155" s="8">
        <v>1001</v>
      </c>
      <c r="C155" t="s">
        <v>801</v>
      </c>
      <c r="D155" t="s">
        <v>838</v>
      </c>
      <c r="E155" s="4">
        <v>52119.31</v>
      </c>
    </row>
    <row r="156" spans="1:5" x14ac:dyDescent="0.25">
      <c r="A156" t="s">
        <v>1274</v>
      </c>
      <c r="B156" s="8">
        <v>1004</v>
      </c>
      <c r="C156" t="s">
        <v>808</v>
      </c>
      <c r="D156" t="s">
        <v>830</v>
      </c>
      <c r="E156" s="4">
        <v>36829.33</v>
      </c>
    </row>
    <row r="157" spans="1:5" x14ac:dyDescent="0.25">
      <c r="A157" t="s">
        <v>1275</v>
      </c>
      <c r="B157" s="8">
        <v>1006</v>
      </c>
      <c r="C157" t="s">
        <v>801</v>
      </c>
      <c r="D157" t="s">
        <v>838</v>
      </c>
      <c r="E157" s="4">
        <v>0</v>
      </c>
    </row>
    <row r="158" spans="1:5" x14ac:dyDescent="0.25">
      <c r="A158" t="s">
        <v>1276</v>
      </c>
      <c r="B158" s="8">
        <v>1003</v>
      </c>
      <c r="C158" t="s">
        <v>815</v>
      </c>
      <c r="D158" t="s">
        <v>849</v>
      </c>
      <c r="E158" s="4">
        <v>0</v>
      </c>
    </row>
    <row r="159" spans="1:5" x14ac:dyDescent="0.25">
      <c r="A159" t="s">
        <v>1277</v>
      </c>
      <c r="B159" s="8">
        <v>1005</v>
      </c>
      <c r="C159" t="s">
        <v>816</v>
      </c>
      <c r="D159" t="s">
        <v>838</v>
      </c>
      <c r="E159" s="4">
        <v>0</v>
      </c>
    </row>
    <row r="160" spans="1:5" x14ac:dyDescent="0.25">
      <c r="A160" t="s">
        <v>1278</v>
      </c>
      <c r="B160" s="8">
        <v>1006</v>
      </c>
      <c r="C160" t="s">
        <v>809</v>
      </c>
      <c r="D160" t="s">
        <v>838</v>
      </c>
      <c r="E160" s="4">
        <v>18635421.620000001</v>
      </c>
    </row>
    <row r="161" spans="1:5" x14ac:dyDescent="0.25">
      <c r="A161" t="s">
        <v>1279</v>
      </c>
      <c r="B161" s="8">
        <v>1006</v>
      </c>
      <c r="C161" t="s">
        <v>807</v>
      </c>
      <c r="D161" t="s">
        <v>838</v>
      </c>
      <c r="E161" s="4">
        <v>2351734.9300000002</v>
      </c>
    </row>
    <row r="162" spans="1:5" x14ac:dyDescent="0.25">
      <c r="A162" t="s">
        <v>1280</v>
      </c>
      <c r="B162" s="8">
        <v>1005</v>
      </c>
      <c r="C162" t="s">
        <v>803</v>
      </c>
      <c r="D162" t="s">
        <v>838</v>
      </c>
      <c r="E162" s="4">
        <v>0</v>
      </c>
    </row>
    <row r="163" spans="1:5" x14ac:dyDescent="0.25">
      <c r="A163" t="s">
        <v>1281</v>
      </c>
      <c r="B163" s="8">
        <v>1004</v>
      </c>
      <c r="C163" t="s">
        <v>810</v>
      </c>
      <c r="D163" t="s">
        <v>705</v>
      </c>
      <c r="E163" s="4">
        <v>1838.09</v>
      </c>
    </row>
    <row r="164" spans="1:5" x14ac:dyDescent="0.25">
      <c r="A164" t="s">
        <v>1282</v>
      </c>
      <c r="B164" s="8">
        <v>1004</v>
      </c>
      <c r="C164" t="s">
        <v>816</v>
      </c>
      <c r="D164" t="s">
        <v>838</v>
      </c>
      <c r="E164" s="4">
        <v>189037.11000000002</v>
      </c>
    </row>
    <row r="165" spans="1:5" x14ac:dyDescent="0.25">
      <c r="A165" t="s">
        <v>1283</v>
      </c>
      <c r="B165" s="8">
        <v>1003</v>
      </c>
      <c r="C165" t="s">
        <v>808</v>
      </c>
      <c r="D165" t="s">
        <v>830</v>
      </c>
      <c r="E165" s="4">
        <v>72521</v>
      </c>
    </row>
    <row r="166" spans="1:5" x14ac:dyDescent="0.25">
      <c r="A166" t="s">
        <v>1284</v>
      </c>
      <c r="B166" s="8">
        <v>1006</v>
      </c>
      <c r="C166" t="s">
        <v>812</v>
      </c>
      <c r="D166" t="s">
        <v>705</v>
      </c>
      <c r="E166" s="4">
        <v>-6196.2099999999991</v>
      </c>
    </row>
    <row r="167" spans="1:5" x14ac:dyDescent="0.25">
      <c r="A167" t="s">
        <v>1285</v>
      </c>
      <c r="B167" s="8">
        <v>1001</v>
      </c>
      <c r="C167" t="s">
        <v>802</v>
      </c>
      <c r="D167" t="s">
        <v>705</v>
      </c>
      <c r="E167" s="4">
        <v>568735.4</v>
      </c>
    </row>
    <row r="168" spans="1:5" x14ac:dyDescent="0.25">
      <c r="A168" t="s">
        <v>1286</v>
      </c>
      <c r="B168" s="8">
        <v>1003</v>
      </c>
      <c r="C168" t="s">
        <v>802</v>
      </c>
      <c r="D168" t="s">
        <v>830</v>
      </c>
      <c r="E168" s="4">
        <v>107592.3</v>
      </c>
    </row>
    <row r="169" spans="1:5" x14ac:dyDescent="0.25">
      <c r="A169" t="s">
        <v>1287</v>
      </c>
      <c r="B169" s="8">
        <v>1002</v>
      </c>
      <c r="C169" t="s">
        <v>805</v>
      </c>
      <c r="D169" t="s">
        <v>832</v>
      </c>
      <c r="E169" s="4">
        <v>216578.1</v>
      </c>
    </row>
    <row r="170" spans="1:5" x14ac:dyDescent="0.25">
      <c r="A170" t="s">
        <v>1288</v>
      </c>
      <c r="B170" s="8">
        <v>1004</v>
      </c>
      <c r="C170" t="s">
        <v>808</v>
      </c>
      <c r="D170" t="s">
        <v>838</v>
      </c>
      <c r="E170" s="4">
        <v>38524.85</v>
      </c>
    </row>
    <row r="171" spans="1:5" x14ac:dyDescent="0.25">
      <c r="A171" t="s">
        <v>1289</v>
      </c>
      <c r="B171" s="8">
        <v>1002</v>
      </c>
      <c r="C171" t="s">
        <v>802</v>
      </c>
      <c r="D171" t="s">
        <v>830</v>
      </c>
      <c r="E171" s="4">
        <v>156966.54999999999</v>
      </c>
    </row>
    <row r="172" spans="1:5" x14ac:dyDescent="0.25">
      <c r="A172" t="s">
        <v>1290</v>
      </c>
      <c r="B172" s="8">
        <v>1004</v>
      </c>
      <c r="C172" t="s">
        <v>812</v>
      </c>
      <c r="D172" t="s">
        <v>705</v>
      </c>
      <c r="E172" s="4">
        <v>746.16</v>
      </c>
    </row>
    <row r="173" spans="1:5" x14ac:dyDescent="0.25">
      <c r="A173" t="s">
        <v>1291</v>
      </c>
      <c r="B173" s="8">
        <v>1005</v>
      </c>
      <c r="C173" t="s">
        <v>803</v>
      </c>
      <c r="D173" t="s">
        <v>832</v>
      </c>
      <c r="E173" s="4">
        <v>94944.99</v>
      </c>
    </row>
    <row r="174" spans="1:5" x14ac:dyDescent="0.25">
      <c r="A174" t="s">
        <v>1292</v>
      </c>
      <c r="B174" s="8">
        <v>1002</v>
      </c>
      <c r="C174" t="s">
        <v>812</v>
      </c>
      <c r="D174" t="s">
        <v>705</v>
      </c>
      <c r="E174" s="4">
        <v>3146.44</v>
      </c>
    </row>
    <row r="175" spans="1:5" x14ac:dyDescent="0.25">
      <c r="A175" t="s">
        <v>1293</v>
      </c>
      <c r="B175" s="8">
        <v>1001</v>
      </c>
      <c r="C175" t="s">
        <v>812</v>
      </c>
      <c r="D175" t="s">
        <v>849</v>
      </c>
      <c r="E175" s="4">
        <v>327992.49</v>
      </c>
    </row>
    <row r="176" spans="1:5" x14ac:dyDescent="0.25">
      <c r="A176" t="s">
        <v>1294</v>
      </c>
      <c r="B176" s="8">
        <v>1006</v>
      </c>
      <c r="C176" t="s">
        <v>812</v>
      </c>
      <c r="D176" t="s">
        <v>832</v>
      </c>
      <c r="E176" s="4">
        <v>436111.40999999992</v>
      </c>
    </row>
    <row r="177" spans="1:6" x14ac:dyDescent="0.25">
      <c r="A177" t="s">
        <v>1295</v>
      </c>
      <c r="B177" s="8">
        <v>1002</v>
      </c>
      <c r="C177" t="s">
        <v>816</v>
      </c>
      <c r="D177" t="s">
        <v>838</v>
      </c>
      <c r="E177" s="4">
        <v>-1590036.94</v>
      </c>
    </row>
    <row r="178" spans="1:6" x14ac:dyDescent="0.25">
      <c r="A178" t="s">
        <v>1296</v>
      </c>
      <c r="B178" s="8">
        <v>1002</v>
      </c>
      <c r="C178" t="s">
        <v>809</v>
      </c>
      <c r="D178" t="s">
        <v>838</v>
      </c>
      <c r="E178" s="4">
        <v>2500595.08</v>
      </c>
    </row>
    <row r="179" spans="1:6" x14ac:dyDescent="0.25">
      <c r="A179" t="s">
        <v>1297</v>
      </c>
      <c r="B179" s="8">
        <v>1005</v>
      </c>
      <c r="C179" t="s">
        <v>778</v>
      </c>
      <c r="D179" t="s">
        <v>832</v>
      </c>
      <c r="E179" s="4">
        <v>901501.91999999993</v>
      </c>
    </row>
    <row r="180" spans="1:6" x14ac:dyDescent="0.25">
      <c r="A180" t="s">
        <v>1298</v>
      </c>
      <c r="B180" s="8">
        <v>1002</v>
      </c>
      <c r="C180" t="s">
        <v>815</v>
      </c>
      <c r="D180" t="s">
        <v>705</v>
      </c>
      <c r="E180" s="4">
        <v>63856.560000000005</v>
      </c>
    </row>
    <row r="181" spans="1:6" x14ac:dyDescent="0.25">
      <c r="A181" t="s">
        <v>1299</v>
      </c>
      <c r="B181" s="8">
        <v>1005</v>
      </c>
      <c r="C181" t="s">
        <v>803</v>
      </c>
      <c r="D181" t="s">
        <v>838</v>
      </c>
      <c r="E181" s="4">
        <v>-935105.92999999993</v>
      </c>
    </row>
    <row r="182" spans="1:6" x14ac:dyDescent="0.25">
      <c r="A182" t="s">
        <v>1300</v>
      </c>
      <c r="B182" s="8">
        <v>1006</v>
      </c>
      <c r="C182" t="s">
        <v>801</v>
      </c>
      <c r="D182" t="s">
        <v>838</v>
      </c>
      <c r="E182" s="4">
        <v>0</v>
      </c>
    </row>
    <row r="183" spans="1:6" x14ac:dyDescent="0.25">
      <c r="A183" t="s">
        <v>1301</v>
      </c>
      <c r="B183" s="8">
        <v>1003</v>
      </c>
      <c r="C183" t="s">
        <v>808</v>
      </c>
      <c r="D183" t="s">
        <v>705</v>
      </c>
      <c r="E183" s="4">
        <v>143.41</v>
      </c>
    </row>
    <row r="184" spans="1:6" x14ac:dyDescent="0.25">
      <c r="A184" t="s">
        <v>1302</v>
      </c>
      <c r="B184" s="8">
        <v>1006</v>
      </c>
      <c r="C184" t="s">
        <v>806</v>
      </c>
      <c r="D184" t="s">
        <v>838</v>
      </c>
      <c r="E184" s="4">
        <v>-28328.19</v>
      </c>
    </row>
    <row r="185" spans="1:6" x14ac:dyDescent="0.25">
      <c r="A185" t="s">
        <v>1303</v>
      </c>
      <c r="B185" s="8">
        <v>1005</v>
      </c>
      <c r="C185" t="s">
        <v>811</v>
      </c>
      <c r="D185" t="s">
        <v>705</v>
      </c>
      <c r="E185" s="4">
        <v>682922.26</v>
      </c>
    </row>
    <row r="186" spans="1:6" x14ac:dyDescent="0.25">
      <c r="A186" t="s">
        <v>1304</v>
      </c>
      <c r="B186" s="8">
        <v>1003</v>
      </c>
      <c r="C186" t="s">
        <v>808</v>
      </c>
      <c r="D186" t="s">
        <v>832</v>
      </c>
      <c r="E186" s="4">
        <v>-158.30999999999997</v>
      </c>
    </row>
    <row r="187" spans="1:6" x14ac:dyDescent="0.25">
      <c r="A187" t="s">
        <v>1305</v>
      </c>
      <c r="B187" s="8">
        <v>1006</v>
      </c>
      <c r="C187" t="s">
        <v>802</v>
      </c>
      <c r="D187" t="s">
        <v>830</v>
      </c>
      <c r="E187" s="4">
        <v>39411.54</v>
      </c>
    </row>
    <row r="188" spans="1:6" x14ac:dyDescent="0.25">
      <c r="A188" t="s">
        <v>1306</v>
      </c>
      <c r="B188" s="8">
        <v>1001</v>
      </c>
      <c r="C188" t="s">
        <v>809</v>
      </c>
      <c r="D188" t="s">
        <v>838</v>
      </c>
      <c r="E188" s="4">
        <v>5106636</v>
      </c>
      <c r="F188" s="13" t="s">
        <v>3150</v>
      </c>
    </row>
    <row r="189" spans="1:6" x14ac:dyDescent="0.25">
      <c r="A189" t="s">
        <v>1307</v>
      </c>
      <c r="B189" s="8">
        <v>1003</v>
      </c>
      <c r="C189" t="s">
        <v>778</v>
      </c>
      <c r="D189" t="s">
        <v>832</v>
      </c>
      <c r="E189" s="4">
        <v>370058.25</v>
      </c>
    </row>
    <row r="190" spans="1:6" x14ac:dyDescent="0.25">
      <c r="A190" t="s">
        <v>1308</v>
      </c>
      <c r="B190" s="8">
        <v>1004</v>
      </c>
      <c r="C190" t="s">
        <v>814</v>
      </c>
      <c r="D190" t="s">
        <v>830</v>
      </c>
      <c r="E190" s="4">
        <v>26.8</v>
      </c>
    </row>
    <row r="191" spans="1:6" x14ac:dyDescent="0.25">
      <c r="A191" t="s">
        <v>1309</v>
      </c>
      <c r="B191" s="8">
        <v>1004</v>
      </c>
      <c r="C191" t="s">
        <v>802</v>
      </c>
      <c r="D191" t="s">
        <v>838</v>
      </c>
      <c r="E191" s="4">
        <v>-11661671.74</v>
      </c>
    </row>
    <row r="192" spans="1:6" x14ac:dyDescent="0.25">
      <c r="A192" t="s">
        <v>1310</v>
      </c>
      <c r="B192" s="8">
        <v>1002</v>
      </c>
      <c r="C192" t="s">
        <v>803</v>
      </c>
      <c r="D192" t="s">
        <v>705</v>
      </c>
      <c r="E192" s="4">
        <v>1425.82</v>
      </c>
    </row>
    <row r="193" spans="1:5" x14ac:dyDescent="0.25">
      <c r="A193" t="s">
        <v>1311</v>
      </c>
      <c r="B193" s="8">
        <v>1005</v>
      </c>
      <c r="C193" t="s">
        <v>778</v>
      </c>
      <c r="D193" t="s">
        <v>832</v>
      </c>
      <c r="E193" s="4">
        <v>-3352.42</v>
      </c>
    </row>
    <row r="194" spans="1:5" x14ac:dyDescent="0.25">
      <c r="A194" t="s">
        <v>1312</v>
      </c>
      <c r="B194" s="8">
        <v>1002</v>
      </c>
      <c r="C194" t="s">
        <v>812</v>
      </c>
      <c r="D194" t="s">
        <v>838</v>
      </c>
      <c r="E194" s="4">
        <v>268267.3</v>
      </c>
    </row>
    <row r="195" spans="1:5" x14ac:dyDescent="0.25">
      <c r="A195" t="s">
        <v>1313</v>
      </c>
      <c r="B195" s="8">
        <v>1006</v>
      </c>
      <c r="C195" t="s">
        <v>806</v>
      </c>
      <c r="D195" t="s">
        <v>838</v>
      </c>
      <c r="E195" s="4">
        <v>8341747.4299999997</v>
      </c>
    </row>
    <row r="196" spans="1:5" x14ac:dyDescent="0.25">
      <c r="A196" t="s">
        <v>1314</v>
      </c>
      <c r="B196" s="8">
        <v>1002</v>
      </c>
      <c r="C196" t="s">
        <v>815</v>
      </c>
      <c r="D196" t="s">
        <v>830</v>
      </c>
      <c r="E196" s="4">
        <v>10321.23</v>
      </c>
    </row>
    <row r="197" spans="1:5" x14ac:dyDescent="0.25">
      <c r="A197" t="s">
        <v>1315</v>
      </c>
      <c r="B197" s="8">
        <v>1002</v>
      </c>
      <c r="C197" t="s">
        <v>805</v>
      </c>
      <c r="D197" t="s">
        <v>3</v>
      </c>
      <c r="E197" s="4">
        <v>1207.57</v>
      </c>
    </row>
    <row r="198" spans="1:5" x14ac:dyDescent="0.25">
      <c r="A198" t="s">
        <v>1316</v>
      </c>
      <c r="B198" s="8">
        <v>1005</v>
      </c>
      <c r="C198" t="s">
        <v>805</v>
      </c>
      <c r="D198" t="s">
        <v>838</v>
      </c>
      <c r="E198" s="4">
        <v>1662832.5599999998</v>
      </c>
    </row>
    <row r="199" spans="1:5" x14ac:dyDescent="0.25">
      <c r="A199" t="s">
        <v>1317</v>
      </c>
      <c r="B199" s="8">
        <v>1004</v>
      </c>
      <c r="C199" t="s">
        <v>803</v>
      </c>
      <c r="D199" t="s">
        <v>705</v>
      </c>
      <c r="E199" s="4">
        <v>63846.009999999995</v>
      </c>
    </row>
    <row r="200" spans="1:5" x14ac:dyDescent="0.25">
      <c r="A200" t="s">
        <v>1318</v>
      </c>
      <c r="B200" s="8">
        <v>1006</v>
      </c>
      <c r="C200" t="s">
        <v>817</v>
      </c>
      <c r="D200" t="s">
        <v>838</v>
      </c>
      <c r="E200" s="4">
        <v>0</v>
      </c>
    </row>
    <row r="201" spans="1:5" x14ac:dyDescent="0.25">
      <c r="A201" t="s">
        <v>1319</v>
      </c>
      <c r="B201" s="8">
        <v>1003</v>
      </c>
      <c r="C201" t="s">
        <v>807</v>
      </c>
      <c r="D201" t="s">
        <v>838</v>
      </c>
      <c r="E201" s="4">
        <v>70077.86</v>
      </c>
    </row>
    <row r="202" spans="1:5" x14ac:dyDescent="0.25">
      <c r="A202" t="s">
        <v>1320</v>
      </c>
      <c r="B202" s="8">
        <v>1002</v>
      </c>
      <c r="C202" t="s">
        <v>814</v>
      </c>
      <c r="D202" t="s">
        <v>830</v>
      </c>
      <c r="E202" s="4">
        <v>1933135.21</v>
      </c>
    </row>
    <row r="203" spans="1:5" x14ac:dyDescent="0.25">
      <c r="A203" t="s">
        <v>1321</v>
      </c>
      <c r="B203" s="8">
        <v>1005</v>
      </c>
      <c r="C203" t="s">
        <v>809</v>
      </c>
      <c r="D203" t="s">
        <v>705</v>
      </c>
      <c r="E203" s="4">
        <v>256854.99</v>
      </c>
    </row>
    <row r="204" spans="1:5" x14ac:dyDescent="0.25">
      <c r="A204" t="s">
        <v>1322</v>
      </c>
      <c r="B204" s="8">
        <v>1005</v>
      </c>
      <c r="C204" t="s">
        <v>817</v>
      </c>
      <c r="D204" t="s">
        <v>705</v>
      </c>
      <c r="E204" s="4">
        <v>152750.94000000003</v>
      </c>
    </row>
    <row r="205" spans="1:5" x14ac:dyDescent="0.25">
      <c r="A205" t="s">
        <v>1323</v>
      </c>
      <c r="B205" s="8">
        <v>1002</v>
      </c>
      <c r="C205" t="s">
        <v>805</v>
      </c>
      <c r="D205" t="s">
        <v>838</v>
      </c>
      <c r="E205" s="4">
        <v>14018648.369999999</v>
      </c>
    </row>
    <row r="206" spans="1:5" x14ac:dyDescent="0.25">
      <c r="A206" t="s">
        <v>1324</v>
      </c>
      <c r="B206" s="8">
        <v>1002</v>
      </c>
      <c r="C206" t="s">
        <v>803</v>
      </c>
      <c r="D206" t="s">
        <v>832</v>
      </c>
      <c r="E206" s="4">
        <v>376280.02999999997</v>
      </c>
    </row>
    <row r="207" spans="1:5" x14ac:dyDescent="0.25">
      <c r="A207" t="s">
        <v>1325</v>
      </c>
      <c r="B207" s="8">
        <v>1003</v>
      </c>
      <c r="C207" t="s">
        <v>817</v>
      </c>
      <c r="D207" t="s">
        <v>838</v>
      </c>
      <c r="E207" s="4">
        <v>7853800.4199999999</v>
      </c>
    </row>
    <row r="208" spans="1:5" x14ac:dyDescent="0.25">
      <c r="A208" t="s">
        <v>1326</v>
      </c>
      <c r="B208" s="8">
        <v>1002</v>
      </c>
      <c r="C208" t="s">
        <v>802</v>
      </c>
      <c r="D208" t="s">
        <v>838</v>
      </c>
      <c r="E208" s="4">
        <v>0</v>
      </c>
    </row>
    <row r="209" spans="1:5" x14ac:dyDescent="0.25">
      <c r="A209" t="s">
        <v>1327</v>
      </c>
      <c r="B209" s="8">
        <v>1006</v>
      </c>
      <c r="C209" t="s">
        <v>802</v>
      </c>
      <c r="D209" t="s">
        <v>830</v>
      </c>
      <c r="E209" s="4">
        <v>0</v>
      </c>
    </row>
    <row r="210" spans="1:5" x14ac:dyDescent="0.25">
      <c r="A210" t="s">
        <v>1328</v>
      </c>
      <c r="B210" s="8">
        <v>1005</v>
      </c>
      <c r="C210" t="s">
        <v>815</v>
      </c>
      <c r="D210" t="s">
        <v>832</v>
      </c>
      <c r="E210" s="4">
        <v>10235503.220000001</v>
      </c>
    </row>
    <row r="211" spans="1:5" x14ac:dyDescent="0.25">
      <c r="A211" t="s">
        <v>1329</v>
      </c>
      <c r="B211" s="8">
        <v>1001</v>
      </c>
      <c r="C211" t="s">
        <v>802</v>
      </c>
      <c r="D211" t="s">
        <v>705</v>
      </c>
      <c r="E211" s="4">
        <v>0</v>
      </c>
    </row>
    <row r="212" spans="1:5" x14ac:dyDescent="0.25">
      <c r="A212" t="s">
        <v>1330</v>
      </c>
      <c r="B212" s="8">
        <v>1002</v>
      </c>
      <c r="C212" t="s">
        <v>801</v>
      </c>
      <c r="D212" t="s">
        <v>705</v>
      </c>
      <c r="E212" s="4">
        <v>101503.09999999999</v>
      </c>
    </row>
    <row r="213" spans="1:5" x14ac:dyDescent="0.25">
      <c r="A213" t="s">
        <v>1331</v>
      </c>
      <c r="B213" s="8">
        <v>1002</v>
      </c>
      <c r="C213" t="s">
        <v>812</v>
      </c>
      <c r="D213" t="s">
        <v>705</v>
      </c>
      <c r="E213" s="4">
        <v>-504022.56999999995</v>
      </c>
    </row>
    <row r="214" spans="1:5" x14ac:dyDescent="0.25">
      <c r="A214" t="s">
        <v>1332</v>
      </c>
      <c r="B214" s="8">
        <v>1001</v>
      </c>
      <c r="C214" t="s">
        <v>804</v>
      </c>
      <c r="D214" t="s">
        <v>832</v>
      </c>
      <c r="E214" s="4">
        <v>11770.35</v>
      </c>
    </row>
    <row r="215" spans="1:5" x14ac:dyDescent="0.25">
      <c r="A215" t="s">
        <v>1333</v>
      </c>
      <c r="B215" s="8">
        <v>1004</v>
      </c>
      <c r="C215" t="s">
        <v>802</v>
      </c>
      <c r="D215" t="s">
        <v>838</v>
      </c>
      <c r="E215" s="4">
        <v>447633452.45999998</v>
      </c>
    </row>
    <row r="216" spans="1:5" x14ac:dyDescent="0.25">
      <c r="A216" t="s">
        <v>1334</v>
      </c>
      <c r="B216" s="8">
        <v>1006</v>
      </c>
      <c r="C216" t="s">
        <v>816</v>
      </c>
      <c r="D216" t="s">
        <v>838</v>
      </c>
      <c r="E216" s="4">
        <v>289605.8</v>
      </c>
    </row>
    <row r="217" spans="1:5" x14ac:dyDescent="0.25">
      <c r="A217" t="s">
        <v>1335</v>
      </c>
      <c r="B217" s="8">
        <v>1006</v>
      </c>
      <c r="C217" t="s">
        <v>801</v>
      </c>
      <c r="D217" t="s">
        <v>838</v>
      </c>
      <c r="E217" s="4">
        <v>818994.42</v>
      </c>
    </row>
    <row r="218" spans="1:5" x14ac:dyDescent="0.25">
      <c r="A218" t="s">
        <v>1336</v>
      </c>
      <c r="B218" s="8">
        <v>1002</v>
      </c>
      <c r="C218" t="s">
        <v>814</v>
      </c>
      <c r="D218" t="s">
        <v>705</v>
      </c>
      <c r="E218" s="4">
        <v>3784.37</v>
      </c>
    </row>
    <row r="219" spans="1:5" x14ac:dyDescent="0.25">
      <c r="A219" t="s">
        <v>1337</v>
      </c>
      <c r="B219" s="8">
        <v>1001</v>
      </c>
      <c r="C219" t="s">
        <v>813</v>
      </c>
      <c r="D219" t="s">
        <v>705</v>
      </c>
      <c r="E219" s="4">
        <v>969301.71</v>
      </c>
    </row>
    <row r="220" spans="1:5" x14ac:dyDescent="0.25">
      <c r="A220" t="s">
        <v>1338</v>
      </c>
      <c r="B220" s="8">
        <v>1005</v>
      </c>
      <c r="C220" t="s">
        <v>802</v>
      </c>
      <c r="D220" t="s">
        <v>832</v>
      </c>
      <c r="E220" s="4">
        <v>3532828.35</v>
      </c>
    </row>
    <row r="221" spans="1:5" x14ac:dyDescent="0.25">
      <c r="A221" t="s">
        <v>1339</v>
      </c>
      <c r="B221" s="8">
        <v>1003</v>
      </c>
      <c r="C221" t="s">
        <v>805</v>
      </c>
      <c r="D221" t="s">
        <v>832</v>
      </c>
      <c r="E221" s="4">
        <v>924733.09</v>
      </c>
    </row>
    <row r="222" spans="1:5" x14ac:dyDescent="0.25">
      <c r="A222" t="s">
        <v>1340</v>
      </c>
      <c r="B222" s="8">
        <v>1005</v>
      </c>
      <c r="C222" t="s">
        <v>809</v>
      </c>
      <c r="D222" t="s">
        <v>832</v>
      </c>
      <c r="E222" s="4">
        <v>0</v>
      </c>
    </row>
    <row r="223" spans="1:5" x14ac:dyDescent="0.25">
      <c r="A223" t="s">
        <v>1341</v>
      </c>
      <c r="B223" s="8">
        <v>1004</v>
      </c>
      <c r="C223" t="s">
        <v>815</v>
      </c>
      <c r="D223" t="s">
        <v>838</v>
      </c>
      <c r="E223" s="4">
        <v>6313828.8300000001</v>
      </c>
    </row>
    <row r="224" spans="1:5" x14ac:dyDescent="0.25">
      <c r="A224" t="s">
        <v>1342</v>
      </c>
      <c r="B224" s="8">
        <v>1005</v>
      </c>
      <c r="C224" t="s">
        <v>810</v>
      </c>
      <c r="D224" t="s">
        <v>838</v>
      </c>
      <c r="E224" s="4">
        <v>6362557.7399999993</v>
      </c>
    </row>
    <row r="225" spans="1:5" x14ac:dyDescent="0.25">
      <c r="A225" t="s">
        <v>1343</v>
      </c>
      <c r="B225" s="8">
        <v>1003</v>
      </c>
      <c r="C225" t="s">
        <v>802</v>
      </c>
      <c r="D225" t="s">
        <v>838</v>
      </c>
      <c r="E225" s="4">
        <v>0</v>
      </c>
    </row>
    <row r="226" spans="1:5" x14ac:dyDescent="0.25">
      <c r="A226" t="s">
        <v>1344</v>
      </c>
      <c r="B226" s="8">
        <v>1001</v>
      </c>
      <c r="C226" t="s">
        <v>802</v>
      </c>
      <c r="D226" t="s">
        <v>832</v>
      </c>
      <c r="E226" s="4">
        <v>0</v>
      </c>
    </row>
    <row r="227" spans="1:5" x14ac:dyDescent="0.25">
      <c r="A227" t="s">
        <v>1345</v>
      </c>
      <c r="B227" s="8">
        <v>1003</v>
      </c>
      <c r="C227" t="s">
        <v>809</v>
      </c>
      <c r="D227" t="s">
        <v>838</v>
      </c>
      <c r="E227" s="4">
        <v>3776153.33</v>
      </c>
    </row>
    <row r="228" spans="1:5" x14ac:dyDescent="0.25">
      <c r="A228" t="s">
        <v>1346</v>
      </c>
      <c r="B228" s="8">
        <v>1004</v>
      </c>
      <c r="C228" t="s">
        <v>804</v>
      </c>
      <c r="D228" t="s">
        <v>838</v>
      </c>
      <c r="E228" s="4">
        <v>5147206.34</v>
      </c>
    </row>
    <row r="229" spans="1:5" x14ac:dyDescent="0.25">
      <c r="A229" t="s">
        <v>1347</v>
      </c>
      <c r="B229" s="8">
        <v>1005</v>
      </c>
      <c r="C229" t="s">
        <v>802</v>
      </c>
      <c r="D229" t="s">
        <v>832</v>
      </c>
      <c r="E229" s="4">
        <v>34573.840000000004</v>
      </c>
    </row>
    <row r="230" spans="1:5" x14ac:dyDescent="0.25">
      <c r="A230" t="s">
        <v>1348</v>
      </c>
      <c r="B230" s="8">
        <v>1006</v>
      </c>
      <c r="C230" t="s">
        <v>802</v>
      </c>
      <c r="D230" t="s">
        <v>838</v>
      </c>
      <c r="E230" s="4">
        <v>-2376128.29</v>
      </c>
    </row>
    <row r="231" spans="1:5" x14ac:dyDescent="0.25">
      <c r="A231" t="s">
        <v>1349</v>
      </c>
      <c r="B231" s="8">
        <v>1003</v>
      </c>
      <c r="C231" t="s">
        <v>815</v>
      </c>
      <c r="D231" t="s">
        <v>832</v>
      </c>
      <c r="E231" s="4">
        <v>207919.23</v>
      </c>
    </row>
    <row r="232" spans="1:5" x14ac:dyDescent="0.25">
      <c r="A232" t="s">
        <v>1350</v>
      </c>
      <c r="B232" s="8">
        <v>1005</v>
      </c>
      <c r="C232" t="s">
        <v>813</v>
      </c>
      <c r="D232" t="s">
        <v>832</v>
      </c>
      <c r="E232" s="4">
        <v>4150578.76</v>
      </c>
    </row>
    <row r="233" spans="1:5" x14ac:dyDescent="0.25">
      <c r="A233" t="s">
        <v>1351</v>
      </c>
      <c r="B233" s="8">
        <v>1005</v>
      </c>
      <c r="C233" t="s">
        <v>778</v>
      </c>
      <c r="D233" t="s">
        <v>838</v>
      </c>
      <c r="E233" s="4">
        <v>90951.21</v>
      </c>
    </row>
    <row r="234" spans="1:5" x14ac:dyDescent="0.25">
      <c r="A234" t="s">
        <v>1352</v>
      </c>
      <c r="B234" s="8">
        <v>1001</v>
      </c>
      <c r="C234" t="s">
        <v>803</v>
      </c>
      <c r="D234" t="s">
        <v>830</v>
      </c>
      <c r="E234" s="4">
        <v>0</v>
      </c>
    </row>
    <row r="235" spans="1:5" x14ac:dyDescent="0.25">
      <c r="A235" t="s">
        <v>1353</v>
      </c>
      <c r="B235" s="8">
        <v>1006</v>
      </c>
      <c r="C235" t="s">
        <v>778</v>
      </c>
      <c r="D235" t="s">
        <v>830</v>
      </c>
      <c r="E235" s="4">
        <v>91182.74</v>
      </c>
    </row>
    <row r="236" spans="1:5" x14ac:dyDescent="0.25">
      <c r="A236" t="s">
        <v>1354</v>
      </c>
      <c r="B236" s="8">
        <v>1003</v>
      </c>
      <c r="C236" t="s">
        <v>805</v>
      </c>
      <c r="D236" t="s">
        <v>705</v>
      </c>
      <c r="E236" s="4">
        <v>576285.77999999991</v>
      </c>
    </row>
    <row r="237" spans="1:5" x14ac:dyDescent="0.25">
      <c r="A237" t="s">
        <v>1355</v>
      </c>
      <c r="B237" s="8">
        <v>1006</v>
      </c>
      <c r="C237" t="s">
        <v>804</v>
      </c>
      <c r="D237" t="s">
        <v>832</v>
      </c>
      <c r="E237" s="4">
        <v>0</v>
      </c>
    </row>
    <row r="238" spans="1:5" x14ac:dyDescent="0.25">
      <c r="A238" t="s">
        <v>1356</v>
      </c>
      <c r="B238" s="8">
        <v>1002</v>
      </c>
      <c r="C238" t="s">
        <v>816</v>
      </c>
      <c r="D238" t="s">
        <v>830</v>
      </c>
      <c r="E238" s="4">
        <v>-5014.8999999999996</v>
      </c>
    </row>
    <row r="239" spans="1:5" x14ac:dyDescent="0.25">
      <c r="A239" t="s">
        <v>1357</v>
      </c>
      <c r="B239" s="8">
        <v>1003</v>
      </c>
      <c r="C239" t="s">
        <v>801</v>
      </c>
      <c r="D239" t="s">
        <v>830</v>
      </c>
      <c r="E239" s="4">
        <v>0</v>
      </c>
    </row>
    <row r="240" spans="1:5" x14ac:dyDescent="0.25">
      <c r="A240" t="s">
        <v>1358</v>
      </c>
      <c r="B240" s="8">
        <v>1005</v>
      </c>
      <c r="C240" t="s">
        <v>801</v>
      </c>
      <c r="D240" t="s">
        <v>838</v>
      </c>
      <c r="E240" s="4">
        <v>1437875.73</v>
      </c>
    </row>
    <row r="241" spans="1:5" x14ac:dyDescent="0.25">
      <c r="A241" t="s">
        <v>1359</v>
      </c>
      <c r="B241" s="8">
        <v>1002</v>
      </c>
      <c r="C241" t="s">
        <v>802</v>
      </c>
      <c r="D241" t="s">
        <v>838</v>
      </c>
      <c r="E241" s="4">
        <v>51616</v>
      </c>
    </row>
    <row r="242" spans="1:5" x14ac:dyDescent="0.25">
      <c r="A242" t="s">
        <v>1360</v>
      </c>
      <c r="B242" s="8">
        <v>1006</v>
      </c>
      <c r="C242" t="s">
        <v>802</v>
      </c>
      <c r="D242" t="s">
        <v>830</v>
      </c>
      <c r="E242" s="4">
        <v>0</v>
      </c>
    </row>
    <row r="243" spans="1:5" x14ac:dyDescent="0.25">
      <c r="A243" t="s">
        <v>1361</v>
      </c>
      <c r="B243" s="8">
        <v>1002</v>
      </c>
      <c r="C243" t="s">
        <v>815</v>
      </c>
      <c r="D243" t="s">
        <v>832</v>
      </c>
      <c r="E243" s="4">
        <v>111725.23999999989</v>
      </c>
    </row>
    <row r="244" spans="1:5" x14ac:dyDescent="0.25">
      <c r="A244" t="s">
        <v>1362</v>
      </c>
      <c r="B244" s="8">
        <v>1001</v>
      </c>
      <c r="C244" t="s">
        <v>817</v>
      </c>
      <c r="D244" t="s">
        <v>705</v>
      </c>
      <c r="E244" s="4">
        <v>0</v>
      </c>
    </row>
    <row r="245" spans="1:5" x14ac:dyDescent="0.25">
      <c r="A245" t="s">
        <v>1363</v>
      </c>
      <c r="B245" s="8">
        <v>1004</v>
      </c>
      <c r="C245" t="s">
        <v>814</v>
      </c>
      <c r="D245" t="s">
        <v>832</v>
      </c>
      <c r="E245" s="4">
        <v>21690745.969999999</v>
      </c>
    </row>
    <row r="246" spans="1:5" x14ac:dyDescent="0.25">
      <c r="A246" t="s">
        <v>1364</v>
      </c>
      <c r="B246" s="8">
        <v>1004</v>
      </c>
      <c r="C246" t="s">
        <v>814</v>
      </c>
      <c r="D246" t="s">
        <v>832</v>
      </c>
      <c r="E246" s="4">
        <v>235983.3</v>
      </c>
    </row>
    <row r="247" spans="1:5" x14ac:dyDescent="0.25">
      <c r="A247" t="s">
        <v>1365</v>
      </c>
      <c r="B247" s="8">
        <v>1002</v>
      </c>
      <c r="C247" t="s">
        <v>817</v>
      </c>
      <c r="D247" t="s">
        <v>838</v>
      </c>
      <c r="E247" s="4">
        <v>881122.78999999992</v>
      </c>
    </row>
    <row r="248" spans="1:5" x14ac:dyDescent="0.25">
      <c r="A248" t="s">
        <v>1366</v>
      </c>
      <c r="B248" s="8">
        <v>1001</v>
      </c>
      <c r="C248" t="s">
        <v>810</v>
      </c>
      <c r="D248" t="s">
        <v>830</v>
      </c>
      <c r="E248" s="4">
        <v>0</v>
      </c>
    </row>
    <row r="249" spans="1:5" x14ac:dyDescent="0.25">
      <c r="A249" t="s">
        <v>1367</v>
      </c>
      <c r="B249" s="8">
        <v>1005</v>
      </c>
      <c r="C249" t="s">
        <v>813</v>
      </c>
      <c r="D249" t="s">
        <v>838</v>
      </c>
      <c r="E249" s="4">
        <v>136599.62</v>
      </c>
    </row>
    <row r="250" spans="1:5" x14ac:dyDescent="0.25">
      <c r="A250" t="s">
        <v>1368</v>
      </c>
      <c r="B250" s="8">
        <v>1001</v>
      </c>
      <c r="C250" t="s">
        <v>806</v>
      </c>
      <c r="D250" t="s">
        <v>838</v>
      </c>
      <c r="E250" s="4">
        <v>106178.06</v>
      </c>
    </row>
    <row r="251" spans="1:5" x14ac:dyDescent="0.25">
      <c r="A251" t="s">
        <v>1369</v>
      </c>
      <c r="B251" s="8">
        <v>1003</v>
      </c>
      <c r="C251" t="s">
        <v>808</v>
      </c>
      <c r="D251" t="s">
        <v>705</v>
      </c>
      <c r="E251" s="4">
        <v>185.14</v>
      </c>
    </row>
    <row r="252" spans="1:5" x14ac:dyDescent="0.25">
      <c r="A252" t="s">
        <v>1370</v>
      </c>
      <c r="B252" s="8">
        <v>1004</v>
      </c>
      <c r="C252" t="s">
        <v>801</v>
      </c>
      <c r="D252" t="s">
        <v>838</v>
      </c>
      <c r="E252" s="4">
        <v>0</v>
      </c>
    </row>
    <row r="253" spans="1:5" x14ac:dyDescent="0.25">
      <c r="A253" t="s">
        <v>1371</v>
      </c>
      <c r="B253" s="8">
        <v>1003</v>
      </c>
      <c r="C253" t="s">
        <v>812</v>
      </c>
      <c r="D253" t="s">
        <v>705</v>
      </c>
      <c r="E253" s="4">
        <v>-92444.59</v>
      </c>
    </row>
    <row r="254" spans="1:5" x14ac:dyDescent="0.25">
      <c r="A254" t="s">
        <v>1372</v>
      </c>
      <c r="B254" s="8">
        <v>1003</v>
      </c>
      <c r="C254" t="s">
        <v>814</v>
      </c>
      <c r="D254" t="s">
        <v>838</v>
      </c>
      <c r="E254" s="4">
        <v>327820.81</v>
      </c>
    </row>
    <row r="255" spans="1:5" x14ac:dyDescent="0.25">
      <c r="A255" t="s">
        <v>1373</v>
      </c>
      <c r="B255" s="8">
        <v>1002</v>
      </c>
      <c r="C255" t="s">
        <v>817</v>
      </c>
      <c r="D255" t="s">
        <v>838</v>
      </c>
      <c r="E255" s="4">
        <v>696274.5</v>
      </c>
    </row>
    <row r="256" spans="1:5" x14ac:dyDescent="0.25">
      <c r="A256" t="s">
        <v>1374</v>
      </c>
      <c r="B256" s="8">
        <v>1002</v>
      </c>
      <c r="C256" t="s">
        <v>803</v>
      </c>
      <c r="D256" t="s">
        <v>838</v>
      </c>
      <c r="E256" s="4">
        <v>2783651.58</v>
      </c>
    </row>
    <row r="257" spans="1:5" x14ac:dyDescent="0.25">
      <c r="A257" t="s">
        <v>1375</v>
      </c>
      <c r="B257" s="8">
        <v>1004</v>
      </c>
      <c r="C257" t="s">
        <v>803</v>
      </c>
      <c r="D257" t="s">
        <v>838</v>
      </c>
      <c r="E257" s="4">
        <v>13294502.049999999</v>
      </c>
    </row>
    <row r="258" spans="1:5" x14ac:dyDescent="0.25">
      <c r="A258" t="s">
        <v>1376</v>
      </c>
      <c r="B258" s="8">
        <v>1003</v>
      </c>
      <c r="C258" t="s">
        <v>801</v>
      </c>
      <c r="D258" t="s">
        <v>832</v>
      </c>
      <c r="E258" s="4">
        <v>1936563.92</v>
      </c>
    </row>
    <row r="259" spans="1:5" x14ac:dyDescent="0.25">
      <c r="A259" t="s">
        <v>1377</v>
      </c>
      <c r="B259" s="8">
        <v>1003</v>
      </c>
      <c r="C259" t="s">
        <v>813</v>
      </c>
      <c r="D259" t="s">
        <v>830</v>
      </c>
      <c r="E259" s="4">
        <v>3424.25</v>
      </c>
    </row>
    <row r="260" spans="1:5" x14ac:dyDescent="0.25">
      <c r="A260" t="s">
        <v>1378</v>
      </c>
      <c r="B260" s="8">
        <v>1004</v>
      </c>
      <c r="C260" t="s">
        <v>807</v>
      </c>
      <c r="D260" t="s">
        <v>830</v>
      </c>
      <c r="E260" s="4">
        <v>179133.86</v>
      </c>
    </row>
    <row r="261" spans="1:5" x14ac:dyDescent="0.25">
      <c r="A261" t="s">
        <v>1379</v>
      </c>
      <c r="B261" s="8">
        <v>1004</v>
      </c>
      <c r="C261" t="s">
        <v>803</v>
      </c>
      <c r="D261" t="s">
        <v>830</v>
      </c>
      <c r="E261" s="4">
        <v>223309.12</v>
      </c>
    </row>
    <row r="262" spans="1:5" x14ac:dyDescent="0.25">
      <c r="A262" t="s">
        <v>1380</v>
      </c>
      <c r="B262" s="8">
        <v>1003</v>
      </c>
      <c r="C262" t="s">
        <v>811</v>
      </c>
      <c r="D262" t="s">
        <v>705</v>
      </c>
      <c r="E262" s="4">
        <v>223170.16999999998</v>
      </c>
    </row>
    <row r="263" spans="1:5" x14ac:dyDescent="0.25">
      <c r="A263" t="s">
        <v>1381</v>
      </c>
      <c r="B263" s="8">
        <v>1003</v>
      </c>
      <c r="C263" t="s">
        <v>807</v>
      </c>
      <c r="D263" t="s">
        <v>832</v>
      </c>
      <c r="E263" s="4">
        <v>68753.88</v>
      </c>
    </row>
    <row r="264" spans="1:5" x14ac:dyDescent="0.25">
      <c r="A264" t="s">
        <v>1382</v>
      </c>
      <c r="B264" s="8">
        <v>1005</v>
      </c>
      <c r="C264" t="s">
        <v>778</v>
      </c>
      <c r="D264" t="s">
        <v>830</v>
      </c>
      <c r="E264" s="4">
        <v>272241.06000000006</v>
      </c>
    </row>
    <row r="265" spans="1:5" x14ac:dyDescent="0.25">
      <c r="A265" t="s">
        <v>1383</v>
      </c>
      <c r="B265" s="8">
        <v>1002</v>
      </c>
      <c r="C265" t="s">
        <v>808</v>
      </c>
      <c r="D265" t="s">
        <v>832</v>
      </c>
      <c r="E265" s="4">
        <v>63206.879999999997</v>
      </c>
    </row>
    <row r="266" spans="1:5" x14ac:dyDescent="0.25">
      <c r="A266" t="s">
        <v>1384</v>
      </c>
      <c r="B266" s="8">
        <v>1005</v>
      </c>
      <c r="C266" t="s">
        <v>802</v>
      </c>
      <c r="D266" t="s">
        <v>838</v>
      </c>
      <c r="E266" s="4">
        <v>8865984.5700000003</v>
      </c>
    </row>
    <row r="267" spans="1:5" x14ac:dyDescent="0.25">
      <c r="A267" t="s">
        <v>1385</v>
      </c>
      <c r="B267" s="8">
        <v>1006</v>
      </c>
      <c r="C267" t="s">
        <v>808</v>
      </c>
      <c r="D267" t="s">
        <v>830</v>
      </c>
      <c r="E267" s="4">
        <v>18656.32</v>
      </c>
    </row>
    <row r="268" spans="1:5" x14ac:dyDescent="0.25">
      <c r="A268" t="s">
        <v>1386</v>
      </c>
      <c r="B268" s="8">
        <v>1003</v>
      </c>
      <c r="C268" t="s">
        <v>817</v>
      </c>
      <c r="D268" t="s">
        <v>832</v>
      </c>
      <c r="E268" s="4">
        <v>279113.45</v>
      </c>
    </row>
    <row r="269" spans="1:5" x14ac:dyDescent="0.25">
      <c r="A269" t="s">
        <v>1387</v>
      </c>
      <c r="B269" s="8">
        <v>1001</v>
      </c>
      <c r="C269" t="s">
        <v>805</v>
      </c>
      <c r="D269" t="s">
        <v>838</v>
      </c>
      <c r="E269" s="4">
        <v>255231.3599999999</v>
      </c>
    </row>
    <row r="270" spans="1:5" x14ac:dyDescent="0.25">
      <c r="A270" t="s">
        <v>1388</v>
      </c>
      <c r="B270" s="8">
        <v>1006</v>
      </c>
      <c r="C270" t="s">
        <v>778</v>
      </c>
      <c r="D270" t="s">
        <v>832</v>
      </c>
      <c r="E270" s="4">
        <v>752909.90999999992</v>
      </c>
    </row>
    <row r="271" spans="1:5" x14ac:dyDescent="0.25">
      <c r="A271" t="s">
        <v>1389</v>
      </c>
      <c r="B271" s="8">
        <v>1004</v>
      </c>
      <c r="C271" t="s">
        <v>817</v>
      </c>
      <c r="D271" t="s">
        <v>838</v>
      </c>
      <c r="E271" s="4">
        <v>0</v>
      </c>
    </row>
    <row r="272" spans="1:5" x14ac:dyDescent="0.25">
      <c r="A272" t="s">
        <v>1390</v>
      </c>
      <c r="B272" s="8">
        <v>1001</v>
      </c>
      <c r="C272" t="s">
        <v>801</v>
      </c>
      <c r="D272" t="s">
        <v>705</v>
      </c>
      <c r="E272" s="4">
        <v>90116.32</v>
      </c>
    </row>
    <row r="273" spans="1:5" x14ac:dyDescent="0.25">
      <c r="A273" t="s">
        <v>1391</v>
      </c>
      <c r="B273" s="8">
        <v>1005</v>
      </c>
      <c r="C273" t="s">
        <v>813</v>
      </c>
      <c r="D273" t="s">
        <v>830</v>
      </c>
      <c r="E273" s="4">
        <v>0</v>
      </c>
    </row>
    <row r="274" spans="1:5" x14ac:dyDescent="0.25">
      <c r="A274" t="s">
        <v>1392</v>
      </c>
      <c r="B274" s="8">
        <v>1003</v>
      </c>
      <c r="C274" t="s">
        <v>813</v>
      </c>
      <c r="D274" t="s">
        <v>3</v>
      </c>
      <c r="E274" s="4">
        <v>1000386.32</v>
      </c>
    </row>
    <row r="275" spans="1:5" x14ac:dyDescent="0.25">
      <c r="A275" t="s">
        <v>1393</v>
      </c>
      <c r="B275" s="8">
        <v>1002</v>
      </c>
      <c r="C275" t="s">
        <v>814</v>
      </c>
      <c r="D275" t="s">
        <v>838</v>
      </c>
      <c r="E275" s="4">
        <v>17614.38</v>
      </c>
    </row>
    <row r="276" spans="1:5" x14ac:dyDescent="0.25">
      <c r="A276" t="s">
        <v>1394</v>
      </c>
      <c r="B276" s="8">
        <v>1006</v>
      </c>
      <c r="C276" t="s">
        <v>801</v>
      </c>
      <c r="D276" t="s">
        <v>830</v>
      </c>
      <c r="E276" s="4">
        <v>0</v>
      </c>
    </row>
    <row r="277" spans="1:5" x14ac:dyDescent="0.25">
      <c r="A277" t="s">
        <v>1395</v>
      </c>
      <c r="B277" s="8">
        <v>1004</v>
      </c>
      <c r="C277" t="s">
        <v>813</v>
      </c>
      <c r="D277" t="s">
        <v>705</v>
      </c>
      <c r="E277" s="4">
        <v>1671.59</v>
      </c>
    </row>
    <row r="278" spans="1:5" x14ac:dyDescent="0.25">
      <c r="A278" t="s">
        <v>1396</v>
      </c>
      <c r="B278" s="8">
        <v>1004</v>
      </c>
      <c r="C278" t="s">
        <v>811</v>
      </c>
      <c r="D278" t="s">
        <v>705</v>
      </c>
      <c r="E278" s="4">
        <v>20526419.600000001</v>
      </c>
    </row>
    <row r="279" spans="1:5" x14ac:dyDescent="0.25">
      <c r="A279" t="s">
        <v>1397</v>
      </c>
      <c r="B279" s="8">
        <v>1002</v>
      </c>
      <c r="C279" t="s">
        <v>811</v>
      </c>
      <c r="D279" t="s">
        <v>832</v>
      </c>
      <c r="E279" s="4">
        <v>7839.57</v>
      </c>
    </row>
    <row r="280" spans="1:5" x14ac:dyDescent="0.25">
      <c r="A280" t="s">
        <v>1398</v>
      </c>
      <c r="B280" s="8">
        <v>1003</v>
      </c>
      <c r="C280" t="s">
        <v>805</v>
      </c>
      <c r="D280" t="s">
        <v>838</v>
      </c>
      <c r="E280" s="4">
        <v>7646783.75</v>
      </c>
    </row>
    <row r="281" spans="1:5" x14ac:dyDescent="0.25">
      <c r="A281" t="s">
        <v>1399</v>
      </c>
      <c r="B281" s="8">
        <v>1002</v>
      </c>
      <c r="C281" t="s">
        <v>805</v>
      </c>
      <c r="D281" t="s">
        <v>830</v>
      </c>
      <c r="E281" s="4">
        <v>0</v>
      </c>
    </row>
    <row r="282" spans="1:5" x14ac:dyDescent="0.25">
      <c r="A282" t="s">
        <v>1400</v>
      </c>
      <c r="B282" s="8">
        <v>1001</v>
      </c>
      <c r="C282" t="s">
        <v>806</v>
      </c>
      <c r="D282" t="s">
        <v>830</v>
      </c>
      <c r="E282" s="4">
        <v>0</v>
      </c>
    </row>
    <row r="283" spans="1:5" x14ac:dyDescent="0.25">
      <c r="A283" t="s">
        <v>1401</v>
      </c>
      <c r="B283" s="8">
        <v>1003</v>
      </c>
      <c r="C283" t="s">
        <v>778</v>
      </c>
      <c r="D283" t="s">
        <v>832</v>
      </c>
      <c r="E283" s="4">
        <v>0</v>
      </c>
    </row>
    <row r="284" spans="1:5" x14ac:dyDescent="0.25">
      <c r="A284" t="s">
        <v>1402</v>
      </c>
      <c r="B284" s="8">
        <v>1005</v>
      </c>
      <c r="C284" t="s">
        <v>816</v>
      </c>
      <c r="D284" t="s">
        <v>832</v>
      </c>
      <c r="E284" s="4">
        <v>0</v>
      </c>
    </row>
    <row r="285" spans="1:5" x14ac:dyDescent="0.25">
      <c r="A285" t="s">
        <v>1403</v>
      </c>
      <c r="B285" s="8">
        <v>1002</v>
      </c>
      <c r="C285" t="s">
        <v>812</v>
      </c>
      <c r="D285" t="s">
        <v>830</v>
      </c>
      <c r="E285" s="4">
        <v>14745.98</v>
      </c>
    </row>
    <row r="286" spans="1:5" x14ac:dyDescent="0.25">
      <c r="A286" t="s">
        <v>1404</v>
      </c>
      <c r="B286" s="8">
        <v>1002</v>
      </c>
      <c r="C286" t="s">
        <v>817</v>
      </c>
      <c r="D286" t="s">
        <v>832</v>
      </c>
      <c r="E286" s="4">
        <v>220648.73</v>
      </c>
    </row>
    <row r="287" spans="1:5" x14ac:dyDescent="0.25">
      <c r="A287" t="s">
        <v>1405</v>
      </c>
      <c r="B287" s="8">
        <v>1005</v>
      </c>
      <c r="C287" t="s">
        <v>809</v>
      </c>
      <c r="D287" t="s">
        <v>838</v>
      </c>
      <c r="E287" s="4">
        <v>171285999.49000001</v>
      </c>
    </row>
    <row r="288" spans="1:5" x14ac:dyDescent="0.25">
      <c r="A288" t="s">
        <v>1406</v>
      </c>
      <c r="B288" s="8">
        <v>1004</v>
      </c>
      <c r="C288" t="s">
        <v>817</v>
      </c>
      <c r="D288" t="s">
        <v>838</v>
      </c>
      <c r="E288" s="4">
        <v>0</v>
      </c>
    </row>
    <row r="289" spans="1:6" x14ac:dyDescent="0.25">
      <c r="A289" t="s">
        <v>1407</v>
      </c>
      <c r="B289" s="8">
        <v>1002</v>
      </c>
      <c r="C289" t="s">
        <v>809</v>
      </c>
      <c r="D289" t="s">
        <v>705</v>
      </c>
      <c r="E289" s="4">
        <v>1579383.9000000001</v>
      </c>
    </row>
    <row r="290" spans="1:6" x14ac:dyDescent="0.25">
      <c r="A290" t="s">
        <v>1408</v>
      </c>
      <c r="B290" s="8">
        <v>1005</v>
      </c>
      <c r="C290" t="s">
        <v>811</v>
      </c>
      <c r="D290" t="s">
        <v>3</v>
      </c>
      <c r="E290" s="4">
        <v>18141.900000000001</v>
      </c>
    </row>
    <row r="291" spans="1:6" x14ac:dyDescent="0.25">
      <c r="A291" t="s">
        <v>1409</v>
      </c>
      <c r="B291" s="8">
        <v>1006</v>
      </c>
      <c r="C291" t="s">
        <v>815</v>
      </c>
      <c r="D291" t="s">
        <v>838</v>
      </c>
      <c r="E291" s="4">
        <v>3502076.64</v>
      </c>
    </row>
    <row r="292" spans="1:6" x14ac:dyDescent="0.25">
      <c r="A292" t="s">
        <v>1410</v>
      </c>
      <c r="B292" s="8">
        <v>1003</v>
      </c>
      <c r="C292" t="s">
        <v>813</v>
      </c>
      <c r="D292" t="s">
        <v>832</v>
      </c>
      <c r="E292" s="4">
        <v>-61964.92</v>
      </c>
    </row>
    <row r="293" spans="1:6" x14ac:dyDescent="0.25">
      <c r="A293" t="s">
        <v>1411</v>
      </c>
      <c r="B293" s="8">
        <v>1002</v>
      </c>
      <c r="C293" t="s">
        <v>811</v>
      </c>
      <c r="D293" t="s">
        <v>838</v>
      </c>
      <c r="E293" s="4">
        <v>0</v>
      </c>
    </row>
    <row r="294" spans="1:6" x14ac:dyDescent="0.25">
      <c r="A294" t="s">
        <v>1412</v>
      </c>
      <c r="B294" s="8">
        <v>1003</v>
      </c>
      <c r="C294" t="s">
        <v>809</v>
      </c>
      <c r="D294" t="s">
        <v>830</v>
      </c>
      <c r="E294" s="4">
        <v>7358.1</v>
      </c>
    </row>
    <row r="295" spans="1:6" x14ac:dyDescent="0.25">
      <c r="A295" t="s">
        <v>1413</v>
      </c>
      <c r="B295" s="8">
        <v>1001</v>
      </c>
      <c r="C295" t="s">
        <v>813</v>
      </c>
      <c r="D295" t="s">
        <v>832</v>
      </c>
      <c r="E295" s="4">
        <v>4516.29</v>
      </c>
    </row>
    <row r="296" spans="1:6" x14ac:dyDescent="0.25">
      <c r="A296" t="s">
        <v>1414</v>
      </c>
      <c r="B296" s="8">
        <v>1001</v>
      </c>
      <c r="C296" t="s">
        <v>808</v>
      </c>
      <c r="D296" t="s">
        <v>838</v>
      </c>
      <c r="E296" s="4">
        <v>0</v>
      </c>
    </row>
    <row r="297" spans="1:6" x14ac:dyDescent="0.25">
      <c r="A297" t="s">
        <v>1415</v>
      </c>
      <c r="B297" s="8">
        <v>1003</v>
      </c>
      <c r="C297" t="s">
        <v>816</v>
      </c>
      <c r="D297" t="s">
        <v>705</v>
      </c>
      <c r="E297" s="4">
        <v>254.2</v>
      </c>
    </row>
    <row r="298" spans="1:6" x14ac:dyDescent="0.25">
      <c r="A298" t="s">
        <v>1416</v>
      </c>
      <c r="B298" s="8">
        <v>1004</v>
      </c>
      <c r="C298" t="s">
        <v>778</v>
      </c>
      <c r="D298" t="s">
        <v>838</v>
      </c>
      <c r="E298" s="4">
        <v>32050446.910000004</v>
      </c>
    </row>
    <row r="299" spans="1:6" x14ac:dyDescent="0.25">
      <c r="A299" t="s">
        <v>1417</v>
      </c>
      <c r="B299" s="8">
        <v>1006</v>
      </c>
      <c r="C299" t="s">
        <v>813</v>
      </c>
      <c r="D299" t="s">
        <v>832</v>
      </c>
      <c r="E299" s="4">
        <v>9066337</v>
      </c>
      <c r="F299" s="13" t="s">
        <v>3150</v>
      </c>
    </row>
    <row r="300" spans="1:6" x14ac:dyDescent="0.25">
      <c r="A300" t="s">
        <v>1418</v>
      </c>
      <c r="B300" s="8">
        <v>1005</v>
      </c>
      <c r="C300" t="s">
        <v>804</v>
      </c>
      <c r="D300" t="s">
        <v>838</v>
      </c>
      <c r="E300" s="4">
        <v>323695.68</v>
      </c>
    </row>
    <row r="301" spans="1:6" x14ac:dyDescent="0.25">
      <c r="A301" t="s">
        <v>1419</v>
      </c>
      <c r="B301" s="8">
        <v>1001</v>
      </c>
      <c r="C301" t="s">
        <v>808</v>
      </c>
      <c r="D301" t="s">
        <v>830</v>
      </c>
      <c r="E301" s="4">
        <v>2260.4299999999998</v>
      </c>
    </row>
    <row r="302" spans="1:6" x14ac:dyDescent="0.25">
      <c r="A302" t="s">
        <v>1420</v>
      </c>
      <c r="B302" s="8">
        <v>1004</v>
      </c>
      <c r="C302" t="s">
        <v>802</v>
      </c>
      <c r="D302" t="s">
        <v>832</v>
      </c>
      <c r="E302" s="4">
        <v>22523773.129999999</v>
      </c>
    </row>
    <row r="303" spans="1:6" x14ac:dyDescent="0.25">
      <c r="A303" t="s">
        <v>1421</v>
      </c>
      <c r="B303" s="8">
        <v>1005</v>
      </c>
      <c r="C303" t="s">
        <v>807</v>
      </c>
      <c r="D303" t="s">
        <v>830</v>
      </c>
      <c r="E303" s="4">
        <v>270061.42000000004</v>
      </c>
    </row>
    <row r="304" spans="1:6" x14ac:dyDescent="0.25">
      <c r="A304" t="s">
        <v>1422</v>
      </c>
      <c r="B304" s="8">
        <v>1002</v>
      </c>
      <c r="C304" t="s">
        <v>778</v>
      </c>
      <c r="D304" t="s">
        <v>705</v>
      </c>
      <c r="E304" s="4">
        <v>316.7</v>
      </c>
    </row>
    <row r="305" spans="1:5" x14ac:dyDescent="0.25">
      <c r="A305" t="s">
        <v>1423</v>
      </c>
      <c r="B305" s="8">
        <v>1003</v>
      </c>
      <c r="C305" t="s">
        <v>805</v>
      </c>
      <c r="D305" t="s">
        <v>838</v>
      </c>
      <c r="E305" s="4">
        <v>0</v>
      </c>
    </row>
    <row r="306" spans="1:5" x14ac:dyDescent="0.25">
      <c r="A306" t="s">
        <v>1424</v>
      </c>
      <c r="B306" s="8">
        <v>1005</v>
      </c>
      <c r="C306" t="s">
        <v>801</v>
      </c>
      <c r="D306" t="s">
        <v>830</v>
      </c>
      <c r="E306" s="4">
        <v>-238919.75</v>
      </c>
    </row>
    <row r="307" spans="1:5" x14ac:dyDescent="0.25">
      <c r="A307" t="s">
        <v>1425</v>
      </c>
      <c r="B307" s="8">
        <v>1001</v>
      </c>
      <c r="C307" t="s">
        <v>814</v>
      </c>
      <c r="D307" t="s">
        <v>838</v>
      </c>
      <c r="E307" s="4">
        <v>0</v>
      </c>
    </row>
    <row r="308" spans="1:5" x14ac:dyDescent="0.25">
      <c r="A308" t="s">
        <v>1426</v>
      </c>
      <c r="B308" s="8">
        <v>1001</v>
      </c>
      <c r="C308" t="s">
        <v>811</v>
      </c>
      <c r="D308" t="s">
        <v>705</v>
      </c>
      <c r="E308" s="4">
        <v>19452.48</v>
      </c>
    </row>
    <row r="309" spans="1:5" x14ac:dyDescent="0.25">
      <c r="A309" t="s">
        <v>1427</v>
      </c>
      <c r="B309" s="8">
        <v>1003</v>
      </c>
      <c r="C309" t="s">
        <v>802</v>
      </c>
      <c r="D309" t="s">
        <v>838</v>
      </c>
      <c r="E309" s="4">
        <v>5972022.79</v>
      </c>
    </row>
    <row r="310" spans="1:5" x14ac:dyDescent="0.25">
      <c r="A310" t="s">
        <v>1428</v>
      </c>
      <c r="B310" s="8">
        <v>1004</v>
      </c>
      <c r="C310" t="s">
        <v>815</v>
      </c>
      <c r="D310" t="s">
        <v>849</v>
      </c>
      <c r="E310" s="4">
        <v>0</v>
      </c>
    </row>
    <row r="311" spans="1:5" x14ac:dyDescent="0.25">
      <c r="A311" t="s">
        <v>1429</v>
      </c>
      <c r="B311" s="8">
        <v>1002</v>
      </c>
      <c r="C311" t="s">
        <v>815</v>
      </c>
      <c r="D311" t="s">
        <v>838</v>
      </c>
      <c r="E311" s="4">
        <v>0</v>
      </c>
    </row>
    <row r="312" spans="1:5" x14ac:dyDescent="0.25">
      <c r="A312" t="s">
        <v>1430</v>
      </c>
      <c r="B312" s="8">
        <v>1003</v>
      </c>
      <c r="C312" t="s">
        <v>801</v>
      </c>
      <c r="D312" t="s">
        <v>830</v>
      </c>
      <c r="E312" s="4">
        <v>0</v>
      </c>
    </row>
    <row r="313" spans="1:5" x14ac:dyDescent="0.25">
      <c r="A313" t="s">
        <v>1431</v>
      </c>
      <c r="B313" s="8">
        <v>1003</v>
      </c>
      <c r="C313" t="s">
        <v>804</v>
      </c>
      <c r="D313" t="s">
        <v>838</v>
      </c>
      <c r="E313" s="4">
        <v>0</v>
      </c>
    </row>
    <row r="314" spans="1:5" x14ac:dyDescent="0.25">
      <c r="A314" t="s">
        <v>1432</v>
      </c>
      <c r="B314" s="8">
        <v>1004</v>
      </c>
      <c r="C314" t="s">
        <v>812</v>
      </c>
      <c r="D314" t="s">
        <v>3</v>
      </c>
      <c r="E314" s="4">
        <v>74657.64</v>
      </c>
    </row>
    <row r="315" spans="1:5" x14ac:dyDescent="0.25">
      <c r="A315" t="s">
        <v>1433</v>
      </c>
      <c r="B315" s="8">
        <v>1004</v>
      </c>
      <c r="C315" t="s">
        <v>802</v>
      </c>
      <c r="D315" t="s">
        <v>832</v>
      </c>
      <c r="E315" s="4">
        <v>0</v>
      </c>
    </row>
    <row r="316" spans="1:5" x14ac:dyDescent="0.25">
      <c r="A316" t="s">
        <v>1434</v>
      </c>
      <c r="B316" s="8">
        <v>1006</v>
      </c>
      <c r="C316" t="s">
        <v>811</v>
      </c>
      <c r="D316" t="s">
        <v>832</v>
      </c>
      <c r="E316" s="4">
        <v>-8453.84</v>
      </c>
    </row>
    <row r="317" spans="1:5" x14ac:dyDescent="0.25">
      <c r="A317" t="s">
        <v>1435</v>
      </c>
      <c r="B317" s="8">
        <v>1002</v>
      </c>
      <c r="C317" t="s">
        <v>806</v>
      </c>
      <c r="D317" t="s">
        <v>830</v>
      </c>
      <c r="E317" s="4">
        <v>0</v>
      </c>
    </row>
    <row r="318" spans="1:5" x14ac:dyDescent="0.25">
      <c r="A318" t="s">
        <v>1436</v>
      </c>
      <c r="B318" s="8">
        <v>1004</v>
      </c>
      <c r="C318" t="s">
        <v>815</v>
      </c>
      <c r="D318" t="s">
        <v>705</v>
      </c>
      <c r="E318" s="4">
        <v>0</v>
      </c>
    </row>
    <row r="319" spans="1:5" x14ac:dyDescent="0.25">
      <c r="A319" t="s">
        <v>1437</v>
      </c>
      <c r="B319" s="8">
        <v>1001</v>
      </c>
      <c r="C319" t="s">
        <v>815</v>
      </c>
      <c r="D319" t="s">
        <v>705</v>
      </c>
      <c r="E319" s="4">
        <v>1218024.2</v>
      </c>
    </row>
    <row r="320" spans="1:5" x14ac:dyDescent="0.25">
      <c r="A320" t="s">
        <v>1438</v>
      </c>
      <c r="B320" s="8">
        <v>1004</v>
      </c>
      <c r="C320" t="s">
        <v>816</v>
      </c>
      <c r="D320" t="s">
        <v>838</v>
      </c>
      <c r="E320" s="4">
        <v>344566.9</v>
      </c>
    </row>
    <row r="321" spans="1:5" x14ac:dyDescent="0.25">
      <c r="A321" t="s">
        <v>1439</v>
      </c>
      <c r="B321" s="8">
        <v>1001</v>
      </c>
      <c r="C321" t="s">
        <v>809</v>
      </c>
      <c r="D321" t="s">
        <v>830</v>
      </c>
      <c r="E321" s="4">
        <v>-68519.919999999984</v>
      </c>
    </row>
    <row r="322" spans="1:5" x14ac:dyDescent="0.25">
      <c r="A322" t="s">
        <v>1440</v>
      </c>
      <c r="B322" s="8">
        <v>1001</v>
      </c>
      <c r="C322" t="s">
        <v>805</v>
      </c>
      <c r="D322" t="s">
        <v>832</v>
      </c>
      <c r="E322" s="4">
        <v>17817.91</v>
      </c>
    </row>
    <row r="323" spans="1:5" x14ac:dyDescent="0.25">
      <c r="A323" t="s">
        <v>1441</v>
      </c>
      <c r="B323" s="8">
        <v>1004</v>
      </c>
      <c r="C323" t="s">
        <v>813</v>
      </c>
      <c r="D323" t="s">
        <v>832</v>
      </c>
      <c r="E323" s="4">
        <v>44489.949999999895</v>
      </c>
    </row>
    <row r="324" spans="1:5" x14ac:dyDescent="0.25">
      <c r="A324" t="s">
        <v>1442</v>
      </c>
      <c r="B324" s="8">
        <v>1004</v>
      </c>
      <c r="C324" t="s">
        <v>816</v>
      </c>
      <c r="D324" t="s">
        <v>832</v>
      </c>
      <c r="E324" s="4">
        <v>368056.86</v>
      </c>
    </row>
    <row r="325" spans="1:5" x14ac:dyDescent="0.25">
      <c r="A325" t="s">
        <v>1443</v>
      </c>
      <c r="B325" s="8">
        <v>1003</v>
      </c>
      <c r="C325" t="s">
        <v>806</v>
      </c>
      <c r="D325" t="s">
        <v>838</v>
      </c>
      <c r="E325" s="4">
        <v>0</v>
      </c>
    </row>
    <row r="326" spans="1:5" x14ac:dyDescent="0.25">
      <c r="A326" t="s">
        <v>1444</v>
      </c>
      <c r="B326" s="8">
        <v>1001</v>
      </c>
      <c r="C326" t="s">
        <v>802</v>
      </c>
      <c r="D326" t="s">
        <v>705</v>
      </c>
      <c r="E326" s="4">
        <v>7646.51</v>
      </c>
    </row>
    <row r="327" spans="1:5" x14ac:dyDescent="0.25">
      <c r="A327" t="s">
        <v>1445</v>
      </c>
      <c r="B327" s="8">
        <v>1003</v>
      </c>
      <c r="C327" t="s">
        <v>778</v>
      </c>
      <c r="D327" t="s">
        <v>830</v>
      </c>
      <c r="E327" s="4">
        <v>-849.24</v>
      </c>
    </row>
    <row r="328" spans="1:5" x14ac:dyDescent="0.25">
      <c r="A328" t="s">
        <v>1446</v>
      </c>
      <c r="B328" s="8">
        <v>1003</v>
      </c>
      <c r="C328" t="s">
        <v>808</v>
      </c>
      <c r="D328" t="s">
        <v>705</v>
      </c>
      <c r="E328" s="4">
        <v>0</v>
      </c>
    </row>
    <row r="329" spans="1:5" x14ac:dyDescent="0.25">
      <c r="A329" t="s">
        <v>1447</v>
      </c>
      <c r="B329" s="8">
        <v>1002</v>
      </c>
      <c r="C329" t="s">
        <v>812</v>
      </c>
      <c r="D329" t="s">
        <v>830</v>
      </c>
      <c r="E329" s="4">
        <v>0</v>
      </c>
    </row>
    <row r="330" spans="1:5" x14ac:dyDescent="0.25">
      <c r="A330" t="s">
        <v>1448</v>
      </c>
      <c r="B330" s="8">
        <v>1001</v>
      </c>
      <c r="C330" t="s">
        <v>816</v>
      </c>
      <c r="D330" t="s">
        <v>832</v>
      </c>
      <c r="E330" s="4">
        <v>194558.84999999998</v>
      </c>
    </row>
    <row r="331" spans="1:5" x14ac:dyDescent="0.25">
      <c r="A331" t="s">
        <v>1449</v>
      </c>
      <c r="B331" s="8">
        <v>1005</v>
      </c>
      <c r="C331" t="s">
        <v>806</v>
      </c>
      <c r="D331" t="s">
        <v>838</v>
      </c>
      <c r="E331" s="4">
        <v>0</v>
      </c>
    </row>
    <row r="332" spans="1:5" x14ac:dyDescent="0.25">
      <c r="A332" t="s">
        <v>1450</v>
      </c>
      <c r="B332" s="8">
        <v>1004</v>
      </c>
      <c r="C332" t="s">
        <v>801</v>
      </c>
      <c r="D332" t="s">
        <v>838</v>
      </c>
      <c r="E332" s="4">
        <v>901334.48</v>
      </c>
    </row>
    <row r="333" spans="1:5" x14ac:dyDescent="0.25">
      <c r="A333" t="s">
        <v>1451</v>
      </c>
      <c r="B333" s="8">
        <v>1005</v>
      </c>
      <c r="C333" t="s">
        <v>812</v>
      </c>
      <c r="D333" t="s">
        <v>830</v>
      </c>
      <c r="E333" s="4">
        <v>677189.22</v>
      </c>
    </row>
    <row r="334" spans="1:5" x14ac:dyDescent="0.25">
      <c r="A334" t="s">
        <v>1452</v>
      </c>
      <c r="B334" s="8">
        <v>1002</v>
      </c>
      <c r="C334" t="s">
        <v>802</v>
      </c>
      <c r="D334" t="s">
        <v>705</v>
      </c>
      <c r="E334" s="4">
        <v>0</v>
      </c>
    </row>
    <row r="335" spans="1:5" x14ac:dyDescent="0.25">
      <c r="A335" t="s">
        <v>1453</v>
      </c>
      <c r="B335" s="8">
        <v>1002</v>
      </c>
      <c r="C335" t="s">
        <v>815</v>
      </c>
      <c r="D335" t="s">
        <v>832</v>
      </c>
      <c r="E335" s="4">
        <v>0</v>
      </c>
    </row>
    <row r="336" spans="1:5" x14ac:dyDescent="0.25">
      <c r="A336" t="s">
        <v>1454</v>
      </c>
      <c r="B336" s="8">
        <v>1001</v>
      </c>
      <c r="C336" t="s">
        <v>808</v>
      </c>
      <c r="D336" t="s">
        <v>832</v>
      </c>
      <c r="E336" s="4">
        <v>4717143.6099999994</v>
      </c>
    </row>
    <row r="337" spans="1:5" x14ac:dyDescent="0.25">
      <c r="A337" t="s">
        <v>1455</v>
      </c>
      <c r="B337" s="8">
        <v>1001</v>
      </c>
      <c r="C337" t="s">
        <v>813</v>
      </c>
      <c r="D337" t="s">
        <v>838</v>
      </c>
      <c r="E337" s="4">
        <v>335275225.51999998</v>
      </c>
    </row>
    <row r="338" spans="1:5" x14ac:dyDescent="0.25">
      <c r="A338" t="s">
        <v>1456</v>
      </c>
      <c r="B338" s="8">
        <v>1003</v>
      </c>
      <c r="C338" t="s">
        <v>816</v>
      </c>
      <c r="D338" t="s">
        <v>838</v>
      </c>
      <c r="E338" s="4">
        <v>1903801.25</v>
      </c>
    </row>
    <row r="339" spans="1:5" x14ac:dyDescent="0.25">
      <c r="A339" t="s">
        <v>1457</v>
      </c>
      <c r="B339" s="8">
        <v>1004</v>
      </c>
      <c r="C339" t="s">
        <v>778</v>
      </c>
      <c r="D339" t="s">
        <v>832</v>
      </c>
      <c r="E339" s="4">
        <v>0</v>
      </c>
    </row>
    <row r="340" spans="1:5" x14ac:dyDescent="0.25">
      <c r="A340" t="s">
        <v>1458</v>
      </c>
      <c r="B340" s="8">
        <v>1003</v>
      </c>
      <c r="C340" t="s">
        <v>817</v>
      </c>
      <c r="D340" t="s">
        <v>838</v>
      </c>
      <c r="E340" s="4">
        <v>0</v>
      </c>
    </row>
    <row r="341" spans="1:5" x14ac:dyDescent="0.25">
      <c r="A341" t="s">
        <v>1459</v>
      </c>
      <c r="B341" s="8">
        <v>1002</v>
      </c>
      <c r="C341" t="s">
        <v>802</v>
      </c>
      <c r="D341" t="s">
        <v>838</v>
      </c>
      <c r="E341" s="4">
        <v>26153905.649999999</v>
      </c>
    </row>
    <row r="342" spans="1:5" x14ac:dyDescent="0.25">
      <c r="A342" t="s">
        <v>1460</v>
      </c>
      <c r="B342" s="8">
        <v>1001</v>
      </c>
      <c r="C342" t="s">
        <v>815</v>
      </c>
      <c r="D342" t="s">
        <v>830</v>
      </c>
      <c r="E342" s="4">
        <v>0</v>
      </c>
    </row>
    <row r="343" spans="1:5" x14ac:dyDescent="0.25">
      <c r="A343" t="s">
        <v>1461</v>
      </c>
      <c r="B343" s="8">
        <v>1005</v>
      </c>
      <c r="C343" t="s">
        <v>816</v>
      </c>
      <c r="D343" t="s">
        <v>832</v>
      </c>
      <c r="E343" s="4">
        <v>150814.71</v>
      </c>
    </row>
    <row r="344" spans="1:5" x14ac:dyDescent="0.25">
      <c r="A344" t="s">
        <v>1462</v>
      </c>
      <c r="B344" s="8">
        <v>1005</v>
      </c>
      <c r="C344" t="s">
        <v>801</v>
      </c>
      <c r="D344" t="s">
        <v>3</v>
      </c>
      <c r="E344" s="4">
        <v>928856</v>
      </c>
    </row>
    <row r="345" spans="1:5" x14ac:dyDescent="0.25">
      <c r="A345" t="s">
        <v>1463</v>
      </c>
      <c r="B345" s="8">
        <v>1004</v>
      </c>
      <c r="C345" t="s">
        <v>801</v>
      </c>
      <c r="D345" t="s">
        <v>830</v>
      </c>
      <c r="E345" s="4">
        <v>26083.72</v>
      </c>
    </row>
    <row r="346" spans="1:5" x14ac:dyDescent="0.25">
      <c r="A346" t="s">
        <v>1464</v>
      </c>
      <c r="B346" s="8">
        <v>1004</v>
      </c>
      <c r="C346" t="s">
        <v>810</v>
      </c>
      <c r="D346" t="s">
        <v>830</v>
      </c>
      <c r="E346" s="4">
        <v>19638.52</v>
      </c>
    </row>
    <row r="347" spans="1:5" x14ac:dyDescent="0.25">
      <c r="A347" t="s">
        <v>1465</v>
      </c>
      <c r="B347" s="8">
        <v>1002</v>
      </c>
      <c r="C347" t="s">
        <v>801</v>
      </c>
      <c r="D347" t="s">
        <v>832</v>
      </c>
      <c r="E347" s="4">
        <v>652005.3899999999</v>
      </c>
    </row>
    <row r="348" spans="1:5" x14ac:dyDescent="0.25">
      <c r="A348" t="s">
        <v>1466</v>
      </c>
      <c r="B348" s="8">
        <v>1002</v>
      </c>
      <c r="C348" t="s">
        <v>812</v>
      </c>
      <c r="D348" t="s">
        <v>838</v>
      </c>
      <c r="E348" s="4">
        <v>499839.36</v>
      </c>
    </row>
    <row r="349" spans="1:5" x14ac:dyDescent="0.25">
      <c r="A349" t="s">
        <v>1467</v>
      </c>
      <c r="B349" s="8">
        <v>1004</v>
      </c>
      <c r="C349" t="s">
        <v>809</v>
      </c>
      <c r="D349" t="s">
        <v>838</v>
      </c>
      <c r="E349" s="4">
        <v>133072.10999999999</v>
      </c>
    </row>
    <row r="350" spans="1:5" x14ac:dyDescent="0.25">
      <c r="A350" t="s">
        <v>1468</v>
      </c>
      <c r="B350" s="8">
        <v>1005</v>
      </c>
      <c r="C350" t="s">
        <v>778</v>
      </c>
      <c r="D350" t="s">
        <v>838</v>
      </c>
      <c r="E350" s="4">
        <v>4217.0200000000004</v>
      </c>
    </row>
    <row r="351" spans="1:5" x14ac:dyDescent="0.25">
      <c r="A351" t="s">
        <v>1469</v>
      </c>
      <c r="B351" s="8">
        <v>1003</v>
      </c>
      <c r="C351" t="s">
        <v>816</v>
      </c>
      <c r="D351" t="s">
        <v>832</v>
      </c>
      <c r="E351" s="4">
        <v>0</v>
      </c>
    </row>
    <row r="352" spans="1:5" x14ac:dyDescent="0.25">
      <c r="A352" t="s">
        <v>1470</v>
      </c>
      <c r="B352" s="8">
        <v>1003</v>
      </c>
      <c r="C352" t="s">
        <v>778</v>
      </c>
      <c r="D352" t="s">
        <v>832</v>
      </c>
      <c r="E352" s="4">
        <v>62306.879999999997</v>
      </c>
    </row>
    <row r="353" spans="1:5" x14ac:dyDescent="0.25">
      <c r="A353" t="s">
        <v>1471</v>
      </c>
      <c r="B353" s="8">
        <v>1003</v>
      </c>
      <c r="C353" t="s">
        <v>813</v>
      </c>
      <c r="D353" t="s">
        <v>705</v>
      </c>
      <c r="E353" s="4">
        <v>278.27999999999997</v>
      </c>
    </row>
    <row r="354" spans="1:5" x14ac:dyDescent="0.25">
      <c r="A354" t="s">
        <v>1472</v>
      </c>
      <c r="B354" s="8">
        <v>1003</v>
      </c>
      <c r="C354" t="s">
        <v>803</v>
      </c>
      <c r="D354" t="s">
        <v>830</v>
      </c>
      <c r="E354" s="4">
        <v>-10801.22</v>
      </c>
    </row>
    <row r="355" spans="1:5" x14ac:dyDescent="0.25">
      <c r="A355" t="s">
        <v>1473</v>
      </c>
      <c r="B355" s="8">
        <v>1001</v>
      </c>
      <c r="C355" t="s">
        <v>817</v>
      </c>
      <c r="D355" t="s">
        <v>830</v>
      </c>
      <c r="E355" s="4">
        <v>2895943.54</v>
      </c>
    </row>
    <row r="356" spans="1:5" x14ac:dyDescent="0.25">
      <c r="A356" t="s">
        <v>1474</v>
      </c>
      <c r="B356" s="8">
        <v>1004</v>
      </c>
      <c r="C356" t="s">
        <v>814</v>
      </c>
      <c r="D356" t="s">
        <v>838</v>
      </c>
      <c r="E356" s="4">
        <v>230237.96000000002</v>
      </c>
    </row>
    <row r="357" spans="1:5" x14ac:dyDescent="0.25">
      <c r="A357" t="s">
        <v>1475</v>
      </c>
      <c r="B357" s="8">
        <v>1003</v>
      </c>
      <c r="C357" t="s">
        <v>811</v>
      </c>
      <c r="D357" t="s">
        <v>832</v>
      </c>
      <c r="E357" s="4">
        <v>0</v>
      </c>
    </row>
    <row r="358" spans="1:5" x14ac:dyDescent="0.25">
      <c r="A358" t="s">
        <v>1476</v>
      </c>
      <c r="B358" s="8">
        <v>1001</v>
      </c>
      <c r="C358" t="s">
        <v>808</v>
      </c>
      <c r="D358" t="s">
        <v>838</v>
      </c>
      <c r="E358" s="4">
        <v>456472338.44000006</v>
      </c>
    </row>
    <row r="359" spans="1:5" x14ac:dyDescent="0.25">
      <c r="A359" t="s">
        <v>1477</v>
      </c>
      <c r="B359" s="8">
        <v>1005</v>
      </c>
      <c r="C359" t="s">
        <v>810</v>
      </c>
      <c r="D359" t="s">
        <v>705</v>
      </c>
      <c r="E359" s="4">
        <v>0</v>
      </c>
    </row>
    <row r="360" spans="1:5" x14ac:dyDescent="0.25">
      <c r="A360" t="s">
        <v>1478</v>
      </c>
      <c r="B360" s="8">
        <v>1001</v>
      </c>
      <c r="C360" t="s">
        <v>815</v>
      </c>
      <c r="D360" t="s">
        <v>830</v>
      </c>
      <c r="E360" s="4">
        <v>0</v>
      </c>
    </row>
    <row r="361" spans="1:5" x14ac:dyDescent="0.25">
      <c r="A361" t="s">
        <v>1479</v>
      </c>
      <c r="B361" s="8">
        <v>1002</v>
      </c>
      <c r="C361" t="s">
        <v>801</v>
      </c>
      <c r="D361" t="s">
        <v>705</v>
      </c>
      <c r="E361" s="4">
        <v>215523.97</v>
      </c>
    </row>
    <row r="362" spans="1:5" x14ac:dyDescent="0.25">
      <c r="A362" t="s">
        <v>1480</v>
      </c>
      <c r="B362" s="8">
        <v>1001</v>
      </c>
      <c r="C362" t="s">
        <v>811</v>
      </c>
      <c r="D362" t="s">
        <v>705</v>
      </c>
      <c r="E362" s="4">
        <v>117659.70000000001</v>
      </c>
    </row>
    <row r="363" spans="1:5" x14ac:dyDescent="0.25">
      <c r="A363" t="s">
        <v>1481</v>
      </c>
      <c r="B363" s="8">
        <v>1001</v>
      </c>
      <c r="C363" t="s">
        <v>806</v>
      </c>
      <c r="D363" t="s">
        <v>705</v>
      </c>
      <c r="E363" s="4">
        <v>29077.939999999988</v>
      </c>
    </row>
    <row r="364" spans="1:5" x14ac:dyDescent="0.25">
      <c r="A364" t="s">
        <v>1482</v>
      </c>
      <c r="B364" s="8">
        <v>1005</v>
      </c>
      <c r="C364" t="s">
        <v>810</v>
      </c>
      <c r="D364" t="s">
        <v>832</v>
      </c>
      <c r="E364" s="4">
        <v>1868982.71</v>
      </c>
    </row>
    <row r="365" spans="1:5" x14ac:dyDescent="0.25">
      <c r="A365" t="s">
        <v>1483</v>
      </c>
      <c r="B365" s="8">
        <v>1006</v>
      </c>
      <c r="C365" t="s">
        <v>812</v>
      </c>
      <c r="D365" t="s">
        <v>830</v>
      </c>
      <c r="E365" s="4">
        <v>0</v>
      </c>
    </row>
    <row r="366" spans="1:5" x14ac:dyDescent="0.25">
      <c r="A366" t="s">
        <v>1484</v>
      </c>
      <c r="B366" s="8">
        <v>1001</v>
      </c>
      <c r="C366" t="s">
        <v>814</v>
      </c>
      <c r="D366" t="s">
        <v>830</v>
      </c>
      <c r="E366" s="4">
        <v>0</v>
      </c>
    </row>
    <row r="367" spans="1:5" x14ac:dyDescent="0.25">
      <c r="A367" t="s">
        <v>1485</v>
      </c>
      <c r="B367" s="8">
        <v>1002</v>
      </c>
      <c r="C367" t="s">
        <v>813</v>
      </c>
      <c r="D367" t="s">
        <v>838</v>
      </c>
      <c r="E367" s="4">
        <v>5428978.0300000012</v>
      </c>
    </row>
    <row r="368" spans="1:5" x14ac:dyDescent="0.25">
      <c r="A368" t="s">
        <v>1486</v>
      </c>
      <c r="B368" s="8">
        <v>1001</v>
      </c>
      <c r="C368" t="s">
        <v>811</v>
      </c>
      <c r="D368" t="s">
        <v>832</v>
      </c>
      <c r="E368" s="4">
        <v>2689294.7399999998</v>
      </c>
    </row>
    <row r="369" spans="1:5" x14ac:dyDescent="0.25">
      <c r="A369" t="s">
        <v>1487</v>
      </c>
      <c r="B369" s="8">
        <v>1001</v>
      </c>
      <c r="C369" t="s">
        <v>814</v>
      </c>
      <c r="D369" t="s">
        <v>838</v>
      </c>
      <c r="E369" s="4">
        <v>2199706.3199999998</v>
      </c>
    </row>
    <row r="370" spans="1:5" x14ac:dyDescent="0.25">
      <c r="A370" t="s">
        <v>1488</v>
      </c>
      <c r="B370" s="8">
        <v>1003</v>
      </c>
      <c r="C370" t="s">
        <v>815</v>
      </c>
      <c r="D370" t="s">
        <v>838</v>
      </c>
      <c r="E370" s="4">
        <v>601780.79</v>
      </c>
    </row>
    <row r="371" spans="1:5" x14ac:dyDescent="0.25">
      <c r="A371" t="s">
        <v>1489</v>
      </c>
      <c r="B371" s="8">
        <v>1003</v>
      </c>
      <c r="C371" t="s">
        <v>811</v>
      </c>
      <c r="D371" t="s">
        <v>832</v>
      </c>
      <c r="E371" s="4">
        <v>77644.399999999994</v>
      </c>
    </row>
    <row r="372" spans="1:5" x14ac:dyDescent="0.25">
      <c r="A372" t="s">
        <v>1490</v>
      </c>
      <c r="B372" s="8">
        <v>1002</v>
      </c>
      <c r="C372" t="s">
        <v>778</v>
      </c>
      <c r="D372" t="s">
        <v>830</v>
      </c>
      <c r="E372" s="4">
        <v>1693236.75</v>
      </c>
    </row>
    <row r="373" spans="1:5" x14ac:dyDescent="0.25">
      <c r="A373" t="s">
        <v>1491</v>
      </c>
      <c r="B373" s="8">
        <v>1004</v>
      </c>
      <c r="C373" t="s">
        <v>811</v>
      </c>
      <c r="D373" t="s">
        <v>838</v>
      </c>
      <c r="E373" s="4">
        <v>121858.39</v>
      </c>
    </row>
    <row r="374" spans="1:5" x14ac:dyDescent="0.25">
      <c r="A374" t="s">
        <v>1492</v>
      </c>
      <c r="B374" s="8">
        <v>1001</v>
      </c>
      <c r="C374" t="s">
        <v>808</v>
      </c>
      <c r="D374" t="s">
        <v>838</v>
      </c>
      <c r="E374" s="4">
        <v>0</v>
      </c>
    </row>
    <row r="375" spans="1:5" x14ac:dyDescent="0.25">
      <c r="A375" t="s">
        <v>1493</v>
      </c>
      <c r="B375" s="8">
        <v>1002</v>
      </c>
      <c r="C375" t="s">
        <v>804</v>
      </c>
      <c r="D375" t="s">
        <v>832</v>
      </c>
      <c r="E375" s="4">
        <v>13569755.390000001</v>
      </c>
    </row>
    <row r="376" spans="1:5" x14ac:dyDescent="0.25">
      <c r="A376" t="s">
        <v>1494</v>
      </c>
      <c r="B376" s="8">
        <v>1004</v>
      </c>
      <c r="C376" t="s">
        <v>805</v>
      </c>
      <c r="D376" t="s">
        <v>832</v>
      </c>
      <c r="E376" s="4">
        <v>-436.70000000000005</v>
      </c>
    </row>
    <row r="377" spans="1:5" x14ac:dyDescent="0.25">
      <c r="A377" t="s">
        <v>1495</v>
      </c>
      <c r="B377" s="8">
        <v>1003</v>
      </c>
      <c r="C377" t="s">
        <v>813</v>
      </c>
      <c r="D377" t="s">
        <v>849</v>
      </c>
      <c r="E377" s="4">
        <v>3425.37</v>
      </c>
    </row>
    <row r="378" spans="1:5" x14ac:dyDescent="0.25">
      <c r="A378" t="s">
        <v>1496</v>
      </c>
      <c r="B378" s="8">
        <v>1003</v>
      </c>
      <c r="C378" t="s">
        <v>807</v>
      </c>
      <c r="D378" t="s">
        <v>830</v>
      </c>
      <c r="E378" s="4">
        <v>240652.49</v>
      </c>
    </row>
    <row r="379" spans="1:5" x14ac:dyDescent="0.25">
      <c r="A379" t="s">
        <v>1497</v>
      </c>
      <c r="B379" s="8">
        <v>1004</v>
      </c>
      <c r="C379" t="s">
        <v>803</v>
      </c>
      <c r="D379" t="s">
        <v>838</v>
      </c>
      <c r="E379" s="4">
        <v>164658.41</v>
      </c>
    </row>
    <row r="380" spans="1:5" x14ac:dyDescent="0.25">
      <c r="A380" t="s">
        <v>1498</v>
      </c>
      <c r="B380" s="8">
        <v>1004</v>
      </c>
      <c r="C380" t="s">
        <v>815</v>
      </c>
      <c r="D380" t="s">
        <v>705</v>
      </c>
      <c r="E380" s="4">
        <v>0</v>
      </c>
    </row>
    <row r="381" spans="1:5" x14ac:dyDescent="0.25">
      <c r="A381" t="s">
        <v>1499</v>
      </c>
      <c r="B381" s="8">
        <v>1006</v>
      </c>
      <c r="C381" t="s">
        <v>812</v>
      </c>
      <c r="D381" t="s">
        <v>830</v>
      </c>
      <c r="E381" s="4">
        <v>0</v>
      </c>
    </row>
    <row r="382" spans="1:5" x14ac:dyDescent="0.25">
      <c r="A382" t="s">
        <v>1500</v>
      </c>
      <c r="B382" s="8">
        <v>1005</v>
      </c>
      <c r="C382" t="s">
        <v>807</v>
      </c>
      <c r="D382" t="s">
        <v>705</v>
      </c>
      <c r="E382" s="4">
        <v>26870.460000000003</v>
      </c>
    </row>
    <row r="383" spans="1:5" x14ac:dyDescent="0.25">
      <c r="A383" t="s">
        <v>1501</v>
      </c>
      <c r="B383" s="8">
        <v>1003</v>
      </c>
      <c r="C383" t="s">
        <v>807</v>
      </c>
      <c r="D383" t="s">
        <v>838</v>
      </c>
      <c r="E383" s="4">
        <v>0</v>
      </c>
    </row>
    <row r="384" spans="1:5" x14ac:dyDescent="0.25">
      <c r="A384" t="s">
        <v>1502</v>
      </c>
      <c r="B384" s="8">
        <v>1002</v>
      </c>
      <c r="C384" t="s">
        <v>807</v>
      </c>
      <c r="D384" t="s">
        <v>838</v>
      </c>
      <c r="E384" s="4">
        <v>2833217667.5</v>
      </c>
    </row>
    <row r="385" spans="1:5" x14ac:dyDescent="0.25">
      <c r="A385" t="s">
        <v>1503</v>
      </c>
      <c r="B385" s="8">
        <v>1001</v>
      </c>
      <c r="C385" t="s">
        <v>807</v>
      </c>
      <c r="D385" t="s">
        <v>838</v>
      </c>
      <c r="E385" s="4">
        <v>0</v>
      </c>
    </row>
    <row r="386" spans="1:5" x14ac:dyDescent="0.25">
      <c r="A386" t="s">
        <v>1504</v>
      </c>
      <c r="B386" s="8">
        <v>1005</v>
      </c>
      <c r="C386" t="s">
        <v>804</v>
      </c>
      <c r="D386" t="s">
        <v>830</v>
      </c>
      <c r="E386" s="4">
        <v>2472853.79</v>
      </c>
    </row>
    <row r="387" spans="1:5" x14ac:dyDescent="0.25">
      <c r="A387" t="s">
        <v>1505</v>
      </c>
      <c r="B387" s="8">
        <v>1001</v>
      </c>
      <c r="C387" t="s">
        <v>815</v>
      </c>
      <c r="D387" t="s">
        <v>838</v>
      </c>
      <c r="E387" s="4">
        <v>647081.44999999995</v>
      </c>
    </row>
    <row r="388" spans="1:5" x14ac:dyDescent="0.25">
      <c r="A388" t="s">
        <v>1506</v>
      </c>
      <c r="B388" s="8">
        <v>1002</v>
      </c>
      <c r="C388" t="s">
        <v>805</v>
      </c>
      <c r="D388" t="s">
        <v>832</v>
      </c>
      <c r="E388" s="4">
        <v>-120258.69</v>
      </c>
    </row>
    <row r="389" spans="1:5" x14ac:dyDescent="0.25">
      <c r="A389" t="s">
        <v>1507</v>
      </c>
      <c r="B389" s="8">
        <v>1004</v>
      </c>
      <c r="C389" t="s">
        <v>814</v>
      </c>
      <c r="D389" t="s">
        <v>849</v>
      </c>
      <c r="E389" s="4">
        <v>0</v>
      </c>
    </row>
    <row r="390" spans="1:5" x14ac:dyDescent="0.25">
      <c r="A390" t="s">
        <v>1508</v>
      </c>
      <c r="B390" s="8">
        <v>1002</v>
      </c>
      <c r="C390" t="s">
        <v>806</v>
      </c>
      <c r="D390" t="s">
        <v>838</v>
      </c>
      <c r="E390" s="4">
        <v>977523.83</v>
      </c>
    </row>
    <row r="391" spans="1:5" x14ac:dyDescent="0.25">
      <c r="A391" t="s">
        <v>1509</v>
      </c>
      <c r="B391" s="8">
        <v>1005</v>
      </c>
      <c r="C391" t="s">
        <v>814</v>
      </c>
      <c r="D391" t="s">
        <v>849</v>
      </c>
      <c r="E391" s="4">
        <v>26636.6</v>
      </c>
    </row>
    <row r="392" spans="1:5" x14ac:dyDescent="0.25">
      <c r="A392" t="s">
        <v>1510</v>
      </c>
      <c r="B392" s="8">
        <v>1002</v>
      </c>
      <c r="C392" t="s">
        <v>813</v>
      </c>
      <c r="D392" t="s">
        <v>838</v>
      </c>
      <c r="E392" s="4">
        <v>24701452.409999996</v>
      </c>
    </row>
    <row r="393" spans="1:5" x14ac:dyDescent="0.25">
      <c r="A393" t="s">
        <v>1511</v>
      </c>
      <c r="B393" s="8">
        <v>1004</v>
      </c>
      <c r="C393" t="s">
        <v>816</v>
      </c>
      <c r="D393" t="s">
        <v>830</v>
      </c>
      <c r="E393" s="4">
        <v>0</v>
      </c>
    </row>
    <row r="394" spans="1:5" x14ac:dyDescent="0.25">
      <c r="A394" t="s">
        <v>1512</v>
      </c>
      <c r="B394" s="8">
        <v>1006</v>
      </c>
      <c r="C394" t="s">
        <v>816</v>
      </c>
      <c r="D394" t="s">
        <v>705</v>
      </c>
      <c r="E394" s="4">
        <v>419388.22</v>
      </c>
    </row>
    <row r="395" spans="1:5" x14ac:dyDescent="0.25">
      <c r="A395" t="s">
        <v>1513</v>
      </c>
      <c r="B395" s="8">
        <v>1003</v>
      </c>
      <c r="C395" t="s">
        <v>807</v>
      </c>
      <c r="D395" t="s">
        <v>705</v>
      </c>
      <c r="E395" s="4">
        <v>1912.5099999999998</v>
      </c>
    </row>
    <row r="396" spans="1:5" x14ac:dyDescent="0.25">
      <c r="A396" t="s">
        <v>1514</v>
      </c>
      <c r="B396" s="8">
        <v>1002</v>
      </c>
      <c r="C396" t="s">
        <v>778</v>
      </c>
      <c r="D396" t="s">
        <v>830</v>
      </c>
      <c r="E396" s="4">
        <v>14338.88</v>
      </c>
    </row>
    <row r="397" spans="1:5" x14ac:dyDescent="0.25">
      <c r="A397" t="s">
        <v>1515</v>
      </c>
      <c r="B397" s="8">
        <v>1002</v>
      </c>
      <c r="C397" t="s">
        <v>801</v>
      </c>
      <c r="D397" t="s">
        <v>832</v>
      </c>
      <c r="E397" s="4">
        <v>0</v>
      </c>
    </row>
    <row r="398" spans="1:5" x14ac:dyDescent="0.25">
      <c r="A398" t="s">
        <v>1516</v>
      </c>
      <c r="B398" s="8">
        <v>1001</v>
      </c>
      <c r="C398" t="s">
        <v>804</v>
      </c>
      <c r="D398" t="s">
        <v>832</v>
      </c>
      <c r="E398" s="4">
        <v>320090.07</v>
      </c>
    </row>
    <row r="399" spans="1:5" x14ac:dyDescent="0.25">
      <c r="A399" t="s">
        <v>1517</v>
      </c>
      <c r="B399" s="8">
        <v>1003</v>
      </c>
      <c r="C399" t="s">
        <v>817</v>
      </c>
      <c r="D399" t="s">
        <v>830</v>
      </c>
      <c r="E399" s="4">
        <v>0</v>
      </c>
    </row>
    <row r="400" spans="1:5" x14ac:dyDescent="0.25">
      <c r="A400" t="s">
        <v>1518</v>
      </c>
      <c r="B400" s="8">
        <v>1005</v>
      </c>
      <c r="C400" t="s">
        <v>804</v>
      </c>
      <c r="D400" t="s">
        <v>830</v>
      </c>
      <c r="E400" s="4">
        <v>3375599.79</v>
      </c>
    </row>
    <row r="401" spans="1:6" x14ac:dyDescent="0.25">
      <c r="A401" t="s">
        <v>1519</v>
      </c>
      <c r="B401" s="8">
        <v>1004</v>
      </c>
      <c r="C401" t="s">
        <v>809</v>
      </c>
      <c r="D401" t="s">
        <v>832</v>
      </c>
      <c r="E401" s="4">
        <v>-1701922.9100000001</v>
      </c>
    </row>
    <row r="402" spans="1:6" x14ac:dyDescent="0.25">
      <c r="A402" t="s">
        <v>1520</v>
      </c>
      <c r="B402" s="8">
        <v>1004</v>
      </c>
      <c r="C402" t="s">
        <v>803</v>
      </c>
      <c r="D402" t="s">
        <v>830</v>
      </c>
      <c r="E402" s="4">
        <v>0</v>
      </c>
    </row>
    <row r="403" spans="1:6" x14ac:dyDescent="0.25">
      <c r="A403" t="s">
        <v>1521</v>
      </c>
      <c r="B403" s="8">
        <v>1001</v>
      </c>
      <c r="C403" t="s">
        <v>810</v>
      </c>
      <c r="D403" t="s">
        <v>3</v>
      </c>
      <c r="E403" s="4">
        <v>12104.3</v>
      </c>
    </row>
    <row r="404" spans="1:6" x14ac:dyDescent="0.25">
      <c r="A404" t="s">
        <v>1522</v>
      </c>
      <c r="B404" s="8">
        <v>1001</v>
      </c>
      <c r="C404" t="s">
        <v>813</v>
      </c>
      <c r="D404" t="s">
        <v>705</v>
      </c>
      <c r="E404" s="4">
        <v>572498.21</v>
      </c>
    </row>
    <row r="405" spans="1:6" x14ac:dyDescent="0.25">
      <c r="A405" t="s">
        <v>1523</v>
      </c>
      <c r="B405" s="8">
        <v>1001</v>
      </c>
      <c r="C405" t="s">
        <v>804</v>
      </c>
      <c r="D405" t="s">
        <v>830</v>
      </c>
      <c r="E405" s="4">
        <v>3397107.9299999997</v>
      </c>
    </row>
    <row r="406" spans="1:6" x14ac:dyDescent="0.25">
      <c r="A406" t="s">
        <v>1524</v>
      </c>
      <c r="B406" s="8">
        <v>1002</v>
      </c>
      <c r="C406" t="s">
        <v>808</v>
      </c>
      <c r="D406" t="s">
        <v>830</v>
      </c>
      <c r="E406" s="4">
        <v>172818.07</v>
      </c>
    </row>
    <row r="407" spans="1:6" x14ac:dyDescent="0.25">
      <c r="A407" t="s">
        <v>1525</v>
      </c>
      <c r="B407" s="8">
        <v>1006</v>
      </c>
      <c r="C407" t="s">
        <v>808</v>
      </c>
      <c r="D407" t="s">
        <v>832</v>
      </c>
      <c r="E407" s="4">
        <v>-503491</v>
      </c>
    </row>
    <row r="408" spans="1:6" x14ac:dyDescent="0.25">
      <c r="A408" t="s">
        <v>1526</v>
      </c>
      <c r="B408" s="8">
        <v>1001</v>
      </c>
      <c r="C408" t="s">
        <v>814</v>
      </c>
      <c r="D408" t="s">
        <v>705</v>
      </c>
      <c r="E408" s="4">
        <v>1633980.97</v>
      </c>
    </row>
    <row r="409" spans="1:6" x14ac:dyDescent="0.25">
      <c r="A409" t="s">
        <v>1527</v>
      </c>
      <c r="B409" s="8">
        <v>1003</v>
      </c>
      <c r="C409" t="s">
        <v>811</v>
      </c>
      <c r="D409" t="s">
        <v>838</v>
      </c>
      <c r="E409" s="4">
        <v>0</v>
      </c>
    </row>
    <row r="410" spans="1:6" x14ac:dyDescent="0.25">
      <c r="A410" t="s">
        <v>1528</v>
      </c>
      <c r="B410" s="8">
        <v>1004</v>
      </c>
      <c r="C410" t="s">
        <v>806</v>
      </c>
      <c r="D410" t="s">
        <v>838</v>
      </c>
      <c r="E410" s="4">
        <v>4012545</v>
      </c>
      <c r="F410" s="13" t="s">
        <v>3150</v>
      </c>
    </row>
    <row r="411" spans="1:6" x14ac:dyDescent="0.25">
      <c r="A411" t="s">
        <v>1529</v>
      </c>
      <c r="B411" s="8">
        <v>1002</v>
      </c>
      <c r="C411" t="s">
        <v>817</v>
      </c>
      <c r="D411" t="s">
        <v>832</v>
      </c>
      <c r="E411" s="4">
        <v>2958.75</v>
      </c>
    </row>
    <row r="412" spans="1:6" x14ac:dyDescent="0.25">
      <c r="A412" t="s">
        <v>1530</v>
      </c>
      <c r="B412" s="8">
        <v>1001</v>
      </c>
      <c r="C412" t="s">
        <v>812</v>
      </c>
      <c r="D412" t="s">
        <v>830</v>
      </c>
      <c r="E412" s="4">
        <v>0</v>
      </c>
    </row>
    <row r="413" spans="1:6" x14ac:dyDescent="0.25">
      <c r="A413" t="s">
        <v>1531</v>
      </c>
      <c r="B413" s="8">
        <v>1004</v>
      </c>
      <c r="C413" t="s">
        <v>814</v>
      </c>
      <c r="D413" t="s">
        <v>832</v>
      </c>
      <c r="E413" s="4">
        <v>73752.650000000009</v>
      </c>
    </row>
    <row r="414" spans="1:6" x14ac:dyDescent="0.25">
      <c r="A414" t="s">
        <v>1532</v>
      </c>
      <c r="B414" s="8">
        <v>1004</v>
      </c>
      <c r="C414" t="s">
        <v>812</v>
      </c>
      <c r="D414" t="s">
        <v>830</v>
      </c>
      <c r="E414" s="4">
        <v>0</v>
      </c>
    </row>
    <row r="415" spans="1:6" x14ac:dyDescent="0.25">
      <c r="A415" t="s">
        <v>1533</v>
      </c>
      <c r="B415" s="8">
        <v>1001</v>
      </c>
      <c r="C415" t="s">
        <v>815</v>
      </c>
      <c r="D415" t="s">
        <v>838</v>
      </c>
      <c r="E415" s="4">
        <v>6810408.6399999997</v>
      </c>
    </row>
    <row r="416" spans="1:6" x14ac:dyDescent="0.25">
      <c r="A416" t="s">
        <v>1534</v>
      </c>
      <c r="B416" s="8">
        <v>1004</v>
      </c>
      <c r="C416" t="s">
        <v>814</v>
      </c>
      <c r="D416" t="s">
        <v>3</v>
      </c>
      <c r="E416" s="4">
        <v>180217</v>
      </c>
    </row>
    <row r="417" spans="1:5" x14ac:dyDescent="0.25">
      <c r="A417" t="s">
        <v>1535</v>
      </c>
      <c r="B417" s="8">
        <v>1005</v>
      </c>
      <c r="C417" t="s">
        <v>807</v>
      </c>
      <c r="D417" t="s">
        <v>832</v>
      </c>
      <c r="E417" s="4">
        <v>230906.06</v>
      </c>
    </row>
    <row r="418" spans="1:5" x14ac:dyDescent="0.25">
      <c r="A418" t="s">
        <v>1536</v>
      </c>
      <c r="B418" s="8">
        <v>1004</v>
      </c>
      <c r="C418" t="s">
        <v>812</v>
      </c>
      <c r="D418" t="s">
        <v>832</v>
      </c>
      <c r="E418" s="4">
        <v>728616.48</v>
      </c>
    </row>
    <row r="419" spans="1:5" x14ac:dyDescent="0.25">
      <c r="A419" t="s">
        <v>1537</v>
      </c>
      <c r="B419" s="8">
        <v>1006</v>
      </c>
      <c r="C419" t="s">
        <v>811</v>
      </c>
      <c r="D419" t="s">
        <v>832</v>
      </c>
      <c r="E419" s="4">
        <v>-6591485.1600000001</v>
      </c>
    </row>
    <row r="420" spans="1:5" x14ac:dyDescent="0.25">
      <c r="A420" t="s">
        <v>1538</v>
      </c>
      <c r="B420" s="8">
        <v>1004</v>
      </c>
      <c r="C420" t="s">
        <v>802</v>
      </c>
      <c r="D420" t="s">
        <v>830</v>
      </c>
      <c r="E420" s="4">
        <v>0</v>
      </c>
    </row>
    <row r="421" spans="1:5" x14ac:dyDescent="0.25">
      <c r="A421" t="s">
        <v>1539</v>
      </c>
      <c r="B421" s="8">
        <v>1003</v>
      </c>
      <c r="C421" t="s">
        <v>812</v>
      </c>
      <c r="D421" t="s">
        <v>3</v>
      </c>
      <c r="E421" s="4">
        <v>11773.560000000001</v>
      </c>
    </row>
    <row r="422" spans="1:5" x14ac:dyDescent="0.25">
      <c r="A422" t="s">
        <v>1540</v>
      </c>
      <c r="B422" s="8">
        <v>1001</v>
      </c>
      <c r="C422" t="s">
        <v>805</v>
      </c>
      <c r="D422" t="s">
        <v>705</v>
      </c>
      <c r="E422" s="4">
        <v>-1264.77</v>
      </c>
    </row>
    <row r="423" spans="1:5" x14ac:dyDescent="0.25">
      <c r="A423" t="s">
        <v>1541</v>
      </c>
      <c r="B423" s="8">
        <v>1002</v>
      </c>
      <c r="C423" t="s">
        <v>813</v>
      </c>
      <c r="D423" t="s">
        <v>3</v>
      </c>
      <c r="E423" s="4">
        <v>-5316.6199999999899</v>
      </c>
    </row>
    <row r="424" spans="1:5" x14ac:dyDescent="0.25">
      <c r="A424" t="s">
        <v>1542</v>
      </c>
      <c r="B424" s="8">
        <v>1002</v>
      </c>
      <c r="C424" t="s">
        <v>808</v>
      </c>
      <c r="D424" t="s">
        <v>705</v>
      </c>
      <c r="E424" s="4">
        <v>0</v>
      </c>
    </row>
    <row r="425" spans="1:5" x14ac:dyDescent="0.25">
      <c r="A425" t="s">
        <v>1543</v>
      </c>
      <c r="B425" s="8">
        <v>1004</v>
      </c>
      <c r="C425" t="s">
        <v>778</v>
      </c>
      <c r="D425" t="s">
        <v>838</v>
      </c>
      <c r="E425" s="4">
        <v>251.43999999999997</v>
      </c>
    </row>
    <row r="426" spans="1:5" x14ac:dyDescent="0.25">
      <c r="A426" t="s">
        <v>1544</v>
      </c>
      <c r="B426" s="8">
        <v>1002</v>
      </c>
      <c r="C426" t="s">
        <v>813</v>
      </c>
      <c r="D426" t="s">
        <v>830</v>
      </c>
      <c r="E426" s="4">
        <v>55115.67</v>
      </c>
    </row>
    <row r="427" spans="1:5" x14ac:dyDescent="0.25">
      <c r="A427" t="s">
        <v>1545</v>
      </c>
      <c r="B427" s="8">
        <v>1001</v>
      </c>
      <c r="C427" t="s">
        <v>811</v>
      </c>
      <c r="D427" t="s">
        <v>838</v>
      </c>
      <c r="E427" s="4">
        <v>0</v>
      </c>
    </row>
    <row r="428" spans="1:5" x14ac:dyDescent="0.25">
      <c r="A428" t="s">
        <v>1546</v>
      </c>
      <c r="B428" s="8">
        <v>1005</v>
      </c>
      <c r="C428" t="s">
        <v>805</v>
      </c>
      <c r="D428" t="s">
        <v>830</v>
      </c>
      <c r="E428" s="4">
        <v>177517.15</v>
      </c>
    </row>
    <row r="429" spans="1:5" x14ac:dyDescent="0.25">
      <c r="A429" t="s">
        <v>1547</v>
      </c>
      <c r="B429" s="8">
        <v>1006</v>
      </c>
      <c r="C429" t="s">
        <v>801</v>
      </c>
      <c r="D429" t="s">
        <v>832</v>
      </c>
      <c r="E429" s="4">
        <v>113484.90000000001</v>
      </c>
    </row>
    <row r="430" spans="1:5" x14ac:dyDescent="0.25">
      <c r="A430" t="s">
        <v>1548</v>
      </c>
      <c r="B430" s="8">
        <v>1004</v>
      </c>
      <c r="C430" t="s">
        <v>807</v>
      </c>
      <c r="D430" t="s">
        <v>838</v>
      </c>
      <c r="E430" s="4">
        <v>34836195.750000007</v>
      </c>
    </row>
    <row r="431" spans="1:5" x14ac:dyDescent="0.25">
      <c r="A431" t="s">
        <v>1549</v>
      </c>
      <c r="B431" s="8">
        <v>1002</v>
      </c>
      <c r="C431" t="s">
        <v>809</v>
      </c>
      <c r="D431" t="s">
        <v>830</v>
      </c>
      <c r="E431" s="4">
        <v>18490.27</v>
      </c>
    </row>
    <row r="432" spans="1:5" x14ac:dyDescent="0.25">
      <c r="A432" t="s">
        <v>1550</v>
      </c>
      <c r="B432" s="8">
        <v>1003</v>
      </c>
      <c r="C432" t="s">
        <v>808</v>
      </c>
      <c r="D432" t="s">
        <v>830</v>
      </c>
      <c r="E432" s="4">
        <v>95812.59</v>
      </c>
    </row>
    <row r="433" spans="1:5" x14ac:dyDescent="0.25">
      <c r="A433" t="s">
        <v>1551</v>
      </c>
      <c r="B433" s="8">
        <v>1003</v>
      </c>
      <c r="C433" t="s">
        <v>814</v>
      </c>
      <c r="D433" t="s">
        <v>832</v>
      </c>
      <c r="E433" s="4">
        <v>-23679.090000000004</v>
      </c>
    </row>
    <row r="434" spans="1:5" x14ac:dyDescent="0.25">
      <c r="A434" t="s">
        <v>1552</v>
      </c>
      <c r="B434" s="8">
        <v>1003</v>
      </c>
      <c r="C434" t="s">
        <v>805</v>
      </c>
      <c r="D434" t="s">
        <v>3</v>
      </c>
      <c r="E434" s="4">
        <v>-31525.81</v>
      </c>
    </row>
    <row r="435" spans="1:5" x14ac:dyDescent="0.25">
      <c r="A435" t="s">
        <v>1553</v>
      </c>
      <c r="B435" s="8">
        <v>1004</v>
      </c>
      <c r="C435" t="s">
        <v>809</v>
      </c>
      <c r="D435" t="s">
        <v>705</v>
      </c>
      <c r="E435" s="4">
        <v>450996</v>
      </c>
    </row>
    <row r="436" spans="1:5" x14ac:dyDescent="0.25">
      <c r="A436" t="s">
        <v>1554</v>
      </c>
      <c r="B436" s="8">
        <v>1002</v>
      </c>
      <c r="C436" t="s">
        <v>778</v>
      </c>
      <c r="D436" t="s">
        <v>838</v>
      </c>
      <c r="E436" s="4">
        <v>2584866.09</v>
      </c>
    </row>
    <row r="437" spans="1:5" x14ac:dyDescent="0.25">
      <c r="A437" t="s">
        <v>1555</v>
      </c>
      <c r="B437" s="8">
        <v>1001</v>
      </c>
      <c r="C437" t="s">
        <v>801</v>
      </c>
      <c r="D437" t="s">
        <v>705</v>
      </c>
      <c r="E437" s="4">
        <v>-173.27</v>
      </c>
    </row>
    <row r="438" spans="1:5" x14ac:dyDescent="0.25">
      <c r="A438" t="s">
        <v>1556</v>
      </c>
      <c r="B438" s="8">
        <v>1002</v>
      </c>
      <c r="C438" t="s">
        <v>811</v>
      </c>
      <c r="D438" t="s">
        <v>838</v>
      </c>
      <c r="E438" s="4">
        <v>0</v>
      </c>
    </row>
    <row r="439" spans="1:5" x14ac:dyDescent="0.25">
      <c r="A439" t="s">
        <v>1557</v>
      </c>
      <c r="B439" s="8">
        <v>1003</v>
      </c>
      <c r="C439" t="s">
        <v>778</v>
      </c>
      <c r="D439" t="s">
        <v>705</v>
      </c>
      <c r="E439" s="4">
        <v>33969.67</v>
      </c>
    </row>
    <row r="440" spans="1:5" x14ac:dyDescent="0.25">
      <c r="A440" t="s">
        <v>1558</v>
      </c>
      <c r="B440" s="8">
        <v>1006</v>
      </c>
      <c r="C440" t="s">
        <v>806</v>
      </c>
      <c r="D440" t="s">
        <v>838</v>
      </c>
      <c r="E440" s="4">
        <v>1395237.96</v>
      </c>
    </row>
    <row r="441" spans="1:5" x14ac:dyDescent="0.25">
      <c r="A441" t="s">
        <v>1559</v>
      </c>
      <c r="B441" s="8">
        <v>1003</v>
      </c>
      <c r="C441" t="s">
        <v>810</v>
      </c>
      <c r="D441" t="s">
        <v>832</v>
      </c>
      <c r="E441" s="4">
        <v>69871506.829999983</v>
      </c>
    </row>
    <row r="442" spans="1:5" x14ac:dyDescent="0.25">
      <c r="A442" t="s">
        <v>1560</v>
      </c>
      <c r="B442" s="8">
        <v>1001</v>
      </c>
      <c r="C442" t="s">
        <v>804</v>
      </c>
      <c r="D442" t="s">
        <v>705</v>
      </c>
      <c r="E442" s="4">
        <v>243.9</v>
      </c>
    </row>
    <row r="443" spans="1:5" x14ac:dyDescent="0.25">
      <c r="A443" t="s">
        <v>1561</v>
      </c>
      <c r="B443" s="8">
        <v>1003</v>
      </c>
      <c r="C443" t="s">
        <v>815</v>
      </c>
      <c r="D443" t="s">
        <v>705</v>
      </c>
      <c r="E443" s="4">
        <v>0</v>
      </c>
    </row>
    <row r="444" spans="1:5" x14ac:dyDescent="0.25">
      <c r="A444" t="s">
        <v>1562</v>
      </c>
      <c r="B444" s="8">
        <v>1002</v>
      </c>
      <c r="C444" t="s">
        <v>805</v>
      </c>
      <c r="D444" t="s">
        <v>830</v>
      </c>
      <c r="E444" s="4">
        <v>28409.74</v>
      </c>
    </row>
    <row r="445" spans="1:5" x14ac:dyDescent="0.25">
      <c r="A445" t="s">
        <v>1563</v>
      </c>
      <c r="B445" s="8">
        <v>1004</v>
      </c>
      <c r="C445" t="s">
        <v>813</v>
      </c>
      <c r="D445" t="s">
        <v>838</v>
      </c>
      <c r="E445" s="4">
        <v>134.72999999999999</v>
      </c>
    </row>
    <row r="446" spans="1:5" x14ac:dyDescent="0.25">
      <c r="A446" t="s">
        <v>1564</v>
      </c>
      <c r="B446" s="8">
        <v>1001</v>
      </c>
      <c r="C446" t="s">
        <v>805</v>
      </c>
      <c r="D446" t="s">
        <v>832</v>
      </c>
      <c r="E446" s="4">
        <v>4020393.7499999995</v>
      </c>
    </row>
    <row r="447" spans="1:5" x14ac:dyDescent="0.25">
      <c r="A447" t="s">
        <v>1565</v>
      </c>
      <c r="B447" s="8">
        <v>1004</v>
      </c>
      <c r="C447" t="s">
        <v>809</v>
      </c>
      <c r="D447" t="s">
        <v>832</v>
      </c>
      <c r="E447" s="4">
        <v>133395.99000000002</v>
      </c>
    </row>
    <row r="448" spans="1:5" x14ac:dyDescent="0.25">
      <c r="A448" t="s">
        <v>1566</v>
      </c>
      <c r="B448" s="8">
        <v>1002</v>
      </c>
      <c r="C448" t="s">
        <v>807</v>
      </c>
      <c r="D448" t="s">
        <v>830</v>
      </c>
      <c r="E448" s="4">
        <v>120728.19</v>
      </c>
    </row>
    <row r="449" spans="1:5" x14ac:dyDescent="0.25">
      <c r="A449" t="s">
        <v>1567</v>
      </c>
      <c r="B449" s="8">
        <v>1004</v>
      </c>
      <c r="C449" t="s">
        <v>817</v>
      </c>
      <c r="D449" t="s">
        <v>830</v>
      </c>
      <c r="E449" s="4">
        <v>38304.550000000017</v>
      </c>
    </row>
    <row r="450" spans="1:5" x14ac:dyDescent="0.25">
      <c r="A450" t="s">
        <v>1568</v>
      </c>
      <c r="B450" s="8">
        <v>1005</v>
      </c>
      <c r="C450" t="s">
        <v>805</v>
      </c>
      <c r="D450" t="s">
        <v>830</v>
      </c>
      <c r="E450" s="4">
        <v>7406.9300000000103</v>
      </c>
    </row>
    <row r="451" spans="1:5" x14ac:dyDescent="0.25">
      <c r="A451" t="s">
        <v>1569</v>
      </c>
      <c r="B451" s="8">
        <v>1003</v>
      </c>
      <c r="C451" t="s">
        <v>814</v>
      </c>
      <c r="D451" t="s">
        <v>838</v>
      </c>
      <c r="E451" s="4">
        <v>17152452.960000001</v>
      </c>
    </row>
    <row r="452" spans="1:5" x14ac:dyDescent="0.25">
      <c r="A452" t="s">
        <v>1570</v>
      </c>
      <c r="B452" s="8">
        <v>1006</v>
      </c>
      <c r="C452" t="s">
        <v>804</v>
      </c>
      <c r="D452" t="s">
        <v>838</v>
      </c>
      <c r="E452" s="4">
        <v>0</v>
      </c>
    </row>
    <row r="453" spans="1:5" x14ac:dyDescent="0.25">
      <c r="A453" t="s">
        <v>1571</v>
      </c>
      <c r="B453" s="8">
        <v>1005</v>
      </c>
      <c r="C453" t="s">
        <v>817</v>
      </c>
      <c r="D453" t="s">
        <v>830</v>
      </c>
      <c r="E453" s="4">
        <v>684641.10000000009</v>
      </c>
    </row>
    <row r="454" spans="1:5" x14ac:dyDescent="0.25">
      <c r="A454" t="s">
        <v>1572</v>
      </c>
      <c r="B454" s="8">
        <v>1002</v>
      </c>
      <c r="C454" t="s">
        <v>811</v>
      </c>
      <c r="D454" t="s">
        <v>830</v>
      </c>
      <c r="E454" s="4">
        <v>0</v>
      </c>
    </row>
    <row r="455" spans="1:5" x14ac:dyDescent="0.25">
      <c r="A455" t="s">
        <v>1573</v>
      </c>
      <c r="B455" s="8">
        <v>1002</v>
      </c>
      <c r="C455" t="s">
        <v>809</v>
      </c>
      <c r="D455" t="s">
        <v>832</v>
      </c>
      <c r="E455" s="4">
        <v>-247266.34</v>
      </c>
    </row>
    <row r="456" spans="1:5" x14ac:dyDescent="0.25">
      <c r="A456" t="s">
        <v>1574</v>
      </c>
      <c r="B456" s="8">
        <v>1003</v>
      </c>
      <c r="C456" t="s">
        <v>806</v>
      </c>
      <c r="D456" t="s">
        <v>832</v>
      </c>
      <c r="E456" s="4">
        <v>20457.989999999998</v>
      </c>
    </row>
    <row r="457" spans="1:5" x14ac:dyDescent="0.25">
      <c r="A457" t="s">
        <v>1575</v>
      </c>
      <c r="B457" s="8">
        <v>1006</v>
      </c>
      <c r="C457" t="s">
        <v>814</v>
      </c>
      <c r="D457" t="s">
        <v>830</v>
      </c>
      <c r="E457" s="4">
        <v>8929.7199999999993</v>
      </c>
    </row>
    <row r="458" spans="1:5" x14ac:dyDescent="0.25">
      <c r="A458" t="s">
        <v>1576</v>
      </c>
      <c r="B458" s="8">
        <v>1005</v>
      </c>
      <c r="C458" t="s">
        <v>778</v>
      </c>
      <c r="D458" t="s">
        <v>849</v>
      </c>
      <c r="E458" s="4">
        <v>11370.1</v>
      </c>
    </row>
    <row r="459" spans="1:5" x14ac:dyDescent="0.25">
      <c r="A459" t="s">
        <v>1577</v>
      </c>
      <c r="B459" s="8">
        <v>1003</v>
      </c>
      <c r="C459" t="s">
        <v>778</v>
      </c>
      <c r="D459" t="s">
        <v>838</v>
      </c>
      <c r="E459" s="4">
        <v>-48055.65</v>
      </c>
    </row>
    <row r="460" spans="1:5" x14ac:dyDescent="0.25">
      <c r="A460" t="s">
        <v>1578</v>
      </c>
      <c r="B460" s="8">
        <v>1003</v>
      </c>
      <c r="C460" t="s">
        <v>804</v>
      </c>
      <c r="D460" t="s">
        <v>830</v>
      </c>
      <c r="E460" s="4">
        <v>75588.01999999999</v>
      </c>
    </row>
    <row r="461" spans="1:5" x14ac:dyDescent="0.25">
      <c r="A461" t="s">
        <v>1579</v>
      </c>
      <c r="B461" s="8">
        <v>1002</v>
      </c>
      <c r="C461" t="s">
        <v>802</v>
      </c>
      <c r="D461" t="s">
        <v>830</v>
      </c>
      <c r="E461" s="4">
        <v>679994.53000000014</v>
      </c>
    </row>
    <row r="462" spans="1:5" x14ac:dyDescent="0.25">
      <c r="A462" t="s">
        <v>1580</v>
      </c>
      <c r="B462" s="8">
        <v>1001</v>
      </c>
      <c r="C462" t="s">
        <v>810</v>
      </c>
      <c r="D462" t="s">
        <v>838</v>
      </c>
      <c r="E462" s="4">
        <v>-20998.3</v>
      </c>
    </row>
    <row r="463" spans="1:5" x14ac:dyDescent="0.25">
      <c r="A463" t="s">
        <v>1581</v>
      </c>
      <c r="B463" s="8">
        <v>1003</v>
      </c>
      <c r="C463" t="s">
        <v>801</v>
      </c>
      <c r="D463" t="s">
        <v>830</v>
      </c>
      <c r="E463" s="4">
        <v>-73585.970000000016</v>
      </c>
    </row>
    <row r="464" spans="1:5" x14ac:dyDescent="0.25">
      <c r="A464" t="s">
        <v>1582</v>
      </c>
      <c r="B464" s="8">
        <v>1006</v>
      </c>
      <c r="C464" t="s">
        <v>809</v>
      </c>
      <c r="D464" t="s">
        <v>830</v>
      </c>
      <c r="E464" s="4">
        <v>0</v>
      </c>
    </row>
    <row r="465" spans="1:5" x14ac:dyDescent="0.25">
      <c r="A465" t="s">
        <v>1583</v>
      </c>
      <c r="B465" s="8">
        <v>1001</v>
      </c>
      <c r="C465" t="s">
        <v>806</v>
      </c>
      <c r="D465" t="s">
        <v>838</v>
      </c>
      <c r="E465" s="4">
        <v>25362666.140000001</v>
      </c>
    </row>
    <row r="466" spans="1:5" x14ac:dyDescent="0.25">
      <c r="A466" t="s">
        <v>1584</v>
      </c>
      <c r="B466" s="8">
        <v>1006</v>
      </c>
      <c r="C466" t="s">
        <v>808</v>
      </c>
      <c r="D466" t="s">
        <v>838</v>
      </c>
      <c r="E466" s="4">
        <v>9710018.0500000007</v>
      </c>
    </row>
    <row r="467" spans="1:5" x14ac:dyDescent="0.25">
      <c r="A467" t="s">
        <v>1585</v>
      </c>
      <c r="B467" s="8">
        <v>1001</v>
      </c>
      <c r="C467" t="s">
        <v>812</v>
      </c>
      <c r="D467" t="s">
        <v>838</v>
      </c>
      <c r="E467" s="4">
        <v>4465148.4400000004</v>
      </c>
    </row>
    <row r="468" spans="1:5" x14ac:dyDescent="0.25">
      <c r="A468" t="s">
        <v>1586</v>
      </c>
      <c r="B468" s="8">
        <v>1005</v>
      </c>
      <c r="C468" t="s">
        <v>803</v>
      </c>
      <c r="D468" t="s">
        <v>705</v>
      </c>
      <c r="E468" s="4">
        <v>0</v>
      </c>
    </row>
    <row r="469" spans="1:5" x14ac:dyDescent="0.25">
      <c r="A469" t="s">
        <v>1587</v>
      </c>
      <c r="B469" s="8">
        <v>1005</v>
      </c>
      <c r="C469" t="s">
        <v>802</v>
      </c>
      <c r="D469" t="s">
        <v>3</v>
      </c>
      <c r="E469" s="4">
        <v>11909.87</v>
      </c>
    </row>
    <row r="470" spans="1:5" x14ac:dyDescent="0.25">
      <c r="A470" t="s">
        <v>1588</v>
      </c>
      <c r="B470" s="8">
        <v>1001</v>
      </c>
      <c r="C470" t="s">
        <v>810</v>
      </c>
      <c r="D470" t="s">
        <v>832</v>
      </c>
      <c r="E470" s="4">
        <v>420696.14</v>
      </c>
    </row>
    <row r="471" spans="1:5" x14ac:dyDescent="0.25">
      <c r="A471" t="s">
        <v>1589</v>
      </c>
      <c r="B471" s="8">
        <v>1006</v>
      </c>
      <c r="C471" t="s">
        <v>803</v>
      </c>
      <c r="D471" t="s">
        <v>705</v>
      </c>
      <c r="E471" s="4">
        <v>29031.63</v>
      </c>
    </row>
    <row r="472" spans="1:5" x14ac:dyDescent="0.25">
      <c r="A472" t="s">
        <v>1590</v>
      </c>
      <c r="B472" s="8">
        <v>1005</v>
      </c>
      <c r="C472" t="s">
        <v>807</v>
      </c>
      <c r="D472" t="s">
        <v>838</v>
      </c>
      <c r="E472" s="4">
        <v>0</v>
      </c>
    </row>
    <row r="473" spans="1:5" x14ac:dyDescent="0.25">
      <c r="A473" t="s">
        <v>1591</v>
      </c>
      <c r="B473" s="8">
        <v>1005</v>
      </c>
      <c r="C473" t="s">
        <v>810</v>
      </c>
      <c r="D473" t="s">
        <v>3</v>
      </c>
      <c r="E473" s="4">
        <v>697</v>
      </c>
    </row>
    <row r="474" spans="1:5" x14ac:dyDescent="0.25">
      <c r="A474" t="s">
        <v>1592</v>
      </c>
      <c r="B474" s="8">
        <v>1003</v>
      </c>
      <c r="C474" t="s">
        <v>815</v>
      </c>
      <c r="D474" t="s">
        <v>705</v>
      </c>
      <c r="E474" s="4">
        <v>216479.15999999997</v>
      </c>
    </row>
    <row r="475" spans="1:5" x14ac:dyDescent="0.25">
      <c r="A475" t="s">
        <v>1593</v>
      </c>
      <c r="B475" s="8">
        <v>1001</v>
      </c>
      <c r="C475" t="s">
        <v>817</v>
      </c>
      <c r="D475" t="s">
        <v>838</v>
      </c>
      <c r="E475" s="4">
        <v>63688.639999999999</v>
      </c>
    </row>
    <row r="476" spans="1:5" x14ac:dyDescent="0.25">
      <c r="A476" t="s">
        <v>1594</v>
      </c>
      <c r="B476" s="8">
        <v>1004</v>
      </c>
      <c r="C476" t="s">
        <v>806</v>
      </c>
      <c r="D476" t="s">
        <v>705</v>
      </c>
      <c r="E476" s="4">
        <v>276011.38</v>
      </c>
    </row>
    <row r="477" spans="1:5" x14ac:dyDescent="0.25">
      <c r="A477" t="s">
        <v>1595</v>
      </c>
      <c r="B477" s="8">
        <v>1004</v>
      </c>
      <c r="C477" t="s">
        <v>807</v>
      </c>
      <c r="D477" t="s">
        <v>838</v>
      </c>
      <c r="E477" s="4">
        <v>0</v>
      </c>
    </row>
    <row r="478" spans="1:5" x14ac:dyDescent="0.25">
      <c r="A478" t="s">
        <v>1596</v>
      </c>
      <c r="B478" s="8">
        <v>1006</v>
      </c>
      <c r="C478" t="s">
        <v>778</v>
      </c>
      <c r="D478" t="s">
        <v>838</v>
      </c>
      <c r="E478" s="4">
        <v>0</v>
      </c>
    </row>
    <row r="479" spans="1:5" x14ac:dyDescent="0.25">
      <c r="A479" t="s">
        <v>1597</v>
      </c>
      <c r="B479" s="8">
        <v>1005</v>
      </c>
      <c r="C479" t="s">
        <v>802</v>
      </c>
      <c r="D479" t="s">
        <v>838</v>
      </c>
      <c r="E479" s="4">
        <v>0</v>
      </c>
    </row>
    <row r="480" spans="1:5" x14ac:dyDescent="0.25">
      <c r="A480" t="s">
        <v>1598</v>
      </c>
      <c r="B480" s="8">
        <v>1003</v>
      </c>
      <c r="C480" t="s">
        <v>810</v>
      </c>
      <c r="D480" t="s">
        <v>705</v>
      </c>
      <c r="E480" s="4">
        <v>1810.46</v>
      </c>
    </row>
    <row r="481" spans="1:5" x14ac:dyDescent="0.25">
      <c r="A481" t="s">
        <v>1599</v>
      </c>
      <c r="B481" s="8">
        <v>1005</v>
      </c>
      <c r="C481" t="s">
        <v>804</v>
      </c>
      <c r="D481" t="s">
        <v>830</v>
      </c>
      <c r="E481" s="4">
        <v>9431.25</v>
      </c>
    </row>
    <row r="482" spans="1:5" x14ac:dyDescent="0.25">
      <c r="A482" t="s">
        <v>1600</v>
      </c>
      <c r="B482" s="8">
        <v>1001</v>
      </c>
      <c r="C482" t="s">
        <v>812</v>
      </c>
      <c r="D482" t="s">
        <v>830</v>
      </c>
      <c r="E482" s="4">
        <v>0</v>
      </c>
    </row>
    <row r="483" spans="1:5" x14ac:dyDescent="0.25">
      <c r="A483" t="s">
        <v>1601</v>
      </c>
      <c r="B483" s="8">
        <v>1006</v>
      </c>
      <c r="C483" t="s">
        <v>801</v>
      </c>
      <c r="D483" t="s">
        <v>838</v>
      </c>
      <c r="E483" s="4">
        <v>0</v>
      </c>
    </row>
    <row r="484" spans="1:5" x14ac:dyDescent="0.25">
      <c r="A484" t="s">
        <v>1602</v>
      </c>
      <c r="B484" s="8">
        <v>1004</v>
      </c>
      <c r="C484" t="s">
        <v>805</v>
      </c>
      <c r="D484" t="s">
        <v>830</v>
      </c>
      <c r="E484" s="4">
        <v>44230.07</v>
      </c>
    </row>
    <row r="485" spans="1:5" x14ac:dyDescent="0.25">
      <c r="A485" t="s">
        <v>1603</v>
      </c>
      <c r="B485" s="8">
        <v>1001</v>
      </c>
      <c r="C485" t="s">
        <v>812</v>
      </c>
      <c r="D485" t="s">
        <v>832</v>
      </c>
      <c r="E485" s="4">
        <v>0</v>
      </c>
    </row>
    <row r="486" spans="1:5" x14ac:dyDescent="0.25">
      <c r="A486" t="s">
        <v>1604</v>
      </c>
      <c r="B486" s="8">
        <v>1001</v>
      </c>
      <c r="C486" t="s">
        <v>808</v>
      </c>
      <c r="D486" t="s">
        <v>705</v>
      </c>
      <c r="E486" s="4">
        <v>9903.4699999999993</v>
      </c>
    </row>
    <row r="487" spans="1:5" x14ac:dyDescent="0.25">
      <c r="A487" t="s">
        <v>1605</v>
      </c>
      <c r="B487" s="8">
        <v>1004</v>
      </c>
      <c r="C487" t="s">
        <v>804</v>
      </c>
      <c r="D487" t="s">
        <v>832</v>
      </c>
      <c r="E487" s="4">
        <v>299701.23</v>
      </c>
    </row>
    <row r="488" spans="1:5" x14ac:dyDescent="0.25">
      <c r="A488" t="s">
        <v>1606</v>
      </c>
      <c r="B488" s="8">
        <v>1003</v>
      </c>
      <c r="C488" t="s">
        <v>778</v>
      </c>
      <c r="D488" t="s">
        <v>838</v>
      </c>
      <c r="E488" s="4">
        <v>0</v>
      </c>
    </row>
    <row r="489" spans="1:5" x14ac:dyDescent="0.25">
      <c r="A489" t="s">
        <v>1607</v>
      </c>
      <c r="B489" s="8">
        <v>1003</v>
      </c>
      <c r="C489" t="s">
        <v>806</v>
      </c>
      <c r="D489" t="s">
        <v>832</v>
      </c>
      <c r="E489" s="4">
        <v>-1285.1600000000001</v>
      </c>
    </row>
    <row r="490" spans="1:5" x14ac:dyDescent="0.25">
      <c r="A490" t="s">
        <v>1608</v>
      </c>
      <c r="B490" s="8">
        <v>1002</v>
      </c>
      <c r="C490" t="s">
        <v>803</v>
      </c>
      <c r="D490" t="s">
        <v>838</v>
      </c>
      <c r="E490" s="4">
        <v>535313.76999999909</v>
      </c>
    </row>
    <row r="491" spans="1:5" x14ac:dyDescent="0.25">
      <c r="A491" t="s">
        <v>1609</v>
      </c>
      <c r="B491" s="8">
        <v>1001</v>
      </c>
      <c r="C491" t="s">
        <v>808</v>
      </c>
      <c r="D491" t="s">
        <v>838</v>
      </c>
      <c r="E491" s="4">
        <v>120991.9</v>
      </c>
    </row>
    <row r="492" spans="1:5" x14ac:dyDescent="0.25">
      <c r="A492" t="s">
        <v>1610</v>
      </c>
      <c r="B492" s="8">
        <v>1002</v>
      </c>
      <c r="C492" t="s">
        <v>811</v>
      </c>
      <c r="D492" t="s">
        <v>705</v>
      </c>
      <c r="E492" s="4">
        <v>-4342.1099999999997</v>
      </c>
    </row>
    <row r="493" spans="1:5" x14ac:dyDescent="0.25">
      <c r="A493" t="s">
        <v>1611</v>
      </c>
      <c r="B493" s="8">
        <v>1003</v>
      </c>
      <c r="C493" t="s">
        <v>812</v>
      </c>
      <c r="D493" t="s">
        <v>838</v>
      </c>
      <c r="E493" s="4">
        <v>3605820.86</v>
      </c>
    </row>
    <row r="494" spans="1:5" x14ac:dyDescent="0.25">
      <c r="A494" t="s">
        <v>1612</v>
      </c>
      <c r="B494" s="8">
        <v>1002</v>
      </c>
      <c r="C494" t="s">
        <v>806</v>
      </c>
      <c r="D494" t="s">
        <v>838</v>
      </c>
      <c r="E494" s="4">
        <v>0</v>
      </c>
    </row>
    <row r="495" spans="1:5" x14ac:dyDescent="0.25">
      <c r="A495" t="s">
        <v>1613</v>
      </c>
      <c r="B495" s="8">
        <v>1006</v>
      </c>
      <c r="C495" t="s">
        <v>809</v>
      </c>
      <c r="D495" t="s">
        <v>3</v>
      </c>
      <c r="E495" s="4">
        <v>0</v>
      </c>
    </row>
    <row r="496" spans="1:5" x14ac:dyDescent="0.25">
      <c r="A496" t="s">
        <v>1614</v>
      </c>
      <c r="B496" s="8">
        <v>1006</v>
      </c>
      <c r="C496" t="s">
        <v>805</v>
      </c>
      <c r="D496" t="s">
        <v>830</v>
      </c>
      <c r="E496" s="4">
        <v>77843.5</v>
      </c>
    </row>
    <row r="497" spans="1:5" x14ac:dyDescent="0.25">
      <c r="A497" t="s">
        <v>1615</v>
      </c>
      <c r="B497" s="8">
        <v>1005</v>
      </c>
      <c r="C497" t="s">
        <v>805</v>
      </c>
      <c r="D497" t="s">
        <v>832</v>
      </c>
      <c r="E497" s="4">
        <v>0</v>
      </c>
    </row>
    <row r="498" spans="1:5" x14ac:dyDescent="0.25">
      <c r="A498" t="s">
        <v>1616</v>
      </c>
      <c r="B498" s="8">
        <v>1006</v>
      </c>
      <c r="C498" t="s">
        <v>809</v>
      </c>
      <c r="D498" t="s">
        <v>832</v>
      </c>
      <c r="E498" s="4">
        <v>1979192.7200000002</v>
      </c>
    </row>
    <row r="499" spans="1:5" x14ac:dyDescent="0.25">
      <c r="A499" t="s">
        <v>1617</v>
      </c>
      <c r="B499" s="8">
        <v>1001</v>
      </c>
      <c r="C499" t="s">
        <v>808</v>
      </c>
      <c r="D499" t="s">
        <v>830</v>
      </c>
      <c r="E499" s="4">
        <v>0</v>
      </c>
    </row>
    <row r="500" spans="1:5" x14ac:dyDescent="0.25">
      <c r="A500" t="s">
        <v>1618</v>
      </c>
      <c r="B500" s="8">
        <v>1001</v>
      </c>
      <c r="C500" t="s">
        <v>807</v>
      </c>
      <c r="D500" t="s">
        <v>705</v>
      </c>
      <c r="E500" s="4">
        <v>10439575</v>
      </c>
    </row>
    <row r="501" spans="1:5" x14ac:dyDescent="0.25">
      <c r="A501" t="s">
        <v>1619</v>
      </c>
      <c r="B501" s="8">
        <v>1004</v>
      </c>
      <c r="C501" t="s">
        <v>806</v>
      </c>
      <c r="D501" t="s">
        <v>830</v>
      </c>
      <c r="E501" s="4">
        <v>2418.65</v>
      </c>
    </row>
    <row r="502" spans="1:5" x14ac:dyDescent="0.25">
      <c r="A502" t="s">
        <v>1620</v>
      </c>
      <c r="B502" s="8">
        <v>1006</v>
      </c>
      <c r="C502" t="s">
        <v>803</v>
      </c>
      <c r="D502" t="s">
        <v>830</v>
      </c>
      <c r="E502" s="4">
        <v>0</v>
      </c>
    </row>
    <row r="503" spans="1:5" x14ac:dyDescent="0.25">
      <c r="A503" t="s">
        <v>1621</v>
      </c>
      <c r="B503" s="8">
        <v>1002</v>
      </c>
      <c r="C503" t="s">
        <v>808</v>
      </c>
      <c r="D503" t="s">
        <v>3</v>
      </c>
      <c r="E503" s="4">
        <v>9.74</v>
      </c>
    </row>
    <row r="504" spans="1:5" x14ac:dyDescent="0.25">
      <c r="A504" t="s">
        <v>1622</v>
      </c>
      <c r="B504" s="8">
        <v>1005</v>
      </c>
      <c r="C504" t="s">
        <v>814</v>
      </c>
      <c r="D504" t="s">
        <v>705</v>
      </c>
      <c r="E504" s="4">
        <v>70954</v>
      </c>
    </row>
    <row r="505" spans="1:5" x14ac:dyDescent="0.25">
      <c r="A505" t="s">
        <v>1623</v>
      </c>
      <c r="B505" s="8">
        <v>1001</v>
      </c>
      <c r="C505" t="s">
        <v>815</v>
      </c>
      <c r="D505" t="s">
        <v>830</v>
      </c>
      <c r="E505" s="4">
        <v>90031.52</v>
      </c>
    </row>
    <row r="506" spans="1:5" x14ac:dyDescent="0.25">
      <c r="A506" t="s">
        <v>1624</v>
      </c>
      <c r="B506" s="8">
        <v>1002</v>
      </c>
      <c r="C506" t="s">
        <v>808</v>
      </c>
      <c r="D506" t="s">
        <v>832</v>
      </c>
      <c r="E506" s="4">
        <v>-1721.92</v>
      </c>
    </row>
    <row r="507" spans="1:5" x14ac:dyDescent="0.25">
      <c r="A507" t="s">
        <v>1625</v>
      </c>
      <c r="B507" s="8">
        <v>1001</v>
      </c>
      <c r="C507" t="s">
        <v>807</v>
      </c>
      <c r="D507" t="s">
        <v>830</v>
      </c>
      <c r="E507" s="4">
        <v>3323776.03</v>
      </c>
    </row>
    <row r="508" spans="1:5" x14ac:dyDescent="0.25">
      <c r="A508" t="s">
        <v>1626</v>
      </c>
      <c r="B508" s="8">
        <v>1001</v>
      </c>
      <c r="C508" t="s">
        <v>814</v>
      </c>
      <c r="D508" t="s">
        <v>830</v>
      </c>
      <c r="E508" s="4">
        <v>0</v>
      </c>
    </row>
    <row r="509" spans="1:5" x14ac:dyDescent="0.25">
      <c r="A509" t="s">
        <v>1627</v>
      </c>
      <c r="B509" s="8">
        <v>1002</v>
      </c>
      <c r="C509" t="s">
        <v>816</v>
      </c>
      <c r="D509" t="s">
        <v>832</v>
      </c>
      <c r="E509" s="4">
        <v>13263623.300000001</v>
      </c>
    </row>
    <row r="510" spans="1:5" x14ac:dyDescent="0.25">
      <c r="A510" t="s">
        <v>1628</v>
      </c>
      <c r="B510" s="8">
        <v>1002</v>
      </c>
      <c r="C510" t="s">
        <v>805</v>
      </c>
      <c r="D510" t="s">
        <v>838</v>
      </c>
      <c r="E510" s="4">
        <v>33008.54</v>
      </c>
    </row>
    <row r="511" spans="1:5" x14ac:dyDescent="0.25">
      <c r="A511" t="s">
        <v>1629</v>
      </c>
      <c r="B511" s="8">
        <v>1005</v>
      </c>
      <c r="C511" t="s">
        <v>817</v>
      </c>
      <c r="D511" t="s">
        <v>832</v>
      </c>
      <c r="E511" s="4">
        <v>661685.46</v>
      </c>
    </row>
    <row r="512" spans="1:5" x14ac:dyDescent="0.25">
      <c r="A512" t="s">
        <v>1630</v>
      </c>
      <c r="B512" s="8">
        <v>1004</v>
      </c>
      <c r="C512" t="s">
        <v>807</v>
      </c>
      <c r="D512" t="s">
        <v>705</v>
      </c>
      <c r="E512" s="4">
        <v>34030.92</v>
      </c>
    </row>
    <row r="513" spans="1:5" x14ac:dyDescent="0.25">
      <c r="A513" t="s">
        <v>1631</v>
      </c>
      <c r="B513" s="8">
        <v>1005</v>
      </c>
      <c r="C513" t="s">
        <v>804</v>
      </c>
      <c r="D513" t="s">
        <v>832</v>
      </c>
      <c r="E513" s="4">
        <v>234321.10000000003</v>
      </c>
    </row>
    <row r="514" spans="1:5" x14ac:dyDescent="0.25">
      <c r="A514" t="s">
        <v>1632</v>
      </c>
      <c r="B514" s="8">
        <v>1004</v>
      </c>
      <c r="C514" t="s">
        <v>815</v>
      </c>
      <c r="D514" t="s">
        <v>830</v>
      </c>
      <c r="E514" s="4">
        <v>-7475.3600000000006</v>
      </c>
    </row>
    <row r="515" spans="1:5" x14ac:dyDescent="0.25">
      <c r="A515" t="s">
        <v>1633</v>
      </c>
      <c r="B515" s="8">
        <v>1006</v>
      </c>
      <c r="C515" t="s">
        <v>812</v>
      </c>
      <c r="D515" t="s">
        <v>838</v>
      </c>
      <c r="E515" s="4">
        <v>3571234.59</v>
      </c>
    </row>
    <row r="516" spans="1:5" x14ac:dyDescent="0.25">
      <c r="A516" t="s">
        <v>1634</v>
      </c>
      <c r="B516" s="8">
        <v>1004</v>
      </c>
      <c r="C516" t="s">
        <v>806</v>
      </c>
      <c r="D516" t="s">
        <v>705</v>
      </c>
      <c r="E516" s="4">
        <v>1467.42</v>
      </c>
    </row>
    <row r="517" spans="1:5" x14ac:dyDescent="0.25">
      <c r="A517" t="s">
        <v>1635</v>
      </c>
      <c r="B517" s="8">
        <v>1003</v>
      </c>
      <c r="C517" t="s">
        <v>808</v>
      </c>
      <c r="D517" t="s">
        <v>832</v>
      </c>
      <c r="E517" s="4">
        <v>2574343.2600000002</v>
      </c>
    </row>
    <row r="518" spans="1:5" x14ac:dyDescent="0.25">
      <c r="A518" t="s">
        <v>1636</v>
      </c>
      <c r="B518" s="8">
        <v>1001</v>
      </c>
      <c r="C518" t="s">
        <v>817</v>
      </c>
      <c r="D518" t="s">
        <v>838</v>
      </c>
      <c r="E518" s="4">
        <v>-130503.51</v>
      </c>
    </row>
    <row r="519" spans="1:5" x14ac:dyDescent="0.25">
      <c r="A519" t="s">
        <v>1637</v>
      </c>
      <c r="B519" s="8">
        <v>1004</v>
      </c>
      <c r="C519" t="s">
        <v>804</v>
      </c>
      <c r="D519" t="s">
        <v>832</v>
      </c>
      <c r="E519" s="4">
        <v>438941.92</v>
      </c>
    </row>
    <row r="520" spans="1:5" x14ac:dyDescent="0.25">
      <c r="A520" t="s">
        <v>1638</v>
      </c>
      <c r="B520" s="8">
        <v>1005</v>
      </c>
      <c r="C520" t="s">
        <v>778</v>
      </c>
      <c r="D520" t="s">
        <v>838</v>
      </c>
      <c r="E520" s="4">
        <v>13626099.16</v>
      </c>
    </row>
    <row r="521" spans="1:5" x14ac:dyDescent="0.25">
      <c r="A521" t="s">
        <v>1639</v>
      </c>
      <c r="B521" s="8">
        <v>1002</v>
      </c>
      <c r="C521" t="s">
        <v>804</v>
      </c>
      <c r="D521" t="s">
        <v>705</v>
      </c>
      <c r="E521" s="4">
        <v>19293.46</v>
      </c>
    </row>
    <row r="522" spans="1:5" x14ac:dyDescent="0.25">
      <c r="A522" t="s">
        <v>1640</v>
      </c>
      <c r="B522" s="8">
        <v>1006</v>
      </c>
      <c r="C522" t="s">
        <v>808</v>
      </c>
      <c r="D522" t="s">
        <v>838</v>
      </c>
      <c r="E522" s="4">
        <v>0</v>
      </c>
    </row>
    <row r="523" spans="1:5" x14ac:dyDescent="0.25">
      <c r="A523" t="s">
        <v>1641</v>
      </c>
      <c r="B523" s="8">
        <v>1005</v>
      </c>
      <c r="C523" t="s">
        <v>803</v>
      </c>
      <c r="D523" t="s">
        <v>832</v>
      </c>
      <c r="E523" s="4">
        <v>1628957.12</v>
      </c>
    </row>
    <row r="524" spans="1:5" x14ac:dyDescent="0.25">
      <c r="A524" t="s">
        <v>1642</v>
      </c>
      <c r="B524" s="8">
        <v>1001</v>
      </c>
      <c r="C524" t="s">
        <v>815</v>
      </c>
      <c r="D524" t="s">
        <v>849</v>
      </c>
      <c r="E524" s="4">
        <v>0</v>
      </c>
    </row>
    <row r="525" spans="1:5" x14ac:dyDescent="0.25">
      <c r="A525" t="s">
        <v>1643</v>
      </c>
      <c r="B525" s="8">
        <v>1006</v>
      </c>
      <c r="C525" t="s">
        <v>804</v>
      </c>
      <c r="D525" t="s">
        <v>705</v>
      </c>
      <c r="E525" s="4">
        <v>0</v>
      </c>
    </row>
    <row r="526" spans="1:5" x14ac:dyDescent="0.25">
      <c r="A526" t="s">
        <v>1644</v>
      </c>
      <c r="B526" s="8">
        <v>1004</v>
      </c>
      <c r="C526" t="s">
        <v>815</v>
      </c>
      <c r="D526" t="s">
        <v>705</v>
      </c>
      <c r="E526" s="4">
        <v>176643.34000000003</v>
      </c>
    </row>
    <row r="527" spans="1:5" x14ac:dyDescent="0.25">
      <c r="A527" t="s">
        <v>1645</v>
      </c>
      <c r="B527" s="8">
        <v>1001</v>
      </c>
      <c r="C527" t="s">
        <v>803</v>
      </c>
      <c r="D527" t="s">
        <v>830</v>
      </c>
      <c r="E527" s="4">
        <v>8073.36</v>
      </c>
    </row>
    <row r="528" spans="1:5" x14ac:dyDescent="0.25">
      <c r="A528" t="s">
        <v>1646</v>
      </c>
      <c r="B528" s="8">
        <v>1004</v>
      </c>
      <c r="C528" t="s">
        <v>802</v>
      </c>
      <c r="D528" t="s">
        <v>830</v>
      </c>
      <c r="E528" s="4">
        <v>0</v>
      </c>
    </row>
    <row r="529" spans="1:5" x14ac:dyDescent="0.25">
      <c r="A529" t="s">
        <v>1647</v>
      </c>
      <c r="B529" s="8">
        <v>1006</v>
      </c>
      <c r="C529" t="s">
        <v>808</v>
      </c>
      <c r="D529" t="s">
        <v>838</v>
      </c>
      <c r="E529" s="4">
        <v>0</v>
      </c>
    </row>
    <row r="530" spans="1:5" x14ac:dyDescent="0.25">
      <c r="A530" t="s">
        <v>1648</v>
      </c>
      <c r="B530" s="8">
        <v>1005</v>
      </c>
      <c r="C530" t="s">
        <v>809</v>
      </c>
      <c r="D530" t="s">
        <v>838</v>
      </c>
      <c r="E530" s="4">
        <v>3924560.56</v>
      </c>
    </row>
    <row r="531" spans="1:5" x14ac:dyDescent="0.25">
      <c r="A531" t="s">
        <v>1649</v>
      </c>
      <c r="B531" s="8">
        <v>1003</v>
      </c>
      <c r="C531" t="s">
        <v>814</v>
      </c>
      <c r="D531" t="s">
        <v>838</v>
      </c>
      <c r="E531" s="4">
        <v>23058.78</v>
      </c>
    </row>
    <row r="532" spans="1:5" x14ac:dyDescent="0.25">
      <c r="A532" t="s">
        <v>1650</v>
      </c>
      <c r="B532" s="8">
        <v>1003</v>
      </c>
      <c r="C532" t="s">
        <v>814</v>
      </c>
      <c r="D532" t="s">
        <v>830</v>
      </c>
      <c r="E532" s="4">
        <v>0</v>
      </c>
    </row>
    <row r="533" spans="1:5" x14ac:dyDescent="0.25">
      <c r="A533" t="s">
        <v>1651</v>
      </c>
      <c r="B533" s="8">
        <v>1003</v>
      </c>
      <c r="C533" t="s">
        <v>814</v>
      </c>
      <c r="D533" t="s">
        <v>830</v>
      </c>
      <c r="E533" s="4">
        <v>-418.5</v>
      </c>
    </row>
    <row r="534" spans="1:5" x14ac:dyDescent="0.25">
      <c r="A534" t="s">
        <v>1652</v>
      </c>
      <c r="B534" s="8">
        <v>1004</v>
      </c>
      <c r="C534" t="s">
        <v>816</v>
      </c>
      <c r="D534" t="s">
        <v>830</v>
      </c>
      <c r="E534" s="4">
        <v>40128.03</v>
      </c>
    </row>
    <row r="535" spans="1:5" x14ac:dyDescent="0.25">
      <c r="A535" t="s">
        <v>1653</v>
      </c>
      <c r="B535" s="8">
        <v>1001</v>
      </c>
      <c r="C535" t="s">
        <v>805</v>
      </c>
      <c r="D535" t="s">
        <v>830</v>
      </c>
      <c r="E535" s="4">
        <v>2443910.52</v>
      </c>
    </row>
    <row r="536" spans="1:5" x14ac:dyDescent="0.25">
      <c r="A536" t="s">
        <v>1654</v>
      </c>
      <c r="B536" s="8">
        <v>1002</v>
      </c>
      <c r="C536" t="s">
        <v>812</v>
      </c>
      <c r="D536" t="s">
        <v>832</v>
      </c>
      <c r="E536" s="4">
        <v>-767.35</v>
      </c>
    </row>
    <row r="537" spans="1:5" x14ac:dyDescent="0.25">
      <c r="A537" t="s">
        <v>1655</v>
      </c>
      <c r="B537" s="8">
        <v>1002</v>
      </c>
      <c r="C537" t="s">
        <v>778</v>
      </c>
      <c r="D537" t="s">
        <v>3</v>
      </c>
      <c r="E537" s="4">
        <v>0</v>
      </c>
    </row>
    <row r="538" spans="1:5" x14ac:dyDescent="0.25">
      <c r="A538" t="s">
        <v>1656</v>
      </c>
      <c r="B538" s="8">
        <v>1005</v>
      </c>
      <c r="C538" t="s">
        <v>802</v>
      </c>
      <c r="D538" t="s">
        <v>838</v>
      </c>
      <c r="E538" s="4">
        <v>0</v>
      </c>
    </row>
    <row r="539" spans="1:5" x14ac:dyDescent="0.25">
      <c r="A539" t="s">
        <v>1657</v>
      </c>
      <c r="B539" s="8">
        <v>1002</v>
      </c>
      <c r="C539" t="s">
        <v>811</v>
      </c>
      <c r="D539" t="s">
        <v>830</v>
      </c>
      <c r="E539" s="4">
        <v>135062.25</v>
      </c>
    </row>
    <row r="540" spans="1:5" x14ac:dyDescent="0.25">
      <c r="A540" t="s">
        <v>1658</v>
      </c>
      <c r="B540" s="8">
        <v>1004</v>
      </c>
      <c r="C540" t="s">
        <v>801</v>
      </c>
      <c r="D540" t="s">
        <v>830</v>
      </c>
      <c r="E540" s="4">
        <v>550.24</v>
      </c>
    </row>
    <row r="541" spans="1:5" x14ac:dyDescent="0.25">
      <c r="A541" t="s">
        <v>1659</v>
      </c>
      <c r="B541" s="8">
        <v>1003</v>
      </c>
      <c r="C541" t="s">
        <v>808</v>
      </c>
      <c r="D541" t="s">
        <v>830</v>
      </c>
      <c r="E541" s="4">
        <v>0</v>
      </c>
    </row>
    <row r="542" spans="1:5" x14ac:dyDescent="0.25">
      <c r="A542" t="s">
        <v>1660</v>
      </c>
      <c r="B542" s="8">
        <v>1001</v>
      </c>
      <c r="C542" t="s">
        <v>815</v>
      </c>
      <c r="D542" t="s">
        <v>705</v>
      </c>
      <c r="E542" s="4">
        <v>2896.94</v>
      </c>
    </row>
    <row r="543" spans="1:5" x14ac:dyDescent="0.25">
      <c r="A543" t="s">
        <v>1661</v>
      </c>
      <c r="B543" s="8">
        <v>1003</v>
      </c>
      <c r="C543" t="s">
        <v>801</v>
      </c>
      <c r="D543" t="s">
        <v>838</v>
      </c>
      <c r="E543" s="4">
        <v>658263</v>
      </c>
    </row>
    <row r="544" spans="1:5" x14ac:dyDescent="0.25">
      <c r="A544" t="s">
        <v>1662</v>
      </c>
      <c r="B544" s="8">
        <v>1004</v>
      </c>
      <c r="C544" t="s">
        <v>816</v>
      </c>
      <c r="D544" t="s">
        <v>830</v>
      </c>
      <c r="E544" s="4">
        <v>462221.22000000003</v>
      </c>
    </row>
    <row r="545" spans="1:5" x14ac:dyDescent="0.25">
      <c r="A545" t="s">
        <v>1663</v>
      </c>
      <c r="B545" s="8">
        <v>1001</v>
      </c>
      <c r="C545" t="s">
        <v>816</v>
      </c>
      <c r="D545" t="s">
        <v>838</v>
      </c>
      <c r="E545" s="4">
        <v>6416368.79</v>
      </c>
    </row>
    <row r="546" spans="1:5" x14ac:dyDescent="0.25">
      <c r="A546" t="s">
        <v>1664</v>
      </c>
      <c r="B546" s="8">
        <v>1001</v>
      </c>
      <c r="C546" t="s">
        <v>814</v>
      </c>
      <c r="D546" t="s">
        <v>832</v>
      </c>
      <c r="E546" s="4">
        <v>3174.12</v>
      </c>
    </row>
    <row r="547" spans="1:5" x14ac:dyDescent="0.25">
      <c r="A547" t="s">
        <v>1665</v>
      </c>
      <c r="B547" s="8">
        <v>1001</v>
      </c>
      <c r="C547" t="s">
        <v>804</v>
      </c>
      <c r="D547" t="s">
        <v>705</v>
      </c>
      <c r="E547" s="4">
        <v>478.00000000000006</v>
      </c>
    </row>
    <row r="548" spans="1:5" x14ac:dyDescent="0.25">
      <c r="A548" t="s">
        <v>1666</v>
      </c>
      <c r="B548" s="8">
        <v>1005</v>
      </c>
      <c r="C548" t="s">
        <v>808</v>
      </c>
      <c r="D548" t="s">
        <v>830</v>
      </c>
      <c r="E548" s="4">
        <v>1666.76</v>
      </c>
    </row>
    <row r="549" spans="1:5" x14ac:dyDescent="0.25">
      <c r="A549" t="s">
        <v>1667</v>
      </c>
      <c r="B549" s="8">
        <v>1001</v>
      </c>
      <c r="C549" t="s">
        <v>813</v>
      </c>
      <c r="D549" t="s">
        <v>3</v>
      </c>
      <c r="E549" s="4">
        <v>-527191.04000000004</v>
      </c>
    </row>
    <row r="550" spans="1:5" x14ac:dyDescent="0.25">
      <c r="A550" t="s">
        <v>1668</v>
      </c>
      <c r="B550" s="8">
        <v>1003</v>
      </c>
      <c r="C550" t="s">
        <v>802</v>
      </c>
      <c r="D550" t="s">
        <v>838</v>
      </c>
      <c r="E550" s="4">
        <v>910599.87</v>
      </c>
    </row>
    <row r="551" spans="1:5" x14ac:dyDescent="0.25">
      <c r="A551" t="s">
        <v>1669</v>
      </c>
      <c r="B551" s="8">
        <v>1001</v>
      </c>
      <c r="C551" t="s">
        <v>812</v>
      </c>
      <c r="D551" t="s">
        <v>838</v>
      </c>
      <c r="E551" s="4">
        <v>286888</v>
      </c>
    </row>
    <row r="552" spans="1:5" x14ac:dyDescent="0.25">
      <c r="A552" t="s">
        <v>1670</v>
      </c>
      <c r="B552" s="8">
        <v>1006</v>
      </c>
      <c r="C552" t="s">
        <v>812</v>
      </c>
      <c r="D552" t="s">
        <v>830</v>
      </c>
      <c r="E552" s="4">
        <v>403228.28</v>
      </c>
    </row>
    <row r="553" spans="1:5" x14ac:dyDescent="0.25">
      <c r="A553" t="s">
        <v>1671</v>
      </c>
      <c r="B553" s="8">
        <v>1002</v>
      </c>
      <c r="C553" t="s">
        <v>806</v>
      </c>
      <c r="D553" t="s">
        <v>832</v>
      </c>
      <c r="E553" s="4">
        <v>698834.70000000007</v>
      </c>
    </row>
    <row r="554" spans="1:5" x14ac:dyDescent="0.25">
      <c r="A554" t="s">
        <v>1672</v>
      </c>
      <c r="B554" s="8">
        <v>1006</v>
      </c>
      <c r="C554" t="s">
        <v>810</v>
      </c>
      <c r="D554" t="s">
        <v>838</v>
      </c>
      <c r="E554" s="4">
        <v>-3701.95</v>
      </c>
    </row>
    <row r="555" spans="1:5" x14ac:dyDescent="0.25">
      <c r="A555" t="s">
        <v>1673</v>
      </c>
      <c r="B555" s="8">
        <v>1005</v>
      </c>
      <c r="C555" t="s">
        <v>810</v>
      </c>
      <c r="D555" t="s">
        <v>705</v>
      </c>
      <c r="E555" s="4">
        <v>0</v>
      </c>
    </row>
    <row r="556" spans="1:5" x14ac:dyDescent="0.25">
      <c r="A556" t="s">
        <v>1674</v>
      </c>
      <c r="B556" s="8">
        <v>1003</v>
      </c>
      <c r="C556" t="s">
        <v>812</v>
      </c>
      <c r="D556" t="s">
        <v>838</v>
      </c>
      <c r="E556" s="4">
        <v>468022025.80999994</v>
      </c>
    </row>
    <row r="557" spans="1:5" x14ac:dyDescent="0.25">
      <c r="A557" t="s">
        <v>1675</v>
      </c>
      <c r="B557" s="8">
        <v>1006</v>
      </c>
      <c r="C557" t="s">
        <v>814</v>
      </c>
      <c r="D557" t="s">
        <v>838</v>
      </c>
      <c r="E557" s="4">
        <v>-425.44</v>
      </c>
    </row>
    <row r="558" spans="1:5" x14ac:dyDescent="0.25">
      <c r="A558" t="s">
        <v>1676</v>
      </c>
      <c r="B558" s="8">
        <v>1001</v>
      </c>
      <c r="C558" t="s">
        <v>809</v>
      </c>
      <c r="D558" t="s">
        <v>705</v>
      </c>
      <c r="E558" s="4">
        <v>0</v>
      </c>
    </row>
    <row r="559" spans="1:5" x14ac:dyDescent="0.25">
      <c r="A559" t="s">
        <v>1677</v>
      </c>
      <c r="B559" s="8">
        <v>1002</v>
      </c>
      <c r="C559" t="s">
        <v>778</v>
      </c>
      <c r="D559" t="s">
        <v>838</v>
      </c>
      <c r="E559" s="4">
        <v>10463008.969999999</v>
      </c>
    </row>
    <row r="560" spans="1:5" x14ac:dyDescent="0.25">
      <c r="A560" t="s">
        <v>1678</v>
      </c>
      <c r="B560" s="8">
        <v>1001</v>
      </c>
      <c r="C560" t="s">
        <v>803</v>
      </c>
      <c r="D560" t="s">
        <v>830</v>
      </c>
      <c r="E560" s="4">
        <v>1077.6099999999999</v>
      </c>
    </row>
    <row r="561" spans="1:5" x14ac:dyDescent="0.25">
      <c r="A561" t="s">
        <v>1679</v>
      </c>
      <c r="B561" s="8">
        <v>1006</v>
      </c>
      <c r="C561" t="s">
        <v>811</v>
      </c>
      <c r="D561" t="s">
        <v>830</v>
      </c>
      <c r="E561" s="4">
        <v>0</v>
      </c>
    </row>
    <row r="562" spans="1:5" x14ac:dyDescent="0.25">
      <c r="A562" t="s">
        <v>1680</v>
      </c>
      <c r="B562" s="8">
        <v>1006</v>
      </c>
      <c r="C562" t="s">
        <v>813</v>
      </c>
      <c r="D562" t="s">
        <v>705</v>
      </c>
      <c r="E562" s="4">
        <v>66009.64</v>
      </c>
    </row>
    <row r="563" spans="1:5" x14ac:dyDescent="0.25">
      <c r="A563" t="s">
        <v>1681</v>
      </c>
      <c r="B563" s="8">
        <v>1003</v>
      </c>
      <c r="C563" t="s">
        <v>810</v>
      </c>
      <c r="D563" t="s">
        <v>838</v>
      </c>
      <c r="E563" s="4">
        <v>0</v>
      </c>
    </row>
    <row r="564" spans="1:5" x14ac:dyDescent="0.25">
      <c r="A564" t="s">
        <v>1682</v>
      </c>
      <c r="B564" s="8">
        <v>1001</v>
      </c>
      <c r="C564" t="s">
        <v>803</v>
      </c>
      <c r="D564" t="s">
        <v>832</v>
      </c>
      <c r="E564" s="4">
        <v>316214</v>
      </c>
    </row>
    <row r="565" spans="1:5" x14ac:dyDescent="0.25">
      <c r="A565" t="s">
        <v>1683</v>
      </c>
      <c r="B565" s="8">
        <v>1005</v>
      </c>
      <c r="C565" t="s">
        <v>809</v>
      </c>
      <c r="D565" t="s">
        <v>832</v>
      </c>
      <c r="E565" s="4">
        <v>61236.81</v>
      </c>
    </row>
    <row r="566" spans="1:5" x14ac:dyDescent="0.25">
      <c r="A566" t="s">
        <v>1684</v>
      </c>
      <c r="B566" s="8">
        <v>1002</v>
      </c>
      <c r="C566" t="s">
        <v>805</v>
      </c>
      <c r="D566" t="s">
        <v>705</v>
      </c>
      <c r="E566" s="4">
        <v>192438.7</v>
      </c>
    </row>
    <row r="567" spans="1:5" x14ac:dyDescent="0.25">
      <c r="A567" t="s">
        <v>1685</v>
      </c>
      <c r="B567" s="8">
        <v>1001</v>
      </c>
      <c r="C567" t="s">
        <v>804</v>
      </c>
      <c r="D567" t="s">
        <v>838</v>
      </c>
      <c r="E567" s="4">
        <v>23875025.050000001</v>
      </c>
    </row>
    <row r="568" spans="1:5" x14ac:dyDescent="0.25">
      <c r="A568" t="s">
        <v>1686</v>
      </c>
      <c r="B568" s="8">
        <v>1003</v>
      </c>
      <c r="C568" t="s">
        <v>815</v>
      </c>
      <c r="D568" t="s">
        <v>830</v>
      </c>
      <c r="E568" s="4">
        <v>40624.01</v>
      </c>
    </row>
    <row r="569" spans="1:5" x14ac:dyDescent="0.25">
      <c r="A569" t="s">
        <v>1687</v>
      </c>
      <c r="B569" s="8">
        <v>1004</v>
      </c>
      <c r="C569" t="s">
        <v>815</v>
      </c>
      <c r="D569" t="s">
        <v>832</v>
      </c>
      <c r="E569" s="4">
        <v>199697.85</v>
      </c>
    </row>
    <row r="570" spans="1:5" x14ac:dyDescent="0.25">
      <c r="A570" t="s">
        <v>1688</v>
      </c>
      <c r="B570" s="8">
        <v>1006</v>
      </c>
      <c r="C570" t="s">
        <v>805</v>
      </c>
      <c r="D570" t="s">
        <v>705</v>
      </c>
      <c r="E570" s="4">
        <v>11060.89</v>
      </c>
    </row>
    <row r="571" spans="1:5" x14ac:dyDescent="0.25">
      <c r="A571" t="s">
        <v>1689</v>
      </c>
      <c r="B571" s="8">
        <v>1005</v>
      </c>
      <c r="C571" t="s">
        <v>816</v>
      </c>
      <c r="D571" t="s">
        <v>830</v>
      </c>
      <c r="E571" s="4">
        <v>0</v>
      </c>
    </row>
    <row r="572" spans="1:5" x14ac:dyDescent="0.25">
      <c r="A572" t="s">
        <v>1690</v>
      </c>
      <c r="B572" s="8">
        <v>1003</v>
      </c>
      <c r="C572" t="s">
        <v>801</v>
      </c>
      <c r="D572" t="s">
        <v>830</v>
      </c>
      <c r="E572" s="4">
        <v>0</v>
      </c>
    </row>
    <row r="573" spans="1:5" x14ac:dyDescent="0.25">
      <c r="A573" t="s">
        <v>1691</v>
      </c>
      <c r="B573" s="8">
        <v>1006</v>
      </c>
      <c r="C573" t="s">
        <v>810</v>
      </c>
      <c r="D573" t="s">
        <v>3</v>
      </c>
      <c r="E573" s="4">
        <v>28755.88</v>
      </c>
    </row>
    <row r="574" spans="1:5" x14ac:dyDescent="0.25">
      <c r="A574" t="s">
        <v>1692</v>
      </c>
      <c r="B574" s="8">
        <v>1003</v>
      </c>
      <c r="C574" t="s">
        <v>804</v>
      </c>
      <c r="D574" t="s">
        <v>838</v>
      </c>
      <c r="E574" s="4">
        <v>20335704.84</v>
      </c>
    </row>
    <row r="575" spans="1:5" x14ac:dyDescent="0.25">
      <c r="A575" t="s">
        <v>1693</v>
      </c>
      <c r="B575" s="8">
        <v>1006</v>
      </c>
      <c r="C575" t="s">
        <v>814</v>
      </c>
      <c r="D575" t="s">
        <v>705</v>
      </c>
      <c r="E575" s="4">
        <v>159108.28</v>
      </c>
    </row>
    <row r="576" spans="1:5" x14ac:dyDescent="0.25">
      <c r="A576" t="s">
        <v>1694</v>
      </c>
      <c r="B576" s="8">
        <v>1004</v>
      </c>
      <c r="C576" t="s">
        <v>815</v>
      </c>
      <c r="D576" t="s">
        <v>832</v>
      </c>
      <c r="E576" s="4">
        <v>0</v>
      </c>
    </row>
    <row r="577" spans="1:5" x14ac:dyDescent="0.25">
      <c r="A577" t="s">
        <v>1695</v>
      </c>
      <c r="B577" s="8">
        <v>1006</v>
      </c>
      <c r="C577" t="s">
        <v>808</v>
      </c>
      <c r="D577" t="s">
        <v>838</v>
      </c>
      <c r="E577" s="4">
        <v>0</v>
      </c>
    </row>
    <row r="578" spans="1:5" x14ac:dyDescent="0.25">
      <c r="A578" t="s">
        <v>1696</v>
      </c>
      <c r="B578" s="8">
        <v>1006</v>
      </c>
      <c r="C578" t="s">
        <v>813</v>
      </c>
      <c r="D578" t="s">
        <v>705</v>
      </c>
      <c r="E578" s="4">
        <v>223494.46</v>
      </c>
    </row>
    <row r="579" spans="1:5" x14ac:dyDescent="0.25">
      <c r="A579" t="s">
        <v>1697</v>
      </c>
      <c r="B579" s="8">
        <v>1004</v>
      </c>
      <c r="C579" t="s">
        <v>817</v>
      </c>
      <c r="D579" t="s">
        <v>838</v>
      </c>
      <c r="E579" s="4">
        <v>12951.89</v>
      </c>
    </row>
    <row r="580" spans="1:5" x14ac:dyDescent="0.25">
      <c r="A580" t="s">
        <v>1698</v>
      </c>
      <c r="B580" s="8">
        <v>1005</v>
      </c>
      <c r="C580" t="s">
        <v>812</v>
      </c>
      <c r="D580" t="s">
        <v>849</v>
      </c>
      <c r="E580" s="4">
        <v>0</v>
      </c>
    </row>
    <row r="581" spans="1:5" x14ac:dyDescent="0.25">
      <c r="A581" t="s">
        <v>1699</v>
      </c>
      <c r="B581" s="8">
        <v>1002</v>
      </c>
      <c r="C581" t="s">
        <v>804</v>
      </c>
      <c r="D581" t="s">
        <v>832</v>
      </c>
      <c r="E581" s="4">
        <v>9544.98</v>
      </c>
    </row>
    <row r="582" spans="1:5" x14ac:dyDescent="0.25">
      <c r="A582" t="s">
        <v>1700</v>
      </c>
      <c r="B582" s="8">
        <v>1004</v>
      </c>
      <c r="C582" t="s">
        <v>778</v>
      </c>
      <c r="D582" t="s">
        <v>832</v>
      </c>
      <c r="E582" s="4">
        <v>2056.1</v>
      </c>
    </row>
    <row r="583" spans="1:5" x14ac:dyDescent="0.25">
      <c r="A583" t="s">
        <v>1701</v>
      </c>
      <c r="B583" s="8">
        <v>1004</v>
      </c>
      <c r="C583" t="s">
        <v>813</v>
      </c>
      <c r="D583" t="s">
        <v>830</v>
      </c>
      <c r="E583" s="4">
        <v>84475.69</v>
      </c>
    </row>
    <row r="584" spans="1:5" x14ac:dyDescent="0.25">
      <c r="A584" t="s">
        <v>1702</v>
      </c>
      <c r="B584" s="8">
        <v>1001</v>
      </c>
      <c r="C584" t="s">
        <v>816</v>
      </c>
      <c r="D584" t="s">
        <v>832</v>
      </c>
      <c r="E584" s="4">
        <v>82130.429999999993</v>
      </c>
    </row>
    <row r="585" spans="1:5" x14ac:dyDescent="0.25">
      <c r="A585" t="s">
        <v>1703</v>
      </c>
      <c r="B585" s="8">
        <v>1005</v>
      </c>
      <c r="C585" t="s">
        <v>816</v>
      </c>
      <c r="D585" t="s">
        <v>832</v>
      </c>
      <c r="E585" s="4">
        <v>198480.27</v>
      </c>
    </row>
    <row r="586" spans="1:5" x14ac:dyDescent="0.25">
      <c r="A586" t="s">
        <v>1704</v>
      </c>
      <c r="B586" s="8">
        <v>1003</v>
      </c>
      <c r="C586" t="s">
        <v>808</v>
      </c>
      <c r="D586" t="s">
        <v>3</v>
      </c>
      <c r="E586" s="4">
        <v>0</v>
      </c>
    </row>
    <row r="587" spans="1:5" x14ac:dyDescent="0.25">
      <c r="A587" t="s">
        <v>1705</v>
      </c>
      <c r="B587" s="8">
        <v>1004</v>
      </c>
      <c r="C587" t="s">
        <v>806</v>
      </c>
      <c r="D587" t="s">
        <v>838</v>
      </c>
      <c r="E587" s="4">
        <v>0</v>
      </c>
    </row>
    <row r="588" spans="1:5" x14ac:dyDescent="0.25">
      <c r="A588" t="s">
        <v>1706</v>
      </c>
      <c r="B588" s="8">
        <v>1001</v>
      </c>
      <c r="C588" t="s">
        <v>811</v>
      </c>
      <c r="D588" t="s">
        <v>830</v>
      </c>
      <c r="E588" s="4">
        <v>917.12</v>
      </c>
    </row>
    <row r="589" spans="1:5" x14ac:dyDescent="0.25">
      <c r="A589" t="s">
        <v>1707</v>
      </c>
      <c r="B589" s="8">
        <v>1002</v>
      </c>
      <c r="C589" t="s">
        <v>811</v>
      </c>
      <c r="D589" t="s">
        <v>832</v>
      </c>
      <c r="E589" s="4">
        <v>141804.35999999999</v>
      </c>
    </row>
    <row r="590" spans="1:5" x14ac:dyDescent="0.25">
      <c r="A590" t="s">
        <v>1708</v>
      </c>
      <c r="B590" s="8">
        <v>1001</v>
      </c>
      <c r="C590" t="s">
        <v>810</v>
      </c>
      <c r="D590" t="s">
        <v>705</v>
      </c>
      <c r="E590" s="4">
        <v>5082.58</v>
      </c>
    </row>
    <row r="591" spans="1:5" x14ac:dyDescent="0.25">
      <c r="A591" t="s">
        <v>1709</v>
      </c>
      <c r="B591" s="8">
        <v>1006</v>
      </c>
      <c r="C591" t="s">
        <v>817</v>
      </c>
      <c r="D591" t="s">
        <v>705</v>
      </c>
      <c r="E591" s="4">
        <v>22241.85</v>
      </c>
    </row>
    <row r="592" spans="1:5" x14ac:dyDescent="0.25">
      <c r="A592" t="s">
        <v>1710</v>
      </c>
      <c r="B592" s="8">
        <v>1006</v>
      </c>
      <c r="C592" t="s">
        <v>805</v>
      </c>
      <c r="D592" t="s">
        <v>705</v>
      </c>
      <c r="E592" s="4">
        <v>0</v>
      </c>
    </row>
    <row r="593" spans="1:5" x14ac:dyDescent="0.25">
      <c r="A593" t="s">
        <v>1711</v>
      </c>
      <c r="B593" s="8">
        <v>1005</v>
      </c>
      <c r="C593" t="s">
        <v>811</v>
      </c>
      <c r="D593" t="s">
        <v>705</v>
      </c>
      <c r="E593" s="4">
        <v>21212.059999999998</v>
      </c>
    </row>
    <row r="594" spans="1:5" x14ac:dyDescent="0.25">
      <c r="A594" t="s">
        <v>1712</v>
      </c>
      <c r="B594" s="8">
        <v>1002</v>
      </c>
      <c r="C594" t="s">
        <v>802</v>
      </c>
      <c r="D594" t="s">
        <v>705</v>
      </c>
      <c r="E594" s="4">
        <v>317111.34999999998</v>
      </c>
    </row>
    <row r="595" spans="1:5" x14ac:dyDescent="0.25">
      <c r="A595" t="s">
        <v>1713</v>
      </c>
      <c r="B595" s="8">
        <v>1002</v>
      </c>
      <c r="C595" t="s">
        <v>804</v>
      </c>
      <c r="D595" t="s">
        <v>838</v>
      </c>
      <c r="E595" s="4">
        <v>34071.03</v>
      </c>
    </row>
    <row r="596" spans="1:5" x14ac:dyDescent="0.25">
      <c r="A596" t="s">
        <v>1714</v>
      </c>
      <c r="B596" s="8">
        <v>1006</v>
      </c>
      <c r="C596" t="s">
        <v>804</v>
      </c>
      <c r="D596" t="s">
        <v>832</v>
      </c>
      <c r="E596" s="4">
        <v>1200938.3999999999</v>
      </c>
    </row>
    <row r="597" spans="1:5" x14ac:dyDescent="0.25">
      <c r="A597" t="s">
        <v>1715</v>
      </c>
      <c r="B597" s="8">
        <v>1004</v>
      </c>
      <c r="C597" t="s">
        <v>803</v>
      </c>
      <c r="D597" t="s">
        <v>832</v>
      </c>
      <c r="E597" s="4">
        <v>1860815.1400000001</v>
      </c>
    </row>
    <row r="598" spans="1:5" x14ac:dyDescent="0.25">
      <c r="A598" t="s">
        <v>1716</v>
      </c>
      <c r="B598" s="8">
        <v>1006</v>
      </c>
      <c r="C598" t="s">
        <v>805</v>
      </c>
      <c r="D598" t="s">
        <v>830</v>
      </c>
      <c r="E598" s="4">
        <v>20382.050000000003</v>
      </c>
    </row>
    <row r="599" spans="1:5" x14ac:dyDescent="0.25">
      <c r="A599" t="s">
        <v>1717</v>
      </c>
      <c r="B599" s="8">
        <v>1004</v>
      </c>
      <c r="C599" t="s">
        <v>806</v>
      </c>
      <c r="D599" t="s">
        <v>832</v>
      </c>
      <c r="E599" s="4">
        <v>4915950.8599999994</v>
      </c>
    </row>
    <row r="600" spans="1:5" x14ac:dyDescent="0.25">
      <c r="A600" t="s">
        <v>1718</v>
      </c>
      <c r="B600" s="8">
        <v>1003</v>
      </c>
      <c r="C600" t="s">
        <v>778</v>
      </c>
      <c r="D600" t="s">
        <v>832</v>
      </c>
      <c r="E600" s="4">
        <v>2623347.6</v>
      </c>
    </row>
    <row r="601" spans="1:5" x14ac:dyDescent="0.25">
      <c r="A601" t="s">
        <v>1719</v>
      </c>
      <c r="B601" s="8">
        <v>1005</v>
      </c>
      <c r="C601" t="s">
        <v>815</v>
      </c>
      <c r="D601" t="s">
        <v>830</v>
      </c>
      <c r="E601" s="4">
        <v>150.43</v>
      </c>
    </row>
    <row r="602" spans="1:5" x14ac:dyDescent="0.25">
      <c r="A602" t="s">
        <v>1720</v>
      </c>
      <c r="B602" s="8">
        <v>1005</v>
      </c>
      <c r="C602" t="s">
        <v>815</v>
      </c>
      <c r="D602" t="s">
        <v>832</v>
      </c>
      <c r="E602" s="4">
        <v>57858.54</v>
      </c>
    </row>
    <row r="603" spans="1:5" x14ac:dyDescent="0.25">
      <c r="A603" t="s">
        <v>1721</v>
      </c>
      <c r="B603" s="8">
        <v>1006</v>
      </c>
      <c r="C603" t="s">
        <v>814</v>
      </c>
      <c r="D603" t="s">
        <v>838</v>
      </c>
      <c r="E603" s="4">
        <v>22196448</v>
      </c>
    </row>
    <row r="604" spans="1:5" x14ac:dyDescent="0.25">
      <c r="A604" t="s">
        <v>1722</v>
      </c>
      <c r="B604" s="8">
        <v>1001</v>
      </c>
      <c r="C604" t="s">
        <v>816</v>
      </c>
      <c r="D604" t="s">
        <v>830</v>
      </c>
      <c r="E604" s="4">
        <v>13128.76</v>
      </c>
    </row>
    <row r="605" spans="1:5" x14ac:dyDescent="0.25">
      <c r="A605" t="s">
        <v>1723</v>
      </c>
      <c r="B605" s="8">
        <v>1003</v>
      </c>
      <c r="C605" t="s">
        <v>812</v>
      </c>
      <c r="D605" t="s">
        <v>705</v>
      </c>
      <c r="E605" s="4">
        <v>353.49</v>
      </c>
    </row>
    <row r="606" spans="1:5" x14ac:dyDescent="0.25">
      <c r="A606" t="s">
        <v>1724</v>
      </c>
      <c r="B606" s="8">
        <v>1002</v>
      </c>
      <c r="C606" t="s">
        <v>806</v>
      </c>
      <c r="D606" t="s">
        <v>832</v>
      </c>
      <c r="E606" s="4">
        <v>-29560</v>
      </c>
    </row>
    <row r="607" spans="1:5" x14ac:dyDescent="0.25">
      <c r="A607" t="s">
        <v>1725</v>
      </c>
      <c r="B607" s="8">
        <v>1002</v>
      </c>
      <c r="C607" t="s">
        <v>810</v>
      </c>
      <c r="D607" t="s">
        <v>830</v>
      </c>
      <c r="E607" s="4">
        <v>31325.47</v>
      </c>
    </row>
    <row r="608" spans="1:5" x14ac:dyDescent="0.25">
      <c r="A608" t="s">
        <v>1726</v>
      </c>
      <c r="B608" s="8">
        <v>1003</v>
      </c>
      <c r="C608" t="s">
        <v>808</v>
      </c>
      <c r="D608" t="s">
        <v>838</v>
      </c>
      <c r="E608" s="4">
        <v>6911941.6299999999</v>
      </c>
    </row>
    <row r="609" spans="1:5" x14ac:dyDescent="0.25">
      <c r="A609" t="s">
        <v>1727</v>
      </c>
      <c r="B609" s="8">
        <v>1005</v>
      </c>
      <c r="C609" t="s">
        <v>801</v>
      </c>
      <c r="D609" t="s">
        <v>838</v>
      </c>
      <c r="E609" s="4">
        <v>0</v>
      </c>
    </row>
    <row r="610" spans="1:5" x14ac:dyDescent="0.25">
      <c r="A610" t="s">
        <v>1728</v>
      </c>
      <c r="B610" s="8">
        <v>1003</v>
      </c>
      <c r="C610" t="s">
        <v>813</v>
      </c>
      <c r="D610" t="s">
        <v>830</v>
      </c>
      <c r="E610" s="4">
        <v>149717.98000000001</v>
      </c>
    </row>
    <row r="611" spans="1:5" x14ac:dyDescent="0.25">
      <c r="A611" t="s">
        <v>1729</v>
      </c>
      <c r="B611" s="8">
        <v>1005</v>
      </c>
      <c r="C611" t="s">
        <v>808</v>
      </c>
      <c r="D611" t="s">
        <v>832</v>
      </c>
      <c r="E611" s="4">
        <v>0</v>
      </c>
    </row>
    <row r="612" spans="1:5" x14ac:dyDescent="0.25">
      <c r="A612" t="s">
        <v>1730</v>
      </c>
      <c r="B612" s="8">
        <v>1001</v>
      </c>
      <c r="C612" t="s">
        <v>808</v>
      </c>
      <c r="D612" t="s">
        <v>832</v>
      </c>
      <c r="E612" s="4">
        <v>2157487.7799999998</v>
      </c>
    </row>
    <row r="613" spans="1:5" x14ac:dyDescent="0.25">
      <c r="A613" t="s">
        <v>1731</v>
      </c>
      <c r="B613" s="8">
        <v>1006</v>
      </c>
      <c r="C613" t="s">
        <v>802</v>
      </c>
      <c r="D613" t="s">
        <v>3</v>
      </c>
      <c r="E613" s="4">
        <v>707.37</v>
      </c>
    </row>
    <row r="614" spans="1:5" x14ac:dyDescent="0.25">
      <c r="A614" t="s">
        <v>1732</v>
      </c>
      <c r="B614" s="8">
        <v>1002</v>
      </c>
      <c r="C614" t="s">
        <v>815</v>
      </c>
      <c r="D614" t="s">
        <v>838</v>
      </c>
      <c r="E614" s="4">
        <v>0</v>
      </c>
    </row>
    <row r="615" spans="1:5" x14ac:dyDescent="0.25">
      <c r="A615" t="s">
        <v>1733</v>
      </c>
      <c r="B615" s="8">
        <v>1002</v>
      </c>
      <c r="C615" t="s">
        <v>810</v>
      </c>
      <c r="D615" t="s">
        <v>830</v>
      </c>
      <c r="E615" s="4">
        <v>-109693.77</v>
      </c>
    </row>
    <row r="616" spans="1:5" x14ac:dyDescent="0.25">
      <c r="A616" t="s">
        <v>1734</v>
      </c>
      <c r="B616" s="8">
        <v>1006</v>
      </c>
      <c r="C616" t="s">
        <v>801</v>
      </c>
      <c r="D616" t="s">
        <v>705</v>
      </c>
      <c r="E616" s="4">
        <v>211433.03</v>
      </c>
    </row>
    <row r="617" spans="1:5" x14ac:dyDescent="0.25">
      <c r="A617" t="s">
        <v>1735</v>
      </c>
      <c r="B617" s="8">
        <v>1006</v>
      </c>
      <c r="C617" t="s">
        <v>816</v>
      </c>
      <c r="D617" t="s">
        <v>832</v>
      </c>
      <c r="E617" s="4">
        <v>50848.04</v>
      </c>
    </row>
    <row r="618" spans="1:5" x14ac:dyDescent="0.25">
      <c r="A618" t="s">
        <v>1736</v>
      </c>
      <c r="B618" s="8">
        <v>1001</v>
      </c>
      <c r="C618" t="s">
        <v>801</v>
      </c>
      <c r="D618" t="s">
        <v>705</v>
      </c>
      <c r="E618" s="4">
        <v>1621309.14</v>
      </c>
    </row>
    <row r="619" spans="1:5" x14ac:dyDescent="0.25">
      <c r="A619" t="s">
        <v>1737</v>
      </c>
      <c r="B619" s="8">
        <v>1002</v>
      </c>
      <c r="C619" t="s">
        <v>810</v>
      </c>
      <c r="D619" t="s">
        <v>838</v>
      </c>
      <c r="E619" s="4">
        <v>12564977.83</v>
      </c>
    </row>
    <row r="620" spans="1:5" x14ac:dyDescent="0.25">
      <c r="A620" t="s">
        <v>1738</v>
      </c>
      <c r="B620" s="8">
        <v>1002</v>
      </c>
      <c r="C620" t="s">
        <v>802</v>
      </c>
      <c r="D620" t="s">
        <v>830</v>
      </c>
      <c r="E620" s="4">
        <v>0</v>
      </c>
    </row>
    <row r="621" spans="1:5" x14ac:dyDescent="0.25">
      <c r="A621" t="s">
        <v>1739</v>
      </c>
      <c r="B621" s="8">
        <v>1004</v>
      </c>
      <c r="C621" t="s">
        <v>817</v>
      </c>
      <c r="D621" t="s">
        <v>705</v>
      </c>
      <c r="E621" s="4">
        <v>0</v>
      </c>
    </row>
    <row r="622" spans="1:5" x14ac:dyDescent="0.25">
      <c r="A622" t="s">
        <v>1740</v>
      </c>
      <c r="B622" s="8">
        <v>1003</v>
      </c>
      <c r="C622" t="s">
        <v>813</v>
      </c>
      <c r="D622" t="s">
        <v>830</v>
      </c>
      <c r="E622" s="4">
        <v>-80947.5</v>
      </c>
    </row>
    <row r="623" spans="1:5" x14ac:dyDescent="0.25">
      <c r="A623" t="s">
        <v>1741</v>
      </c>
      <c r="B623" s="8">
        <v>1001</v>
      </c>
      <c r="C623" t="s">
        <v>809</v>
      </c>
      <c r="D623" t="s">
        <v>830</v>
      </c>
      <c r="E623" s="4">
        <v>0</v>
      </c>
    </row>
    <row r="624" spans="1:5" x14ac:dyDescent="0.25">
      <c r="A624" t="s">
        <v>1742</v>
      </c>
      <c r="B624" s="8">
        <v>1005</v>
      </c>
      <c r="C624" t="s">
        <v>811</v>
      </c>
      <c r="D624" t="s">
        <v>832</v>
      </c>
      <c r="E624" s="4">
        <v>40233.67</v>
      </c>
    </row>
    <row r="625" spans="1:5" x14ac:dyDescent="0.25">
      <c r="A625" t="s">
        <v>1743</v>
      </c>
      <c r="B625" s="8">
        <v>1006</v>
      </c>
      <c r="C625" t="s">
        <v>813</v>
      </c>
      <c r="D625" t="s">
        <v>832</v>
      </c>
      <c r="E625" s="4">
        <v>-11491.31</v>
      </c>
    </row>
    <row r="626" spans="1:5" x14ac:dyDescent="0.25">
      <c r="A626" t="s">
        <v>1744</v>
      </c>
      <c r="B626" s="8">
        <v>1002</v>
      </c>
      <c r="C626" t="s">
        <v>815</v>
      </c>
      <c r="D626" t="s">
        <v>838</v>
      </c>
      <c r="E626" s="4">
        <v>532037.78</v>
      </c>
    </row>
    <row r="627" spans="1:5" x14ac:dyDescent="0.25">
      <c r="A627" t="s">
        <v>1745</v>
      </c>
      <c r="B627" s="8">
        <v>1002</v>
      </c>
      <c r="C627" t="s">
        <v>811</v>
      </c>
      <c r="D627" t="s">
        <v>3</v>
      </c>
      <c r="E627" s="4">
        <v>13247</v>
      </c>
    </row>
    <row r="628" spans="1:5" x14ac:dyDescent="0.25">
      <c r="A628" t="s">
        <v>1746</v>
      </c>
      <c r="B628" s="8">
        <v>1002</v>
      </c>
      <c r="C628" t="s">
        <v>805</v>
      </c>
      <c r="D628" t="s">
        <v>838</v>
      </c>
      <c r="E628" s="4">
        <v>0</v>
      </c>
    </row>
    <row r="629" spans="1:5" x14ac:dyDescent="0.25">
      <c r="A629" t="s">
        <v>1747</v>
      </c>
      <c r="B629" s="8">
        <v>1004</v>
      </c>
      <c r="C629" t="s">
        <v>809</v>
      </c>
      <c r="D629" t="s">
        <v>830</v>
      </c>
      <c r="E629" s="4">
        <v>0</v>
      </c>
    </row>
    <row r="630" spans="1:5" x14ac:dyDescent="0.25">
      <c r="A630" t="s">
        <v>1748</v>
      </c>
      <c r="B630" s="8">
        <v>1006</v>
      </c>
      <c r="C630" t="s">
        <v>810</v>
      </c>
      <c r="D630" t="s">
        <v>832</v>
      </c>
      <c r="E630" s="4">
        <v>1376622.61</v>
      </c>
    </row>
    <row r="631" spans="1:5" x14ac:dyDescent="0.25">
      <c r="A631" t="s">
        <v>1749</v>
      </c>
      <c r="B631" s="8">
        <v>1001</v>
      </c>
      <c r="C631" t="s">
        <v>805</v>
      </c>
      <c r="D631" t="s">
        <v>830</v>
      </c>
      <c r="E631" s="4">
        <v>0</v>
      </c>
    </row>
    <row r="632" spans="1:5" x14ac:dyDescent="0.25">
      <c r="A632" t="s">
        <v>1750</v>
      </c>
      <c r="B632" s="8">
        <v>1001</v>
      </c>
      <c r="C632" t="s">
        <v>810</v>
      </c>
      <c r="D632" t="s">
        <v>3</v>
      </c>
      <c r="E632" s="4">
        <v>-634.83000000000004</v>
      </c>
    </row>
    <row r="633" spans="1:5" x14ac:dyDescent="0.25">
      <c r="A633" t="s">
        <v>1751</v>
      </c>
      <c r="B633" s="8">
        <v>1004</v>
      </c>
      <c r="C633" t="s">
        <v>809</v>
      </c>
      <c r="D633" t="s">
        <v>832</v>
      </c>
      <c r="E633" s="4">
        <v>1182061.5099999998</v>
      </c>
    </row>
    <row r="634" spans="1:5" x14ac:dyDescent="0.25">
      <c r="A634" t="s">
        <v>1752</v>
      </c>
      <c r="B634" s="8">
        <v>1004</v>
      </c>
      <c r="C634" t="s">
        <v>804</v>
      </c>
      <c r="D634" t="s">
        <v>830</v>
      </c>
      <c r="E634" s="4">
        <v>21051.11</v>
      </c>
    </row>
    <row r="635" spans="1:5" x14ac:dyDescent="0.25">
      <c r="A635" t="s">
        <v>1753</v>
      </c>
      <c r="B635" s="8">
        <v>1006</v>
      </c>
      <c r="C635" t="s">
        <v>810</v>
      </c>
      <c r="D635" t="s">
        <v>705</v>
      </c>
      <c r="E635" s="4">
        <v>116578.73</v>
      </c>
    </row>
    <row r="636" spans="1:5" x14ac:dyDescent="0.25">
      <c r="A636" t="s">
        <v>1754</v>
      </c>
      <c r="B636" s="8">
        <v>1002</v>
      </c>
      <c r="C636" t="s">
        <v>817</v>
      </c>
      <c r="D636" t="s">
        <v>832</v>
      </c>
      <c r="E636" s="4">
        <v>132488.12</v>
      </c>
    </row>
    <row r="637" spans="1:5" x14ac:dyDescent="0.25">
      <c r="A637" t="s">
        <v>1755</v>
      </c>
      <c r="B637" s="8">
        <v>1006</v>
      </c>
      <c r="C637" t="s">
        <v>812</v>
      </c>
      <c r="D637" t="s">
        <v>832</v>
      </c>
      <c r="E637" s="4">
        <v>84810.119999999981</v>
      </c>
    </row>
    <row r="638" spans="1:5" x14ac:dyDescent="0.25">
      <c r="A638" t="s">
        <v>1756</v>
      </c>
      <c r="B638" s="8">
        <v>1002</v>
      </c>
      <c r="C638" t="s">
        <v>809</v>
      </c>
      <c r="D638" t="s">
        <v>832</v>
      </c>
      <c r="E638" s="4">
        <v>39214.449999999997</v>
      </c>
    </row>
    <row r="639" spans="1:5" x14ac:dyDescent="0.25">
      <c r="A639" t="s">
        <v>1757</v>
      </c>
      <c r="B639" s="8">
        <v>1003</v>
      </c>
      <c r="C639" t="s">
        <v>812</v>
      </c>
      <c r="D639" t="s">
        <v>705</v>
      </c>
      <c r="E639" s="4">
        <v>594308.66999999993</v>
      </c>
    </row>
    <row r="640" spans="1:5" x14ac:dyDescent="0.25">
      <c r="A640" t="s">
        <v>1758</v>
      </c>
      <c r="B640" s="8">
        <v>1006</v>
      </c>
      <c r="C640" t="s">
        <v>813</v>
      </c>
      <c r="D640" t="s">
        <v>838</v>
      </c>
      <c r="E640" s="4">
        <v>4634.04</v>
      </c>
    </row>
    <row r="641" spans="1:5" x14ac:dyDescent="0.25">
      <c r="A641" t="s">
        <v>1759</v>
      </c>
      <c r="B641" s="8">
        <v>1006</v>
      </c>
      <c r="C641" t="s">
        <v>807</v>
      </c>
      <c r="D641" t="s">
        <v>832</v>
      </c>
      <c r="E641" s="4">
        <v>16652.4399999999</v>
      </c>
    </row>
    <row r="642" spans="1:5" x14ac:dyDescent="0.25">
      <c r="A642" t="s">
        <v>1760</v>
      </c>
      <c r="B642" s="8">
        <v>1002</v>
      </c>
      <c r="C642" t="s">
        <v>816</v>
      </c>
      <c r="D642" t="s">
        <v>832</v>
      </c>
      <c r="E642" s="4">
        <v>1082079.81</v>
      </c>
    </row>
    <row r="643" spans="1:5" x14ac:dyDescent="0.25">
      <c r="A643" t="s">
        <v>1761</v>
      </c>
      <c r="B643" s="8">
        <v>1003</v>
      </c>
      <c r="C643" t="s">
        <v>813</v>
      </c>
      <c r="D643" t="s">
        <v>830</v>
      </c>
      <c r="E643" s="4">
        <v>55089.919999999998</v>
      </c>
    </row>
    <row r="644" spans="1:5" x14ac:dyDescent="0.25">
      <c r="A644" t="s">
        <v>1762</v>
      </c>
      <c r="B644" s="8">
        <v>1006</v>
      </c>
      <c r="C644" t="s">
        <v>815</v>
      </c>
      <c r="D644" t="s">
        <v>832</v>
      </c>
      <c r="E644" s="4">
        <v>-44445.34</v>
      </c>
    </row>
    <row r="645" spans="1:5" x14ac:dyDescent="0.25">
      <c r="A645" t="s">
        <v>1763</v>
      </c>
      <c r="B645" s="8">
        <v>1004</v>
      </c>
      <c r="C645" t="s">
        <v>811</v>
      </c>
      <c r="D645" t="s">
        <v>838</v>
      </c>
      <c r="E645" s="4">
        <v>5361078.3899999997</v>
      </c>
    </row>
    <row r="646" spans="1:5" x14ac:dyDescent="0.25">
      <c r="A646" t="s">
        <v>1764</v>
      </c>
      <c r="B646" s="8">
        <v>1006</v>
      </c>
      <c r="C646" t="s">
        <v>814</v>
      </c>
      <c r="D646" t="s">
        <v>838</v>
      </c>
      <c r="E646" s="4">
        <v>38694.71</v>
      </c>
    </row>
    <row r="647" spans="1:5" x14ac:dyDescent="0.25">
      <c r="A647" t="s">
        <v>1765</v>
      </c>
      <c r="B647" s="8">
        <v>1006</v>
      </c>
      <c r="C647" t="s">
        <v>817</v>
      </c>
      <c r="D647" t="s">
        <v>830</v>
      </c>
      <c r="E647" s="4">
        <v>849.24</v>
      </c>
    </row>
    <row r="648" spans="1:5" x14ac:dyDescent="0.25">
      <c r="A648" t="s">
        <v>1766</v>
      </c>
      <c r="B648" s="8">
        <v>1005</v>
      </c>
      <c r="C648" t="s">
        <v>801</v>
      </c>
      <c r="D648" t="s">
        <v>705</v>
      </c>
      <c r="E648" s="4">
        <v>859705.69</v>
      </c>
    </row>
    <row r="649" spans="1:5" x14ac:dyDescent="0.25">
      <c r="A649" t="s">
        <v>1767</v>
      </c>
      <c r="B649" s="8">
        <v>1005</v>
      </c>
      <c r="C649" t="s">
        <v>806</v>
      </c>
      <c r="D649" t="s">
        <v>705</v>
      </c>
      <c r="E649" s="4">
        <v>36109.440000000002</v>
      </c>
    </row>
    <row r="650" spans="1:5" x14ac:dyDescent="0.25">
      <c r="A650" t="s">
        <v>1768</v>
      </c>
      <c r="B650" s="8">
        <v>1001</v>
      </c>
      <c r="C650" t="s">
        <v>806</v>
      </c>
      <c r="D650" t="s">
        <v>832</v>
      </c>
      <c r="E650" s="4">
        <v>3698355.34</v>
      </c>
    </row>
    <row r="651" spans="1:5" x14ac:dyDescent="0.25">
      <c r="A651" t="s">
        <v>1769</v>
      </c>
      <c r="B651" s="8">
        <v>1005</v>
      </c>
      <c r="C651" t="s">
        <v>817</v>
      </c>
      <c r="D651" t="s">
        <v>838</v>
      </c>
      <c r="E651" s="4">
        <v>249641.5</v>
      </c>
    </row>
    <row r="652" spans="1:5" x14ac:dyDescent="0.25">
      <c r="A652" t="s">
        <v>1770</v>
      </c>
      <c r="B652" s="8">
        <v>1002</v>
      </c>
      <c r="C652" t="s">
        <v>815</v>
      </c>
      <c r="D652" t="s">
        <v>849</v>
      </c>
      <c r="E652" s="4">
        <v>389621.66</v>
      </c>
    </row>
    <row r="653" spans="1:5" x14ac:dyDescent="0.25">
      <c r="A653" t="s">
        <v>1771</v>
      </c>
      <c r="B653" s="8">
        <v>1006</v>
      </c>
      <c r="C653" t="s">
        <v>810</v>
      </c>
      <c r="D653" t="s">
        <v>830</v>
      </c>
      <c r="E653" s="4">
        <v>0</v>
      </c>
    </row>
    <row r="654" spans="1:5" x14ac:dyDescent="0.25">
      <c r="A654" t="s">
        <v>1772</v>
      </c>
      <c r="B654" s="8">
        <v>1003</v>
      </c>
      <c r="C654" t="s">
        <v>803</v>
      </c>
      <c r="D654" t="s">
        <v>832</v>
      </c>
      <c r="E654" s="4">
        <v>593816.30000000005</v>
      </c>
    </row>
    <row r="655" spans="1:5" x14ac:dyDescent="0.25">
      <c r="A655" t="s">
        <v>1773</v>
      </c>
      <c r="B655" s="8">
        <v>1001</v>
      </c>
      <c r="C655" t="s">
        <v>817</v>
      </c>
      <c r="D655" t="s">
        <v>830</v>
      </c>
      <c r="E655" s="4">
        <v>3800.91</v>
      </c>
    </row>
    <row r="656" spans="1:5" x14ac:dyDescent="0.25">
      <c r="A656" t="s">
        <v>1774</v>
      </c>
      <c r="B656" s="8">
        <v>1002</v>
      </c>
      <c r="C656" t="s">
        <v>816</v>
      </c>
      <c r="D656" t="s">
        <v>705</v>
      </c>
      <c r="E656" s="4">
        <v>0</v>
      </c>
    </row>
    <row r="657" spans="1:5" x14ac:dyDescent="0.25">
      <c r="A657" t="s">
        <v>1775</v>
      </c>
      <c r="B657" s="8">
        <v>1002</v>
      </c>
      <c r="C657" t="s">
        <v>808</v>
      </c>
      <c r="D657" t="s">
        <v>832</v>
      </c>
      <c r="E657" s="4">
        <v>0</v>
      </c>
    </row>
    <row r="658" spans="1:5" x14ac:dyDescent="0.25">
      <c r="A658" t="s">
        <v>1776</v>
      </c>
      <c r="B658" s="8">
        <v>1003</v>
      </c>
      <c r="C658" t="s">
        <v>813</v>
      </c>
      <c r="D658" t="s">
        <v>705</v>
      </c>
      <c r="E658" s="4">
        <v>0</v>
      </c>
    </row>
    <row r="659" spans="1:5" x14ac:dyDescent="0.25">
      <c r="A659" t="s">
        <v>1777</v>
      </c>
      <c r="B659" s="8">
        <v>1002</v>
      </c>
      <c r="C659" t="s">
        <v>811</v>
      </c>
      <c r="D659" t="s">
        <v>838</v>
      </c>
      <c r="E659" s="4">
        <v>465628.26</v>
      </c>
    </row>
    <row r="660" spans="1:5" x14ac:dyDescent="0.25">
      <c r="A660" t="s">
        <v>1778</v>
      </c>
      <c r="B660" s="8">
        <v>1001</v>
      </c>
      <c r="C660" t="s">
        <v>810</v>
      </c>
      <c r="D660" t="s">
        <v>838</v>
      </c>
      <c r="E660" s="4">
        <v>0</v>
      </c>
    </row>
    <row r="661" spans="1:5" x14ac:dyDescent="0.25">
      <c r="A661" t="s">
        <v>1779</v>
      </c>
      <c r="B661" s="8">
        <v>1002</v>
      </c>
      <c r="C661" t="s">
        <v>807</v>
      </c>
      <c r="D661" t="s">
        <v>830</v>
      </c>
      <c r="E661" s="4">
        <v>533064.23</v>
      </c>
    </row>
    <row r="662" spans="1:5" x14ac:dyDescent="0.25">
      <c r="A662" t="s">
        <v>1780</v>
      </c>
      <c r="B662" s="8">
        <v>1003</v>
      </c>
      <c r="C662" t="s">
        <v>801</v>
      </c>
      <c r="D662" t="s">
        <v>838</v>
      </c>
      <c r="E662" s="4">
        <v>442264.5</v>
      </c>
    </row>
    <row r="663" spans="1:5" x14ac:dyDescent="0.25">
      <c r="A663" t="s">
        <v>1781</v>
      </c>
      <c r="B663" s="8">
        <v>1004</v>
      </c>
      <c r="C663" t="s">
        <v>808</v>
      </c>
      <c r="D663" t="s">
        <v>832</v>
      </c>
      <c r="E663" s="4">
        <v>9451517.1300000008</v>
      </c>
    </row>
    <row r="664" spans="1:5" x14ac:dyDescent="0.25">
      <c r="A664" t="s">
        <v>1782</v>
      </c>
      <c r="B664" s="8">
        <v>1002</v>
      </c>
      <c r="C664" t="s">
        <v>804</v>
      </c>
      <c r="D664" t="s">
        <v>838</v>
      </c>
      <c r="E664" s="4">
        <v>29999507.100000001</v>
      </c>
    </row>
    <row r="665" spans="1:5" x14ac:dyDescent="0.25">
      <c r="A665" t="s">
        <v>1783</v>
      </c>
      <c r="B665" s="8">
        <v>1002</v>
      </c>
      <c r="C665" t="s">
        <v>812</v>
      </c>
      <c r="D665" t="s">
        <v>838</v>
      </c>
      <c r="E665" s="4">
        <v>0</v>
      </c>
    </row>
    <row r="666" spans="1:5" x14ac:dyDescent="0.25">
      <c r="A666" t="s">
        <v>1784</v>
      </c>
      <c r="B666" s="8">
        <v>1003</v>
      </c>
      <c r="C666" t="s">
        <v>812</v>
      </c>
      <c r="D666" t="s">
        <v>838</v>
      </c>
      <c r="E666" s="4">
        <v>0</v>
      </c>
    </row>
    <row r="667" spans="1:5" x14ac:dyDescent="0.25">
      <c r="A667" t="s">
        <v>1785</v>
      </c>
      <c r="B667" s="8">
        <v>1005</v>
      </c>
      <c r="C667" t="s">
        <v>811</v>
      </c>
      <c r="D667" t="s">
        <v>832</v>
      </c>
      <c r="E667" s="4">
        <v>7561175.3399999999</v>
      </c>
    </row>
    <row r="668" spans="1:5" x14ac:dyDescent="0.25">
      <c r="A668" t="s">
        <v>1786</v>
      </c>
      <c r="B668" s="8">
        <v>1004</v>
      </c>
      <c r="C668" t="s">
        <v>815</v>
      </c>
      <c r="D668" t="s">
        <v>838</v>
      </c>
      <c r="E668" s="4">
        <v>327869.08999999997</v>
      </c>
    </row>
    <row r="669" spans="1:5" x14ac:dyDescent="0.25">
      <c r="A669" t="s">
        <v>1787</v>
      </c>
      <c r="B669" s="8">
        <v>1003</v>
      </c>
      <c r="C669" t="s">
        <v>812</v>
      </c>
      <c r="D669" t="s">
        <v>832</v>
      </c>
      <c r="E669" s="4">
        <v>201512.05</v>
      </c>
    </row>
    <row r="670" spans="1:5" x14ac:dyDescent="0.25">
      <c r="A670" t="s">
        <v>1788</v>
      </c>
      <c r="B670" s="8">
        <v>1001</v>
      </c>
      <c r="C670" t="s">
        <v>813</v>
      </c>
      <c r="D670" t="s">
        <v>832</v>
      </c>
      <c r="E670" s="4">
        <v>46.849999999999994</v>
      </c>
    </row>
    <row r="671" spans="1:5" x14ac:dyDescent="0.25">
      <c r="A671" t="s">
        <v>1789</v>
      </c>
      <c r="B671" s="8">
        <v>1006</v>
      </c>
      <c r="C671" t="s">
        <v>809</v>
      </c>
      <c r="D671" t="s">
        <v>830</v>
      </c>
      <c r="E671" s="4">
        <v>0</v>
      </c>
    </row>
    <row r="672" spans="1:5" x14ac:dyDescent="0.25">
      <c r="A672" t="s">
        <v>1790</v>
      </c>
      <c r="B672" s="8">
        <v>1002</v>
      </c>
      <c r="C672" t="s">
        <v>814</v>
      </c>
      <c r="D672" t="s">
        <v>830</v>
      </c>
      <c r="E672" s="4">
        <v>-2501.1799999999998</v>
      </c>
    </row>
    <row r="673" spans="1:5" x14ac:dyDescent="0.25">
      <c r="A673" t="s">
        <v>1791</v>
      </c>
      <c r="B673" s="8">
        <v>1002</v>
      </c>
      <c r="C673" t="s">
        <v>811</v>
      </c>
      <c r="D673" t="s">
        <v>830</v>
      </c>
      <c r="E673" s="4">
        <v>1863632.68</v>
      </c>
    </row>
    <row r="674" spans="1:5" x14ac:dyDescent="0.25">
      <c r="A674" t="s">
        <v>1792</v>
      </c>
      <c r="B674" s="8">
        <v>1005</v>
      </c>
      <c r="C674" t="s">
        <v>816</v>
      </c>
      <c r="D674" t="s">
        <v>830</v>
      </c>
      <c r="E674" s="4">
        <v>385479.48</v>
      </c>
    </row>
    <row r="675" spans="1:5" x14ac:dyDescent="0.25">
      <c r="A675" t="s">
        <v>1793</v>
      </c>
      <c r="B675" s="8">
        <v>1004</v>
      </c>
      <c r="C675" t="s">
        <v>809</v>
      </c>
      <c r="D675" t="s">
        <v>838</v>
      </c>
      <c r="E675" s="4">
        <v>6444823.0200000005</v>
      </c>
    </row>
    <row r="676" spans="1:5" x14ac:dyDescent="0.25">
      <c r="A676" t="s">
        <v>1794</v>
      </c>
      <c r="B676" s="8">
        <v>1006</v>
      </c>
      <c r="C676" t="s">
        <v>814</v>
      </c>
      <c r="D676" t="s">
        <v>705</v>
      </c>
      <c r="E676" s="4">
        <v>64088.439999999995</v>
      </c>
    </row>
    <row r="677" spans="1:5" x14ac:dyDescent="0.25">
      <c r="A677" t="s">
        <v>1795</v>
      </c>
      <c r="B677" s="8">
        <v>1003</v>
      </c>
      <c r="C677" t="s">
        <v>801</v>
      </c>
      <c r="D677" t="s">
        <v>705</v>
      </c>
      <c r="E677" s="4">
        <v>832781.14</v>
      </c>
    </row>
    <row r="678" spans="1:5" x14ac:dyDescent="0.25">
      <c r="A678" t="s">
        <v>1796</v>
      </c>
      <c r="B678" s="8">
        <v>1003</v>
      </c>
      <c r="C678" t="s">
        <v>811</v>
      </c>
      <c r="D678" t="s">
        <v>838</v>
      </c>
      <c r="E678" s="4">
        <v>42022418.410000004</v>
      </c>
    </row>
    <row r="679" spans="1:5" x14ac:dyDescent="0.25">
      <c r="A679" t="s">
        <v>1797</v>
      </c>
      <c r="B679" s="8">
        <v>1001</v>
      </c>
      <c r="C679" t="s">
        <v>806</v>
      </c>
      <c r="D679" t="s">
        <v>830</v>
      </c>
      <c r="E679" s="4">
        <v>30664.34</v>
      </c>
    </row>
    <row r="680" spans="1:5" x14ac:dyDescent="0.25">
      <c r="A680" t="s">
        <v>1798</v>
      </c>
      <c r="B680" s="8">
        <v>1006</v>
      </c>
      <c r="C680" t="s">
        <v>806</v>
      </c>
      <c r="D680" t="s">
        <v>830</v>
      </c>
      <c r="E680" s="4">
        <v>659867.34999999905</v>
      </c>
    </row>
    <row r="681" spans="1:5" x14ac:dyDescent="0.25">
      <c r="A681" t="s">
        <v>1799</v>
      </c>
      <c r="B681" s="8">
        <v>1002</v>
      </c>
      <c r="C681" t="s">
        <v>804</v>
      </c>
      <c r="D681" t="s">
        <v>832</v>
      </c>
      <c r="E681" s="4">
        <v>277392.89</v>
      </c>
    </row>
    <row r="682" spans="1:5" x14ac:dyDescent="0.25">
      <c r="A682" t="s">
        <v>1800</v>
      </c>
      <c r="B682" s="8">
        <v>1003</v>
      </c>
      <c r="C682" t="s">
        <v>816</v>
      </c>
      <c r="D682" t="s">
        <v>832</v>
      </c>
      <c r="E682" s="4">
        <v>247418.38</v>
      </c>
    </row>
    <row r="683" spans="1:5" x14ac:dyDescent="0.25">
      <c r="A683" t="s">
        <v>1801</v>
      </c>
      <c r="B683" s="8">
        <v>1001</v>
      </c>
      <c r="C683" t="s">
        <v>812</v>
      </c>
      <c r="D683" t="s">
        <v>705</v>
      </c>
      <c r="E683" s="4">
        <v>-15125.419999999998</v>
      </c>
    </row>
    <row r="684" spans="1:5" x14ac:dyDescent="0.25">
      <c r="A684" t="s">
        <v>1802</v>
      </c>
      <c r="B684" s="8">
        <v>1001</v>
      </c>
      <c r="C684" t="s">
        <v>802</v>
      </c>
      <c r="D684" t="s">
        <v>830</v>
      </c>
      <c r="E684" s="4">
        <v>9841.6200000000008</v>
      </c>
    </row>
    <row r="685" spans="1:5" x14ac:dyDescent="0.25">
      <c r="A685" t="s">
        <v>1803</v>
      </c>
      <c r="B685" s="8">
        <v>1005</v>
      </c>
      <c r="C685" t="s">
        <v>805</v>
      </c>
      <c r="D685" t="s">
        <v>838</v>
      </c>
      <c r="E685" s="4">
        <v>239.94</v>
      </c>
    </row>
    <row r="686" spans="1:5" x14ac:dyDescent="0.25">
      <c r="A686" t="s">
        <v>1804</v>
      </c>
      <c r="B686" s="8">
        <v>1004</v>
      </c>
      <c r="C686" t="s">
        <v>808</v>
      </c>
      <c r="D686" t="s">
        <v>832</v>
      </c>
      <c r="E686" s="4">
        <v>-15417.75</v>
      </c>
    </row>
    <row r="687" spans="1:5" x14ac:dyDescent="0.25">
      <c r="A687" t="s">
        <v>1805</v>
      </c>
      <c r="B687" s="8">
        <v>1004</v>
      </c>
      <c r="C687" t="s">
        <v>807</v>
      </c>
      <c r="D687" t="s">
        <v>838</v>
      </c>
      <c r="E687" s="4">
        <v>88470.010000000009</v>
      </c>
    </row>
    <row r="688" spans="1:5" x14ac:dyDescent="0.25">
      <c r="A688" t="s">
        <v>1806</v>
      </c>
      <c r="B688" s="8">
        <v>1006</v>
      </c>
      <c r="C688" t="s">
        <v>812</v>
      </c>
      <c r="D688" t="s">
        <v>705</v>
      </c>
      <c r="E688" s="4">
        <v>230284.57</v>
      </c>
    </row>
    <row r="689" spans="1:5" x14ac:dyDescent="0.25">
      <c r="A689" t="s">
        <v>1807</v>
      </c>
      <c r="B689" s="8">
        <v>1002</v>
      </c>
      <c r="C689" t="s">
        <v>812</v>
      </c>
      <c r="D689" t="s">
        <v>832</v>
      </c>
      <c r="E689" s="4">
        <v>155553.15</v>
      </c>
    </row>
    <row r="690" spans="1:5" x14ac:dyDescent="0.25">
      <c r="A690" t="s">
        <v>1808</v>
      </c>
      <c r="B690" s="8">
        <v>1003</v>
      </c>
      <c r="C690" t="s">
        <v>806</v>
      </c>
      <c r="D690" t="s">
        <v>838</v>
      </c>
      <c r="E690" s="4">
        <v>10425957.57</v>
      </c>
    </row>
    <row r="691" spans="1:5" x14ac:dyDescent="0.25">
      <c r="A691" t="s">
        <v>1809</v>
      </c>
      <c r="B691" s="8">
        <v>1003</v>
      </c>
      <c r="C691" t="s">
        <v>804</v>
      </c>
      <c r="D691" t="s">
        <v>838</v>
      </c>
      <c r="E691" s="4">
        <v>0</v>
      </c>
    </row>
    <row r="692" spans="1:5" x14ac:dyDescent="0.25">
      <c r="A692" t="s">
        <v>1810</v>
      </c>
      <c r="B692" s="8">
        <v>1001</v>
      </c>
      <c r="C692" t="s">
        <v>815</v>
      </c>
      <c r="D692" t="s">
        <v>830</v>
      </c>
      <c r="E692" s="4">
        <v>0</v>
      </c>
    </row>
    <row r="693" spans="1:5" x14ac:dyDescent="0.25">
      <c r="A693" t="s">
        <v>1811</v>
      </c>
      <c r="B693" s="8">
        <v>1001</v>
      </c>
      <c r="C693" t="s">
        <v>807</v>
      </c>
      <c r="D693" t="s">
        <v>838</v>
      </c>
      <c r="E693" s="4">
        <v>38379.4</v>
      </c>
    </row>
    <row r="694" spans="1:5" x14ac:dyDescent="0.25">
      <c r="A694" t="s">
        <v>1812</v>
      </c>
      <c r="B694" s="8">
        <v>1004</v>
      </c>
      <c r="C694" t="s">
        <v>812</v>
      </c>
      <c r="D694" t="s">
        <v>830</v>
      </c>
      <c r="E694" s="4">
        <v>9200.9700000000012</v>
      </c>
    </row>
    <row r="695" spans="1:5" x14ac:dyDescent="0.25">
      <c r="A695" t="s">
        <v>1813</v>
      </c>
      <c r="B695" s="8">
        <v>1004</v>
      </c>
      <c r="C695" t="s">
        <v>804</v>
      </c>
      <c r="D695" t="s">
        <v>832</v>
      </c>
      <c r="E695" s="4">
        <v>123025.68000000001</v>
      </c>
    </row>
    <row r="696" spans="1:5" x14ac:dyDescent="0.25">
      <c r="A696" t="s">
        <v>1814</v>
      </c>
      <c r="B696" s="8">
        <v>1004</v>
      </c>
      <c r="C696" t="s">
        <v>806</v>
      </c>
      <c r="D696" t="s">
        <v>832</v>
      </c>
      <c r="E696" s="4">
        <v>-104344.42</v>
      </c>
    </row>
    <row r="697" spans="1:5" x14ac:dyDescent="0.25">
      <c r="A697" t="s">
        <v>1815</v>
      </c>
      <c r="B697" s="8">
        <v>1004</v>
      </c>
      <c r="C697" t="s">
        <v>815</v>
      </c>
      <c r="D697" t="s">
        <v>705</v>
      </c>
      <c r="E697" s="4">
        <v>1077127.8</v>
      </c>
    </row>
    <row r="698" spans="1:5" x14ac:dyDescent="0.25">
      <c r="A698" t="s">
        <v>1816</v>
      </c>
      <c r="B698" s="8">
        <v>1004</v>
      </c>
      <c r="C698" t="s">
        <v>812</v>
      </c>
      <c r="D698" t="s">
        <v>832</v>
      </c>
      <c r="E698" s="4">
        <v>1173077.73</v>
      </c>
    </row>
    <row r="699" spans="1:5" x14ac:dyDescent="0.25">
      <c r="A699" t="s">
        <v>1817</v>
      </c>
      <c r="B699" s="8">
        <v>1006</v>
      </c>
      <c r="C699" t="s">
        <v>810</v>
      </c>
      <c r="D699" t="s">
        <v>838</v>
      </c>
      <c r="E699" s="4">
        <v>3344576.26</v>
      </c>
    </row>
    <row r="700" spans="1:5" x14ac:dyDescent="0.25">
      <c r="A700" t="s">
        <v>1818</v>
      </c>
      <c r="B700" s="8">
        <v>1005</v>
      </c>
      <c r="C700" t="s">
        <v>803</v>
      </c>
      <c r="D700" t="s">
        <v>705</v>
      </c>
      <c r="E700" s="4">
        <v>0</v>
      </c>
    </row>
    <row r="701" spans="1:5" x14ac:dyDescent="0.25">
      <c r="A701" t="s">
        <v>1819</v>
      </c>
      <c r="B701" s="8">
        <v>1003</v>
      </c>
      <c r="C701" t="s">
        <v>808</v>
      </c>
      <c r="D701" t="s">
        <v>705</v>
      </c>
      <c r="E701" s="4">
        <v>15922.179999999998</v>
      </c>
    </row>
    <row r="702" spans="1:5" x14ac:dyDescent="0.25">
      <c r="A702" t="s">
        <v>1820</v>
      </c>
      <c r="B702" s="8">
        <v>1001</v>
      </c>
      <c r="C702" t="s">
        <v>812</v>
      </c>
      <c r="D702" t="s">
        <v>832</v>
      </c>
      <c r="E702" s="4">
        <v>2839.67</v>
      </c>
    </row>
    <row r="703" spans="1:5" x14ac:dyDescent="0.25">
      <c r="A703" t="s">
        <v>1821</v>
      </c>
      <c r="B703" s="8">
        <v>1003</v>
      </c>
      <c r="C703" t="s">
        <v>809</v>
      </c>
      <c r="D703" t="s">
        <v>705</v>
      </c>
      <c r="E703" s="4">
        <v>-14949.16</v>
      </c>
    </row>
    <row r="704" spans="1:5" x14ac:dyDescent="0.25">
      <c r="A704" t="s">
        <v>1822</v>
      </c>
      <c r="B704" s="8">
        <v>1002</v>
      </c>
      <c r="C704" t="s">
        <v>809</v>
      </c>
      <c r="D704" t="s">
        <v>838</v>
      </c>
      <c r="E704" s="4">
        <v>0</v>
      </c>
    </row>
    <row r="705" spans="1:5" x14ac:dyDescent="0.25">
      <c r="A705" t="s">
        <v>1823</v>
      </c>
      <c r="B705" s="8">
        <v>1003</v>
      </c>
      <c r="C705" t="s">
        <v>817</v>
      </c>
      <c r="D705" t="s">
        <v>838</v>
      </c>
      <c r="E705" s="4">
        <v>1504558.13</v>
      </c>
    </row>
    <row r="706" spans="1:5" x14ac:dyDescent="0.25">
      <c r="A706" t="s">
        <v>1824</v>
      </c>
      <c r="B706" s="8">
        <v>1002</v>
      </c>
      <c r="C706" t="s">
        <v>812</v>
      </c>
      <c r="D706" t="s">
        <v>3</v>
      </c>
      <c r="E706" s="4">
        <v>8101.57</v>
      </c>
    </row>
    <row r="707" spans="1:5" x14ac:dyDescent="0.25">
      <c r="A707" t="s">
        <v>1825</v>
      </c>
      <c r="B707" s="8">
        <v>1006</v>
      </c>
      <c r="C707" t="s">
        <v>811</v>
      </c>
      <c r="D707" t="s">
        <v>705</v>
      </c>
      <c r="E707" s="4">
        <v>0</v>
      </c>
    </row>
    <row r="708" spans="1:5" x14ac:dyDescent="0.25">
      <c r="A708" t="s">
        <v>1826</v>
      </c>
      <c r="B708" s="8">
        <v>1004</v>
      </c>
      <c r="C708" t="s">
        <v>814</v>
      </c>
      <c r="D708" t="s">
        <v>830</v>
      </c>
      <c r="E708" s="4">
        <v>342301.69999999995</v>
      </c>
    </row>
    <row r="709" spans="1:5" x14ac:dyDescent="0.25">
      <c r="A709" t="s">
        <v>1827</v>
      </c>
      <c r="B709" s="8">
        <v>1006</v>
      </c>
      <c r="C709" t="s">
        <v>808</v>
      </c>
      <c r="D709" t="s">
        <v>832</v>
      </c>
      <c r="E709" s="4">
        <v>644704.92999999993</v>
      </c>
    </row>
    <row r="710" spans="1:5" x14ac:dyDescent="0.25">
      <c r="A710" t="s">
        <v>1828</v>
      </c>
      <c r="B710" s="8">
        <v>1004</v>
      </c>
      <c r="C710" t="s">
        <v>809</v>
      </c>
      <c r="D710" t="s">
        <v>832</v>
      </c>
      <c r="E710" s="4">
        <v>0</v>
      </c>
    </row>
    <row r="711" spans="1:5" x14ac:dyDescent="0.25">
      <c r="A711" t="s">
        <v>1829</v>
      </c>
      <c r="B711" s="8">
        <v>1004</v>
      </c>
      <c r="C711" t="s">
        <v>811</v>
      </c>
      <c r="D711" t="s">
        <v>838</v>
      </c>
      <c r="E711" s="4">
        <v>6188266.6999999993</v>
      </c>
    </row>
    <row r="712" spans="1:5" x14ac:dyDescent="0.25">
      <c r="A712" t="s">
        <v>1830</v>
      </c>
      <c r="B712" s="8">
        <v>1002</v>
      </c>
      <c r="C712" t="s">
        <v>817</v>
      </c>
      <c r="D712" t="s">
        <v>3</v>
      </c>
      <c r="E712" s="4">
        <v>0</v>
      </c>
    </row>
    <row r="713" spans="1:5" x14ac:dyDescent="0.25">
      <c r="A713" t="s">
        <v>1831</v>
      </c>
      <c r="B713" s="8">
        <v>1001</v>
      </c>
      <c r="C713" t="s">
        <v>801</v>
      </c>
      <c r="D713" t="s">
        <v>838</v>
      </c>
      <c r="E713" s="4">
        <v>68.61</v>
      </c>
    </row>
    <row r="714" spans="1:5" x14ac:dyDescent="0.25">
      <c r="A714" t="s">
        <v>1832</v>
      </c>
      <c r="B714" s="8">
        <v>1003</v>
      </c>
      <c r="C714" t="s">
        <v>804</v>
      </c>
      <c r="D714" t="s">
        <v>830</v>
      </c>
      <c r="E714" s="4">
        <v>0</v>
      </c>
    </row>
    <row r="715" spans="1:5" x14ac:dyDescent="0.25">
      <c r="A715" t="s">
        <v>1833</v>
      </c>
      <c r="B715" s="8">
        <v>1005</v>
      </c>
      <c r="C715" t="s">
        <v>814</v>
      </c>
      <c r="D715" t="s">
        <v>838</v>
      </c>
      <c r="E715" s="4">
        <v>1559306.95</v>
      </c>
    </row>
    <row r="716" spans="1:5" x14ac:dyDescent="0.25">
      <c r="A716" t="s">
        <v>1834</v>
      </c>
      <c r="B716" s="8">
        <v>1005</v>
      </c>
      <c r="C716" t="s">
        <v>805</v>
      </c>
      <c r="D716" t="s">
        <v>705</v>
      </c>
      <c r="E716" s="4">
        <v>-21419.55</v>
      </c>
    </row>
    <row r="717" spans="1:5" x14ac:dyDescent="0.25">
      <c r="A717" t="s">
        <v>1835</v>
      </c>
      <c r="B717" s="8">
        <v>1003</v>
      </c>
      <c r="C717" t="s">
        <v>817</v>
      </c>
      <c r="D717" t="s">
        <v>705</v>
      </c>
      <c r="E717" s="4">
        <v>179381.57</v>
      </c>
    </row>
    <row r="718" spans="1:5" x14ac:dyDescent="0.25">
      <c r="A718" t="s">
        <v>1836</v>
      </c>
      <c r="B718" s="8">
        <v>1002</v>
      </c>
      <c r="C718" t="s">
        <v>811</v>
      </c>
      <c r="D718" t="s">
        <v>838</v>
      </c>
      <c r="E718" s="4">
        <v>49692784.689999998</v>
      </c>
    </row>
    <row r="719" spans="1:5" x14ac:dyDescent="0.25">
      <c r="A719" t="s">
        <v>1837</v>
      </c>
      <c r="B719" s="8">
        <v>1004</v>
      </c>
      <c r="C719" t="s">
        <v>817</v>
      </c>
      <c r="D719" t="s">
        <v>705</v>
      </c>
      <c r="E719" s="4">
        <v>75954.179999999993</v>
      </c>
    </row>
    <row r="720" spans="1:5" x14ac:dyDescent="0.25">
      <c r="A720" t="s">
        <v>1838</v>
      </c>
      <c r="B720" s="8">
        <v>1003</v>
      </c>
      <c r="C720" t="s">
        <v>810</v>
      </c>
      <c r="D720" t="s">
        <v>838</v>
      </c>
      <c r="E720" s="4">
        <v>606235.05999999994</v>
      </c>
    </row>
    <row r="721" spans="1:5" x14ac:dyDescent="0.25">
      <c r="A721" t="s">
        <v>1839</v>
      </c>
      <c r="B721" s="8">
        <v>1003</v>
      </c>
      <c r="C721" t="s">
        <v>813</v>
      </c>
      <c r="D721" t="s">
        <v>838</v>
      </c>
      <c r="E721" s="4">
        <v>5281984.47</v>
      </c>
    </row>
    <row r="722" spans="1:5" x14ac:dyDescent="0.25">
      <c r="A722" t="s">
        <v>1840</v>
      </c>
      <c r="B722" s="8">
        <v>1003</v>
      </c>
      <c r="C722" t="s">
        <v>802</v>
      </c>
      <c r="D722" t="s">
        <v>830</v>
      </c>
      <c r="E722" s="4">
        <v>0</v>
      </c>
    </row>
    <row r="723" spans="1:5" x14ac:dyDescent="0.25">
      <c r="A723" t="s">
        <v>1841</v>
      </c>
      <c r="B723" s="8">
        <v>1004</v>
      </c>
      <c r="C723" t="s">
        <v>801</v>
      </c>
      <c r="D723" t="s">
        <v>830</v>
      </c>
      <c r="E723" s="4">
        <v>0</v>
      </c>
    </row>
    <row r="724" spans="1:5" x14ac:dyDescent="0.25">
      <c r="A724" t="s">
        <v>1842</v>
      </c>
      <c r="B724" s="8">
        <v>1006</v>
      </c>
      <c r="C724" t="s">
        <v>815</v>
      </c>
      <c r="D724" t="s">
        <v>830</v>
      </c>
      <c r="E724" s="4">
        <v>65736.13</v>
      </c>
    </row>
    <row r="725" spans="1:5" x14ac:dyDescent="0.25">
      <c r="A725" t="s">
        <v>1843</v>
      </c>
      <c r="B725" s="8">
        <v>1005</v>
      </c>
      <c r="C725" t="s">
        <v>812</v>
      </c>
      <c r="D725" t="s">
        <v>838</v>
      </c>
      <c r="E725" s="4">
        <v>401663.8</v>
      </c>
    </row>
    <row r="726" spans="1:5" x14ac:dyDescent="0.25">
      <c r="A726" t="s">
        <v>1844</v>
      </c>
      <c r="B726" s="8">
        <v>1001</v>
      </c>
      <c r="C726" t="s">
        <v>801</v>
      </c>
      <c r="D726" t="s">
        <v>830</v>
      </c>
      <c r="E726" s="4">
        <v>1037405.9400000001</v>
      </c>
    </row>
    <row r="727" spans="1:5" x14ac:dyDescent="0.25">
      <c r="A727" t="s">
        <v>1845</v>
      </c>
      <c r="B727" s="8">
        <v>1003</v>
      </c>
      <c r="C727" t="s">
        <v>801</v>
      </c>
      <c r="D727" t="s">
        <v>705</v>
      </c>
      <c r="E727" s="4">
        <v>0</v>
      </c>
    </row>
    <row r="728" spans="1:5" x14ac:dyDescent="0.25">
      <c r="A728" t="s">
        <v>1846</v>
      </c>
      <c r="B728" s="8">
        <v>1006</v>
      </c>
      <c r="C728" t="s">
        <v>812</v>
      </c>
      <c r="D728" t="s">
        <v>830</v>
      </c>
      <c r="E728" s="4">
        <v>2727340.1999999997</v>
      </c>
    </row>
    <row r="729" spans="1:5" x14ac:dyDescent="0.25">
      <c r="A729" t="s">
        <v>1847</v>
      </c>
      <c r="B729" s="8">
        <v>1006</v>
      </c>
      <c r="C729" t="s">
        <v>809</v>
      </c>
      <c r="D729" t="s">
        <v>838</v>
      </c>
      <c r="E729" s="4">
        <v>3327762.97</v>
      </c>
    </row>
    <row r="730" spans="1:5" x14ac:dyDescent="0.25">
      <c r="A730" t="s">
        <v>1848</v>
      </c>
      <c r="B730" s="8">
        <v>1003</v>
      </c>
      <c r="C730" t="s">
        <v>806</v>
      </c>
      <c r="D730" t="s">
        <v>832</v>
      </c>
      <c r="E730" s="4">
        <v>74784.58</v>
      </c>
    </row>
    <row r="731" spans="1:5" x14ac:dyDescent="0.25">
      <c r="A731" t="s">
        <v>1849</v>
      </c>
      <c r="B731" s="8">
        <v>1005</v>
      </c>
      <c r="C731" t="s">
        <v>778</v>
      </c>
      <c r="D731" t="s">
        <v>830</v>
      </c>
      <c r="E731" s="4">
        <v>0</v>
      </c>
    </row>
    <row r="732" spans="1:5" x14ac:dyDescent="0.25">
      <c r="A732" t="s">
        <v>1850</v>
      </c>
      <c r="B732" s="8">
        <v>1006</v>
      </c>
      <c r="C732" t="s">
        <v>811</v>
      </c>
      <c r="D732" t="s">
        <v>705</v>
      </c>
      <c r="E732" s="4">
        <v>37328.160000000003</v>
      </c>
    </row>
    <row r="733" spans="1:5" x14ac:dyDescent="0.25">
      <c r="A733" t="s">
        <v>1851</v>
      </c>
      <c r="B733" s="8">
        <v>1005</v>
      </c>
      <c r="C733" t="s">
        <v>803</v>
      </c>
      <c r="D733" t="s">
        <v>838</v>
      </c>
      <c r="E733" s="4">
        <v>0</v>
      </c>
    </row>
    <row r="734" spans="1:5" x14ac:dyDescent="0.25">
      <c r="A734" t="s">
        <v>1852</v>
      </c>
      <c r="B734" s="8">
        <v>1001</v>
      </c>
      <c r="C734" t="s">
        <v>802</v>
      </c>
      <c r="D734" t="s">
        <v>838</v>
      </c>
      <c r="E734" s="4">
        <v>456106.92</v>
      </c>
    </row>
    <row r="735" spans="1:5" x14ac:dyDescent="0.25">
      <c r="A735" t="s">
        <v>1853</v>
      </c>
      <c r="B735" s="8">
        <v>1005</v>
      </c>
      <c r="C735" t="s">
        <v>802</v>
      </c>
      <c r="D735" t="s">
        <v>830</v>
      </c>
      <c r="E735" s="4">
        <v>238470.95</v>
      </c>
    </row>
    <row r="736" spans="1:5" x14ac:dyDescent="0.25">
      <c r="A736" t="s">
        <v>1854</v>
      </c>
      <c r="B736" s="8">
        <v>1001</v>
      </c>
      <c r="C736" t="s">
        <v>815</v>
      </c>
      <c r="D736" t="s">
        <v>832</v>
      </c>
      <c r="E736" s="4">
        <v>141726.35999999999</v>
      </c>
    </row>
    <row r="737" spans="1:5" x14ac:dyDescent="0.25">
      <c r="A737" t="s">
        <v>1855</v>
      </c>
      <c r="B737" s="8">
        <v>1001</v>
      </c>
      <c r="C737" t="s">
        <v>801</v>
      </c>
      <c r="D737" t="s">
        <v>832</v>
      </c>
      <c r="E737" s="4">
        <v>3734.62</v>
      </c>
    </row>
    <row r="738" spans="1:5" x14ac:dyDescent="0.25">
      <c r="A738" t="s">
        <v>1856</v>
      </c>
      <c r="B738" s="8">
        <v>1003</v>
      </c>
      <c r="C738" t="s">
        <v>810</v>
      </c>
      <c r="D738" t="s">
        <v>3</v>
      </c>
      <c r="E738" s="4">
        <v>2658777.71</v>
      </c>
    </row>
    <row r="739" spans="1:5" x14ac:dyDescent="0.25">
      <c r="A739" t="s">
        <v>1857</v>
      </c>
      <c r="B739" s="8">
        <v>1005</v>
      </c>
      <c r="C739" t="s">
        <v>810</v>
      </c>
      <c r="D739" t="s">
        <v>830</v>
      </c>
      <c r="E739" s="4">
        <v>0</v>
      </c>
    </row>
    <row r="740" spans="1:5" x14ac:dyDescent="0.25">
      <c r="A740" t="s">
        <v>1858</v>
      </c>
      <c r="B740" s="8">
        <v>1004</v>
      </c>
      <c r="C740" t="s">
        <v>817</v>
      </c>
      <c r="D740" t="s">
        <v>830</v>
      </c>
      <c r="E740" s="4">
        <v>58780.84</v>
      </c>
    </row>
    <row r="741" spans="1:5" x14ac:dyDescent="0.25">
      <c r="A741" t="s">
        <v>1859</v>
      </c>
      <c r="B741" s="8">
        <v>1004</v>
      </c>
      <c r="C741" t="s">
        <v>805</v>
      </c>
      <c r="D741" t="s">
        <v>832</v>
      </c>
      <c r="E741" s="4">
        <v>931815.99</v>
      </c>
    </row>
    <row r="742" spans="1:5" x14ac:dyDescent="0.25">
      <c r="A742" t="s">
        <v>1860</v>
      </c>
      <c r="B742" s="8">
        <v>1001</v>
      </c>
      <c r="C742" t="s">
        <v>811</v>
      </c>
      <c r="D742" t="s">
        <v>705</v>
      </c>
      <c r="E742" s="4">
        <v>0</v>
      </c>
    </row>
    <row r="743" spans="1:5" x14ac:dyDescent="0.25">
      <c r="A743" t="s">
        <v>1861</v>
      </c>
      <c r="B743" s="8">
        <v>1003</v>
      </c>
      <c r="C743" t="s">
        <v>806</v>
      </c>
      <c r="D743" t="s">
        <v>3</v>
      </c>
      <c r="E743" s="4">
        <v>547155</v>
      </c>
    </row>
    <row r="744" spans="1:5" x14ac:dyDescent="0.25">
      <c r="A744" t="s">
        <v>1862</v>
      </c>
      <c r="B744" s="8">
        <v>1004</v>
      </c>
      <c r="C744" t="s">
        <v>778</v>
      </c>
      <c r="D744" t="s">
        <v>838</v>
      </c>
      <c r="E744" s="4">
        <v>72662.359999999899</v>
      </c>
    </row>
    <row r="745" spans="1:5" x14ac:dyDescent="0.25">
      <c r="A745" t="s">
        <v>1863</v>
      </c>
      <c r="B745" s="8">
        <v>1005</v>
      </c>
      <c r="C745" t="s">
        <v>812</v>
      </c>
      <c r="D745" t="s">
        <v>830</v>
      </c>
      <c r="E745" s="4">
        <v>0</v>
      </c>
    </row>
    <row r="746" spans="1:5" x14ac:dyDescent="0.25">
      <c r="A746" t="s">
        <v>1864</v>
      </c>
      <c r="B746" s="8">
        <v>1001</v>
      </c>
      <c r="C746" t="s">
        <v>806</v>
      </c>
      <c r="D746" t="s">
        <v>832</v>
      </c>
      <c r="E746" s="4">
        <v>100313.84999999998</v>
      </c>
    </row>
    <row r="747" spans="1:5" x14ac:dyDescent="0.25">
      <c r="A747" t="s">
        <v>1865</v>
      </c>
      <c r="B747" s="8">
        <v>1002</v>
      </c>
      <c r="C747" t="s">
        <v>806</v>
      </c>
      <c r="D747" t="s">
        <v>705</v>
      </c>
      <c r="E747" s="4">
        <v>1707.3100000000002</v>
      </c>
    </row>
    <row r="748" spans="1:5" x14ac:dyDescent="0.25">
      <c r="A748" t="s">
        <v>1866</v>
      </c>
      <c r="B748" s="8">
        <v>1006</v>
      </c>
      <c r="C748" t="s">
        <v>804</v>
      </c>
      <c r="D748" t="s">
        <v>705</v>
      </c>
      <c r="E748" s="4">
        <v>55129.760000000002</v>
      </c>
    </row>
    <row r="749" spans="1:5" x14ac:dyDescent="0.25">
      <c r="A749" t="s">
        <v>1867</v>
      </c>
      <c r="B749" s="8">
        <v>1002</v>
      </c>
      <c r="C749" t="s">
        <v>813</v>
      </c>
      <c r="D749" t="s">
        <v>832</v>
      </c>
      <c r="E749" s="4">
        <v>79364.81</v>
      </c>
    </row>
    <row r="750" spans="1:5" x14ac:dyDescent="0.25">
      <c r="A750" t="s">
        <v>1868</v>
      </c>
      <c r="B750" s="8">
        <v>1006</v>
      </c>
      <c r="C750" t="s">
        <v>817</v>
      </c>
      <c r="D750" t="s">
        <v>705</v>
      </c>
      <c r="E750" s="4">
        <v>-8.31</v>
      </c>
    </row>
    <row r="751" spans="1:5" x14ac:dyDescent="0.25">
      <c r="A751" t="s">
        <v>1869</v>
      </c>
      <c r="B751" s="8">
        <v>1004</v>
      </c>
      <c r="C751" t="s">
        <v>805</v>
      </c>
      <c r="D751" t="s">
        <v>832</v>
      </c>
      <c r="E751" s="4">
        <v>72556.3</v>
      </c>
    </row>
    <row r="752" spans="1:5" x14ac:dyDescent="0.25">
      <c r="A752" t="s">
        <v>1870</v>
      </c>
      <c r="B752" s="8">
        <v>1002</v>
      </c>
      <c r="C752" t="s">
        <v>810</v>
      </c>
      <c r="D752" t="s">
        <v>832</v>
      </c>
      <c r="E752" s="4">
        <v>0</v>
      </c>
    </row>
    <row r="753" spans="1:5" x14ac:dyDescent="0.25">
      <c r="A753" t="s">
        <v>1871</v>
      </c>
      <c r="B753" s="8">
        <v>1003</v>
      </c>
      <c r="C753" t="s">
        <v>814</v>
      </c>
      <c r="D753" t="s">
        <v>705</v>
      </c>
      <c r="E753" s="4">
        <v>132411.38</v>
      </c>
    </row>
    <row r="754" spans="1:5" x14ac:dyDescent="0.25">
      <c r="A754" t="s">
        <v>1872</v>
      </c>
      <c r="B754" s="8">
        <v>1006</v>
      </c>
      <c r="C754" t="s">
        <v>778</v>
      </c>
      <c r="D754" t="s">
        <v>838</v>
      </c>
      <c r="E754" s="4">
        <v>1315580</v>
      </c>
    </row>
    <row r="755" spans="1:5" x14ac:dyDescent="0.25">
      <c r="A755" t="s">
        <v>1873</v>
      </c>
      <c r="B755" s="8">
        <v>1001</v>
      </c>
      <c r="C755" t="s">
        <v>778</v>
      </c>
      <c r="D755" t="s">
        <v>838</v>
      </c>
      <c r="E755" s="4">
        <v>10370576.779999999</v>
      </c>
    </row>
    <row r="756" spans="1:5" x14ac:dyDescent="0.25">
      <c r="A756" t="s">
        <v>1874</v>
      </c>
      <c r="B756" s="8">
        <v>1004</v>
      </c>
      <c r="C756" t="s">
        <v>817</v>
      </c>
      <c r="D756" t="s">
        <v>838</v>
      </c>
      <c r="E756" s="4">
        <v>1268696.6099999999</v>
      </c>
    </row>
    <row r="757" spans="1:5" x14ac:dyDescent="0.25">
      <c r="A757" t="s">
        <v>1875</v>
      </c>
      <c r="B757" s="8">
        <v>1003</v>
      </c>
      <c r="C757" t="s">
        <v>805</v>
      </c>
      <c r="D757" t="s">
        <v>705</v>
      </c>
      <c r="E757" s="4">
        <v>13320.86</v>
      </c>
    </row>
    <row r="758" spans="1:5" x14ac:dyDescent="0.25">
      <c r="A758" t="s">
        <v>1876</v>
      </c>
      <c r="B758" s="8">
        <v>1003</v>
      </c>
      <c r="C758" t="s">
        <v>809</v>
      </c>
      <c r="D758" t="s">
        <v>832</v>
      </c>
      <c r="E758" s="4">
        <v>-1709927.17</v>
      </c>
    </row>
    <row r="759" spans="1:5" x14ac:dyDescent="0.25">
      <c r="A759" t="s">
        <v>1877</v>
      </c>
      <c r="B759" s="8">
        <v>1001</v>
      </c>
      <c r="C759" t="s">
        <v>803</v>
      </c>
      <c r="D759" t="s">
        <v>838</v>
      </c>
      <c r="E759" s="4">
        <v>36657000</v>
      </c>
    </row>
    <row r="760" spans="1:5" x14ac:dyDescent="0.25">
      <c r="A760" t="s">
        <v>1878</v>
      </c>
      <c r="B760" s="8">
        <v>1003</v>
      </c>
      <c r="C760" t="s">
        <v>811</v>
      </c>
      <c r="D760" t="s">
        <v>705</v>
      </c>
      <c r="E760" s="4">
        <v>126785.99</v>
      </c>
    </row>
    <row r="761" spans="1:5" x14ac:dyDescent="0.25">
      <c r="A761" t="s">
        <v>1879</v>
      </c>
      <c r="B761" s="8">
        <v>1001</v>
      </c>
      <c r="C761" t="s">
        <v>812</v>
      </c>
      <c r="D761" t="s">
        <v>705</v>
      </c>
      <c r="E761" s="4">
        <v>11049.740000000002</v>
      </c>
    </row>
    <row r="762" spans="1:5" x14ac:dyDescent="0.25">
      <c r="A762" t="s">
        <v>1880</v>
      </c>
      <c r="B762" s="8">
        <v>1006</v>
      </c>
      <c r="C762" t="s">
        <v>816</v>
      </c>
      <c r="D762" t="s">
        <v>830</v>
      </c>
      <c r="E762" s="4">
        <v>0</v>
      </c>
    </row>
    <row r="763" spans="1:5" x14ac:dyDescent="0.25">
      <c r="A763" t="s">
        <v>1881</v>
      </c>
      <c r="B763" s="8">
        <v>1001</v>
      </c>
      <c r="C763" t="s">
        <v>816</v>
      </c>
      <c r="D763" t="s">
        <v>832</v>
      </c>
      <c r="E763" s="4">
        <v>377.54999999999927</v>
      </c>
    </row>
    <row r="764" spans="1:5" x14ac:dyDescent="0.25">
      <c r="A764" t="s">
        <v>1882</v>
      </c>
      <c r="B764" s="8">
        <v>1001</v>
      </c>
      <c r="C764" t="s">
        <v>778</v>
      </c>
      <c r="D764" t="s">
        <v>838</v>
      </c>
      <c r="E764" s="4">
        <v>446318838.30000007</v>
      </c>
    </row>
    <row r="765" spans="1:5" x14ac:dyDescent="0.25">
      <c r="A765" t="s">
        <v>1883</v>
      </c>
      <c r="B765" s="8">
        <v>1001</v>
      </c>
      <c r="C765" t="s">
        <v>811</v>
      </c>
      <c r="D765" t="s">
        <v>838</v>
      </c>
      <c r="E765" s="4">
        <v>0</v>
      </c>
    </row>
    <row r="766" spans="1:5" x14ac:dyDescent="0.25">
      <c r="A766" t="s">
        <v>1884</v>
      </c>
      <c r="B766" s="8">
        <v>1004</v>
      </c>
      <c r="C766" t="s">
        <v>802</v>
      </c>
      <c r="D766" t="s">
        <v>705</v>
      </c>
      <c r="E766" s="4">
        <v>0</v>
      </c>
    </row>
    <row r="767" spans="1:5" x14ac:dyDescent="0.25">
      <c r="A767" t="s">
        <v>1885</v>
      </c>
      <c r="B767" s="8">
        <v>1002</v>
      </c>
      <c r="C767" t="s">
        <v>817</v>
      </c>
      <c r="D767" t="s">
        <v>838</v>
      </c>
      <c r="E767" s="4">
        <v>13723764.470000001</v>
      </c>
    </row>
    <row r="768" spans="1:5" x14ac:dyDescent="0.25">
      <c r="A768" t="s">
        <v>1886</v>
      </c>
      <c r="B768" s="8">
        <v>1003</v>
      </c>
      <c r="C768" t="s">
        <v>803</v>
      </c>
      <c r="D768" t="s">
        <v>832</v>
      </c>
      <c r="E768" s="4">
        <v>484329.46</v>
      </c>
    </row>
    <row r="769" spans="1:5" x14ac:dyDescent="0.25">
      <c r="A769" t="s">
        <v>1887</v>
      </c>
      <c r="B769" s="8">
        <v>1006</v>
      </c>
      <c r="C769" t="s">
        <v>805</v>
      </c>
      <c r="D769" t="s">
        <v>838</v>
      </c>
      <c r="E769" s="4">
        <v>-152136.31</v>
      </c>
    </row>
    <row r="770" spans="1:5" x14ac:dyDescent="0.25">
      <c r="A770" t="s">
        <v>1888</v>
      </c>
      <c r="B770" s="8">
        <v>1001</v>
      </c>
      <c r="C770" t="s">
        <v>815</v>
      </c>
      <c r="D770" t="s">
        <v>832</v>
      </c>
      <c r="E770" s="4">
        <v>356683.37</v>
      </c>
    </row>
    <row r="771" spans="1:5" x14ac:dyDescent="0.25">
      <c r="A771" t="s">
        <v>1889</v>
      </c>
      <c r="B771" s="8">
        <v>1003</v>
      </c>
      <c r="C771" t="s">
        <v>804</v>
      </c>
      <c r="D771" t="s">
        <v>832</v>
      </c>
      <c r="E771" s="4">
        <v>111088.11</v>
      </c>
    </row>
    <row r="772" spans="1:5" x14ac:dyDescent="0.25">
      <c r="A772" t="s">
        <v>1890</v>
      </c>
      <c r="B772" s="8">
        <v>1003</v>
      </c>
      <c r="C772" t="s">
        <v>813</v>
      </c>
      <c r="D772" t="s">
        <v>832</v>
      </c>
      <c r="E772" s="4">
        <v>864984.59</v>
      </c>
    </row>
    <row r="773" spans="1:5" x14ac:dyDescent="0.25">
      <c r="A773" t="s">
        <v>1891</v>
      </c>
      <c r="B773" s="8">
        <v>1003</v>
      </c>
      <c r="C773" t="s">
        <v>803</v>
      </c>
      <c r="D773" t="s">
        <v>838</v>
      </c>
      <c r="E773" s="4">
        <v>0</v>
      </c>
    </row>
    <row r="774" spans="1:5" x14ac:dyDescent="0.25">
      <c r="A774" t="s">
        <v>1892</v>
      </c>
      <c r="B774" s="8">
        <v>1005</v>
      </c>
      <c r="C774" t="s">
        <v>817</v>
      </c>
      <c r="D774" t="s">
        <v>832</v>
      </c>
      <c r="E774" s="4">
        <v>19246.189999999999</v>
      </c>
    </row>
    <row r="775" spans="1:5" x14ac:dyDescent="0.25">
      <c r="A775" t="s">
        <v>1893</v>
      </c>
      <c r="B775" s="8">
        <v>1004</v>
      </c>
      <c r="C775" t="s">
        <v>778</v>
      </c>
      <c r="D775" t="s">
        <v>830</v>
      </c>
      <c r="E775" s="4">
        <v>36889.61</v>
      </c>
    </row>
    <row r="776" spans="1:5" x14ac:dyDescent="0.25">
      <c r="A776" t="s">
        <v>1894</v>
      </c>
      <c r="B776" s="8">
        <v>1006</v>
      </c>
      <c r="C776" t="s">
        <v>816</v>
      </c>
      <c r="D776" t="s">
        <v>838</v>
      </c>
      <c r="E776" s="4">
        <v>1553459.1300000001</v>
      </c>
    </row>
    <row r="777" spans="1:5" x14ac:dyDescent="0.25">
      <c r="A777" t="s">
        <v>1895</v>
      </c>
      <c r="B777" s="8">
        <v>1003</v>
      </c>
      <c r="C777" t="s">
        <v>804</v>
      </c>
      <c r="D777" t="s">
        <v>838</v>
      </c>
      <c r="E777" s="4">
        <v>10983580.050000001</v>
      </c>
    </row>
    <row r="778" spans="1:5" x14ac:dyDescent="0.25">
      <c r="A778" t="s">
        <v>1896</v>
      </c>
      <c r="B778" s="8">
        <v>1003</v>
      </c>
      <c r="C778" t="s">
        <v>812</v>
      </c>
      <c r="D778" t="s">
        <v>832</v>
      </c>
      <c r="E778" s="4">
        <v>563952.80000000005</v>
      </c>
    </row>
    <row r="779" spans="1:5" x14ac:dyDescent="0.25">
      <c r="A779" t="s">
        <v>1897</v>
      </c>
      <c r="B779" s="8">
        <v>1001</v>
      </c>
      <c r="C779" t="s">
        <v>802</v>
      </c>
      <c r="D779" t="s">
        <v>830</v>
      </c>
      <c r="E779" s="4">
        <v>-44230.07</v>
      </c>
    </row>
    <row r="780" spans="1:5" x14ac:dyDescent="0.25">
      <c r="A780" t="s">
        <v>1898</v>
      </c>
      <c r="B780" s="8">
        <v>1005</v>
      </c>
      <c r="C780" t="s">
        <v>811</v>
      </c>
      <c r="D780" t="s">
        <v>838</v>
      </c>
      <c r="E780" s="4">
        <v>0</v>
      </c>
    </row>
    <row r="781" spans="1:5" x14ac:dyDescent="0.25">
      <c r="A781" t="s">
        <v>1899</v>
      </c>
      <c r="B781" s="8">
        <v>1004</v>
      </c>
      <c r="C781" t="s">
        <v>815</v>
      </c>
      <c r="D781" t="s">
        <v>3</v>
      </c>
      <c r="E781" s="4">
        <v>903274.25</v>
      </c>
    </row>
    <row r="782" spans="1:5" x14ac:dyDescent="0.25">
      <c r="A782" t="s">
        <v>1900</v>
      </c>
      <c r="B782" s="8">
        <v>1002</v>
      </c>
      <c r="C782" t="s">
        <v>801</v>
      </c>
      <c r="D782" t="s">
        <v>849</v>
      </c>
      <c r="E782" s="4">
        <v>9804.92</v>
      </c>
    </row>
    <row r="783" spans="1:5" x14ac:dyDescent="0.25">
      <c r="A783" t="s">
        <v>1901</v>
      </c>
      <c r="B783" s="8">
        <v>1006</v>
      </c>
      <c r="C783" t="s">
        <v>806</v>
      </c>
      <c r="D783" t="s">
        <v>705</v>
      </c>
      <c r="E783" s="4">
        <v>0</v>
      </c>
    </row>
    <row r="784" spans="1:5" x14ac:dyDescent="0.25">
      <c r="A784" t="s">
        <v>1902</v>
      </c>
      <c r="B784" s="8">
        <v>1005</v>
      </c>
      <c r="C784" t="s">
        <v>807</v>
      </c>
      <c r="D784" t="s">
        <v>838</v>
      </c>
      <c r="E784" s="4">
        <v>0</v>
      </c>
    </row>
    <row r="785" spans="1:5" x14ac:dyDescent="0.25">
      <c r="A785" t="s">
        <v>1903</v>
      </c>
      <c r="B785" s="8">
        <v>1006</v>
      </c>
      <c r="C785" t="s">
        <v>804</v>
      </c>
      <c r="D785" t="s">
        <v>830</v>
      </c>
      <c r="E785" s="4">
        <v>120400.47</v>
      </c>
    </row>
    <row r="786" spans="1:5" x14ac:dyDescent="0.25">
      <c r="A786" t="s">
        <v>1904</v>
      </c>
      <c r="B786" s="8">
        <v>1002</v>
      </c>
      <c r="C786" t="s">
        <v>815</v>
      </c>
      <c r="D786" t="s">
        <v>838</v>
      </c>
      <c r="E786" s="4">
        <v>7693542.1799999997</v>
      </c>
    </row>
    <row r="787" spans="1:5" x14ac:dyDescent="0.25">
      <c r="A787" t="s">
        <v>1905</v>
      </c>
      <c r="B787" s="8">
        <v>1004</v>
      </c>
      <c r="C787" t="s">
        <v>803</v>
      </c>
      <c r="D787" t="s">
        <v>830</v>
      </c>
      <c r="E787" s="4">
        <v>0</v>
      </c>
    </row>
    <row r="788" spans="1:5" x14ac:dyDescent="0.25">
      <c r="A788" t="s">
        <v>1906</v>
      </c>
      <c r="B788" s="8">
        <v>1001</v>
      </c>
      <c r="C788" t="s">
        <v>808</v>
      </c>
      <c r="D788" t="s">
        <v>838</v>
      </c>
      <c r="E788" s="4">
        <v>-49954.47</v>
      </c>
    </row>
    <row r="789" spans="1:5" x14ac:dyDescent="0.25">
      <c r="A789" t="s">
        <v>1907</v>
      </c>
      <c r="B789" s="8">
        <v>1003</v>
      </c>
      <c r="C789" t="s">
        <v>801</v>
      </c>
      <c r="D789" t="s">
        <v>705</v>
      </c>
      <c r="E789" s="4">
        <v>737.56</v>
      </c>
    </row>
    <row r="790" spans="1:5" x14ac:dyDescent="0.25">
      <c r="A790" t="s">
        <v>1908</v>
      </c>
      <c r="B790" s="8">
        <v>1003</v>
      </c>
      <c r="C790" t="s">
        <v>805</v>
      </c>
      <c r="D790" t="s">
        <v>832</v>
      </c>
      <c r="E790" s="4">
        <v>307075.09999999998</v>
      </c>
    </row>
    <row r="791" spans="1:5" x14ac:dyDescent="0.25">
      <c r="A791" t="s">
        <v>1909</v>
      </c>
      <c r="B791" s="8">
        <v>1002</v>
      </c>
      <c r="C791" t="s">
        <v>816</v>
      </c>
      <c r="D791" t="s">
        <v>838</v>
      </c>
      <c r="E791" s="4">
        <v>253531231</v>
      </c>
    </row>
    <row r="792" spans="1:5" x14ac:dyDescent="0.25">
      <c r="A792" t="s">
        <v>1910</v>
      </c>
      <c r="B792" s="8">
        <v>1002</v>
      </c>
      <c r="C792" t="s">
        <v>810</v>
      </c>
      <c r="D792" t="s">
        <v>832</v>
      </c>
      <c r="E792" s="4">
        <v>0</v>
      </c>
    </row>
    <row r="793" spans="1:5" x14ac:dyDescent="0.25">
      <c r="A793" t="s">
        <v>1911</v>
      </c>
      <c r="B793" s="8">
        <v>1005</v>
      </c>
      <c r="C793" t="s">
        <v>813</v>
      </c>
      <c r="D793" t="s">
        <v>705</v>
      </c>
      <c r="E793" s="4">
        <v>10416388.77</v>
      </c>
    </row>
    <row r="794" spans="1:5" x14ac:dyDescent="0.25">
      <c r="A794" t="s">
        <v>1912</v>
      </c>
      <c r="B794" s="8">
        <v>1006</v>
      </c>
      <c r="C794" t="s">
        <v>814</v>
      </c>
      <c r="D794" t="s">
        <v>830</v>
      </c>
      <c r="E794" s="4">
        <v>0</v>
      </c>
    </row>
    <row r="795" spans="1:5" x14ac:dyDescent="0.25">
      <c r="A795" t="s">
        <v>1913</v>
      </c>
      <c r="B795" s="8">
        <v>1005</v>
      </c>
      <c r="C795" t="s">
        <v>801</v>
      </c>
      <c r="D795" t="s">
        <v>838</v>
      </c>
      <c r="E795" s="4">
        <v>-149997.28</v>
      </c>
    </row>
    <row r="796" spans="1:5" x14ac:dyDescent="0.25">
      <c r="A796" t="s">
        <v>1914</v>
      </c>
      <c r="B796" s="8">
        <v>1001</v>
      </c>
      <c r="C796" t="s">
        <v>804</v>
      </c>
      <c r="D796" t="s">
        <v>830</v>
      </c>
      <c r="E796" s="4">
        <v>0</v>
      </c>
    </row>
    <row r="797" spans="1:5" x14ac:dyDescent="0.25">
      <c r="A797" t="s">
        <v>1915</v>
      </c>
      <c r="B797" s="8">
        <v>1001</v>
      </c>
      <c r="C797" t="s">
        <v>815</v>
      </c>
      <c r="D797" t="s">
        <v>830</v>
      </c>
      <c r="E797" s="4">
        <v>0</v>
      </c>
    </row>
    <row r="798" spans="1:5" x14ac:dyDescent="0.25">
      <c r="A798" t="s">
        <v>1916</v>
      </c>
      <c r="B798" s="8">
        <v>1005</v>
      </c>
      <c r="C798" t="s">
        <v>815</v>
      </c>
      <c r="D798" t="s">
        <v>838</v>
      </c>
      <c r="E798" s="4">
        <v>0</v>
      </c>
    </row>
    <row r="799" spans="1:5" x14ac:dyDescent="0.25">
      <c r="A799" t="s">
        <v>1917</v>
      </c>
      <c r="B799" s="8">
        <v>1004</v>
      </c>
      <c r="C799" t="s">
        <v>811</v>
      </c>
      <c r="D799" t="s">
        <v>705</v>
      </c>
      <c r="E799" s="4">
        <v>44417.87</v>
      </c>
    </row>
    <row r="800" spans="1:5" x14ac:dyDescent="0.25">
      <c r="A800" t="s">
        <v>1918</v>
      </c>
      <c r="B800" s="8">
        <v>1002</v>
      </c>
      <c r="C800" t="s">
        <v>801</v>
      </c>
      <c r="D800" t="s">
        <v>832</v>
      </c>
      <c r="E800" s="4">
        <v>3732.15</v>
      </c>
    </row>
    <row r="801" spans="1:5" x14ac:dyDescent="0.25">
      <c r="A801" t="s">
        <v>1919</v>
      </c>
      <c r="B801" s="8">
        <v>1004</v>
      </c>
      <c r="C801" t="s">
        <v>811</v>
      </c>
      <c r="D801" t="s">
        <v>838</v>
      </c>
      <c r="E801" s="4">
        <v>0</v>
      </c>
    </row>
    <row r="802" spans="1:5" x14ac:dyDescent="0.25">
      <c r="A802" t="s">
        <v>1920</v>
      </c>
      <c r="B802" s="8">
        <v>1005</v>
      </c>
      <c r="C802" t="s">
        <v>815</v>
      </c>
      <c r="D802" t="s">
        <v>838</v>
      </c>
      <c r="E802" s="4">
        <v>0</v>
      </c>
    </row>
    <row r="803" spans="1:5" x14ac:dyDescent="0.25">
      <c r="A803" t="s">
        <v>1921</v>
      </c>
      <c r="B803" s="8">
        <v>1002</v>
      </c>
      <c r="C803" t="s">
        <v>815</v>
      </c>
      <c r="D803" t="s">
        <v>830</v>
      </c>
      <c r="E803" s="4">
        <v>115277.56</v>
      </c>
    </row>
    <row r="804" spans="1:5" x14ac:dyDescent="0.25">
      <c r="A804" t="s">
        <v>1922</v>
      </c>
      <c r="B804" s="8">
        <v>1001</v>
      </c>
      <c r="C804" t="s">
        <v>801</v>
      </c>
      <c r="D804" t="s">
        <v>830</v>
      </c>
      <c r="E804" s="4">
        <v>55406.229999999996</v>
      </c>
    </row>
    <row r="805" spans="1:5" x14ac:dyDescent="0.25">
      <c r="A805" t="s">
        <v>1923</v>
      </c>
      <c r="B805" s="8">
        <v>1004</v>
      </c>
      <c r="C805" t="s">
        <v>801</v>
      </c>
      <c r="D805" t="s">
        <v>832</v>
      </c>
      <c r="E805" s="4">
        <v>2439219.79</v>
      </c>
    </row>
    <row r="806" spans="1:5" x14ac:dyDescent="0.25">
      <c r="A806" t="s">
        <v>1924</v>
      </c>
      <c r="B806" s="8">
        <v>1001</v>
      </c>
      <c r="C806" t="s">
        <v>813</v>
      </c>
      <c r="D806" t="s">
        <v>832</v>
      </c>
      <c r="E806" s="4">
        <v>94788.33</v>
      </c>
    </row>
    <row r="807" spans="1:5" x14ac:dyDescent="0.25">
      <c r="A807" t="s">
        <v>1925</v>
      </c>
      <c r="B807" s="8">
        <v>1003</v>
      </c>
      <c r="C807" t="s">
        <v>803</v>
      </c>
      <c r="D807" t="s">
        <v>830</v>
      </c>
      <c r="E807" s="4">
        <v>21522.77</v>
      </c>
    </row>
    <row r="808" spans="1:5" x14ac:dyDescent="0.25">
      <c r="A808" t="s">
        <v>1926</v>
      </c>
      <c r="B808" s="8">
        <v>1005</v>
      </c>
      <c r="C808" t="s">
        <v>804</v>
      </c>
      <c r="D808" t="s">
        <v>838</v>
      </c>
      <c r="E808" s="4">
        <v>4150974.75</v>
      </c>
    </row>
    <row r="809" spans="1:5" x14ac:dyDescent="0.25">
      <c r="A809" t="s">
        <v>1927</v>
      </c>
      <c r="B809" s="8">
        <v>1005</v>
      </c>
      <c r="C809" t="s">
        <v>815</v>
      </c>
      <c r="D809" t="s">
        <v>830</v>
      </c>
      <c r="E809" s="4">
        <v>272157.10000000003</v>
      </c>
    </row>
    <row r="810" spans="1:5" x14ac:dyDescent="0.25">
      <c r="A810" t="s">
        <v>1928</v>
      </c>
      <c r="B810" s="8">
        <v>1002</v>
      </c>
      <c r="C810" t="s">
        <v>817</v>
      </c>
      <c r="D810" t="s">
        <v>838</v>
      </c>
      <c r="E810" s="4">
        <v>-53410.36</v>
      </c>
    </row>
    <row r="811" spans="1:5" x14ac:dyDescent="0.25">
      <c r="A811" t="s">
        <v>1929</v>
      </c>
      <c r="B811" s="8">
        <v>1006</v>
      </c>
      <c r="C811" t="s">
        <v>803</v>
      </c>
      <c r="D811" t="s">
        <v>705</v>
      </c>
      <c r="E811" s="4">
        <v>42288.36</v>
      </c>
    </row>
    <row r="812" spans="1:5" x14ac:dyDescent="0.25">
      <c r="A812" t="s">
        <v>1930</v>
      </c>
      <c r="B812" s="8">
        <v>1005</v>
      </c>
      <c r="C812" t="s">
        <v>815</v>
      </c>
      <c r="D812" t="s">
        <v>838</v>
      </c>
      <c r="E812" s="4">
        <v>2922.93</v>
      </c>
    </row>
    <row r="813" spans="1:5" x14ac:dyDescent="0.25">
      <c r="A813" t="s">
        <v>1931</v>
      </c>
      <c r="B813" s="8">
        <v>1003</v>
      </c>
      <c r="C813" t="s">
        <v>809</v>
      </c>
      <c r="D813" t="s">
        <v>832</v>
      </c>
      <c r="E813" s="4">
        <v>0</v>
      </c>
    </row>
    <row r="814" spans="1:5" x14ac:dyDescent="0.25">
      <c r="A814" t="s">
        <v>1932</v>
      </c>
      <c r="B814" s="8">
        <v>1006</v>
      </c>
      <c r="C814" t="s">
        <v>809</v>
      </c>
      <c r="D814" t="s">
        <v>830</v>
      </c>
      <c r="E814" s="4">
        <v>67807.25</v>
      </c>
    </row>
    <row r="815" spans="1:5" x14ac:dyDescent="0.25">
      <c r="A815" t="s">
        <v>1933</v>
      </c>
      <c r="B815" s="8">
        <v>1004</v>
      </c>
      <c r="C815" t="s">
        <v>813</v>
      </c>
      <c r="D815" t="s">
        <v>3</v>
      </c>
      <c r="E815" s="4">
        <v>13235.95</v>
      </c>
    </row>
    <row r="816" spans="1:5" x14ac:dyDescent="0.25">
      <c r="A816" t="s">
        <v>1934</v>
      </c>
      <c r="B816" s="8">
        <v>1005</v>
      </c>
      <c r="C816" t="s">
        <v>814</v>
      </c>
      <c r="D816" t="s">
        <v>838</v>
      </c>
      <c r="E816" s="4">
        <v>2044091.85</v>
      </c>
    </row>
    <row r="817" spans="1:5" x14ac:dyDescent="0.25">
      <c r="A817" t="s">
        <v>1935</v>
      </c>
      <c r="B817" s="8">
        <v>1001</v>
      </c>
      <c r="C817" t="s">
        <v>803</v>
      </c>
      <c r="D817" t="s">
        <v>830</v>
      </c>
      <c r="E817" s="4">
        <v>22017.66</v>
      </c>
    </row>
    <row r="818" spans="1:5" x14ac:dyDescent="0.25">
      <c r="A818" t="s">
        <v>1936</v>
      </c>
      <c r="B818" s="8">
        <v>1003</v>
      </c>
      <c r="C818" t="s">
        <v>802</v>
      </c>
      <c r="D818" t="s">
        <v>705</v>
      </c>
      <c r="E818" s="4">
        <v>864628.92</v>
      </c>
    </row>
    <row r="819" spans="1:5" x14ac:dyDescent="0.25">
      <c r="A819" t="s">
        <v>1937</v>
      </c>
      <c r="B819" s="8">
        <v>1003</v>
      </c>
      <c r="C819" t="s">
        <v>811</v>
      </c>
      <c r="D819" t="s">
        <v>838</v>
      </c>
      <c r="E819" s="4">
        <v>-1407.51</v>
      </c>
    </row>
    <row r="820" spans="1:5" x14ac:dyDescent="0.25">
      <c r="A820" t="s">
        <v>1938</v>
      </c>
      <c r="B820" s="8">
        <v>1005</v>
      </c>
      <c r="C820" t="s">
        <v>814</v>
      </c>
      <c r="D820" t="s">
        <v>832</v>
      </c>
      <c r="E820" s="4">
        <v>78.98</v>
      </c>
    </row>
    <row r="821" spans="1:5" x14ac:dyDescent="0.25">
      <c r="A821" t="s">
        <v>1939</v>
      </c>
      <c r="B821" s="8">
        <v>1006</v>
      </c>
      <c r="C821" t="s">
        <v>810</v>
      </c>
      <c r="D821" t="s">
        <v>3</v>
      </c>
      <c r="E821" s="4">
        <v>31016.58</v>
      </c>
    </row>
    <row r="822" spans="1:5" x14ac:dyDescent="0.25">
      <c r="A822" t="s">
        <v>1940</v>
      </c>
      <c r="B822" s="8">
        <v>1005</v>
      </c>
      <c r="C822" t="s">
        <v>816</v>
      </c>
      <c r="D822" t="s">
        <v>705</v>
      </c>
      <c r="E822" s="4">
        <v>366242.87</v>
      </c>
    </row>
    <row r="823" spans="1:5" x14ac:dyDescent="0.25">
      <c r="A823" t="s">
        <v>1941</v>
      </c>
      <c r="B823" s="8">
        <v>1001</v>
      </c>
      <c r="C823" t="s">
        <v>806</v>
      </c>
      <c r="D823" t="s">
        <v>832</v>
      </c>
      <c r="E823" s="4">
        <v>0</v>
      </c>
    </row>
    <row r="824" spans="1:5" x14ac:dyDescent="0.25">
      <c r="A824" t="s">
        <v>1942</v>
      </c>
      <c r="B824" s="8">
        <v>1006</v>
      </c>
      <c r="C824" t="s">
        <v>810</v>
      </c>
      <c r="D824" t="s">
        <v>830</v>
      </c>
      <c r="E824" s="4">
        <v>10280.56</v>
      </c>
    </row>
    <row r="825" spans="1:5" x14ac:dyDescent="0.25">
      <c r="A825" t="s">
        <v>1943</v>
      </c>
      <c r="B825" s="8">
        <v>1001</v>
      </c>
      <c r="C825" t="s">
        <v>801</v>
      </c>
      <c r="D825" t="s">
        <v>832</v>
      </c>
      <c r="E825" s="4">
        <v>-15242.07</v>
      </c>
    </row>
    <row r="826" spans="1:5" x14ac:dyDescent="0.25">
      <c r="A826" t="s">
        <v>1944</v>
      </c>
      <c r="B826" s="8">
        <v>1004</v>
      </c>
      <c r="C826" t="s">
        <v>812</v>
      </c>
      <c r="D826" t="s">
        <v>832</v>
      </c>
      <c r="E826" s="4">
        <v>-8642.7800000000134</v>
      </c>
    </row>
    <row r="827" spans="1:5" x14ac:dyDescent="0.25">
      <c r="A827" t="s">
        <v>1945</v>
      </c>
      <c r="B827" s="8">
        <v>1006</v>
      </c>
      <c r="C827" t="s">
        <v>806</v>
      </c>
      <c r="D827" t="s">
        <v>832</v>
      </c>
      <c r="E827" s="4">
        <v>386433.83999999997</v>
      </c>
    </row>
    <row r="828" spans="1:5" x14ac:dyDescent="0.25">
      <c r="A828" t="s">
        <v>1946</v>
      </c>
      <c r="B828" s="8">
        <v>1006</v>
      </c>
      <c r="C828" t="s">
        <v>778</v>
      </c>
      <c r="D828" t="s">
        <v>838</v>
      </c>
      <c r="E828" s="4">
        <v>17673872.870000001</v>
      </c>
    </row>
    <row r="829" spans="1:5" x14ac:dyDescent="0.25">
      <c r="A829" t="s">
        <v>1947</v>
      </c>
      <c r="B829" s="8">
        <v>1005</v>
      </c>
      <c r="C829" t="s">
        <v>813</v>
      </c>
      <c r="D829" t="s">
        <v>838</v>
      </c>
      <c r="E829" s="4">
        <v>217688100</v>
      </c>
    </row>
    <row r="830" spans="1:5" x14ac:dyDescent="0.25">
      <c r="A830" t="s">
        <v>1948</v>
      </c>
      <c r="B830" s="8">
        <v>1006</v>
      </c>
      <c r="C830" t="s">
        <v>809</v>
      </c>
      <c r="D830" t="s">
        <v>830</v>
      </c>
      <c r="E830" s="4">
        <v>35.979999999999997</v>
      </c>
    </row>
    <row r="831" spans="1:5" x14ac:dyDescent="0.25">
      <c r="A831" t="s">
        <v>1949</v>
      </c>
      <c r="B831" s="8">
        <v>1001</v>
      </c>
      <c r="C831" t="s">
        <v>803</v>
      </c>
      <c r="D831" t="s">
        <v>838</v>
      </c>
      <c r="E831" s="4">
        <v>-1139.01</v>
      </c>
    </row>
    <row r="832" spans="1:5" x14ac:dyDescent="0.25">
      <c r="A832" t="s">
        <v>1950</v>
      </c>
      <c r="B832" s="8">
        <v>1002</v>
      </c>
      <c r="C832" t="s">
        <v>811</v>
      </c>
      <c r="D832" t="s">
        <v>830</v>
      </c>
      <c r="E832" s="4">
        <v>0</v>
      </c>
    </row>
    <row r="833" spans="1:5" x14ac:dyDescent="0.25">
      <c r="A833" t="s">
        <v>1951</v>
      </c>
      <c r="B833" s="8">
        <v>1006</v>
      </c>
      <c r="C833" t="s">
        <v>803</v>
      </c>
      <c r="D833" t="s">
        <v>838</v>
      </c>
      <c r="E833" s="4">
        <v>5549749.0099999998</v>
      </c>
    </row>
    <row r="834" spans="1:5" x14ac:dyDescent="0.25">
      <c r="A834" t="s">
        <v>1952</v>
      </c>
      <c r="B834" s="8">
        <v>1006</v>
      </c>
      <c r="C834" t="s">
        <v>815</v>
      </c>
      <c r="D834" t="s">
        <v>838</v>
      </c>
      <c r="E834" s="4">
        <v>0</v>
      </c>
    </row>
    <row r="835" spans="1:5" x14ac:dyDescent="0.25">
      <c r="A835" t="s">
        <v>1953</v>
      </c>
      <c r="B835" s="8">
        <v>1002</v>
      </c>
      <c r="C835" t="s">
        <v>803</v>
      </c>
      <c r="D835" t="s">
        <v>705</v>
      </c>
      <c r="E835" s="4">
        <v>515.79000000000008</v>
      </c>
    </row>
    <row r="836" spans="1:5" x14ac:dyDescent="0.25">
      <c r="A836" t="s">
        <v>1954</v>
      </c>
      <c r="B836" s="8">
        <v>1003</v>
      </c>
      <c r="C836" t="s">
        <v>813</v>
      </c>
      <c r="D836" t="s">
        <v>832</v>
      </c>
      <c r="E836" s="4">
        <v>631406.72</v>
      </c>
    </row>
    <row r="837" spans="1:5" x14ac:dyDescent="0.25">
      <c r="A837" t="s">
        <v>1955</v>
      </c>
      <c r="B837" s="8">
        <v>1003</v>
      </c>
      <c r="C837" t="s">
        <v>816</v>
      </c>
      <c r="D837" t="s">
        <v>830</v>
      </c>
      <c r="E837" s="4">
        <v>0</v>
      </c>
    </row>
    <row r="838" spans="1:5" x14ac:dyDescent="0.25">
      <c r="A838" t="s">
        <v>1956</v>
      </c>
      <c r="B838" s="8">
        <v>1001</v>
      </c>
      <c r="C838" t="s">
        <v>805</v>
      </c>
      <c r="D838" t="s">
        <v>838</v>
      </c>
      <c r="E838" s="4">
        <v>-12681865.17</v>
      </c>
    </row>
    <row r="839" spans="1:5" x14ac:dyDescent="0.25">
      <c r="A839" t="s">
        <v>1957</v>
      </c>
      <c r="B839" s="8">
        <v>1006</v>
      </c>
      <c r="C839" t="s">
        <v>805</v>
      </c>
      <c r="D839" t="s">
        <v>838</v>
      </c>
      <c r="E839" s="4">
        <v>29232.870000000003</v>
      </c>
    </row>
    <row r="840" spans="1:5" x14ac:dyDescent="0.25">
      <c r="A840" t="s">
        <v>1958</v>
      </c>
      <c r="B840" s="8">
        <v>1004</v>
      </c>
      <c r="C840" t="s">
        <v>801</v>
      </c>
      <c r="D840" t="s">
        <v>838</v>
      </c>
      <c r="E840" s="4">
        <v>58131</v>
      </c>
    </row>
    <row r="841" spans="1:5" x14ac:dyDescent="0.25">
      <c r="A841" t="s">
        <v>1959</v>
      </c>
      <c r="B841" s="8">
        <v>1002</v>
      </c>
      <c r="C841" t="s">
        <v>809</v>
      </c>
      <c r="D841" t="s">
        <v>830</v>
      </c>
      <c r="E841" s="4">
        <v>187584.51</v>
      </c>
    </row>
    <row r="842" spans="1:5" x14ac:dyDescent="0.25">
      <c r="A842" t="s">
        <v>1960</v>
      </c>
      <c r="B842" s="8">
        <v>1002</v>
      </c>
      <c r="C842" t="s">
        <v>814</v>
      </c>
      <c r="D842" t="s">
        <v>832</v>
      </c>
      <c r="E842" s="4">
        <v>233047.11</v>
      </c>
    </row>
    <row r="843" spans="1:5" x14ac:dyDescent="0.25">
      <c r="A843" t="s">
        <v>1961</v>
      </c>
      <c r="B843" s="8">
        <v>1005</v>
      </c>
      <c r="C843" t="s">
        <v>816</v>
      </c>
      <c r="D843" t="s">
        <v>830</v>
      </c>
      <c r="E843" s="4">
        <v>31.7</v>
      </c>
    </row>
    <row r="844" spans="1:5" x14ac:dyDescent="0.25">
      <c r="A844" t="s">
        <v>1962</v>
      </c>
      <c r="B844" s="8">
        <v>1004</v>
      </c>
      <c r="C844" t="s">
        <v>814</v>
      </c>
      <c r="D844" t="s">
        <v>838</v>
      </c>
      <c r="E844" s="4">
        <v>50473.43</v>
      </c>
    </row>
    <row r="845" spans="1:5" x14ac:dyDescent="0.25">
      <c r="A845" t="s">
        <v>1963</v>
      </c>
      <c r="B845" s="8">
        <v>1006</v>
      </c>
      <c r="C845" t="s">
        <v>809</v>
      </c>
      <c r="D845" t="s">
        <v>838</v>
      </c>
      <c r="E845" s="4">
        <v>6135.8099999999995</v>
      </c>
    </row>
    <row r="846" spans="1:5" x14ac:dyDescent="0.25">
      <c r="A846" t="s">
        <v>1964</v>
      </c>
      <c r="B846" s="8">
        <v>1006</v>
      </c>
      <c r="C846" t="s">
        <v>811</v>
      </c>
      <c r="D846" t="s">
        <v>830</v>
      </c>
      <c r="E846" s="4">
        <v>-78120.05</v>
      </c>
    </row>
    <row r="847" spans="1:5" x14ac:dyDescent="0.25">
      <c r="A847" t="s">
        <v>1965</v>
      </c>
      <c r="B847" s="8">
        <v>1005</v>
      </c>
      <c r="C847" t="s">
        <v>811</v>
      </c>
      <c r="D847" t="s">
        <v>838</v>
      </c>
      <c r="E847" s="4">
        <v>1307104.1099999994</v>
      </c>
    </row>
    <row r="848" spans="1:5" x14ac:dyDescent="0.25">
      <c r="A848" t="s">
        <v>1966</v>
      </c>
      <c r="B848" s="8">
        <v>1001</v>
      </c>
      <c r="C848" t="s">
        <v>812</v>
      </c>
      <c r="D848" t="s">
        <v>830</v>
      </c>
      <c r="E848" s="4">
        <v>-6196.46</v>
      </c>
    </row>
    <row r="849" spans="1:5" x14ac:dyDescent="0.25">
      <c r="A849" t="s">
        <v>1967</v>
      </c>
      <c r="B849" s="8">
        <v>1001</v>
      </c>
      <c r="C849" t="s">
        <v>807</v>
      </c>
      <c r="D849" t="s">
        <v>705</v>
      </c>
      <c r="E849" s="4">
        <v>38756.11</v>
      </c>
    </row>
    <row r="850" spans="1:5" x14ac:dyDescent="0.25">
      <c r="A850" t="s">
        <v>1968</v>
      </c>
      <c r="B850" s="8">
        <v>1006</v>
      </c>
      <c r="C850" t="s">
        <v>802</v>
      </c>
      <c r="D850" t="s">
        <v>705</v>
      </c>
      <c r="E850" s="4">
        <v>91286.74</v>
      </c>
    </row>
    <row r="851" spans="1:5" x14ac:dyDescent="0.25">
      <c r="A851" t="s">
        <v>1969</v>
      </c>
      <c r="B851" s="8">
        <v>1005</v>
      </c>
      <c r="C851" t="s">
        <v>801</v>
      </c>
      <c r="D851" t="s">
        <v>832</v>
      </c>
      <c r="E851" s="4">
        <v>108177.48</v>
      </c>
    </row>
    <row r="852" spans="1:5" x14ac:dyDescent="0.25">
      <c r="A852" t="s">
        <v>1970</v>
      </c>
      <c r="B852" s="8">
        <v>1006</v>
      </c>
      <c r="C852" t="s">
        <v>803</v>
      </c>
      <c r="D852" t="s">
        <v>849</v>
      </c>
      <c r="E852" s="4">
        <v>172307.07</v>
      </c>
    </row>
    <row r="853" spans="1:5" x14ac:dyDescent="0.25">
      <c r="A853" t="s">
        <v>1971</v>
      </c>
      <c r="B853" s="8">
        <v>1003</v>
      </c>
      <c r="C853" t="s">
        <v>817</v>
      </c>
      <c r="D853" t="s">
        <v>832</v>
      </c>
      <c r="E853" s="4">
        <v>-628339.75</v>
      </c>
    </row>
    <row r="854" spans="1:5" x14ac:dyDescent="0.25">
      <c r="A854" t="s">
        <v>1972</v>
      </c>
      <c r="B854" s="8">
        <v>1004</v>
      </c>
      <c r="C854" t="s">
        <v>808</v>
      </c>
      <c r="D854" t="s">
        <v>832</v>
      </c>
      <c r="E854" s="4">
        <v>0</v>
      </c>
    </row>
    <row r="855" spans="1:5" x14ac:dyDescent="0.25">
      <c r="A855" t="s">
        <v>1973</v>
      </c>
      <c r="B855" s="8">
        <v>1004</v>
      </c>
      <c r="C855" t="s">
        <v>810</v>
      </c>
      <c r="D855" t="s">
        <v>830</v>
      </c>
      <c r="E855" s="4">
        <v>158855.47</v>
      </c>
    </row>
    <row r="856" spans="1:5" x14ac:dyDescent="0.25">
      <c r="A856" t="s">
        <v>1974</v>
      </c>
      <c r="B856" s="8">
        <v>1003</v>
      </c>
      <c r="C856" t="s">
        <v>811</v>
      </c>
      <c r="D856" t="s">
        <v>832</v>
      </c>
      <c r="E856" s="4">
        <v>9674203.6400000006</v>
      </c>
    </row>
    <row r="857" spans="1:5" x14ac:dyDescent="0.25">
      <c r="A857" t="s">
        <v>1975</v>
      </c>
      <c r="B857" s="8">
        <v>1005</v>
      </c>
      <c r="C857" t="s">
        <v>816</v>
      </c>
      <c r="D857" t="s">
        <v>705</v>
      </c>
      <c r="E857" s="4">
        <v>116422.63</v>
      </c>
    </row>
    <row r="858" spans="1:5" x14ac:dyDescent="0.25">
      <c r="A858" t="s">
        <v>1976</v>
      </c>
      <c r="B858" s="8">
        <v>1003</v>
      </c>
      <c r="C858" t="s">
        <v>807</v>
      </c>
      <c r="D858" t="s">
        <v>705</v>
      </c>
      <c r="E858" s="4">
        <v>365679.57999999996</v>
      </c>
    </row>
    <row r="859" spans="1:5" x14ac:dyDescent="0.25">
      <c r="A859" t="s">
        <v>1977</v>
      </c>
      <c r="B859" s="8">
        <v>1003</v>
      </c>
      <c r="C859" t="s">
        <v>816</v>
      </c>
      <c r="D859" t="s">
        <v>832</v>
      </c>
      <c r="E859" s="4">
        <v>47147.95</v>
      </c>
    </row>
    <row r="860" spans="1:5" x14ac:dyDescent="0.25">
      <c r="A860" t="s">
        <v>1978</v>
      </c>
      <c r="B860" s="8">
        <v>1003</v>
      </c>
      <c r="C860" t="s">
        <v>814</v>
      </c>
      <c r="D860" t="s">
        <v>832</v>
      </c>
      <c r="E860" s="4">
        <v>598952.87</v>
      </c>
    </row>
    <row r="861" spans="1:5" x14ac:dyDescent="0.25">
      <c r="A861" t="s">
        <v>1979</v>
      </c>
      <c r="B861" s="8">
        <v>1003</v>
      </c>
      <c r="C861" t="s">
        <v>810</v>
      </c>
      <c r="D861" t="s">
        <v>705</v>
      </c>
      <c r="E861" s="4">
        <v>9673671.4000000004</v>
      </c>
    </row>
    <row r="862" spans="1:5" x14ac:dyDescent="0.25">
      <c r="A862" t="s">
        <v>1980</v>
      </c>
      <c r="B862" s="8">
        <v>1001</v>
      </c>
      <c r="C862" t="s">
        <v>804</v>
      </c>
      <c r="D862" t="s">
        <v>830</v>
      </c>
      <c r="E862" s="4">
        <v>1115877.3600000001</v>
      </c>
    </row>
    <row r="863" spans="1:5" x14ac:dyDescent="0.25">
      <c r="A863" t="s">
        <v>1981</v>
      </c>
      <c r="B863" s="8">
        <v>1004</v>
      </c>
      <c r="C863" t="s">
        <v>810</v>
      </c>
      <c r="D863" t="s">
        <v>838</v>
      </c>
      <c r="E863" s="4">
        <v>-6947089.54</v>
      </c>
    </row>
    <row r="864" spans="1:5" x14ac:dyDescent="0.25">
      <c r="A864" t="s">
        <v>1982</v>
      </c>
      <c r="B864" s="8">
        <v>1006</v>
      </c>
      <c r="C864" t="s">
        <v>816</v>
      </c>
      <c r="D864" t="s">
        <v>3</v>
      </c>
      <c r="E864" s="4">
        <v>430</v>
      </c>
    </row>
    <row r="865" spans="1:5" x14ac:dyDescent="0.25">
      <c r="A865" t="s">
        <v>1983</v>
      </c>
      <c r="B865" s="8">
        <v>1003</v>
      </c>
      <c r="C865" t="s">
        <v>802</v>
      </c>
      <c r="D865" t="s">
        <v>705</v>
      </c>
      <c r="E865" s="4">
        <v>61665.3</v>
      </c>
    </row>
    <row r="866" spans="1:5" x14ac:dyDescent="0.25">
      <c r="A866" t="s">
        <v>1984</v>
      </c>
      <c r="B866" s="8">
        <v>1001</v>
      </c>
      <c r="C866" t="s">
        <v>813</v>
      </c>
      <c r="D866" t="s">
        <v>838</v>
      </c>
      <c r="E866" s="4">
        <v>0</v>
      </c>
    </row>
    <row r="867" spans="1:5" x14ac:dyDescent="0.25">
      <c r="A867" t="s">
        <v>1985</v>
      </c>
      <c r="B867" s="8">
        <v>1004</v>
      </c>
      <c r="C867" t="s">
        <v>814</v>
      </c>
      <c r="D867" t="s">
        <v>705</v>
      </c>
      <c r="E867" s="4">
        <v>39043.54</v>
      </c>
    </row>
    <row r="868" spans="1:5" x14ac:dyDescent="0.25">
      <c r="A868" t="s">
        <v>1986</v>
      </c>
      <c r="B868" s="8">
        <v>1001</v>
      </c>
      <c r="C868" t="s">
        <v>813</v>
      </c>
      <c r="D868" t="s">
        <v>830</v>
      </c>
      <c r="E868" s="4">
        <v>0</v>
      </c>
    </row>
    <row r="869" spans="1:5" x14ac:dyDescent="0.25">
      <c r="A869" t="s">
        <v>1987</v>
      </c>
      <c r="B869" s="8">
        <v>1005</v>
      </c>
      <c r="C869" t="s">
        <v>815</v>
      </c>
      <c r="D869" t="s">
        <v>830</v>
      </c>
      <c r="E869" s="4">
        <v>0</v>
      </c>
    </row>
    <row r="870" spans="1:5" x14ac:dyDescent="0.25">
      <c r="A870" t="s">
        <v>1988</v>
      </c>
      <c r="B870" s="8">
        <v>1003</v>
      </c>
      <c r="C870" t="s">
        <v>801</v>
      </c>
      <c r="D870" t="s">
        <v>832</v>
      </c>
      <c r="E870" s="4">
        <v>20600.8</v>
      </c>
    </row>
    <row r="871" spans="1:5" x14ac:dyDescent="0.25">
      <c r="A871" t="s">
        <v>1989</v>
      </c>
      <c r="B871" s="8">
        <v>1006</v>
      </c>
      <c r="C871" t="s">
        <v>812</v>
      </c>
      <c r="D871" t="s">
        <v>832</v>
      </c>
      <c r="E871" s="4">
        <v>0</v>
      </c>
    </row>
    <row r="872" spans="1:5" x14ac:dyDescent="0.25">
      <c r="A872" t="s">
        <v>1990</v>
      </c>
      <c r="B872" s="8">
        <v>1002</v>
      </c>
      <c r="C872" t="s">
        <v>810</v>
      </c>
      <c r="D872" t="s">
        <v>832</v>
      </c>
      <c r="E872" s="4">
        <v>57468.2</v>
      </c>
    </row>
    <row r="873" spans="1:5" x14ac:dyDescent="0.25">
      <c r="A873" t="s">
        <v>1991</v>
      </c>
      <c r="B873" s="8">
        <v>1004</v>
      </c>
      <c r="C873" t="s">
        <v>804</v>
      </c>
      <c r="D873" t="s">
        <v>830</v>
      </c>
      <c r="E873" s="4">
        <v>0</v>
      </c>
    </row>
    <row r="874" spans="1:5" x14ac:dyDescent="0.25">
      <c r="A874" t="s">
        <v>1992</v>
      </c>
      <c r="B874" s="8">
        <v>1004</v>
      </c>
      <c r="C874" t="s">
        <v>817</v>
      </c>
      <c r="D874" t="s">
        <v>832</v>
      </c>
      <c r="E874" s="4">
        <v>53932.68</v>
      </c>
    </row>
    <row r="875" spans="1:5" x14ac:dyDescent="0.25">
      <c r="A875" t="s">
        <v>1993</v>
      </c>
      <c r="B875" s="8">
        <v>1005</v>
      </c>
      <c r="C875" t="s">
        <v>802</v>
      </c>
      <c r="D875" t="s">
        <v>3</v>
      </c>
      <c r="E875" s="4">
        <v>-2640</v>
      </c>
    </row>
    <row r="876" spans="1:5" x14ac:dyDescent="0.25">
      <c r="A876" t="s">
        <v>1994</v>
      </c>
      <c r="B876" s="8">
        <v>1005</v>
      </c>
      <c r="C876" t="s">
        <v>816</v>
      </c>
      <c r="D876" t="s">
        <v>838</v>
      </c>
      <c r="E876" s="4">
        <v>0</v>
      </c>
    </row>
    <row r="877" spans="1:5" x14ac:dyDescent="0.25">
      <c r="A877" t="s">
        <v>1995</v>
      </c>
      <c r="B877" s="8">
        <v>1006</v>
      </c>
      <c r="C877" t="s">
        <v>802</v>
      </c>
      <c r="D877" t="s">
        <v>838</v>
      </c>
      <c r="E877" s="4">
        <v>8970904.3999999985</v>
      </c>
    </row>
    <row r="878" spans="1:5" x14ac:dyDescent="0.25">
      <c r="A878" t="s">
        <v>1996</v>
      </c>
      <c r="B878" s="8">
        <v>1005</v>
      </c>
      <c r="C878" t="s">
        <v>814</v>
      </c>
      <c r="D878" t="s">
        <v>830</v>
      </c>
      <c r="E878" s="4">
        <v>29886.469999999998</v>
      </c>
    </row>
    <row r="879" spans="1:5" x14ac:dyDescent="0.25">
      <c r="A879" t="s">
        <v>1997</v>
      </c>
      <c r="B879" s="8">
        <v>1004</v>
      </c>
      <c r="C879" t="s">
        <v>813</v>
      </c>
      <c r="D879" t="s">
        <v>3</v>
      </c>
      <c r="E879" s="4">
        <v>0</v>
      </c>
    </row>
    <row r="880" spans="1:5" x14ac:dyDescent="0.25">
      <c r="A880" t="s">
        <v>1998</v>
      </c>
      <c r="B880" s="8">
        <v>1005</v>
      </c>
      <c r="C880" t="s">
        <v>807</v>
      </c>
      <c r="D880" t="s">
        <v>705</v>
      </c>
      <c r="E880" s="4">
        <v>39202.04</v>
      </c>
    </row>
    <row r="881" spans="1:5" x14ac:dyDescent="0.25">
      <c r="A881" t="s">
        <v>1999</v>
      </c>
      <c r="B881" s="8">
        <v>1003</v>
      </c>
      <c r="C881" t="s">
        <v>814</v>
      </c>
      <c r="D881" t="s">
        <v>705</v>
      </c>
      <c r="E881" s="4">
        <v>105351.35</v>
      </c>
    </row>
    <row r="882" spans="1:5" x14ac:dyDescent="0.25">
      <c r="A882" t="s">
        <v>2000</v>
      </c>
      <c r="B882" s="8">
        <v>1006</v>
      </c>
      <c r="C882" t="s">
        <v>808</v>
      </c>
      <c r="D882" t="s">
        <v>3</v>
      </c>
      <c r="E882" s="4">
        <v>426393.46</v>
      </c>
    </row>
    <row r="883" spans="1:5" x14ac:dyDescent="0.25">
      <c r="A883" t="s">
        <v>2001</v>
      </c>
      <c r="B883" s="8">
        <v>1005</v>
      </c>
      <c r="C883" t="s">
        <v>812</v>
      </c>
      <c r="D883" t="s">
        <v>830</v>
      </c>
      <c r="E883" s="4">
        <v>-1563.3300000000002</v>
      </c>
    </row>
    <row r="884" spans="1:5" x14ac:dyDescent="0.25">
      <c r="A884" t="s">
        <v>2002</v>
      </c>
      <c r="B884" s="8">
        <v>1006</v>
      </c>
      <c r="C884" t="s">
        <v>810</v>
      </c>
      <c r="D884" t="s">
        <v>705</v>
      </c>
      <c r="E884" s="4">
        <v>4215</v>
      </c>
    </row>
    <row r="885" spans="1:5" x14ac:dyDescent="0.25">
      <c r="A885" t="s">
        <v>2003</v>
      </c>
      <c r="B885" s="8">
        <v>1006</v>
      </c>
      <c r="C885" t="s">
        <v>812</v>
      </c>
      <c r="D885" t="s">
        <v>830</v>
      </c>
      <c r="E885" s="4">
        <v>0</v>
      </c>
    </row>
    <row r="886" spans="1:5" x14ac:dyDescent="0.25">
      <c r="A886" t="s">
        <v>2004</v>
      </c>
      <c r="B886" s="8">
        <v>1005</v>
      </c>
      <c r="C886" t="s">
        <v>816</v>
      </c>
      <c r="D886" t="s">
        <v>838</v>
      </c>
      <c r="E886" s="4">
        <v>11445038.24</v>
      </c>
    </row>
    <row r="887" spans="1:5" x14ac:dyDescent="0.25">
      <c r="A887" t="s">
        <v>2005</v>
      </c>
      <c r="B887" s="8">
        <v>1001</v>
      </c>
      <c r="C887" t="s">
        <v>805</v>
      </c>
      <c r="D887" t="s">
        <v>838</v>
      </c>
      <c r="E887" s="4">
        <v>31371.62000000001</v>
      </c>
    </row>
    <row r="888" spans="1:5" x14ac:dyDescent="0.25">
      <c r="A888" t="s">
        <v>2006</v>
      </c>
      <c r="B888" s="8">
        <v>1006</v>
      </c>
      <c r="C888" t="s">
        <v>816</v>
      </c>
      <c r="D888" t="s">
        <v>830</v>
      </c>
      <c r="E888" s="4">
        <v>161394.79</v>
      </c>
    </row>
    <row r="889" spans="1:5" x14ac:dyDescent="0.25">
      <c r="A889" t="s">
        <v>2007</v>
      </c>
      <c r="B889" s="8">
        <v>1001</v>
      </c>
      <c r="C889" t="s">
        <v>811</v>
      </c>
      <c r="D889" t="s">
        <v>838</v>
      </c>
      <c r="E889" s="4">
        <v>35541.1</v>
      </c>
    </row>
    <row r="890" spans="1:5" x14ac:dyDescent="0.25">
      <c r="A890" t="s">
        <v>2008</v>
      </c>
      <c r="B890" s="8">
        <v>1001</v>
      </c>
      <c r="C890" t="s">
        <v>802</v>
      </c>
      <c r="D890" t="s">
        <v>832</v>
      </c>
      <c r="E890" s="4">
        <v>352261.1399999999</v>
      </c>
    </row>
    <row r="891" spans="1:5" x14ac:dyDescent="0.25">
      <c r="A891" t="s">
        <v>2009</v>
      </c>
      <c r="B891" s="8">
        <v>1004</v>
      </c>
      <c r="C891" t="s">
        <v>811</v>
      </c>
      <c r="D891" t="s">
        <v>832</v>
      </c>
      <c r="E891" s="4">
        <v>7574644.5700000003</v>
      </c>
    </row>
    <row r="892" spans="1:5" x14ac:dyDescent="0.25">
      <c r="A892" t="s">
        <v>2010</v>
      </c>
      <c r="B892" s="8">
        <v>1005</v>
      </c>
      <c r="C892" t="s">
        <v>802</v>
      </c>
      <c r="D892" t="s">
        <v>830</v>
      </c>
      <c r="E892" s="4">
        <v>0</v>
      </c>
    </row>
    <row r="893" spans="1:5" x14ac:dyDescent="0.25">
      <c r="A893" t="s">
        <v>2011</v>
      </c>
      <c r="B893" s="8">
        <v>1005</v>
      </c>
      <c r="C893" t="s">
        <v>809</v>
      </c>
      <c r="D893" t="s">
        <v>832</v>
      </c>
      <c r="E893" s="4">
        <v>903095.63</v>
      </c>
    </row>
    <row r="894" spans="1:5" x14ac:dyDescent="0.25">
      <c r="A894" t="s">
        <v>2012</v>
      </c>
      <c r="B894" s="8">
        <v>1004</v>
      </c>
      <c r="C894" t="s">
        <v>812</v>
      </c>
      <c r="D894" t="s">
        <v>838</v>
      </c>
      <c r="E894" s="4">
        <v>3220684.98</v>
      </c>
    </row>
    <row r="895" spans="1:5" x14ac:dyDescent="0.25">
      <c r="A895" t="s">
        <v>2013</v>
      </c>
      <c r="B895" s="8">
        <v>1005</v>
      </c>
      <c r="C895" t="s">
        <v>814</v>
      </c>
      <c r="D895" t="s">
        <v>838</v>
      </c>
      <c r="E895" s="4">
        <v>0</v>
      </c>
    </row>
    <row r="896" spans="1:5" x14ac:dyDescent="0.25">
      <c r="A896" t="s">
        <v>2014</v>
      </c>
      <c r="B896" s="8">
        <v>1003</v>
      </c>
      <c r="C896" t="s">
        <v>809</v>
      </c>
      <c r="D896" t="s">
        <v>830</v>
      </c>
      <c r="E896" s="4">
        <v>0</v>
      </c>
    </row>
    <row r="897" spans="1:5" x14ac:dyDescent="0.25">
      <c r="A897" t="s">
        <v>2015</v>
      </c>
      <c r="B897" s="8">
        <v>1005</v>
      </c>
      <c r="C897" t="s">
        <v>813</v>
      </c>
      <c r="D897" t="s">
        <v>838</v>
      </c>
      <c r="E897" s="4">
        <v>8574003.0399999991</v>
      </c>
    </row>
    <row r="898" spans="1:5" x14ac:dyDescent="0.25">
      <c r="A898" t="s">
        <v>2016</v>
      </c>
      <c r="B898" s="8">
        <v>1003</v>
      </c>
      <c r="C898" t="s">
        <v>803</v>
      </c>
      <c r="D898" t="s">
        <v>838</v>
      </c>
      <c r="E898" s="4">
        <v>0</v>
      </c>
    </row>
    <row r="899" spans="1:5" x14ac:dyDescent="0.25">
      <c r="A899" t="s">
        <v>2017</v>
      </c>
      <c r="B899" s="8">
        <v>1006</v>
      </c>
      <c r="C899" t="s">
        <v>803</v>
      </c>
      <c r="D899" t="s">
        <v>838</v>
      </c>
      <c r="E899" s="4">
        <v>290398</v>
      </c>
    </row>
    <row r="900" spans="1:5" x14ac:dyDescent="0.25">
      <c r="A900" t="s">
        <v>2018</v>
      </c>
      <c r="B900" s="8">
        <v>1006</v>
      </c>
      <c r="C900" t="s">
        <v>803</v>
      </c>
      <c r="D900" t="s">
        <v>830</v>
      </c>
      <c r="E900" s="4">
        <v>0</v>
      </c>
    </row>
    <row r="901" spans="1:5" x14ac:dyDescent="0.25">
      <c r="A901" t="s">
        <v>2019</v>
      </c>
      <c r="B901" s="8">
        <v>1004</v>
      </c>
      <c r="C901" t="s">
        <v>804</v>
      </c>
      <c r="D901" t="s">
        <v>830</v>
      </c>
      <c r="E901" s="4">
        <v>254370.53</v>
      </c>
    </row>
    <row r="902" spans="1:5" x14ac:dyDescent="0.25">
      <c r="A902" t="s">
        <v>2020</v>
      </c>
      <c r="B902" s="8">
        <v>1006</v>
      </c>
      <c r="C902" t="s">
        <v>803</v>
      </c>
      <c r="D902" t="s">
        <v>832</v>
      </c>
      <c r="E902" s="4">
        <v>219852.50000000003</v>
      </c>
    </row>
    <row r="903" spans="1:5" x14ac:dyDescent="0.25">
      <c r="A903" t="s">
        <v>2021</v>
      </c>
      <c r="B903" s="8">
        <v>1001</v>
      </c>
      <c r="C903" t="s">
        <v>778</v>
      </c>
      <c r="D903" t="s">
        <v>832</v>
      </c>
      <c r="E903" s="4">
        <v>-3772.71</v>
      </c>
    </row>
    <row r="904" spans="1:5" x14ac:dyDescent="0.25">
      <c r="A904" t="s">
        <v>2022</v>
      </c>
      <c r="B904" s="8">
        <v>1002</v>
      </c>
      <c r="C904" t="s">
        <v>813</v>
      </c>
      <c r="D904" t="s">
        <v>832</v>
      </c>
      <c r="E904" s="4">
        <v>576274.07000000007</v>
      </c>
    </row>
    <row r="905" spans="1:5" x14ac:dyDescent="0.25">
      <c r="A905" t="s">
        <v>2023</v>
      </c>
      <c r="B905" s="8">
        <v>1003</v>
      </c>
      <c r="C905" t="s">
        <v>805</v>
      </c>
      <c r="D905" t="s">
        <v>832</v>
      </c>
      <c r="E905" s="4">
        <v>2052.1</v>
      </c>
    </row>
    <row r="906" spans="1:5" x14ac:dyDescent="0.25">
      <c r="A906" t="s">
        <v>2024</v>
      </c>
      <c r="B906" s="8">
        <v>1002</v>
      </c>
      <c r="C906" t="s">
        <v>806</v>
      </c>
      <c r="D906" t="s">
        <v>830</v>
      </c>
      <c r="E906" s="4">
        <v>24376.2</v>
      </c>
    </row>
    <row r="907" spans="1:5" x14ac:dyDescent="0.25">
      <c r="A907" t="s">
        <v>2025</v>
      </c>
      <c r="B907" s="8">
        <v>1005</v>
      </c>
      <c r="C907" t="s">
        <v>810</v>
      </c>
      <c r="D907" t="s">
        <v>832</v>
      </c>
      <c r="E907" s="4">
        <v>80231.950000000012</v>
      </c>
    </row>
    <row r="908" spans="1:5" x14ac:dyDescent="0.25">
      <c r="A908" t="s">
        <v>2026</v>
      </c>
      <c r="B908" s="8">
        <v>1006</v>
      </c>
      <c r="C908" t="s">
        <v>803</v>
      </c>
      <c r="D908" t="s">
        <v>830</v>
      </c>
      <c r="E908" s="4">
        <v>0</v>
      </c>
    </row>
    <row r="909" spans="1:5" x14ac:dyDescent="0.25">
      <c r="A909" t="s">
        <v>2027</v>
      </c>
      <c r="B909" s="8">
        <v>1003</v>
      </c>
      <c r="C909" t="s">
        <v>808</v>
      </c>
      <c r="D909" t="s">
        <v>830</v>
      </c>
      <c r="E909" s="4">
        <v>212.17</v>
      </c>
    </row>
    <row r="910" spans="1:5" x14ac:dyDescent="0.25">
      <c r="A910" t="s">
        <v>2028</v>
      </c>
      <c r="B910" s="8">
        <v>1004</v>
      </c>
      <c r="C910" t="s">
        <v>802</v>
      </c>
      <c r="D910" t="s">
        <v>832</v>
      </c>
      <c r="E910" s="4">
        <v>0</v>
      </c>
    </row>
    <row r="911" spans="1:5" x14ac:dyDescent="0.25">
      <c r="A911" t="s">
        <v>2029</v>
      </c>
      <c r="B911" s="8">
        <v>1003</v>
      </c>
      <c r="C911" t="s">
        <v>803</v>
      </c>
      <c r="D911" t="s">
        <v>705</v>
      </c>
      <c r="E911" s="4">
        <v>182801.27</v>
      </c>
    </row>
    <row r="912" spans="1:5" x14ac:dyDescent="0.25">
      <c r="A912" t="s">
        <v>2030</v>
      </c>
      <c r="B912" s="8">
        <v>1005</v>
      </c>
      <c r="C912" t="s">
        <v>806</v>
      </c>
      <c r="D912" t="s">
        <v>832</v>
      </c>
      <c r="E912" s="4">
        <v>11820294.030000001</v>
      </c>
    </row>
    <row r="913" spans="1:5" x14ac:dyDescent="0.25">
      <c r="A913" t="s">
        <v>2031</v>
      </c>
      <c r="B913" s="8">
        <v>1001</v>
      </c>
      <c r="C913" t="s">
        <v>810</v>
      </c>
      <c r="D913" t="s">
        <v>830</v>
      </c>
      <c r="E913" s="4">
        <v>1988245.13</v>
      </c>
    </row>
    <row r="914" spans="1:5" x14ac:dyDescent="0.25">
      <c r="A914" t="s">
        <v>2032</v>
      </c>
      <c r="B914" s="8">
        <v>1003</v>
      </c>
      <c r="C914" t="s">
        <v>814</v>
      </c>
      <c r="D914" t="s">
        <v>830</v>
      </c>
      <c r="E914" s="4">
        <v>-1856006</v>
      </c>
    </row>
    <row r="915" spans="1:5" x14ac:dyDescent="0.25">
      <c r="A915" t="s">
        <v>2033</v>
      </c>
      <c r="B915" s="8">
        <v>1002</v>
      </c>
      <c r="C915" t="s">
        <v>808</v>
      </c>
      <c r="D915" t="s">
        <v>838</v>
      </c>
      <c r="E915" s="4">
        <v>37609699.150000006</v>
      </c>
    </row>
    <row r="916" spans="1:5" x14ac:dyDescent="0.25">
      <c r="A916" t="s">
        <v>2034</v>
      </c>
      <c r="B916" s="8">
        <v>1004</v>
      </c>
      <c r="C916" t="s">
        <v>815</v>
      </c>
      <c r="D916" t="s">
        <v>830</v>
      </c>
      <c r="E916" s="4">
        <v>0</v>
      </c>
    </row>
    <row r="917" spans="1:5" x14ac:dyDescent="0.25">
      <c r="A917" t="s">
        <v>2035</v>
      </c>
      <c r="B917" s="8">
        <v>1003</v>
      </c>
      <c r="C917" t="s">
        <v>811</v>
      </c>
      <c r="D917" t="s">
        <v>3</v>
      </c>
      <c r="E917" s="4">
        <v>29372.16</v>
      </c>
    </row>
    <row r="918" spans="1:5" x14ac:dyDescent="0.25">
      <c r="A918" t="s">
        <v>2036</v>
      </c>
      <c r="B918" s="8">
        <v>1006</v>
      </c>
      <c r="C918" t="s">
        <v>812</v>
      </c>
      <c r="D918" t="s">
        <v>3</v>
      </c>
      <c r="E918" s="4">
        <v>0</v>
      </c>
    </row>
    <row r="919" spans="1:5" x14ac:dyDescent="0.25">
      <c r="A919" t="s">
        <v>2037</v>
      </c>
      <c r="B919" s="8">
        <v>1003</v>
      </c>
      <c r="C919" t="s">
        <v>810</v>
      </c>
      <c r="D919" t="s">
        <v>832</v>
      </c>
      <c r="E919" s="4">
        <v>14006.56</v>
      </c>
    </row>
    <row r="920" spans="1:5" x14ac:dyDescent="0.25">
      <c r="A920" t="s">
        <v>2038</v>
      </c>
      <c r="B920" s="8">
        <v>1002</v>
      </c>
      <c r="C920" t="s">
        <v>805</v>
      </c>
      <c r="D920" t="s">
        <v>832</v>
      </c>
      <c r="E920" s="4">
        <v>0</v>
      </c>
    </row>
    <row r="921" spans="1:5" x14ac:dyDescent="0.25">
      <c r="A921" t="s">
        <v>2039</v>
      </c>
      <c r="B921" s="8">
        <v>1004</v>
      </c>
      <c r="C921" t="s">
        <v>810</v>
      </c>
      <c r="D921" t="s">
        <v>3</v>
      </c>
      <c r="E921" s="4">
        <v>0</v>
      </c>
    </row>
    <row r="922" spans="1:5" x14ac:dyDescent="0.25">
      <c r="A922" t="s">
        <v>2040</v>
      </c>
      <c r="B922" s="8">
        <v>1001</v>
      </c>
      <c r="C922" t="s">
        <v>814</v>
      </c>
      <c r="D922" t="s">
        <v>832</v>
      </c>
      <c r="E922" s="4">
        <v>-955.67</v>
      </c>
    </row>
    <row r="923" spans="1:5" x14ac:dyDescent="0.25">
      <c r="A923" t="s">
        <v>2041</v>
      </c>
      <c r="B923" s="8">
        <v>1004</v>
      </c>
      <c r="C923" t="s">
        <v>804</v>
      </c>
      <c r="D923" t="s">
        <v>705</v>
      </c>
      <c r="E923" s="4">
        <v>4005.9799999999996</v>
      </c>
    </row>
    <row r="924" spans="1:5" x14ac:dyDescent="0.25">
      <c r="A924" t="s">
        <v>2042</v>
      </c>
      <c r="B924" s="8">
        <v>1004</v>
      </c>
      <c r="C924" t="s">
        <v>807</v>
      </c>
      <c r="D924" t="s">
        <v>830</v>
      </c>
      <c r="E924" s="4">
        <v>-15596.189999999999</v>
      </c>
    </row>
    <row r="925" spans="1:5" x14ac:dyDescent="0.25">
      <c r="A925" t="s">
        <v>2043</v>
      </c>
      <c r="B925" s="8">
        <v>1001</v>
      </c>
      <c r="C925" t="s">
        <v>810</v>
      </c>
      <c r="D925" t="s">
        <v>705</v>
      </c>
      <c r="E925" s="4">
        <v>1977706.0300000003</v>
      </c>
    </row>
    <row r="926" spans="1:5" x14ac:dyDescent="0.25">
      <c r="A926" t="s">
        <v>2044</v>
      </c>
      <c r="B926" s="8">
        <v>1006</v>
      </c>
      <c r="C926" t="s">
        <v>811</v>
      </c>
      <c r="D926" t="s">
        <v>832</v>
      </c>
      <c r="E926" s="4">
        <v>7779319.6000000006</v>
      </c>
    </row>
    <row r="927" spans="1:5" x14ac:dyDescent="0.25">
      <c r="A927" t="s">
        <v>2045</v>
      </c>
      <c r="B927" s="8">
        <v>1003</v>
      </c>
      <c r="C927" t="s">
        <v>817</v>
      </c>
      <c r="D927" t="s">
        <v>3</v>
      </c>
      <c r="E927" s="4">
        <v>-58728.89</v>
      </c>
    </row>
    <row r="928" spans="1:5" x14ac:dyDescent="0.25">
      <c r="A928" t="s">
        <v>2046</v>
      </c>
      <c r="B928" s="8">
        <v>1002</v>
      </c>
      <c r="C928" t="s">
        <v>804</v>
      </c>
      <c r="D928" t="s">
        <v>838</v>
      </c>
      <c r="E928" s="4">
        <v>0</v>
      </c>
    </row>
    <row r="929" spans="1:5" x14ac:dyDescent="0.25">
      <c r="A929" t="s">
        <v>2047</v>
      </c>
      <c r="B929" s="8">
        <v>1005</v>
      </c>
      <c r="C929" t="s">
        <v>778</v>
      </c>
      <c r="D929" t="s">
        <v>830</v>
      </c>
      <c r="E929" s="4">
        <v>82126.289999999994</v>
      </c>
    </row>
    <row r="930" spans="1:5" x14ac:dyDescent="0.25">
      <c r="A930" t="s">
        <v>2048</v>
      </c>
      <c r="B930" s="8">
        <v>1004</v>
      </c>
      <c r="C930" t="s">
        <v>804</v>
      </c>
      <c r="D930" t="s">
        <v>838</v>
      </c>
      <c r="E930" s="4">
        <v>25466694.039999999</v>
      </c>
    </row>
    <row r="931" spans="1:5" x14ac:dyDescent="0.25">
      <c r="A931" t="s">
        <v>2049</v>
      </c>
      <c r="B931" s="8">
        <v>1004</v>
      </c>
      <c r="C931" t="s">
        <v>815</v>
      </c>
      <c r="D931" t="s">
        <v>705</v>
      </c>
      <c r="E931" s="4">
        <v>314467.56</v>
      </c>
    </row>
    <row r="932" spans="1:5" x14ac:dyDescent="0.25">
      <c r="A932" t="s">
        <v>2050</v>
      </c>
      <c r="B932" s="8">
        <v>1003</v>
      </c>
      <c r="C932" t="s">
        <v>805</v>
      </c>
      <c r="D932" t="s">
        <v>705</v>
      </c>
      <c r="E932" s="4">
        <v>22952.39</v>
      </c>
    </row>
    <row r="933" spans="1:5" x14ac:dyDescent="0.25">
      <c r="A933" t="s">
        <v>2051</v>
      </c>
      <c r="B933" s="8">
        <v>1006</v>
      </c>
      <c r="C933" t="s">
        <v>804</v>
      </c>
      <c r="D933" t="s">
        <v>3</v>
      </c>
      <c r="E933" s="4">
        <v>0</v>
      </c>
    </row>
    <row r="934" spans="1:5" x14ac:dyDescent="0.25">
      <c r="A934" t="s">
        <v>2052</v>
      </c>
      <c r="B934" s="8">
        <v>1003</v>
      </c>
      <c r="C934" t="s">
        <v>807</v>
      </c>
      <c r="D934" t="s">
        <v>830</v>
      </c>
      <c r="E934" s="4">
        <v>0</v>
      </c>
    </row>
    <row r="935" spans="1:5" x14ac:dyDescent="0.25">
      <c r="A935" t="s">
        <v>2053</v>
      </c>
      <c r="B935" s="8">
        <v>1004</v>
      </c>
      <c r="C935" t="s">
        <v>810</v>
      </c>
      <c r="D935" t="s">
        <v>830</v>
      </c>
      <c r="E935" s="4">
        <v>0</v>
      </c>
    </row>
    <row r="936" spans="1:5" x14ac:dyDescent="0.25">
      <c r="A936" t="s">
        <v>2054</v>
      </c>
      <c r="B936" s="8">
        <v>1002</v>
      </c>
      <c r="C936" t="s">
        <v>815</v>
      </c>
      <c r="D936" t="s">
        <v>832</v>
      </c>
      <c r="E936" s="4">
        <v>8160.57</v>
      </c>
    </row>
    <row r="937" spans="1:5" x14ac:dyDescent="0.25">
      <c r="A937" t="s">
        <v>2055</v>
      </c>
      <c r="B937" s="8">
        <v>1006</v>
      </c>
      <c r="C937" t="s">
        <v>809</v>
      </c>
      <c r="D937" t="s">
        <v>849</v>
      </c>
      <c r="E937" s="4">
        <v>2804.86</v>
      </c>
    </row>
    <row r="938" spans="1:5" x14ac:dyDescent="0.25">
      <c r="A938" t="s">
        <v>2056</v>
      </c>
      <c r="B938" s="8">
        <v>1006</v>
      </c>
      <c r="C938" t="s">
        <v>812</v>
      </c>
      <c r="D938" t="s">
        <v>838</v>
      </c>
      <c r="E938" s="4">
        <v>0</v>
      </c>
    </row>
    <row r="939" spans="1:5" x14ac:dyDescent="0.25">
      <c r="A939" t="s">
        <v>2057</v>
      </c>
      <c r="B939" s="8">
        <v>1002</v>
      </c>
      <c r="C939" t="s">
        <v>811</v>
      </c>
      <c r="D939" t="s">
        <v>830</v>
      </c>
      <c r="E939" s="4">
        <v>-1316.75</v>
      </c>
    </row>
    <row r="940" spans="1:5" x14ac:dyDescent="0.25">
      <c r="A940" t="s">
        <v>2058</v>
      </c>
      <c r="B940" s="8">
        <v>1005</v>
      </c>
      <c r="C940" t="s">
        <v>808</v>
      </c>
      <c r="D940" t="s">
        <v>832</v>
      </c>
      <c r="E940" s="4">
        <v>57984.58</v>
      </c>
    </row>
    <row r="941" spans="1:5" x14ac:dyDescent="0.25">
      <c r="A941" t="s">
        <v>2059</v>
      </c>
      <c r="B941" s="8">
        <v>1005</v>
      </c>
      <c r="C941" t="s">
        <v>778</v>
      </c>
      <c r="D941" t="s">
        <v>705</v>
      </c>
      <c r="E941" s="4">
        <v>112564</v>
      </c>
    </row>
    <row r="942" spans="1:5" x14ac:dyDescent="0.25">
      <c r="A942" t="s">
        <v>2060</v>
      </c>
      <c r="B942" s="8">
        <v>1003</v>
      </c>
      <c r="C942" t="s">
        <v>808</v>
      </c>
      <c r="D942" t="s">
        <v>832</v>
      </c>
      <c r="E942" s="4">
        <v>15670.560000000001</v>
      </c>
    </row>
    <row r="943" spans="1:5" x14ac:dyDescent="0.25">
      <c r="A943" t="s">
        <v>2061</v>
      </c>
      <c r="B943" s="8">
        <v>1004</v>
      </c>
      <c r="C943" t="s">
        <v>814</v>
      </c>
      <c r="D943" t="s">
        <v>3</v>
      </c>
      <c r="E943" s="4">
        <v>240.31999999999971</v>
      </c>
    </row>
    <row r="944" spans="1:5" x14ac:dyDescent="0.25">
      <c r="A944" t="s">
        <v>2062</v>
      </c>
      <c r="B944" s="8">
        <v>1005</v>
      </c>
      <c r="C944" t="s">
        <v>804</v>
      </c>
      <c r="D944" t="s">
        <v>832</v>
      </c>
      <c r="E944" s="4">
        <v>26970.84</v>
      </c>
    </row>
    <row r="945" spans="1:5" x14ac:dyDescent="0.25">
      <c r="A945" t="s">
        <v>2063</v>
      </c>
      <c r="B945" s="8">
        <v>1005</v>
      </c>
      <c r="C945" t="s">
        <v>810</v>
      </c>
      <c r="D945" t="s">
        <v>832</v>
      </c>
      <c r="E945" s="4">
        <v>502304.88</v>
      </c>
    </row>
    <row r="946" spans="1:5" x14ac:dyDescent="0.25">
      <c r="A946" t="s">
        <v>2064</v>
      </c>
      <c r="B946" s="8">
        <v>1004</v>
      </c>
      <c r="C946" t="s">
        <v>806</v>
      </c>
      <c r="D946" t="s">
        <v>832</v>
      </c>
      <c r="E946" s="4">
        <v>288111.03000000003</v>
      </c>
    </row>
    <row r="947" spans="1:5" x14ac:dyDescent="0.25">
      <c r="A947" t="s">
        <v>2065</v>
      </c>
      <c r="B947" s="8">
        <v>1006</v>
      </c>
      <c r="C947" t="s">
        <v>811</v>
      </c>
      <c r="D947" t="s">
        <v>838</v>
      </c>
      <c r="E947" s="4">
        <v>915859.7</v>
      </c>
    </row>
    <row r="948" spans="1:5" x14ac:dyDescent="0.25">
      <c r="A948" t="s">
        <v>2066</v>
      </c>
      <c r="B948" s="8">
        <v>1004</v>
      </c>
      <c r="C948" t="s">
        <v>805</v>
      </c>
      <c r="D948" t="s">
        <v>705</v>
      </c>
      <c r="E948" s="4">
        <v>537.04999999999995</v>
      </c>
    </row>
    <row r="949" spans="1:5" x14ac:dyDescent="0.25">
      <c r="A949" t="s">
        <v>2067</v>
      </c>
      <c r="B949" s="8">
        <v>1003</v>
      </c>
      <c r="C949" t="s">
        <v>815</v>
      </c>
      <c r="D949" t="s">
        <v>830</v>
      </c>
      <c r="E949" s="4">
        <v>9802.3000000000011</v>
      </c>
    </row>
    <row r="950" spans="1:5" x14ac:dyDescent="0.25">
      <c r="A950" t="s">
        <v>2068</v>
      </c>
      <c r="B950" s="8">
        <v>1002</v>
      </c>
      <c r="C950" t="s">
        <v>778</v>
      </c>
      <c r="D950" t="s">
        <v>705</v>
      </c>
      <c r="E950" s="4">
        <v>9222.27</v>
      </c>
    </row>
    <row r="951" spans="1:5" x14ac:dyDescent="0.25">
      <c r="A951" t="s">
        <v>2069</v>
      </c>
      <c r="B951" s="8">
        <v>1003</v>
      </c>
      <c r="C951" t="s">
        <v>810</v>
      </c>
      <c r="D951" t="s">
        <v>705</v>
      </c>
      <c r="E951" s="4">
        <v>969853.88</v>
      </c>
    </row>
    <row r="952" spans="1:5" x14ac:dyDescent="0.25">
      <c r="A952" t="s">
        <v>2070</v>
      </c>
      <c r="B952" s="8">
        <v>1001</v>
      </c>
      <c r="C952" t="s">
        <v>802</v>
      </c>
      <c r="D952" t="s">
        <v>830</v>
      </c>
      <c r="E952" s="4">
        <v>32293.81</v>
      </c>
    </row>
    <row r="953" spans="1:5" x14ac:dyDescent="0.25">
      <c r="A953" t="s">
        <v>2071</v>
      </c>
      <c r="B953" s="8">
        <v>1005</v>
      </c>
      <c r="C953" t="s">
        <v>809</v>
      </c>
      <c r="D953" t="s">
        <v>838</v>
      </c>
      <c r="E953" s="4">
        <v>7788824.3899999997</v>
      </c>
    </row>
    <row r="954" spans="1:5" x14ac:dyDescent="0.25">
      <c r="A954" t="s">
        <v>2072</v>
      </c>
      <c r="B954" s="8">
        <v>1004</v>
      </c>
      <c r="C954" t="s">
        <v>805</v>
      </c>
      <c r="D954" t="s">
        <v>838</v>
      </c>
      <c r="E954" s="4">
        <v>2067596.15</v>
      </c>
    </row>
    <row r="955" spans="1:5" x14ac:dyDescent="0.25">
      <c r="A955" t="s">
        <v>2073</v>
      </c>
      <c r="B955" s="8">
        <v>1002</v>
      </c>
      <c r="C955" t="s">
        <v>805</v>
      </c>
      <c r="D955" t="s">
        <v>830</v>
      </c>
      <c r="E955" s="4">
        <v>5453.7</v>
      </c>
    </row>
    <row r="956" spans="1:5" x14ac:dyDescent="0.25">
      <c r="A956" t="s">
        <v>2074</v>
      </c>
      <c r="B956" s="8">
        <v>1001</v>
      </c>
      <c r="C956" t="s">
        <v>813</v>
      </c>
      <c r="D956" t="s">
        <v>838</v>
      </c>
      <c r="E956" s="4">
        <v>0</v>
      </c>
    </row>
    <row r="957" spans="1:5" x14ac:dyDescent="0.25">
      <c r="A957" t="s">
        <v>2075</v>
      </c>
      <c r="B957" s="8">
        <v>1001</v>
      </c>
      <c r="C957" t="s">
        <v>807</v>
      </c>
      <c r="D957" t="s">
        <v>838</v>
      </c>
      <c r="E957" s="4">
        <v>16412598.5</v>
      </c>
    </row>
    <row r="958" spans="1:5" x14ac:dyDescent="0.25">
      <c r="A958" t="s">
        <v>2076</v>
      </c>
      <c r="B958" s="8">
        <v>1002</v>
      </c>
      <c r="C958" t="s">
        <v>817</v>
      </c>
      <c r="D958" t="s">
        <v>705</v>
      </c>
      <c r="E958" s="4">
        <v>998.97</v>
      </c>
    </row>
    <row r="959" spans="1:5" x14ac:dyDescent="0.25">
      <c r="A959" t="s">
        <v>2077</v>
      </c>
      <c r="B959" s="8">
        <v>1001</v>
      </c>
      <c r="C959" t="s">
        <v>801</v>
      </c>
      <c r="D959" t="s">
        <v>838</v>
      </c>
      <c r="E959" s="4">
        <v>2990673.55</v>
      </c>
    </row>
    <row r="960" spans="1:5" x14ac:dyDescent="0.25">
      <c r="A960" t="s">
        <v>2078</v>
      </c>
      <c r="B960" s="8">
        <v>1004</v>
      </c>
      <c r="C960" t="s">
        <v>808</v>
      </c>
      <c r="D960" t="s">
        <v>838</v>
      </c>
      <c r="E960" s="4">
        <v>1109063.9900000002</v>
      </c>
    </row>
    <row r="961" spans="1:5" x14ac:dyDescent="0.25">
      <c r="A961" t="s">
        <v>2079</v>
      </c>
      <c r="B961" s="8">
        <v>1004</v>
      </c>
      <c r="C961" t="s">
        <v>802</v>
      </c>
      <c r="D961" t="s">
        <v>838</v>
      </c>
      <c r="E961" s="4">
        <v>6200409.5499999998</v>
      </c>
    </row>
    <row r="962" spans="1:5" x14ac:dyDescent="0.25">
      <c r="A962" t="s">
        <v>2080</v>
      </c>
      <c r="B962" s="8">
        <v>1001</v>
      </c>
      <c r="C962" t="s">
        <v>808</v>
      </c>
      <c r="D962" t="s">
        <v>705</v>
      </c>
      <c r="E962" s="4">
        <v>3067.3</v>
      </c>
    </row>
    <row r="963" spans="1:5" x14ac:dyDescent="0.25">
      <c r="A963" t="s">
        <v>2081</v>
      </c>
      <c r="B963" s="8">
        <v>1003</v>
      </c>
      <c r="C963" t="s">
        <v>812</v>
      </c>
      <c r="D963" t="s">
        <v>830</v>
      </c>
      <c r="E963" s="4">
        <v>598455.73999999894</v>
      </c>
    </row>
    <row r="964" spans="1:5" x14ac:dyDescent="0.25">
      <c r="A964" t="s">
        <v>2082</v>
      </c>
      <c r="B964" s="8">
        <v>1005</v>
      </c>
      <c r="C964" t="s">
        <v>808</v>
      </c>
      <c r="D964" t="s">
        <v>838</v>
      </c>
      <c r="E964" s="4">
        <v>267519.61</v>
      </c>
    </row>
    <row r="965" spans="1:5" x14ac:dyDescent="0.25">
      <c r="A965" t="s">
        <v>2083</v>
      </c>
      <c r="B965" s="8">
        <v>1005</v>
      </c>
      <c r="C965" t="s">
        <v>806</v>
      </c>
      <c r="D965" t="s">
        <v>838</v>
      </c>
      <c r="E965" s="4">
        <v>643545.29</v>
      </c>
    </row>
    <row r="966" spans="1:5" x14ac:dyDescent="0.25">
      <c r="A966" t="s">
        <v>2084</v>
      </c>
      <c r="B966" s="8">
        <v>1005</v>
      </c>
      <c r="C966" t="s">
        <v>804</v>
      </c>
      <c r="D966" t="s">
        <v>832</v>
      </c>
      <c r="E966" s="4">
        <v>336230.14</v>
      </c>
    </row>
    <row r="967" spans="1:5" x14ac:dyDescent="0.25">
      <c r="A967" t="s">
        <v>2085</v>
      </c>
      <c r="B967" s="8">
        <v>1001</v>
      </c>
      <c r="C967" t="s">
        <v>801</v>
      </c>
      <c r="D967" t="s">
        <v>830</v>
      </c>
      <c r="E967" s="4">
        <v>0</v>
      </c>
    </row>
    <row r="968" spans="1:5" x14ac:dyDescent="0.25">
      <c r="A968" t="s">
        <v>2086</v>
      </c>
      <c r="B968" s="8">
        <v>1002</v>
      </c>
      <c r="C968" t="s">
        <v>778</v>
      </c>
      <c r="D968" t="s">
        <v>832</v>
      </c>
      <c r="E968" s="4">
        <v>219298.31</v>
      </c>
    </row>
    <row r="969" spans="1:5" x14ac:dyDescent="0.25">
      <c r="A969" t="s">
        <v>2087</v>
      </c>
      <c r="B969" s="8">
        <v>1002</v>
      </c>
      <c r="C969" t="s">
        <v>816</v>
      </c>
      <c r="D969" t="s">
        <v>838</v>
      </c>
      <c r="E969" s="4">
        <v>38.950000000000003</v>
      </c>
    </row>
    <row r="970" spans="1:5" x14ac:dyDescent="0.25">
      <c r="A970" t="s">
        <v>2088</v>
      </c>
      <c r="B970" s="8">
        <v>1006</v>
      </c>
      <c r="C970" t="s">
        <v>802</v>
      </c>
      <c r="D970" t="s">
        <v>832</v>
      </c>
      <c r="E970" s="4">
        <v>190</v>
      </c>
    </row>
    <row r="971" spans="1:5" x14ac:dyDescent="0.25">
      <c r="A971" t="s">
        <v>2089</v>
      </c>
      <c r="B971" s="8">
        <v>1004</v>
      </c>
      <c r="C971" t="s">
        <v>803</v>
      </c>
      <c r="D971" t="s">
        <v>830</v>
      </c>
      <c r="E971" s="4">
        <v>368.25</v>
      </c>
    </row>
    <row r="972" spans="1:5" x14ac:dyDescent="0.25">
      <c r="A972" t="s">
        <v>2090</v>
      </c>
      <c r="B972" s="8">
        <v>1001</v>
      </c>
      <c r="C972" t="s">
        <v>812</v>
      </c>
      <c r="D972" t="s">
        <v>832</v>
      </c>
      <c r="E972" s="4">
        <v>2937464.63</v>
      </c>
    </row>
    <row r="973" spans="1:5" x14ac:dyDescent="0.25">
      <c r="A973" t="s">
        <v>2091</v>
      </c>
      <c r="B973" s="8">
        <v>1001</v>
      </c>
      <c r="C973" t="s">
        <v>778</v>
      </c>
      <c r="D973" t="s">
        <v>830</v>
      </c>
      <c r="E973" s="4">
        <v>414305.38</v>
      </c>
    </row>
    <row r="974" spans="1:5" x14ac:dyDescent="0.25">
      <c r="A974" t="s">
        <v>2092</v>
      </c>
      <c r="B974" s="8">
        <v>1001</v>
      </c>
      <c r="C974" t="s">
        <v>814</v>
      </c>
      <c r="D974" t="s">
        <v>838</v>
      </c>
      <c r="E974" s="4">
        <v>45921211.57</v>
      </c>
    </row>
    <row r="975" spans="1:5" x14ac:dyDescent="0.25">
      <c r="A975" t="s">
        <v>2093</v>
      </c>
      <c r="B975" s="8">
        <v>1003</v>
      </c>
      <c r="C975" t="s">
        <v>810</v>
      </c>
      <c r="D975" t="s">
        <v>838</v>
      </c>
      <c r="E975" s="4">
        <v>0</v>
      </c>
    </row>
    <row r="976" spans="1:5" x14ac:dyDescent="0.25">
      <c r="A976" t="s">
        <v>2094</v>
      </c>
      <c r="B976" s="8">
        <v>1003</v>
      </c>
      <c r="C976" t="s">
        <v>811</v>
      </c>
      <c r="D976" t="s">
        <v>832</v>
      </c>
      <c r="E976" s="4">
        <v>229692.64999999997</v>
      </c>
    </row>
    <row r="977" spans="1:5" x14ac:dyDescent="0.25">
      <c r="A977" t="s">
        <v>2095</v>
      </c>
      <c r="B977" s="8">
        <v>1002</v>
      </c>
      <c r="C977" t="s">
        <v>815</v>
      </c>
      <c r="D977" t="s">
        <v>705</v>
      </c>
      <c r="E977" s="4">
        <v>100914.82</v>
      </c>
    </row>
    <row r="978" spans="1:5" x14ac:dyDescent="0.25">
      <c r="A978" t="s">
        <v>2096</v>
      </c>
      <c r="B978" s="8">
        <v>1006</v>
      </c>
      <c r="C978" t="s">
        <v>808</v>
      </c>
      <c r="D978" t="s">
        <v>705</v>
      </c>
      <c r="E978" s="4">
        <v>-1158.83</v>
      </c>
    </row>
    <row r="979" spans="1:5" x14ac:dyDescent="0.25">
      <c r="A979" t="s">
        <v>2097</v>
      </c>
      <c r="B979" s="8">
        <v>1001</v>
      </c>
      <c r="C979" t="s">
        <v>816</v>
      </c>
      <c r="D979" t="s">
        <v>838</v>
      </c>
      <c r="E979" s="4">
        <v>28834.57</v>
      </c>
    </row>
    <row r="980" spans="1:5" x14ac:dyDescent="0.25">
      <c r="A980" t="s">
        <v>2098</v>
      </c>
      <c r="B980" s="8">
        <v>1006</v>
      </c>
      <c r="C980" t="s">
        <v>807</v>
      </c>
      <c r="D980" t="s">
        <v>838</v>
      </c>
      <c r="E980" s="4">
        <v>207180589.87</v>
      </c>
    </row>
    <row r="981" spans="1:5" x14ac:dyDescent="0.25">
      <c r="A981" t="s">
        <v>2099</v>
      </c>
      <c r="B981" s="8">
        <v>1002</v>
      </c>
      <c r="C981" t="s">
        <v>810</v>
      </c>
      <c r="D981" t="s">
        <v>838</v>
      </c>
      <c r="E981" s="4">
        <v>1935210.14</v>
      </c>
    </row>
    <row r="982" spans="1:5" x14ac:dyDescent="0.25">
      <c r="A982" t="s">
        <v>2100</v>
      </c>
      <c r="B982" s="8">
        <v>1002</v>
      </c>
      <c r="C982" t="s">
        <v>804</v>
      </c>
      <c r="D982" t="s">
        <v>830</v>
      </c>
      <c r="E982" s="4">
        <v>-5929.08</v>
      </c>
    </row>
    <row r="983" spans="1:5" x14ac:dyDescent="0.25">
      <c r="A983" t="s">
        <v>2101</v>
      </c>
      <c r="B983" s="8">
        <v>1006</v>
      </c>
      <c r="C983" t="s">
        <v>802</v>
      </c>
      <c r="D983" t="s">
        <v>838</v>
      </c>
      <c r="E983" s="4">
        <v>0</v>
      </c>
    </row>
    <row r="984" spans="1:5" x14ac:dyDescent="0.25">
      <c r="A984" t="s">
        <v>2102</v>
      </c>
      <c r="B984" s="8">
        <v>1002</v>
      </c>
      <c r="C984" t="s">
        <v>809</v>
      </c>
      <c r="D984" t="s">
        <v>838</v>
      </c>
      <c r="E984" s="4">
        <v>0</v>
      </c>
    </row>
    <row r="985" spans="1:5" x14ac:dyDescent="0.25">
      <c r="A985" t="s">
        <v>2103</v>
      </c>
      <c r="B985" s="8">
        <v>1001</v>
      </c>
      <c r="C985" t="s">
        <v>816</v>
      </c>
      <c r="D985" t="s">
        <v>705</v>
      </c>
      <c r="E985" s="4">
        <v>509.69</v>
      </c>
    </row>
    <row r="986" spans="1:5" x14ac:dyDescent="0.25">
      <c r="A986" t="s">
        <v>2104</v>
      </c>
      <c r="B986" s="8">
        <v>1005</v>
      </c>
      <c r="C986" t="s">
        <v>815</v>
      </c>
      <c r="D986" t="s">
        <v>830</v>
      </c>
      <c r="E986" s="4">
        <v>0</v>
      </c>
    </row>
    <row r="987" spans="1:5" x14ac:dyDescent="0.25">
      <c r="A987" t="s">
        <v>2105</v>
      </c>
      <c r="B987" s="8">
        <v>1001</v>
      </c>
      <c r="C987" t="s">
        <v>812</v>
      </c>
      <c r="D987" t="s">
        <v>832</v>
      </c>
      <c r="E987" s="4">
        <v>92247.76999999999</v>
      </c>
    </row>
    <row r="988" spans="1:5" x14ac:dyDescent="0.25">
      <c r="A988" t="s">
        <v>2106</v>
      </c>
      <c r="B988" s="8">
        <v>1004</v>
      </c>
      <c r="C988" t="s">
        <v>802</v>
      </c>
      <c r="D988" t="s">
        <v>832</v>
      </c>
      <c r="E988" s="4">
        <v>0</v>
      </c>
    </row>
    <row r="989" spans="1:5" x14ac:dyDescent="0.25">
      <c r="A989" t="s">
        <v>2107</v>
      </c>
      <c r="B989" s="8">
        <v>1004</v>
      </c>
      <c r="C989" t="s">
        <v>810</v>
      </c>
      <c r="D989" t="s">
        <v>705</v>
      </c>
      <c r="E989" s="4">
        <v>232154</v>
      </c>
    </row>
    <row r="990" spans="1:5" x14ac:dyDescent="0.25">
      <c r="A990" t="s">
        <v>2108</v>
      </c>
      <c r="B990" s="8">
        <v>1003</v>
      </c>
      <c r="C990" t="s">
        <v>805</v>
      </c>
      <c r="D990" t="s">
        <v>830</v>
      </c>
      <c r="E990" s="4">
        <v>0</v>
      </c>
    </row>
    <row r="991" spans="1:5" x14ac:dyDescent="0.25">
      <c r="A991" t="s">
        <v>2109</v>
      </c>
      <c r="B991" s="8">
        <v>1001</v>
      </c>
      <c r="C991" t="s">
        <v>809</v>
      </c>
      <c r="D991" t="s">
        <v>830</v>
      </c>
      <c r="E991" s="4">
        <v>80119.600000000006</v>
      </c>
    </row>
    <row r="992" spans="1:5" x14ac:dyDescent="0.25">
      <c r="A992" t="s">
        <v>2110</v>
      </c>
      <c r="B992" s="8">
        <v>1001</v>
      </c>
      <c r="C992" t="s">
        <v>778</v>
      </c>
      <c r="D992" t="s">
        <v>705</v>
      </c>
      <c r="E992" s="4">
        <v>-3369.97</v>
      </c>
    </row>
    <row r="993" spans="1:5" x14ac:dyDescent="0.25">
      <c r="A993" t="s">
        <v>2111</v>
      </c>
      <c r="B993" s="8">
        <v>1001</v>
      </c>
      <c r="C993" t="s">
        <v>814</v>
      </c>
      <c r="D993" t="s">
        <v>830</v>
      </c>
      <c r="E993" s="4">
        <v>0</v>
      </c>
    </row>
    <row r="994" spans="1:5" x14ac:dyDescent="0.25">
      <c r="A994" t="s">
        <v>2112</v>
      </c>
      <c r="B994" s="8">
        <v>1004</v>
      </c>
      <c r="C994" t="s">
        <v>803</v>
      </c>
      <c r="D994" t="s">
        <v>3</v>
      </c>
      <c r="E994" s="4">
        <v>0</v>
      </c>
    </row>
    <row r="995" spans="1:5" x14ac:dyDescent="0.25">
      <c r="A995" t="s">
        <v>2113</v>
      </c>
      <c r="B995" s="8">
        <v>1003</v>
      </c>
      <c r="C995" t="s">
        <v>811</v>
      </c>
      <c r="D995" t="s">
        <v>830</v>
      </c>
      <c r="E995" s="4">
        <v>0</v>
      </c>
    </row>
    <row r="996" spans="1:5" x14ac:dyDescent="0.25">
      <c r="A996" t="s">
        <v>2114</v>
      </c>
      <c r="B996" s="8">
        <v>1002</v>
      </c>
      <c r="C996" t="s">
        <v>812</v>
      </c>
      <c r="D996" t="s">
        <v>832</v>
      </c>
      <c r="E996" s="4">
        <v>3156653.36</v>
      </c>
    </row>
    <row r="997" spans="1:5" x14ac:dyDescent="0.25">
      <c r="A997" t="s">
        <v>2115</v>
      </c>
      <c r="B997" s="8">
        <v>1005</v>
      </c>
      <c r="C997" t="s">
        <v>810</v>
      </c>
      <c r="D997" t="s">
        <v>830</v>
      </c>
      <c r="E997" s="4">
        <v>44230.07</v>
      </c>
    </row>
    <row r="998" spans="1:5" x14ac:dyDescent="0.25">
      <c r="A998" t="s">
        <v>2116</v>
      </c>
      <c r="B998" s="8">
        <v>1005</v>
      </c>
      <c r="C998" t="s">
        <v>803</v>
      </c>
      <c r="D998" t="s">
        <v>3</v>
      </c>
      <c r="E998" s="4">
        <v>1295.9899999999998</v>
      </c>
    </row>
    <row r="999" spans="1:5" x14ac:dyDescent="0.25">
      <c r="A999" t="s">
        <v>2117</v>
      </c>
      <c r="B999" s="8">
        <v>1002</v>
      </c>
      <c r="C999" t="s">
        <v>802</v>
      </c>
      <c r="D999" t="s">
        <v>832</v>
      </c>
      <c r="E999" s="4">
        <v>150257.0199999997</v>
      </c>
    </row>
    <row r="1000" spans="1:5" x14ac:dyDescent="0.25">
      <c r="A1000" t="s">
        <v>2118</v>
      </c>
      <c r="B1000" s="8">
        <v>1002</v>
      </c>
      <c r="C1000" t="s">
        <v>805</v>
      </c>
      <c r="D1000" t="s">
        <v>705</v>
      </c>
      <c r="E1000" s="4">
        <v>0</v>
      </c>
    </row>
    <row r="1001" spans="1:5" x14ac:dyDescent="0.25">
      <c r="A1001" t="s">
        <v>2119</v>
      </c>
      <c r="B1001" s="8">
        <v>1003</v>
      </c>
      <c r="C1001" t="s">
        <v>801</v>
      </c>
      <c r="D1001" t="s">
        <v>705</v>
      </c>
      <c r="E1001" s="4">
        <v>5240.28</v>
      </c>
    </row>
    <row r="1002" spans="1:5" x14ac:dyDescent="0.25">
      <c r="A1002" t="s">
        <v>2120</v>
      </c>
      <c r="B1002" s="8">
        <v>1006</v>
      </c>
      <c r="C1002" t="s">
        <v>817</v>
      </c>
      <c r="D1002" t="s">
        <v>849</v>
      </c>
      <c r="E1002" s="4">
        <v>8674.0400000000009</v>
      </c>
    </row>
    <row r="1003" spans="1:5" x14ac:dyDescent="0.25">
      <c r="A1003" t="s">
        <v>2121</v>
      </c>
      <c r="B1003" s="8">
        <v>1001</v>
      </c>
      <c r="C1003" t="s">
        <v>804</v>
      </c>
      <c r="D1003" t="s">
        <v>3</v>
      </c>
      <c r="E1003" s="4">
        <v>24120</v>
      </c>
    </row>
    <row r="1004" spans="1:5" x14ac:dyDescent="0.25">
      <c r="A1004" t="s">
        <v>2122</v>
      </c>
      <c r="B1004" s="8">
        <v>1005</v>
      </c>
      <c r="C1004" t="s">
        <v>813</v>
      </c>
      <c r="D1004" t="s">
        <v>3</v>
      </c>
      <c r="E1004" s="4">
        <v>1104691.03</v>
      </c>
    </row>
    <row r="1005" spans="1:5" x14ac:dyDescent="0.25">
      <c r="A1005" t="s">
        <v>2123</v>
      </c>
      <c r="B1005" s="8">
        <v>1002</v>
      </c>
      <c r="C1005" t="s">
        <v>809</v>
      </c>
      <c r="D1005" t="s">
        <v>838</v>
      </c>
      <c r="E1005" s="4">
        <v>306153.38</v>
      </c>
    </row>
    <row r="1006" spans="1:5" x14ac:dyDescent="0.25">
      <c r="A1006" t="s">
        <v>2124</v>
      </c>
      <c r="B1006" s="8">
        <v>1001</v>
      </c>
      <c r="C1006" t="s">
        <v>801</v>
      </c>
      <c r="D1006" t="s">
        <v>838</v>
      </c>
      <c r="E1006" s="4">
        <v>0</v>
      </c>
    </row>
    <row r="1007" spans="1:5" x14ac:dyDescent="0.25">
      <c r="A1007" t="s">
        <v>2125</v>
      </c>
      <c r="B1007" s="8">
        <v>1002</v>
      </c>
      <c r="C1007" t="s">
        <v>804</v>
      </c>
      <c r="D1007" t="s">
        <v>3</v>
      </c>
      <c r="E1007" s="4">
        <v>609.9</v>
      </c>
    </row>
    <row r="1008" spans="1:5" x14ac:dyDescent="0.25">
      <c r="A1008" t="s">
        <v>2126</v>
      </c>
      <c r="B1008" s="8">
        <v>1003</v>
      </c>
      <c r="C1008" t="s">
        <v>817</v>
      </c>
      <c r="D1008" t="s">
        <v>838</v>
      </c>
      <c r="E1008" s="4">
        <v>252434132.99000001</v>
      </c>
    </row>
    <row r="1009" spans="1:5" x14ac:dyDescent="0.25">
      <c r="A1009" t="s">
        <v>2127</v>
      </c>
      <c r="B1009" s="8">
        <v>1006</v>
      </c>
      <c r="C1009" t="s">
        <v>810</v>
      </c>
      <c r="D1009" t="s">
        <v>832</v>
      </c>
      <c r="E1009" s="4">
        <v>0</v>
      </c>
    </row>
    <row r="1010" spans="1:5" x14ac:dyDescent="0.25">
      <c r="A1010" t="s">
        <v>2128</v>
      </c>
      <c r="B1010" s="8">
        <v>1004</v>
      </c>
      <c r="C1010" t="s">
        <v>802</v>
      </c>
      <c r="D1010" t="s">
        <v>832</v>
      </c>
      <c r="E1010" s="4">
        <v>86630.53</v>
      </c>
    </row>
    <row r="1011" spans="1:5" x14ac:dyDescent="0.25">
      <c r="A1011" t="s">
        <v>2129</v>
      </c>
      <c r="B1011" s="8">
        <v>1002</v>
      </c>
      <c r="C1011" t="s">
        <v>807</v>
      </c>
      <c r="D1011" t="s">
        <v>705</v>
      </c>
      <c r="E1011" s="4">
        <v>1048476.69</v>
      </c>
    </row>
    <row r="1012" spans="1:5" x14ac:dyDescent="0.25">
      <c r="A1012" t="s">
        <v>2130</v>
      </c>
      <c r="B1012" s="8">
        <v>1001</v>
      </c>
      <c r="C1012" t="s">
        <v>808</v>
      </c>
      <c r="D1012" t="s">
        <v>830</v>
      </c>
      <c r="E1012" s="4">
        <v>8035.18</v>
      </c>
    </row>
    <row r="1013" spans="1:5" x14ac:dyDescent="0.25">
      <c r="A1013" t="s">
        <v>2131</v>
      </c>
      <c r="B1013" s="8">
        <v>1004</v>
      </c>
      <c r="C1013" t="s">
        <v>810</v>
      </c>
      <c r="D1013" t="s">
        <v>3</v>
      </c>
      <c r="E1013" s="4">
        <v>-2730.28</v>
      </c>
    </row>
    <row r="1014" spans="1:5" x14ac:dyDescent="0.25">
      <c r="A1014" t="s">
        <v>2132</v>
      </c>
      <c r="B1014" s="8">
        <v>1004</v>
      </c>
      <c r="C1014" t="s">
        <v>814</v>
      </c>
      <c r="D1014" t="s">
        <v>705</v>
      </c>
      <c r="E1014" s="4">
        <v>1221175.43</v>
      </c>
    </row>
    <row r="1015" spans="1:5" x14ac:dyDescent="0.25">
      <c r="A1015" t="s">
        <v>2133</v>
      </c>
      <c r="B1015" s="8">
        <v>1006</v>
      </c>
      <c r="C1015" t="s">
        <v>805</v>
      </c>
      <c r="D1015" t="s">
        <v>830</v>
      </c>
      <c r="E1015" s="4">
        <v>0</v>
      </c>
    </row>
    <row r="1016" spans="1:5" x14ac:dyDescent="0.25">
      <c r="A1016" t="s">
        <v>2134</v>
      </c>
      <c r="B1016" s="8">
        <v>1004</v>
      </c>
      <c r="C1016" t="s">
        <v>812</v>
      </c>
      <c r="D1016" t="s">
        <v>838</v>
      </c>
      <c r="E1016" s="4">
        <v>0</v>
      </c>
    </row>
    <row r="1017" spans="1:5" x14ac:dyDescent="0.25">
      <c r="A1017" t="s">
        <v>2135</v>
      </c>
      <c r="B1017" s="8">
        <v>1002</v>
      </c>
      <c r="C1017" t="s">
        <v>805</v>
      </c>
      <c r="D1017" t="s">
        <v>838</v>
      </c>
      <c r="E1017" s="4">
        <v>0</v>
      </c>
    </row>
    <row r="1018" spans="1:5" x14ac:dyDescent="0.25">
      <c r="A1018" t="s">
        <v>2136</v>
      </c>
      <c r="B1018" s="8">
        <v>1006</v>
      </c>
      <c r="C1018" t="s">
        <v>813</v>
      </c>
      <c r="D1018" t="s">
        <v>830</v>
      </c>
      <c r="E1018" s="4">
        <v>74780.009999999995</v>
      </c>
    </row>
    <row r="1019" spans="1:5" x14ac:dyDescent="0.25">
      <c r="A1019" t="s">
        <v>2137</v>
      </c>
      <c r="B1019" s="8">
        <v>1004</v>
      </c>
      <c r="C1019" t="s">
        <v>816</v>
      </c>
      <c r="D1019" t="s">
        <v>838</v>
      </c>
      <c r="E1019" s="4">
        <v>11063044.57</v>
      </c>
    </row>
    <row r="1020" spans="1:5" x14ac:dyDescent="0.25">
      <c r="A1020" t="s">
        <v>2138</v>
      </c>
      <c r="B1020" s="8">
        <v>1001</v>
      </c>
      <c r="C1020" t="s">
        <v>802</v>
      </c>
      <c r="D1020" t="s">
        <v>830</v>
      </c>
      <c r="E1020" s="4">
        <v>0</v>
      </c>
    </row>
    <row r="1021" spans="1:5" x14ac:dyDescent="0.25">
      <c r="A1021" t="s">
        <v>2139</v>
      </c>
      <c r="B1021" s="8">
        <v>1006</v>
      </c>
      <c r="C1021" t="s">
        <v>803</v>
      </c>
      <c r="D1021" t="s">
        <v>838</v>
      </c>
      <c r="E1021" s="4">
        <v>0</v>
      </c>
    </row>
    <row r="1022" spans="1:5" x14ac:dyDescent="0.25">
      <c r="A1022" t="s">
        <v>2140</v>
      </c>
      <c r="B1022" s="8">
        <v>1001</v>
      </c>
      <c r="C1022" t="s">
        <v>803</v>
      </c>
      <c r="D1022" t="s">
        <v>705</v>
      </c>
      <c r="E1022" s="4">
        <v>14551.46</v>
      </c>
    </row>
    <row r="1023" spans="1:5" x14ac:dyDescent="0.25">
      <c r="A1023" t="s">
        <v>2141</v>
      </c>
      <c r="B1023" s="8">
        <v>1004</v>
      </c>
      <c r="C1023" t="s">
        <v>816</v>
      </c>
      <c r="D1023" t="s">
        <v>832</v>
      </c>
      <c r="E1023" s="4">
        <v>467635.24</v>
      </c>
    </row>
    <row r="1024" spans="1:5" x14ac:dyDescent="0.25">
      <c r="A1024" t="s">
        <v>2142</v>
      </c>
      <c r="B1024" s="8">
        <v>1002</v>
      </c>
      <c r="C1024" t="s">
        <v>814</v>
      </c>
      <c r="D1024" t="s">
        <v>832</v>
      </c>
      <c r="E1024" s="4">
        <v>164484.04</v>
      </c>
    </row>
    <row r="1025" spans="1:5" x14ac:dyDescent="0.25">
      <c r="A1025" t="s">
        <v>2143</v>
      </c>
      <c r="B1025" s="8">
        <v>1006</v>
      </c>
      <c r="C1025" t="s">
        <v>807</v>
      </c>
      <c r="D1025" t="s">
        <v>705</v>
      </c>
      <c r="E1025" s="4">
        <v>12517.539999999999</v>
      </c>
    </row>
    <row r="1026" spans="1:5" x14ac:dyDescent="0.25">
      <c r="A1026" t="s">
        <v>2144</v>
      </c>
      <c r="B1026" s="8">
        <v>1002</v>
      </c>
      <c r="C1026" t="s">
        <v>815</v>
      </c>
      <c r="D1026" t="s">
        <v>832</v>
      </c>
      <c r="E1026" s="4">
        <v>1061.23</v>
      </c>
    </row>
    <row r="1027" spans="1:5" x14ac:dyDescent="0.25">
      <c r="A1027" t="s">
        <v>2145</v>
      </c>
      <c r="B1027" s="8">
        <v>1006</v>
      </c>
      <c r="C1027" t="s">
        <v>806</v>
      </c>
      <c r="D1027" t="s">
        <v>832</v>
      </c>
      <c r="E1027" s="4">
        <v>942434.17</v>
      </c>
    </row>
    <row r="1028" spans="1:5" x14ac:dyDescent="0.25">
      <c r="A1028" t="s">
        <v>2146</v>
      </c>
      <c r="B1028" s="8">
        <v>1006</v>
      </c>
      <c r="C1028" t="s">
        <v>816</v>
      </c>
      <c r="D1028" t="s">
        <v>838</v>
      </c>
      <c r="E1028" s="4">
        <v>768695.76</v>
      </c>
    </row>
    <row r="1029" spans="1:5" x14ac:dyDescent="0.25">
      <c r="A1029" t="s">
        <v>2147</v>
      </c>
      <c r="B1029" s="8">
        <v>1004</v>
      </c>
      <c r="C1029" t="s">
        <v>813</v>
      </c>
      <c r="D1029" t="s">
        <v>3</v>
      </c>
      <c r="E1029" s="4">
        <v>2008221.66</v>
      </c>
    </row>
    <row r="1030" spans="1:5" x14ac:dyDescent="0.25">
      <c r="A1030" t="s">
        <v>2148</v>
      </c>
      <c r="B1030" s="8">
        <v>1005</v>
      </c>
      <c r="C1030" t="s">
        <v>815</v>
      </c>
      <c r="D1030" t="s">
        <v>832</v>
      </c>
      <c r="E1030" s="4">
        <v>225807.41999999998</v>
      </c>
    </row>
    <row r="1031" spans="1:5" x14ac:dyDescent="0.25">
      <c r="A1031" t="s">
        <v>2149</v>
      </c>
      <c r="B1031" s="8">
        <v>1004</v>
      </c>
      <c r="C1031" t="s">
        <v>816</v>
      </c>
      <c r="D1031" t="s">
        <v>832</v>
      </c>
      <c r="E1031" s="4">
        <v>19860921.09</v>
      </c>
    </row>
    <row r="1032" spans="1:5" x14ac:dyDescent="0.25">
      <c r="A1032" t="s">
        <v>2150</v>
      </c>
      <c r="B1032" s="8">
        <v>1006</v>
      </c>
      <c r="C1032" t="s">
        <v>814</v>
      </c>
      <c r="D1032" t="s">
        <v>832</v>
      </c>
      <c r="E1032" s="4">
        <v>311996.14</v>
      </c>
    </row>
    <row r="1033" spans="1:5" x14ac:dyDescent="0.25">
      <c r="A1033" t="s">
        <v>2151</v>
      </c>
      <c r="B1033" s="8">
        <v>1001</v>
      </c>
      <c r="C1033" t="s">
        <v>807</v>
      </c>
      <c r="D1033" t="s">
        <v>705</v>
      </c>
      <c r="E1033" s="4">
        <v>0</v>
      </c>
    </row>
    <row r="1034" spans="1:5" x14ac:dyDescent="0.25">
      <c r="A1034" t="s">
        <v>2152</v>
      </c>
      <c r="B1034" s="8">
        <v>1001</v>
      </c>
      <c r="C1034" t="s">
        <v>815</v>
      </c>
      <c r="D1034" t="s">
        <v>705</v>
      </c>
      <c r="E1034" s="4">
        <v>0</v>
      </c>
    </row>
    <row r="1035" spans="1:5" x14ac:dyDescent="0.25">
      <c r="A1035" t="s">
        <v>2153</v>
      </c>
      <c r="B1035" s="8">
        <v>1006</v>
      </c>
      <c r="C1035" t="s">
        <v>809</v>
      </c>
      <c r="D1035" t="s">
        <v>832</v>
      </c>
      <c r="E1035" s="4">
        <v>2.81</v>
      </c>
    </row>
    <row r="1036" spans="1:5" x14ac:dyDescent="0.25">
      <c r="A1036" t="s">
        <v>2154</v>
      </c>
      <c r="B1036" s="8">
        <v>1001</v>
      </c>
      <c r="C1036" t="s">
        <v>807</v>
      </c>
      <c r="D1036" t="s">
        <v>830</v>
      </c>
      <c r="E1036" s="4">
        <v>635219.79</v>
      </c>
    </row>
    <row r="1037" spans="1:5" x14ac:dyDescent="0.25">
      <c r="A1037" t="s">
        <v>2155</v>
      </c>
      <c r="B1037" s="8">
        <v>1001</v>
      </c>
      <c r="C1037" t="s">
        <v>805</v>
      </c>
      <c r="D1037" t="s">
        <v>3</v>
      </c>
      <c r="E1037" s="4">
        <v>0</v>
      </c>
    </row>
    <row r="1038" spans="1:5" x14ac:dyDescent="0.25">
      <c r="A1038" t="s">
        <v>2156</v>
      </c>
      <c r="B1038" s="8">
        <v>1003</v>
      </c>
      <c r="C1038" t="s">
        <v>815</v>
      </c>
      <c r="D1038" t="s">
        <v>838</v>
      </c>
      <c r="E1038" s="4">
        <v>2185770</v>
      </c>
    </row>
    <row r="1039" spans="1:5" x14ac:dyDescent="0.25">
      <c r="A1039" t="s">
        <v>2157</v>
      </c>
      <c r="B1039" s="8">
        <v>1002</v>
      </c>
      <c r="C1039" t="s">
        <v>801</v>
      </c>
      <c r="D1039" t="s">
        <v>705</v>
      </c>
      <c r="E1039" s="4">
        <v>0</v>
      </c>
    </row>
    <row r="1040" spans="1:5" x14ac:dyDescent="0.25">
      <c r="A1040" t="s">
        <v>2158</v>
      </c>
      <c r="B1040" s="8">
        <v>1002</v>
      </c>
      <c r="C1040" t="s">
        <v>807</v>
      </c>
      <c r="D1040" t="s">
        <v>838</v>
      </c>
      <c r="E1040" s="4">
        <v>0</v>
      </c>
    </row>
    <row r="1041" spans="1:5" x14ac:dyDescent="0.25">
      <c r="A1041" t="s">
        <v>2159</v>
      </c>
      <c r="B1041" s="8">
        <v>1002</v>
      </c>
      <c r="C1041" t="s">
        <v>817</v>
      </c>
      <c r="D1041" t="s">
        <v>830</v>
      </c>
      <c r="E1041" s="4">
        <v>-43128.639999999999</v>
      </c>
    </row>
    <row r="1042" spans="1:5" x14ac:dyDescent="0.25">
      <c r="A1042" t="s">
        <v>2160</v>
      </c>
      <c r="B1042" s="8">
        <v>1003</v>
      </c>
      <c r="C1042" t="s">
        <v>811</v>
      </c>
      <c r="D1042" t="s">
        <v>832</v>
      </c>
      <c r="E1042" s="4">
        <v>-67537.5</v>
      </c>
    </row>
    <row r="1043" spans="1:5" x14ac:dyDescent="0.25">
      <c r="A1043" t="s">
        <v>2161</v>
      </c>
      <c r="B1043" s="8">
        <v>1004</v>
      </c>
      <c r="C1043" t="s">
        <v>807</v>
      </c>
      <c r="D1043" t="s">
        <v>3</v>
      </c>
      <c r="E1043" s="4">
        <v>17561.919999999998</v>
      </c>
    </row>
    <row r="1044" spans="1:5" x14ac:dyDescent="0.25">
      <c r="A1044" t="s">
        <v>2162</v>
      </c>
      <c r="B1044" s="8">
        <v>1003</v>
      </c>
      <c r="C1044" t="s">
        <v>801</v>
      </c>
      <c r="D1044" t="s">
        <v>832</v>
      </c>
      <c r="E1044" s="4">
        <v>0</v>
      </c>
    </row>
    <row r="1045" spans="1:5" x14ac:dyDescent="0.25">
      <c r="A1045" t="s">
        <v>2163</v>
      </c>
      <c r="B1045" s="8">
        <v>1004</v>
      </c>
      <c r="C1045" t="s">
        <v>801</v>
      </c>
      <c r="D1045" t="s">
        <v>705</v>
      </c>
      <c r="E1045" s="4">
        <v>12892.810000000001</v>
      </c>
    </row>
    <row r="1046" spans="1:5" x14ac:dyDescent="0.25">
      <c r="A1046" t="s">
        <v>2164</v>
      </c>
      <c r="B1046" s="8">
        <v>1001</v>
      </c>
      <c r="C1046" t="s">
        <v>815</v>
      </c>
      <c r="D1046" t="s">
        <v>838</v>
      </c>
      <c r="E1046" s="4">
        <v>171185.43</v>
      </c>
    </row>
    <row r="1047" spans="1:5" x14ac:dyDescent="0.25">
      <c r="A1047" t="s">
        <v>2165</v>
      </c>
      <c r="B1047" s="8">
        <v>1002</v>
      </c>
      <c r="C1047" t="s">
        <v>809</v>
      </c>
      <c r="D1047" t="s">
        <v>705</v>
      </c>
      <c r="E1047" s="4">
        <v>72557.39</v>
      </c>
    </row>
    <row r="1048" spans="1:5" x14ac:dyDescent="0.25">
      <c r="A1048" t="s">
        <v>2166</v>
      </c>
      <c r="B1048" s="8">
        <v>1005</v>
      </c>
      <c r="C1048" t="s">
        <v>801</v>
      </c>
      <c r="D1048" t="s">
        <v>832</v>
      </c>
      <c r="E1048" s="4">
        <v>1717.92</v>
      </c>
    </row>
    <row r="1049" spans="1:5" x14ac:dyDescent="0.25">
      <c r="A1049" t="s">
        <v>2167</v>
      </c>
      <c r="B1049" s="8">
        <v>1005</v>
      </c>
      <c r="C1049" t="s">
        <v>810</v>
      </c>
      <c r="D1049" t="s">
        <v>830</v>
      </c>
      <c r="E1049" s="4">
        <v>0</v>
      </c>
    </row>
    <row r="1050" spans="1:5" x14ac:dyDescent="0.25">
      <c r="A1050" t="s">
        <v>2168</v>
      </c>
      <c r="B1050" s="8">
        <v>1005</v>
      </c>
      <c r="C1050" t="s">
        <v>812</v>
      </c>
      <c r="D1050" t="s">
        <v>832</v>
      </c>
      <c r="E1050" s="4">
        <v>220444.96999999997</v>
      </c>
    </row>
    <row r="1051" spans="1:5" x14ac:dyDescent="0.25">
      <c r="A1051" t="s">
        <v>2169</v>
      </c>
      <c r="B1051" s="8">
        <v>1006</v>
      </c>
      <c r="C1051" t="s">
        <v>809</v>
      </c>
      <c r="D1051" t="s">
        <v>705</v>
      </c>
      <c r="E1051" s="4">
        <v>11909.919999999998</v>
      </c>
    </row>
    <row r="1052" spans="1:5" x14ac:dyDescent="0.25">
      <c r="A1052" t="s">
        <v>2170</v>
      </c>
      <c r="B1052" s="8">
        <v>1006</v>
      </c>
      <c r="C1052" t="s">
        <v>814</v>
      </c>
      <c r="D1052" t="s">
        <v>838</v>
      </c>
      <c r="E1052" s="4">
        <v>339513444.55000001</v>
      </c>
    </row>
    <row r="1053" spans="1:5" x14ac:dyDescent="0.25">
      <c r="A1053" t="s">
        <v>2171</v>
      </c>
      <c r="B1053" s="8">
        <v>1004</v>
      </c>
      <c r="C1053" t="s">
        <v>803</v>
      </c>
      <c r="D1053" t="s">
        <v>830</v>
      </c>
      <c r="E1053" s="4">
        <v>-30.77</v>
      </c>
    </row>
    <row r="1054" spans="1:5" x14ac:dyDescent="0.25">
      <c r="A1054" t="s">
        <v>2172</v>
      </c>
      <c r="B1054" s="8">
        <v>1005</v>
      </c>
      <c r="C1054" t="s">
        <v>813</v>
      </c>
      <c r="D1054" t="s">
        <v>832</v>
      </c>
      <c r="E1054" s="4">
        <v>139769.19</v>
      </c>
    </row>
    <row r="1055" spans="1:5" x14ac:dyDescent="0.25">
      <c r="A1055" t="s">
        <v>2173</v>
      </c>
      <c r="B1055" s="8">
        <v>1006</v>
      </c>
      <c r="C1055" t="s">
        <v>815</v>
      </c>
      <c r="D1055" t="s">
        <v>3</v>
      </c>
      <c r="E1055" s="4">
        <v>25657.38</v>
      </c>
    </row>
    <row r="1056" spans="1:5" x14ac:dyDescent="0.25">
      <c r="A1056" t="s">
        <v>2174</v>
      </c>
      <c r="B1056" s="8">
        <v>1005</v>
      </c>
      <c r="C1056" t="s">
        <v>810</v>
      </c>
      <c r="D1056" t="s">
        <v>849</v>
      </c>
      <c r="E1056" s="4">
        <v>-3423.71</v>
      </c>
    </row>
    <row r="1057" spans="1:5" x14ac:dyDescent="0.25">
      <c r="A1057" t="s">
        <v>2175</v>
      </c>
      <c r="B1057" s="8">
        <v>1006</v>
      </c>
      <c r="C1057" t="s">
        <v>814</v>
      </c>
      <c r="D1057" t="s">
        <v>830</v>
      </c>
      <c r="E1057" s="4">
        <v>0</v>
      </c>
    </row>
    <row r="1058" spans="1:5" x14ac:dyDescent="0.25">
      <c r="A1058" t="s">
        <v>2176</v>
      </c>
      <c r="B1058" s="8">
        <v>1001</v>
      </c>
      <c r="C1058" t="s">
        <v>808</v>
      </c>
      <c r="D1058" t="s">
        <v>832</v>
      </c>
      <c r="E1058" s="4">
        <v>0</v>
      </c>
    </row>
    <row r="1059" spans="1:5" x14ac:dyDescent="0.25">
      <c r="A1059" t="s">
        <v>2177</v>
      </c>
      <c r="B1059" s="8">
        <v>1004</v>
      </c>
      <c r="C1059" t="s">
        <v>812</v>
      </c>
      <c r="D1059" t="s">
        <v>705</v>
      </c>
      <c r="E1059" s="4">
        <v>52324.719999999994</v>
      </c>
    </row>
    <row r="1060" spans="1:5" x14ac:dyDescent="0.25">
      <c r="A1060" t="s">
        <v>2178</v>
      </c>
      <c r="B1060" s="8">
        <v>1006</v>
      </c>
      <c r="C1060" t="s">
        <v>805</v>
      </c>
      <c r="D1060" t="s">
        <v>705</v>
      </c>
      <c r="E1060" s="4">
        <v>57412.21</v>
      </c>
    </row>
    <row r="1061" spans="1:5" x14ac:dyDescent="0.25">
      <c r="A1061" t="s">
        <v>2179</v>
      </c>
      <c r="B1061" s="8">
        <v>1003</v>
      </c>
      <c r="C1061" t="s">
        <v>803</v>
      </c>
      <c r="D1061" t="s">
        <v>705</v>
      </c>
      <c r="E1061" s="4">
        <v>4555.9799999999996</v>
      </c>
    </row>
    <row r="1062" spans="1:5" x14ac:dyDescent="0.25">
      <c r="A1062" t="s">
        <v>2180</v>
      </c>
      <c r="B1062" s="8">
        <v>1003</v>
      </c>
      <c r="C1062" t="s">
        <v>803</v>
      </c>
      <c r="D1062" t="s">
        <v>705</v>
      </c>
      <c r="E1062" s="4">
        <v>160679.93</v>
      </c>
    </row>
    <row r="1063" spans="1:5" x14ac:dyDescent="0.25">
      <c r="A1063" t="s">
        <v>2181</v>
      </c>
      <c r="B1063" s="8">
        <v>1002</v>
      </c>
      <c r="C1063" t="s">
        <v>806</v>
      </c>
      <c r="D1063" t="s">
        <v>838</v>
      </c>
      <c r="E1063" s="4">
        <v>19359059.259999998</v>
      </c>
    </row>
    <row r="1064" spans="1:5" x14ac:dyDescent="0.25">
      <c r="A1064" t="s">
        <v>2182</v>
      </c>
      <c r="B1064" s="8">
        <v>1005</v>
      </c>
      <c r="C1064" t="s">
        <v>806</v>
      </c>
      <c r="D1064" t="s">
        <v>832</v>
      </c>
      <c r="E1064" s="4">
        <v>65652.36</v>
      </c>
    </row>
    <row r="1065" spans="1:5" x14ac:dyDescent="0.25">
      <c r="A1065" t="s">
        <v>2183</v>
      </c>
      <c r="B1065" s="8">
        <v>1002</v>
      </c>
      <c r="C1065" t="s">
        <v>803</v>
      </c>
      <c r="D1065" t="s">
        <v>830</v>
      </c>
      <c r="E1065" s="4">
        <v>0</v>
      </c>
    </row>
    <row r="1066" spans="1:5" x14ac:dyDescent="0.25">
      <c r="A1066" t="s">
        <v>2184</v>
      </c>
      <c r="B1066" s="8">
        <v>1004</v>
      </c>
      <c r="C1066" t="s">
        <v>813</v>
      </c>
      <c r="D1066" t="s">
        <v>838</v>
      </c>
      <c r="E1066" s="4">
        <v>20623917.41</v>
      </c>
    </row>
    <row r="1067" spans="1:5" x14ac:dyDescent="0.25">
      <c r="A1067" t="s">
        <v>2185</v>
      </c>
      <c r="B1067" s="8">
        <v>1003</v>
      </c>
      <c r="C1067" t="s">
        <v>806</v>
      </c>
      <c r="D1067" t="s">
        <v>832</v>
      </c>
      <c r="E1067" s="4">
        <v>-2052.1</v>
      </c>
    </row>
    <row r="1068" spans="1:5" x14ac:dyDescent="0.25">
      <c r="A1068" t="s">
        <v>2186</v>
      </c>
      <c r="B1068" s="8">
        <v>1005</v>
      </c>
      <c r="C1068" t="s">
        <v>815</v>
      </c>
      <c r="D1068" t="s">
        <v>705</v>
      </c>
      <c r="E1068" s="4">
        <v>154153.13999999998</v>
      </c>
    </row>
    <row r="1069" spans="1:5" x14ac:dyDescent="0.25">
      <c r="A1069" t="s">
        <v>2187</v>
      </c>
      <c r="B1069" s="8">
        <v>1001</v>
      </c>
      <c r="C1069" t="s">
        <v>814</v>
      </c>
      <c r="D1069" t="s">
        <v>830</v>
      </c>
      <c r="E1069" s="4">
        <v>23682.01</v>
      </c>
    </row>
    <row r="1070" spans="1:5" x14ac:dyDescent="0.25">
      <c r="A1070" t="s">
        <v>2188</v>
      </c>
      <c r="B1070" s="8">
        <v>1004</v>
      </c>
      <c r="C1070" t="s">
        <v>801</v>
      </c>
      <c r="D1070" t="s">
        <v>830</v>
      </c>
      <c r="E1070" s="4">
        <v>306.43</v>
      </c>
    </row>
    <row r="1071" spans="1:5" x14ac:dyDescent="0.25">
      <c r="A1071" t="s">
        <v>2189</v>
      </c>
      <c r="B1071" s="8">
        <v>1001</v>
      </c>
      <c r="C1071" t="s">
        <v>802</v>
      </c>
      <c r="D1071" t="s">
        <v>838</v>
      </c>
      <c r="E1071" s="4">
        <v>2609030.71</v>
      </c>
    </row>
    <row r="1072" spans="1:5" x14ac:dyDescent="0.25">
      <c r="A1072" t="s">
        <v>2190</v>
      </c>
      <c r="B1072" s="8">
        <v>1001</v>
      </c>
      <c r="C1072" t="s">
        <v>814</v>
      </c>
      <c r="D1072" t="s">
        <v>838</v>
      </c>
      <c r="E1072" s="4">
        <v>5947328.7700000005</v>
      </c>
    </row>
    <row r="1073" spans="1:5" x14ac:dyDescent="0.25">
      <c r="A1073" t="s">
        <v>2191</v>
      </c>
      <c r="B1073" s="8">
        <v>1006</v>
      </c>
      <c r="C1073" t="s">
        <v>778</v>
      </c>
      <c r="D1073" t="s">
        <v>830</v>
      </c>
      <c r="E1073" s="4">
        <v>0</v>
      </c>
    </row>
    <row r="1074" spans="1:5" x14ac:dyDescent="0.25">
      <c r="A1074" t="s">
        <v>2192</v>
      </c>
      <c r="B1074" s="8">
        <v>1003</v>
      </c>
      <c r="C1074" t="s">
        <v>813</v>
      </c>
      <c r="D1074" t="s">
        <v>830</v>
      </c>
      <c r="E1074" s="4">
        <v>0</v>
      </c>
    </row>
    <row r="1075" spans="1:5" x14ac:dyDescent="0.25">
      <c r="A1075" t="s">
        <v>2193</v>
      </c>
      <c r="B1075" s="8">
        <v>1003</v>
      </c>
      <c r="C1075" t="s">
        <v>817</v>
      </c>
      <c r="D1075" t="s">
        <v>705</v>
      </c>
      <c r="E1075" s="4">
        <v>85546.97</v>
      </c>
    </row>
    <row r="1076" spans="1:5" x14ac:dyDescent="0.25">
      <c r="A1076" t="s">
        <v>2194</v>
      </c>
      <c r="B1076" s="8">
        <v>1005</v>
      </c>
      <c r="C1076" t="s">
        <v>809</v>
      </c>
      <c r="D1076" t="s">
        <v>832</v>
      </c>
      <c r="E1076" s="4">
        <v>-3575.66</v>
      </c>
    </row>
    <row r="1077" spans="1:5" x14ac:dyDescent="0.25">
      <c r="A1077" t="s">
        <v>2195</v>
      </c>
      <c r="B1077" s="8">
        <v>1006</v>
      </c>
      <c r="C1077" t="s">
        <v>812</v>
      </c>
      <c r="D1077" t="s">
        <v>830</v>
      </c>
      <c r="E1077" s="4">
        <v>0</v>
      </c>
    </row>
    <row r="1078" spans="1:5" x14ac:dyDescent="0.25">
      <c r="A1078" t="s">
        <v>2196</v>
      </c>
      <c r="B1078" s="8">
        <v>1002</v>
      </c>
      <c r="C1078" t="s">
        <v>807</v>
      </c>
      <c r="D1078" t="s">
        <v>832</v>
      </c>
      <c r="E1078" s="4">
        <v>0</v>
      </c>
    </row>
    <row r="1079" spans="1:5" x14ac:dyDescent="0.25">
      <c r="A1079" t="s">
        <v>2197</v>
      </c>
      <c r="B1079" s="8">
        <v>1003</v>
      </c>
      <c r="C1079" t="s">
        <v>808</v>
      </c>
      <c r="D1079" t="s">
        <v>838</v>
      </c>
      <c r="E1079" s="4">
        <v>9090.08</v>
      </c>
    </row>
    <row r="1080" spans="1:5" x14ac:dyDescent="0.25">
      <c r="A1080" t="s">
        <v>2198</v>
      </c>
      <c r="B1080" s="8">
        <v>1004</v>
      </c>
      <c r="C1080" t="s">
        <v>809</v>
      </c>
      <c r="D1080" t="s">
        <v>830</v>
      </c>
      <c r="E1080" s="4">
        <v>1875.22</v>
      </c>
    </row>
    <row r="1081" spans="1:5" x14ac:dyDescent="0.25">
      <c r="A1081" t="s">
        <v>2199</v>
      </c>
      <c r="B1081" s="8">
        <v>1005</v>
      </c>
      <c r="C1081" t="s">
        <v>803</v>
      </c>
      <c r="D1081" t="s">
        <v>830</v>
      </c>
      <c r="E1081" s="4">
        <v>23664.75</v>
      </c>
    </row>
    <row r="1082" spans="1:5" x14ac:dyDescent="0.25">
      <c r="A1082" t="s">
        <v>2200</v>
      </c>
      <c r="B1082" s="8">
        <v>1004</v>
      </c>
      <c r="C1082" t="s">
        <v>810</v>
      </c>
      <c r="D1082" t="s">
        <v>838</v>
      </c>
      <c r="E1082" s="4">
        <v>517223.07</v>
      </c>
    </row>
    <row r="1083" spans="1:5" x14ac:dyDescent="0.25">
      <c r="A1083" t="s">
        <v>2201</v>
      </c>
      <c r="B1083" s="8">
        <v>1001</v>
      </c>
      <c r="C1083" t="s">
        <v>812</v>
      </c>
      <c r="D1083" t="s">
        <v>830</v>
      </c>
      <c r="E1083" s="4">
        <v>0</v>
      </c>
    </row>
    <row r="1084" spans="1:5" x14ac:dyDescent="0.25">
      <c r="A1084" t="s">
        <v>2202</v>
      </c>
      <c r="B1084" s="8">
        <v>1006</v>
      </c>
      <c r="C1084" t="s">
        <v>803</v>
      </c>
      <c r="D1084" t="s">
        <v>838</v>
      </c>
      <c r="E1084" s="4">
        <v>0</v>
      </c>
    </row>
    <row r="1085" spans="1:5" x14ac:dyDescent="0.25">
      <c r="A1085" t="s">
        <v>2203</v>
      </c>
      <c r="B1085" s="8">
        <v>1002</v>
      </c>
      <c r="C1085" t="s">
        <v>803</v>
      </c>
      <c r="D1085" t="s">
        <v>832</v>
      </c>
      <c r="E1085" s="4">
        <v>0</v>
      </c>
    </row>
    <row r="1086" spans="1:5" x14ac:dyDescent="0.25">
      <c r="A1086" t="s">
        <v>2204</v>
      </c>
      <c r="B1086" s="8">
        <v>1003</v>
      </c>
      <c r="C1086" t="s">
        <v>803</v>
      </c>
      <c r="D1086" t="s">
        <v>830</v>
      </c>
      <c r="E1086" s="4">
        <v>18545.25</v>
      </c>
    </row>
    <row r="1087" spans="1:5" x14ac:dyDescent="0.25">
      <c r="A1087" t="s">
        <v>2205</v>
      </c>
      <c r="B1087" s="8">
        <v>1001</v>
      </c>
      <c r="C1087" t="s">
        <v>809</v>
      </c>
      <c r="D1087" t="s">
        <v>838</v>
      </c>
      <c r="E1087" s="4">
        <v>253194595.18000001</v>
      </c>
    </row>
    <row r="1088" spans="1:5" x14ac:dyDescent="0.25">
      <c r="A1088" t="s">
        <v>2206</v>
      </c>
      <c r="B1088" s="8">
        <v>1002</v>
      </c>
      <c r="C1088" t="s">
        <v>808</v>
      </c>
      <c r="D1088" t="s">
        <v>705</v>
      </c>
      <c r="E1088" s="4">
        <v>20704.52</v>
      </c>
    </row>
    <row r="1089" spans="1:5" x14ac:dyDescent="0.25">
      <c r="A1089" t="s">
        <v>2207</v>
      </c>
      <c r="B1089" s="8">
        <v>1001</v>
      </c>
      <c r="C1089" t="s">
        <v>804</v>
      </c>
      <c r="D1089" t="s">
        <v>832</v>
      </c>
      <c r="E1089" s="4">
        <v>0</v>
      </c>
    </row>
    <row r="1090" spans="1:5" x14ac:dyDescent="0.25">
      <c r="A1090" t="s">
        <v>2208</v>
      </c>
      <c r="B1090" s="8">
        <v>1001</v>
      </c>
      <c r="C1090" t="s">
        <v>816</v>
      </c>
      <c r="D1090" t="s">
        <v>3</v>
      </c>
      <c r="E1090" s="4">
        <v>0</v>
      </c>
    </row>
    <row r="1091" spans="1:5" x14ac:dyDescent="0.25">
      <c r="A1091" t="s">
        <v>2209</v>
      </c>
      <c r="B1091" s="8">
        <v>1004</v>
      </c>
      <c r="C1091" t="s">
        <v>807</v>
      </c>
      <c r="D1091" t="s">
        <v>832</v>
      </c>
      <c r="E1091" s="4">
        <v>58804.53</v>
      </c>
    </row>
    <row r="1092" spans="1:5" x14ac:dyDescent="0.25">
      <c r="A1092" t="s">
        <v>2210</v>
      </c>
      <c r="B1092" s="8">
        <v>1004</v>
      </c>
      <c r="C1092" t="s">
        <v>809</v>
      </c>
      <c r="D1092" t="s">
        <v>705</v>
      </c>
      <c r="E1092" s="4">
        <v>307182.09999999998</v>
      </c>
    </row>
    <row r="1093" spans="1:5" x14ac:dyDescent="0.25">
      <c r="A1093" t="s">
        <v>2211</v>
      </c>
      <c r="B1093" s="8">
        <v>1006</v>
      </c>
      <c r="C1093" t="s">
        <v>814</v>
      </c>
      <c r="D1093" t="s">
        <v>830</v>
      </c>
      <c r="E1093" s="4">
        <v>67861.919999999998</v>
      </c>
    </row>
    <row r="1094" spans="1:5" x14ac:dyDescent="0.25">
      <c r="A1094" t="s">
        <v>2212</v>
      </c>
      <c r="B1094" s="8">
        <v>1005</v>
      </c>
      <c r="C1094" t="s">
        <v>804</v>
      </c>
      <c r="D1094" t="s">
        <v>838</v>
      </c>
      <c r="E1094" s="4">
        <v>0</v>
      </c>
    </row>
    <row r="1095" spans="1:5" x14ac:dyDescent="0.25">
      <c r="A1095" t="s">
        <v>2213</v>
      </c>
      <c r="B1095" s="8">
        <v>1003</v>
      </c>
      <c r="C1095" t="s">
        <v>805</v>
      </c>
      <c r="D1095" t="s">
        <v>832</v>
      </c>
      <c r="E1095" s="4">
        <v>6279.0200000000041</v>
      </c>
    </row>
    <row r="1096" spans="1:5" x14ac:dyDescent="0.25">
      <c r="A1096" t="s">
        <v>2214</v>
      </c>
      <c r="B1096" s="8">
        <v>1004</v>
      </c>
      <c r="C1096" t="s">
        <v>778</v>
      </c>
      <c r="D1096" t="s">
        <v>705</v>
      </c>
      <c r="E1096" s="4">
        <v>1073.17</v>
      </c>
    </row>
    <row r="1097" spans="1:5" x14ac:dyDescent="0.25">
      <c r="A1097" t="s">
        <v>2215</v>
      </c>
      <c r="B1097" s="8">
        <v>1006</v>
      </c>
      <c r="C1097" t="s">
        <v>804</v>
      </c>
      <c r="D1097" t="s">
        <v>830</v>
      </c>
      <c r="E1097" s="4">
        <v>6393.98</v>
      </c>
    </row>
    <row r="1098" spans="1:5" x14ac:dyDescent="0.25">
      <c r="A1098" t="s">
        <v>2216</v>
      </c>
      <c r="B1098" s="8">
        <v>1005</v>
      </c>
      <c r="C1098" t="s">
        <v>801</v>
      </c>
      <c r="D1098" t="s">
        <v>838</v>
      </c>
      <c r="E1098" s="4">
        <v>0</v>
      </c>
    </row>
    <row r="1099" spans="1:5" x14ac:dyDescent="0.25">
      <c r="A1099" t="s">
        <v>2217</v>
      </c>
      <c r="B1099" s="8">
        <v>1002</v>
      </c>
      <c r="C1099" t="s">
        <v>802</v>
      </c>
      <c r="D1099" t="s">
        <v>838</v>
      </c>
      <c r="E1099" s="4">
        <v>16371.6</v>
      </c>
    </row>
    <row r="1100" spans="1:5" x14ac:dyDescent="0.25">
      <c r="A1100" t="s">
        <v>2218</v>
      </c>
      <c r="B1100" s="8">
        <v>1001</v>
      </c>
      <c r="C1100" t="s">
        <v>807</v>
      </c>
      <c r="D1100" t="s">
        <v>705</v>
      </c>
      <c r="E1100" s="4">
        <v>0</v>
      </c>
    </row>
    <row r="1101" spans="1:5" x14ac:dyDescent="0.25">
      <c r="A1101" t="s">
        <v>2219</v>
      </c>
      <c r="B1101" s="8">
        <v>1003</v>
      </c>
      <c r="C1101" t="s">
        <v>809</v>
      </c>
      <c r="D1101" t="s">
        <v>830</v>
      </c>
      <c r="E1101" s="4">
        <v>82540.34</v>
      </c>
    </row>
    <row r="1102" spans="1:5" x14ac:dyDescent="0.25">
      <c r="A1102" t="s">
        <v>2220</v>
      </c>
      <c r="B1102" s="8">
        <v>1006</v>
      </c>
      <c r="C1102" t="s">
        <v>807</v>
      </c>
      <c r="D1102" t="s">
        <v>838</v>
      </c>
      <c r="E1102" s="4">
        <v>0</v>
      </c>
    </row>
    <row r="1103" spans="1:5" x14ac:dyDescent="0.25">
      <c r="A1103" t="s">
        <v>2221</v>
      </c>
      <c r="B1103" s="8">
        <v>1001</v>
      </c>
      <c r="C1103" t="s">
        <v>802</v>
      </c>
      <c r="D1103" t="s">
        <v>838</v>
      </c>
      <c r="E1103" s="4">
        <v>1204037.96</v>
      </c>
    </row>
    <row r="1104" spans="1:5" x14ac:dyDescent="0.25">
      <c r="A1104" t="s">
        <v>2222</v>
      </c>
      <c r="B1104" s="8">
        <v>1005</v>
      </c>
      <c r="C1104" t="s">
        <v>812</v>
      </c>
      <c r="D1104" t="s">
        <v>705</v>
      </c>
      <c r="E1104" s="4">
        <v>10055409.18</v>
      </c>
    </row>
    <row r="1105" spans="1:5" x14ac:dyDescent="0.25">
      <c r="A1105" t="s">
        <v>2223</v>
      </c>
      <c r="B1105" s="8">
        <v>1002</v>
      </c>
      <c r="C1105" t="s">
        <v>814</v>
      </c>
      <c r="D1105" t="s">
        <v>838</v>
      </c>
      <c r="E1105" s="4">
        <v>2402224.5699999998</v>
      </c>
    </row>
    <row r="1106" spans="1:5" x14ac:dyDescent="0.25">
      <c r="A1106" t="s">
        <v>2224</v>
      </c>
      <c r="B1106" s="8">
        <v>1006</v>
      </c>
      <c r="C1106" t="s">
        <v>808</v>
      </c>
      <c r="D1106" t="s">
        <v>838</v>
      </c>
      <c r="E1106" s="4">
        <v>80104.34</v>
      </c>
    </row>
    <row r="1107" spans="1:5" x14ac:dyDescent="0.25">
      <c r="A1107" t="s">
        <v>2225</v>
      </c>
      <c r="B1107" s="8">
        <v>1006</v>
      </c>
      <c r="C1107" t="s">
        <v>805</v>
      </c>
      <c r="D1107" t="s">
        <v>838</v>
      </c>
      <c r="E1107" s="4">
        <v>0</v>
      </c>
    </row>
    <row r="1108" spans="1:5" x14ac:dyDescent="0.25">
      <c r="A1108" t="s">
        <v>2226</v>
      </c>
      <c r="B1108" s="8">
        <v>1004</v>
      </c>
      <c r="C1108" t="s">
        <v>816</v>
      </c>
      <c r="D1108" t="s">
        <v>705</v>
      </c>
      <c r="E1108" s="4">
        <v>0</v>
      </c>
    </row>
    <row r="1109" spans="1:5" x14ac:dyDescent="0.25">
      <c r="A1109" t="s">
        <v>2227</v>
      </c>
      <c r="B1109" s="8">
        <v>1001</v>
      </c>
      <c r="C1109" t="s">
        <v>805</v>
      </c>
      <c r="D1109" t="s">
        <v>705</v>
      </c>
      <c r="E1109" s="4">
        <v>3277.61</v>
      </c>
    </row>
    <row r="1110" spans="1:5" x14ac:dyDescent="0.25">
      <c r="A1110" t="s">
        <v>2228</v>
      </c>
      <c r="B1110" s="8">
        <v>1005</v>
      </c>
      <c r="C1110" t="s">
        <v>816</v>
      </c>
      <c r="D1110" t="s">
        <v>838</v>
      </c>
      <c r="E1110" s="4">
        <v>1557423.75</v>
      </c>
    </row>
    <row r="1111" spans="1:5" x14ac:dyDescent="0.25">
      <c r="A1111" t="s">
        <v>2229</v>
      </c>
      <c r="B1111" s="8">
        <v>1005</v>
      </c>
      <c r="C1111" t="s">
        <v>812</v>
      </c>
      <c r="D1111" t="s">
        <v>705</v>
      </c>
      <c r="E1111" s="4">
        <v>0</v>
      </c>
    </row>
    <row r="1112" spans="1:5" x14ac:dyDescent="0.25">
      <c r="A1112" t="s">
        <v>2230</v>
      </c>
      <c r="B1112" s="8">
        <v>1006</v>
      </c>
      <c r="C1112" t="s">
        <v>808</v>
      </c>
      <c r="D1112" t="s">
        <v>832</v>
      </c>
      <c r="E1112" s="4">
        <v>0</v>
      </c>
    </row>
    <row r="1113" spans="1:5" x14ac:dyDescent="0.25">
      <c r="A1113" t="s">
        <v>2231</v>
      </c>
      <c r="B1113" s="8">
        <v>1004</v>
      </c>
      <c r="C1113" t="s">
        <v>814</v>
      </c>
      <c r="D1113" t="s">
        <v>830</v>
      </c>
      <c r="E1113" s="4">
        <v>-31539.43</v>
      </c>
    </row>
    <row r="1114" spans="1:5" x14ac:dyDescent="0.25">
      <c r="A1114" t="s">
        <v>2232</v>
      </c>
      <c r="B1114" s="8">
        <v>1003</v>
      </c>
      <c r="C1114" t="s">
        <v>803</v>
      </c>
      <c r="D1114" t="s">
        <v>838</v>
      </c>
      <c r="E1114" s="4">
        <v>-254037.5</v>
      </c>
    </row>
    <row r="1115" spans="1:5" x14ac:dyDescent="0.25">
      <c r="A1115" t="s">
        <v>2233</v>
      </c>
      <c r="B1115" s="8">
        <v>1001</v>
      </c>
      <c r="C1115" t="s">
        <v>803</v>
      </c>
      <c r="D1115" t="s">
        <v>832</v>
      </c>
      <c r="E1115" s="4">
        <v>119287.12000000001</v>
      </c>
    </row>
    <row r="1116" spans="1:5" x14ac:dyDescent="0.25">
      <c r="A1116" t="s">
        <v>2234</v>
      </c>
      <c r="B1116" s="8">
        <v>1003</v>
      </c>
      <c r="C1116" t="s">
        <v>806</v>
      </c>
      <c r="D1116" t="s">
        <v>830</v>
      </c>
      <c r="E1116" s="4">
        <v>582577.25</v>
      </c>
    </row>
    <row r="1117" spans="1:5" x14ac:dyDescent="0.25">
      <c r="A1117" t="s">
        <v>2235</v>
      </c>
      <c r="B1117" s="8">
        <v>1002</v>
      </c>
      <c r="C1117" t="s">
        <v>807</v>
      </c>
      <c r="D1117" t="s">
        <v>838</v>
      </c>
      <c r="E1117" s="4">
        <v>152565.54999999999</v>
      </c>
    </row>
    <row r="1118" spans="1:5" x14ac:dyDescent="0.25">
      <c r="A1118" t="s">
        <v>2236</v>
      </c>
      <c r="B1118" s="8">
        <v>1003</v>
      </c>
      <c r="C1118" t="s">
        <v>802</v>
      </c>
      <c r="D1118" t="s">
        <v>832</v>
      </c>
      <c r="E1118" s="4">
        <v>157172.03000000003</v>
      </c>
    </row>
    <row r="1119" spans="1:5" x14ac:dyDescent="0.25">
      <c r="A1119" t="s">
        <v>2237</v>
      </c>
      <c r="B1119" s="8">
        <v>1001</v>
      </c>
      <c r="C1119" t="s">
        <v>802</v>
      </c>
      <c r="D1119" t="s">
        <v>832</v>
      </c>
      <c r="E1119" s="4">
        <v>0</v>
      </c>
    </row>
    <row r="1120" spans="1:5" x14ac:dyDescent="0.25">
      <c r="A1120" t="s">
        <v>2238</v>
      </c>
      <c r="B1120" s="8">
        <v>1003</v>
      </c>
      <c r="C1120" t="s">
        <v>801</v>
      </c>
      <c r="D1120" t="s">
        <v>838</v>
      </c>
      <c r="E1120" s="4">
        <v>0</v>
      </c>
    </row>
    <row r="1121" spans="1:5" x14ac:dyDescent="0.25">
      <c r="A1121" t="s">
        <v>2239</v>
      </c>
      <c r="B1121" s="8">
        <v>1004</v>
      </c>
      <c r="C1121" t="s">
        <v>778</v>
      </c>
      <c r="D1121" t="s">
        <v>832</v>
      </c>
      <c r="E1121" s="4">
        <v>139550.83000000002</v>
      </c>
    </row>
    <row r="1122" spans="1:5" x14ac:dyDescent="0.25">
      <c r="A1122" t="s">
        <v>2240</v>
      </c>
      <c r="B1122" s="8">
        <v>1004</v>
      </c>
      <c r="C1122" t="s">
        <v>813</v>
      </c>
      <c r="D1122" t="s">
        <v>832</v>
      </c>
      <c r="E1122" s="4">
        <v>0</v>
      </c>
    </row>
    <row r="1123" spans="1:5" x14ac:dyDescent="0.25">
      <c r="A1123" t="s">
        <v>2241</v>
      </c>
      <c r="B1123" s="8">
        <v>1002</v>
      </c>
      <c r="C1123" t="s">
        <v>810</v>
      </c>
      <c r="D1123" t="s">
        <v>830</v>
      </c>
      <c r="E1123" s="4">
        <v>0</v>
      </c>
    </row>
    <row r="1124" spans="1:5" x14ac:dyDescent="0.25">
      <c r="A1124" t="s">
        <v>2242</v>
      </c>
      <c r="B1124" s="8">
        <v>1002</v>
      </c>
      <c r="C1124" t="s">
        <v>803</v>
      </c>
      <c r="D1124" t="s">
        <v>838</v>
      </c>
      <c r="E1124" s="4">
        <v>19416801.670000002</v>
      </c>
    </row>
    <row r="1125" spans="1:5" x14ac:dyDescent="0.25">
      <c r="A1125" t="s">
        <v>2243</v>
      </c>
      <c r="B1125" s="8">
        <v>1003</v>
      </c>
      <c r="C1125" t="s">
        <v>805</v>
      </c>
      <c r="D1125" t="s">
        <v>830</v>
      </c>
      <c r="E1125" s="4">
        <v>5018043.3600000003</v>
      </c>
    </row>
    <row r="1126" spans="1:5" x14ac:dyDescent="0.25">
      <c r="A1126" t="s">
        <v>2244</v>
      </c>
      <c r="B1126" s="8">
        <v>1002</v>
      </c>
      <c r="C1126" t="s">
        <v>801</v>
      </c>
      <c r="D1126" t="s">
        <v>838</v>
      </c>
      <c r="E1126" s="4">
        <v>0</v>
      </c>
    </row>
    <row r="1127" spans="1:5" x14ac:dyDescent="0.25">
      <c r="A1127" t="s">
        <v>2245</v>
      </c>
      <c r="B1127" s="8">
        <v>1005</v>
      </c>
      <c r="C1127" t="s">
        <v>817</v>
      </c>
      <c r="D1127" t="s">
        <v>705</v>
      </c>
      <c r="E1127" s="4">
        <v>-4342.1099999999997</v>
      </c>
    </row>
    <row r="1128" spans="1:5" x14ac:dyDescent="0.25">
      <c r="A1128" t="s">
        <v>2246</v>
      </c>
      <c r="B1128" s="8">
        <v>1004</v>
      </c>
      <c r="C1128" t="s">
        <v>815</v>
      </c>
      <c r="D1128" t="s">
        <v>838</v>
      </c>
      <c r="E1128" s="4">
        <v>125142.08</v>
      </c>
    </row>
    <row r="1129" spans="1:5" x14ac:dyDescent="0.25">
      <c r="A1129" t="s">
        <v>2247</v>
      </c>
      <c r="B1129" s="8">
        <v>1001</v>
      </c>
      <c r="C1129" t="s">
        <v>807</v>
      </c>
      <c r="D1129" t="s">
        <v>3</v>
      </c>
      <c r="E1129" s="4">
        <v>547155</v>
      </c>
    </row>
    <row r="1130" spans="1:5" x14ac:dyDescent="0.25">
      <c r="A1130" t="s">
        <v>2248</v>
      </c>
      <c r="B1130" s="8">
        <v>1005</v>
      </c>
      <c r="C1130" t="s">
        <v>805</v>
      </c>
      <c r="D1130" t="s">
        <v>838</v>
      </c>
      <c r="E1130" s="4">
        <v>13453.6</v>
      </c>
    </row>
    <row r="1131" spans="1:5" x14ac:dyDescent="0.25">
      <c r="A1131" t="s">
        <v>2249</v>
      </c>
      <c r="B1131" s="8">
        <v>1005</v>
      </c>
      <c r="C1131" t="s">
        <v>813</v>
      </c>
      <c r="D1131" t="s">
        <v>832</v>
      </c>
      <c r="E1131" s="4">
        <v>478133.19999999995</v>
      </c>
    </row>
    <row r="1132" spans="1:5" x14ac:dyDescent="0.25">
      <c r="A1132" t="s">
        <v>2250</v>
      </c>
      <c r="B1132" s="8">
        <v>1001</v>
      </c>
      <c r="C1132" t="s">
        <v>810</v>
      </c>
      <c r="D1132" t="s">
        <v>830</v>
      </c>
      <c r="E1132" s="4">
        <v>210847.78</v>
      </c>
    </row>
    <row r="1133" spans="1:5" x14ac:dyDescent="0.25">
      <c r="A1133" t="s">
        <v>2251</v>
      </c>
      <c r="B1133" s="8">
        <v>1004</v>
      </c>
      <c r="C1133" t="s">
        <v>816</v>
      </c>
      <c r="D1133" t="s">
        <v>832</v>
      </c>
      <c r="E1133" s="4">
        <v>71056.479999999996</v>
      </c>
    </row>
    <row r="1134" spans="1:5" x14ac:dyDescent="0.25">
      <c r="A1134" t="s">
        <v>2252</v>
      </c>
      <c r="B1134" s="8">
        <v>1006</v>
      </c>
      <c r="C1134" t="s">
        <v>814</v>
      </c>
      <c r="D1134" t="s">
        <v>705</v>
      </c>
      <c r="E1134" s="4">
        <v>0</v>
      </c>
    </row>
    <row r="1135" spans="1:5" x14ac:dyDescent="0.25">
      <c r="A1135" t="s">
        <v>2253</v>
      </c>
      <c r="B1135" s="8">
        <v>1006</v>
      </c>
      <c r="C1135" t="s">
        <v>801</v>
      </c>
      <c r="D1135" t="s">
        <v>830</v>
      </c>
      <c r="E1135" s="4">
        <v>242818.38</v>
      </c>
    </row>
    <row r="1136" spans="1:5" x14ac:dyDescent="0.25">
      <c r="A1136" t="s">
        <v>2254</v>
      </c>
      <c r="B1136" s="8">
        <v>1006</v>
      </c>
      <c r="C1136" t="s">
        <v>807</v>
      </c>
      <c r="D1136" t="s">
        <v>830</v>
      </c>
      <c r="E1136" s="4">
        <v>2817986.38</v>
      </c>
    </row>
    <row r="1137" spans="1:5" x14ac:dyDescent="0.25">
      <c r="A1137" t="s">
        <v>2255</v>
      </c>
      <c r="B1137" s="8">
        <v>1005</v>
      </c>
      <c r="C1137" t="s">
        <v>802</v>
      </c>
      <c r="D1137" t="s">
        <v>705</v>
      </c>
      <c r="E1137" s="4">
        <v>145473.16</v>
      </c>
    </row>
    <row r="1138" spans="1:5" x14ac:dyDescent="0.25">
      <c r="A1138" t="s">
        <v>2256</v>
      </c>
      <c r="B1138" s="8">
        <v>1001</v>
      </c>
      <c r="C1138" t="s">
        <v>817</v>
      </c>
      <c r="D1138" t="s">
        <v>832</v>
      </c>
      <c r="E1138" s="4">
        <v>4431682.7</v>
      </c>
    </row>
    <row r="1139" spans="1:5" x14ac:dyDescent="0.25">
      <c r="A1139" t="s">
        <v>2257</v>
      </c>
      <c r="B1139" s="8">
        <v>1005</v>
      </c>
      <c r="C1139" t="s">
        <v>813</v>
      </c>
      <c r="D1139" t="s">
        <v>838</v>
      </c>
      <c r="E1139" s="4">
        <v>5502868.1200000001</v>
      </c>
    </row>
    <row r="1140" spans="1:5" x14ac:dyDescent="0.25">
      <c r="A1140" t="s">
        <v>2258</v>
      </c>
      <c r="B1140" s="8">
        <v>1004</v>
      </c>
      <c r="C1140" t="s">
        <v>805</v>
      </c>
      <c r="D1140" t="s">
        <v>830</v>
      </c>
      <c r="E1140" s="4">
        <v>18564.690000000002</v>
      </c>
    </row>
    <row r="1141" spans="1:5" x14ac:dyDescent="0.25">
      <c r="A1141" t="s">
        <v>2259</v>
      </c>
      <c r="B1141" s="8">
        <v>1006</v>
      </c>
      <c r="C1141" t="s">
        <v>806</v>
      </c>
      <c r="D1141" t="s">
        <v>832</v>
      </c>
      <c r="E1141" s="4">
        <v>814426.53</v>
      </c>
    </row>
    <row r="1142" spans="1:5" x14ac:dyDescent="0.25">
      <c r="A1142" t="s">
        <v>2260</v>
      </c>
      <c r="B1142" s="8">
        <v>1002</v>
      </c>
      <c r="C1142" t="s">
        <v>811</v>
      </c>
      <c r="D1142" t="s">
        <v>832</v>
      </c>
      <c r="E1142" s="4">
        <v>428661.93</v>
      </c>
    </row>
    <row r="1143" spans="1:5" x14ac:dyDescent="0.25">
      <c r="A1143" t="s">
        <v>2261</v>
      </c>
      <c r="B1143" s="8">
        <v>1005</v>
      </c>
      <c r="C1143" t="s">
        <v>814</v>
      </c>
      <c r="D1143" t="s">
        <v>3</v>
      </c>
      <c r="E1143" s="4">
        <v>4135.9799999999996</v>
      </c>
    </row>
    <row r="1144" spans="1:5" x14ac:dyDescent="0.25">
      <c r="A1144" t="s">
        <v>2262</v>
      </c>
      <c r="B1144" s="8">
        <v>1005</v>
      </c>
      <c r="C1144" t="s">
        <v>808</v>
      </c>
      <c r="D1144" t="s">
        <v>838</v>
      </c>
      <c r="E1144" s="4">
        <v>-5107.3500000000004</v>
      </c>
    </row>
    <row r="1145" spans="1:5" x14ac:dyDescent="0.25">
      <c r="A1145" t="s">
        <v>2263</v>
      </c>
      <c r="B1145" s="8">
        <v>1005</v>
      </c>
      <c r="C1145" t="s">
        <v>809</v>
      </c>
      <c r="D1145" t="s">
        <v>705</v>
      </c>
      <c r="E1145" s="4">
        <v>229567.77999999898</v>
      </c>
    </row>
    <row r="1146" spans="1:5" x14ac:dyDescent="0.25">
      <c r="A1146" t="s">
        <v>2264</v>
      </c>
      <c r="B1146" s="8">
        <v>1001</v>
      </c>
      <c r="C1146" t="s">
        <v>814</v>
      </c>
      <c r="D1146" t="s">
        <v>832</v>
      </c>
      <c r="E1146" s="4">
        <v>0</v>
      </c>
    </row>
    <row r="1147" spans="1:5" x14ac:dyDescent="0.25">
      <c r="A1147" t="s">
        <v>2265</v>
      </c>
      <c r="B1147" s="8">
        <v>1002</v>
      </c>
      <c r="C1147" t="s">
        <v>811</v>
      </c>
      <c r="D1147" t="s">
        <v>830</v>
      </c>
      <c r="E1147" s="4">
        <v>194180.66999999998</v>
      </c>
    </row>
    <row r="1148" spans="1:5" x14ac:dyDescent="0.25">
      <c r="A1148" t="s">
        <v>2266</v>
      </c>
      <c r="B1148" s="8">
        <v>1006</v>
      </c>
      <c r="C1148" t="s">
        <v>778</v>
      </c>
      <c r="D1148" t="s">
        <v>705</v>
      </c>
      <c r="E1148" s="4">
        <v>-62705.160000000033</v>
      </c>
    </row>
    <row r="1149" spans="1:5" x14ac:dyDescent="0.25">
      <c r="A1149" t="s">
        <v>2267</v>
      </c>
      <c r="B1149" s="8">
        <v>1004</v>
      </c>
      <c r="C1149" t="s">
        <v>817</v>
      </c>
      <c r="D1149" t="s">
        <v>838</v>
      </c>
      <c r="E1149" s="4">
        <v>3498925.27</v>
      </c>
    </row>
    <row r="1150" spans="1:5" x14ac:dyDescent="0.25">
      <c r="A1150" t="s">
        <v>2268</v>
      </c>
      <c r="B1150" s="8">
        <v>1001</v>
      </c>
      <c r="C1150" t="s">
        <v>813</v>
      </c>
      <c r="D1150" t="s">
        <v>832</v>
      </c>
      <c r="E1150" s="4">
        <v>0</v>
      </c>
    </row>
    <row r="1151" spans="1:5" x14ac:dyDescent="0.25">
      <c r="A1151" t="s">
        <v>2269</v>
      </c>
      <c r="B1151" s="8">
        <v>1006</v>
      </c>
      <c r="C1151" t="s">
        <v>778</v>
      </c>
      <c r="D1151" t="s">
        <v>705</v>
      </c>
      <c r="E1151" s="4">
        <v>-7695.48</v>
      </c>
    </row>
    <row r="1152" spans="1:5" x14ac:dyDescent="0.25">
      <c r="A1152" t="s">
        <v>2270</v>
      </c>
      <c r="B1152" s="8">
        <v>1005</v>
      </c>
      <c r="C1152" t="s">
        <v>817</v>
      </c>
      <c r="D1152" t="s">
        <v>830</v>
      </c>
      <c r="E1152" s="4">
        <v>0</v>
      </c>
    </row>
    <row r="1153" spans="1:5" x14ac:dyDescent="0.25">
      <c r="A1153" t="s">
        <v>2271</v>
      </c>
      <c r="B1153" s="8">
        <v>1006</v>
      </c>
      <c r="C1153" t="s">
        <v>801</v>
      </c>
      <c r="D1153" t="s">
        <v>830</v>
      </c>
      <c r="E1153" s="4">
        <v>0</v>
      </c>
    </row>
    <row r="1154" spans="1:5" x14ac:dyDescent="0.25">
      <c r="A1154" t="s">
        <v>2272</v>
      </c>
      <c r="B1154" s="8">
        <v>1004</v>
      </c>
      <c r="C1154" t="s">
        <v>811</v>
      </c>
      <c r="D1154" t="s">
        <v>705</v>
      </c>
      <c r="E1154" s="4">
        <v>5561107.3099999996</v>
      </c>
    </row>
    <row r="1155" spans="1:5" x14ac:dyDescent="0.25">
      <c r="A1155" t="s">
        <v>2273</v>
      </c>
      <c r="B1155" s="8">
        <v>1003</v>
      </c>
      <c r="C1155" t="s">
        <v>807</v>
      </c>
      <c r="D1155" t="s">
        <v>838</v>
      </c>
      <c r="E1155" s="4">
        <v>5985.1900000000005</v>
      </c>
    </row>
    <row r="1156" spans="1:5" x14ac:dyDescent="0.25">
      <c r="A1156" t="s">
        <v>2274</v>
      </c>
      <c r="B1156" s="8">
        <v>1005</v>
      </c>
      <c r="C1156" t="s">
        <v>808</v>
      </c>
      <c r="D1156" t="s">
        <v>830</v>
      </c>
      <c r="E1156" s="4">
        <v>0</v>
      </c>
    </row>
    <row r="1157" spans="1:5" x14ac:dyDescent="0.25">
      <c r="A1157" t="s">
        <v>2275</v>
      </c>
      <c r="B1157" s="8">
        <v>1005</v>
      </c>
      <c r="C1157" t="s">
        <v>814</v>
      </c>
      <c r="D1157" t="s">
        <v>830</v>
      </c>
      <c r="E1157" s="4">
        <v>0</v>
      </c>
    </row>
    <row r="1158" spans="1:5" x14ac:dyDescent="0.25">
      <c r="A1158" t="s">
        <v>2276</v>
      </c>
      <c r="B1158" s="8">
        <v>1006</v>
      </c>
      <c r="C1158" t="s">
        <v>801</v>
      </c>
      <c r="D1158" t="s">
        <v>838</v>
      </c>
      <c r="E1158" s="4">
        <v>125981.24</v>
      </c>
    </row>
    <row r="1159" spans="1:5" x14ac:dyDescent="0.25">
      <c r="A1159" t="s">
        <v>2277</v>
      </c>
      <c r="B1159" s="8">
        <v>1003</v>
      </c>
      <c r="C1159" t="s">
        <v>802</v>
      </c>
      <c r="D1159" t="s">
        <v>832</v>
      </c>
      <c r="E1159" s="4">
        <v>36418.050000000003</v>
      </c>
    </row>
    <row r="1160" spans="1:5" x14ac:dyDescent="0.25">
      <c r="A1160" t="s">
        <v>2278</v>
      </c>
      <c r="B1160" s="8">
        <v>1002</v>
      </c>
      <c r="C1160" t="s">
        <v>806</v>
      </c>
      <c r="D1160" t="s">
        <v>832</v>
      </c>
      <c r="E1160" s="4">
        <v>52728.91</v>
      </c>
    </row>
    <row r="1161" spans="1:5" x14ac:dyDescent="0.25">
      <c r="A1161" t="s">
        <v>2279</v>
      </c>
      <c r="B1161" s="8">
        <v>1006</v>
      </c>
      <c r="C1161" t="s">
        <v>805</v>
      </c>
      <c r="D1161" t="s">
        <v>838</v>
      </c>
      <c r="E1161" s="4">
        <v>0</v>
      </c>
    </row>
    <row r="1162" spans="1:5" x14ac:dyDescent="0.25">
      <c r="A1162" t="s">
        <v>2280</v>
      </c>
      <c r="B1162" s="8">
        <v>1003</v>
      </c>
      <c r="C1162" t="s">
        <v>817</v>
      </c>
      <c r="D1162" t="s">
        <v>838</v>
      </c>
      <c r="E1162" s="4">
        <v>-217688100</v>
      </c>
    </row>
    <row r="1163" spans="1:5" x14ac:dyDescent="0.25">
      <c r="A1163" t="s">
        <v>2281</v>
      </c>
      <c r="B1163" s="8">
        <v>1004</v>
      </c>
      <c r="C1163" t="s">
        <v>817</v>
      </c>
      <c r="D1163" t="s">
        <v>705</v>
      </c>
      <c r="E1163" s="4">
        <v>0</v>
      </c>
    </row>
    <row r="1164" spans="1:5" x14ac:dyDescent="0.25">
      <c r="A1164" t="s">
        <v>2282</v>
      </c>
      <c r="B1164" s="8">
        <v>1006</v>
      </c>
      <c r="C1164" t="s">
        <v>811</v>
      </c>
      <c r="D1164" t="s">
        <v>838</v>
      </c>
      <c r="E1164" s="4">
        <v>906.83</v>
      </c>
    </row>
    <row r="1165" spans="1:5" x14ac:dyDescent="0.25">
      <c r="A1165" t="s">
        <v>2283</v>
      </c>
      <c r="B1165" s="8">
        <v>1005</v>
      </c>
      <c r="C1165" t="s">
        <v>805</v>
      </c>
      <c r="D1165" t="s">
        <v>3</v>
      </c>
      <c r="E1165" s="4">
        <v>173347.98</v>
      </c>
    </row>
    <row r="1166" spans="1:5" x14ac:dyDescent="0.25">
      <c r="A1166" t="s">
        <v>2284</v>
      </c>
      <c r="B1166" s="8">
        <v>1001</v>
      </c>
      <c r="C1166" t="s">
        <v>778</v>
      </c>
      <c r="D1166" t="s">
        <v>3</v>
      </c>
      <c r="E1166" s="4">
        <v>101.55</v>
      </c>
    </row>
    <row r="1167" spans="1:5" x14ac:dyDescent="0.25">
      <c r="A1167" t="s">
        <v>2285</v>
      </c>
      <c r="B1167" s="8">
        <v>1001</v>
      </c>
      <c r="C1167" t="s">
        <v>804</v>
      </c>
      <c r="D1167" t="s">
        <v>830</v>
      </c>
      <c r="E1167" s="4">
        <v>6146.33</v>
      </c>
    </row>
    <row r="1168" spans="1:5" x14ac:dyDescent="0.25">
      <c r="A1168" t="s">
        <v>2286</v>
      </c>
      <c r="B1168" s="8">
        <v>1004</v>
      </c>
      <c r="C1168" t="s">
        <v>778</v>
      </c>
      <c r="D1168" t="s">
        <v>830</v>
      </c>
      <c r="E1168" s="4">
        <v>-2418339.0699999998</v>
      </c>
    </row>
    <row r="1169" spans="1:5" x14ac:dyDescent="0.25">
      <c r="A1169" t="s">
        <v>2287</v>
      </c>
      <c r="B1169" s="8">
        <v>1006</v>
      </c>
      <c r="C1169" t="s">
        <v>801</v>
      </c>
      <c r="D1169" t="s">
        <v>832</v>
      </c>
      <c r="E1169" s="4">
        <v>44229.68</v>
      </c>
    </row>
    <row r="1170" spans="1:5" x14ac:dyDescent="0.25">
      <c r="A1170" t="s">
        <v>2288</v>
      </c>
      <c r="B1170" s="8">
        <v>1006</v>
      </c>
      <c r="C1170" t="s">
        <v>816</v>
      </c>
      <c r="D1170" t="s">
        <v>830</v>
      </c>
      <c r="E1170" s="4">
        <v>0</v>
      </c>
    </row>
    <row r="1171" spans="1:5" x14ac:dyDescent="0.25">
      <c r="A1171" t="s">
        <v>2289</v>
      </c>
      <c r="B1171" s="8">
        <v>1006</v>
      </c>
      <c r="C1171" t="s">
        <v>778</v>
      </c>
      <c r="D1171" t="s">
        <v>832</v>
      </c>
      <c r="E1171" s="4">
        <v>-924.26</v>
      </c>
    </row>
    <row r="1172" spans="1:5" x14ac:dyDescent="0.25">
      <c r="A1172" t="s">
        <v>2290</v>
      </c>
      <c r="B1172" s="8">
        <v>1005</v>
      </c>
      <c r="C1172" t="s">
        <v>812</v>
      </c>
      <c r="D1172" t="s">
        <v>838</v>
      </c>
      <c r="E1172" s="4">
        <v>822482.29999999993</v>
      </c>
    </row>
    <row r="1173" spans="1:5" x14ac:dyDescent="0.25">
      <c r="A1173" t="s">
        <v>2291</v>
      </c>
      <c r="B1173" s="8">
        <v>1005</v>
      </c>
      <c r="C1173" t="s">
        <v>804</v>
      </c>
      <c r="D1173" t="s">
        <v>705</v>
      </c>
      <c r="E1173" s="4">
        <v>279827.84999999998</v>
      </c>
    </row>
    <row r="1174" spans="1:5" x14ac:dyDescent="0.25">
      <c r="A1174" t="s">
        <v>2292</v>
      </c>
      <c r="B1174" s="8">
        <v>1005</v>
      </c>
      <c r="C1174" t="s">
        <v>803</v>
      </c>
      <c r="D1174" t="s">
        <v>832</v>
      </c>
      <c r="E1174" s="4">
        <v>30444.719999999998</v>
      </c>
    </row>
    <row r="1175" spans="1:5" x14ac:dyDescent="0.25">
      <c r="A1175" t="s">
        <v>2293</v>
      </c>
      <c r="B1175" s="8">
        <v>1005</v>
      </c>
      <c r="C1175" t="s">
        <v>813</v>
      </c>
      <c r="D1175" t="s">
        <v>830</v>
      </c>
      <c r="E1175" s="4">
        <v>486218.52</v>
      </c>
    </row>
    <row r="1176" spans="1:5" x14ac:dyDescent="0.25">
      <c r="A1176" t="s">
        <v>2294</v>
      </c>
      <c r="B1176" s="8">
        <v>1002</v>
      </c>
      <c r="C1176" t="s">
        <v>816</v>
      </c>
      <c r="D1176" t="s">
        <v>705</v>
      </c>
      <c r="E1176" s="4">
        <v>1379.27</v>
      </c>
    </row>
    <row r="1177" spans="1:5" x14ac:dyDescent="0.25">
      <c r="A1177" t="s">
        <v>2295</v>
      </c>
      <c r="B1177" s="8">
        <v>1006</v>
      </c>
      <c r="C1177" t="s">
        <v>807</v>
      </c>
      <c r="D1177" t="s">
        <v>830</v>
      </c>
      <c r="E1177" s="4">
        <v>0</v>
      </c>
    </row>
    <row r="1178" spans="1:5" x14ac:dyDescent="0.25">
      <c r="A1178" t="s">
        <v>2296</v>
      </c>
      <c r="B1178" s="8">
        <v>1004</v>
      </c>
      <c r="C1178" t="s">
        <v>801</v>
      </c>
      <c r="D1178" t="s">
        <v>3</v>
      </c>
      <c r="E1178" s="4">
        <v>0</v>
      </c>
    </row>
    <row r="1179" spans="1:5" x14ac:dyDescent="0.25">
      <c r="A1179" t="s">
        <v>2297</v>
      </c>
      <c r="B1179" s="8">
        <v>1002</v>
      </c>
      <c r="C1179" t="s">
        <v>811</v>
      </c>
      <c r="D1179" t="s">
        <v>832</v>
      </c>
      <c r="E1179" s="4">
        <v>0</v>
      </c>
    </row>
    <row r="1180" spans="1:5" x14ac:dyDescent="0.25">
      <c r="A1180" t="s">
        <v>2298</v>
      </c>
      <c r="B1180" s="8">
        <v>1001</v>
      </c>
      <c r="C1180" t="s">
        <v>817</v>
      </c>
      <c r="D1180" t="s">
        <v>838</v>
      </c>
      <c r="E1180" s="4">
        <v>0</v>
      </c>
    </row>
    <row r="1181" spans="1:5" x14ac:dyDescent="0.25">
      <c r="A1181" t="s">
        <v>2299</v>
      </c>
      <c r="B1181" s="8">
        <v>1001</v>
      </c>
      <c r="C1181" t="s">
        <v>807</v>
      </c>
      <c r="D1181" t="s">
        <v>838</v>
      </c>
      <c r="E1181" s="4">
        <v>18536.59</v>
      </c>
    </row>
    <row r="1182" spans="1:5" x14ac:dyDescent="0.25">
      <c r="A1182" t="s">
        <v>2300</v>
      </c>
      <c r="B1182" s="8">
        <v>1005</v>
      </c>
      <c r="C1182" t="s">
        <v>803</v>
      </c>
      <c r="D1182" t="s">
        <v>830</v>
      </c>
      <c r="E1182" s="4">
        <v>0</v>
      </c>
    </row>
    <row r="1183" spans="1:5" x14ac:dyDescent="0.25">
      <c r="A1183" t="s">
        <v>2301</v>
      </c>
      <c r="B1183" s="8">
        <v>1005</v>
      </c>
      <c r="C1183" t="s">
        <v>807</v>
      </c>
      <c r="D1183" t="s">
        <v>838</v>
      </c>
      <c r="E1183" s="4">
        <v>222377.2</v>
      </c>
    </row>
    <row r="1184" spans="1:5" x14ac:dyDescent="0.25">
      <c r="A1184" t="s">
        <v>2302</v>
      </c>
      <c r="B1184" s="8">
        <v>1001</v>
      </c>
      <c r="C1184" t="s">
        <v>815</v>
      </c>
      <c r="D1184" t="s">
        <v>705</v>
      </c>
      <c r="E1184" s="4">
        <v>1538.68</v>
      </c>
    </row>
    <row r="1185" spans="1:5" x14ac:dyDescent="0.25">
      <c r="A1185" t="s">
        <v>2303</v>
      </c>
      <c r="B1185" s="8">
        <v>1003</v>
      </c>
      <c r="C1185" t="s">
        <v>811</v>
      </c>
      <c r="D1185" t="s">
        <v>838</v>
      </c>
      <c r="E1185" s="4">
        <v>4053519.02</v>
      </c>
    </row>
    <row r="1186" spans="1:5" x14ac:dyDescent="0.25">
      <c r="A1186" t="s">
        <v>2304</v>
      </c>
      <c r="B1186" s="8">
        <v>1006</v>
      </c>
      <c r="C1186" t="s">
        <v>802</v>
      </c>
      <c r="D1186" t="s">
        <v>830</v>
      </c>
      <c r="E1186" s="4">
        <v>0</v>
      </c>
    </row>
    <row r="1187" spans="1:5" x14ac:dyDescent="0.25">
      <c r="A1187" t="s">
        <v>2305</v>
      </c>
      <c r="B1187" s="8">
        <v>1005</v>
      </c>
      <c r="C1187" t="s">
        <v>811</v>
      </c>
      <c r="D1187" t="s">
        <v>830</v>
      </c>
      <c r="E1187" s="4">
        <v>179053.52000000002</v>
      </c>
    </row>
    <row r="1188" spans="1:5" x14ac:dyDescent="0.25">
      <c r="A1188" t="s">
        <v>2306</v>
      </c>
      <c r="B1188" s="8">
        <v>1005</v>
      </c>
      <c r="C1188" t="s">
        <v>808</v>
      </c>
      <c r="D1188" t="s">
        <v>832</v>
      </c>
      <c r="E1188" s="4">
        <v>0</v>
      </c>
    </row>
    <row r="1189" spans="1:5" x14ac:dyDescent="0.25">
      <c r="A1189" t="s">
        <v>2307</v>
      </c>
      <c r="B1189" s="8">
        <v>1001</v>
      </c>
      <c r="C1189" t="s">
        <v>816</v>
      </c>
      <c r="D1189" t="s">
        <v>832</v>
      </c>
      <c r="E1189" s="4">
        <v>0</v>
      </c>
    </row>
    <row r="1190" spans="1:5" x14ac:dyDescent="0.25">
      <c r="A1190" t="s">
        <v>2308</v>
      </c>
      <c r="B1190" s="8">
        <v>1001</v>
      </c>
      <c r="C1190" t="s">
        <v>809</v>
      </c>
      <c r="D1190" t="s">
        <v>830</v>
      </c>
      <c r="E1190" s="4">
        <v>27803.119999999999</v>
      </c>
    </row>
    <row r="1191" spans="1:5" x14ac:dyDescent="0.25">
      <c r="A1191" t="s">
        <v>2309</v>
      </c>
      <c r="B1191" s="8">
        <v>1005</v>
      </c>
      <c r="C1191" t="s">
        <v>813</v>
      </c>
      <c r="D1191" t="s">
        <v>830</v>
      </c>
      <c r="E1191" s="4">
        <v>0</v>
      </c>
    </row>
    <row r="1192" spans="1:5" x14ac:dyDescent="0.25">
      <c r="A1192" t="s">
        <v>2310</v>
      </c>
      <c r="B1192" s="8">
        <v>1003</v>
      </c>
      <c r="C1192" t="s">
        <v>807</v>
      </c>
      <c r="D1192" t="s">
        <v>830</v>
      </c>
      <c r="E1192" s="4">
        <v>952682.74</v>
      </c>
    </row>
    <row r="1193" spans="1:5" x14ac:dyDescent="0.25">
      <c r="A1193" t="s">
        <v>2311</v>
      </c>
      <c r="B1193" s="8">
        <v>1001</v>
      </c>
      <c r="C1193" t="s">
        <v>814</v>
      </c>
      <c r="D1193" t="s">
        <v>830</v>
      </c>
      <c r="E1193" s="4">
        <v>453.67</v>
      </c>
    </row>
    <row r="1194" spans="1:5" x14ac:dyDescent="0.25">
      <c r="A1194" t="s">
        <v>2312</v>
      </c>
      <c r="B1194" s="8">
        <v>1005</v>
      </c>
      <c r="C1194" t="s">
        <v>803</v>
      </c>
      <c r="D1194" t="s">
        <v>705</v>
      </c>
      <c r="E1194" s="4">
        <v>309375</v>
      </c>
    </row>
    <row r="1195" spans="1:5" x14ac:dyDescent="0.25">
      <c r="A1195" t="s">
        <v>2313</v>
      </c>
      <c r="B1195" s="8">
        <v>1006</v>
      </c>
      <c r="C1195" t="s">
        <v>802</v>
      </c>
      <c r="D1195" t="s">
        <v>832</v>
      </c>
      <c r="E1195" s="4">
        <v>0</v>
      </c>
    </row>
    <row r="1196" spans="1:5" x14ac:dyDescent="0.25">
      <c r="A1196" t="s">
        <v>2314</v>
      </c>
      <c r="B1196" s="8">
        <v>1006</v>
      </c>
      <c r="C1196" t="s">
        <v>817</v>
      </c>
      <c r="D1196" t="s">
        <v>838</v>
      </c>
      <c r="E1196" s="4">
        <v>0</v>
      </c>
    </row>
    <row r="1197" spans="1:5" x14ac:dyDescent="0.25">
      <c r="A1197" t="s">
        <v>2315</v>
      </c>
      <c r="B1197" s="8">
        <v>1001</v>
      </c>
      <c r="C1197" t="s">
        <v>809</v>
      </c>
      <c r="D1197" t="s">
        <v>705</v>
      </c>
      <c r="E1197" s="4">
        <v>0</v>
      </c>
    </row>
    <row r="1198" spans="1:5" x14ac:dyDescent="0.25">
      <c r="A1198" t="s">
        <v>2316</v>
      </c>
      <c r="B1198" s="8">
        <v>1004</v>
      </c>
      <c r="C1198" t="s">
        <v>778</v>
      </c>
      <c r="D1198" t="s">
        <v>705</v>
      </c>
      <c r="E1198" s="4">
        <v>84350.02</v>
      </c>
    </row>
    <row r="1199" spans="1:5" x14ac:dyDescent="0.25">
      <c r="A1199" t="s">
        <v>2317</v>
      </c>
      <c r="B1199" s="8">
        <v>1004</v>
      </c>
      <c r="C1199" t="s">
        <v>813</v>
      </c>
      <c r="D1199" t="s">
        <v>830</v>
      </c>
      <c r="E1199" s="4">
        <v>322014.97000000003</v>
      </c>
    </row>
    <row r="1200" spans="1:5" x14ac:dyDescent="0.25">
      <c r="A1200" t="s">
        <v>2318</v>
      </c>
      <c r="B1200" s="8">
        <v>1006</v>
      </c>
      <c r="C1200" t="s">
        <v>803</v>
      </c>
      <c r="D1200" t="s">
        <v>832</v>
      </c>
      <c r="E1200" s="4">
        <v>0</v>
      </c>
    </row>
    <row r="1201" spans="1:5" x14ac:dyDescent="0.25">
      <c r="A1201" t="s">
        <v>2319</v>
      </c>
      <c r="B1201" s="8">
        <v>1006</v>
      </c>
      <c r="C1201" t="s">
        <v>802</v>
      </c>
      <c r="D1201" t="s">
        <v>830</v>
      </c>
      <c r="E1201" s="4">
        <v>8577.01</v>
      </c>
    </row>
    <row r="1202" spans="1:5" x14ac:dyDescent="0.25">
      <c r="A1202" t="s">
        <v>2320</v>
      </c>
      <c r="B1202" s="8">
        <v>1005</v>
      </c>
      <c r="C1202" t="s">
        <v>810</v>
      </c>
      <c r="D1202" t="s">
        <v>705</v>
      </c>
      <c r="E1202" s="4">
        <v>257148</v>
      </c>
    </row>
    <row r="1203" spans="1:5" x14ac:dyDescent="0.25">
      <c r="A1203" t="s">
        <v>2321</v>
      </c>
      <c r="B1203" s="8">
        <v>1001</v>
      </c>
      <c r="C1203" t="s">
        <v>803</v>
      </c>
      <c r="D1203" t="s">
        <v>705</v>
      </c>
      <c r="E1203" s="4">
        <v>84062.93</v>
      </c>
    </row>
    <row r="1204" spans="1:5" x14ac:dyDescent="0.25">
      <c r="A1204" t="s">
        <v>2322</v>
      </c>
      <c r="B1204" s="8">
        <v>1004</v>
      </c>
      <c r="C1204" t="s">
        <v>807</v>
      </c>
      <c r="D1204" t="s">
        <v>830</v>
      </c>
      <c r="E1204" s="4">
        <v>0</v>
      </c>
    </row>
    <row r="1205" spans="1:5" x14ac:dyDescent="0.25">
      <c r="A1205" t="s">
        <v>2323</v>
      </c>
      <c r="B1205" s="8">
        <v>1002</v>
      </c>
      <c r="C1205" t="s">
        <v>813</v>
      </c>
      <c r="D1205" t="s">
        <v>830</v>
      </c>
      <c r="E1205" s="4">
        <v>0</v>
      </c>
    </row>
    <row r="1206" spans="1:5" x14ac:dyDescent="0.25">
      <c r="A1206" t="s">
        <v>2324</v>
      </c>
      <c r="B1206" s="8">
        <v>1003</v>
      </c>
      <c r="C1206" t="s">
        <v>810</v>
      </c>
      <c r="D1206" t="s">
        <v>838</v>
      </c>
      <c r="E1206" s="4">
        <v>22022817.32</v>
      </c>
    </row>
    <row r="1207" spans="1:5" x14ac:dyDescent="0.25">
      <c r="A1207" t="s">
        <v>2325</v>
      </c>
      <c r="B1207" s="8">
        <v>1001</v>
      </c>
      <c r="C1207" t="s">
        <v>812</v>
      </c>
      <c r="D1207" t="s">
        <v>838</v>
      </c>
      <c r="E1207" s="4">
        <v>0</v>
      </c>
    </row>
    <row r="1208" spans="1:5" x14ac:dyDescent="0.25">
      <c r="A1208" t="s">
        <v>2326</v>
      </c>
      <c r="B1208" s="8">
        <v>1002</v>
      </c>
      <c r="C1208" t="s">
        <v>778</v>
      </c>
      <c r="D1208" t="s">
        <v>830</v>
      </c>
      <c r="E1208" s="4">
        <v>0</v>
      </c>
    </row>
    <row r="1209" spans="1:5" x14ac:dyDescent="0.25">
      <c r="A1209" t="s">
        <v>2327</v>
      </c>
      <c r="B1209" s="8">
        <v>1001</v>
      </c>
      <c r="C1209" t="s">
        <v>817</v>
      </c>
      <c r="D1209" t="s">
        <v>849</v>
      </c>
      <c r="E1209" s="4">
        <v>6601.88</v>
      </c>
    </row>
    <row r="1210" spans="1:5" x14ac:dyDescent="0.25">
      <c r="A1210" t="s">
        <v>2328</v>
      </c>
      <c r="B1210" s="8">
        <v>1003</v>
      </c>
      <c r="C1210" t="s">
        <v>812</v>
      </c>
      <c r="D1210" t="s">
        <v>849</v>
      </c>
      <c r="E1210" s="4">
        <v>54977.58</v>
      </c>
    </row>
    <row r="1211" spans="1:5" x14ac:dyDescent="0.25">
      <c r="A1211" t="s">
        <v>2329</v>
      </c>
      <c r="B1211" s="8">
        <v>1003</v>
      </c>
      <c r="C1211" t="s">
        <v>810</v>
      </c>
      <c r="D1211" t="s">
        <v>832</v>
      </c>
      <c r="E1211" s="4">
        <v>2240363.3000000003</v>
      </c>
    </row>
    <row r="1212" spans="1:5" x14ac:dyDescent="0.25">
      <c r="A1212" t="s">
        <v>2330</v>
      </c>
      <c r="B1212" s="8">
        <v>1004</v>
      </c>
      <c r="C1212" t="s">
        <v>778</v>
      </c>
      <c r="D1212" t="s">
        <v>832</v>
      </c>
      <c r="E1212" s="4">
        <v>-2529395.7000000002</v>
      </c>
    </row>
    <row r="1213" spans="1:5" x14ac:dyDescent="0.25">
      <c r="A1213" t="s">
        <v>2331</v>
      </c>
      <c r="B1213" s="8">
        <v>1004</v>
      </c>
      <c r="C1213" t="s">
        <v>804</v>
      </c>
      <c r="D1213" t="s">
        <v>830</v>
      </c>
      <c r="E1213" s="4">
        <v>80783.95</v>
      </c>
    </row>
    <row r="1214" spans="1:5" x14ac:dyDescent="0.25">
      <c r="A1214" t="s">
        <v>2332</v>
      </c>
      <c r="B1214" s="8">
        <v>1004</v>
      </c>
      <c r="C1214" t="s">
        <v>802</v>
      </c>
      <c r="D1214" t="s">
        <v>838</v>
      </c>
      <c r="E1214" s="4">
        <v>0</v>
      </c>
    </row>
    <row r="1215" spans="1:5" x14ac:dyDescent="0.25">
      <c r="A1215" t="s">
        <v>2333</v>
      </c>
      <c r="B1215" s="8">
        <v>1002</v>
      </c>
      <c r="C1215" t="s">
        <v>801</v>
      </c>
      <c r="D1215" t="s">
        <v>832</v>
      </c>
      <c r="E1215" s="4">
        <v>941965.74</v>
      </c>
    </row>
    <row r="1216" spans="1:5" x14ac:dyDescent="0.25">
      <c r="A1216" t="s">
        <v>2334</v>
      </c>
      <c r="B1216" s="8">
        <v>1002</v>
      </c>
      <c r="C1216" t="s">
        <v>804</v>
      </c>
      <c r="D1216" t="s">
        <v>705</v>
      </c>
      <c r="E1216" s="4">
        <v>14.1</v>
      </c>
    </row>
    <row r="1217" spans="1:5" x14ac:dyDescent="0.25">
      <c r="A1217" t="s">
        <v>2335</v>
      </c>
      <c r="B1217" s="8">
        <v>1001</v>
      </c>
      <c r="C1217" t="s">
        <v>813</v>
      </c>
      <c r="D1217" t="s">
        <v>838</v>
      </c>
      <c r="E1217" s="4">
        <v>0</v>
      </c>
    </row>
    <row r="1218" spans="1:5" x14ac:dyDescent="0.25">
      <c r="A1218" t="s">
        <v>2336</v>
      </c>
      <c r="B1218" s="8">
        <v>1002</v>
      </c>
      <c r="C1218" t="s">
        <v>815</v>
      </c>
      <c r="D1218" t="s">
        <v>705</v>
      </c>
      <c r="E1218" s="4">
        <v>0</v>
      </c>
    </row>
    <row r="1219" spans="1:5" x14ac:dyDescent="0.25">
      <c r="A1219" t="s">
        <v>2337</v>
      </c>
      <c r="B1219" s="8">
        <v>1006</v>
      </c>
      <c r="C1219" t="s">
        <v>813</v>
      </c>
      <c r="D1219" t="s">
        <v>832</v>
      </c>
      <c r="E1219" s="4">
        <v>584240.01</v>
      </c>
    </row>
    <row r="1220" spans="1:5" x14ac:dyDescent="0.25">
      <c r="A1220" t="s">
        <v>2338</v>
      </c>
      <c r="B1220" s="8">
        <v>1005</v>
      </c>
      <c r="C1220" t="s">
        <v>811</v>
      </c>
      <c r="D1220" t="s">
        <v>830</v>
      </c>
      <c r="E1220" s="4">
        <v>28262.27</v>
      </c>
    </row>
    <row r="1221" spans="1:5" x14ac:dyDescent="0.25">
      <c r="A1221" t="s">
        <v>2339</v>
      </c>
      <c r="B1221" s="8">
        <v>1001</v>
      </c>
      <c r="C1221" t="s">
        <v>805</v>
      </c>
      <c r="D1221" t="s">
        <v>830</v>
      </c>
      <c r="E1221" s="4">
        <v>1546118</v>
      </c>
    </row>
    <row r="1222" spans="1:5" x14ac:dyDescent="0.25">
      <c r="A1222" t="s">
        <v>2340</v>
      </c>
      <c r="B1222" s="8">
        <v>1005</v>
      </c>
      <c r="C1222" t="s">
        <v>811</v>
      </c>
      <c r="D1222" t="s">
        <v>832</v>
      </c>
      <c r="E1222" s="4">
        <v>43233.43</v>
      </c>
    </row>
    <row r="1223" spans="1:5" x14ac:dyDescent="0.25">
      <c r="A1223" t="s">
        <v>2341</v>
      </c>
      <c r="B1223" s="8">
        <v>1002</v>
      </c>
      <c r="C1223" t="s">
        <v>805</v>
      </c>
      <c r="D1223" t="s">
        <v>838</v>
      </c>
      <c r="E1223" s="4">
        <v>3751840.46</v>
      </c>
    </row>
    <row r="1224" spans="1:5" x14ac:dyDescent="0.25">
      <c r="A1224" t="s">
        <v>2342</v>
      </c>
      <c r="B1224" s="8">
        <v>1002</v>
      </c>
      <c r="C1224" t="s">
        <v>801</v>
      </c>
      <c r="D1224" t="s">
        <v>705</v>
      </c>
      <c r="E1224" s="4">
        <v>2253.35</v>
      </c>
    </row>
    <row r="1225" spans="1:5" x14ac:dyDescent="0.25">
      <c r="A1225" t="s">
        <v>2343</v>
      </c>
      <c r="B1225" s="8">
        <v>1001</v>
      </c>
      <c r="C1225" t="s">
        <v>806</v>
      </c>
      <c r="D1225" t="s">
        <v>838</v>
      </c>
      <c r="E1225" s="4">
        <v>0</v>
      </c>
    </row>
    <row r="1226" spans="1:5" x14ac:dyDescent="0.25">
      <c r="A1226" t="s">
        <v>2344</v>
      </c>
      <c r="B1226" s="8">
        <v>1004</v>
      </c>
      <c r="C1226" t="s">
        <v>803</v>
      </c>
      <c r="D1226" t="s">
        <v>830</v>
      </c>
      <c r="E1226" s="4">
        <v>-2078.98</v>
      </c>
    </row>
    <row r="1227" spans="1:5" x14ac:dyDescent="0.25">
      <c r="A1227" t="s">
        <v>2345</v>
      </c>
      <c r="B1227" s="8">
        <v>1003</v>
      </c>
      <c r="C1227" t="s">
        <v>807</v>
      </c>
      <c r="D1227" t="s">
        <v>3</v>
      </c>
      <c r="E1227" s="4">
        <v>3828.37</v>
      </c>
    </row>
    <row r="1228" spans="1:5" x14ac:dyDescent="0.25">
      <c r="A1228" t="s">
        <v>2346</v>
      </c>
      <c r="B1228" s="8">
        <v>1002</v>
      </c>
      <c r="C1228" t="s">
        <v>811</v>
      </c>
      <c r="D1228" t="s">
        <v>838</v>
      </c>
      <c r="E1228" s="4">
        <v>7234492.0099999998</v>
      </c>
    </row>
    <row r="1229" spans="1:5" x14ac:dyDescent="0.25">
      <c r="A1229" t="s">
        <v>2347</v>
      </c>
      <c r="B1229" s="8">
        <v>1005</v>
      </c>
      <c r="C1229" t="s">
        <v>804</v>
      </c>
      <c r="D1229" t="s">
        <v>705</v>
      </c>
      <c r="E1229" s="4">
        <v>104280.37</v>
      </c>
    </row>
    <row r="1230" spans="1:5" x14ac:dyDescent="0.25">
      <c r="A1230" t="s">
        <v>2348</v>
      </c>
      <c r="B1230" s="8">
        <v>1003</v>
      </c>
      <c r="C1230" t="s">
        <v>812</v>
      </c>
      <c r="D1230" t="s">
        <v>830</v>
      </c>
      <c r="E1230" s="4">
        <v>0</v>
      </c>
    </row>
    <row r="1231" spans="1:5" x14ac:dyDescent="0.25">
      <c r="A1231" t="s">
        <v>2349</v>
      </c>
      <c r="B1231" s="8">
        <v>1001</v>
      </c>
      <c r="C1231" t="s">
        <v>778</v>
      </c>
      <c r="D1231" t="s">
        <v>832</v>
      </c>
      <c r="E1231" s="4">
        <v>11.44</v>
      </c>
    </row>
    <row r="1232" spans="1:5" x14ac:dyDescent="0.25">
      <c r="A1232" t="s">
        <v>2350</v>
      </c>
      <c r="B1232" s="8">
        <v>1006</v>
      </c>
      <c r="C1232" t="s">
        <v>817</v>
      </c>
      <c r="D1232" t="s">
        <v>838</v>
      </c>
      <c r="E1232" s="4">
        <v>16493494.66</v>
      </c>
    </row>
    <row r="1233" spans="1:5" x14ac:dyDescent="0.25">
      <c r="A1233" t="s">
        <v>2351</v>
      </c>
      <c r="B1233" s="8">
        <v>1005</v>
      </c>
      <c r="C1233" t="s">
        <v>806</v>
      </c>
      <c r="D1233" t="s">
        <v>830</v>
      </c>
      <c r="E1233" s="4">
        <v>0</v>
      </c>
    </row>
    <row r="1234" spans="1:5" x14ac:dyDescent="0.25">
      <c r="A1234" t="s">
        <v>2352</v>
      </c>
      <c r="B1234" s="8">
        <v>1005</v>
      </c>
      <c r="C1234" t="s">
        <v>811</v>
      </c>
      <c r="D1234" t="s">
        <v>838</v>
      </c>
      <c r="E1234" s="4">
        <v>0</v>
      </c>
    </row>
    <row r="1235" spans="1:5" x14ac:dyDescent="0.25">
      <c r="A1235" t="s">
        <v>2353</v>
      </c>
      <c r="B1235" s="8">
        <v>1001</v>
      </c>
      <c r="C1235" t="s">
        <v>812</v>
      </c>
      <c r="D1235" t="s">
        <v>838</v>
      </c>
      <c r="E1235" s="4">
        <v>-2311623.5499999998</v>
      </c>
    </row>
    <row r="1236" spans="1:5" x14ac:dyDescent="0.25">
      <c r="A1236" t="s">
        <v>2354</v>
      </c>
      <c r="B1236" s="8">
        <v>1003</v>
      </c>
      <c r="C1236" t="s">
        <v>812</v>
      </c>
      <c r="D1236" t="s">
        <v>838</v>
      </c>
      <c r="E1236" s="4">
        <v>0</v>
      </c>
    </row>
    <row r="1237" spans="1:5" x14ac:dyDescent="0.25">
      <c r="A1237" t="s">
        <v>2355</v>
      </c>
      <c r="B1237" s="8">
        <v>1006</v>
      </c>
      <c r="C1237" t="s">
        <v>814</v>
      </c>
      <c r="D1237" t="s">
        <v>832</v>
      </c>
      <c r="E1237" s="4">
        <v>0</v>
      </c>
    </row>
    <row r="1238" spans="1:5" x14ac:dyDescent="0.25">
      <c r="A1238" t="s">
        <v>2356</v>
      </c>
      <c r="B1238" s="8">
        <v>1001</v>
      </c>
      <c r="C1238" t="s">
        <v>778</v>
      </c>
      <c r="D1238" t="s">
        <v>830</v>
      </c>
      <c r="E1238" s="4">
        <v>0</v>
      </c>
    </row>
    <row r="1239" spans="1:5" x14ac:dyDescent="0.25">
      <c r="A1239" t="s">
        <v>2357</v>
      </c>
      <c r="B1239" s="8">
        <v>1001</v>
      </c>
      <c r="C1239" t="s">
        <v>778</v>
      </c>
      <c r="D1239" t="s">
        <v>838</v>
      </c>
      <c r="E1239" s="4">
        <v>97790.61</v>
      </c>
    </row>
    <row r="1240" spans="1:5" x14ac:dyDescent="0.25">
      <c r="A1240" t="s">
        <v>2358</v>
      </c>
      <c r="B1240" s="8">
        <v>1002</v>
      </c>
      <c r="C1240" t="s">
        <v>811</v>
      </c>
      <c r="D1240" t="s">
        <v>3</v>
      </c>
      <c r="E1240" s="4">
        <v>-7709.57</v>
      </c>
    </row>
    <row r="1241" spans="1:5" x14ac:dyDescent="0.25">
      <c r="A1241" t="s">
        <v>2359</v>
      </c>
      <c r="B1241" s="8">
        <v>1006</v>
      </c>
      <c r="C1241" t="s">
        <v>807</v>
      </c>
      <c r="D1241" t="s">
        <v>832</v>
      </c>
      <c r="E1241" s="4">
        <v>167452.66</v>
      </c>
    </row>
    <row r="1242" spans="1:5" x14ac:dyDescent="0.25">
      <c r="A1242" t="s">
        <v>2360</v>
      </c>
      <c r="B1242" s="8">
        <v>1001</v>
      </c>
      <c r="C1242" t="s">
        <v>817</v>
      </c>
      <c r="D1242" t="s">
        <v>3</v>
      </c>
      <c r="E1242" s="4">
        <v>0</v>
      </c>
    </row>
    <row r="1243" spans="1:5" x14ac:dyDescent="0.25">
      <c r="A1243" t="s">
        <v>2361</v>
      </c>
      <c r="B1243" s="8">
        <v>1004</v>
      </c>
      <c r="C1243" t="s">
        <v>805</v>
      </c>
      <c r="D1243" t="s">
        <v>830</v>
      </c>
      <c r="E1243" s="4">
        <v>0</v>
      </c>
    </row>
    <row r="1244" spans="1:5" x14ac:dyDescent="0.25">
      <c r="A1244" t="s">
        <v>2362</v>
      </c>
      <c r="B1244" s="8">
        <v>1001</v>
      </c>
      <c r="C1244" t="s">
        <v>809</v>
      </c>
      <c r="D1244" t="s">
        <v>830</v>
      </c>
      <c r="E1244" s="4">
        <v>0</v>
      </c>
    </row>
    <row r="1245" spans="1:5" x14ac:dyDescent="0.25">
      <c r="A1245" t="s">
        <v>2363</v>
      </c>
      <c r="B1245" s="8">
        <v>1003</v>
      </c>
      <c r="C1245" t="s">
        <v>812</v>
      </c>
      <c r="D1245" t="s">
        <v>838</v>
      </c>
      <c r="E1245" s="4">
        <v>43631.7</v>
      </c>
    </row>
    <row r="1246" spans="1:5" x14ac:dyDescent="0.25">
      <c r="A1246" t="s">
        <v>2364</v>
      </c>
      <c r="B1246" s="8">
        <v>1003</v>
      </c>
      <c r="C1246" t="s">
        <v>801</v>
      </c>
      <c r="D1246" t="s">
        <v>849</v>
      </c>
      <c r="E1246" s="4">
        <v>0</v>
      </c>
    </row>
    <row r="1247" spans="1:5" x14ac:dyDescent="0.25">
      <c r="A1247" t="s">
        <v>2365</v>
      </c>
      <c r="B1247" s="8">
        <v>1002</v>
      </c>
      <c r="C1247" t="s">
        <v>812</v>
      </c>
      <c r="D1247" t="s">
        <v>832</v>
      </c>
      <c r="E1247" s="4">
        <v>0</v>
      </c>
    </row>
    <row r="1248" spans="1:5" x14ac:dyDescent="0.25">
      <c r="A1248" t="s">
        <v>2366</v>
      </c>
      <c r="B1248" s="8">
        <v>1005</v>
      </c>
      <c r="C1248" t="s">
        <v>817</v>
      </c>
      <c r="D1248" t="s">
        <v>830</v>
      </c>
      <c r="E1248" s="4">
        <v>341304.49</v>
      </c>
    </row>
    <row r="1249" spans="1:5" x14ac:dyDescent="0.25">
      <c r="A1249" t="s">
        <v>2367</v>
      </c>
      <c r="B1249" s="8">
        <v>1004</v>
      </c>
      <c r="C1249" t="s">
        <v>809</v>
      </c>
      <c r="D1249" t="s">
        <v>838</v>
      </c>
      <c r="E1249" s="4">
        <v>152889.22</v>
      </c>
    </row>
    <row r="1250" spans="1:5" x14ac:dyDescent="0.25">
      <c r="A1250" t="s">
        <v>2368</v>
      </c>
      <c r="B1250" s="8">
        <v>1002</v>
      </c>
      <c r="C1250" t="s">
        <v>810</v>
      </c>
      <c r="D1250" t="s">
        <v>705</v>
      </c>
      <c r="E1250" s="4">
        <v>146.34</v>
      </c>
    </row>
    <row r="1251" spans="1:5" x14ac:dyDescent="0.25">
      <c r="A1251" t="s">
        <v>2369</v>
      </c>
      <c r="B1251" s="8">
        <v>1002</v>
      </c>
      <c r="C1251" t="s">
        <v>802</v>
      </c>
      <c r="D1251" t="s">
        <v>3</v>
      </c>
      <c r="E1251" s="4">
        <v>0</v>
      </c>
    </row>
    <row r="1252" spans="1:5" x14ac:dyDescent="0.25">
      <c r="A1252" t="s">
        <v>2370</v>
      </c>
      <c r="B1252" s="8">
        <v>1003</v>
      </c>
      <c r="C1252" t="s">
        <v>816</v>
      </c>
      <c r="D1252" t="s">
        <v>838</v>
      </c>
      <c r="E1252" s="4">
        <v>0</v>
      </c>
    </row>
    <row r="1253" spans="1:5" x14ac:dyDescent="0.25">
      <c r="A1253" t="s">
        <v>2371</v>
      </c>
      <c r="B1253" s="8">
        <v>1004</v>
      </c>
      <c r="C1253" t="s">
        <v>801</v>
      </c>
      <c r="D1253" t="s">
        <v>832</v>
      </c>
      <c r="E1253" s="4">
        <v>-37407.96</v>
      </c>
    </row>
    <row r="1254" spans="1:5" x14ac:dyDescent="0.25">
      <c r="A1254" t="s">
        <v>2372</v>
      </c>
      <c r="B1254" s="8">
        <v>1004</v>
      </c>
      <c r="C1254" t="s">
        <v>815</v>
      </c>
      <c r="D1254" t="s">
        <v>830</v>
      </c>
      <c r="E1254" s="4">
        <v>0</v>
      </c>
    </row>
    <row r="1255" spans="1:5" x14ac:dyDescent="0.25">
      <c r="A1255" t="s">
        <v>2373</v>
      </c>
      <c r="B1255" s="8">
        <v>1002</v>
      </c>
      <c r="C1255" t="s">
        <v>808</v>
      </c>
      <c r="D1255" t="s">
        <v>830</v>
      </c>
      <c r="E1255" s="4">
        <v>60546.65</v>
      </c>
    </row>
    <row r="1256" spans="1:5" x14ac:dyDescent="0.25">
      <c r="A1256" t="s">
        <v>2374</v>
      </c>
      <c r="B1256" s="8">
        <v>1005</v>
      </c>
      <c r="C1256" t="s">
        <v>805</v>
      </c>
      <c r="D1256" t="s">
        <v>830</v>
      </c>
      <c r="E1256" s="4">
        <v>196811</v>
      </c>
    </row>
    <row r="1257" spans="1:5" x14ac:dyDescent="0.25">
      <c r="A1257" t="s">
        <v>2375</v>
      </c>
      <c r="B1257" s="8">
        <v>1004</v>
      </c>
      <c r="C1257" t="s">
        <v>808</v>
      </c>
      <c r="D1257" t="s">
        <v>705</v>
      </c>
      <c r="E1257" s="4">
        <v>39059.08</v>
      </c>
    </row>
    <row r="1258" spans="1:5" x14ac:dyDescent="0.25">
      <c r="A1258" t="s">
        <v>2376</v>
      </c>
      <c r="B1258" s="8">
        <v>1003</v>
      </c>
      <c r="C1258" t="s">
        <v>802</v>
      </c>
      <c r="D1258" t="s">
        <v>832</v>
      </c>
      <c r="E1258" s="4">
        <v>3728456.09</v>
      </c>
    </row>
    <row r="1259" spans="1:5" x14ac:dyDescent="0.25">
      <c r="A1259" t="s">
        <v>2377</v>
      </c>
      <c r="B1259" s="8">
        <v>1003</v>
      </c>
      <c r="C1259" t="s">
        <v>804</v>
      </c>
      <c r="D1259" t="s">
        <v>830</v>
      </c>
      <c r="E1259" s="4">
        <v>-2672.94</v>
      </c>
    </row>
    <row r="1260" spans="1:5" x14ac:dyDescent="0.25">
      <c r="A1260" t="s">
        <v>2378</v>
      </c>
      <c r="B1260" s="8">
        <v>1001</v>
      </c>
      <c r="C1260" t="s">
        <v>803</v>
      </c>
      <c r="D1260" t="s">
        <v>838</v>
      </c>
      <c r="E1260" s="4">
        <v>0</v>
      </c>
    </row>
    <row r="1261" spans="1:5" x14ac:dyDescent="0.25">
      <c r="A1261" t="s">
        <v>2379</v>
      </c>
      <c r="B1261" s="8">
        <v>1005</v>
      </c>
      <c r="C1261" t="s">
        <v>809</v>
      </c>
      <c r="D1261" t="s">
        <v>838</v>
      </c>
      <c r="E1261" s="4">
        <v>54443.979999999996</v>
      </c>
    </row>
    <row r="1262" spans="1:5" x14ac:dyDescent="0.25">
      <c r="A1262" t="s">
        <v>2380</v>
      </c>
      <c r="B1262" s="8">
        <v>1003</v>
      </c>
      <c r="C1262" t="s">
        <v>807</v>
      </c>
      <c r="D1262" t="s">
        <v>832</v>
      </c>
      <c r="E1262" s="4">
        <v>72742312.180000007</v>
      </c>
    </row>
    <row r="1263" spans="1:5" x14ac:dyDescent="0.25">
      <c r="A1263" t="s">
        <v>2381</v>
      </c>
      <c r="B1263" s="8">
        <v>1004</v>
      </c>
      <c r="C1263" t="s">
        <v>802</v>
      </c>
      <c r="D1263" t="s">
        <v>705</v>
      </c>
      <c r="E1263" s="4">
        <v>69452.22</v>
      </c>
    </row>
    <row r="1264" spans="1:5" x14ac:dyDescent="0.25">
      <c r="A1264" t="s">
        <v>2382</v>
      </c>
      <c r="B1264" s="8">
        <v>1006</v>
      </c>
      <c r="C1264" t="s">
        <v>816</v>
      </c>
      <c r="D1264" t="s">
        <v>832</v>
      </c>
      <c r="E1264" s="4">
        <v>0</v>
      </c>
    </row>
    <row r="1265" spans="1:5" x14ac:dyDescent="0.25">
      <c r="A1265" t="s">
        <v>2383</v>
      </c>
      <c r="B1265" s="8">
        <v>1003</v>
      </c>
      <c r="C1265" t="s">
        <v>809</v>
      </c>
      <c r="D1265" t="s">
        <v>838</v>
      </c>
      <c r="E1265" s="4">
        <v>0</v>
      </c>
    </row>
    <row r="1266" spans="1:5" x14ac:dyDescent="0.25">
      <c r="A1266" t="s">
        <v>2384</v>
      </c>
      <c r="B1266" s="8">
        <v>1002</v>
      </c>
      <c r="C1266" t="s">
        <v>778</v>
      </c>
      <c r="D1266" t="s">
        <v>705</v>
      </c>
      <c r="E1266" s="4">
        <v>21317.45</v>
      </c>
    </row>
    <row r="1267" spans="1:5" x14ac:dyDescent="0.25">
      <c r="A1267" t="s">
        <v>2385</v>
      </c>
      <c r="B1267" s="8">
        <v>1004</v>
      </c>
      <c r="C1267" t="s">
        <v>808</v>
      </c>
      <c r="D1267" t="s">
        <v>830</v>
      </c>
      <c r="E1267" s="4">
        <v>0</v>
      </c>
    </row>
    <row r="1268" spans="1:5" x14ac:dyDescent="0.25">
      <c r="A1268" t="s">
        <v>2386</v>
      </c>
      <c r="B1268" s="8">
        <v>1005</v>
      </c>
      <c r="C1268" t="s">
        <v>810</v>
      </c>
      <c r="D1268" t="s">
        <v>705</v>
      </c>
      <c r="E1268" s="4">
        <v>0</v>
      </c>
    </row>
    <row r="1269" spans="1:5" x14ac:dyDescent="0.25">
      <c r="A1269" t="s">
        <v>2387</v>
      </c>
      <c r="B1269" s="8">
        <v>1004</v>
      </c>
      <c r="C1269" t="s">
        <v>812</v>
      </c>
      <c r="D1269" t="s">
        <v>705</v>
      </c>
      <c r="E1269" s="4">
        <v>-63899.27</v>
      </c>
    </row>
    <row r="1270" spans="1:5" x14ac:dyDescent="0.25">
      <c r="A1270" t="s">
        <v>2388</v>
      </c>
      <c r="B1270" s="8">
        <v>1001</v>
      </c>
      <c r="C1270" t="s">
        <v>811</v>
      </c>
      <c r="D1270" t="s">
        <v>832</v>
      </c>
      <c r="E1270" s="4">
        <v>642.76</v>
      </c>
    </row>
    <row r="1271" spans="1:5" x14ac:dyDescent="0.25">
      <c r="A1271" t="s">
        <v>2389</v>
      </c>
      <c r="B1271" s="8">
        <v>1005</v>
      </c>
      <c r="C1271" t="s">
        <v>801</v>
      </c>
      <c r="D1271" t="s">
        <v>830</v>
      </c>
      <c r="E1271" s="4">
        <v>0</v>
      </c>
    </row>
    <row r="1272" spans="1:5" x14ac:dyDescent="0.25">
      <c r="A1272" t="s">
        <v>2390</v>
      </c>
      <c r="B1272" s="8">
        <v>1004</v>
      </c>
      <c r="C1272" t="s">
        <v>816</v>
      </c>
      <c r="D1272" t="s">
        <v>3</v>
      </c>
      <c r="E1272" s="4">
        <v>22356.81</v>
      </c>
    </row>
    <row r="1273" spans="1:5" x14ac:dyDescent="0.25">
      <c r="A1273" t="s">
        <v>2391</v>
      </c>
      <c r="B1273" s="8">
        <v>1006</v>
      </c>
      <c r="C1273" t="s">
        <v>806</v>
      </c>
      <c r="D1273" t="s">
        <v>830</v>
      </c>
      <c r="E1273" s="4">
        <v>-1044.97</v>
      </c>
    </row>
    <row r="1274" spans="1:5" x14ac:dyDescent="0.25">
      <c r="A1274" t="s">
        <v>2392</v>
      </c>
      <c r="B1274" s="8">
        <v>1003</v>
      </c>
      <c r="C1274" t="s">
        <v>778</v>
      </c>
      <c r="D1274" t="s">
        <v>838</v>
      </c>
      <c r="E1274" s="4">
        <v>-109511.83</v>
      </c>
    </row>
    <row r="1275" spans="1:5" x14ac:dyDescent="0.25">
      <c r="A1275" t="s">
        <v>2393</v>
      </c>
      <c r="B1275" s="8">
        <v>1006</v>
      </c>
      <c r="C1275" t="s">
        <v>778</v>
      </c>
      <c r="D1275" t="s">
        <v>832</v>
      </c>
      <c r="E1275" s="4">
        <v>-163.819999999999</v>
      </c>
    </row>
    <row r="1276" spans="1:5" x14ac:dyDescent="0.25">
      <c r="A1276" t="s">
        <v>2394</v>
      </c>
      <c r="B1276" s="8">
        <v>1006</v>
      </c>
      <c r="C1276" t="s">
        <v>811</v>
      </c>
      <c r="D1276" t="s">
        <v>838</v>
      </c>
      <c r="E1276" s="4">
        <v>0</v>
      </c>
    </row>
    <row r="1277" spans="1:5" x14ac:dyDescent="0.25">
      <c r="A1277" t="s">
        <v>2395</v>
      </c>
      <c r="B1277" s="8">
        <v>1005</v>
      </c>
      <c r="C1277" t="s">
        <v>817</v>
      </c>
      <c r="D1277" t="s">
        <v>830</v>
      </c>
      <c r="E1277" s="4">
        <v>0</v>
      </c>
    </row>
    <row r="1278" spans="1:5" x14ac:dyDescent="0.25">
      <c r="A1278" t="s">
        <v>2396</v>
      </c>
      <c r="B1278" s="8">
        <v>1004</v>
      </c>
      <c r="C1278" t="s">
        <v>807</v>
      </c>
      <c r="D1278" t="s">
        <v>832</v>
      </c>
      <c r="E1278" s="4">
        <v>313441.11</v>
      </c>
    </row>
    <row r="1279" spans="1:5" x14ac:dyDescent="0.25">
      <c r="A1279" t="s">
        <v>2397</v>
      </c>
      <c r="B1279" s="8">
        <v>1006</v>
      </c>
      <c r="C1279" t="s">
        <v>801</v>
      </c>
      <c r="D1279" t="s">
        <v>705</v>
      </c>
      <c r="E1279" s="4">
        <v>654274</v>
      </c>
    </row>
    <row r="1280" spans="1:5" x14ac:dyDescent="0.25">
      <c r="A1280" t="s">
        <v>2398</v>
      </c>
      <c r="B1280" s="8">
        <v>1003</v>
      </c>
      <c r="C1280" t="s">
        <v>813</v>
      </c>
      <c r="D1280" t="s">
        <v>705</v>
      </c>
      <c r="E1280" s="4">
        <v>282145.87</v>
      </c>
    </row>
    <row r="1281" spans="1:5" x14ac:dyDescent="0.25">
      <c r="A1281" t="s">
        <v>2399</v>
      </c>
      <c r="B1281" s="8">
        <v>1001</v>
      </c>
      <c r="C1281" t="s">
        <v>807</v>
      </c>
      <c r="D1281" t="s">
        <v>832</v>
      </c>
      <c r="E1281" s="4">
        <v>10517.32</v>
      </c>
    </row>
    <row r="1282" spans="1:5" x14ac:dyDescent="0.25">
      <c r="A1282" t="s">
        <v>2400</v>
      </c>
      <c r="B1282" s="8">
        <v>1001</v>
      </c>
      <c r="C1282" t="s">
        <v>817</v>
      </c>
      <c r="D1282" t="s">
        <v>838</v>
      </c>
      <c r="E1282" s="4">
        <v>0</v>
      </c>
    </row>
    <row r="1283" spans="1:5" x14ac:dyDescent="0.25">
      <c r="A1283" t="s">
        <v>2401</v>
      </c>
      <c r="B1283" s="8">
        <v>1001</v>
      </c>
      <c r="C1283" t="s">
        <v>808</v>
      </c>
      <c r="D1283" t="s">
        <v>832</v>
      </c>
      <c r="E1283" s="4">
        <v>2337</v>
      </c>
    </row>
    <row r="1284" spans="1:5" x14ac:dyDescent="0.25">
      <c r="A1284" t="s">
        <v>2402</v>
      </c>
      <c r="B1284" s="8">
        <v>1005</v>
      </c>
      <c r="C1284" t="s">
        <v>808</v>
      </c>
      <c r="D1284" t="s">
        <v>832</v>
      </c>
      <c r="E1284" s="4">
        <v>408246.23</v>
      </c>
    </row>
    <row r="1285" spans="1:5" x14ac:dyDescent="0.25">
      <c r="A1285" t="s">
        <v>2403</v>
      </c>
      <c r="B1285" s="8">
        <v>1006</v>
      </c>
      <c r="C1285" t="s">
        <v>814</v>
      </c>
      <c r="D1285" t="s">
        <v>849</v>
      </c>
      <c r="E1285" s="4">
        <v>0</v>
      </c>
    </row>
    <row r="1286" spans="1:5" x14ac:dyDescent="0.25">
      <c r="A1286" t="s">
        <v>2404</v>
      </c>
      <c r="B1286" s="8">
        <v>1006</v>
      </c>
      <c r="C1286" t="s">
        <v>811</v>
      </c>
      <c r="D1286" t="s">
        <v>832</v>
      </c>
      <c r="E1286" s="4">
        <v>-37859.15</v>
      </c>
    </row>
    <row r="1287" spans="1:5" x14ac:dyDescent="0.25">
      <c r="A1287" t="s">
        <v>2405</v>
      </c>
      <c r="B1287" s="8">
        <v>1004</v>
      </c>
      <c r="C1287" t="s">
        <v>808</v>
      </c>
      <c r="D1287" t="s">
        <v>832</v>
      </c>
      <c r="E1287" s="4">
        <v>79261.459999999992</v>
      </c>
    </row>
    <row r="1288" spans="1:5" x14ac:dyDescent="0.25">
      <c r="A1288" t="s">
        <v>2406</v>
      </c>
      <c r="B1288" s="8">
        <v>1004</v>
      </c>
      <c r="C1288" t="s">
        <v>813</v>
      </c>
      <c r="D1288" t="s">
        <v>832</v>
      </c>
      <c r="E1288" s="4">
        <v>2944</v>
      </c>
    </row>
    <row r="1289" spans="1:5" x14ac:dyDescent="0.25">
      <c r="A1289" t="s">
        <v>2407</v>
      </c>
      <c r="B1289" s="8">
        <v>1001</v>
      </c>
      <c r="C1289" t="s">
        <v>815</v>
      </c>
      <c r="D1289" t="s">
        <v>830</v>
      </c>
      <c r="E1289" s="4">
        <v>1991.7</v>
      </c>
    </row>
    <row r="1290" spans="1:5" x14ac:dyDescent="0.25">
      <c r="A1290" t="s">
        <v>2408</v>
      </c>
      <c r="B1290" s="8">
        <v>1006</v>
      </c>
      <c r="C1290" t="s">
        <v>811</v>
      </c>
      <c r="D1290" t="s">
        <v>830</v>
      </c>
      <c r="E1290" s="4">
        <v>-315125.62</v>
      </c>
    </row>
    <row r="1291" spans="1:5" x14ac:dyDescent="0.25">
      <c r="A1291" t="s">
        <v>2409</v>
      </c>
      <c r="B1291" s="8">
        <v>1001</v>
      </c>
      <c r="C1291" t="s">
        <v>808</v>
      </c>
      <c r="D1291" t="s">
        <v>3</v>
      </c>
      <c r="E1291" s="4">
        <v>171706</v>
      </c>
    </row>
    <row r="1292" spans="1:5" x14ac:dyDescent="0.25">
      <c r="A1292" t="s">
        <v>2410</v>
      </c>
      <c r="B1292" s="8">
        <v>1005</v>
      </c>
      <c r="C1292" t="s">
        <v>803</v>
      </c>
      <c r="D1292" t="s">
        <v>830</v>
      </c>
      <c r="E1292" s="4">
        <v>-1379.67</v>
      </c>
    </row>
    <row r="1293" spans="1:5" x14ac:dyDescent="0.25">
      <c r="A1293" t="s">
        <v>2411</v>
      </c>
      <c r="B1293" s="8">
        <v>1004</v>
      </c>
      <c r="C1293" t="s">
        <v>801</v>
      </c>
      <c r="D1293" t="s">
        <v>705</v>
      </c>
      <c r="E1293" s="4">
        <v>214982.78999999998</v>
      </c>
    </row>
    <row r="1294" spans="1:5" x14ac:dyDescent="0.25">
      <c r="A1294" t="s">
        <v>2412</v>
      </c>
      <c r="B1294" s="8">
        <v>1006</v>
      </c>
      <c r="C1294" t="s">
        <v>815</v>
      </c>
      <c r="D1294" t="s">
        <v>838</v>
      </c>
      <c r="E1294" s="4">
        <v>38075.74</v>
      </c>
    </row>
    <row r="1295" spans="1:5" x14ac:dyDescent="0.25">
      <c r="A1295" t="s">
        <v>2413</v>
      </c>
      <c r="B1295" s="8">
        <v>1003</v>
      </c>
      <c r="C1295" t="s">
        <v>803</v>
      </c>
      <c r="D1295" t="s">
        <v>849</v>
      </c>
      <c r="E1295" s="4">
        <v>0</v>
      </c>
    </row>
    <row r="1296" spans="1:5" x14ac:dyDescent="0.25">
      <c r="A1296" t="s">
        <v>2414</v>
      </c>
      <c r="B1296" s="8">
        <v>1003</v>
      </c>
      <c r="C1296" t="s">
        <v>816</v>
      </c>
      <c r="D1296" t="s">
        <v>832</v>
      </c>
      <c r="E1296" s="4">
        <v>32391.91</v>
      </c>
    </row>
    <row r="1297" spans="1:5" x14ac:dyDescent="0.25">
      <c r="A1297" t="s">
        <v>2415</v>
      </c>
      <c r="B1297" s="8">
        <v>1004</v>
      </c>
      <c r="C1297" t="s">
        <v>817</v>
      </c>
      <c r="D1297" t="s">
        <v>705</v>
      </c>
      <c r="E1297" s="4">
        <v>133675.46999999901</v>
      </c>
    </row>
    <row r="1298" spans="1:5" x14ac:dyDescent="0.25">
      <c r="A1298" t="s">
        <v>2416</v>
      </c>
      <c r="B1298" s="8">
        <v>1005</v>
      </c>
      <c r="C1298" t="s">
        <v>802</v>
      </c>
      <c r="D1298" t="s">
        <v>830</v>
      </c>
      <c r="E1298" s="4">
        <v>0</v>
      </c>
    </row>
    <row r="1299" spans="1:5" x14ac:dyDescent="0.25">
      <c r="A1299" t="s">
        <v>2417</v>
      </c>
      <c r="B1299" s="8">
        <v>1004</v>
      </c>
      <c r="C1299" t="s">
        <v>805</v>
      </c>
      <c r="D1299" t="s">
        <v>3</v>
      </c>
      <c r="E1299" s="4">
        <v>23805.919999999998</v>
      </c>
    </row>
    <row r="1300" spans="1:5" x14ac:dyDescent="0.25">
      <c r="A1300" t="s">
        <v>2418</v>
      </c>
      <c r="B1300" s="8">
        <v>1005</v>
      </c>
      <c r="C1300" t="s">
        <v>807</v>
      </c>
      <c r="D1300" t="s">
        <v>832</v>
      </c>
      <c r="E1300" s="4">
        <v>13284.44</v>
      </c>
    </row>
    <row r="1301" spans="1:5" x14ac:dyDescent="0.25">
      <c r="A1301" t="s">
        <v>2419</v>
      </c>
      <c r="B1301" s="8">
        <v>1003</v>
      </c>
      <c r="C1301" t="s">
        <v>804</v>
      </c>
      <c r="D1301" t="s">
        <v>832</v>
      </c>
      <c r="E1301" s="4">
        <v>0.4</v>
      </c>
    </row>
    <row r="1302" spans="1:5" x14ac:dyDescent="0.25">
      <c r="A1302" t="s">
        <v>2420</v>
      </c>
      <c r="B1302" s="8">
        <v>1006</v>
      </c>
      <c r="C1302" t="s">
        <v>817</v>
      </c>
      <c r="D1302" t="s">
        <v>830</v>
      </c>
      <c r="E1302" s="4">
        <v>0</v>
      </c>
    </row>
    <row r="1303" spans="1:5" x14ac:dyDescent="0.25">
      <c r="A1303" t="s">
        <v>2421</v>
      </c>
      <c r="B1303" s="8">
        <v>1006</v>
      </c>
      <c r="C1303" t="s">
        <v>816</v>
      </c>
      <c r="D1303" t="s">
        <v>830</v>
      </c>
      <c r="E1303" s="4">
        <v>0</v>
      </c>
    </row>
    <row r="1304" spans="1:5" x14ac:dyDescent="0.25">
      <c r="A1304" t="s">
        <v>2422</v>
      </c>
      <c r="B1304" s="8">
        <v>1003</v>
      </c>
      <c r="C1304" t="s">
        <v>816</v>
      </c>
      <c r="D1304" t="s">
        <v>705</v>
      </c>
      <c r="E1304" s="4">
        <v>9405.5</v>
      </c>
    </row>
    <row r="1305" spans="1:5" x14ac:dyDescent="0.25">
      <c r="A1305" t="s">
        <v>2423</v>
      </c>
      <c r="B1305" s="8">
        <v>1003</v>
      </c>
      <c r="C1305" t="s">
        <v>802</v>
      </c>
      <c r="D1305" t="s">
        <v>3</v>
      </c>
      <c r="E1305" s="4">
        <v>-211112.38</v>
      </c>
    </row>
    <row r="1306" spans="1:5" x14ac:dyDescent="0.25">
      <c r="A1306" t="s">
        <v>2424</v>
      </c>
      <c r="B1306" s="8">
        <v>1005</v>
      </c>
      <c r="C1306" t="s">
        <v>802</v>
      </c>
      <c r="D1306" t="s">
        <v>830</v>
      </c>
      <c r="E1306" s="4">
        <v>5051.3500000000004</v>
      </c>
    </row>
    <row r="1307" spans="1:5" x14ac:dyDescent="0.25">
      <c r="A1307" t="s">
        <v>2425</v>
      </c>
      <c r="B1307" s="8">
        <v>1005</v>
      </c>
      <c r="C1307" t="s">
        <v>816</v>
      </c>
      <c r="D1307" t="s">
        <v>830</v>
      </c>
      <c r="E1307" s="4">
        <v>-6413.01</v>
      </c>
    </row>
    <row r="1308" spans="1:5" x14ac:dyDescent="0.25">
      <c r="A1308" t="s">
        <v>2426</v>
      </c>
      <c r="B1308" s="8">
        <v>1002</v>
      </c>
      <c r="C1308" t="s">
        <v>808</v>
      </c>
      <c r="D1308" t="s">
        <v>838</v>
      </c>
      <c r="E1308" s="4">
        <v>0</v>
      </c>
    </row>
    <row r="1309" spans="1:5" x14ac:dyDescent="0.25">
      <c r="A1309" t="s">
        <v>2427</v>
      </c>
      <c r="B1309" s="8">
        <v>1003</v>
      </c>
      <c r="C1309" t="s">
        <v>808</v>
      </c>
      <c r="D1309" t="s">
        <v>838</v>
      </c>
      <c r="E1309" s="4">
        <v>0</v>
      </c>
    </row>
    <row r="1310" spans="1:5" x14ac:dyDescent="0.25">
      <c r="A1310" t="s">
        <v>2428</v>
      </c>
      <c r="B1310" s="8">
        <v>1001</v>
      </c>
      <c r="C1310" t="s">
        <v>805</v>
      </c>
      <c r="D1310" t="s">
        <v>705</v>
      </c>
      <c r="E1310" s="4">
        <v>10414</v>
      </c>
    </row>
    <row r="1311" spans="1:5" x14ac:dyDescent="0.25">
      <c r="A1311" t="s">
        <v>2429</v>
      </c>
      <c r="B1311" s="8">
        <v>1004</v>
      </c>
      <c r="C1311" t="s">
        <v>803</v>
      </c>
      <c r="D1311" t="s">
        <v>832</v>
      </c>
      <c r="E1311" s="4">
        <v>304158.44</v>
      </c>
    </row>
    <row r="1312" spans="1:5" x14ac:dyDescent="0.25">
      <c r="A1312" t="s">
        <v>2430</v>
      </c>
      <c r="B1312" s="8">
        <v>1002</v>
      </c>
      <c r="C1312" t="s">
        <v>810</v>
      </c>
      <c r="D1312" t="s">
        <v>832</v>
      </c>
      <c r="E1312" s="4">
        <v>700253.57000000007</v>
      </c>
    </row>
    <row r="1313" spans="1:5" x14ac:dyDescent="0.25">
      <c r="A1313" t="s">
        <v>2431</v>
      </c>
      <c r="B1313" s="8">
        <v>1004</v>
      </c>
      <c r="C1313" t="s">
        <v>817</v>
      </c>
      <c r="D1313" t="s">
        <v>832</v>
      </c>
      <c r="E1313" s="4">
        <v>-308877.73</v>
      </c>
    </row>
    <row r="1314" spans="1:5" x14ac:dyDescent="0.25">
      <c r="A1314" t="s">
        <v>2432</v>
      </c>
      <c r="B1314" s="8">
        <v>1003</v>
      </c>
      <c r="C1314" t="s">
        <v>809</v>
      </c>
      <c r="D1314" t="s">
        <v>832</v>
      </c>
      <c r="E1314" s="4">
        <v>55998.820000000007</v>
      </c>
    </row>
    <row r="1315" spans="1:5" x14ac:dyDescent="0.25">
      <c r="A1315" t="s">
        <v>2433</v>
      </c>
      <c r="B1315" s="8">
        <v>1002</v>
      </c>
      <c r="C1315" t="s">
        <v>813</v>
      </c>
      <c r="D1315" t="s">
        <v>830</v>
      </c>
      <c r="E1315" s="4">
        <v>0</v>
      </c>
    </row>
    <row r="1316" spans="1:5" x14ac:dyDescent="0.25">
      <c r="A1316" t="s">
        <v>2434</v>
      </c>
      <c r="B1316" s="8">
        <v>1002</v>
      </c>
      <c r="C1316" t="s">
        <v>808</v>
      </c>
      <c r="D1316" t="s">
        <v>830</v>
      </c>
      <c r="E1316" s="4">
        <v>0</v>
      </c>
    </row>
    <row r="1317" spans="1:5" x14ac:dyDescent="0.25">
      <c r="A1317" t="s">
        <v>2435</v>
      </c>
      <c r="B1317" s="8">
        <v>1002</v>
      </c>
      <c r="C1317" t="s">
        <v>812</v>
      </c>
      <c r="D1317" t="s">
        <v>830</v>
      </c>
      <c r="E1317" s="4">
        <v>32489.89</v>
      </c>
    </row>
    <row r="1318" spans="1:5" x14ac:dyDescent="0.25">
      <c r="A1318" t="s">
        <v>2436</v>
      </c>
      <c r="B1318" s="8">
        <v>1004</v>
      </c>
      <c r="C1318" t="s">
        <v>802</v>
      </c>
      <c r="D1318" t="s">
        <v>705</v>
      </c>
      <c r="E1318" s="4">
        <v>80157.329999999987</v>
      </c>
    </row>
    <row r="1319" spans="1:5" x14ac:dyDescent="0.25">
      <c r="A1319" t="s">
        <v>2437</v>
      </c>
      <c r="B1319" s="8">
        <v>1001</v>
      </c>
      <c r="C1319" t="s">
        <v>816</v>
      </c>
      <c r="D1319" t="s">
        <v>830</v>
      </c>
      <c r="E1319" s="4">
        <v>0</v>
      </c>
    </row>
    <row r="1320" spans="1:5" x14ac:dyDescent="0.25">
      <c r="A1320" t="s">
        <v>2438</v>
      </c>
      <c r="B1320" s="8">
        <v>1005</v>
      </c>
      <c r="C1320" t="s">
        <v>806</v>
      </c>
      <c r="D1320" t="s">
        <v>838</v>
      </c>
      <c r="E1320" s="4">
        <v>26638</v>
      </c>
    </row>
    <row r="1321" spans="1:5" x14ac:dyDescent="0.25">
      <c r="A1321" t="s">
        <v>2439</v>
      </c>
      <c r="B1321" s="8">
        <v>1005</v>
      </c>
      <c r="C1321" t="s">
        <v>805</v>
      </c>
      <c r="D1321" t="s">
        <v>705</v>
      </c>
      <c r="E1321" s="4">
        <v>0</v>
      </c>
    </row>
    <row r="1322" spans="1:5" x14ac:dyDescent="0.25">
      <c r="A1322" t="s">
        <v>2440</v>
      </c>
      <c r="B1322" s="8">
        <v>1006</v>
      </c>
      <c r="C1322" t="s">
        <v>813</v>
      </c>
      <c r="D1322" t="s">
        <v>838</v>
      </c>
      <c r="E1322" s="4">
        <v>8691317.9199999906</v>
      </c>
    </row>
    <row r="1323" spans="1:5" x14ac:dyDescent="0.25">
      <c r="A1323" t="s">
        <v>2441</v>
      </c>
      <c r="B1323" s="8">
        <v>1005</v>
      </c>
      <c r="C1323" t="s">
        <v>814</v>
      </c>
      <c r="D1323" t="s">
        <v>832</v>
      </c>
      <c r="E1323" s="4">
        <v>-21460.13</v>
      </c>
    </row>
    <row r="1324" spans="1:5" x14ac:dyDescent="0.25">
      <c r="A1324" t="s">
        <v>2442</v>
      </c>
      <c r="B1324" s="8">
        <v>1004</v>
      </c>
      <c r="C1324" t="s">
        <v>778</v>
      </c>
      <c r="D1324" t="s">
        <v>838</v>
      </c>
      <c r="E1324" s="4">
        <v>0</v>
      </c>
    </row>
    <row r="1325" spans="1:5" x14ac:dyDescent="0.25">
      <c r="A1325" t="s">
        <v>2443</v>
      </c>
      <c r="B1325" s="8">
        <v>1004</v>
      </c>
      <c r="C1325" t="s">
        <v>817</v>
      </c>
      <c r="D1325" t="s">
        <v>3</v>
      </c>
      <c r="E1325" s="4">
        <v>14041.61</v>
      </c>
    </row>
    <row r="1326" spans="1:5" x14ac:dyDescent="0.25">
      <c r="A1326" t="s">
        <v>2444</v>
      </c>
      <c r="B1326" s="8">
        <v>1001</v>
      </c>
      <c r="C1326" t="s">
        <v>809</v>
      </c>
      <c r="D1326" t="s">
        <v>830</v>
      </c>
      <c r="E1326" s="4">
        <v>-12934.419999999998</v>
      </c>
    </row>
    <row r="1327" spans="1:5" x14ac:dyDescent="0.25">
      <c r="A1327" t="s">
        <v>2445</v>
      </c>
      <c r="B1327" s="8">
        <v>1003</v>
      </c>
      <c r="C1327" t="s">
        <v>808</v>
      </c>
      <c r="D1327" t="s">
        <v>705</v>
      </c>
      <c r="E1327" s="4">
        <v>0</v>
      </c>
    </row>
    <row r="1328" spans="1:5" x14ac:dyDescent="0.25">
      <c r="A1328" t="s">
        <v>2446</v>
      </c>
      <c r="B1328" s="8">
        <v>1001</v>
      </c>
      <c r="C1328" t="s">
        <v>807</v>
      </c>
      <c r="D1328" t="s">
        <v>832</v>
      </c>
      <c r="E1328" s="4">
        <v>198306.23</v>
      </c>
    </row>
    <row r="1329" spans="1:5" x14ac:dyDescent="0.25">
      <c r="A1329" t="s">
        <v>2447</v>
      </c>
      <c r="B1329" s="8">
        <v>1001</v>
      </c>
      <c r="C1329" t="s">
        <v>813</v>
      </c>
      <c r="D1329" t="s">
        <v>830</v>
      </c>
      <c r="E1329" s="4">
        <v>13331.56</v>
      </c>
    </row>
    <row r="1330" spans="1:5" x14ac:dyDescent="0.25">
      <c r="A1330" t="s">
        <v>2448</v>
      </c>
      <c r="B1330" s="8">
        <v>1001</v>
      </c>
      <c r="C1330" t="s">
        <v>814</v>
      </c>
      <c r="D1330" t="s">
        <v>3</v>
      </c>
      <c r="E1330" s="4">
        <v>-226.67</v>
      </c>
    </row>
    <row r="1331" spans="1:5" x14ac:dyDescent="0.25">
      <c r="A1331" t="s">
        <v>2449</v>
      </c>
      <c r="B1331" s="8">
        <v>1006</v>
      </c>
      <c r="C1331" t="s">
        <v>803</v>
      </c>
      <c r="D1331" t="s">
        <v>832</v>
      </c>
      <c r="E1331" s="4">
        <v>0</v>
      </c>
    </row>
    <row r="1332" spans="1:5" x14ac:dyDescent="0.25">
      <c r="A1332" t="s">
        <v>2450</v>
      </c>
      <c r="B1332" s="8">
        <v>1006</v>
      </c>
      <c r="C1332" t="s">
        <v>816</v>
      </c>
      <c r="D1332" t="s">
        <v>849</v>
      </c>
      <c r="E1332" s="4">
        <v>2742.71</v>
      </c>
    </row>
    <row r="1333" spans="1:5" x14ac:dyDescent="0.25">
      <c r="A1333" t="s">
        <v>2451</v>
      </c>
      <c r="B1333" s="8">
        <v>1004</v>
      </c>
      <c r="C1333" t="s">
        <v>803</v>
      </c>
      <c r="D1333" t="s">
        <v>832</v>
      </c>
      <c r="E1333" s="4">
        <v>409132.56</v>
      </c>
    </row>
    <row r="1334" spans="1:5" x14ac:dyDescent="0.25">
      <c r="A1334" t="s">
        <v>2452</v>
      </c>
      <c r="B1334" s="8">
        <v>1006</v>
      </c>
      <c r="C1334" t="s">
        <v>805</v>
      </c>
      <c r="D1334" t="s">
        <v>3</v>
      </c>
      <c r="E1334" s="4">
        <v>922.61</v>
      </c>
    </row>
    <row r="1335" spans="1:5" x14ac:dyDescent="0.25">
      <c r="A1335" t="s">
        <v>2453</v>
      </c>
      <c r="B1335" s="8">
        <v>1004</v>
      </c>
      <c r="C1335" t="s">
        <v>814</v>
      </c>
      <c r="D1335" t="s">
        <v>832</v>
      </c>
      <c r="E1335" s="4">
        <v>0</v>
      </c>
    </row>
    <row r="1336" spans="1:5" x14ac:dyDescent="0.25">
      <c r="A1336" t="s">
        <v>2454</v>
      </c>
      <c r="B1336" s="8">
        <v>1001</v>
      </c>
      <c r="C1336" t="s">
        <v>805</v>
      </c>
      <c r="D1336" t="s">
        <v>838</v>
      </c>
      <c r="E1336" s="4">
        <v>-509.19</v>
      </c>
    </row>
    <row r="1337" spans="1:5" x14ac:dyDescent="0.25">
      <c r="A1337" t="s">
        <v>2455</v>
      </c>
      <c r="B1337" s="8">
        <v>1002</v>
      </c>
      <c r="C1337" t="s">
        <v>804</v>
      </c>
      <c r="D1337" t="s">
        <v>705</v>
      </c>
      <c r="E1337" s="4">
        <v>19302.68</v>
      </c>
    </row>
    <row r="1338" spans="1:5" x14ac:dyDescent="0.25">
      <c r="A1338" t="s">
        <v>2456</v>
      </c>
      <c r="B1338" s="8">
        <v>1005</v>
      </c>
      <c r="C1338" t="s">
        <v>805</v>
      </c>
      <c r="D1338" t="s">
        <v>3</v>
      </c>
      <c r="E1338" s="4">
        <v>0</v>
      </c>
    </row>
    <row r="1339" spans="1:5" x14ac:dyDescent="0.25">
      <c r="A1339" t="s">
        <v>2457</v>
      </c>
      <c r="B1339" s="8">
        <v>1003</v>
      </c>
      <c r="C1339" t="s">
        <v>804</v>
      </c>
      <c r="D1339" t="s">
        <v>838</v>
      </c>
      <c r="E1339" s="4">
        <v>284183.77</v>
      </c>
    </row>
    <row r="1340" spans="1:5" x14ac:dyDescent="0.25">
      <c r="A1340" t="s">
        <v>2458</v>
      </c>
      <c r="B1340" s="8">
        <v>1001</v>
      </c>
      <c r="C1340" t="s">
        <v>809</v>
      </c>
      <c r="D1340" t="s">
        <v>832</v>
      </c>
      <c r="E1340" s="4">
        <v>2992.86</v>
      </c>
    </row>
    <row r="1341" spans="1:5" x14ac:dyDescent="0.25">
      <c r="A1341" t="s">
        <v>2459</v>
      </c>
      <c r="B1341" s="8">
        <v>1002</v>
      </c>
      <c r="C1341" t="s">
        <v>813</v>
      </c>
      <c r="D1341" t="s">
        <v>832</v>
      </c>
      <c r="E1341" s="4">
        <v>394758.08</v>
      </c>
    </row>
    <row r="1342" spans="1:5" x14ac:dyDescent="0.25">
      <c r="A1342" t="s">
        <v>2460</v>
      </c>
      <c r="B1342" s="8">
        <v>1002</v>
      </c>
      <c r="C1342" t="s">
        <v>801</v>
      </c>
      <c r="D1342" t="s">
        <v>830</v>
      </c>
      <c r="E1342" s="4">
        <v>18542.88</v>
      </c>
    </row>
    <row r="1343" spans="1:5" x14ac:dyDescent="0.25">
      <c r="A1343" t="s">
        <v>2461</v>
      </c>
      <c r="B1343" s="8">
        <v>1003</v>
      </c>
      <c r="C1343" t="s">
        <v>817</v>
      </c>
      <c r="D1343" t="s">
        <v>830</v>
      </c>
      <c r="E1343" s="4">
        <v>292134.28000000003</v>
      </c>
    </row>
    <row r="1344" spans="1:5" x14ac:dyDescent="0.25">
      <c r="A1344" t="s">
        <v>2462</v>
      </c>
      <c r="B1344" s="8">
        <v>1006</v>
      </c>
      <c r="C1344" t="s">
        <v>809</v>
      </c>
      <c r="D1344" t="s">
        <v>705</v>
      </c>
      <c r="E1344" s="4">
        <v>349026</v>
      </c>
    </row>
    <row r="1345" spans="1:5" x14ac:dyDescent="0.25">
      <c r="A1345" t="s">
        <v>2463</v>
      </c>
      <c r="B1345" s="8">
        <v>1001</v>
      </c>
      <c r="C1345" t="s">
        <v>803</v>
      </c>
      <c r="D1345" t="s">
        <v>3</v>
      </c>
      <c r="E1345" s="4">
        <v>8.8800000000000008</v>
      </c>
    </row>
    <row r="1346" spans="1:5" x14ac:dyDescent="0.25">
      <c r="A1346" t="s">
        <v>2464</v>
      </c>
      <c r="B1346" s="8">
        <v>1003</v>
      </c>
      <c r="C1346" t="s">
        <v>801</v>
      </c>
      <c r="D1346" t="s">
        <v>832</v>
      </c>
      <c r="E1346" s="4">
        <v>2620439.6999999997</v>
      </c>
    </row>
    <row r="1347" spans="1:5" x14ac:dyDescent="0.25">
      <c r="A1347" t="s">
        <v>2465</v>
      </c>
      <c r="B1347" s="8">
        <v>1003</v>
      </c>
      <c r="C1347" t="s">
        <v>807</v>
      </c>
      <c r="D1347" t="s">
        <v>832</v>
      </c>
      <c r="E1347" s="4">
        <v>0</v>
      </c>
    </row>
    <row r="1348" spans="1:5" x14ac:dyDescent="0.25">
      <c r="A1348" t="s">
        <v>2466</v>
      </c>
      <c r="B1348" s="8">
        <v>1004</v>
      </c>
      <c r="C1348" t="s">
        <v>806</v>
      </c>
      <c r="D1348" t="s">
        <v>705</v>
      </c>
      <c r="E1348" s="4">
        <v>68192</v>
      </c>
    </row>
    <row r="1349" spans="1:5" x14ac:dyDescent="0.25">
      <c r="A1349" t="s">
        <v>2467</v>
      </c>
      <c r="B1349" s="8">
        <v>1006</v>
      </c>
      <c r="C1349" t="s">
        <v>805</v>
      </c>
      <c r="D1349" t="s">
        <v>705</v>
      </c>
      <c r="E1349" s="4">
        <v>0</v>
      </c>
    </row>
    <row r="1350" spans="1:5" x14ac:dyDescent="0.25">
      <c r="A1350" t="s">
        <v>2468</v>
      </c>
      <c r="B1350" s="8">
        <v>1004</v>
      </c>
      <c r="C1350" t="s">
        <v>816</v>
      </c>
      <c r="D1350" t="s">
        <v>832</v>
      </c>
      <c r="E1350" s="4">
        <v>0</v>
      </c>
    </row>
    <row r="1351" spans="1:5" x14ac:dyDescent="0.25">
      <c r="A1351" t="s">
        <v>2469</v>
      </c>
      <c r="B1351" s="8">
        <v>1003</v>
      </c>
      <c r="C1351" t="s">
        <v>808</v>
      </c>
      <c r="D1351" t="s">
        <v>838</v>
      </c>
      <c r="E1351" s="4">
        <v>0</v>
      </c>
    </row>
    <row r="1352" spans="1:5" x14ac:dyDescent="0.25">
      <c r="A1352" t="s">
        <v>2470</v>
      </c>
      <c r="B1352" s="8">
        <v>1001</v>
      </c>
      <c r="C1352" t="s">
        <v>816</v>
      </c>
      <c r="D1352" t="s">
        <v>838</v>
      </c>
      <c r="E1352" s="4">
        <v>540685.50999999989</v>
      </c>
    </row>
    <row r="1353" spans="1:5" x14ac:dyDescent="0.25">
      <c r="A1353" t="s">
        <v>2471</v>
      </c>
      <c r="B1353" s="8">
        <v>1001</v>
      </c>
      <c r="C1353" t="s">
        <v>810</v>
      </c>
      <c r="D1353" t="s">
        <v>705</v>
      </c>
      <c r="E1353" s="4">
        <v>109464.24</v>
      </c>
    </row>
    <row r="1354" spans="1:5" x14ac:dyDescent="0.25">
      <c r="A1354" t="s">
        <v>2472</v>
      </c>
      <c r="B1354" s="8">
        <v>1001</v>
      </c>
      <c r="C1354" t="s">
        <v>809</v>
      </c>
      <c r="D1354" t="s">
        <v>705</v>
      </c>
      <c r="E1354" s="4">
        <v>1930.56</v>
      </c>
    </row>
    <row r="1355" spans="1:5" x14ac:dyDescent="0.25">
      <c r="A1355" t="s">
        <v>2473</v>
      </c>
      <c r="B1355" s="8">
        <v>1004</v>
      </c>
      <c r="C1355" t="s">
        <v>813</v>
      </c>
      <c r="D1355" t="s">
        <v>705</v>
      </c>
      <c r="E1355" s="4">
        <v>-316.7</v>
      </c>
    </row>
    <row r="1356" spans="1:5" x14ac:dyDescent="0.25">
      <c r="A1356" t="s">
        <v>2474</v>
      </c>
      <c r="B1356" s="8">
        <v>1003</v>
      </c>
      <c r="C1356" t="s">
        <v>808</v>
      </c>
      <c r="D1356" t="s">
        <v>849</v>
      </c>
      <c r="E1356" s="4">
        <v>50252.97</v>
      </c>
    </row>
    <row r="1357" spans="1:5" x14ac:dyDescent="0.25">
      <c r="A1357" t="s">
        <v>2475</v>
      </c>
      <c r="B1357" s="8">
        <v>1003</v>
      </c>
      <c r="C1357" t="s">
        <v>809</v>
      </c>
      <c r="D1357" t="s">
        <v>832</v>
      </c>
      <c r="E1357" s="4">
        <v>473333.07</v>
      </c>
    </row>
    <row r="1358" spans="1:5" x14ac:dyDescent="0.25">
      <c r="A1358" t="s">
        <v>2476</v>
      </c>
      <c r="B1358" s="8">
        <v>1002</v>
      </c>
      <c r="C1358" t="s">
        <v>801</v>
      </c>
      <c r="D1358" t="s">
        <v>830</v>
      </c>
      <c r="E1358" s="4">
        <v>72146.34</v>
      </c>
    </row>
    <row r="1359" spans="1:5" x14ac:dyDescent="0.25">
      <c r="A1359" t="s">
        <v>2477</v>
      </c>
      <c r="B1359" s="8">
        <v>1001</v>
      </c>
      <c r="C1359" t="s">
        <v>809</v>
      </c>
      <c r="D1359" t="s">
        <v>838</v>
      </c>
      <c r="E1359" s="4">
        <v>3702355</v>
      </c>
    </row>
    <row r="1360" spans="1:5" x14ac:dyDescent="0.25">
      <c r="A1360" t="s">
        <v>2478</v>
      </c>
      <c r="B1360" s="8">
        <v>1002</v>
      </c>
      <c r="C1360" t="s">
        <v>807</v>
      </c>
      <c r="D1360" t="s">
        <v>838</v>
      </c>
      <c r="E1360" s="4">
        <v>0</v>
      </c>
    </row>
    <row r="1361" spans="1:5" x14ac:dyDescent="0.25">
      <c r="A1361" t="s">
        <v>2479</v>
      </c>
      <c r="B1361" s="8">
        <v>1003</v>
      </c>
      <c r="C1361" t="s">
        <v>778</v>
      </c>
      <c r="D1361" t="s">
        <v>705</v>
      </c>
      <c r="E1361" s="4">
        <v>272382.59000000003</v>
      </c>
    </row>
    <row r="1362" spans="1:5" x14ac:dyDescent="0.25">
      <c r="A1362" t="s">
        <v>2480</v>
      </c>
      <c r="B1362" s="8">
        <v>1002</v>
      </c>
      <c r="C1362" t="s">
        <v>817</v>
      </c>
      <c r="D1362" t="s">
        <v>830</v>
      </c>
      <c r="E1362" s="4">
        <v>0</v>
      </c>
    </row>
    <row r="1363" spans="1:5" x14ac:dyDescent="0.25">
      <c r="A1363" t="s">
        <v>2481</v>
      </c>
      <c r="B1363" s="8">
        <v>1002</v>
      </c>
      <c r="C1363" t="s">
        <v>809</v>
      </c>
      <c r="D1363" t="s">
        <v>832</v>
      </c>
      <c r="E1363" s="4">
        <v>0</v>
      </c>
    </row>
    <row r="1364" spans="1:5" x14ac:dyDescent="0.25">
      <c r="A1364" t="s">
        <v>2482</v>
      </c>
      <c r="B1364" s="8">
        <v>1002</v>
      </c>
      <c r="C1364" t="s">
        <v>778</v>
      </c>
      <c r="D1364" t="s">
        <v>705</v>
      </c>
      <c r="E1364" s="4">
        <v>0</v>
      </c>
    </row>
    <row r="1365" spans="1:5" x14ac:dyDescent="0.25">
      <c r="A1365" t="s">
        <v>2483</v>
      </c>
      <c r="B1365" s="8">
        <v>1006</v>
      </c>
      <c r="C1365" t="s">
        <v>815</v>
      </c>
      <c r="D1365" t="s">
        <v>705</v>
      </c>
      <c r="E1365" s="4">
        <v>26383.4</v>
      </c>
    </row>
    <row r="1366" spans="1:5" x14ac:dyDescent="0.25">
      <c r="A1366" t="s">
        <v>2484</v>
      </c>
      <c r="B1366" s="8">
        <v>1001</v>
      </c>
      <c r="C1366" t="s">
        <v>810</v>
      </c>
      <c r="D1366" t="s">
        <v>838</v>
      </c>
      <c r="E1366" s="4">
        <v>235757.24</v>
      </c>
    </row>
    <row r="1367" spans="1:5" x14ac:dyDescent="0.25">
      <c r="A1367" t="s">
        <v>2485</v>
      </c>
      <c r="B1367" s="8">
        <v>1003</v>
      </c>
      <c r="C1367" t="s">
        <v>809</v>
      </c>
      <c r="D1367" t="s">
        <v>705</v>
      </c>
      <c r="E1367" s="4">
        <v>-596.13</v>
      </c>
    </row>
    <row r="1368" spans="1:5" x14ac:dyDescent="0.25">
      <c r="A1368" t="s">
        <v>2486</v>
      </c>
      <c r="B1368" s="8">
        <v>1001</v>
      </c>
      <c r="C1368" t="s">
        <v>805</v>
      </c>
      <c r="D1368" t="s">
        <v>705</v>
      </c>
      <c r="E1368" s="4">
        <v>-403.08</v>
      </c>
    </row>
    <row r="1369" spans="1:5" x14ac:dyDescent="0.25">
      <c r="A1369" t="s">
        <v>2487</v>
      </c>
      <c r="B1369" s="8">
        <v>1006</v>
      </c>
      <c r="C1369" t="s">
        <v>812</v>
      </c>
      <c r="D1369" t="s">
        <v>832</v>
      </c>
      <c r="E1369" s="4">
        <v>0</v>
      </c>
    </row>
    <row r="1370" spans="1:5" x14ac:dyDescent="0.25">
      <c r="A1370" t="s">
        <v>2488</v>
      </c>
      <c r="B1370" s="8">
        <v>1003</v>
      </c>
      <c r="C1370" t="s">
        <v>802</v>
      </c>
      <c r="D1370" t="s">
        <v>3</v>
      </c>
      <c r="E1370" s="4">
        <v>22366.07</v>
      </c>
    </row>
    <row r="1371" spans="1:5" x14ac:dyDescent="0.25">
      <c r="A1371" t="s">
        <v>2489</v>
      </c>
      <c r="B1371" s="8">
        <v>1003</v>
      </c>
      <c r="C1371" t="s">
        <v>816</v>
      </c>
      <c r="D1371" t="s">
        <v>830</v>
      </c>
      <c r="E1371" s="4">
        <v>345800.75</v>
      </c>
    </row>
    <row r="1372" spans="1:5" x14ac:dyDescent="0.25">
      <c r="A1372" t="s">
        <v>2490</v>
      </c>
      <c r="B1372" s="8">
        <v>1005</v>
      </c>
      <c r="C1372" t="s">
        <v>802</v>
      </c>
      <c r="D1372" t="s">
        <v>838</v>
      </c>
      <c r="E1372" s="4">
        <v>0</v>
      </c>
    </row>
    <row r="1373" spans="1:5" x14ac:dyDescent="0.25">
      <c r="A1373" t="s">
        <v>2491</v>
      </c>
      <c r="B1373" s="8">
        <v>1001</v>
      </c>
      <c r="C1373" t="s">
        <v>808</v>
      </c>
      <c r="D1373" t="s">
        <v>838</v>
      </c>
      <c r="E1373" s="4">
        <v>301.45</v>
      </c>
    </row>
    <row r="1374" spans="1:5" x14ac:dyDescent="0.25">
      <c r="A1374" t="s">
        <v>2492</v>
      </c>
      <c r="B1374" s="8">
        <v>1003</v>
      </c>
      <c r="C1374" t="s">
        <v>801</v>
      </c>
      <c r="D1374" t="s">
        <v>830</v>
      </c>
      <c r="E1374" s="4">
        <v>3663554.4699999997</v>
      </c>
    </row>
    <row r="1375" spans="1:5" x14ac:dyDescent="0.25">
      <c r="A1375" t="s">
        <v>2493</v>
      </c>
      <c r="B1375" s="8">
        <v>1002</v>
      </c>
      <c r="C1375" t="s">
        <v>810</v>
      </c>
      <c r="D1375" t="s">
        <v>830</v>
      </c>
      <c r="E1375" s="4">
        <v>0</v>
      </c>
    </row>
    <row r="1376" spans="1:5" x14ac:dyDescent="0.25">
      <c r="A1376" t="s">
        <v>2494</v>
      </c>
      <c r="B1376" s="8">
        <v>1004</v>
      </c>
      <c r="C1376" t="s">
        <v>811</v>
      </c>
      <c r="D1376" t="s">
        <v>705</v>
      </c>
      <c r="E1376" s="4">
        <v>0</v>
      </c>
    </row>
    <row r="1377" spans="1:5" x14ac:dyDescent="0.25">
      <c r="A1377" t="s">
        <v>2495</v>
      </c>
      <c r="B1377" s="8">
        <v>1003</v>
      </c>
      <c r="C1377" t="s">
        <v>816</v>
      </c>
      <c r="D1377" t="s">
        <v>838</v>
      </c>
      <c r="E1377" s="4">
        <v>385592.66</v>
      </c>
    </row>
    <row r="1378" spans="1:5" x14ac:dyDescent="0.25">
      <c r="A1378" t="s">
        <v>2496</v>
      </c>
      <c r="B1378" s="8">
        <v>1001</v>
      </c>
      <c r="C1378" t="s">
        <v>812</v>
      </c>
      <c r="D1378" t="s">
        <v>830</v>
      </c>
      <c r="E1378" s="4">
        <v>0</v>
      </c>
    </row>
    <row r="1379" spans="1:5" x14ac:dyDescent="0.25">
      <c r="A1379" t="s">
        <v>2497</v>
      </c>
      <c r="B1379" s="8">
        <v>1006</v>
      </c>
      <c r="C1379" t="s">
        <v>816</v>
      </c>
      <c r="D1379" t="s">
        <v>838</v>
      </c>
      <c r="E1379" s="4">
        <v>0</v>
      </c>
    </row>
    <row r="1380" spans="1:5" x14ac:dyDescent="0.25">
      <c r="A1380" t="s">
        <v>2498</v>
      </c>
      <c r="B1380" s="8">
        <v>1003</v>
      </c>
      <c r="C1380" t="s">
        <v>813</v>
      </c>
      <c r="D1380" t="s">
        <v>838</v>
      </c>
      <c r="E1380" s="4">
        <v>6905295.2699999996</v>
      </c>
    </row>
    <row r="1381" spans="1:5" x14ac:dyDescent="0.25">
      <c r="A1381" t="s">
        <v>2499</v>
      </c>
      <c r="B1381" s="8">
        <v>1003</v>
      </c>
      <c r="C1381" t="s">
        <v>815</v>
      </c>
      <c r="D1381" t="s">
        <v>830</v>
      </c>
      <c r="E1381" s="4">
        <v>0</v>
      </c>
    </row>
    <row r="1382" spans="1:5" x14ac:dyDescent="0.25">
      <c r="A1382" t="s">
        <v>2500</v>
      </c>
      <c r="B1382" s="8">
        <v>1002</v>
      </c>
      <c r="C1382" t="s">
        <v>808</v>
      </c>
      <c r="D1382" t="s">
        <v>838</v>
      </c>
      <c r="E1382" s="4">
        <v>0</v>
      </c>
    </row>
    <row r="1383" spans="1:5" x14ac:dyDescent="0.25">
      <c r="A1383" t="s">
        <v>2501</v>
      </c>
      <c r="B1383" s="8">
        <v>1002</v>
      </c>
      <c r="C1383" t="s">
        <v>814</v>
      </c>
      <c r="D1383" t="s">
        <v>832</v>
      </c>
      <c r="E1383" s="4">
        <v>347.01</v>
      </c>
    </row>
    <row r="1384" spans="1:5" x14ac:dyDescent="0.25">
      <c r="A1384" t="s">
        <v>2502</v>
      </c>
      <c r="B1384" s="8">
        <v>1006</v>
      </c>
      <c r="C1384" t="s">
        <v>814</v>
      </c>
      <c r="D1384" t="s">
        <v>832</v>
      </c>
      <c r="E1384" s="4">
        <v>624426.98</v>
      </c>
    </row>
    <row r="1385" spans="1:5" x14ac:dyDescent="0.25">
      <c r="A1385" t="s">
        <v>2503</v>
      </c>
      <c r="B1385" s="8">
        <v>1006</v>
      </c>
      <c r="C1385" t="s">
        <v>815</v>
      </c>
      <c r="D1385" t="s">
        <v>830</v>
      </c>
      <c r="E1385" s="4">
        <v>1285.01</v>
      </c>
    </row>
    <row r="1386" spans="1:5" x14ac:dyDescent="0.25">
      <c r="A1386" t="s">
        <v>2504</v>
      </c>
      <c r="B1386" s="8">
        <v>1004</v>
      </c>
      <c r="C1386" t="s">
        <v>817</v>
      </c>
      <c r="D1386" t="s">
        <v>838</v>
      </c>
      <c r="E1386" s="4">
        <v>0</v>
      </c>
    </row>
    <row r="1387" spans="1:5" x14ac:dyDescent="0.25">
      <c r="A1387" t="s">
        <v>2505</v>
      </c>
      <c r="B1387" s="8">
        <v>1002</v>
      </c>
      <c r="C1387" t="s">
        <v>815</v>
      </c>
      <c r="D1387" t="s">
        <v>830</v>
      </c>
      <c r="E1387" s="4">
        <v>0</v>
      </c>
    </row>
    <row r="1388" spans="1:5" x14ac:dyDescent="0.25">
      <c r="A1388" t="s">
        <v>2506</v>
      </c>
      <c r="B1388" s="8">
        <v>1003</v>
      </c>
      <c r="C1388" t="s">
        <v>808</v>
      </c>
      <c r="D1388" t="s">
        <v>832</v>
      </c>
      <c r="E1388" s="4">
        <v>0</v>
      </c>
    </row>
    <row r="1389" spans="1:5" x14ac:dyDescent="0.25">
      <c r="A1389" t="s">
        <v>2507</v>
      </c>
      <c r="B1389" s="8">
        <v>1005</v>
      </c>
      <c r="C1389" t="s">
        <v>803</v>
      </c>
      <c r="D1389" t="s">
        <v>838</v>
      </c>
      <c r="E1389" s="4">
        <v>0</v>
      </c>
    </row>
    <row r="1390" spans="1:5" x14ac:dyDescent="0.25">
      <c r="A1390" t="s">
        <v>2508</v>
      </c>
      <c r="B1390" s="8">
        <v>1005</v>
      </c>
      <c r="C1390" t="s">
        <v>810</v>
      </c>
      <c r="D1390" t="s">
        <v>830</v>
      </c>
      <c r="E1390" s="4">
        <v>0</v>
      </c>
    </row>
    <row r="1391" spans="1:5" x14ac:dyDescent="0.25">
      <c r="A1391" t="s">
        <v>2509</v>
      </c>
      <c r="B1391" s="8">
        <v>1006</v>
      </c>
      <c r="C1391" t="s">
        <v>808</v>
      </c>
      <c r="D1391" t="s">
        <v>830</v>
      </c>
      <c r="E1391" s="4">
        <v>-2215189.39</v>
      </c>
    </row>
    <row r="1392" spans="1:5" x14ac:dyDescent="0.25">
      <c r="A1392" t="s">
        <v>2510</v>
      </c>
      <c r="B1392" s="8">
        <v>1003</v>
      </c>
      <c r="C1392" t="s">
        <v>778</v>
      </c>
      <c r="D1392" t="s">
        <v>830</v>
      </c>
      <c r="E1392" s="4">
        <v>1189.33</v>
      </c>
    </row>
    <row r="1393" spans="1:5" x14ac:dyDescent="0.25">
      <c r="A1393" t="s">
        <v>2511</v>
      </c>
      <c r="B1393" s="8">
        <v>1005</v>
      </c>
      <c r="C1393" t="s">
        <v>810</v>
      </c>
      <c r="D1393" t="s">
        <v>3</v>
      </c>
      <c r="E1393" s="4">
        <v>0</v>
      </c>
    </row>
    <row r="1394" spans="1:5" x14ac:dyDescent="0.25">
      <c r="A1394" t="s">
        <v>2512</v>
      </c>
      <c r="B1394" s="8">
        <v>1003</v>
      </c>
      <c r="C1394" t="s">
        <v>814</v>
      </c>
      <c r="D1394" t="s">
        <v>838</v>
      </c>
      <c r="E1394" s="4">
        <v>0</v>
      </c>
    </row>
    <row r="1395" spans="1:5" x14ac:dyDescent="0.25">
      <c r="A1395" t="s">
        <v>2513</v>
      </c>
      <c r="B1395" s="8">
        <v>1003</v>
      </c>
      <c r="C1395" t="s">
        <v>812</v>
      </c>
      <c r="D1395" t="s">
        <v>830</v>
      </c>
      <c r="E1395" s="4">
        <v>0</v>
      </c>
    </row>
    <row r="1396" spans="1:5" x14ac:dyDescent="0.25">
      <c r="A1396" t="s">
        <v>2514</v>
      </c>
      <c r="B1396" s="8">
        <v>1003</v>
      </c>
      <c r="C1396" t="s">
        <v>817</v>
      </c>
      <c r="D1396" t="s">
        <v>705</v>
      </c>
      <c r="E1396" s="4">
        <v>0</v>
      </c>
    </row>
    <row r="1397" spans="1:5" x14ac:dyDescent="0.25">
      <c r="A1397" t="s">
        <v>2515</v>
      </c>
      <c r="B1397" s="8">
        <v>1002</v>
      </c>
      <c r="C1397" t="s">
        <v>817</v>
      </c>
      <c r="D1397" t="s">
        <v>832</v>
      </c>
      <c r="E1397" s="4">
        <v>0</v>
      </c>
    </row>
    <row r="1398" spans="1:5" x14ac:dyDescent="0.25">
      <c r="A1398" t="s">
        <v>2516</v>
      </c>
      <c r="B1398" s="8">
        <v>1003</v>
      </c>
      <c r="C1398" t="s">
        <v>807</v>
      </c>
      <c r="D1398" t="s">
        <v>705</v>
      </c>
      <c r="E1398" s="4">
        <v>1468196.25</v>
      </c>
    </row>
    <row r="1399" spans="1:5" x14ac:dyDescent="0.25">
      <c r="A1399" t="s">
        <v>2517</v>
      </c>
      <c r="B1399" s="8">
        <v>1005</v>
      </c>
      <c r="C1399" t="s">
        <v>810</v>
      </c>
      <c r="D1399" t="s">
        <v>830</v>
      </c>
      <c r="E1399" s="4">
        <v>562415.02</v>
      </c>
    </row>
    <row r="1400" spans="1:5" x14ac:dyDescent="0.25">
      <c r="A1400" t="s">
        <v>2518</v>
      </c>
      <c r="B1400" s="8">
        <v>1006</v>
      </c>
      <c r="C1400" t="s">
        <v>808</v>
      </c>
      <c r="D1400" t="s">
        <v>830</v>
      </c>
      <c r="E1400" s="4">
        <v>6415.22</v>
      </c>
    </row>
    <row r="1401" spans="1:5" x14ac:dyDescent="0.25">
      <c r="A1401" t="s">
        <v>2519</v>
      </c>
      <c r="B1401" s="8">
        <v>1003</v>
      </c>
      <c r="C1401" t="s">
        <v>817</v>
      </c>
      <c r="D1401" t="s">
        <v>832</v>
      </c>
      <c r="E1401" s="4">
        <v>25946.43</v>
      </c>
    </row>
    <row r="1402" spans="1:5" x14ac:dyDescent="0.25">
      <c r="A1402" t="s">
        <v>2520</v>
      </c>
      <c r="B1402" s="8">
        <v>1006</v>
      </c>
      <c r="C1402" t="s">
        <v>807</v>
      </c>
      <c r="D1402" t="s">
        <v>705</v>
      </c>
      <c r="E1402" s="4">
        <v>1482.54</v>
      </c>
    </row>
    <row r="1403" spans="1:5" x14ac:dyDescent="0.25">
      <c r="A1403" t="s">
        <v>2521</v>
      </c>
      <c r="B1403" s="8">
        <v>1001</v>
      </c>
      <c r="C1403" t="s">
        <v>807</v>
      </c>
      <c r="D1403" t="s">
        <v>832</v>
      </c>
      <c r="E1403" s="4">
        <v>115210.28000000001</v>
      </c>
    </row>
    <row r="1404" spans="1:5" x14ac:dyDescent="0.25">
      <c r="A1404" t="s">
        <v>2522</v>
      </c>
      <c r="B1404" s="8">
        <v>1004</v>
      </c>
      <c r="C1404" t="s">
        <v>806</v>
      </c>
      <c r="D1404" t="s">
        <v>3</v>
      </c>
      <c r="E1404" s="4">
        <v>8189.65</v>
      </c>
    </row>
    <row r="1405" spans="1:5" x14ac:dyDescent="0.25">
      <c r="A1405" t="s">
        <v>2523</v>
      </c>
      <c r="B1405" s="8">
        <v>1003</v>
      </c>
      <c r="C1405" t="s">
        <v>808</v>
      </c>
      <c r="D1405" t="s">
        <v>3</v>
      </c>
      <c r="E1405" s="4">
        <v>54389.52</v>
      </c>
    </row>
    <row r="1406" spans="1:5" x14ac:dyDescent="0.25">
      <c r="A1406" t="s">
        <v>2524</v>
      </c>
      <c r="B1406" s="8">
        <v>1001</v>
      </c>
      <c r="C1406" t="s">
        <v>817</v>
      </c>
      <c r="D1406" t="s">
        <v>832</v>
      </c>
      <c r="E1406" s="4">
        <v>180717.6</v>
      </c>
    </row>
    <row r="1407" spans="1:5" x14ac:dyDescent="0.25">
      <c r="A1407" t="s">
        <v>2525</v>
      </c>
      <c r="B1407" s="8">
        <v>1002</v>
      </c>
      <c r="C1407" t="s">
        <v>806</v>
      </c>
      <c r="D1407" t="s">
        <v>705</v>
      </c>
      <c r="E1407" s="4">
        <v>190201.18999999997</v>
      </c>
    </row>
    <row r="1408" spans="1:5" x14ac:dyDescent="0.25">
      <c r="A1408" t="s">
        <v>2526</v>
      </c>
      <c r="B1408" s="8">
        <v>1005</v>
      </c>
      <c r="C1408" t="s">
        <v>806</v>
      </c>
      <c r="D1408" t="s">
        <v>830</v>
      </c>
      <c r="E1408" s="4">
        <v>0</v>
      </c>
    </row>
    <row r="1409" spans="1:5" x14ac:dyDescent="0.25">
      <c r="A1409" t="s">
        <v>2527</v>
      </c>
      <c r="B1409" s="8">
        <v>1001</v>
      </c>
      <c r="C1409" t="s">
        <v>812</v>
      </c>
      <c r="D1409" t="s">
        <v>705</v>
      </c>
      <c r="E1409" s="4">
        <v>-28.99</v>
      </c>
    </row>
    <row r="1410" spans="1:5" x14ac:dyDescent="0.25">
      <c r="A1410" t="s">
        <v>2528</v>
      </c>
      <c r="B1410" s="8">
        <v>1002</v>
      </c>
      <c r="C1410" t="s">
        <v>808</v>
      </c>
      <c r="D1410" t="s">
        <v>832</v>
      </c>
      <c r="E1410" s="4">
        <v>-133.81</v>
      </c>
    </row>
    <row r="1411" spans="1:5" x14ac:dyDescent="0.25">
      <c r="A1411" t="s">
        <v>2529</v>
      </c>
      <c r="B1411" s="8">
        <v>1003</v>
      </c>
      <c r="C1411" t="s">
        <v>815</v>
      </c>
      <c r="D1411" t="s">
        <v>838</v>
      </c>
      <c r="E1411" s="4">
        <v>0</v>
      </c>
    </row>
    <row r="1412" spans="1:5" x14ac:dyDescent="0.25">
      <c r="A1412" t="s">
        <v>2530</v>
      </c>
      <c r="B1412" s="8">
        <v>1003</v>
      </c>
      <c r="C1412" t="s">
        <v>810</v>
      </c>
      <c r="D1412" t="s">
        <v>830</v>
      </c>
      <c r="E1412" s="4">
        <v>3621472</v>
      </c>
    </row>
    <row r="1413" spans="1:5" x14ac:dyDescent="0.25">
      <c r="A1413" t="s">
        <v>2531</v>
      </c>
      <c r="B1413" s="8">
        <v>1006</v>
      </c>
      <c r="C1413" t="s">
        <v>817</v>
      </c>
      <c r="D1413" t="s">
        <v>832</v>
      </c>
      <c r="E1413" s="4">
        <v>542568.1</v>
      </c>
    </row>
    <row r="1414" spans="1:5" x14ac:dyDescent="0.25">
      <c r="A1414" t="s">
        <v>2532</v>
      </c>
      <c r="B1414" s="8">
        <v>1001</v>
      </c>
      <c r="C1414" t="s">
        <v>804</v>
      </c>
      <c r="D1414" t="s">
        <v>832</v>
      </c>
      <c r="E1414" s="4">
        <v>0</v>
      </c>
    </row>
    <row r="1415" spans="1:5" x14ac:dyDescent="0.25">
      <c r="A1415" t="s">
        <v>2533</v>
      </c>
      <c r="B1415" s="8">
        <v>1004</v>
      </c>
      <c r="C1415" t="s">
        <v>811</v>
      </c>
      <c r="D1415" t="s">
        <v>830</v>
      </c>
      <c r="E1415" s="4">
        <v>0</v>
      </c>
    </row>
    <row r="1416" spans="1:5" x14ac:dyDescent="0.25">
      <c r="A1416" t="s">
        <v>2534</v>
      </c>
      <c r="B1416" s="8">
        <v>1001</v>
      </c>
      <c r="C1416" t="s">
        <v>810</v>
      </c>
      <c r="D1416" t="s">
        <v>838</v>
      </c>
      <c r="E1416" s="4">
        <v>-2587025.09</v>
      </c>
    </row>
    <row r="1417" spans="1:5" x14ac:dyDescent="0.25">
      <c r="A1417" t="s">
        <v>2535</v>
      </c>
      <c r="B1417" s="8">
        <v>1003</v>
      </c>
      <c r="C1417" t="s">
        <v>802</v>
      </c>
      <c r="D1417" t="s">
        <v>838</v>
      </c>
      <c r="E1417" s="4">
        <v>0</v>
      </c>
    </row>
    <row r="1418" spans="1:5" x14ac:dyDescent="0.25">
      <c r="A1418" t="s">
        <v>2536</v>
      </c>
      <c r="B1418" s="8">
        <v>1005</v>
      </c>
      <c r="C1418" t="s">
        <v>807</v>
      </c>
      <c r="D1418" t="s">
        <v>832</v>
      </c>
      <c r="E1418" s="4">
        <v>158773.03</v>
      </c>
    </row>
    <row r="1419" spans="1:5" x14ac:dyDescent="0.25">
      <c r="A1419" t="s">
        <v>2537</v>
      </c>
      <c r="B1419" s="8">
        <v>1004</v>
      </c>
      <c r="C1419" t="s">
        <v>809</v>
      </c>
      <c r="D1419" t="s">
        <v>838</v>
      </c>
      <c r="E1419" s="4">
        <v>0</v>
      </c>
    </row>
    <row r="1420" spans="1:5" x14ac:dyDescent="0.25">
      <c r="A1420" t="s">
        <v>2538</v>
      </c>
      <c r="B1420" s="8">
        <v>1006</v>
      </c>
      <c r="C1420" t="s">
        <v>801</v>
      </c>
      <c r="D1420" t="s">
        <v>705</v>
      </c>
      <c r="E1420" s="4">
        <v>474.71999999999997</v>
      </c>
    </row>
    <row r="1421" spans="1:5" x14ac:dyDescent="0.25">
      <c r="A1421" t="s">
        <v>2539</v>
      </c>
      <c r="B1421" s="8">
        <v>1005</v>
      </c>
      <c r="C1421" t="s">
        <v>806</v>
      </c>
      <c r="D1421" t="s">
        <v>838</v>
      </c>
      <c r="E1421" s="4">
        <v>0</v>
      </c>
    </row>
    <row r="1422" spans="1:5" x14ac:dyDescent="0.25">
      <c r="A1422" t="s">
        <v>2540</v>
      </c>
      <c r="B1422" s="8">
        <v>1002</v>
      </c>
      <c r="C1422" t="s">
        <v>815</v>
      </c>
      <c r="D1422" t="s">
        <v>705</v>
      </c>
      <c r="E1422" s="4">
        <v>67856.17</v>
      </c>
    </row>
    <row r="1423" spans="1:5" x14ac:dyDescent="0.25">
      <c r="A1423" t="s">
        <v>2541</v>
      </c>
      <c r="B1423" s="8">
        <v>1001</v>
      </c>
      <c r="C1423" t="s">
        <v>802</v>
      </c>
      <c r="D1423" t="s">
        <v>830</v>
      </c>
      <c r="E1423" s="4">
        <v>0</v>
      </c>
    </row>
    <row r="1424" spans="1:5" x14ac:dyDescent="0.25">
      <c r="A1424" t="s">
        <v>2542</v>
      </c>
      <c r="B1424" s="8">
        <v>1005</v>
      </c>
      <c r="C1424" t="s">
        <v>814</v>
      </c>
      <c r="D1424" t="s">
        <v>832</v>
      </c>
      <c r="E1424" s="4">
        <v>4226.1000000000004</v>
      </c>
    </row>
    <row r="1425" spans="1:5" x14ac:dyDescent="0.25">
      <c r="A1425" t="s">
        <v>2543</v>
      </c>
      <c r="B1425" s="8">
        <v>1003</v>
      </c>
      <c r="C1425" t="s">
        <v>811</v>
      </c>
      <c r="D1425" t="s">
        <v>705</v>
      </c>
      <c r="E1425" s="4">
        <v>37256.479999999996</v>
      </c>
    </row>
    <row r="1426" spans="1:5" x14ac:dyDescent="0.25">
      <c r="A1426" t="s">
        <v>2544</v>
      </c>
      <c r="B1426" s="8">
        <v>1005</v>
      </c>
      <c r="C1426" t="s">
        <v>812</v>
      </c>
      <c r="D1426" t="s">
        <v>705</v>
      </c>
      <c r="E1426" s="4">
        <v>317061.46999999997</v>
      </c>
    </row>
    <row r="1427" spans="1:5" x14ac:dyDescent="0.25">
      <c r="A1427" t="s">
        <v>2545</v>
      </c>
      <c r="B1427" s="8">
        <v>1001</v>
      </c>
      <c r="C1427" t="s">
        <v>816</v>
      </c>
      <c r="D1427" t="s">
        <v>705</v>
      </c>
      <c r="E1427" s="4">
        <v>14454.75</v>
      </c>
    </row>
    <row r="1428" spans="1:5" x14ac:dyDescent="0.25">
      <c r="A1428" t="s">
        <v>2546</v>
      </c>
      <c r="B1428" s="8">
        <v>1002</v>
      </c>
      <c r="C1428" t="s">
        <v>814</v>
      </c>
      <c r="D1428" t="s">
        <v>830</v>
      </c>
      <c r="E1428" s="4">
        <v>27144.2</v>
      </c>
    </row>
    <row r="1429" spans="1:5" x14ac:dyDescent="0.25">
      <c r="A1429" t="s">
        <v>2547</v>
      </c>
      <c r="B1429" s="8">
        <v>1003</v>
      </c>
      <c r="C1429" t="s">
        <v>814</v>
      </c>
      <c r="D1429" t="s">
        <v>830</v>
      </c>
      <c r="E1429" s="4">
        <v>0</v>
      </c>
    </row>
    <row r="1430" spans="1:5" x14ac:dyDescent="0.25">
      <c r="A1430" t="s">
        <v>2548</v>
      </c>
      <c r="B1430" s="8">
        <v>1002</v>
      </c>
      <c r="C1430" t="s">
        <v>803</v>
      </c>
      <c r="D1430" t="s">
        <v>838</v>
      </c>
      <c r="E1430" s="4">
        <v>0</v>
      </c>
    </row>
    <row r="1431" spans="1:5" x14ac:dyDescent="0.25">
      <c r="A1431" t="s">
        <v>2549</v>
      </c>
      <c r="B1431" s="8">
        <v>1003</v>
      </c>
      <c r="C1431" t="s">
        <v>809</v>
      </c>
      <c r="D1431" t="s">
        <v>830</v>
      </c>
      <c r="E1431" s="4">
        <v>0</v>
      </c>
    </row>
    <row r="1432" spans="1:5" x14ac:dyDescent="0.25">
      <c r="A1432" t="s">
        <v>2550</v>
      </c>
      <c r="B1432" s="8">
        <v>1002</v>
      </c>
      <c r="C1432" t="s">
        <v>802</v>
      </c>
      <c r="D1432" t="s">
        <v>838</v>
      </c>
      <c r="E1432" s="4">
        <v>0</v>
      </c>
    </row>
    <row r="1433" spans="1:5" x14ac:dyDescent="0.25">
      <c r="A1433" t="s">
        <v>2551</v>
      </c>
      <c r="B1433" s="8">
        <v>1005</v>
      </c>
      <c r="C1433" t="s">
        <v>804</v>
      </c>
      <c r="D1433" t="s">
        <v>838</v>
      </c>
      <c r="E1433" s="4">
        <v>0</v>
      </c>
    </row>
    <row r="1434" spans="1:5" x14ac:dyDescent="0.25">
      <c r="A1434" t="s">
        <v>2552</v>
      </c>
      <c r="B1434" s="8">
        <v>1004</v>
      </c>
      <c r="C1434" t="s">
        <v>807</v>
      </c>
      <c r="D1434" t="s">
        <v>3</v>
      </c>
      <c r="E1434" s="4">
        <v>21775.37</v>
      </c>
    </row>
    <row r="1435" spans="1:5" x14ac:dyDescent="0.25">
      <c r="A1435" t="s">
        <v>2553</v>
      </c>
      <c r="B1435" s="8">
        <v>1002</v>
      </c>
      <c r="C1435" t="s">
        <v>803</v>
      </c>
      <c r="D1435" t="s">
        <v>830</v>
      </c>
      <c r="E1435" s="4">
        <v>6596354.3600000003</v>
      </c>
    </row>
    <row r="1436" spans="1:5" x14ac:dyDescent="0.25">
      <c r="A1436" t="s">
        <v>2554</v>
      </c>
      <c r="B1436" s="8">
        <v>1001</v>
      </c>
      <c r="C1436" t="s">
        <v>778</v>
      </c>
      <c r="D1436" t="s">
        <v>838</v>
      </c>
      <c r="E1436" s="4">
        <v>0</v>
      </c>
    </row>
    <row r="1437" spans="1:5" x14ac:dyDescent="0.25">
      <c r="A1437" t="s">
        <v>2555</v>
      </c>
      <c r="B1437" s="8">
        <v>1004</v>
      </c>
      <c r="C1437" t="s">
        <v>802</v>
      </c>
      <c r="D1437" t="s">
        <v>705</v>
      </c>
      <c r="E1437" s="4">
        <v>0</v>
      </c>
    </row>
    <row r="1438" spans="1:5" x14ac:dyDescent="0.25">
      <c r="A1438" t="s">
        <v>2556</v>
      </c>
      <c r="B1438" s="8">
        <v>1003</v>
      </c>
      <c r="C1438" t="s">
        <v>810</v>
      </c>
      <c r="D1438" t="s">
        <v>838</v>
      </c>
      <c r="E1438" s="4">
        <v>0</v>
      </c>
    </row>
    <row r="1439" spans="1:5" x14ac:dyDescent="0.25">
      <c r="A1439" t="s">
        <v>2557</v>
      </c>
      <c r="B1439" s="8">
        <v>1005</v>
      </c>
      <c r="C1439" t="s">
        <v>808</v>
      </c>
      <c r="D1439" t="s">
        <v>705</v>
      </c>
      <c r="E1439" s="4">
        <v>29040.720000000001</v>
      </c>
    </row>
    <row r="1440" spans="1:5" x14ac:dyDescent="0.25">
      <c r="A1440" t="s">
        <v>2558</v>
      </c>
      <c r="B1440" s="8">
        <v>1002</v>
      </c>
      <c r="C1440" t="s">
        <v>804</v>
      </c>
      <c r="D1440" t="s">
        <v>705</v>
      </c>
      <c r="E1440" s="4">
        <v>692.38000000000011</v>
      </c>
    </row>
    <row r="1441" spans="1:5" x14ac:dyDescent="0.25">
      <c r="A1441" t="s">
        <v>2559</v>
      </c>
      <c r="B1441" s="8">
        <v>1006</v>
      </c>
      <c r="C1441" t="s">
        <v>817</v>
      </c>
      <c r="D1441" t="s">
        <v>705</v>
      </c>
      <c r="E1441" s="4">
        <v>-84062.93</v>
      </c>
    </row>
    <row r="1442" spans="1:5" x14ac:dyDescent="0.25">
      <c r="A1442" t="s">
        <v>2560</v>
      </c>
      <c r="B1442" s="8">
        <v>1004</v>
      </c>
      <c r="C1442" t="s">
        <v>814</v>
      </c>
      <c r="D1442" t="s">
        <v>705</v>
      </c>
      <c r="E1442" s="4">
        <v>0</v>
      </c>
    </row>
    <row r="1443" spans="1:5" x14ac:dyDescent="0.25">
      <c r="A1443" t="s">
        <v>2561</v>
      </c>
      <c r="B1443" s="8">
        <v>1003</v>
      </c>
      <c r="C1443" t="s">
        <v>806</v>
      </c>
      <c r="D1443" t="s">
        <v>838</v>
      </c>
      <c r="E1443" s="4">
        <v>194675.40999999997</v>
      </c>
    </row>
    <row r="1444" spans="1:5" x14ac:dyDescent="0.25">
      <c r="A1444" t="s">
        <v>2562</v>
      </c>
      <c r="B1444" s="8">
        <v>1006</v>
      </c>
      <c r="C1444" t="s">
        <v>816</v>
      </c>
      <c r="D1444" t="s">
        <v>705</v>
      </c>
      <c r="E1444" s="4">
        <v>3739332.08</v>
      </c>
    </row>
    <row r="1445" spans="1:5" x14ac:dyDescent="0.25">
      <c r="A1445" t="s">
        <v>2563</v>
      </c>
      <c r="B1445" s="8">
        <v>1005</v>
      </c>
      <c r="C1445" t="s">
        <v>812</v>
      </c>
      <c r="D1445" t="s">
        <v>832</v>
      </c>
      <c r="E1445" s="4">
        <v>264898.61</v>
      </c>
    </row>
    <row r="1446" spans="1:5" x14ac:dyDescent="0.25">
      <c r="A1446" t="s">
        <v>2564</v>
      </c>
      <c r="B1446" s="8">
        <v>1002</v>
      </c>
      <c r="C1446" t="s">
        <v>803</v>
      </c>
      <c r="D1446" t="s">
        <v>838</v>
      </c>
      <c r="E1446" s="4">
        <v>0</v>
      </c>
    </row>
    <row r="1447" spans="1:5" x14ac:dyDescent="0.25">
      <c r="A1447" t="s">
        <v>2565</v>
      </c>
      <c r="B1447" s="8">
        <v>1003</v>
      </c>
      <c r="C1447" t="s">
        <v>808</v>
      </c>
      <c r="D1447" t="s">
        <v>3</v>
      </c>
      <c r="E1447" s="4">
        <v>0</v>
      </c>
    </row>
    <row r="1448" spans="1:5" x14ac:dyDescent="0.25">
      <c r="A1448" t="s">
        <v>2566</v>
      </c>
      <c r="B1448" s="8">
        <v>1005</v>
      </c>
      <c r="C1448" t="s">
        <v>804</v>
      </c>
      <c r="D1448" t="s">
        <v>705</v>
      </c>
      <c r="E1448" s="4">
        <v>94156.6</v>
      </c>
    </row>
    <row r="1449" spans="1:5" x14ac:dyDescent="0.25">
      <c r="A1449" t="s">
        <v>2567</v>
      </c>
      <c r="B1449" s="8">
        <v>1001</v>
      </c>
      <c r="C1449" t="s">
        <v>803</v>
      </c>
      <c r="D1449" t="s">
        <v>832</v>
      </c>
      <c r="E1449" s="4">
        <v>109265.85</v>
      </c>
    </row>
    <row r="1450" spans="1:5" x14ac:dyDescent="0.25">
      <c r="A1450" t="s">
        <v>2568</v>
      </c>
      <c r="B1450" s="8">
        <v>1004</v>
      </c>
      <c r="C1450" t="s">
        <v>814</v>
      </c>
      <c r="D1450" t="s">
        <v>838</v>
      </c>
      <c r="E1450" s="4">
        <v>1350525.75</v>
      </c>
    </row>
    <row r="1451" spans="1:5" x14ac:dyDescent="0.25">
      <c r="A1451" t="s">
        <v>2569</v>
      </c>
      <c r="B1451" s="8">
        <v>1006</v>
      </c>
      <c r="C1451" t="s">
        <v>812</v>
      </c>
      <c r="D1451" t="s">
        <v>830</v>
      </c>
      <c r="E1451" s="4">
        <v>107118.39999999999</v>
      </c>
    </row>
    <row r="1452" spans="1:5" x14ac:dyDescent="0.25">
      <c r="A1452" t="s">
        <v>2570</v>
      </c>
      <c r="B1452" s="8">
        <v>1006</v>
      </c>
      <c r="C1452" t="s">
        <v>816</v>
      </c>
      <c r="D1452" t="s">
        <v>705</v>
      </c>
      <c r="E1452" s="4">
        <v>904.38</v>
      </c>
    </row>
    <row r="1453" spans="1:5" x14ac:dyDescent="0.25">
      <c r="A1453" t="s">
        <v>2571</v>
      </c>
      <c r="B1453" s="8">
        <v>1006</v>
      </c>
      <c r="C1453" t="s">
        <v>808</v>
      </c>
      <c r="D1453" t="s">
        <v>832</v>
      </c>
      <c r="E1453" s="4">
        <v>531575.51</v>
      </c>
    </row>
    <row r="1454" spans="1:5" x14ac:dyDescent="0.25">
      <c r="A1454" t="s">
        <v>2572</v>
      </c>
      <c r="B1454" s="8">
        <v>1002</v>
      </c>
      <c r="C1454" t="s">
        <v>802</v>
      </c>
      <c r="D1454" t="s">
        <v>832</v>
      </c>
      <c r="E1454" s="4">
        <v>-31767.98</v>
      </c>
    </row>
    <row r="1455" spans="1:5" x14ac:dyDescent="0.25">
      <c r="A1455" t="s">
        <v>2573</v>
      </c>
      <c r="B1455" s="8">
        <v>1006</v>
      </c>
      <c r="C1455" t="s">
        <v>806</v>
      </c>
      <c r="D1455" t="s">
        <v>849</v>
      </c>
      <c r="E1455" s="4">
        <v>-973.95</v>
      </c>
    </row>
    <row r="1456" spans="1:5" x14ac:dyDescent="0.25">
      <c r="A1456" t="s">
        <v>2574</v>
      </c>
      <c r="B1456" s="8">
        <v>1005</v>
      </c>
      <c r="C1456" t="s">
        <v>803</v>
      </c>
      <c r="D1456" t="s">
        <v>830</v>
      </c>
      <c r="E1456" s="4">
        <v>109693.75999999999</v>
      </c>
    </row>
    <row r="1457" spans="1:5" x14ac:dyDescent="0.25">
      <c r="A1457" t="s">
        <v>2575</v>
      </c>
      <c r="B1457" s="8">
        <v>1003</v>
      </c>
      <c r="C1457" t="s">
        <v>809</v>
      </c>
      <c r="D1457" t="s">
        <v>705</v>
      </c>
      <c r="E1457" s="4">
        <v>3905.92</v>
      </c>
    </row>
    <row r="1458" spans="1:5" x14ac:dyDescent="0.25">
      <c r="A1458" t="s">
        <v>2576</v>
      </c>
      <c r="B1458" s="8">
        <v>1001</v>
      </c>
      <c r="C1458" t="s">
        <v>814</v>
      </c>
      <c r="D1458" t="s">
        <v>838</v>
      </c>
      <c r="E1458" s="4">
        <v>0</v>
      </c>
    </row>
    <row r="1459" spans="1:5" x14ac:dyDescent="0.25">
      <c r="A1459" t="s">
        <v>2577</v>
      </c>
      <c r="B1459" s="8">
        <v>1005</v>
      </c>
      <c r="C1459" t="s">
        <v>812</v>
      </c>
      <c r="D1459" t="s">
        <v>830</v>
      </c>
      <c r="E1459" s="4">
        <v>0</v>
      </c>
    </row>
    <row r="1460" spans="1:5" x14ac:dyDescent="0.25">
      <c r="A1460" t="s">
        <v>2578</v>
      </c>
      <c r="B1460" s="8">
        <v>1006</v>
      </c>
      <c r="C1460" t="s">
        <v>811</v>
      </c>
      <c r="D1460" t="s">
        <v>705</v>
      </c>
      <c r="E1460" s="4">
        <v>431.96</v>
      </c>
    </row>
    <row r="1461" spans="1:5" x14ac:dyDescent="0.25">
      <c r="A1461" t="s">
        <v>2579</v>
      </c>
      <c r="B1461" s="8">
        <v>1004</v>
      </c>
      <c r="C1461" t="s">
        <v>810</v>
      </c>
      <c r="D1461" t="s">
        <v>830</v>
      </c>
      <c r="E1461" s="4">
        <v>90469.47</v>
      </c>
    </row>
    <row r="1462" spans="1:5" x14ac:dyDescent="0.25">
      <c r="A1462" t="s">
        <v>2580</v>
      </c>
      <c r="B1462" s="8">
        <v>1003</v>
      </c>
      <c r="C1462" t="s">
        <v>801</v>
      </c>
      <c r="D1462" t="s">
        <v>832</v>
      </c>
      <c r="E1462" s="4">
        <v>-4004.34</v>
      </c>
    </row>
    <row r="1463" spans="1:5" x14ac:dyDescent="0.25">
      <c r="A1463" t="s">
        <v>2581</v>
      </c>
      <c r="B1463" s="8">
        <v>1005</v>
      </c>
      <c r="C1463" t="s">
        <v>807</v>
      </c>
      <c r="D1463" t="s">
        <v>830</v>
      </c>
      <c r="E1463" s="4">
        <v>-1139.04</v>
      </c>
    </row>
    <row r="1464" spans="1:5" x14ac:dyDescent="0.25">
      <c r="A1464" t="s">
        <v>2582</v>
      </c>
      <c r="B1464" s="8">
        <v>1001</v>
      </c>
      <c r="C1464" t="s">
        <v>811</v>
      </c>
      <c r="D1464" t="s">
        <v>832</v>
      </c>
      <c r="E1464" s="4">
        <v>0</v>
      </c>
    </row>
    <row r="1465" spans="1:5" x14ac:dyDescent="0.25">
      <c r="A1465" t="s">
        <v>2583</v>
      </c>
      <c r="B1465" s="8">
        <v>1002</v>
      </c>
      <c r="C1465" t="s">
        <v>810</v>
      </c>
      <c r="D1465" t="s">
        <v>830</v>
      </c>
      <c r="E1465" s="4">
        <v>0</v>
      </c>
    </row>
    <row r="1466" spans="1:5" x14ac:dyDescent="0.25">
      <c r="A1466" t="s">
        <v>2584</v>
      </c>
      <c r="B1466" s="8">
        <v>1003</v>
      </c>
      <c r="C1466" t="s">
        <v>812</v>
      </c>
      <c r="D1466" t="s">
        <v>830</v>
      </c>
      <c r="E1466" s="4">
        <v>0</v>
      </c>
    </row>
    <row r="1467" spans="1:5" x14ac:dyDescent="0.25">
      <c r="A1467" t="s">
        <v>2585</v>
      </c>
      <c r="B1467" s="8">
        <v>1005</v>
      </c>
      <c r="C1467" t="s">
        <v>801</v>
      </c>
      <c r="D1467" t="s">
        <v>705</v>
      </c>
      <c r="E1467" s="4">
        <v>95850.459999999992</v>
      </c>
    </row>
    <row r="1468" spans="1:5" x14ac:dyDescent="0.25">
      <c r="A1468" t="s">
        <v>2586</v>
      </c>
      <c r="B1468" s="8">
        <v>1005</v>
      </c>
      <c r="C1468" t="s">
        <v>778</v>
      </c>
      <c r="D1468" t="s">
        <v>832</v>
      </c>
      <c r="E1468" s="4">
        <v>21001.68</v>
      </c>
    </row>
    <row r="1469" spans="1:5" x14ac:dyDescent="0.25">
      <c r="A1469" t="s">
        <v>2587</v>
      </c>
      <c r="B1469" s="8">
        <v>1004</v>
      </c>
      <c r="C1469" t="s">
        <v>807</v>
      </c>
      <c r="D1469" t="s">
        <v>832</v>
      </c>
      <c r="E1469" s="4">
        <v>-8354.0599999999977</v>
      </c>
    </row>
    <row r="1470" spans="1:5" x14ac:dyDescent="0.25">
      <c r="A1470" t="s">
        <v>2588</v>
      </c>
      <c r="B1470" s="8">
        <v>1001</v>
      </c>
      <c r="C1470" t="s">
        <v>805</v>
      </c>
      <c r="D1470" t="s">
        <v>832</v>
      </c>
      <c r="E1470" s="4">
        <v>115084.37</v>
      </c>
    </row>
    <row r="1471" spans="1:5" x14ac:dyDescent="0.25">
      <c r="A1471" t="s">
        <v>2589</v>
      </c>
      <c r="B1471" s="8">
        <v>1001</v>
      </c>
      <c r="C1471" t="s">
        <v>814</v>
      </c>
      <c r="D1471" t="s">
        <v>830</v>
      </c>
      <c r="E1471" s="4">
        <v>0</v>
      </c>
    </row>
    <row r="1472" spans="1:5" x14ac:dyDescent="0.25">
      <c r="A1472" t="s">
        <v>2590</v>
      </c>
      <c r="B1472" s="8">
        <v>1002</v>
      </c>
      <c r="C1472" t="s">
        <v>778</v>
      </c>
      <c r="D1472" t="s">
        <v>830</v>
      </c>
      <c r="E1472" s="4">
        <v>0</v>
      </c>
    </row>
    <row r="1473" spans="1:5" x14ac:dyDescent="0.25">
      <c r="A1473" t="s">
        <v>2591</v>
      </c>
      <c r="B1473" s="8">
        <v>1003</v>
      </c>
      <c r="C1473" t="s">
        <v>804</v>
      </c>
      <c r="D1473" t="s">
        <v>705</v>
      </c>
      <c r="E1473" s="4">
        <v>447.79</v>
      </c>
    </row>
    <row r="1474" spans="1:5" x14ac:dyDescent="0.25">
      <c r="A1474" t="s">
        <v>2592</v>
      </c>
      <c r="B1474" s="8">
        <v>1006</v>
      </c>
      <c r="C1474" t="s">
        <v>809</v>
      </c>
      <c r="D1474" t="s">
        <v>838</v>
      </c>
      <c r="E1474" s="4">
        <v>0</v>
      </c>
    </row>
    <row r="1475" spans="1:5" x14ac:dyDescent="0.25">
      <c r="A1475" t="s">
        <v>2593</v>
      </c>
      <c r="B1475" s="8">
        <v>1004</v>
      </c>
      <c r="C1475" t="s">
        <v>804</v>
      </c>
      <c r="D1475" t="s">
        <v>838</v>
      </c>
      <c r="E1475" s="4">
        <v>0</v>
      </c>
    </row>
    <row r="1476" spans="1:5" x14ac:dyDescent="0.25">
      <c r="A1476" t="s">
        <v>2594</v>
      </c>
      <c r="B1476" s="8">
        <v>1003</v>
      </c>
      <c r="C1476" t="s">
        <v>778</v>
      </c>
      <c r="D1476" t="s">
        <v>830</v>
      </c>
      <c r="E1476" s="4">
        <v>3266091.9</v>
      </c>
    </row>
    <row r="1477" spans="1:5" x14ac:dyDescent="0.25">
      <c r="A1477" t="s">
        <v>2595</v>
      </c>
      <c r="B1477" s="8">
        <v>1002</v>
      </c>
      <c r="C1477" t="s">
        <v>801</v>
      </c>
      <c r="D1477" t="s">
        <v>838</v>
      </c>
      <c r="E1477" s="4">
        <v>-86339.58</v>
      </c>
    </row>
    <row r="1478" spans="1:5" x14ac:dyDescent="0.25">
      <c r="A1478" t="s">
        <v>2596</v>
      </c>
      <c r="B1478" s="8">
        <v>1002</v>
      </c>
      <c r="C1478" t="s">
        <v>802</v>
      </c>
      <c r="D1478" t="s">
        <v>830</v>
      </c>
      <c r="E1478" s="4">
        <v>0</v>
      </c>
    </row>
    <row r="1479" spans="1:5" x14ac:dyDescent="0.25">
      <c r="A1479" t="s">
        <v>2597</v>
      </c>
      <c r="B1479" s="8">
        <v>1005</v>
      </c>
      <c r="C1479" t="s">
        <v>813</v>
      </c>
      <c r="D1479" t="s">
        <v>830</v>
      </c>
      <c r="E1479" s="4">
        <v>4024.39</v>
      </c>
    </row>
    <row r="1480" spans="1:5" x14ac:dyDescent="0.25">
      <c r="A1480" t="s">
        <v>2598</v>
      </c>
      <c r="B1480" s="8">
        <v>1003</v>
      </c>
      <c r="C1480" t="s">
        <v>804</v>
      </c>
      <c r="D1480" t="s">
        <v>832</v>
      </c>
      <c r="E1480" s="4">
        <v>6382.61</v>
      </c>
    </row>
    <row r="1481" spans="1:5" x14ac:dyDescent="0.25">
      <c r="A1481" t="s">
        <v>2599</v>
      </c>
      <c r="B1481" s="8">
        <v>1004</v>
      </c>
      <c r="C1481" t="s">
        <v>807</v>
      </c>
      <c r="D1481" t="s">
        <v>830</v>
      </c>
      <c r="E1481" s="4">
        <v>25866.080000000002</v>
      </c>
    </row>
    <row r="1482" spans="1:5" x14ac:dyDescent="0.25">
      <c r="A1482" t="s">
        <v>2600</v>
      </c>
      <c r="B1482" s="8">
        <v>1002</v>
      </c>
      <c r="C1482" t="s">
        <v>810</v>
      </c>
      <c r="D1482" t="s">
        <v>3</v>
      </c>
      <c r="E1482" s="4">
        <v>0</v>
      </c>
    </row>
    <row r="1483" spans="1:5" x14ac:dyDescent="0.25">
      <c r="A1483" t="s">
        <v>2601</v>
      </c>
      <c r="B1483" s="8">
        <v>1002</v>
      </c>
      <c r="C1483" t="s">
        <v>817</v>
      </c>
      <c r="D1483" t="s">
        <v>830</v>
      </c>
      <c r="E1483" s="4">
        <v>0</v>
      </c>
    </row>
    <row r="1484" spans="1:5" x14ac:dyDescent="0.25">
      <c r="A1484" t="s">
        <v>2602</v>
      </c>
      <c r="B1484" s="8">
        <v>1005</v>
      </c>
      <c r="C1484" t="s">
        <v>806</v>
      </c>
      <c r="D1484" t="s">
        <v>849</v>
      </c>
      <c r="E1484" s="4">
        <v>196799.44</v>
      </c>
    </row>
    <row r="1485" spans="1:5" x14ac:dyDescent="0.25">
      <c r="A1485" t="s">
        <v>2603</v>
      </c>
      <c r="B1485" s="8">
        <v>1006</v>
      </c>
      <c r="C1485" t="s">
        <v>778</v>
      </c>
      <c r="D1485" t="s">
        <v>838</v>
      </c>
      <c r="E1485" s="4">
        <v>47630.05</v>
      </c>
    </row>
    <row r="1486" spans="1:5" x14ac:dyDescent="0.25">
      <c r="A1486" t="s">
        <v>2604</v>
      </c>
      <c r="B1486" s="8">
        <v>1005</v>
      </c>
      <c r="C1486" t="s">
        <v>778</v>
      </c>
      <c r="D1486" t="s">
        <v>705</v>
      </c>
      <c r="E1486" s="4">
        <v>4308.34</v>
      </c>
    </row>
    <row r="1487" spans="1:5" x14ac:dyDescent="0.25">
      <c r="A1487" t="s">
        <v>2605</v>
      </c>
      <c r="B1487" s="8">
        <v>1002</v>
      </c>
      <c r="C1487" t="s">
        <v>803</v>
      </c>
      <c r="D1487" t="s">
        <v>830</v>
      </c>
      <c r="E1487" s="4">
        <v>535372.71</v>
      </c>
    </row>
    <row r="1488" spans="1:5" x14ac:dyDescent="0.25">
      <c r="A1488" t="s">
        <v>2606</v>
      </c>
      <c r="B1488" s="8">
        <v>1003</v>
      </c>
      <c r="C1488" t="s">
        <v>806</v>
      </c>
      <c r="D1488" t="s">
        <v>830</v>
      </c>
      <c r="E1488" s="4">
        <v>0</v>
      </c>
    </row>
    <row r="1489" spans="1:5" x14ac:dyDescent="0.25">
      <c r="A1489" t="s">
        <v>2607</v>
      </c>
      <c r="B1489" s="8">
        <v>1001</v>
      </c>
      <c r="C1489" t="s">
        <v>801</v>
      </c>
      <c r="D1489" t="s">
        <v>832</v>
      </c>
      <c r="E1489" s="4">
        <v>0</v>
      </c>
    </row>
    <row r="1490" spans="1:5" x14ac:dyDescent="0.25">
      <c r="A1490" t="s">
        <v>2608</v>
      </c>
      <c r="B1490" s="8">
        <v>1004</v>
      </c>
      <c r="C1490" t="s">
        <v>808</v>
      </c>
      <c r="D1490" t="s">
        <v>705</v>
      </c>
      <c r="E1490" s="4">
        <v>0</v>
      </c>
    </row>
    <row r="1491" spans="1:5" x14ac:dyDescent="0.25">
      <c r="A1491" t="s">
        <v>2609</v>
      </c>
      <c r="B1491" s="8">
        <v>1006</v>
      </c>
      <c r="C1491" t="s">
        <v>816</v>
      </c>
      <c r="D1491" t="s">
        <v>832</v>
      </c>
      <c r="E1491" s="4">
        <v>53621.02</v>
      </c>
    </row>
    <row r="1492" spans="1:5" x14ac:dyDescent="0.25">
      <c r="A1492" t="s">
        <v>2610</v>
      </c>
      <c r="B1492" s="8">
        <v>1003</v>
      </c>
      <c r="C1492" t="s">
        <v>810</v>
      </c>
      <c r="D1492" t="s">
        <v>830</v>
      </c>
      <c r="E1492" s="4">
        <v>554881.14</v>
      </c>
    </row>
    <row r="1493" spans="1:5" x14ac:dyDescent="0.25">
      <c r="A1493" t="s">
        <v>2611</v>
      </c>
      <c r="B1493" s="8">
        <v>1003</v>
      </c>
      <c r="C1493" t="s">
        <v>812</v>
      </c>
      <c r="D1493" t="s">
        <v>832</v>
      </c>
      <c r="E1493" s="4">
        <v>0</v>
      </c>
    </row>
    <row r="1494" spans="1:5" x14ac:dyDescent="0.25">
      <c r="A1494" t="s">
        <v>2612</v>
      </c>
      <c r="B1494" s="8">
        <v>1003</v>
      </c>
      <c r="C1494" t="s">
        <v>803</v>
      </c>
      <c r="D1494" t="s">
        <v>830</v>
      </c>
      <c r="E1494" s="4">
        <v>0</v>
      </c>
    </row>
    <row r="1495" spans="1:5" x14ac:dyDescent="0.25">
      <c r="A1495" t="s">
        <v>2613</v>
      </c>
      <c r="B1495" s="8">
        <v>1005</v>
      </c>
      <c r="C1495" t="s">
        <v>817</v>
      </c>
      <c r="D1495" t="s">
        <v>838</v>
      </c>
      <c r="E1495" s="4">
        <v>26653.77</v>
      </c>
    </row>
    <row r="1496" spans="1:5" x14ac:dyDescent="0.25">
      <c r="A1496" t="s">
        <v>2614</v>
      </c>
      <c r="B1496" s="8">
        <v>1004</v>
      </c>
      <c r="C1496" t="s">
        <v>813</v>
      </c>
      <c r="D1496" t="s">
        <v>705</v>
      </c>
      <c r="E1496" s="4">
        <v>310697.96999999997</v>
      </c>
    </row>
    <row r="1497" spans="1:5" x14ac:dyDescent="0.25">
      <c r="A1497" t="s">
        <v>2615</v>
      </c>
      <c r="B1497" s="8">
        <v>1006</v>
      </c>
      <c r="C1497" t="s">
        <v>802</v>
      </c>
      <c r="D1497" t="s">
        <v>832</v>
      </c>
      <c r="E1497" s="4">
        <v>418241.07</v>
      </c>
    </row>
    <row r="1498" spans="1:5" x14ac:dyDescent="0.25">
      <c r="A1498" t="s">
        <v>2616</v>
      </c>
      <c r="B1498" s="8">
        <v>1003</v>
      </c>
      <c r="C1498" t="s">
        <v>810</v>
      </c>
      <c r="D1498" t="s">
        <v>830</v>
      </c>
      <c r="E1498" s="4">
        <v>163488.22</v>
      </c>
    </row>
    <row r="1499" spans="1:5" x14ac:dyDescent="0.25">
      <c r="A1499" t="s">
        <v>2617</v>
      </c>
      <c r="B1499" s="8">
        <v>1005</v>
      </c>
      <c r="C1499" t="s">
        <v>815</v>
      </c>
      <c r="D1499" t="s">
        <v>838</v>
      </c>
      <c r="E1499" s="4">
        <v>2268918.5499999998</v>
      </c>
    </row>
    <row r="1500" spans="1:5" x14ac:dyDescent="0.25">
      <c r="A1500" t="s">
        <v>2618</v>
      </c>
      <c r="B1500" s="8">
        <v>1002</v>
      </c>
      <c r="C1500" t="s">
        <v>803</v>
      </c>
      <c r="D1500" t="s">
        <v>838</v>
      </c>
      <c r="E1500" s="4">
        <v>0</v>
      </c>
    </row>
    <row r="1501" spans="1:5" x14ac:dyDescent="0.25">
      <c r="A1501" t="s">
        <v>2619</v>
      </c>
      <c r="B1501" s="8">
        <v>1002</v>
      </c>
      <c r="C1501" t="s">
        <v>806</v>
      </c>
      <c r="D1501" t="s">
        <v>3</v>
      </c>
      <c r="E1501" s="4">
        <v>12978.9</v>
      </c>
    </row>
    <row r="1502" spans="1:5" x14ac:dyDescent="0.25">
      <c r="A1502" t="s">
        <v>2620</v>
      </c>
      <c r="B1502" s="8">
        <v>1001</v>
      </c>
      <c r="C1502" t="s">
        <v>811</v>
      </c>
      <c r="D1502" t="s">
        <v>830</v>
      </c>
      <c r="E1502" s="4">
        <v>-350.65</v>
      </c>
    </row>
    <row r="1503" spans="1:5" x14ac:dyDescent="0.25">
      <c r="A1503" t="s">
        <v>2621</v>
      </c>
      <c r="B1503" s="8">
        <v>1003</v>
      </c>
      <c r="C1503" t="s">
        <v>804</v>
      </c>
      <c r="D1503" t="s">
        <v>830</v>
      </c>
      <c r="E1503" s="4">
        <v>393.81</v>
      </c>
    </row>
    <row r="1504" spans="1:5" x14ac:dyDescent="0.25">
      <c r="A1504" t="s">
        <v>2622</v>
      </c>
      <c r="B1504" s="8">
        <v>1005</v>
      </c>
      <c r="C1504" t="s">
        <v>808</v>
      </c>
      <c r="D1504" t="s">
        <v>830</v>
      </c>
      <c r="E1504" s="4">
        <v>574</v>
      </c>
    </row>
    <row r="1505" spans="1:5" x14ac:dyDescent="0.25">
      <c r="A1505" t="s">
        <v>2623</v>
      </c>
      <c r="B1505" s="8">
        <v>1004</v>
      </c>
      <c r="C1505" t="s">
        <v>801</v>
      </c>
      <c r="D1505" t="s">
        <v>705</v>
      </c>
      <c r="E1505" s="4">
        <v>-405.29</v>
      </c>
    </row>
    <row r="1506" spans="1:5" x14ac:dyDescent="0.25">
      <c r="A1506" t="s">
        <v>2624</v>
      </c>
      <c r="B1506" s="8">
        <v>1005</v>
      </c>
      <c r="C1506" t="s">
        <v>814</v>
      </c>
      <c r="D1506" t="s">
        <v>838</v>
      </c>
      <c r="E1506" s="4">
        <v>0</v>
      </c>
    </row>
    <row r="1507" spans="1:5" x14ac:dyDescent="0.25">
      <c r="A1507" t="s">
        <v>2625</v>
      </c>
      <c r="B1507" s="8">
        <v>1005</v>
      </c>
      <c r="C1507" t="s">
        <v>806</v>
      </c>
      <c r="D1507" t="s">
        <v>705</v>
      </c>
      <c r="E1507" s="4">
        <v>0</v>
      </c>
    </row>
    <row r="1508" spans="1:5" x14ac:dyDescent="0.25">
      <c r="A1508" t="s">
        <v>2626</v>
      </c>
      <c r="B1508" s="8">
        <v>1001</v>
      </c>
      <c r="C1508" t="s">
        <v>812</v>
      </c>
      <c r="D1508" t="s">
        <v>830</v>
      </c>
      <c r="E1508" s="4">
        <v>0</v>
      </c>
    </row>
    <row r="1509" spans="1:5" x14ac:dyDescent="0.25">
      <c r="A1509" t="s">
        <v>2627</v>
      </c>
      <c r="B1509" s="8">
        <v>1002</v>
      </c>
      <c r="C1509" t="s">
        <v>801</v>
      </c>
      <c r="D1509" t="s">
        <v>830</v>
      </c>
      <c r="E1509" s="4">
        <v>0</v>
      </c>
    </row>
    <row r="1510" spans="1:5" x14ac:dyDescent="0.25">
      <c r="A1510" t="s">
        <v>2628</v>
      </c>
      <c r="B1510" s="8">
        <v>1002</v>
      </c>
      <c r="C1510" t="s">
        <v>810</v>
      </c>
      <c r="D1510" t="s">
        <v>705</v>
      </c>
      <c r="E1510" s="4">
        <v>0</v>
      </c>
    </row>
    <row r="1511" spans="1:5" x14ac:dyDescent="0.25">
      <c r="A1511" t="s">
        <v>2629</v>
      </c>
      <c r="B1511" s="8">
        <v>1001</v>
      </c>
      <c r="C1511" t="s">
        <v>810</v>
      </c>
      <c r="D1511" t="s">
        <v>832</v>
      </c>
      <c r="E1511" s="4">
        <v>-1218.73</v>
      </c>
    </row>
    <row r="1512" spans="1:5" x14ac:dyDescent="0.25">
      <c r="A1512" t="s">
        <v>2630</v>
      </c>
      <c r="B1512" s="8">
        <v>1005</v>
      </c>
      <c r="C1512" t="s">
        <v>809</v>
      </c>
      <c r="D1512" t="s">
        <v>849</v>
      </c>
      <c r="E1512" s="4">
        <v>0</v>
      </c>
    </row>
    <row r="1513" spans="1:5" x14ac:dyDescent="0.25">
      <c r="A1513" t="s">
        <v>2631</v>
      </c>
      <c r="B1513" s="8">
        <v>1003</v>
      </c>
      <c r="C1513" t="s">
        <v>803</v>
      </c>
      <c r="D1513" t="s">
        <v>705</v>
      </c>
      <c r="E1513" s="4">
        <v>0</v>
      </c>
    </row>
    <row r="1514" spans="1:5" x14ac:dyDescent="0.25">
      <c r="A1514" t="s">
        <v>2632</v>
      </c>
      <c r="B1514" s="8">
        <v>1005</v>
      </c>
      <c r="C1514" t="s">
        <v>812</v>
      </c>
      <c r="D1514" t="s">
        <v>832</v>
      </c>
      <c r="E1514" s="4">
        <v>117820.07</v>
      </c>
    </row>
    <row r="1515" spans="1:5" x14ac:dyDescent="0.25">
      <c r="A1515" t="s">
        <v>2633</v>
      </c>
      <c r="B1515" s="8">
        <v>1002</v>
      </c>
      <c r="C1515" t="s">
        <v>805</v>
      </c>
      <c r="D1515" t="s">
        <v>705</v>
      </c>
      <c r="E1515" s="4">
        <v>24878.05</v>
      </c>
    </row>
    <row r="1516" spans="1:5" x14ac:dyDescent="0.25">
      <c r="A1516" t="s">
        <v>2634</v>
      </c>
      <c r="B1516" s="8">
        <v>1001</v>
      </c>
      <c r="C1516" t="s">
        <v>810</v>
      </c>
      <c r="D1516" t="s">
        <v>832</v>
      </c>
      <c r="E1516" s="4">
        <v>3433.97</v>
      </c>
    </row>
    <row r="1517" spans="1:5" x14ac:dyDescent="0.25">
      <c r="A1517" t="s">
        <v>2635</v>
      </c>
      <c r="B1517" s="8">
        <v>1006</v>
      </c>
      <c r="C1517" t="s">
        <v>806</v>
      </c>
      <c r="D1517" t="s">
        <v>3</v>
      </c>
      <c r="E1517" s="4">
        <v>30017.48</v>
      </c>
    </row>
    <row r="1518" spans="1:5" x14ac:dyDescent="0.25">
      <c r="A1518" t="s">
        <v>2636</v>
      </c>
      <c r="B1518" s="8">
        <v>1003</v>
      </c>
      <c r="C1518" t="s">
        <v>808</v>
      </c>
      <c r="D1518" t="s">
        <v>3</v>
      </c>
      <c r="E1518" s="4">
        <v>28338.86</v>
      </c>
    </row>
    <row r="1519" spans="1:5" x14ac:dyDescent="0.25">
      <c r="A1519" t="s">
        <v>2637</v>
      </c>
      <c r="B1519" s="8">
        <v>1004</v>
      </c>
      <c r="C1519" t="s">
        <v>802</v>
      </c>
      <c r="D1519" t="s">
        <v>830</v>
      </c>
      <c r="E1519" s="4">
        <v>1623.26</v>
      </c>
    </row>
    <row r="1520" spans="1:5" x14ac:dyDescent="0.25">
      <c r="A1520" t="s">
        <v>2638</v>
      </c>
      <c r="B1520" s="8">
        <v>1001</v>
      </c>
      <c r="C1520" t="s">
        <v>817</v>
      </c>
      <c r="D1520" t="s">
        <v>832</v>
      </c>
      <c r="E1520" s="4">
        <v>5421.05</v>
      </c>
    </row>
    <row r="1521" spans="1:5" x14ac:dyDescent="0.25">
      <c r="A1521" t="s">
        <v>2639</v>
      </c>
      <c r="B1521" s="8">
        <v>1003</v>
      </c>
      <c r="C1521" t="s">
        <v>811</v>
      </c>
      <c r="D1521" t="s">
        <v>3</v>
      </c>
      <c r="E1521" s="4">
        <v>488886.23</v>
      </c>
    </row>
    <row r="1522" spans="1:5" x14ac:dyDescent="0.25">
      <c r="A1522" t="s">
        <v>2640</v>
      </c>
      <c r="B1522" s="8">
        <v>1004</v>
      </c>
      <c r="C1522" t="s">
        <v>803</v>
      </c>
      <c r="D1522" t="s">
        <v>705</v>
      </c>
      <c r="E1522" s="4">
        <v>156746.39999999991</v>
      </c>
    </row>
    <row r="1523" spans="1:5" x14ac:dyDescent="0.25">
      <c r="A1523" t="s">
        <v>2641</v>
      </c>
      <c r="B1523" s="8">
        <v>1001</v>
      </c>
      <c r="C1523" t="s">
        <v>817</v>
      </c>
      <c r="D1523" t="s">
        <v>705</v>
      </c>
      <c r="E1523" s="4">
        <v>8756.1</v>
      </c>
    </row>
    <row r="1524" spans="1:5" x14ac:dyDescent="0.25">
      <c r="A1524" t="s">
        <v>2642</v>
      </c>
      <c r="B1524" s="8">
        <v>1004</v>
      </c>
      <c r="C1524" t="s">
        <v>803</v>
      </c>
      <c r="D1524" t="s">
        <v>838</v>
      </c>
      <c r="E1524" s="4">
        <v>10634.83</v>
      </c>
    </row>
    <row r="1525" spans="1:5" x14ac:dyDescent="0.25">
      <c r="A1525" t="s">
        <v>2643</v>
      </c>
      <c r="B1525" s="8">
        <v>1003</v>
      </c>
      <c r="C1525" t="s">
        <v>816</v>
      </c>
      <c r="D1525" t="s">
        <v>705</v>
      </c>
      <c r="E1525" s="4">
        <v>0</v>
      </c>
    </row>
    <row r="1526" spans="1:5" x14ac:dyDescent="0.25">
      <c r="A1526" t="s">
        <v>2644</v>
      </c>
      <c r="B1526" s="8">
        <v>1005</v>
      </c>
      <c r="C1526" t="s">
        <v>814</v>
      </c>
      <c r="D1526" t="s">
        <v>705</v>
      </c>
      <c r="E1526" s="4">
        <v>25257</v>
      </c>
    </row>
    <row r="1527" spans="1:5" x14ac:dyDescent="0.25">
      <c r="A1527" t="s">
        <v>2645</v>
      </c>
      <c r="B1527" s="8">
        <v>1005</v>
      </c>
      <c r="C1527" t="s">
        <v>815</v>
      </c>
      <c r="D1527" t="s">
        <v>705</v>
      </c>
      <c r="E1527" s="4">
        <v>133.31</v>
      </c>
    </row>
    <row r="1528" spans="1:5" x14ac:dyDescent="0.25">
      <c r="A1528" t="s">
        <v>2646</v>
      </c>
      <c r="B1528" s="8">
        <v>1004</v>
      </c>
      <c r="C1528" t="s">
        <v>814</v>
      </c>
      <c r="D1528" t="s">
        <v>705</v>
      </c>
      <c r="E1528" s="4">
        <v>-60.11</v>
      </c>
    </row>
    <row r="1529" spans="1:5" x14ac:dyDescent="0.25">
      <c r="A1529" t="s">
        <v>2647</v>
      </c>
      <c r="B1529" s="8">
        <v>1001</v>
      </c>
      <c r="C1529" t="s">
        <v>803</v>
      </c>
      <c r="D1529" t="s">
        <v>838</v>
      </c>
      <c r="E1529" s="4">
        <v>0</v>
      </c>
    </row>
    <row r="1530" spans="1:5" x14ac:dyDescent="0.25">
      <c r="A1530" t="s">
        <v>2648</v>
      </c>
      <c r="B1530" s="8">
        <v>1004</v>
      </c>
      <c r="C1530" t="s">
        <v>811</v>
      </c>
      <c r="D1530" t="s">
        <v>830</v>
      </c>
      <c r="E1530" s="4">
        <v>43128.639999999999</v>
      </c>
    </row>
    <row r="1531" spans="1:5" x14ac:dyDescent="0.25">
      <c r="A1531" t="s">
        <v>2649</v>
      </c>
      <c r="B1531" s="8">
        <v>1001</v>
      </c>
      <c r="C1531" t="s">
        <v>803</v>
      </c>
      <c r="D1531" t="s">
        <v>838</v>
      </c>
      <c r="E1531" s="4">
        <v>107775.56</v>
      </c>
    </row>
    <row r="1532" spans="1:5" x14ac:dyDescent="0.25">
      <c r="A1532" t="s">
        <v>2650</v>
      </c>
      <c r="B1532" s="8">
        <v>1004</v>
      </c>
      <c r="C1532" t="s">
        <v>812</v>
      </c>
      <c r="D1532" t="s">
        <v>838</v>
      </c>
      <c r="E1532" s="4">
        <v>0</v>
      </c>
    </row>
    <row r="1533" spans="1:5" x14ac:dyDescent="0.25">
      <c r="A1533" t="s">
        <v>2651</v>
      </c>
      <c r="B1533" s="8">
        <v>1003</v>
      </c>
      <c r="C1533" t="s">
        <v>804</v>
      </c>
      <c r="D1533" t="s">
        <v>3</v>
      </c>
      <c r="E1533" s="4">
        <v>0</v>
      </c>
    </row>
    <row r="1534" spans="1:5" x14ac:dyDescent="0.25">
      <c r="A1534" t="s">
        <v>2652</v>
      </c>
      <c r="B1534" s="8">
        <v>1003</v>
      </c>
      <c r="C1534" t="s">
        <v>802</v>
      </c>
      <c r="D1534" t="s">
        <v>830</v>
      </c>
      <c r="E1534" s="4">
        <v>635.31999999999994</v>
      </c>
    </row>
    <row r="1535" spans="1:5" x14ac:dyDescent="0.25">
      <c r="A1535" t="s">
        <v>2653</v>
      </c>
      <c r="B1535" s="8">
        <v>1006</v>
      </c>
      <c r="C1535" t="s">
        <v>806</v>
      </c>
      <c r="D1535" t="s">
        <v>830</v>
      </c>
      <c r="E1535" s="4">
        <v>1316.75</v>
      </c>
    </row>
    <row r="1536" spans="1:5" x14ac:dyDescent="0.25">
      <c r="A1536" t="s">
        <v>2654</v>
      </c>
      <c r="B1536" s="8">
        <v>1006</v>
      </c>
      <c r="C1536" t="s">
        <v>778</v>
      </c>
      <c r="D1536" t="s">
        <v>830</v>
      </c>
      <c r="E1536" s="4">
        <v>0</v>
      </c>
    </row>
    <row r="1537" spans="1:5" x14ac:dyDescent="0.25">
      <c r="A1537" t="s">
        <v>2655</v>
      </c>
      <c r="B1537" s="8">
        <v>1001</v>
      </c>
      <c r="C1537" t="s">
        <v>801</v>
      </c>
      <c r="D1537" t="s">
        <v>832</v>
      </c>
      <c r="E1537" s="4">
        <v>0</v>
      </c>
    </row>
    <row r="1538" spans="1:5" x14ac:dyDescent="0.25">
      <c r="A1538" t="s">
        <v>2656</v>
      </c>
      <c r="B1538" s="8">
        <v>1004</v>
      </c>
      <c r="C1538" t="s">
        <v>815</v>
      </c>
      <c r="D1538" t="s">
        <v>3</v>
      </c>
      <c r="E1538" s="4">
        <v>73.349999999999994</v>
      </c>
    </row>
    <row r="1539" spans="1:5" x14ac:dyDescent="0.25">
      <c r="A1539" t="s">
        <v>2657</v>
      </c>
      <c r="B1539" s="8">
        <v>1005</v>
      </c>
      <c r="C1539" t="s">
        <v>809</v>
      </c>
      <c r="D1539" t="s">
        <v>838</v>
      </c>
      <c r="E1539" s="4">
        <v>0</v>
      </c>
    </row>
    <row r="1540" spans="1:5" x14ac:dyDescent="0.25">
      <c r="A1540" t="s">
        <v>2658</v>
      </c>
      <c r="B1540" s="8">
        <v>1005</v>
      </c>
      <c r="C1540" t="s">
        <v>778</v>
      </c>
      <c r="D1540" t="s">
        <v>705</v>
      </c>
      <c r="E1540" s="4">
        <v>0</v>
      </c>
    </row>
    <row r="1541" spans="1:5" x14ac:dyDescent="0.25">
      <c r="A1541" t="s">
        <v>2659</v>
      </c>
      <c r="B1541" s="8">
        <v>1006</v>
      </c>
      <c r="C1541" t="s">
        <v>808</v>
      </c>
      <c r="D1541" t="s">
        <v>830</v>
      </c>
      <c r="E1541" s="4">
        <v>0</v>
      </c>
    </row>
    <row r="1542" spans="1:5" x14ac:dyDescent="0.25">
      <c r="A1542" t="s">
        <v>2660</v>
      </c>
      <c r="B1542" s="8">
        <v>1006</v>
      </c>
      <c r="C1542" t="s">
        <v>812</v>
      </c>
      <c r="D1542" t="s">
        <v>705</v>
      </c>
      <c r="E1542" s="4">
        <v>-76596.009999999995</v>
      </c>
    </row>
    <row r="1543" spans="1:5" x14ac:dyDescent="0.25">
      <c r="A1543" t="s">
        <v>2661</v>
      </c>
      <c r="B1543" s="8">
        <v>1004</v>
      </c>
      <c r="C1543" t="s">
        <v>809</v>
      </c>
      <c r="D1543" t="s">
        <v>830</v>
      </c>
      <c r="E1543" s="4">
        <v>205.5</v>
      </c>
    </row>
    <row r="1544" spans="1:5" x14ac:dyDescent="0.25">
      <c r="A1544" t="s">
        <v>2662</v>
      </c>
      <c r="B1544" s="8">
        <v>1006</v>
      </c>
      <c r="C1544" t="s">
        <v>801</v>
      </c>
      <c r="D1544" t="s">
        <v>830</v>
      </c>
      <c r="E1544" s="4">
        <v>0</v>
      </c>
    </row>
    <row r="1545" spans="1:5" x14ac:dyDescent="0.25">
      <c r="A1545" t="s">
        <v>2663</v>
      </c>
      <c r="B1545" s="8">
        <v>1004</v>
      </c>
      <c r="C1545" t="s">
        <v>778</v>
      </c>
      <c r="D1545" t="s">
        <v>830</v>
      </c>
      <c r="E1545" s="4">
        <v>0</v>
      </c>
    </row>
    <row r="1546" spans="1:5" x14ac:dyDescent="0.25">
      <c r="A1546" t="s">
        <v>2664</v>
      </c>
      <c r="B1546" s="8">
        <v>1005</v>
      </c>
      <c r="C1546" t="s">
        <v>814</v>
      </c>
      <c r="D1546" t="s">
        <v>832</v>
      </c>
      <c r="E1546" s="4">
        <v>1697087.99</v>
      </c>
    </row>
    <row r="1547" spans="1:5" x14ac:dyDescent="0.25">
      <c r="A1547" t="s">
        <v>2665</v>
      </c>
      <c r="B1547" s="8">
        <v>1003</v>
      </c>
      <c r="C1547" t="s">
        <v>815</v>
      </c>
      <c r="D1547" t="s">
        <v>832</v>
      </c>
      <c r="E1547" s="4">
        <v>1813388.76</v>
      </c>
    </row>
    <row r="1548" spans="1:5" x14ac:dyDescent="0.25">
      <c r="A1548" t="s">
        <v>2666</v>
      </c>
      <c r="B1548" s="8">
        <v>1001</v>
      </c>
      <c r="C1548" t="s">
        <v>816</v>
      </c>
      <c r="D1548" t="s">
        <v>838</v>
      </c>
      <c r="E1548" s="4">
        <v>0</v>
      </c>
    </row>
    <row r="1549" spans="1:5" x14ac:dyDescent="0.25">
      <c r="A1549" t="s">
        <v>2667</v>
      </c>
      <c r="B1549" s="8">
        <v>1004</v>
      </c>
      <c r="C1549" t="s">
        <v>804</v>
      </c>
      <c r="D1549" t="s">
        <v>830</v>
      </c>
      <c r="E1549" s="4">
        <v>0</v>
      </c>
    </row>
    <row r="1550" spans="1:5" x14ac:dyDescent="0.25">
      <c r="A1550" t="s">
        <v>2668</v>
      </c>
      <c r="B1550" s="8">
        <v>1001</v>
      </c>
      <c r="C1550" t="s">
        <v>813</v>
      </c>
      <c r="D1550" t="s">
        <v>838</v>
      </c>
      <c r="E1550" s="4">
        <v>0</v>
      </c>
    </row>
    <row r="1551" spans="1:5" x14ac:dyDescent="0.25">
      <c r="A1551" t="s">
        <v>2669</v>
      </c>
      <c r="B1551" s="8">
        <v>1002</v>
      </c>
      <c r="C1551" t="s">
        <v>803</v>
      </c>
      <c r="D1551" t="s">
        <v>832</v>
      </c>
      <c r="E1551" s="4">
        <v>-144615.76</v>
      </c>
    </row>
    <row r="1552" spans="1:5" x14ac:dyDescent="0.25">
      <c r="A1552" t="s">
        <v>2670</v>
      </c>
      <c r="B1552" s="8">
        <v>1002</v>
      </c>
      <c r="C1552" t="s">
        <v>801</v>
      </c>
      <c r="D1552" t="s">
        <v>832</v>
      </c>
      <c r="E1552" s="4">
        <v>-42.51</v>
      </c>
    </row>
    <row r="1553" spans="1:5" x14ac:dyDescent="0.25">
      <c r="A1553" t="s">
        <v>2671</v>
      </c>
      <c r="B1553" s="8">
        <v>1002</v>
      </c>
      <c r="C1553" t="s">
        <v>816</v>
      </c>
      <c r="D1553" t="s">
        <v>830</v>
      </c>
      <c r="E1553" s="4">
        <v>-35.979999999999997</v>
      </c>
    </row>
    <row r="1554" spans="1:5" x14ac:dyDescent="0.25">
      <c r="A1554" t="s">
        <v>2672</v>
      </c>
      <c r="B1554" s="8">
        <v>1004</v>
      </c>
      <c r="C1554" t="s">
        <v>808</v>
      </c>
      <c r="D1554" t="s">
        <v>830</v>
      </c>
      <c r="E1554" s="4">
        <v>0</v>
      </c>
    </row>
    <row r="1555" spans="1:5" x14ac:dyDescent="0.25">
      <c r="A1555" t="s">
        <v>2673</v>
      </c>
      <c r="B1555" s="8">
        <v>1006</v>
      </c>
      <c r="C1555" t="s">
        <v>810</v>
      </c>
      <c r="D1555" t="s">
        <v>832</v>
      </c>
      <c r="E1555" s="4">
        <v>358030.17</v>
      </c>
    </row>
    <row r="1556" spans="1:5" x14ac:dyDescent="0.25">
      <c r="A1556" t="s">
        <v>2674</v>
      </c>
      <c r="B1556" s="8">
        <v>1002</v>
      </c>
      <c r="C1556" t="s">
        <v>813</v>
      </c>
      <c r="D1556" t="s">
        <v>838</v>
      </c>
      <c r="E1556" s="4">
        <v>0</v>
      </c>
    </row>
    <row r="1557" spans="1:5" x14ac:dyDescent="0.25">
      <c r="A1557" t="s">
        <v>2675</v>
      </c>
      <c r="B1557" s="8">
        <v>1001</v>
      </c>
      <c r="C1557" t="s">
        <v>813</v>
      </c>
      <c r="D1557" t="s">
        <v>830</v>
      </c>
      <c r="E1557" s="4">
        <v>0</v>
      </c>
    </row>
    <row r="1558" spans="1:5" x14ac:dyDescent="0.25">
      <c r="A1558" t="s">
        <v>2676</v>
      </c>
      <c r="B1558" s="8">
        <v>1001</v>
      </c>
      <c r="C1558" t="s">
        <v>811</v>
      </c>
      <c r="D1558" t="s">
        <v>3</v>
      </c>
      <c r="E1558" s="4">
        <v>140335.32999999999</v>
      </c>
    </row>
    <row r="1559" spans="1:5" x14ac:dyDescent="0.25">
      <c r="A1559" t="s">
        <v>2677</v>
      </c>
      <c r="B1559" s="8">
        <v>1004</v>
      </c>
      <c r="C1559" t="s">
        <v>808</v>
      </c>
      <c r="D1559" t="s">
        <v>838</v>
      </c>
      <c r="E1559" s="4">
        <v>0</v>
      </c>
    </row>
    <row r="1560" spans="1:5" x14ac:dyDescent="0.25">
      <c r="A1560" t="s">
        <v>2678</v>
      </c>
      <c r="B1560" s="8">
        <v>1004</v>
      </c>
      <c r="C1560" t="s">
        <v>812</v>
      </c>
      <c r="D1560" t="s">
        <v>830</v>
      </c>
      <c r="E1560" s="4">
        <v>167380.59</v>
      </c>
    </row>
    <row r="1561" spans="1:5" x14ac:dyDescent="0.25">
      <c r="A1561" t="s">
        <v>2679</v>
      </c>
      <c r="B1561" s="8">
        <v>1006</v>
      </c>
      <c r="C1561" t="s">
        <v>802</v>
      </c>
      <c r="D1561" t="s">
        <v>705</v>
      </c>
      <c r="E1561" s="4">
        <v>0</v>
      </c>
    </row>
    <row r="1562" spans="1:5" x14ac:dyDescent="0.25">
      <c r="A1562" t="s">
        <v>2680</v>
      </c>
      <c r="B1562" s="8">
        <v>1002</v>
      </c>
      <c r="C1562" t="s">
        <v>811</v>
      </c>
      <c r="D1562" t="s">
        <v>830</v>
      </c>
      <c r="E1562" s="4">
        <v>0</v>
      </c>
    </row>
    <row r="1563" spans="1:5" x14ac:dyDescent="0.25">
      <c r="A1563" t="s">
        <v>2681</v>
      </c>
      <c r="B1563" s="8">
        <v>1005</v>
      </c>
      <c r="C1563" t="s">
        <v>810</v>
      </c>
      <c r="D1563" t="s">
        <v>832</v>
      </c>
      <c r="E1563" s="4">
        <v>-75.900000000000006</v>
      </c>
    </row>
    <row r="1564" spans="1:5" x14ac:dyDescent="0.25">
      <c r="A1564" t="s">
        <v>2682</v>
      </c>
      <c r="B1564" s="8">
        <v>1005</v>
      </c>
      <c r="C1564" t="s">
        <v>805</v>
      </c>
      <c r="D1564" t="s">
        <v>849</v>
      </c>
      <c r="E1564" s="4">
        <v>0</v>
      </c>
    </row>
    <row r="1565" spans="1:5" x14ac:dyDescent="0.25">
      <c r="A1565" t="s">
        <v>2683</v>
      </c>
      <c r="B1565" s="8">
        <v>1002</v>
      </c>
      <c r="C1565" t="s">
        <v>817</v>
      </c>
      <c r="D1565" t="s">
        <v>832</v>
      </c>
      <c r="E1565" s="4">
        <v>-48834.84</v>
      </c>
    </row>
    <row r="1566" spans="1:5" x14ac:dyDescent="0.25">
      <c r="A1566" t="s">
        <v>2684</v>
      </c>
      <c r="B1566" s="8">
        <v>1001</v>
      </c>
      <c r="C1566" t="s">
        <v>812</v>
      </c>
      <c r="D1566" t="s">
        <v>832</v>
      </c>
      <c r="E1566" s="4">
        <v>0</v>
      </c>
    </row>
    <row r="1567" spans="1:5" x14ac:dyDescent="0.25">
      <c r="A1567" t="s">
        <v>2685</v>
      </c>
      <c r="B1567" s="8">
        <v>1001</v>
      </c>
      <c r="C1567" t="s">
        <v>802</v>
      </c>
      <c r="D1567" t="s">
        <v>838</v>
      </c>
      <c r="E1567" s="4">
        <v>0</v>
      </c>
    </row>
    <row r="1568" spans="1:5" x14ac:dyDescent="0.25">
      <c r="A1568" t="s">
        <v>2686</v>
      </c>
      <c r="B1568" s="8">
        <v>1004</v>
      </c>
      <c r="C1568" t="s">
        <v>810</v>
      </c>
      <c r="D1568" t="s">
        <v>832</v>
      </c>
      <c r="E1568" s="4">
        <v>18465030.18</v>
      </c>
    </row>
    <row r="1569" spans="1:5" x14ac:dyDescent="0.25">
      <c r="A1569" t="s">
        <v>2687</v>
      </c>
      <c r="B1569" s="8">
        <v>1001</v>
      </c>
      <c r="C1569" t="s">
        <v>814</v>
      </c>
      <c r="D1569" t="s">
        <v>705</v>
      </c>
      <c r="E1569" s="4">
        <v>1278021.32</v>
      </c>
    </row>
    <row r="1570" spans="1:5" x14ac:dyDescent="0.25">
      <c r="A1570" t="s">
        <v>2688</v>
      </c>
      <c r="B1570" s="8">
        <v>1005</v>
      </c>
      <c r="C1570" t="s">
        <v>805</v>
      </c>
      <c r="D1570" t="s">
        <v>705</v>
      </c>
      <c r="E1570" s="4">
        <v>119662.1</v>
      </c>
    </row>
    <row r="1571" spans="1:5" x14ac:dyDescent="0.25">
      <c r="A1571" t="s">
        <v>2689</v>
      </c>
      <c r="B1571" s="8">
        <v>1001</v>
      </c>
      <c r="C1571" t="s">
        <v>778</v>
      </c>
      <c r="D1571" t="s">
        <v>832</v>
      </c>
      <c r="E1571" s="4">
        <v>0</v>
      </c>
    </row>
    <row r="1572" spans="1:5" x14ac:dyDescent="0.25">
      <c r="A1572" t="s">
        <v>2690</v>
      </c>
      <c r="B1572" s="8">
        <v>1002</v>
      </c>
      <c r="C1572" t="s">
        <v>817</v>
      </c>
      <c r="D1572" t="s">
        <v>705</v>
      </c>
      <c r="E1572" s="4">
        <v>0</v>
      </c>
    </row>
    <row r="1573" spans="1:5" x14ac:dyDescent="0.25">
      <c r="A1573" t="s">
        <v>2691</v>
      </c>
      <c r="B1573" s="8">
        <v>1003</v>
      </c>
      <c r="C1573" t="s">
        <v>805</v>
      </c>
      <c r="D1573" t="s">
        <v>838</v>
      </c>
      <c r="E1573" s="4">
        <v>0</v>
      </c>
    </row>
    <row r="1574" spans="1:5" x14ac:dyDescent="0.25">
      <c r="A1574" t="s">
        <v>2692</v>
      </c>
      <c r="B1574" s="8">
        <v>1003</v>
      </c>
      <c r="C1574" t="s">
        <v>816</v>
      </c>
      <c r="D1574" t="s">
        <v>705</v>
      </c>
      <c r="E1574" s="4">
        <v>0</v>
      </c>
    </row>
    <row r="1575" spans="1:5" x14ac:dyDescent="0.25">
      <c r="A1575" t="s">
        <v>2693</v>
      </c>
      <c r="B1575" s="8">
        <v>1003</v>
      </c>
      <c r="C1575" t="s">
        <v>815</v>
      </c>
      <c r="D1575" t="s">
        <v>838</v>
      </c>
      <c r="E1575" s="4">
        <v>6824859.4800000004</v>
      </c>
    </row>
    <row r="1576" spans="1:5" x14ac:dyDescent="0.25">
      <c r="A1576" t="s">
        <v>2694</v>
      </c>
      <c r="B1576" s="8">
        <v>1001</v>
      </c>
      <c r="C1576" t="s">
        <v>807</v>
      </c>
      <c r="D1576" t="s">
        <v>830</v>
      </c>
      <c r="E1576" s="4">
        <v>0</v>
      </c>
    </row>
    <row r="1577" spans="1:5" x14ac:dyDescent="0.25">
      <c r="A1577" t="s">
        <v>2695</v>
      </c>
      <c r="B1577" s="8">
        <v>1004</v>
      </c>
      <c r="C1577" t="s">
        <v>807</v>
      </c>
      <c r="D1577" t="s">
        <v>838</v>
      </c>
      <c r="E1577" s="4">
        <v>0</v>
      </c>
    </row>
    <row r="1578" spans="1:5" x14ac:dyDescent="0.25">
      <c r="A1578" t="s">
        <v>2696</v>
      </c>
      <c r="B1578" s="8">
        <v>1004</v>
      </c>
      <c r="C1578" t="s">
        <v>805</v>
      </c>
      <c r="D1578" t="s">
        <v>3</v>
      </c>
      <c r="E1578" s="4">
        <v>24774.19</v>
      </c>
    </row>
    <row r="1579" spans="1:5" x14ac:dyDescent="0.25">
      <c r="A1579" t="s">
        <v>2697</v>
      </c>
      <c r="B1579" s="8">
        <v>1003</v>
      </c>
      <c r="C1579" t="s">
        <v>803</v>
      </c>
      <c r="D1579" t="s">
        <v>832</v>
      </c>
      <c r="E1579" s="4">
        <v>-2951.08</v>
      </c>
    </row>
    <row r="1580" spans="1:5" x14ac:dyDescent="0.25">
      <c r="A1580" t="s">
        <v>2698</v>
      </c>
      <c r="B1580" s="8">
        <v>1006</v>
      </c>
      <c r="C1580" t="s">
        <v>815</v>
      </c>
      <c r="D1580" t="s">
        <v>705</v>
      </c>
      <c r="E1580" s="4">
        <v>0</v>
      </c>
    </row>
    <row r="1581" spans="1:5" x14ac:dyDescent="0.25">
      <c r="A1581" t="s">
        <v>2699</v>
      </c>
      <c r="B1581" s="8">
        <v>1001</v>
      </c>
      <c r="C1581" t="s">
        <v>804</v>
      </c>
      <c r="D1581" t="s">
        <v>838</v>
      </c>
      <c r="E1581" s="4">
        <v>0</v>
      </c>
    </row>
    <row r="1582" spans="1:5" x14ac:dyDescent="0.25">
      <c r="A1582" t="s">
        <v>2700</v>
      </c>
      <c r="B1582" s="8">
        <v>1005</v>
      </c>
      <c r="C1582" t="s">
        <v>811</v>
      </c>
      <c r="D1582" t="s">
        <v>838</v>
      </c>
      <c r="E1582" s="4">
        <v>1179178.51</v>
      </c>
    </row>
    <row r="1583" spans="1:5" x14ac:dyDescent="0.25">
      <c r="A1583" t="s">
        <v>2701</v>
      </c>
      <c r="B1583" s="8">
        <v>1004</v>
      </c>
      <c r="C1583" t="s">
        <v>808</v>
      </c>
      <c r="D1583" t="s">
        <v>838</v>
      </c>
      <c r="E1583" s="4">
        <v>0</v>
      </c>
    </row>
    <row r="1584" spans="1:5" x14ac:dyDescent="0.25">
      <c r="A1584" t="s">
        <v>2702</v>
      </c>
      <c r="B1584" s="8">
        <v>1005</v>
      </c>
      <c r="C1584" t="s">
        <v>801</v>
      </c>
      <c r="D1584" t="s">
        <v>3</v>
      </c>
      <c r="E1584" s="4">
        <v>208477.69</v>
      </c>
    </row>
    <row r="1585" spans="1:5" x14ac:dyDescent="0.25">
      <c r="A1585" t="s">
        <v>2703</v>
      </c>
      <c r="B1585" s="8">
        <v>1005</v>
      </c>
      <c r="C1585" t="s">
        <v>813</v>
      </c>
      <c r="D1585" t="s">
        <v>838</v>
      </c>
      <c r="E1585" s="4">
        <v>0</v>
      </c>
    </row>
    <row r="1586" spans="1:5" x14ac:dyDescent="0.25">
      <c r="A1586" t="s">
        <v>2704</v>
      </c>
      <c r="B1586" s="8">
        <v>1002</v>
      </c>
      <c r="C1586" t="s">
        <v>814</v>
      </c>
      <c r="D1586" t="s">
        <v>830</v>
      </c>
      <c r="E1586" s="4">
        <v>0</v>
      </c>
    </row>
    <row r="1587" spans="1:5" x14ac:dyDescent="0.25">
      <c r="A1587" t="s">
        <v>2705</v>
      </c>
      <c r="B1587" s="8">
        <v>1005</v>
      </c>
      <c r="C1587" t="s">
        <v>813</v>
      </c>
      <c r="D1587" t="s">
        <v>830</v>
      </c>
      <c r="E1587" s="4">
        <v>-174576.84</v>
      </c>
    </row>
    <row r="1588" spans="1:5" x14ac:dyDescent="0.25">
      <c r="A1588" t="s">
        <v>2706</v>
      </c>
      <c r="B1588" s="8">
        <v>1006</v>
      </c>
      <c r="C1588" t="s">
        <v>806</v>
      </c>
      <c r="D1588" t="s">
        <v>838</v>
      </c>
      <c r="E1588" s="4">
        <v>0</v>
      </c>
    </row>
    <row r="1589" spans="1:5" x14ac:dyDescent="0.25">
      <c r="A1589" t="s">
        <v>2707</v>
      </c>
      <c r="B1589" s="8">
        <v>1006</v>
      </c>
      <c r="C1589" t="s">
        <v>807</v>
      </c>
      <c r="D1589" t="s">
        <v>849</v>
      </c>
      <c r="E1589" s="4">
        <v>-1076.9100000000001</v>
      </c>
    </row>
    <row r="1590" spans="1:5" x14ac:dyDescent="0.25">
      <c r="A1590" t="s">
        <v>2708</v>
      </c>
      <c r="B1590" s="8">
        <v>1004</v>
      </c>
      <c r="C1590" t="s">
        <v>816</v>
      </c>
      <c r="D1590" t="s">
        <v>838</v>
      </c>
      <c r="E1590" s="4">
        <v>354.74</v>
      </c>
    </row>
    <row r="1591" spans="1:5" x14ac:dyDescent="0.25">
      <c r="A1591" t="s">
        <v>2709</v>
      </c>
      <c r="B1591" s="8">
        <v>1005</v>
      </c>
      <c r="C1591" t="s">
        <v>814</v>
      </c>
      <c r="D1591" t="s">
        <v>830</v>
      </c>
      <c r="E1591" s="4">
        <v>0</v>
      </c>
    </row>
    <row r="1592" spans="1:5" x14ac:dyDescent="0.25">
      <c r="A1592" t="s">
        <v>2710</v>
      </c>
      <c r="B1592" s="8">
        <v>1004</v>
      </c>
      <c r="C1592" t="s">
        <v>815</v>
      </c>
      <c r="D1592" t="s">
        <v>838</v>
      </c>
      <c r="E1592" s="4">
        <v>0</v>
      </c>
    </row>
    <row r="1593" spans="1:5" x14ac:dyDescent="0.25">
      <c r="A1593" t="s">
        <v>2711</v>
      </c>
      <c r="B1593" s="8">
        <v>1005</v>
      </c>
      <c r="C1593" t="s">
        <v>804</v>
      </c>
      <c r="D1593" t="s">
        <v>830</v>
      </c>
      <c r="E1593" s="4">
        <v>0</v>
      </c>
    </row>
    <row r="1594" spans="1:5" x14ac:dyDescent="0.25">
      <c r="A1594" t="s">
        <v>2712</v>
      </c>
      <c r="B1594" s="8">
        <v>1001</v>
      </c>
      <c r="C1594" t="s">
        <v>806</v>
      </c>
      <c r="D1594" t="s">
        <v>705</v>
      </c>
      <c r="E1594" s="4">
        <v>13158</v>
      </c>
    </row>
    <row r="1595" spans="1:5" x14ac:dyDescent="0.25">
      <c r="A1595" t="s">
        <v>2713</v>
      </c>
      <c r="B1595" s="8">
        <v>1004</v>
      </c>
      <c r="C1595" t="s">
        <v>801</v>
      </c>
      <c r="D1595" t="s">
        <v>830</v>
      </c>
      <c r="E1595" s="4">
        <v>4562.62</v>
      </c>
    </row>
    <row r="1596" spans="1:5" x14ac:dyDescent="0.25">
      <c r="A1596" t="s">
        <v>2714</v>
      </c>
      <c r="B1596" s="8">
        <v>1003</v>
      </c>
      <c r="C1596" t="s">
        <v>807</v>
      </c>
      <c r="D1596" t="s">
        <v>849</v>
      </c>
      <c r="E1596" s="4">
        <v>0</v>
      </c>
    </row>
    <row r="1597" spans="1:5" x14ac:dyDescent="0.25">
      <c r="A1597" t="s">
        <v>2715</v>
      </c>
      <c r="B1597" s="8">
        <v>1001</v>
      </c>
      <c r="C1597" t="s">
        <v>802</v>
      </c>
      <c r="D1597" t="s">
        <v>832</v>
      </c>
      <c r="E1597" s="4">
        <v>242808.27</v>
      </c>
    </row>
    <row r="1598" spans="1:5" x14ac:dyDescent="0.25">
      <c r="A1598" t="s">
        <v>2716</v>
      </c>
      <c r="B1598" s="8">
        <v>1006</v>
      </c>
      <c r="C1598" t="s">
        <v>810</v>
      </c>
      <c r="D1598" t="s">
        <v>838</v>
      </c>
      <c r="E1598" s="4">
        <v>113760</v>
      </c>
    </row>
    <row r="1599" spans="1:5" x14ac:dyDescent="0.25">
      <c r="A1599" t="s">
        <v>2717</v>
      </c>
      <c r="B1599" s="8">
        <v>1003</v>
      </c>
      <c r="C1599" t="s">
        <v>811</v>
      </c>
      <c r="D1599" t="s">
        <v>830</v>
      </c>
      <c r="E1599" s="4">
        <v>546146.55000000005</v>
      </c>
    </row>
    <row r="1600" spans="1:5" x14ac:dyDescent="0.25">
      <c r="A1600" t="s">
        <v>2718</v>
      </c>
      <c r="B1600" s="8">
        <v>1006</v>
      </c>
      <c r="C1600" t="s">
        <v>804</v>
      </c>
      <c r="D1600" t="s">
        <v>3</v>
      </c>
      <c r="E1600" s="4">
        <v>453925.57</v>
      </c>
    </row>
    <row r="1601" spans="1:5" x14ac:dyDescent="0.25">
      <c r="A1601" t="s">
        <v>2719</v>
      </c>
      <c r="B1601" s="8">
        <v>1005</v>
      </c>
      <c r="C1601" t="s">
        <v>815</v>
      </c>
      <c r="D1601" t="s">
        <v>832</v>
      </c>
      <c r="E1601" s="4">
        <v>0</v>
      </c>
    </row>
    <row r="1602" spans="1:5" x14ac:dyDescent="0.25">
      <c r="A1602" t="s">
        <v>2720</v>
      </c>
      <c r="B1602" s="8">
        <v>1001</v>
      </c>
      <c r="C1602" t="s">
        <v>803</v>
      </c>
      <c r="D1602" t="s">
        <v>705</v>
      </c>
      <c r="E1602" s="4">
        <v>0</v>
      </c>
    </row>
    <row r="1603" spans="1:5" x14ac:dyDescent="0.25">
      <c r="A1603" t="s">
        <v>2721</v>
      </c>
      <c r="B1603" s="8">
        <v>1005</v>
      </c>
      <c r="C1603" t="s">
        <v>807</v>
      </c>
      <c r="D1603" t="s">
        <v>830</v>
      </c>
      <c r="E1603" s="4">
        <v>167098</v>
      </c>
    </row>
    <row r="1604" spans="1:5" x14ac:dyDescent="0.25">
      <c r="A1604" t="s">
        <v>2722</v>
      </c>
      <c r="B1604" s="8">
        <v>1001</v>
      </c>
      <c r="C1604" t="s">
        <v>809</v>
      </c>
      <c r="D1604" t="s">
        <v>832</v>
      </c>
      <c r="E1604" s="4">
        <v>0</v>
      </c>
    </row>
    <row r="1605" spans="1:5" x14ac:dyDescent="0.25">
      <c r="A1605" t="s">
        <v>2723</v>
      </c>
      <c r="B1605" s="8">
        <v>1005</v>
      </c>
      <c r="C1605" t="s">
        <v>802</v>
      </c>
      <c r="D1605" t="s">
        <v>705</v>
      </c>
      <c r="E1605" s="4">
        <v>79.349999999999994</v>
      </c>
    </row>
    <row r="1606" spans="1:5" x14ac:dyDescent="0.25">
      <c r="A1606" t="s">
        <v>2724</v>
      </c>
      <c r="B1606" s="8">
        <v>1002</v>
      </c>
      <c r="C1606" t="s">
        <v>778</v>
      </c>
      <c r="D1606" t="s">
        <v>830</v>
      </c>
      <c r="E1606" s="4">
        <v>0</v>
      </c>
    </row>
    <row r="1607" spans="1:5" x14ac:dyDescent="0.25">
      <c r="A1607" t="s">
        <v>2725</v>
      </c>
      <c r="B1607" s="8">
        <v>1002</v>
      </c>
      <c r="C1607" t="s">
        <v>807</v>
      </c>
      <c r="D1607" t="s">
        <v>705</v>
      </c>
      <c r="E1607" s="4">
        <v>0</v>
      </c>
    </row>
    <row r="1608" spans="1:5" x14ac:dyDescent="0.25">
      <c r="A1608" t="s">
        <v>2726</v>
      </c>
      <c r="B1608" s="8">
        <v>1003</v>
      </c>
      <c r="C1608" t="s">
        <v>810</v>
      </c>
      <c r="D1608" t="s">
        <v>830</v>
      </c>
      <c r="E1608" s="4">
        <v>0</v>
      </c>
    </row>
    <row r="1609" spans="1:5" x14ac:dyDescent="0.25">
      <c r="A1609" t="s">
        <v>2727</v>
      </c>
      <c r="B1609" s="8">
        <v>1006</v>
      </c>
      <c r="C1609" t="s">
        <v>817</v>
      </c>
      <c r="D1609" t="s">
        <v>830</v>
      </c>
      <c r="E1609" s="4">
        <v>0</v>
      </c>
    </row>
    <row r="1610" spans="1:5" x14ac:dyDescent="0.25">
      <c r="A1610" t="s">
        <v>2728</v>
      </c>
      <c r="B1610" s="8">
        <v>1005</v>
      </c>
      <c r="C1610" t="s">
        <v>808</v>
      </c>
      <c r="D1610" t="s">
        <v>830</v>
      </c>
      <c r="E1610" s="4">
        <v>0</v>
      </c>
    </row>
    <row r="1611" spans="1:5" x14ac:dyDescent="0.25">
      <c r="A1611" t="s">
        <v>2729</v>
      </c>
      <c r="B1611" s="8">
        <v>1005</v>
      </c>
      <c r="C1611" t="s">
        <v>813</v>
      </c>
      <c r="D1611" t="s">
        <v>838</v>
      </c>
      <c r="E1611" s="4">
        <v>0</v>
      </c>
    </row>
    <row r="1612" spans="1:5" x14ac:dyDescent="0.25">
      <c r="A1612" t="s">
        <v>2730</v>
      </c>
      <c r="B1612" s="8">
        <v>1002</v>
      </c>
      <c r="C1612" t="s">
        <v>778</v>
      </c>
      <c r="D1612" t="s">
        <v>705</v>
      </c>
      <c r="E1612" s="4">
        <v>0</v>
      </c>
    </row>
    <row r="1613" spans="1:5" x14ac:dyDescent="0.25">
      <c r="A1613" t="s">
        <v>2731</v>
      </c>
      <c r="B1613" s="8">
        <v>1001</v>
      </c>
      <c r="C1613" t="s">
        <v>808</v>
      </c>
      <c r="D1613" t="s">
        <v>705</v>
      </c>
      <c r="E1613" s="4">
        <v>1023013.9800000001</v>
      </c>
    </row>
    <row r="1614" spans="1:5" x14ac:dyDescent="0.25">
      <c r="A1614" t="s">
        <v>2732</v>
      </c>
      <c r="B1614" s="8">
        <v>1004</v>
      </c>
      <c r="C1614" t="s">
        <v>817</v>
      </c>
      <c r="D1614" t="s">
        <v>832</v>
      </c>
      <c r="E1614" s="4">
        <v>1374916.6800000002</v>
      </c>
    </row>
    <row r="1615" spans="1:5" x14ac:dyDescent="0.25">
      <c r="A1615" t="s">
        <v>2733</v>
      </c>
      <c r="B1615" s="8">
        <v>1004</v>
      </c>
      <c r="C1615" t="s">
        <v>812</v>
      </c>
      <c r="D1615" t="s">
        <v>830</v>
      </c>
      <c r="E1615" s="4">
        <v>0</v>
      </c>
    </row>
    <row r="1616" spans="1:5" x14ac:dyDescent="0.25">
      <c r="A1616" t="s">
        <v>2734</v>
      </c>
      <c r="B1616" s="8">
        <v>1001</v>
      </c>
      <c r="C1616" t="s">
        <v>803</v>
      </c>
      <c r="D1616" t="s">
        <v>705</v>
      </c>
      <c r="E1616" s="4">
        <v>77516.17</v>
      </c>
    </row>
    <row r="1617" spans="1:5" x14ac:dyDescent="0.25">
      <c r="A1617" t="s">
        <v>2735</v>
      </c>
      <c r="B1617" s="8">
        <v>1006</v>
      </c>
      <c r="C1617" t="s">
        <v>817</v>
      </c>
      <c r="D1617" t="s">
        <v>832</v>
      </c>
      <c r="E1617" s="4">
        <v>0.51</v>
      </c>
    </row>
    <row r="1618" spans="1:5" x14ac:dyDescent="0.25">
      <c r="A1618" t="s">
        <v>2736</v>
      </c>
      <c r="B1618" s="8">
        <v>1005</v>
      </c>
      <c r="C1618" t="s">
        <v>801</v>
      </c>
      <c r="D1618" t="s">
        <v>830</v>
      </c>
      <c r="E1618" s="4">
        <v>21760.98</v>
      </c>
    </row>
    <row r="1619" spans="1:5" x14ac:dyDescent="0.25">
      <c r="A1619" t="s">
        <v>2737</v>
      </c>
      <c r="B1619" s="8">
        <v>1006</v>
      </c>
      <c r="C1619" t="s">
        <v>804</v>
      </c>
      <c r="D1619" t="s">
        <v>832</v>
      </c>
      <c r="E1619" s="4">
        <v>12099.79</v>
      </c>
    </row>
    <row r="1620" spans="1:5" x14ac:dyDescent="0.25">
      <c r="A1620" t="s">
        <v>2738</v>
      </c>
      <c r="B1620" s="8">
        <v>1006</v>
      </c>
      <c r="C1620" t="s">
        <v>804</v>
      </c>
      <c r="D1620" t="s">
        <v>838</v>
      </c>
      <c r="E1620" s="4">
        <v>0</v>
      </c>
    </row>
    <row r="1621" spans="1:5" x14ac:dyDescent="0.25">
      <c r="A1621" t="s">
        <v>2739</v>
      </c>
      <c r="B1621" s="8">
        <v>1001</v>
      </c>
      <c r="C1621" t="s">
        <v>814</v>
      </c>
      <c r="D1621" t="s">
        <v>832</v>
      </c>
      <c r="E1621" s="4">
        <v>-10.83</v>
      </c>
    </row>
    <row r="1622" spans="1:5" x14ac:dyDescent="0.25">
      <c r="A1622" t="s">
        <v>2740</v>
      </c>
      <c r="B1622" s="8">
        <v>1005</v>
      </c>
      <c r="C1622" t="s">
        <v>806</v>
      </c>
      <c r="D1622" t="s">
        <v>830</v>
      </c>
      <c r="E1622" s="4">
        <v>0</v>
      </c>
    </row>
    <row r="1623" spans="1:5" x14ac:dyDescent="0.25">
      <c r="A1623" t="s">
        <v>2741</v>
      </c>
      <c r="B1623" s="8">
        <v>1004</v>
      </c>
      <c r="C1623" t="s">
        <v>778</v>
      </c>
      <c r="D1623" t="s">
        <v>830</v>
      </c>
      <c r="E1623" s="4">
        <v>0</v>
      </c>
    </row>
    <row r="1624" spans="1:5" x14ac:dyDescent="0.25">
      <c r="A1624" t="s">
        <v>2742</v>
      </c>
      <c r="B1624" s="8">
        <v>1004</v>
      </c>
      <c r="C1624" t="s">
        <v>807</v>
      </c>
      <c r="D1624" t="s">
        <v>705</v>
      </c>
      <c r="E1624" s="4">
        <v>0</v>
      </c>
    </row>
    <row r="1625" spans="1:5" x14ac:dyDescent="0.25">
      <c r="A1625" t="s">
        <v>2743</v>
      </c>
      <c r="B1625" s="8">
        <v>1004</v>
      </c>
      <c r="C1625" t="s">
        <v>816</v>
      </c>
      <c r="D1625" t="s">
        <v>838</v>
      </c>
      <c r="E1625" s="4">
        <v>0</v>
      </c>
    </row>
    <row r="1626" spans="1:5" x14ac:dyDescent="0.25">
      <c r="A1626" t="s">
        <v>2744</v>
      </c>
      <c r="B1626" s="8">
        <v>1005</v>
      </c>
      <c r="C1626" t="s">
        <v>805</v>
      </c>
      <c r="D1626" t="s">
        <v>832</v>
      </c>
      <c r="E1626" s="4">
        <v>840.48</v>
      </c>
    </row>
    <row r="1627" spans="1:5" x14ac:dyDescent="0.25">
      <c r="A1627" t="s">
        <v>2745</v>
      </c>
      <c r="B1627" s="8">
        <v>1005</v>
      </c>
      <c r="C1627" t="s">
        <v>809</v>
      </c>
      <c r="D1627" t="s">
        <v>830</v>
      </c>
      <c r="E1627" s="4">
        <v>186482.07</v>
      </c>
    </row>
    <row r="1628" spans="1:5" x14ac:dyDescent="0.25">
      <c r="A1628" t="s">
        <v>2746</v>
      </c>
      <c r="B1628" s="8">
        <v>1001</v>
      </c>
      <c r="C1628" t="s">
        <v>807</v>
      </c>
      <c r="D1628" t="s">
        <v>830</v>
      </c>
      <c r="E1628" s="4">
        <v>239331.96000000002</v>
      </c>
    </row>
    <row r="1629" spans="1:5" x14ac:dyDescent="0.25">
      <c r="A1629" t="s">
        <v>2747</v>
      </c>
      <c r="B1629" s="8">
        <v>1002</v>
      </c>
      <c r="C1629" t="s">
        <v>814</v>
      </c>
      <c r="D1629" t="s">
        <v>838</v>
      </c>
      <c r="E1629" s="4">
        <v>0</v>
      </c>
    </row>
    <row r="1630" spans="1:5" x14ac:dyDescent="0.25">
      <c r="A1630" t="s">
        <v>2748</v>
      </c>
      <c r="B1630" s="8">
        <v>1004</v>
      </c>
      <c r="C1630" t="s">
        <v>810</v>
      </c>
      <c r="D1630" t="s">
        <v>3</v>
      </c>
      <c r="E1630" s="4">
        <v>0</v>
      </c>
    </row>
    <row r="1631" spans="1:5" x14ac:dyDescent="0.25">
      <c r="A1631" t="s">
        <v>2749</v>
      </c>
      <c r="B1631" s="8">
        <v>1004</v>
      </c>
      <c r="C1631" t="s">
        <v>809</v>
      </c>
      <c r="D1631" t="s">
        <v>830</v>
      </c>
      <c r="E1631" s="4">
        <v>155216.60999999999</v>
      </c>
    </row>
    <row r="1632" spans="1:5" x14ac:dyDescent="0.25">
      <c r="A1632" t="s">
        <v>2750</v>
      </c>
      <c r="B1632" s="8">
        <v>1005</v>
      </c>
      <c r="C1632" t="s">
        <v>812</v>
      </c>
      <c r="D1632" t="s">
        <v>832</v>
      </c>
      <c r="E1632" s="4">
        <v>0</v>
      </c>
    </row>
    <row r="1633" spans="1:5" x14ac:dyDescent="0.25">
      <c r="A1633" t="s">
        <v>2751</v>
      </c>
      <c r="B1633" s="8">
        <v>1004</v>
      </c>
      <c r="C1633" t="s">
        <v>804</v>
      </c>
      <c r="D1633" t="s">
        <v>3</v>
      </c>
      <c r="E1633" s="4">
        <v>583.36</v>
      </c>
    </row>
    <row r="1634" spans="1:5" x14ac:dyDescent="0.25">
      <c r="A1634" t="s">
        <v>2752</v>
      </c>
      <c r="B1634" s="8">
        <v>1003</v>
      </c>
      <c r="C1634" t="s">
        <v>806</v>
      </c>
      <c r="D1634" t="s">
        <v>705</v>
      </c>
      <c r="E1634" s="4">
        <v>29040.720000000001</v>
      </c>
    </row>
    <row r="1635" spans="1:5" x14ac:dyDescent="0.25">
      <c r="A1635" t="s">
        <v>2753</v>
      </c>
      <c r="B1635" s="8">
        <v>1005</v>
      </c>
      <c r="C1635" t="s">
        <v>803</v>
      </c>
      <c r="D1635" t="s">
        <v>838</v>
      </c>
      <c r="E1635" s="4">
        <v>0</v>
      </c>
    </row>
    <row r="1636" spans="1:5" x14ac:dyDescent="0.25">
      <c r="A1636" t="s">
        <v>2754</v>
      </c>
      <c r="B1636" s="8">
        <v>1003</v>
      </c>
      <c r="C1636" t="s">
        <v>806</v>
      </c>
      <c r="D1636" t="s">
        <v>838</v>
      </c>
      <c r="E1636" s="4">
        <v>0</v>
      </c>
    </row>
    <row r="1637" spans="1:5" x14ac:dyDescent="0.25">
      <c r="A1637" t="s">
        <v>2755</v>
      </c>
      <c r="B1637" s="8">
        <v>1001</v>
      </c>
      <c r="C1637" t="s">
        <v>811</v>
      </c>
      <c r="D1637" t="s">
        <v>3</v>
      </c>
      <c r="E1637" s="4">
        <v>16299.36</v>
      </c>
    </row>
    <row r="1638" spans="1:5" x14ac:dyDescent="0.25">
      <c r="A1638" t="s">
        <v>2756</v>
      </c>
      <c r="B1638" s="8">
        <v>1006</v>
      </c>
      <c r="C1638" t="s">
        <v>806</v>
      </c>
      <c r="D1638" t="s">
        <v>705</v>
      </c>
      <c r="E1638" s="4">
        <v>246250.3899999999</v>
      </c>
    </row>
    <row r="1639" spans="1:5" x14ac:dyDescent="0.25">
      <c r="A1639" t="s">
        <v>2757</v>
      </c>
      <c r="B1639" s="8">
        <v>1005</v>
      </c>
      <c r="C1639" t="s">
        <v>808</v>
      </c>
      <c r="D1639" t="s">
        <v>830</v>
      </c>
      <c r="E1639" s="4">
        <v>0</v>
      </c>
    </row>
    <row r="1640" spans="1:5" x14ac:dyDescent="0.25">
      <c r="A1640" t="s">
        <v>2758</v>
      </c>
      <c r="B1640" s="8">
        <v>1004</v>
      </c>
      <c r="C1640" t="s">
        <v>813</v>
      </c>
      <c r="D1640" t="s">
        <v>838</v>
      </c>
      <c r="E1640" s="4">
        <v>67175.61</v>
      </c>
    </row>
    <row r="1641" spans="1:5" x14ac:dyDescent="0.25">
      <c r="A1641" t="s">
        <v>2759</v>
      </c>
      <c r="B1641" s="8">
        <v>1001</v>
      </c>
      <c r="C1641" t="s">
        <v>804</v>
      </c>
      <c r="D1641" t="s">
        <v>705</v>
      </c>
      <c r="E1641" s="4">
        <v>-262.37</v>
      </c>
    </row>
    <row r="1642" spans="1:5" x14ac:dyDescent="0.25">
      <c r="A1642" t="s">
        <v>2760</v>
      </c>
      <c r="B1642" s="8">
        <v>1005</v>
      </c>
      <c r="C1642" t="s">
        <v>804</v>
      </c>
      <c r="D1642" t="s">
        <v>830</v>
      </c>
      <c r="E1642" s="4">
        <v>182.37</v>
      </c>
    </row>
    <row r="1643" spans="1:5" x14ac:dyDescent="0.25">
      <c r="A1643" t="s">
        <v>2761</v>
      </c>
      <c r="B1643" s="8">
        <v>1006</v>
      </c>
      <c r="C1643" t="s">
        <v>812</v>
      </c>
      <c r="D1643" t="s">
        <v>832</v>
      </c>
      <c r="E1643" s="4">
        <v>0</v>
      </c>
    </row>
    <row r="1644" spans="1:5" x14ac:dyDescent="0.25">
      <c r="A1644" t="s">
        <v>2762</v>
      </c>
      <c r="B1644" s="8">
        <v>1003</v>
      </c>
      <c r="C1644" t="s">
        <v>812</v>
      </c>
      <c r="D1644" t="s">
        <v>830</v>
      </c>
      <c r="E1644" s="4">
        <v>0</v>
      </c>
    </row>
    <row r="1645" spans="1:5" x14ac:dyDescent="0.25">
      <c r="A1645" t="s">
        <v>2763</v>
      </c>
      <c r="B1645" s="8">
        <v>1001</v>
      </c>
      <c r="C1645" t="s">
        <v>810</v>
      </c>
      <c r="D1645" t="s">
        <v>849</v>
      </c>
      <c r="E1645" s="4">
        <v>3417.49</v>
      </c>
    </row>
    <row r="1646" spans="1:5" x14ac:dyDescent="0.25">
      <c r="A1646" t="s">
        <v>2764</v>
      </c>
      <c r="B1646" s="8">
        <v>1005</v>
      </c>
      <c r="C1646" t="s">
        <v>811</v>
      </c>
      <c r="D1646" t="s">
        <v>705</v>
      </c>
      <c r="E1646" s="4">
        <v>0</v>
      </c>
    </row>
    <row r="1647" spans="1:5" x14ac:dyDescent="0.25">
      <c r="A1647" t="s">
        <v>2765</v>
      </c>
      <c r="B1647" s="8">
        <v>1002</v>
      </c>
      <c r="C1647" t="s">
        <v>813</v>
      </c>
      <c r="D1647" t="s">
        <v>832</v>
      </c>
      <c r="E1647" s="4">
        <v>-5873.86</v>
      </c>
    </row>
    <row r="1648" spans="1:5" x14ac:dyDescent="0.25">
      <c r="A1648" t="s">
        <v>2766</v>
      </c>
      <c r="B1648" s="8">
        <v>1005</v>
      </c>
      <c r="C1648" t="s">
        <v>812</v>
      </c>
      <c r="D1648" t="s">
        <v>838</v>
      </c>
      <c r="E1648" s="4">
        <v>5233757.4399999995</v>
      </c>
    </row>
    <row r="1649" spans="1:5" x14ac:dyDescent="0.25">
      <c r="A1649" t="s">
        <v>2767</v>
      </c>
      <c r="B1649" s="8">
        <v>1004</v>
      </c>
      <c r="C1649" t="s">
        <v>812</v>
      </c>
      <c r="D1649" t="s">
        <v>830</v>
      </c>
      <c r="E1649" s="4">
        <v>0</v>
      </c>
    </row>
    <row r="1650" spans="1:5" x14ac:dyDescent="0.25">
      <c r="A1650" t="s">
        <v>2768</v>
      </c>
      <c r="B1650" s="8">
        <v>1004</v>
      </c>
      <c r="C1650" t="s">
        <v>808</v>
      </c>
      <c r="D1650" t="s">
        <v>830</v>
      </c>
      <c r="E1650" s="4">
        <v>423.59</v>
      </c>
    </row>
    <row r="1651" spans="1:5" x14ac:dyDescent="0.25">
      <c r="A1651" t="s">
        <v>2769</v>
      </c>
      <c r="B1651" s="8">
        <v>1005</v>
      </c>
      <c r="C1651" t="s">
        <v>803</v>
      </c>
      <c r="D1651" t="s">
        <v>832</v>
      </c>
      <c r="E1651" s="4">
        <v>0</v>
      </c>
    </row>
    <row r="1652" spans="1:5" x14ac:dyDescent="0.25">
      <c r="A1652" t="s">
        <v>2770</v>
      </c>
      <c r="B1652" s="8">
        <v>1001</v>
      </c>
      <c r="C1652" t="s">
        <v>808</v>
      </c>
      <c r="D1652" t="s">
        <v>705</v>
      </c>
      <c r="E1652" s="4">
        <v>62831.68</v>
      </c>
    </row>
    <row r="1653" spans="1:5" x14ac:dyDescent="0.25">
      <c r="A1653" t="s">
        <v>2771</v>
      </c>
      <c r="B1653" s="8">
        <v>1006</v>
      </c>
      <c r="C1653" t="s">
        <v>816</v>
      </c>
      <c r="D1653" t="s">
        <v>830</v>
      </c>
      <c r="E1653" s="4">
        <v>122124.79</v>
      </c>
    </row>
    <row r="1654" spans="1:5" x14ac:dyDescent="0.25">
      <c r="A1654" t="s">
        <v>2772</v>
      </c>
      <c r="B1654" s="8">
        <v>1005</v>
      </c>
      <c r="C1654" t="s">
        <v>778</v>
      </c>
      <c r="D1654" t="s">
        <v>832</v>
      </c>
      <c r="E1654" s="4">
        <v>-5421.05</v>
      </c>
    </row>
    <row r="1655" spans="1:5" x14ac:dyDescent="0.25">
      <c r="A1655" t="s">
        <v>2773</v>
      </c>
      <c r="B1655" s="8">
        <v>1003</v>
      </c>
      <c r="C1655" t="s">
        <v>814</v>
      </c>
      <c r="D1655" t="s">
        <v>838</v>
      </c>
      <c r="E1655" s="4">
        <v>0</v>
      </c>
    </row>
    <row r="1656" spans="1:5" x14ac:dyDescent="0.25">
      <c r="A1656" t="s">
        <v>2774</v>
      </c>
      <c r="B1656" s="8">
        <v>1001</v>
      </c>
      <c r="C1656" t="s">
        <v>802</v>
      </c>
      <c r="D1656" t="s">
        <v>830</v>
      </c>
      <c r="E1656" s="4">
        <v>0</v>
      </c>
    </row>
    <row r="1657" spans="1:5" x14ac:dyDescent="0.25">
      <c r="A1657" t="s">
        <v>2775</v>
      </c>
      <c r="B1657" s="8">
        <v>1005</v>
      </c>
      <c r="C1657" t="s">
        <v>808</v>
      </c>
      <c r="D1657" t="s">
        <v>830</v>
      </c>
      <c r="E1657" s="4">
        <v>8376.14</v>
      </c>
    </row>
    <row r="1658" spans="1:5" x14ac:dyDescent="0.25">
      <c r="A1658" t="s">
        <v>2776</v>
      </c>
      <c r="B1658" s="8">
        <v>1005</v>
      </c>
      <c r="C1658" t="s">
        <v>809</v>
      </c>
      <c r="D1658" t="s">
        <v>830</v>
      </c>
      <c r="E1658" s="4">
        <v>17954.2399999999</v>
      </c>
    </row>
    <row r="1659" spans="1:5" x14ac:dyDescent="0.25">
      <c r="A1659" t="s">
        <v>2777</v>
      </c>
      <c r="B1659" s="8">
        <v>1005</v>
      </c>
      <c r="C1659" t="s">
        <v>814</v>
      </c>
      <c r="D1659" t="s">
        <v>705</v>
      </c>
      <c r="E1659" s="4">
        <v>0</v>
      </c>
    </row>
    <row r="1660" spans="1:5" x14ac:dyDescent="0.25">
      <c r="A1660" t="s">
        <v>2778</v>
      </c>
      <c r="B1660" s="8">
        <v>1003</v>
      </c>
      <c r="C1660" t="s">
        <v>812</v>
      </c>
      <c r="D1660" t="s">
        <v>838</v>
      </c>
      <c r="E1660" s="4">
        <v>0</v>
      </c>
    </row>
    <row r="1661" spans="1:5" x14ac:dyDescent="0.25">
      <c r="A1661" t="s">
        <v>2779</v>
      </c>
      <c r="B1661" s="8">
        <v>1004</v>
      </c>
      <c r="C1661" t="s">
        <v>816</v>
      </c>
      <c r="D1661" t="s">
        <v>838</v>
      </c>
      <c r="E1661" s="4">
        <v>0</v>
      </c>
    </row>
    <row r="1662" spans="1:5" x14ac:dyDescent="0.25">
      <c r="A1662" t="s">
        <v>2780</v>
      </c>
      <c r="B1662" s="8">
        <v>1004</v>
      </c>
      <c r="C1662" t="s">
        <v>810</v>
      </c>
      <c r="D1662" t="s">
        <v>830</v>
      </c>
      <c r="E1662" s="4">
        <v>-354.74</v>
      </c>
    </row>
    <row r="1663" spans="1:5" x14ac:dyDescent="0.25">
      <c r="A1663" t="s">
        <v>2781</v>
      </c>
      <c r="B1663" s="8">
        <v>1003</v>
      </c>
      <c r="C1663" t="s">
        <v>805</v>
      </c>
      <c r="D1663" t="s">
        <v>838</v>
      </c>
      <c r="E1663" s="4">
        <v>1129.75</v>
      </c>
    </row>
    <row r="1664" spans="1:5" x14ac:dyDescent="0.25">
      <c r="A1664" t="s">
        <v>2782</v>
      </c>
      <c r="B1664" s="8">
        <v>1003</v>
      </c>
      <c r="C1664" t="s">
        <v>803</v>
      </c>
      <c r="D1664" t="s">
        <v>832</v>
      </c>
      <c r="E1664" s="4">
        <v>306338.69</v>
      </c>
    </row>
    <row r="1665" spans="1:5" x14ac:dyDescent="0.25">
      <c r="A1665" t="s">
        <v>2783</v>
      </c>
      <c r="B1665" s="8">
        <v>1005</v>
      </c>
      <c r="C1665" t="s">
        <v>816</v>
      </c>
      <c r="D1665" t="s">
        <v>830</v>
      </c>
      <c r="E1665" s="4">
        <v>6561.84</v>
      </c>
    </row>
    <row r="1666" spans="1:5" x14ac:dyDescent="0.25">
      <c r="A1666" t="s">
        <v>2784</v>
      </c>
      <c r="B1666" s="8">
        <v>1004</v>
      </c>
      <c r="C1666" t="s">
        <v>778</v>
      </c>
      <c r="D1666" t="s">
        <v>838</v>
      </c>
      <c r="E1666" s="4">
        <v>0</v>
      </c>
    </row>
    <row r="1667" spans="1:5" x14ac:dyDescent="0.25">
      <c r="A1667" t="s">
        <v>2785</v>
      </c>
      <c r="B1667" s="8">
        <v>1006</v>
      </c>
      <c r="C1667" t="s">
        <v>813</v>
      </c>
      <c r="D1667" t="s">
        <v>838</v>
      </c>
      <c r="E1667" s="4">
        <v>163759.29999999999</v>
      </c>
    </row>
    <row r="1668" spans="1:5" x14ac:dyDescent="0.25">
      <c r="A1668" t="s">
        <v>2786</v>
      </c>
      <c r="B1668" s="8">
        <v>1003</v>
      </c>
      <c r="C1668" t="s">
        <v>809</v>
      </c>
      <c r="D1668" t="s">
        <v>830</v>
      </c>
      <c r="E1668" s="4">
        <v>0</v>
      </c>
    </row>
    <row r="1669" spans="1:5" x14ac:dyDescent="0.25">
      <c r="A1669" t="s">
        <v>2787</v>
      </c>
      <c r="B1669" s="8">
        <v>1003</v>
      </c>
      <c r="C1669" t="s">
        <v>808</v>
      </c>
      <c r="D1669" t="s">
        <v>830</v>
      </c>
      <c r="E1669" s="4">
        <v>0</v>
      </c>
    </row>
    <row r="1670" spans="1:5" x14ac:dyDescent="0.25">
      <c r="A1670" t="s">
        <v>2788</v>
      </c>
      <c r="B1670" s="8">
        <v>1003</v>
      </c>
      <c r="C1670" t="s">
        <v>816</v>
      </c>
      <c r="D1670" t="s">
        <v>830</v>
      </c>
      <c r="E1670" s="4">
        <v>318181.28000000003</v>
      </c>
    </row>
    <row r="1671" spans="1:5" x14ac:dyDescent="0.25">
      <c r="A1671" t="s">
        <v>2789</v>
      </c>
      <c r="B1671" s="8">
        <v>1006</v>
      </c>
      <c r="C1671" t="s">
        <v>810</v>
      </c>
      <c r="D1671" t="s">
        <v>838</v>
      </c>
      <c r="E1671" s="4">
        <v>0</v>
      </c>
    </row>
    <row r="1672" spans="1:5" x14ac:dyDescent="0.25">
      <c r="A1672" t="s">
        <v>2790</v>
      </c>
      <c r="B1672" s="8">
        <v>1006</v>
      </c>
      <c r="C1672" t="s">
        <v>778</v>
      </c>
      <c r="D1672" t="s">
        <v>849</v>
      </c>
      <c r="E1672" s="4">
        <v>0</v>
      </c>
    </row>
    <row r="1673" spans="1:5" x14ac:dyDescent="0.25">
      <c r="A1673" t="s">
        <v>2791</v>
      </c>
      <c r="B1673" s="8">
        <v>1003</v>
      </c>
      <c r="C1673" t="s">
        <v>805</v>
      </c>
      <c r="D1673" t="s">
        <v>830</v>
      </c>
      <c r="E1673" s="4">
        <v>486058.66</v>
      </c>
    </row>
    <row r="1674" spans="1:5" x14ac:dyDescent="0.25">
      <c r="A1674" t="s">
        <v>2792</v>
      </c>
      <c r="B1674" s="8">
        <v>1005</v>
      </c>
      <c r="C1674" t="s">
        <v>814</v>
      </c>
      <c r="D1674" t="s">
        <v>838</v>
      </c>
      <c r="E1674" s="4">
        <v>1746265.22</v>
      </c>
    </row>
    <row r="1675" spans="1:5" x14ac:dyDescent="0.25">
      <c r="A1675" t="s">
        <v>2793</v>
      </c>
      <c r="B1675" s="8">
        <v>1003</v>
      </c>
      <c r="C1675" t="s">
        <v>813</v>
      </c>
      <c r="D1675" t="s">
        <v>838</v>
      </c>
      <c r="E1675" s="4">
        <v>0</v>
      </c>
    </row>
    <row r="1676" spans="1:5" x14ac:dyDescent="0.25">
      <c r="A1676" t="s">
        <v>2794</v>
      </c>
      <c r="B1676" s="8">
        <v>1005</v>
      </c>
      <c r="C1676" t="s">
        <v>802</v>
      </c>
      <c r="D1676" t="s">
        <v>705</v>
      </c>
      <c r="E1676" s="4">
        <v>3430.32</v>
      </c>
    </row>
    <row r="1677" spans="1:5" x14ac:dyDescent="0.25">
      <c r="A1677" t="s">
        <v>2795</v>
      </c>
      <c r="B1677" s="8">
        <v>1005</v>
      </c>
      <c r="C1677" t="s">
        <v>807</v>
      </c>
      <c r="D1677" t="s">
        <v>705</v>
      </c>
      <c r="E1677" s="4">
        <v>72205.81</v>
      </c>
    </row>
    <row r="1678" spans="1:5" x14ac:dyDescent="0.25">
      <c r="A1678" t="s">
        <v>2796</v>
      </c>
      <c r="B1678" s="8">
        <v>1001</v>
      </c>
      <c r="C1678" t="s">
        <v>805</v>
      </c>
      <c r="D1678" t="s">
        <v>832</v>
      </c>
      <c r="E1678" s="4">
        <v>0</v>
      </c>
    </row>
    <row r="1679" spans="1:5" x14ac:dyDescent="0.25">
      <c r="A1679" t="s">
        <v>2797</v>
      </c>
      <c r="B1679" s="8">
        <v>1002</v>
      </c>
      <c r="C1679" t="s">
        <v>814</v>
      </c>
      <c r="D1679" t="s">
        <v>705</v>
      </c>
      <c r="E1679" s="4">
        <v>-417.9</v>
      </c>
    </row>
    <row r="1680" spans="1:5" x14ac:dyDescent="0.25">
      <c r="A1680" t="s">
        <v>2798</v>
      </c>
      <c r="B1680" s="8">
        <v>1003</v>
      </c>
      <c r="C1680" t="s">
        <v>814</v>
      </c>
      <c r="D1680" t="s">
        <v>830</v>
      </c>
      <c r="E1680" s="4">
        <v>860023.67</v>
      </c>
    </row>
    <row r="1681" spans="1:5" x14ac:dyDescent="0.25">
      <c r="A1681" t="s">
        <v>2799</v>
      </c>
      <c r="B1681" s="8">
        <v>1002</v>
      </c>
      <c r="C1681" t="s">
        <v>814</v>
      </c>
      <c r="D1681" t="s">
        <v>832</v>
      </c>
      <c r="E1681" s="4">
        <v>-96305.7</v>
      </c>
    </row>
    <row r="1682" spans="1:5" x14ac:dyDescent="0.25">
      <c r="A1682" t="s">
        <v>2800</v>
      </c>
      <c r="B1682" s="8">
        <v>1004</v>
      </c>
      <c r="C1682" t="s">
        <v>803</v>
      </c>
      <c r="D1682" t="s">
        <v>838</v>
      </c>
      <c r="E1682" s="4">
        <v>0</v>
      </c>
    </row>
    <row r="1683" spans="1:5" x14ac:dyDescent="0.25">
      <c r="A1683" t="s">
        <v>2801</v>
      </c>
      <c r="B1683" s="8">
        <v>1006</v>
      </c>
      <c r="C1683" t="s">
        <v>805</v>
      </c>
      <c r="D1683" t="s">
        <v>832</v>
      </c>
      <c r="E1683" s="4">
        <v>1938980.43</v>
      </c>
    </row>
    <row r="1684" spans="1:5" x14ac:dyDescent="0.25">
      <c r="A1684" t="s">
        <v>2802</v>
      </c>
      <c r="B1684" s="8">
        <v>1004</v>
      </c>
      <c r="C1684" t="s">
        <v>805</v>
      </c>
      <c r="D1684" t="s">
        <v>705</v>
      </c>
      <c r="E1684" s="4">
        <v>1324212.8699999999</v>
      </c>
    </row>
    <row r="1685" spans="1:5" x14ac:dyDescent="0.25">
      <c r="A1685" t="s">
        <v>2803</v>
      </c>
      <c r="B1685" s="8">
        <v>1003</v>
      </c>
      <c r="C1685" t="s">
        <v>806</v>
      </c>
      <c r="D1685" t="s">
        <v>830</v>
      </c>
      <c r="E1685" s="4">
        <v>0</v>
      </c>
    </row>
    <row r="1686" spans="1:5" x14ac:dyDescent="0.25">
      <c r="A1686" t="s">
        <v>2804</v>
      </c>
      <c r="B1686" s="8">
        <v>1002</v>
      </c>
      <c r="C1686" t="s">
        <v>811</v>
      </c>
      <c r="D1686" t="s">
        <v>705</v>
      </c>
      <c r="E1686" s="4">
        <v>231187.56</v>
      </c>
    </row>
    <row r="1687" spans="1:5" x14ac:dyDescent="0.25">
      <c r="A1687" t="s">
        <v>2805</v>
      </c>
      <c r="B1687" s="8">
        <v>1003</v>
      </c>
      <c r="C1687" t="s">
        <v>816</v>
      </c>
      <c r="D1687" t="s">
        <v>838</v>
      </c>
      <c r="E1687" s="4">
        <v>0</v>
      </c>
    </row>
    <row r="1688" spans="1:5" x14ac:dyDescent="0.25">
      <c r="A1688" t="s">
        <v>2806</v>
      </c>
      <c r="B1688" s="8">
        <v>1006</v>
      </c>
      <c r="C1688" t="s">
        <v>805</v>
      </c>
      <c r="D1688" t="s">
        <v>830</v>
      </c>
      <c r="E1688" s="4">
        <v>68138.92</v>
      </c>
    </row>
    <row r="1689" spans="1:5" x14ac:dyDescent="0.25">
      <c r="A1689" t="s">
        <v>2807</v>
      </c>
      <c r="B1689" s="8">
        <v>1003</v>
      </c>
      <c r="C1689" t="s">
        <v>805</v>
      </c>
      <c r="D1689" t="s">
        <v>830</v>
      </c>
      <c r="E1689" s="4">
        <v>118146.96</v>
      </c>
    </row>
    <row r="1690" spans="1:5" x14ac:dyDescent="0.25">
      <c r="A1690" t="s">
        <v>2808</v>
      </c>
      <c r="B1690" s="8">
        <v>1005</v>
      </c>
      <c r="C1690" t="s">
        <v>810</v>
      </c>
      <c r="D1690" t="s">
        <v>705</v>
      </c>
      <c r="E1690" s="4">
        <v>186657.95</v>
      </c>
    </row>
    <row r="1691" spans="1:5" x14ac:dyDescent="0.25">
      <c r="A1691" t="s">
        <v>2809</v>
      </c>
      <c r="B1691" s="8">
        <v>1005</v>
      </c>
      <c r="C1691" t="s">
        <v>817</v>
      </c>
      <c r="D1691" t="s">
        <v>705</v>
      </c>
      <c r="E1691" s="4">
        <v>0</v>
      </c>
    </row>
    <row r="1692" spans="1:5" x14ac:dyDescent="0.25">
      <c r="A1692" t="s">
        <v>2810</v>
      </c>
      <c r="B1692" s="8">
        <v>1003</v>
      </c>
      <c r="C1692" t="s">
        <v>807</v>
      </c>
      <c r="D1692" t="s">
        <v>832</v>
      </c>
      <c r="E1692" s="4">
        <v>0</v>
      </c>
    </row>
    <row r="1693" spans="1:5" x14ac:dyDescent="0.25">
      <c r="A1693" t="s">
        <v>2811</v>
      </c>
      <c r="B1693" s="8">
        <v>1005</v>
      </c>
      <c r="C1693" t="s">
        <v>804</v>
      </c>
      <c r="D1693" t="s">
        <v>832</v>
      </c>
      <c r="E1693" s="4">
        <v>0</v>
      </c>
    </row>
    <row r="1694" spans="1:5" x14ac:dyDescent="0.25">
      <c r="A1694" t="s">
        <v>2812</v>
      </c>
      <c r="B1694" s="8">
        <v>1001</v>
      </c>
      <c r="C1694" t="s">
        <v>815</v>
      </c>
      <c r="D1694" t="s">
        <v>849</v>
      </c>
      <c r="E1694" s="4">
        <v>244256.3</v>
      </c>
    </row>
    <row r="1695" spans="1:5" x14ac:dyDescent="0.25">
      <c r="A1695" t="s">
        <v>2813</v>
      </c>
      <c r="B1695" s="8">
        <v>1004</v>
      </c>
      <c r="C1695" t="s">
        <v>805</v>
      </c>
      <c r="D1695" t="s">
        <v>838</v>
      </c>
      <c r="E1695" s="4">
        <v>0</v>
      </c>
    </row>
    <row r="1696" spans="1:5" x14ac:dyDescent="0.25">
      <c r="A1696" t="s">
        <v>2814</v>
      </c>
      <c r="B1696" s="8">
        <v>1001</v>
      </c>
      <c r="C1696" t="s">
        <v>817</v>
      </c>
      <c r="D1696" t="s">
        <v>705</v>
      </c>
      <c r="E1696" s="4">
        <v>-2109.7399999999998</v>
      </c>
    </row>
    <row r="1697" spans="1:5" x14ac:dyDescent="0.25">
      <c r="A1697" t="s">
        <v>2815</v>
      </c>
      <c r="B1697" s="8">
        <v>1001</v>
      </c>
      <c r="C1697" t="s">
        <v>817</v>
      </c>
      <c r="D1697" t="s">
        <v>832</v>
      </c>
      <c r="E1697" s="4">
        <v>0</v>
      </c>
    </row>
    <row r="1698" spans="1:5" x14ac:dyDescent="0.25">
      <c r="A1698" t="s">
        <v>2816</v>
      </c>
      <c r="B1698" s="8">
        <v>1004</v>
      </c>
      <c r="C1698" t="s">
        <v>807</v>
      </c>
      <c r="D1698" t="s">
        <v>705</v>
      </c>
      <c r="E1698" s="4">
        <v>-25285.97</v>
      </c>
    </row>
    <row r="1699" spans="1:5" x14ac:dyDescent="0.25">
      <c r="A1699" t="s">
        <v>2817</v>
      </c>
      <c r="B1699" s="8">
        <v>1002</v>
      </c>
      <c r="C1699" t="s">
        <v>803</v>
      </c>
      <c r="D1699" t="s">
        <v>830</v>
      </c>
      <c r="E1699" s="4">
        <v>0</v>
      </c>
    </row>
    <row r="1700" spans="1:5" x14ac:dyDescent="0.25">
      <c r="A1700" t="s">
        <v>2818</v>
      </c>
      <c r="B1700" s="8">
        <v>1003</v>
      </c>
      <c r="C1700" t="s">
        <v>804</v>
      </c>
      <c r="D1700" t="s">
        <v>830</v>
      </c>
      <c r="E1700" s="4">
        <v>0</v>
      </c>
    </row>
    <row r="1701" spans="1:5" x14ac:dyDescent="0.25">
      <c r="A1701" t="s">
        <v>2819</v>
      </c>
      <c r="B1701" s="8">
        <v>1006</v>
      </c>
      <c r="C1701" t="s">
        <v>803</v>
      </c>
      <c r="D1701" t="s">
        <v>705</v>
      </c>
      <c r="E1701" s="4">
        <v>4127.68</v>
      </c>
    </row>
    <row r="1702" spans="1:5" x14ac:dyDescent="0.25">
      <c r="A1702" t="s">
        <v>2820</v>
      </c>
      <c r="B1702" s="8">
        <v>1001</v>
      </c>
      <c r="C1702" t="s">
        <v>804</v>
      </c>
      <c r="D1702" t="s">
        <v>832</v>
      </c>
      <c r="E1702" s="4">
        <v>4070.52</v>
      </c>
    </row>
    <row r="1703" spans="1:5" x14ac:dyDescent="0.25">
      <c r="A1703" t="s">
        <v>2821</v>
      </c>
      <c r="B1703" s="8">
        <v>1002</v>
      </c>
      <c r="C1703" t="s">
        <v>813</v>
      </c>
      <c r="D1703" t="s">
        <v>830</v>
      </c>
      <c r="E1703" s="4">
        <v>0</v>
      </c>
    </row>
    <row r="1704" spans="1:5" x14ac:dyDescent="0.25">
      <c r="A1704" t="s">
        <v>2822</v>
      </c>
      <c r="B1704" s="8">
        <v>1003</v>
      </c>
      <c r="C1704" t="s">
        <v>807</v>
      </c>
      <c r="D1704" t="s">
        <v>705</v>
      </c>
      <c r="E1704" s="4">
        <v>0</v>
      </c>
    </row>
    <row r="1705" spans="1:5" x14ac:dyDescent="0.25">
      <c r="A1705" t="s">
        <v>2823</v>
      </c>
      <c r="B1705" s="8">
        <v>1001</v>
      </c>
      <c r="C1705" t="s">
        <v>810</v>
      </c>
      <c r="D1705" t="s">
        <v>832</v>
      </c>
      <c r="E1705" s="4">
        <v>43203.51</v>
      </c>
    </row>
    <row r="1706" spans="1:5" x14ac:dyDescent="0.25">
      <c r="A1706" t="s">
        <v>2824</v>
      </c>
      <c r="B1706" s="8">
        <v>1002</v>
      </c>
      <c r="C1706" t="s">
        <v>808</v>
      </c>
      <c r="D1706" t="s">
        <v>838</v>
      </c>
      <c r="E1706" s="4">
        <v>0</v>
      </c>
    </row>
    <row r="1707" spans="1:5" x14ac:dyDescent="0.25">
      <c r="A1707" t="s">
        <v>2825</v>
      </c>
      <c r="B1707" s="8">
        <v>1001</v>
      </c>
      <c r="C1707" t="s">
        <v>806</v>
      </c>
      <c r="D1707" t="s">
        <v>838</v>
      </c>
      <c r="E1707" s="4">
        <v>0</v>
      </c>
    </row>
    <row r="1708" spans="1:5" x14ac:dyDescent="0.25">
      <c r="A1708" t="s">
        <v>2826</v>
      </c>
      <c r="B1708" s="8">
        <v>1001</v>
      </c>
      <c r="C1708" t="s">
        <v>816</v>
      </c>
      <c r="D1708" t="s">
        <v>705</v>
      </c>
      <c r="E1708" s="4">
        <v>0</v>
      </c>
    </row>
    <row r="1709" spans="1:5" x14ac:dyDescent="0.25">
      <c r="A1709" t="s">
        <v>2827</v>
      </c>
      <c r="B1709" s="8">
        <v>1004</v>
      </c>
      <c r="C1709" t="s">
        <v>778</v>
      </c>
      <c r="D1709" t="s">
        <v>3</v>
      </c>
      <c r="E1709" s="4">
        <v>20876.719999999998</v>
      </c>
    </row>
    <row r="1710" spans="1:5" x14ac:dyDescent="0.25">
      <c r="A1710" t="s">
        <v>2828</v>
      </c>
      <c r="B1710" s="8">
        <v>1002</v>
      </c>
      <c r="C1710" t="s">
        <v>816</v>
      </c>
      <c r="D1710" t="s">
        <v>830</v>
      </c>
      <c r="E1710" s="4">
        <v>130908.81</v>
      </c>
    </row>
    <row r="1711" spans="1:5" x14ac:dyDescent="0.25">
      <c r="A1711" t="s">
        <v>2829</v>
      </c>
      <c r="B1711" s="8">
        <v>1005</v>
      </c>
      <c r="C1711" t="s">
        <v>816</v>
      </c>
      <c r="D1711" t="s">
        <v>705</v>
      </c>
      <c r="E1711" s="4">
        <v>333424.28000000003</v>
      </c>
    </row>
    <row r="1712" spans="1:5" x14ac:dyDescent="0.25">
      <c r="A1712" t="s">
        <v>2830</v>
      </c>
      <c r="B1712" s="8">
        <v>1004</v>
      </c>
      <c r="C1712" t="s">
        <v>811</v>
      </c>
      <c r="D1712" t="s">
        <v>838</v>
      </c>
      <c r="E1712" s="4">
        <v>0</v>
      </c>
    </row>
    <row r="1713" spans="1:5" x14ac:dyDescent="0.25">
      <c r="A1713" t="s">
        <v>2831</v>
      </c>
      <c r="B1713" s="8">
        <v>1003</v>
      </c>
      <c r="C1713" t="s">
        <v>811</v>
      </c>
      <c r="D1713" t="s">
        <v>3</v>
      </c>
      <c r="E1713" s="4">
        <v>0</v>
      </c>
    </row>
    <row r="1714" spans="1:5" x14ac:dyDescent="0.25">
      <c r="A1714" t="s">
        <v>2832</v>
      </c>
      <c r="B1714" s="8">
        <v>1003</v>
      </c>
      <c r="C1714" t="s">
        <v>814</v>
      </c>
      <c r="D1714" t="s">
        <v>3</v>
      </c>
      <c r="E1714" s="4">
        <v>26.61</v>
      </c>
    </row>
    <row r="1715" spans="1:5" x14ac:dyDescent="0.25">
      <c r="A1715" t="s">
        <v>2833</v>
      </c>
      <c r="B1715" s="8">
        <v>1005</v>
      </c>
      <c r="C1715" t="s">
        <v>802</v>
      </c>
      <c r="D1715" t="s">
        <v>830</v>
      </c>
      <c r="E1715" s="4">
        <v>36.770000000000003</v>
      </c>
    </row>
    <row r="1716" spans="1:5" x14ac:dyDescent="0.25">
      <c r="A1716" t="s">
        <v>2834</v>
      </c>
      <c r="B1716" s="8">
        <v>1003</v>
      </c>
      <c r="C1716" t="s">
        <v>809</v>
      </c>
      <c r="D1716" t="s">
        <v>705</v>
      </c>
      <c r="E1716" s="4">
        <v>23162.61</v>
      </c>
    </row>
    <row r="1717" spans="1:5" x14ac:dyDescent="0.25">
      <c r="A1717" t="s">
        <v>2835</v>
      </c>
      <c r="B1717" s="8">
        <v>1002</v>
      </c>
      <c r="C1717" t="s">
        <v>778</v>
      </c>
      <c r="D1717" t="s">
        <v>830</v>
      </c>
      <c r="E1717" s="4">
        <v>0</v>
      </c>
    </row>
    <row r="1718" spans="1:5" x14ac:dyDescent="0.25">
      <c r="A1718" t="s">
        <v>2836</v>
      </c>
      <c r="B1718" s="8">
        <v>1006</v>
      </c>
      <c r="C1718" t="s">
        <v>808</v>
      </c>
      <c r="D1718" t="s">
        <v>705</v>
      </c>
      <c r="E1718" s="4">
        <v>4019.24</v>
      </c>
    </row>
    <row r="1719" spans="1:5" x14ac:dyDescent="0.25">
      <c r="A1719" t="s">
        <v>2837</v>
      </c>
      <c r="B1719" s="8">
        <v>1004</v>
      </c>
      <c r="C1719" t="s">
        <v>817</v>
      </c>
      <c r="D1719" t="s">
        <v>830</v>
      </c>
      <c r="E1719" s="4">
        <v>0</v>
      </c>
    </row>
    <row r="1720" spans="1:5" x14ac:dyDescent="0.25">
      <c r="A1720" t="s">
        <v>2838</v>
      </c>
      <c r="B1720" s="8">
        <v>1005</v>
      </c>
      <c r="C1720" t="s">
        <v>806</v>
      </c>
      <c r="D1720" t="s">
        <v>705</v>
      </c>
      <c r="E1720" s="4">
        <v>29284.49</v>
      </c>
    </row>
    <row r="1721" spans="1:5" x14ac:dyDescent="0.25">
      <c r="A1721" t="s">
        <v>2839</v>
      </c>
      <c r="B1721" s="8">
        <v>1001</v>
      </c>
      <c r="C1721" t="s">
        <v>805</v>
      </c>
      <c r="D1721" t="s">
        <v>830</v>
      </c>
      <c r="E1721" s="4">
        <v>0</v>
      </c>
    </row>
    <row r="1722" spans="1:5" x14ac:dyDescent="0.25">
      <c r="A1722" t="s">
        <v>2840</v>
      </c>
      <c r="B1722" s="8">
        <v>1001</v>
      </c>
      <c r="C1722" t="s">
        <v>809</v>
      </c>
      <c r="D1722" t="s">
        <v>832</v>
      </c>
      <c r="E1722" s="4">
        <v>180194.09</v>
      </c>
    </row>
    <row r="1723" spans="1:5" x14ac:dyDescent="0.25">
      <c r="A1723" t="s">
        <v>2841</v>
      </c>
      <c r="B1723" s="8">
        <v>1001</v>
      </c>
      <c r="C1723" t="s">
        <v>801</v>
      </c>
      <c r="D1723" t="s">
        <v>832</v>
      </c>
      <c r="E1723" s="4">
        <v>780411.2</v>
      </c>
    </row>
    <row r="1724" spans="1:5" x14ac:dyDescent="0.25">
      <c r="A1724" t="s">
        <v>2842</v>
      </c>
      <c r="B1724" s="8">
        <v>1001</v>
      </c>
      <c r="C1724" t="s">
        <v>802</v>
      </c>
      <c r="D1724" t="s">
        <v>830</v>
      </c>
      <c r="E1724" s="4">
        <v>0</v>
      </c>
    </row>
    <row r="1725" spans="1:5" x14ac:dyDescent="0.25">
      <c r="A1725" t="s">
        <v>2843</v>
      </c>
      <c r="B1725" s="8">
        <v>1005</v>
      </c>
      <c r="C1725" t="s">
        <v>803</v>
      </c>
      <c r="D1725" t="s">
        <v>705</v>
      </c>
      <c r="E1725" s="4">
        <v>0</v>
      </c>
    </row>
    <row r="1726" spans="1:5" x14ac:dyDescent="0.25">
      <c r="A1726" t="s">
        <v>2844</v>
      </c>
      <c r="B1726" s="8">
        <v>1005</v>
      </c>
      <c r="C1726" t="s">
        <v>778</v>
      </c>
      <c r="D1726" t="s">
        <v>3</v>
      </c>
      <c r="E1726" s="4">
        <v>25252.85</v>
      </c>
    </row>
    <row r="1727" spans="1:5" x14ac:dyDescent="0.25">
      <c r="A1727" t="s">
        <v>2845</v>
      </c>
      <c r="B1727" s="8">
        <v>1005</v>
      </c>
      <c r="C1727" t="s">
        <v>806</v>
      </c>
      <c r="D1727" t="s">
        <v>838</v>
      </c>
      <c r="E1727" s="4">
        <v>0</v>
      </c>
    </row>
    <row r="1728" spans="1:5" x14ac:dyDescent="0.25">
      <c r="A1728" t="s">
        <v>2846</v>
      </c>
      <c r="B1728" s="8">
        <v>1003</v>
      </c>
      <c r="C1728" t="s">
        <v>805</v>
      </c>
      <c r="D1728" t="s">
        <v>849</v>
      </c>
      <c r="E1728" s="4">
        <v>177837.1</v>
      </c>
    </row>
    <row r="1729" spans="1:5" x14ac:dyDescent="0.25">
      <c r="A1729" t="s">
        <v>2847</v>
      </c>
      <c r="B1729" s="8">
        <v>1002</v>
      </c>
      <c r="C1729" t="s">
        <v>808</v>
      </c>
      <c r="D1729" t="s">
        <v>705</v>
      </c>
      <c r="E1729" s="4">
        <v>0</v>
      </c>
    </row>
    <row r="1730" spans="1:5" x14ac:dyDescent="0.25">
      <c r="A1730" t="s">
        <v>2848</v>
      </c>
      <c r="B1730" s="8">
        <v>1002</v>
      </c>
      <c r="C1730" t="s">
        <v>801</v>
      </c>
      <c r="D1730" t="s">
        <v>838</v>
      </c>
      <c r="E1730" s="4">
        <v>0</v>
      </c>
    </row>
    <row r="1731" spans="1:5" x14ac:dyDescent="0.25">
      <c r="A1731" t="s">
        <v>2849</v>
      </c>
      <c r="B1731" s="8">
        <v>1006</v>
      </c>
      <c r="C1731" t="s">
        <v>810</v>
      </c>
      <c r="D1731" t="s">
        <v>830</v>
      </c>
      <c r="E1731" s="4">
        <v>211403.37</v>
      </c>
    </row>
    <row r="1732" spans="1:5" x14ac:dyDescent="0.25">
      <c r="A1732" t="s">
        <v>2850</v>
      </c>
      <c r="B1732" s="8">
        <v>1006</v>
      </c>
      <c r="C1732" t="s">
        <v>811</v>
      </c>
      <c r="D1732" t="s">
        <v>838</v>
      </c>
      <c r="E1732" s="4">
        <v>0</v>
      </c>
    </row>
    <row r="1733" spans="1:5" x14ac:dyDescent="0.25">
      <c r="A1733" t="s">
        <v>2851</v>
      </c>
      <c r="B1733" s="8">
        <v>1005</v>
      </c>
      <c r="C1733" t="s">
        <v>816</v>
      </c>
      <c r="D1733" t="s">
        <v>832</v>
      </c>
      <c r="E1733" s="4">
        <v>58745.88</v>
      </c>
    </row>
    <row r="1734" spans="1:5" x14ac:dyDescent="0.25">
      <c r="A1734" t="s">
        <v>2852</v>
      </c>
      <c r="B1734" s="8">
        <v>1005</v>
      </c>
      <c r="C1734" t="s">
        <v>811</v>
      </c>
      <c r="D1734" t="s">
        <v>830</v>
      </c>
      <c r="E1734" s="4">
        <v>0</v>
      </c>
    </row>
    <row r="1735" spans="1:5" x14ac:dyDescent="0.25">
      <c r="A1735" t="s">
        <v>2853</v>
      </c>
      <c r="B1735" s="8">
        <v>1002</v>
      </c>
      <c r="C1735" t="s">
        <v>812</v>
      </c>
      <c r="D1735" t="s">
        <v>832</v>
      </c>
      <c r="E1735" s="4">
        <v>0</v>
      </c>
    </row>
    <row r="1736" spans="1:5" x14ac:dyDescent="0.25">
      <c r="A1736" t="s">
        <v>2854</v>
      </c>
      <c r="B1736" s="8">
        <v>1003</v>
      </c>
      <c r="C1736" t="s">
        <v>803</v>
      </c>
      <c r="D1736" t="s">
        <v>832</v>
      </c>
      <c r="E1736" s="4">
        <v>-36.47</v>
      </c>
    </row>
    <row r="1737" spans="1:5" x14ac:dyDescent="0.25">
      <c r="A1737" t="s">
        <v>2855</v>
      </c>
      <c r="B1737" s="8">
        <v>1005</v>
      </c>
      <c r="C1737" t="s">
        <v>809</v>
      </c>
      <c r="D1737" t="s">
        <v>705</v>
      </c>
      <c r="E1737" s="4">
        <v>0</v>
      </c>
    </row>
    <row r="1738" spans="1:5" x14ac:dyDescent="0.25">
      <c r="A1738" t="s">
        <v>2856</v>
      </c>
      <c r="B1738" s="8">
        <v>1002</v>
      </c>
      <c r="C1738" t="s">
        <v>805</v>
      </c>
      <c r="D1738" t="s">
        <v>832</v>
      </c>
      <c r="E1738" s="4">
        <v>0</v>
      </c>
    </row>
    <row r="1739" spans="1:5" x14ac:dyDescent="0.25">
      <c r="A1739" t="s">
        <v>2857</v>
      </c>
      <c r="B1739" s="8">
        <v>1005</v>
      </c>
      <c r="C1739" t="s">
        <v>805</v>
      </c>
      <c r="D1739" t="s">
        <v>705</v>
      </c>
      <c r="E1739" s="4">
        <v>0</v>
      </c>
    </row>
    <row r="1740" spans="1:5" x14ac:dyDescent="0.25">
      <c r="A1740" t="s">
        <v>2858</v>
      </c>
      <c r="B1740" s="8">
        <v>1001</v>
      </c>
      <c r="C1740" t="s">
        <v>812</v>
      </c>
      <c r="D1740" t="s">
        <v>830</v>
      </c>
      <c r="E1740" s="4">
        <v>467138.48</v>
      </c>
    </row>
    <row r="1741" spans="1:5" x14ac:dyDescent="0.25">
      <c r="A1741" t="s">
        <v>2859</v>
      </c>
      <c r="B1741" s="8">
        <v>1006</v>
      </c>
      <c r="C1741" t="s">
        <v>808</v>
      </c>
      <c r="D1741" t="s">
        <v>3</v>
      </c>
      <c r="E1741" s="4">
        <v>0</v>
      </c>
    </row>
    <row r="1742" spans="1:5" x14ac:dyDescent="0.25">
      <c r="A1742" t="s">
        <v>2860</v>
      </c>
      <c r="B1742" s="8">
        <v>1005</v>
      </c>
      <c r="C1742" t="s">
        <v>778</v>
      </c>
      <c r="D1742" t="s">
        <v>838</v>
      </c>
      <c r="E1742" s="4">
        <v>0</v>
      </c>
    </row>
    <row r="1743" spans="1:5" x14ac:dyDescent="0.25">
      <c r="A1743" t="s">
        <v>2861</v>
      </c>
      <c r="B1743" s="8">
        <v>1002</v>
      </c>
      <c r="C1743" t="s">
        <v>813</v>
      </c>
      <c r="D1743" t="s">
        <v>705</v>
      </c>
      <c r="E1743" s="4">
        <v>139003</v>
      </c>
    </row>
    <row r="1744" spans="1:5" x14ac:dyDescent="0.25">
      <c r="A1744" t="s">
        <v>2862</v>
      </c>
      <c r="B1744" s="8">
        <v>1001</v>
      </c>
      <c r="C1744" t="s">
        <v>816</v>
      </c>
      <c r="D1744" t="s">
        <v>830</v>
      </c>
      <c r="E1744" s="4">
        <v>0</v>
      </c>
    </row>
    <row r="1745" spans="1:5" x14ac:dyDescent="0.25">
      <c r="A1745" t="s">
        <v>2863</v>
      </c>
      <c r="B1745" s="8">
        <v>1006</v>
      </c>
      <c r="C1745" t="s">
        <v>813</v>
      </c>
      <c r="D1745" t="s">
        <v>830</v>
      </c>
      <c r="E1745" s="4">
        <v>169674.33000000002</v>
      </c>
    </row>
    <row r="1746" spans="1:5" x14ac:dyDescent="0.25">
      <c r="A1746" t="s">
        <v>2864</v>
      </c>
      <c r="B1746" s="8">
        <v>1006</v>
      </c>
      <c r="C1746" t="s">
        <v>809</v>
      </c>
      <c r="D1746" t="s">
        <v>832</v>
      </c>
      <c r="E1746" s="4">
        <v>575011969.21000004</v>
      </c>
    </row>
    <row r="1747" spans="1:5" x14ac:dyDescent="0.25">
      <c r="A1747" t="s">
        <v>2865</v>
      </c>
      <c r="B1747" s="8">
        <v>1003</v>
      </c>
      <c r="C1747" t="s">
        <v>805</v>
      </c>
      <c r="D1747" t="s">
        <v>838</v>
      </c>
      <c r="E1747" s="4">
        <v>0</v>
      </c>
    </row>
    <row r="1748" spans="1:5" x14ac:dyDescent="0.25">
      <c r="A1748" t="s">
        <v>2866</v>
      </c>
      <c r="B1748" s="8">
        <v>1006</v>
      </c>
      <c r="C1748" t="s">
        <v>805</v>
      </c>
      <c r="D1748" t="s">
        <v>830</v>
      </c>
      <c r="E1748" s="4">
        <v>0</v>
      </c>
    </row>
    <row r="1749" spans="1:5" x14ac:dyDescent="0.25">
      <c r="A1749" t="s">
        <v>2867</v>
      </c>
      <c r="B1749" s="8">
        <v>1006</v>
      </c>
      <c r="C1749" t="s">
        <v>817</v>
      </c>
      <c r="D1749" t="s">
        <v>705</v>
      </c>
      <c r="E1749" s="4">
        <v>0</v>
      </c>
    </row>
    <row r="1750" spans="1:5" x14ac:dyDescent="0.25">
      <c r="A1750" t="s">
        <v>2868</v>
      </c>
      <c r="B1750" s="8">
        <v>1006</v>
      </c>
      <c r="C1750" t="s">
        <v>817</v>
      </c>
      <c r="D1750" t="s">
        <v>830</v>
      </c>
      <c r="E1750" s="4">
        <v>353823</v>
      </c>
    </row>
    <row r="1751" spans="1:5" x14ac:dyDescent="0.25">
      <c r="A1751" t="s">
        <v>2869</v>
      </c>
      <c r="B1751" s="8">
        <v>1006</v>
      </c>
      <c r="C1751" t="s">
        <v>810</v>
      </c>
      <c r="D1751" t="s">
        <v>830</v>
      </c>
      <c r="E1751" s="4">
        <v>0</v>
      </c>
    </row>
    <row r="1752" spans="1:5" x14ac:dyDescent="0.25">
      <c r="A1752" t="s">
        <v>2870</v>
      </c>
      <c r="B1752" s="8">
        <v>1003</v>
      </c>
      <c r="C1752" t="s">
        <v>816</v>
      </c>
      <c r="D1752" t="s">
        <v>830</v>
      </c>
      <c r="E1752" s="4">
        <v>0</v>
      </c>
    </row>
    <row r="1753" spans="1:5" x14ac:dyDescent="0.25">
      <c r="A1753" t="s">
        <v>2871</v>
      </c>
      <c r="B1753" s="8">
        <v>1002</v>
      </c>
      <c r="C1753" t="s">
        <v>817</v>
      </c>
      <c r="D1753" t="s">
        <v>705</v>
      </c>
      <c r="E1753" s="4">
        <v>0</v>
      </c>
    </row>
    <row r="1754" spans="1:5" x14ac:dyDescent="0.25">
      <c r="A1754" t="s">
        <v>2872</v>
      </c>
      <c r="B1754" s="8">
        <v>1004</v>
      </c>
      <c r="C1754" t="s">
        <v>813</v>
      </c>
      <c r="D1754" t="s">
        <v>830</v>
      </c>
      <c r="E1754" s="4">
        <v>73611.75</v>
      </c>
    </row>
    <row r="1755" spans="1:5" x14ac:dyDescent="0.25">
      <c r="A1755" t="s">
        <v>2873</v>
      </c>
      <c r="B1755" s="8">
        <v>1006</v>
      </c>
      <c r="C1755" t="s">
        <v>804</v>
      </c>
      <c r="D1755" t="s">
        <v>830</v>
      </c>
      <c r="E1755" s="4">
        <v>187218.89</v>
      </c>
    </row>
    <row r="1756" spans="1:5" x14ac:dyDescent="0.25">
      <c r="A1756" t="s">
        <v>2874</v>
      </c>
      <c r="B1756" s="8">
        <v>1006</v>
      </c>
      <c r="C1756" t="s">
        <v>805</v>
      </c>
      <c r="D1756" t="s">
        <v>832</v>
      </c>
      <c r="E1756" s="4">
        <v>712.5</v>
      </c>
    </row>
    <row r="1757" spans="1:5" x14ac:dyDescent="0.25">
      <c r="A1757" t="s">
        <v>2875</v>
      </c>
      <c r="B1757" s="8">
        <v>1005</v>
      </c>
      <c r="C1757" t="s">
        <v>806</v>
      </c>
      <c r="D1757" t="s">
        <v>832</v>
      </c>
      <c r="E1757" s="4">
        <v>-2882</v>
      </c>
    </row>
    <row r="1758" spans="1:5" x14ac:dyDescent="0.25">
      <c r="A1758" t="s">
        <v>2876</v>
      </c>
      <c r="B1758" s="8">
        <v>1005</v>
      </c>
      <c r="C1758" t="s">
        <v>806</v>
      </c>
      <c r="D1758" t="s">
        <v>832</v>
      </c>
      <c r="E1758" s="4">
        <v>0</v>
      </c>
    </row>
    <row r="1759" spans="1:5" x14ac:dyDescent="0.25">
      <c r="A1759" t="s">
        <v>2877</v>
      </c>
      <c r="B1759" s="8">
        <v>1004</v>
      </c>
      <c r="C1759" t="s">
        <v>805</v>
      </c>
      <c r="D1759" t="s">
        <v>3</v>
      </c>
      <c r="E1759" s="4">
        <v>0</v>
      </c>
    </row>
    <row r="1760" spans="1:5" x14ac:dyDescent="0.25">
      <c r="A1760" t="s">
        <v>2878</v>
      </c>
      <c r="B1760" s="8">
        <v>1006</v>
      </c>
      <c r="C1760" t="s">
        <v>807</v>
      </c>
      <c r="D1760" t="s">
        <v>830</v>
      </c>
      <c r="E1760" s="4">
        <v>101704.71</v>
      </c>
    </row>
    <row r="1761" spans="1:5" x14ac:dyDescent="0.25">
      <c r="A1761" t="s">
        <v>2879</v>
      </c>
      <c r="B1761" s="8">
        <v>1002</v>
      </c>
      <c r="C1761" t="s">
        <v>807</v>
      </c>
      <c r="D1761" t="s">
        <v>830</v>
      </c>
      <c r="E1761" s="4">
        <v>0</v>
      </c>
    </row>
    <row r="1762" spans="1:5" x14ac:dyDescent="0.25">
      <c r="A1762" t="s">
        <v>2880</v>
      </c>
      <c r="B1762" s="8">
        <v>1003</v>
      </c>
      <c r="C1762" t="s">
        <v>816</v>
      </c>
      <c r="D1762" t="s">
        <v>849</v>
      </c>
      <c r="E1762" s="4">
        <v>238526.19</v>
      </c>
    </row>
    <row r="1763" spans="1:5" x14ac:dyDescent="0.25">
      <c r="A1763" t="s">
        <v>2881</v>
      </c>
      <c r="B1763" s="8">
        <v>1004</v>
      </c>
      <c r="C1763" t="s">
        <v>816</v>
      </c>
      <c r="D1763" t="s">
        <v>705</v>
      </c>
      <c r="E1763" s="4">
        <v>-48</v>
      </c>
    </row>
    <row r="1764" spans="1:5" x14ac:dyDescent="0.25">
      <c r="A1764" t="s">
        <v>2882</v>
      </c>
      <c r="B1764" s="8">
        <v>1004</v>
      </c>
      <c r="C1764" t="s">
        <v>803</v>
      </c>
      <c r="D1764" t="s">
        <v>3</v>
      </c>
      <c r="E1764" s="4">
        <v>14899.3</v>
      </c>
    </row>
    <row r="1765" spans="1:5" x14ac:dyDescent="0.25">
      <c r="A1765" t="s">
        <v>2883</v>
      </c>
      <c r="B1765" s="8">
        <v>1002</v>
      </c>
      <c r="C1765" t="s">
        <v>801</v>
      </c>
      <c r="D1765" t="s">
        <v>830</v>
      </c>
      <c r="E1765" s="4">
        <v>0</v>
      </c>
    </row>
    <row r="1766" spans="1:5" x14ac:dyDescent="0.25">
      <c r="A1766" t="s">
        <v>2884</v>
      </c>
      <c r="B1766" s="8">
        <v>1006</v>
      </c>
      <c r="C1766" t="s">
        <v>812</v>
      </c>
      <c r="D1766" t="s">
        <v>3</v>
      </c>
      <c r="E1766" s="4">
        <v>26379.06</v>
      </c>
    </row>
    <row r="1767" spans="1:5" x14ac:dyDescent="0.25">
      <c r="A1767" t="s">
        <v>2885</v>
      </c>
      <c r="B1767" s="8">
        <v>1004</v>
      </c>
      <c r="C1767" t="s">
        <v>808</v>
      </c>
      <c r="D1767" t="s">
        <v>705</v>
      </c>
      <c r="E1767" s="4">
        <v>380399.64</v>
      </c>
    </row>
    <row r="1768" spans="1:5" x14ac:dyDescent="0.25">
      <c r="A1768" t="s">
        <v>2886</v>
      </c>
      <c r="B1768" s="8">
        <v>1001</v>
      </c>
      <c r="C1768" t="s">
        <v>813</v>
      </c>
      <c r="D1768" t="s">
        <v>830</v>
      </c>
      <c r="E1768" s="4">
        <v>0</v>
      </c>
    </row>
    <row r="1769" spans="1:5" x14ac:dyDescent="0.25">
      <c r="A1769" t="s">
        <v>2887</v>
      </c>
      <c r="B1769" s="8">
        <v>1004</v>
      </c>
      <c r="C1769" t="s">
        <v>812</v>
      </c>
      <c r="D1769" t="s">
        <v>705</v>
      </c>
      <c r="E1769" s="4">
        <v>122235.69</v>
      </c>
    </row>
    <row r="1770" spans="1:5" x14ac:dyDescent="0.25">
      <c r="A1770" t="s">
        <v>2888</v>
      </c>
      <c r="B1770" s="8">
        <v>1006</v>
      </c>
      <c r="C1770" t="s">
        <v>804</v>
      </c>
      <c r="D1770" t="s">
        <v>838</v>
      </c>
      <c r="E1770" s="4">
        <v>0</v>
      </c>
    </row>
    <row r="1771" spans="1:5" x14ac:dyDescent="0.25">
      <c r="A1771" t="s">
        <v>2889</v>
      </c>
      <c r="B1771" s="8">
        <v>1004</v>
      </c>
      <c r="C1771" t="s">
        <v>815</v>
      </c>
      <c r="D1771" t="s">
        <v>832</v>
      </c>
      <c r="E1771" s="4">
        <v>1269936.75</v>
      </c>
    </row>
    <row r="1772" spans="1:5" x14ac:dyDescent="0.25">
      <c r="A1772" t="s">
        <v>2890</v>
      </c>
      <c r="B1772" s="8">
        <v>1003</v>
      </c>
      <c r="C1772" t="s">
        <v>803</v>
      </c>
      <c r="D1772" t="s">
        <v>830</v>
      </c>
      <c r="E1772" s="4">
        <v>0</v>
      </c>
    </row>
    <row r="1773" spans="1:5" x14ac:dyDescent="0.25">
      <c r="A1773" t="s">
        <v>2891</v>
      </c>
      <c r="B1773" s="8">
        <v>1004</v>
      </c>
      <c r="C1773" t="s">
        <v>809</v>
      </c>
      <c r="D1773" t="s">
        <v>3</v>
      </c>
      <c r="E1773" s="4">
        <v>5769.4800000000005</v>
      </c>
    </row>
    <row r="1774" spans="1:5" x14ac:dyDescent="0.25">
      <c r="A1774" t="s">
        <v>2892</v>
      </c>
      <c r="B1774" s="8">
        <v>1006</v>
      </c>
      <c r="C1774" t="s">
        <v>814</v>
      </c>
      <c r="D1774" t="s">
        <v>832</v>
      </c>
      <c r="E1774" s="4">
        <v>0</v>
      </c>
    </row>
    <row r="1775" spans="1:5" x14ac:dyDescent="0.25">
      <c r="A1775" t="s">
        <v>2893</v>
      </c>
      <c r="B1775" s="8">
        <v>1005</v>
      </c>
      <c r="C1775" t="s">
        <v>808</v>
      </c>
      <c r="D1775" t="s">
        <v>838</v>
      </c>
      <c r="E1775" s="4">
        <v>0</v>
      </c>
    </row>
    <row r="1776" spans="1:5" x14ac:dyDescent="0.25">
      <c r="A1776" t="s">
        <v>2894</v>
      </c>
      <c r="B1776" s="8">
        <v>1002</v>
      </c>
      <c r="C1776" t="s">
        <v>802</v>
      </c>
      <c r="D1776" t="s">
        <v>832</v>
      </c>
      <c r="E1776" s="4">
        <v>0</v>
      </c>
    </row>
    <row r="1777" spans="1:5" x14ac:dyDescent="0.25">
      <c r="A1777" t="s">
        <v>2895</v>
      </c>
      <c r="B1777" s="8">
        <v>1001</v>
      </c>
      <c r="C1777" t="s">
        <v>811</v>
      </c>
      <c r="D1777" t="s">
        <v>832</v>
      </c>
      <c r="E1777" s="4">
        <v>858.94</v>
      </c>
    </row>
    <row r="1778" spans="1:5" x14ac:dyDescent="0.25">
      <c r="A1778" t="s">
        <v>2896</v>
      </c>
      <c r="B1778" s="8">
        <v>1006</v>
      </c>
      <c r="C1778" t="s">
        <v>778</v>
      </c>
      <c r="D1778" t="s">
        <v>830</v>
      </c>
      <c r="E1778" s="4">
        <v>0</v>
      </c>
    </row>
    <row r="1779" spans="1:5" x14ac:dyDescent="0.25">
      <c r="A1779" t="s">
        <v>2897</v>
      </c>
      <c r="B1779" s="8">
        <v>1006</v>
      </c>
      <c r="C1779" t="s">
        <v>813</v>
      </c>
      <c r="D1779" t="s">
        <v>838</v>
      </c>
      <c r="E1779" s="4">
        <v>0</v>
      </c>
    </row>
    <row r="1780" spans="1:5" x14ac:dyDescent="0.25">
      <c r="A1780" t="s">
        <v>2898</v>
      </c>
      <c r="B1780" s="8">
        <v>1002</v>
      </c>
      <c r="C1780" t="s">
        <v>813</v>
      </c>
      <c r="D1780" t="s">
        <v>705</v>
      </c>
      <c r="E1780" s="4">
        <v>21421.23</v>
      </c>
    </row>
    <row r="1781" spans="1:5" x14ac:dyDescent="0.25">
      <c r="A1781" t="s">
        <v>2899</v>
      </c>
      <c r="B1781" s="8">
        <v>1003</v>
      </c>
      <c r="C1781" t="s">
        <v>804</v>
      </c>
      <c r="D1781" t="s">
        <v>830</v>
      </c>
      <c r="E1781" s="4">
        <v>0</v>
      </c>
    </row>
    <row r="1782" spans="1:5" x14ac:dyDescent="0.25">
      <c r="A1782" t="s">
        <v>2900</v>
      </c>
      <c r="B1782" s="8">
        <v>1002</v>
      </c>
      <c r="C1782" t="s">
        <v>812</v>
      </c>
      <c r="D1782" t="s">
        <v>830</v>
      </c>
      <c r="E1782" s="4">
        <v>0</v>
      </c>
    </row>
    <row r="1783" spans="1:5" x14ac:dyDescent="0.25">
      <c r="A1783" t="s">
        <v>2901</v>
      </c>
      <c r="B1783" s="8">
        <v>1004</v>
      </c>
      <c r="C1783" t="s">
        <v>802</v>
      </c>
      <c r="D1783" t="s">
        <v>832</v>
      </c>
      <c r="E1783" s="4">
        <v>357395.88</v>
      </c>
    </row>
    <row r="1784" spans="1:5" x14ac:dyDescent="0.25">
      <c r="A1784" t="s">
        <v>2902</v>
      </c>
      <c r="B1784" s="8">
        <v>1006</v>
      </c>
      <c r="C1784" t="s">
        <v>813</v>
      </c>
      <c r="D1784" t="s">
        <v>3</v>
      </c>
      <c r="E1784" s="4">
        <v>0</v>
      </c>
    </row>
    <row r="1785" spans="1:5" x14ac:dyDescent="0.25">
      <c r="A1785" t="s">
        <v>2903</v>
      </c>
      <c r="B1785" s="8">
        <v>1004</v>
      </c>
      <c r="C1785" t="s">
        <v>802</v>
      </c>
      <c r="D1785" t="s">
        <v>3</v>
      </c>
      <c r="E1785" s="4">
        <v>55</v>
      </c>
    </row>
    <row r="1786" spans="1:5" x14ac:dyDescent="0.25">
      <c r="A1786" t="s">
        <v>2904</v>
      </c>
      <c r="B1786" s="8">
        <v>1006</v>
      </c>
      <c r="C1786" t="s">
        <v>778</v>
      </c>
      <c r="D1786" t="s">
        <v>705</v>
      </c>
      <c r="E1786" s="4">
        <v>62845.37</v>
      </c>
    </row>
    <row r="1787" spans="1:5" x14ac:dyDescent="0.25">
      <c r="A1787" t="s">
        <v>2905</v>
      </c>
      <c r="B1787" s="8">
        <v>1004</v>
      </c>
      <c r="C1787" t="s">
        <v>806</v>
      </c>
      <c r="D1787" t="s">
        <v>830</v>
      </c>
      <c r="E1787" s="4">
        <v>113639.08</v>
      </c>
    </row>
    <row r="1788" spans="1:5" x14ac:dyDescent="0.25">
      <c r="A1788" t="s">
        <v>2906</v>
      </c>
      <c r="B1788" s="8">
        <v>1002</v>
      </c>
      <c r="C1788" t="s">
        <v>812</v>
      </c>
      <c r="D1788" t="s">
        <v>705</v>
      </c>
      <c r="E1788" s="4">
        <v>0</v>
      </c>
    </row>
    <row r="1789" spans="1:5" x14ac:dyDescent="0.25">
      <c r="A1789" t="s">
        <v>2907</v>
      </c>
      <c r="B1789" s="8">
        <v>1002</v>
      </c>
      <c r="C1789" t="s">
        <v>816</v>
      </c>
      <c r="D1789" t="s">
        <v>705</v>
      </c>
      <c r="E1789" s="4">
        <v>391.26</v>
      </c>
    </row>
    <row r="1790" spans="1:5" x14ac:dyDescent="0.25">
      <c r="A1790" t="s">
        <v>2908</v>
      </c>
      <c r="B1790" s="8">
        <v>1002</v>
      </c>
      <c r="C1790" t="s">
        <v>801</v>
      </c>
      <c r="D1790" t="s">
        <v>3</v>
      </c>
      <c r="E1790" s="4">
        <v>133654.39999999999</v>
      </c>
    </row>
    <row r="1791" spans="1:5" x14ac:dyDescent="0.25">
      <c r="A1791" t="s">
        <v>2909</v>
      </c>
      <c r="B1791" s="8">
        <v>1003</v>
      </c>
      <c r="C1791" t="s">
        <v>804</v>
      </c>
      <c r="D1791" t="s">
        <v>705</v>
      </c>
      <c r="E1791" s="4">
        <v>5.79</v>
      </c>
    </row>
    <row r="1792" spans="1:5" x14ac:dyDescent="0.25">
      <c r="A1792" t="s">
        <v>2910</v>
      </c>
      <c r="B1792" s="8">
        <v>1001</v>
      </c>
      <c r="C1792" t="s">
        <v>802</v>
      </c>
      <c r="D1792" t="s">
        <v>849</v>
      </c>
      <c r="E1792" s="4">
        <v>0</v>
      </c>
    </row>
    <row r="1793" spans="1:5" x14ac:dyDescent="0.25">
      <c r="A1793" t="s">
        <v>2911</v>
      </c>
      <c r="B1793" s="8">
        <v>1002</v>
      </c>
      <c r="C1793" t="s">
        <v>812</v>
      </c>
      <c r="D1793" t="s">
        <v>705</v>
      </c>
      <c r="E1793" s="4">
        <v>-73.75</v>
      </c>
    </row>
    <row r="1794" spans="1:5" x14ac:dyDescent="0.25">
      <c r="A1794" t="s">
        <v>2912</v>
      </c>
      <c r="B1794" s="8">
        <v>1002</v>
      </c>
      <c r="C1794" t="s">
        <v>813</v>
      </c>
      <c r="D1794" t="s">
        <v>838</v>
      </c>
      <c r="E1794" s="4">
        <v>5.65</v>
      </c>
    </row>
    <row r="1795" spans="1:5" x14ac:dyDescent="0.25">
      <c r="A1795" t="s">
        <v>2913</v>
      </c>
      <c r="B1795" s="8">
        <v>1004</v>
      </c>
      <c r="C1795" t="s">
        <v>810</v>
      </c>
      <c r="D1795" t="s">
        <v>832</v>
      </c>
      <c r="E1795" s="4">
        <v>44047.44</v>
      </c>
    </row>
    <row r="1796" spans="1:5" x14ac:dyDescent="0.25">
      <c r="A1796" t="s">
        <v>2914</v>
      </c>
      <c r="B1796" s="8">
        <v>1006</v>
      </c>
      <c r="C1796" t="s">
        <v>809</v>
      </c>
      <c r="D1796" t="s">
        <v>832</v>
      </c>
      <c r="E1796" s="4">
        <v>0</v>
      </c>
    </row>
    <row r="1797" spans="1:5" x14ac:dyDescent="0.25">
      <c r="A1797" t="s">
        <v>2915</v>
      </c>
      <c r="B1797" s="8">
        <v>1002</v>
      </c>
      <c r="C1797" t="s">
        <v>810</v>
      </c>
      <c r="D1797" t="s">
        <v>838</v>
      </c>
      <c r="E1797" s="4">
        <v>0</v>
      </c>
    </row>
    <row r="1798" spans="1:5" x14ac:dyDescent="0.25">
      <c r="A1798" t="s">
        <v>2916</v>
      </c>
      <c r="B1798" s="8">
        <v>1001</v>
      </c>
      <c r="C1798" t="s">
        <v>816</v>
      </c>
      <c r="D1798" t="s">
        <v>830</v>
      </c>
      <c r="E1798" s="4">
        <v>22496.41</v>
      </c>
    </row>
    <row r="1799" spans="1:5" x14ac:dyDescent="0.25">
      <c r="A1799" t="s">
        <v>2917</v>
      </c>
      <c r="B1799" s="8">
        <v>1002</v>
      </c>
      <c r="C1799" t="s">
        <v>801</v>
      </c>
      <c r="D1799" t="s">
        <v>838</v>
      </c>
      <c r="E1799" s="4">
        <v>445.7</v>
      </c>
    </row>
    <row r="1800" spans="1:5" x14ac:dyDescent="0.25">
      <c r="A1800" t="s">
        <v>2918</v>
      </c>
      <c r="B1800" s="8">
        <v>1002</v>
      </c>
      <c r="C1800" t="s">
        <v>804</v>
      </c>
      <c r="D1800" t="s">
        <v>838</v>
      </c>
      <c r="E1800" s="4">
        <v>0</v>
      </c>
    </row>
    <row r="1801" spans="1:5" x14ac:dyDescent="0.25">
      <c r="A1801" t="s">
        <v>2919</v>
      </c>
      <c r="B1801" s="8">
        <v>1004</v>
      </c>
      <c r="C1801" t="s">
        <v>801</v>
      </c>
      <c r="D1801" t="s">
        <v>830</v>
      </c>
      <c r="E1801" s="4">
        <v>0</v>
      </c>
    </row>
    <row r="1802" spans="1:5" x14ac:dyDescent="0.25">
      <c r="A1802" t="s">
        <v>2920</v>
      </c>
      <c r="B1802" s="8">
        <v>1005</v>
      </c>
      <c r="C1802" t="s">
        <v>813</v>
      </c>
      <c r="D1802" t="s">
        <v>849</v>
      </c>
      <c r="E1802" s="4">
        <v>232924.21</v>
      </c>
    </row>
    <row r="1803" spans="1:5" x14ac:dyDescent="0.25">
      <c r="A1803" t="s">
        <v>2921</v>
      </c>
      <c r="B1803" s="8">
        <v>1004</v>
      </c>
      <c r="C1803" t="s">
        <v>811</v>
      </c>
      <c r="D1803" t="s">
        <v>832</v>
      </c>
      <c r="E1803" s="4">
        <v>6735359.2800000003</v>
      </c>
    </row>
    <row r="1804" spans="1:5" x14ac:dyDescent="0.25">
      <c r="A1804" t="s">
        <v>2922</v>
      </c>
      <c r="B1804" s="8">
        <v>1001</v>
      </c>
      <c r="C1804" t="s">
        <v>804</v>
      </c>
      <c r="D1804" t="s">
        <v>3</v>
      </c>
      <c r="E1804" s="4">
        <v>18574.919999999998</v>
      </c>
    </row>
    <row r="1805" spans="1:5" x14ac:dyDescent="0.25">
      <c r="A1805" t="s">
        <v>2923</v>
      </c>
      <c r="B1805" s="8">
        <v>1004</v>
      </c>
      <c r="C1805" t="s">
        <v>803</v>
      </c>
      <c r="D1805" t="s">
        <v>705</v>
      </c>
      <c r="E1805" s="4">
        <v>9726.94</v>
      </c>
    </row>
    <row r="1806" spans="1:5" x14ac:dyDescent="0.25">
      <c r="A1806" t="s">
        <v>2924</v>
      </c>
      <c r="B1806" s="8">
        <v>1006</v>
      </c>
      <c r="C1806" t="s">
        <v>812</v>
      </c>
      <c r="D1806" t="s">
        <v>832</v>
      </c>
      <c r="E1806" s="4">
        <v>0</v>
      </c>
    </row>
    <row r="1807" spans="1:5" x14ac:dyDescent="0.25">
      <c r="A1807" t="s">
        <v>2925</v>
      </c>
      <c r="B1807" s="8">
        <v>1004</v>
      </c>
      <c r="C1807" t="s">
        <v>804</v>
      </c>
      <c r="D1807" t="s">
        <v>838</v>
      </c>
      <c r="E1807" s="4">
        <v>0</v>
      </c>
    </row>
    <row r="1808" spans="1:5" x14ac:dyDescent="0.25">
      <c r="A1808" t="s">
        <v>2926</v>
      </c>
      <c r="B1808" s="8">
        <v>1004</v>
      </c>
      <c r="C1808" t="s">
        <v>806</v>
      </c>
      <c r="D1808" t="s">
        <v>832</v>
      </c>
      <c r="E1808" s="4">
        <v>4968.46</v>
      </c>
    </row>
    <row r="1809" spans="1:5" x14ac:dyDescent="0.25">
      <c r="A1809" t="s">
        <v>2927</v>
      </c>
      <c r="B1809" s="8">
        <v>1004</v>
      </c>
      <c r="C1809" t="s">
        <v>801</v>
      </c>
      <c r="D1809" t="s">
        <v>3</v>
      </c>
      <c r="E1809" s="4">
        <v>17817.62</v>
      </c>
    </row>
    <row r="1810" spans="1:5" x14ac:dyDescent="0.25">
      <c r="A1810" t="s">
        <v>2928</v>
      </c>
      <c r="B1810" s="8">
        <v>1001</v>
      </c>
      <c r="C1810" t="s">
        <v>807</v>
      </c>
      <c r="D1810" t="s">
        <v>849</v>
      </c>
      <c r="E1810" s="4">
        <v>0</v>
      </c>
    </row>
    <row r="1811" spans="1:5" x14ac:dyDescent="0.25">
      <c r="A1811" t="s">
        <v>2929</v>
      </c>
      <c r="B1811" s="8">
        <v>1003</v>
      </c>
      <c r="C1811" t="s">
        <v>805</v>
      </c>
      <c r="D1811" t="s">
        <v>830</v>
      </c>
      <c r="E1811" s="4">
        <v>0</v>
      </c>
    </row>
    <row r="1812" spans="1:5" x14ac:dyDescent="0.25">
      <c r="A1812" t="s">
        <v>2930</v>
      </c>
      <c r="B1812" s="8">
        <v>1002</v>
      </c>
      <c r="C1812" t="s">
        <v>809</v>
      </c>
      <c r="D1812" t="s">
        <v>849</v>
      </c>
      <c r="E1812" s="4">
        <v>0</v>
      </c>
    </row>
    <row r="1813" spans="1:5" x14ac:dyDescent="0.25">
      <c r="A1813" t="s">
        <v>2931</v>
      </c>
      <c r="B1813" s="8">
        <v>1004</v>
      </c>
      <c r="C1813" t="s">
        <v>805</v>
      </c>
      <c r="D1813" t="s">
        <v>830</v>
      </c>
      <c r="E1813" s="4">
        <v>0</v>
      </c>
    </row>
    <row r="1814" spans="1:5" x14ac:dyDescent="0.25">
      <c r="A1814" t="s">
        <v>2932</v>
      </c>
      <c r="B1814" s="8">
        <v>1003</v>
      </c>
      <c r="C1814" t="s">
        <v>816</v>
      </c>
      <c r="D1814" t="s">
        <v>705</v>
      </c>
      <c r="E1814" s="4">
        <v>1476.9</v>
      </c>
    </row>
    <row r="1815" spans="1:5" x14ac:dyDescent="0.25">
      <c r="A1815" t="s">
        <v>2933</v>
      </c>
      <c r="B1815" s="8">
        <v>1004</v>
      </c>
      <c r="C1815" t="s">
        <v>801</v>
      </c>
      <c r="D1815" t="s">
        <v>838</v>
      </c>
      <c r="E1815" s="4">
        <v>0</v>
      </c>
    </row>
    <row r="1816" spans="1:5" x14ac:dyDescent="0.25">
      <c r="A1816" t="s">
        <v>2934</v>
      </c>
      <c r="B1816" s="8">
        <v>1006</v>
      </c>
      <c r="C1816" t="s">
        <v>811</v>
      </c>
      <c r="D1816" t="s">
        <v>849</v>
      </c>
      <c r="E1816" s="4">
        <v>301165.88</v>
      </c>
    </row>
    <row r="1817" spans="1:5" x14ac:dyDescent="0.25">
      <c r="A1817" t="s">
        <v>2935</v>
      </c>
      <c r="B1817" s="8">
        <v>1005</v>
      </c>
      <c r="C1817" t="s">
        <v>802</v>
      </c>
      <c r="D1817" t="s">
        <v>705</v>
      </c>
      <c r="E1817" s="4">
        <v>-316.7</v>
      </c>
    </row>
    <row r="1818" spans="1:5" x14ac:dyDescent="0.25">
      <c r="A1818" t="s">
        <v>2936</v>
      </c>
      <c r="B1818" s="8">
        <v>1006</v>
      </c>
      <c r="C1818" t="s">
        <v>815</v>
      </c>
      <c r="D1818" t="s">
        <v>830</v>
      </c>
      <c r="E1818" s="4">
        <v>164155.54999999999</v>
      </c>
    </row>
    <row r="1819" spans="1:5" x14ac:dyDescent="0.25">
      <c r="A1819" t="s">
        <v>2937</v>
      </c>
      <c r="B1819" s="8">
        <v>1006</v>
      </c>
      <c r="C1819" t="s">
        <v>816</v>
      </c>
      <c r="D1819" t="s">
        <v>830</v>
      </c>
      <c r="E1819" s="4">
        <v>0</v>
      </c>
    </row>
    <row r="1820" spans="1:5" x14ac:dyDescent="0.25">
      <c r="A1820" t="s">
        <v>2938</v>
      </c>
      <c r="B1820" s="8">
        <v>1005</v>
      </c>
      <c r="C1820" t="s">
        <v>778</v>
      </c>
      <c r="D1820" t="s">
        <v>705</v>
      </c>
      <c r="E1820" s="4">
        <v>0</v>
      </c>
    </row>
    <row r="1821" spans="1:5" x14ac:dyDescent="0.25">
      <c r="A1821" t="s">
        <v>2939</v>
      </c>
      <c r="B1821" s="8">
        <v>1001</v>
      </c>
      <c r="C1821" t="s">
        <v>778</v>
      </c>
      <c r="D1821" t="s">
        <v>705</v>
      </c>
      <c r="E1821" s="4">
        <v>57538.33</v>
      </c>
    </row>
    <row r="1822" spans="1:5" x14ac:dyDescent="0.25">
      <c r="A1822" t="s">
        <v>2940</v>
      </c>
      <c r="B1822" s="8">
        <v>1003</v>
      </c>
      <c r="C1822" t="s">
        <v>804</v>
      </c>
      <c r="D1822" t="s">
        <v>705</v>
      </c>
      <c r="E1822" s="4">
        <v>-33170.769999999997</v>
      </c>
    </row>
    <row r="1823" spans="1:5" x14ac:dyDescent="0.25">
      <c r="A1823" t="s">
        <v>2941</v>
      </c>
      <c r="B1823" s="8">
        <v>1005</v>
      </c>
      <c r="C1823" t="s">
        <v>814</v>
      </c>
      <c r="D1823" t="s">
        <v>705</v>
      </c>
      <c r="E1823" s="4">
        <v>1059.52</v>
      </c>
    </row>
    <row r="1824" spans="1:5" x14ac:dyDescent="0.25">
      <c r="A1824" t="s">
        <v>2942</v>
      </c>
      <c r="B1824" s="8">
        <v>1005</v>
      </c>
      <c r="C1824" t="s">
        <v>812</v>
      </c>
      <c r="D1824" t="s">
        <v>838</v>
      </c>
      <c r="E1824" s="4">
        <v>0</v>
      </c>
    </row>
    <row r="1825" spans="1:5" x14ac:dyDescent="0.25">
      <c r="A1825" t="s">
        <v>2943</v>
      </c>
      <c r="B1825" s="8">
        <v>1006</v>
      </c>
      <c r="C1825" t="s">
        <v>802</v>
      </c>
      <c r="D1825" t="s">
        <v>3</v>
      </c>
      <c r="E1825" s="4">
        <v>0</v>
      </c>
    </row>
    <row r="1826" spans="1:5" x14ac:dyDescent="0.25">
      <c r="A1826" t="s">
        <v>2944</v>
      </c>
      <c r="B1826" s="8">
        <v>1006</v>
      </c>
      <c r="C1826" t="s">
        <v>778</v>
      </c>
      <c r="D1826" t="s">
        <v>830</v>
      </c>
      <c r="E1826" s="4">
        <v>460346.43</v>
      </c>
    </row>
    <row r="1827" spans="1:5" x14ac:dyDescent="0.25">
      <c r="A1827" t="s">
        <v>2945</v>
      </c>
      <c r="B1827" s="8">
        <v>1002</v>
      </c>
      <c r="C1827" t="s">
        <v>817</v>
      </c>
      <c r="D1827" t="s">
        <v>830</v>
      </c>
      <c r="E1827" s="4">
        <v>292.54000000000002</v>
      </c>
    </row>
    <row r="1828" spans="1:5" x14ac:dyDescent="0.25">
      <c r="A1828" t="s">
        <v>2946</v>
      </c>
      <c r="B1828" s="8">
        <v>1005</v>
      </c>
      <c r="C1828" t="s">
        <v>808</v>
      </c>
      <c r="D1828" t="s">
        <v>3</v>
      </c>
      <c r="E1828" s="4">
        <v>0</v>
      </c>
    </row>
    <row r="1829" spans="1:5" x14ac:dyDescent="0.25">
      <c r="A1829" t="s">
        <v>2947</v>
      </c>
      <c r="B1829" s="8">
        <v>1004</v>
      </c>
      <c r="C1829" t="s">
        <v>813</v>
      </c>
      <c r="D1829" t="s">
        <v>838</v>
      </c>
      <c r="E1829" s="4">
        <v>41366.660000000003</v>
      </c>
    </row>
    <row r="1830" spans="1:5" x14ac:dyDescent="0.25">
      <c r="A1830" t="s">
        <v>2948</v>
      </c>
      <c r="B1830" s="8">
        <v>1001</v>
      </c>
      <c r="C1830" t="s">
        <v>806</v>
      </c>
      <c r="D1830" t="s">
        <v>838</v>
      </c>
      <c r="E1830" s="4">
        <v>0</v>
      </c>
    </row>
    <row r="1831" spans="1:5" x14ac:dyDescent="0.25">
      <c r="A1831" t="s">
        <v>2949</v>
      </c>
      <c r="B1831" s="8">
        <v>1001</v>
      </c>
      <c r="C1831" t="s">
        <v>808</v>
      </c>
      <c r="D1831" t="s">
        <v>830</v>
      </c>
      <c r="E1831" s="4">
        <v>0</v>
      </c>
    </row>
    <row r="1832" spans="1:5" x14ac:dyDescent="0.25">
      <c r="A1832" t="s">
        <v>2950</v>
      </c>
      <c r="B1832" s="8">
        <v>1001</v>
      </c>
      <c r="C1832" t="s">
        <v>808</v>
      </c>
      <c r="D1832" t="s">
        <v>830</v>
      </c>
      <c r="E1832" s="4">
        <v>85438.78</v>
      </c>
    </row>
    <row r="1833" spans="1:5" x14ac:dyDescent="0.25">
      <c r="A1833" t="s">
        <v>2951</v>
      </c>
      <c r="B1833" s="8">
        <v>1003</v>
      </c>
      <c r="C1833" t="s">
        <v>812</v>
      </c>
      <c r="D1833" t="s">
        <v>832</v>
      </c>
      <c r="E1833" s="4">
        <v>0</v>
      </c>
    </row>
    <row r="1834" spans="1:5" x14ac:dyDescent="0.25">
      <c r="A1834" t="s">
        <v>2952</v>
      </c>
      <c r="B1834" s="8">
        <v>1002</v>
      </c>
      <c r="C1834" t="s">
        <v>778</v>
      </c>
      <c r="D1834" t="s">
        <v>832</v>
      </c>
      <c r="E1834" s="4">
        <v>2048.69</v>
      </c>
    </row>
    <row r="1835" spans="1:5" x14ac:dyDescent="0.25">
      <c r="A1835" t="s">
        <v>2953</v>
      </c>
      <c r="B1835" s="8">
        <v>1004</v>
      </c>
      <c r="C1835" t="s">
        <v>805</v>
      </c>
      <c r="D1835" t="s">
        <v>705</v>
      </c>
      <c r="E1835" s="4">
        <v>0</v>
      </c>
    </row>
    <row r="1836" spans="1:5" x14ac:dyDescent="0.25">
      <c r="A1836" t="s">
        <v>2954</v>
      </c>
      <c r="B1836" s="8">
        <v>1004</v>
      </c>
      <c r="C1836" t="s">
        <v>813</v>
      </c>
      <c r="D1836" t="s">
        <v>832</v>
      </c>
      <c r="E1836" s="4">
        <v>-5397.75</v>
      </c>
    </row>
    <row r="1837" spans="1:5" x14ac:dyDescent="0.25">
      <c r="A1837" t="s">
        <v>2955</v>
      </c>
      <c r="B1837" s="8">
        <v>1001</v>
      </c>
      <c r="C1837" t="s">
        <v>803</v>
      </c>
      <c r="D1837" t="s">
        <v>830</v>
      </c>
      <c r="E1837" s="4">
        <v>0</v>
      </c>
    </row>
    <row r="1838" spans="1:5" x14ac:dyDescent="0.25">
      <c r="A1838" t="s">
        <v>2956</v>
      </c>
      <c r="B1838" s="8">
        <v>1005</v>
      </c>
      <c r="C1838" t="s">
        <v>808</v>
      </c>
      <c r="D1838" t="s">
        <v>832</v>
      </c>
      <c r="E1838" s="4">
        <v>11372.93</v>
      </c>
    </row>
    <row r="1839" spans="1:5" x14ac:dyDescent="0.25">
      <c r="A1839" t="s">
        <v>2957</v>
      </c>
      <c r="B1839" s="8">
        <v>1001</v>
      </c>
      <c r="C1839" t="s">
        <v>807</v>
      </c>
      <c r="D1839" t="s">
        <v>849</v>
      </c>
      <c r="E1839" s="4">
        <v>24593.08</v>
      </c>
    </row>
    <row r="1840" spans="1:5" x14ac:dyDescent="0.25">
      <c r="A1840" t="s">
        <v>2958</v>
      </c>
      <c r="B1840" s="8">
        <v>1006</v>
      </c>
      <c r="C1840" t="s">
        <v>817</v>
      </c>
      <c r="D1840" t="s">
        <v>838</v>
      </c>
      <c r="E1840" s="4">
        <v>0</v>
      </c>
    </row>
    <row r="1841" spans="1:5" x14ac:dyDescent="0.25">
      <c r="A1841" t="s">
        <v>2959</v>
      </c>
      <c r="B1841" s="8">
        <v>1005</v>
      </c>
      <c r="C1841" t="s">
        <v>817</v>
      </c>
      <c r="D1841" t="s">
        <v>838</v>
      </c>
      <c r="E1841" s="4">
        <v>1097243.56</v>
      </c>
    </row>
    <row r="1842" spans="1:5" x14ac:dyDescent="0.25">
      <c r="A1842" t="s">
        <v>2960</v>
      </c>
      <c r="B1842" s="8">
        <v>1003</v>
      </c>
      <c r="C1842" t="s">
        <v>801</v>
      </c>
      <c r="D1842" t="s">
        <v>3</v>
      </c>
      <c r="E1842" s="4">
        <v>208477.68</v>
      </c>
    </row>
    <row r="1843" spans="1:5" x14ac:dyDescent="0.25">
      <c r="A1843" t="s">
        <v>2961</v>
      </c>
      <c r="B1843" s="8">
        <v>1006</v>
      </c>
      <c r="C1843" t="s">
        <v>805</v>
      </c>
      <c r="D1843" t="s">
        <v>830</v>
      </c>
      <c r="E1843" s="4">
        <v>0</v>
      </c>
    </row>
    <row r="1844" spans="1:5" x14ac:dyDescent="0.25">
      <c r="A1844" t="s">
        <v>2962</v>
      </c>
      <c r="B1844" s="8">
        <v>1005</v>
      </c>
      <c r="C1844" t="s">
        <v>815</v>
      </c>
      <c r="D1844" t="s">
        <v>705</v>
      </c>
      <c r="E1844" s="4">
        <v>31564.5</v>
      </c>
    </row>
    <row r="1845" spans="1:5" x14ac:dyDescent="0.25">
      <c r="A1845" t="s">
        <v>2963</v>
      </c>
      <c r="B1845" s="8">
        <v>1004</v>
      </c>
      <c r="C1845" t="s">
        <v>809</v>
      </c>
      <c r="D1845" t="s">
        <v>3</v>
      </c>
      <c r="E1845" s="4">
        <v>0</v>
      </c>
    </row>
    <row r="1846" spans="1:5" x14ac:dyDescent="0.25">
      <c r="A1846" t="s">
        <v>2964</v>
      </c>
      <c r="B1846" s="8">
        <v>1002</v>
      </c>
      <c r="C1846" t="s">
        <v>809</v>
      </c>
      <c r="D1846" t="s">
        <v>830</v>
      </c>
      <c r="E1846" s="4">
        <v>91729.62</v>
      </c>
    </row>
    <row r="1847" spans="1:5" x14ac:dyDescent="0.25">
      <c r="A1847" t="s">
        <v>2965</v>
      </c>
      <c r="B1847" s="8">
        <v>1006</v>
      </c>
      <c r="C1847" t="s">
        <v>801</v>
      </c>
      <c r="D1847" t="s">
        <v>830</v>
      </c>
      <c r="E1847" s="4">
        <v>12980.54</v>
      </c>
    </row>
    <row r="1848" spans="1:5" x14ac:dyDescent="0.25">
      <c r="A1848" t="s">
        <v>2966</v>
      </c>
      <c r="B1848" s="8">
        <v>1001</v>
      </c>
      <c r="C1848" t="s">
        <v>817</v>
      </c>
      <c r="D1848" t="s">
        <v>832</v>
      </c>
      <c r="E1848" s="4">
        <v>179678.75</v>
      </c>
    </row>
    <row r="1849" spans="1:5" x14ac:dyDescent="0.25">
      <c r="A1849" t="s">
        <v>2967</v>
      </c>
      <c r="B1849" s="8">
        <v>1006</v>
      </c>
      <c r="C1849" t="s">
        <v>806</v>
      </c>
      <c r="D1849" t="s">
        <v>3</v>
      </c>
      <c r="E1849" s="4">
        <v>730.05</v>
      </c>
    </row>
    <row r="1850" spans="1:5" x14ac:dyDescent="0.25">
      <c r="A1850" t="s">
        <v>2968</v>
      </c>
      <c r="B1850" s="8">
        <v>1002</v>
      </c>
      <c r="C1850" t="s">
        <v>801</v>
      </c>
      <c r="D1850" t="s">
        <v>838</v>
      </c>
      <c r="E1850" s="4">
        <v>0</v>
      </c>
    </row>
    <row r="1851" spans="1:5" x14ac:dyDescent="0.25">
      <c r="A1851" t="s">
        <v>2969</v>
      </c>
      <c r="B1851" s="8">
        <v>1004</v>
      </c>
      <c r="C1851" t="s">
        <v>801</v>
      </c>
      <c r="D1851" t="s">
        <v>838</v>
      </c>
      <c r="E1851" s="4">
        <v>129816.98</v>
      </c>
    </row>
    <row r="1852" spans="1:5" x14ac:dyDescent="0.25">
      <c r="A1852" t="s">
        <v>2970</v>
      </c>
      <c r="B1852" s="8">
        <v>1003</v>
      </c>
      <c r="C1852" t="s">
        <v>810</v>
      </c>
      <c r="D1852" t="s">
        <v>3</v>
      </c>
      <c r="E1852" s="4">
        <v>4823078.93</v>
      </c>
    </row>
    <row r="1853" spans="1:5" x14ac:dyDescent="0.25">
      <c r="A1853" t="s">
        <v>2971</v>
      </c>
      <c r="B1853" s="8">
        <v>1006</v>
      </c>
      <c r="C1853" t="s">
        <v>801</v>
      </c>
      <c r="D1853" t="s">
        <v>830</v>
      </c>
      <c r="E1853" s="4">
        <v>-1113.99</v>
      </c>
    </row>
    <row r="1854" spans="1:5" x14ac:dyDescent="0.25">
      <c r="A1854" t="s">
        <v>2972</v>
      </c>
      <c r="B1854" s="8">
        <v>1006</v>
      </c>
      <c r="C1854" t="s">
        <v>813</v>
      </c>
      <c r="D1854" t="s">
        <v>830</v>
      </c>
      <c r="E1854" s="4">
        <v>0</v>
      </c>
    </row>
    <row r="1855" spans="1:5" x14ac:dyDescent="0.25">
      <c r="A1855" t="s">
        <v>2973</v>
      </c>
      <c r="B1855" s="8">
        <v>1004</v>
      </c>
      <c r="C1855" t="s">
        <v>812</v>
      </c>
      <c r="D1855" t="s">
        <v>838</v>
      </c>
      <c r="E1855" s="4">
        <v>0</v>
      </c>
    </row>
    <row r="1856" spans="1:5" x14ac:dyDescent="0.25">
      <c r="A1856" t="s">
        <v>2974</v>
      </c>
      <c r="B1856" s="8">
        <v>1002</v>
      </c>
      <c r="C1856" t="s">
        <v>806</v>
      </c>
      <c r="D1856" t="s">
        <v>830</v>
      </c>
      <c r="E1856" s="4">
        <v>0</v>
      </c>
    </row>
    <row r="1857" spans="1:5" x14ac:dyDescent="0.25">
      <c r="A1857" t="s">
        <v>2975</v>
      </c>
      <c r="B1857" s="8">
        <v>1006</v>
      </c>
      <c r="C1857" t="s">
        <v>802</v>
      </c>
      <c r="D1857" t="s">
        <v>832</v>
      </c>
      <c r="E1857" s="4">
        <v>0</v>
      </c>
    </row>
    <row r="1858" spans="1:5" x14ac:dyDescent="0.25">
      <c r="A1858" t="s">
        <v>2976</v>
      </c>
      <c r="B1858" s="8">
        <v>1005</v>
      </c>
      <c r="C1858" t="s">
        <v>811</v>
      </c>
      <c r="D1858" t="s">
        <v>705</v>
      </c>
      <c r="E1858" s="4">
        <v>89.25</v>
      </c>
    </row>
    <row r="1859" spans="1:5" x14ac:dyDescent="0.25">
      <c r="A1859" t="s">
        <v>2977</v>
      </c>
      <c r="B1859" s="8">
        <v>1004</v>
      </c>
      <c r="C1859" t="s">
        <v>809</v>
      </c>
      <c r="D1859" t="s">
        <v>832</v>
      </c>
      <c r="E1859" s="4">
        <v>0</v>
      </c>
    </row>
    <row r="1860" spans="1:5" x14ac:dyDescent="0.25">
      <c r="A1860" t="s">
        <v>2978</v>
      </c>
      <c r="B1860" s="8">
        <v>1001</v>
      </c>
      <c r="C1860" t="s">
        <v>809</v>
      </c>
      <c r="D1860" t="s">
        <v>705</v>
      </c>
      <c r="E1860" s="4">
        <v>0</v>
      </c>
    </row>
    <row r="1861" spans="1:5" x14ac:dyDescent="0.25">
      <c r="A1861" t="s">
        <v>2979</v>
      </c>
      <c r="B1861" s="8">
        <v>1006</v>
      </c>
      <c r="C1861" t="s">
        <v>815</v>
      </c>
      <c r="D1861" t="s">
        <v>849</v>
      </c>
      <c r="E1861" s="4">
        <v>35534.35</v>
      </c>
    </row>
    <row r="1862" spans="1:5" x14ac:dyDescent="0.25">
      <c r="A1862" t="s">
        <v>2980</v>
      </c>
      <c r="B1862" s="8">
        <v>1005</v>
      </c>
      <c r="C1862" t="s">
        <v>801</v>
      </c>
      <c r="D1862" t="s">
        <v>832</v>
      </c>
      <c r="E1862" s="4">
        <v>4532184.75</v>
      </c>
    </row>
    <row r="1863" spans="1:5" x14ac:dyDescent="0.25">
      <c r="A1863" t="s">
        <v>2981</v>
      </c>
      <c r="B1863" s="8">
        <v>1003</v>
      </c>
      <c r="C1863" t="s">
        <v>802</v>
      </c>
      <c r="D1863" t="s">
        <v>830</v>
      </c>
      <c r="E1863" s="4">
        <v>44230.07</v>
      </c>
    </row>
    <row r="1864" spans="1:5" x14ac:dyDescent="0.25">
      <c r="A1864" t="s">
        <v>2982</v>
      </c>
      <c r="B1864" s="8">
        <v>1006</v>
      </c>
      <c r="C1864" t="s">
        <v>815</v>
      </c>
      <c r="D1864" t="s">
        <v>705</v>
      </c>
      <c r="E1864" s="4">
        <v>0</v>
      </c>
    </row>
    <row r="1865" spans="1:5" x14ac:dyDescent="0.25">
      <c r="A1865" t="s">
        <v>2983</v>
      </c>
      <c r="B1865" s="8">
        <v>1003</v>
      </c>
      <c r="C1865" t="s">
        <v>778</v>
      </c>
      <c r="D1865" t="s">
        <v>838</v>
      </c>
      <c r="E1865" s="4">
        <v>0</v>
      </c>
    </row>
    <row r="1866" spans="1:5" x14ac:dyDescent="0.25">
      <c r="A1866" t="s">
        <v>2984</v>
      </c>
      <c r="B1866" s="8">
        <v>1002</v>
      </c>
      <c r="C1866" t="s">
        <v>817</v>
      </c>
      <c r="D1866" t="s">
        <v>832</v>
      </c>
      <c r="E1866" s="4">
        <v>-89504</v>
      </c>
    </row>
    <row r="1867" spans="1:5" x14ac:dyDescent="0.25">
      <c r="A1867" t="s">
        <v>2985</v>
      </c>
      <c r="B1867" s="8">
        <v>1003</v>
      </c>
      <c r="C1867" t="s">
        <v>817</v>
      </c>
      <c r="D1867" t="s">
        <v>849</v>
      </c>
      <c r="E1867" s="4">
        <v>0</v>
      </c>
    </row>
    <row r="1868" spans="1:5" x14ac:dyDescent="0.25">
      <c r="A1868" t="s">
        <v>2986</v>
      </c>
      <c r="B1868" s="8">
        <v>1006</v>
      </c>
      <c r="C1868" t="s">
        <v>810</v>
      </c>
      <c r="D1868" t="s">
        <v>830</v>
      </c>
      <c r="E1868" s="4">
        <v>21098.47</v>
      </c>
    </row>
    <row r="1869" spans="1:5" x14ac:dyDescent="0.25">
      <c r="A1869" t="s">
        <v>2987</v>
      </c>
      <c r="B1869" s="8">
        <v>1006</v>
      </c>
      <c r="C1869" t="s">
        <v>817</v>
      </c>
      <c r="D1869" t="s">
        <v>830</v>
      </c>
      <c r="E1869" s="4">
        <v>0</v>
      </c>
    </row>
    <row r="1870" spans="1:5" x14ac:dyDescent="0.25">
      <c r="A1870" t="s">
        <v>2988</v>
      </c>
      <c r="B1870" s="8">
        <v>1001</v>
      </c>
      <c r="C1870" t="s">
        <v>816</v>
      </c>
      <c r="D1870" t="s">
        <v>830</v>
      </c>
      <c r="E1870" s="4">
        <v>0</v>
      </c>
    </row>
    <row r="1871" spans="1:5" x14ac:dyDescent="0.25">
      <c r="A1871" t="s">
        <v>2989</v>
      </c>
      <c r="B1871" s="8">
        <v>1001</v>
      </c>
      <c r="C1871" t="s">
        <v>807</v>
      </c>
      <c r="D1871" t="s">
        <v>830</v>
      </c>
      <c r="E1871" s="4">
        <v>0</v>
      </c>
    </row>
    <row r="1872" spans="1:5" x14ac:dyDescent="0.25">
      <c r="A1872" t="s">
        <v>2990</v>
      </c>
      <c r="B1872" s="8">
        <v>1006</v>
      </c>
      <c r="C1872" t="s">
        <v>803</v>
      </c>
      <c r="D1872" t="s">
        <v>832</v>
      </c>
      <c r="E1872" s="4">
        <v>248.76</v>
      </c>
    </row>
    <row r="1873" spans="1:5" x14ac:dyDescent="0.25">
      <c r="A1873" t="s">
        <v>2991</v>
      </c>
      <c r="B1873" s="8">
        <v>1003</v>
      </c>
      <c r="C1873" t="s">
        <v>809</v>
      </c>
      <c r="D1873" t="s">
        <v>838</v>
      </c>
      <c r="E1873" s="4">
        <v>0</v>
      </c>
    </row>
    <row r="1874" spans="1:5" x14ac:dyDescent="0.25">
      <c r="A1874" t="s">
        <v>2992</v>
      </c>
      <c r="B1874" s="8">
        <v>1001</v>
      </c>
      <c r="C1874" t="s">
        <v>811</v>
      </c>
      <c r="D1874" t="s">
        <v>830</v>
      </c>
      <c r="E1874" s="4">
        <v>180</v>
      </c>
    </row>
    <row r="1875" spans="1:5" x14ac:dyDescent="0.25">
      <c r="A1875" t="s">
        <v>2993</v>
      </c>
      <c r="B1875" s="8">
        <v>1005</v>
      </c>
      <c r="C1875" t="s">
        <v>812</v>
      </c>
      <c r="D1875" t="s">
        <v>832</v>
      </c>
      <c r="E1875" s="4">
        <v>0</v>
      </c>
    </row>
    <row r="1876" spans="1:5" x14ac:dyDescent="0.25">
      <c r="A1876" t="s">
        <v>2994</v>
      </c>
      <c r="B1876" s="8">
        <v>1004</v>
      </c>
      <c r="C1876" t="s">
        <v>813</v>
      </c>
      <c r="D1876" t="s">
        <v>832</v>
      </c>
      <c r="E1876" s="4">
        <v>0</v>
      </c>
    </row>
    <row r="1877" spans="1:5" x14ac:dyDescent="0.25">
      <c r="A1877" t="s">
        <v>2995</v>
      </c>
      <c r="B1877" s="8">
        <v>1002</v>
      </c>
      <c r="C1877" t="s">
        <v>802</v>
      </c>
      <c r="D1877" t="s">
        <v>705</v>
      </c>
      <c r="E1877" s="4">
        <v>60078.97</v>
      </c>
    </row>
    <row r="1878" spans="1:5" x14ac:dyDescent="0.25">
      <c r="A1878" t="s">
        <v>2996</v>
      </c>
      <c r="B1878" s="8">
        <v>1002</v>
      </c>
      <c r="C1878" t="s">
        <v>804</v>
      </c>
      <c r="D1878" t="s">
        <v>830</v>
      </c>
      <c r="E1878" s="4">
        <v>0</v>
      </c>
    </row>
    <row r="1879" spans="1:5" x14ac:dyDescent="0.25">
      <c r="A1879" t="s">
        <v>2997</v>
      </c>
      <c r="B1879" s="8">
        <v>1005</v>
      </c>
      <c r="C1879" t="s">
        <v>805</v>
      </c>
      <c r="D1879" t="s">
        <v>830</v>
      </c>
      <c r="E1879" s="4">
        <v>0</v>
      </c>
    </row>
    <row r="1880" spans="1:5" x14ac:dyDescent="0.25">
      <c r="A1880" t="s">
        <v>2998</v>
      </c>
      <c r="B1880" s="8">
        <v>1001</v>
      </c>
      <c r="C1880" t="s">
        <v>817</v>
      </c>
      <c r="D1880" t="s">
        <v>832</v>
      </c>
      <c r="E1880" s="4">
        <v>0</v>
      </c>
    </row>
    <row r="1881" spans="1:5" x14ac:dyDescent="0.25">
      <c r="A1881" t="s">
        <v>2999</v>
      </c>
      <c r="B1881" s="8">
        <v>1003</v>
      </c>
      <c r="C1881" t="s">
        <v>816</v>
      </c>
      <c r="D1881" t="s">
        <v>838</v>
      </c>
      <c r="E1881" s="4">
        <v>0</v>
      </c>
    </row>
    <row r="1882" spans="1:5" x14ac:dyDescent="0.25">
      <c r="A1882" t="s">
        <v>3000</v>
      </c>
      <c r="B1882" s="8">
        <v>1004</v>
      </c>
      <c r="C1882" t="s">
        <v>802</v>
      </c>
      <c r="D1882" t="s">
        <v>830</v>
      </c>
      <c r="E1882" s="4">
        <v>2536.1799999999998</v>
      </c>
    </row>
    <row r="1883" spans="1:5" x14ac:dyDescent="0.25">
      <c r="A1883" t="s">
        <v>3001</v>
      </c>
      <c r="B1883" s="8">
        <v>1003</v>
      </c>
      <c r="C1883" t="s">
        <v>778</v>
      </c>
      <c r="D1883" t="s">
        <v>838</v>
      </c>
      <c r="E1883" s="4">
        <v>0</v>
      </c>
    </row>
    <row r="1884" spans="1:5" x14ac:dyDescent="0.25">
      <c r="A1884" t="s">
        <v>3002</v>
      </c>
      <c r="B1884" s="8">
        <v>1005</v>
      </c>
      <c r="C1884" t="s">
        <v>809</v>
      </c>
      <c r="D1884" t="s">
        <v>830</v>
      </c>
      <c r="E1884" s="4">
        <v>166754.37</v>
      </c>
    </row>
    <row r="1885" spans="1:5" x14ac:dyDescent="0.25">
      <c r="A1885" t="s">
        <v>3003</v>
      </c>
      <c r="B1885" s="8">
        <v>1002</v>
      </c>
      <c r="C1885" t="s">
        <v>809</v>
      </c>
      <c r="D1885" t="s">
        <v>705</v>
      </c>
      <c r="E1885" s="4">
        <v>-4040.05</v>
      </c>
    </row>
    <row r="1886" spans="1:5" x14ac:dyDescent="0.25">
      <c r="A1886" t="s">
        <v>3004</v>
      </c>
      <c r="B1886" s="8">
        <v>1002</v>
      </c>
      <c r="C1886" t="s">
        <v>813</v>
      </c>
      <c r="D1886" t="s">
        <v>832</v>
      </c>
      <c r="E1886" s="4">
        <v>-57356.31</v>
      </c>
    </row>
    <row r="1887" spans="1:5" x14ac:dyDescent="0.25">
      <c r="A1887" t="s">
        <v>3005</v>
      </c>
      <c r="B1887" s="8">
        <v>1003</v>
      </c>
      <c r="C1887" t="s">
        <v>807</v>
      </c>
      <c r="D1887" t="s">
        <v>832</v>
      </c>
      <c r="E1887" s="4">
        <v>0</v>
      </c>
    </row>
    <row r="1888" spans="1:5" x14ac:dyDescent="0.25">
      <c r="A1888" t="s">
        <v>3006</v>
      </c>
      <c r="B1888" s="8">
        <v>1005</v>
      </c>
      <c r="C1888" t="s">
        <v>815</v>
      </c>
      <c r="D1888" t="s">
        <v>830</v>
      </c>
      <c r="E1888" s="4">
        <v>0</v>
      </c>
    </row>
    <row r="1889" spans="1:5" x14ac:dyDescent="0.25">
      <c r="A1889" t="s">
        <v>3007</v>
      </c>
      <c r="B1889" s="8">
        <v>1003</v>
      </c>
      <c r="C1889" t="s">
        <v>801</v>
      </c>
      <c r="D1889" t="s">
        <v>830</v>
      </c>
      <c r="E1889" s="4">
        <v>0</v>
      </c>
    </row>
    <row r="1890" spans="1:5" x14ac:dyDescent="0.25">
      <c r="A1890" t="s">
        <v>3008</v>
      </c>
      <c r="B1890" s="8">
        <v>1002</v>
      </c>
      <c r="C1890" t="s">
        <v>804</v>
      </c>
      <c r="D1890" t="s">
        <v>838</v>
      </c>
      <c r="E1890" s="4">
        <v>0</v>
      </c>
    </row>
    <row r="1891" spans="1:5" x14ac:dyDescent="0.25">
      <c r="A1891" t="s">
        <v>3009</v>
      </c>
      <c r="B1891" s="8">
        <v>1003</v>
      </c>
      <c r="C1891" t="s">
        <v>806</v>
      </c>
      <c r="D1891" t="s">
        <v>3</v>
      </c>
      <c r="E1891" s="4">
        <v>-136099.74</v>
      </c>
    </row>
    <row r="1892" spans="1:5" x14ac:dyDescent="0.25">
      <c r="A1892" t="s">
        <v>3010</v>
      </c>
      <c r="B1892" s="8">
        <v>1002</v>
      </c>
      <c r="C1892" t="s">
        <v>805</v>
      </c>
      <c r="D1892" t="s">
        <v>830</v>
      </c>
      <c r="E1892" s="4">
        <v>4634.17</v>
      </c>
    </row>
    <row r="1893" spans="1:5" x14ac:dyDescent="0.25">
      <c r="A1893" t="s">
        <v>3011</v>
      </c>
      <c r="B1893" s="8">
        <v>1004</v>
      </c>
      <c r="C1893" t="s">
        <v>801</v>
      </c>
      <c r="D1893" t="s">
        <v>830</v>
      </c>
      <c r="E1893" s="4">
        <v>0</v>
      </c>
    </row>
    <row r="1894" spans="1:5" x14ac:dyDescent="0.25">
      <c r="A1894" t="s">
        <v>3012</v>
      </c>
      <c r="B1894" s="8">
        <v>1006</v>
      </c>
      <c r="C1894" t="s">
        <v>803</v>
      </c>
      <c r="D1894" t="s">
        <v>705</v>
      </c>
      <c r="E1894" s="4">
        <v>0</v>
      </c>
    </row>
    <row r="1895" spans="1:5" x14ac:dyDescent="0.25">
      <c r="A1895" t="s">
        <v>3013</v>
      </c>
      <c r="B1895" s="8">
        <v>1006</v>
      </c>
      <c r="C1895" t="s">
        <v>802</v>
      </c>
      <c r="D1895" t="s">
        <v>832</v>
      </c>
      <c r="E1895" s="4">
        <v>-416232.58</v>
      </c>
    </row>
    <row r="1896" spans="1:5" x14ac:dyDescent="0.25">
      <c r="A1896" t="s">
        <v>3014</v>
      </c>
      <c r="B1896" s="8">
        <v>1001</v>
      </c>
      <c r="C1896" t="s">
        <v>801</v>
      </c>
      <c r="D1896" t="s">
        <v>838</v>
      </c>
      <c r="E1896" s="4">
        <v>0</v>
      </c>
    </row>
    <row r="1897" spans="1:5" x14ac:dyDescent="0.25">
      <c r="A1897" t="s">
        <v>3015</v>
      </c>
      <c r="B1897" s="8">
        <v>1003</v>
      </c>
      <c r="C1897" t="s">
        <v>807</v>
      </c>
      <c r="D1897" t="s">
        <v>830</v>
      </c>
      <c r="E1897" s="4">
        <v>0</v>
      </c>
    </row>
    <row r="1898" spans="1:5" x14ac:dyDescent="0.25">
      <c r="A1898" t="s">
        <v>3016</v>
      </c>
      <c r="B1898" s="8">
        <v>1002</v>
      </c>
      <c r="C1898" t="s">
        <v>806</v>
      </c>
      <c r="D1898" t="s">
        <v>838</v>
      </c>
      <c r="E1898" s="4">
        <v>0</v>
      </c>
    </row>
    <row r="1899" spans="1:5" x14ac:dyDescent="0.25">
      <c r="A1899" t="s">
        <v>3017</v>
      </c>
      <c r="B1899" s="8">
        <v>1006</v>
      </c>
      <c r="C1899" t="s">
        <v>817</v>
      </c>
      <c r="D1899" t="s">
        <v>830</v>
      </c>
      <c r="E1899" s="4">
        <v>127485.31</v>
      </c>
    </row>
    <row r="1900" spans="1:5" x14ac:dyDescent="0.25">
      <c r="A1900" t="s">
        <v>3018</v>
      </c>
      <c r="B1900" s="8">
        <v>1004</v>
      </c>
      <c r="C1900" t="s">
        <v>812</v>
      </c>
      <c r="D1900" t="s">
        <v>830</v>
      </c>
      <c r="E1900" s="4">
        <v>0</v>
      </c>
    </row>
    <row r="1901" spans="1:5" x14ac:dyDescent="0.25">
      <c r="A1901" t="s">
        <v>3019</v>
      </c>
      <c r="B1901" s="8">
        <v>1003</v>
      </c>
      <c r="C1901" t="s">
        <v>813</v>
      </c>
      <c r="D1901" t="s">
        <v>849</v>
      </c>
      <c r="E1901" s="4">
        <v>-25394.3</v>
      </c>
    </row>
    <row r="1902" spans="1:5" x14ac:dyDescent="0.25">
      <c r="A1902" t="s">
        <v>3020</v>
      </c>
      <c r="B1902" s="8">
        <v>1003</v>
      </c>
      <c r="C1902" t="s">
        <v>811</v>
      </c>
      <c r="D1902" t="s">
        <v>838</v>
      </c>
      <c r="E1902" s="4">
        <v>0</v>
      </c>
    </row>
    <row r="1903" spans="1:5" x14ac:dyDescent="0.25">
      <c r="A1903" t="s">
        <v>3021</v>
      </c>
      <c r="B1903" s="8">
        <v>1001</v>
      </c>
      <c r="C1903" t="s">
        <v>810</v>
      </c>
      <c r="D1903" t="s">
        <v>832</v>
      </c>
      <c r="E1903" s="4">
        <v>893279.42999999993</v>
      </c>
    </row>
    <row r="1904" spans="1:5" x14ac:dyDescent="0.25">
      <c r="A1904" t="s">
        <v>3022</v>
      </c>
      <c r="B1904" s="8">
        <v>1004</v>
      </c>
      <c r="C1904" t="s">
        <v>811</v>
      </c>
      <c r="D1904" t="s">
        <v>838</v>
      </c>
      <c r="E1904" s="4">
        <v>0</v>
      </c>
    </row>
    <row r="1905" spans="1:5" x14ac:dyDescent="0.25">
      <c r="A1905" t="s">
        <v>3023</v>
      </c>
      <c r="B1905" s="8">
        <v>1005</v>
      </c>
      <c r="C1905" t="s">
        <v>812</v>
      </c>
      <c r="D1905" t="s">
        <v>3</v>
      </c>
      <c r="E1905" s="4">
        <v>0</v>
      </c>
    </row>
    <row r="1906" spans="1:5" x14ac:dyDescent="0.25">
      <c r="A1906" t="s">
        <v>3024</v>
      </c>
      <c r="B1906" s="8">
        <v>1001</v>
      </c>
      <c r="C1906" t="s">
        <v>805</v>
      </c>
      <c r="D1906" t="s">
        <v>838</v>
      </c>
      <c r="E1906" s="4">
        <v>0</v>
      </c>
    </row>
    <row r="1907" spans="1:5" x14ac:dyDescent="0.25">
      <c r="A1907" t="s">
        <v>3025</v>
      </c>
      <c r="B1907" s="8">
        <v>1002</v>
      </c>
      <c r="C1907" t="s">
        <v>803</v>
      </c>
      <c r="D1907" t="s">
        <v>830</v>
      </c>
      <c r="E1907" s="4">
        <v>0</v>
      </c>
    </row>
    <row r="1908" spans="1:5" x14ac:dyDescent="0.25">
      <c r="A1908" t="s">
        <v>3026</v>
      </c>
      <c r="B1908" s="8">
        <v>1005</v>
      </c>
      <c r="C1908" t="s">
        <v>807</v>
      </c>
      <c r="D1908" t="s">
        <v>838</v>
      </c>
      <c r="E1908" s="4">
        <v>0</v>
      </c>
    </row>
    <row r="1909" spans="1:5" x14ac:dyDescent="0.25">
      <c r="A1909" t="s">
        <v>3027</v>
      </c>
      <c r="B1909" s="8">
        <v>1004</v>
      </c>
      <c r="C1909" t="s">
        <v>801</v>
      </c>
      <c r="D1909" t="s">
        <v>832</v>
      </c>
      <c r="E1909" s="4">
        <v>-0.4</v>
      </c>
    </row>
    <row r="1910" spans="1:5" x14ac:dyDescent="0.25">
      <c r="A1910" t="s">
        <v>3028</v>
      </c>
      <c r="B1910" s="8">
        <v>1003</v>
      </c>
      <c r="C1910" t="s">
        <v>807</v>
      </c>
      <c r="D1910" t="s">
        <v>830</v>
      </c>
      <c r="E1910" s="4">
        <v>0</v>
      </c>
    </row>
    <row r="1911" spans="1:5" x14ac:dyDescent="0.25">
      <c r="A1911" t="s">
        <v>3029</v>
      </c>
      <c r="B1911" s="8">
        <v>1005</v>
      </c>
      <c r="C1911" t="s">
        <v>805</v>
      </c>
      <c r="D1911" t="s">
        <v>838</v>
      </c>
      <c r="E1911" s="4">
        <v>0</v>
      </c>
    </row>
    <row r="1912" spans="1:5" x14ac:dyDescent="0.25">
      <c r="A1912" t="s">
        <v>3030</v>
      </c>
      <c r="B1912" s="8">
        <v>1003</v>
      </c>
      <c r="C1912" t="s">
        <v>801</v>
      </c>
      <c r="D1912" t="s">
        <v>838</v>
      </c>
      <c r="E1912" s="4">
        <v>1017.22</v>
      </c>
    </row>
    <row r="1913" spans="1:5" x14ac:dyDescent="0.25">
      <c r="A1913" t="s">
        <v>3031</v>
      </c>
      <c r="B1913" s="8">
        <v>1004</v>
      </c>
      <c r="C1913" t="s">
        <v>810</v>
      </c>
      <c r="D1913" t="s">
        <v>832</v>
      </c>
      <c r="E1913" s="4">
        <v>352.12</v>
      </c>
    </row>
    <row r="1914" spans="1:5" x14ac:dyDescent="0.25">
      <c r="A1914" t="s">
        <v>3032</v>
      </c>
      <c r="B1914" s="8">
        <v>1003</v>
      </c>
      <c r="C1914" t="s">
        <v>807</v>
      </c>
      <c r="D1914" t="s">
        <v>849</v>
      </c>
      <c r="E1914" s="4">
        <v>13757.95</v>
      </c>
    </row>
    <row r="1915" spans="1:5" x14ac:dyDescent="0.25">
      <c r="A1915" t="s">
        <v>3033</v>
      </c>
      <c r="B1915" s="8">
        <v>1002</v>
      </c>
      <c r="C1915" t="s">
        <v>803</v>
      </c>
      <c r="D1915" t="s">
        <v>705</v>
      </c>
      <c r="E1915" s="4">
        <v>114</v>
      </c>
    </row>
    <row r="1916" spans="1:5" x14ac:dyDescent="0.25">
      <c r="A1916" t="s">
        <v>3034</v>
      </c>
      <c r="B1916" s="8">
        <v>1002</v>
      </c>
      <c r="C1916" t="s">
        <v>778</v>
      </c>
      <c r="D1916" t="s">
        <v>830</v>
      </c>
      <c r="E1916" s="4">
        <v>0</v>
      </c>
    </row>
    <row r="1917" spans="1:5" x14ac:dyDescent="0.25">
      <c r="A1917" t="s">
        <v>3035</v>
      </c>
      <c r="B1917" s="8">
        <v>1004</v>
      </c>
      <c r="C1917" t="s">
        <v>806</v>
      </c>
      <c r="D1917" t="s">
        <v>705</v>
      </c>
      <c r="E1917" s="4">
        <v>0</v>
      </c>
    </row>
    <row r="1918" spans="1:5" x14ac:dyDescent="0.25">
      <c r="A1918" t="s">
        <v>3036</v>
      </c>
      <c r="B1918" s="8">
        <v>1005</v>
      </c>
      <c r="C1918" t="s">
        <v>815</v>
      </c>
      <c r="D1918" t="s">
        <v>838</v>
      </c>
      <c r="E1918" s="4">
        <v>0</v>
      </c>
    </row>
    <row r="1919" spans="1:5" x14ac:dyDescent="0.25">
      <c r="A1919" t="s">
        <v>3037</v>
      </c>
      <c r="B1919" s="8">
        <v>1005</v>
      </c>
      <c r="C1919" t="s">
        <v>811</v>
      </c>
      <c r="D1919" t="s">
        <v>830</v>
      </c>
      <c r="E1919" s="4">
        <v>0</v>
      </c>
    </row>
    <row r="1920" spans="1:5" x14ac:dyDescent="0.25">
      <c r="A1920" t="s">
        <v>3038</v>
      </c>
      <c r="B1920" s="8">
        <v>1002</v>
      </c>
      <c r="C1920" t="s">
        <v>804</v>
      </c>
      <c r="D1920" t="s">
        <v>832</v>
      </c>
      <c r="E1920" s="4">
        <v>0</v>
      </c>
    </row>
    <row r="1921" spans="1:5" x14ac:dyDescent="0.25">
      <c r="A1921" t="s">
        <v>3039</v>
      </c>
      <c r="B1921" s="8">
        <v>1004</v>
      </c>
      <c r="C1921" t="s">
        <v>808</v>
      </c>
      <c r="D1921" t="s">
        <v>832</v>
      </c>
      <c r="E1921" s="4">
        <v>0</v>
      </c>
    </row>
    <row r="1922" spans="1:5" x14ac:dyDescent="0.25">
      <c r="A1922" t="s">
        <v>3040</v>
      </c>
      <c r="B1922" s="8">
        <v>1004</v>
      </c>
      <c r="C1922" t="s">
        <v>809</v>
      </c>
      <c r="D1922" t="s">
        <v>832</v>
      </c>
      <c r="E1922" s="4">
        <v>39518.339999999997</v>
      </c>
    </row>
    <row r="1923" spans="1:5" x14ac:dyDescent="0.25">
      <c r="A1923" t="s">
        <v>3041</v>
      </c>
      <c r="B1923" s="8">
        <v>1006</v>
      </c>
      <c r="C1923" t="s">
        <v>810</v>
      </c>
      <c r="D1923" t="s">
        <v>838</v>
      </c>
      <c r="E1923" s="4">
        <v>0</v>
      </c>
    </row>
    <row r="1924" spans="1:5" x14ac:dyDescent="0.25">
      <c r="A1924" t="s">
        <v>3042</v>
      </c>
      <c r="B1924" s="8">
        <v>1004</v>
      </c>
      <c r="C1924" t="s">
        <v>804</v>
      </c>
      <c r="D1924" t="s">
        <v>705</v>
      </c>
      <c r="E1924" s="4">
        <v>2887.2</v>
      </c>
    </row>
    <row r="1925" spans="1:5" x14ac:dyDescent="0.25">
      <c r="A1925" t="s">
        <v>3043</v>
      </c>
      <c r="B1925" s="8">
        <v>1005</v>
      </c>
      <c r="C1925" t="s">
        <v>806</v>
      </c>
      <c r="D1925" t="s">
        <v>830</v>
      </c>
      <c r="E1925" s="4">
        <v>267011.83</v>
      </c>
    </row>
    <row r="1926" spans="1:5" x14ac:dyDescent="0.25">
      <c r="A1926" t="s">
        <v>3044</v>
      </c>
      <c r="B1926" s="8">
        <v>1003</v>
      </c>
      <c r="C1926" t="s">
        <v>809</v>
      </c>
      <c r="D1926" t="s">
        <v>830</v>
      </c>
      <c r="E1926" s="4">
        <v>0</v>
      </c>
    </row>
    <row r="1927" spans="1:5" x14ac:dyDescent="0.25">
      <c r="A1927" t="s">
        <v>3045</v>
      </c>
      <c r="B1927" s="8">
        <v>1002</v>
      </c>
      <c r="C1927" t="s">
        <v>809</v>
      </c>
      <c r="D1927" t="s">
        <v>832</v>
      </c>
      <c r="E1927" s="4">
        <v>0</v>
      </c>
    </row>
    <row r="1928" spans="1:5" x14ac:dyDescent="0.25">
      <c r="A1928" t="s">
        <v>3046</v>
      </c>
      <c r="B1928" s="8">
        <v>1002</v>
      </c>
      <c r="C1928" t="s">
        <v>817</v>
      </c>
      <c r="D1928" t="s">
        <v>830</v>
      </c>
      <c r="E1928" s="4">
        <v>0</v>
      </c>
    </row>
    <row r="1929" spans="1:5" x14ac:dyDescent="0.25">
      <c r="A1929" t="s">
        <v>3047</v>
      </c>
      <c r="B1929" s="8">
        <v>1002</v>
      </c>
      <c r="C1929" t="s">
        <v>809</v>
      </c>
      <c r="D1929" t="s">
        <v>832</v>
      </c>
      <c r="E1929" s="4">
        <v>-1324.77</v>
      </c>
    </row>
    <row r="1930" spans="1:5" x14ac:dyDescent="0.25">
      <c r="A1930" t="s">
        <v>3048</v>
      </c>
      <c r="B1930" s="8">
        <v>1006</v>
      </c>
      <c r="C1930" t="s">
        <v>802</v>
      </c>
      <c r="D1930" t="s">
        <v>838</v>
      </c>
      <c r="E1930" s="4">
        <v>0</v>
      </c>
    </row>
    <row r="1931" spans="1:5" x14ac:dyDescent="0.25">
      <c r="A1931" t="s">
        <v>3049</v>
      </c>
      <c r="B1931" s="8">
        <v>1006</v>
      </c>
      <c r="C1931" t="s">
        <v>815</v>
      </c>
      <c r="D1931" t="s">
        <v>832</v>
      </c>
      <c r="E1931" s="4">
        <v>17.96</v>
      </c>
    </row>
    <row r="1932" spans="1:5" x14ac:dyDescent="0.25">
      <c r="A1932" t="s">
        <v>3050</v>
      </c>
      <c r="B1932" s="8">
        <v>1002</v>
      </c>
      <c r="C1932" t="s">
        <v>805</v>
      </c>
      <c r="D1932" t="s">
        <v>830</v>
      </c>
      <c r="E1932" s="4">
        <v>0</v>
      </c>
    </row>
    <row r="1933" spans="1:5" x14ac:dyDescent="0.25">
      <c r="A1933" t="s">
        <v>3051</v>
      </c>
      <c r="B1933" s="8">
        <v>1002</v>
      </c>
      <c r="C1933" t="s">
        <v>812</v>
      </c>
      <c r="D1933" t="s">
        <v>830</v>
      </c>
      <c r="E1933" s="4">
        <v>0</v>
      </c>
    </row>
    <row r="1934" spans="1:5" x14ac:dyDescent="0.25">
      <c r="A1934" t="s">
        <v>3052</v>
      </c>
      <c r="B1934" s="8">
        <v>1004</v>
      </c>
      <c r="C1934" t="s">
        <v>816</v>
      </c>
      <c r="D1934" t="s">
        <v>3</v>
      </c>
      <c r="E1934" s="4">
        <v>583.36</v>
      </c>
    </row>
    <row r="1935" spans="1:5" x14ac:dyDescent="0.25">
      <c r="A1935" t="s">
        <v>3053</v>
      </c>
      <c r="B1935" s="8">
        <v>1004</v>
      </c>
      <c r="C1935" t="s">
        <v>806</v>
      </c>
      <c r="D1935" t="s">
        <v>838</v>
      </c>
      <c r="E1935" s="4">
        <v>0</v>
      </c>
    </row>
    <row r="1936" spans="1:5" x14ac:dyDescent="0.25">
      <c r="A1936" t="s">
        <v>3054</v>
      </c>
      <c r="B1936" s="8">
        <v>1003</v>
      </c>
      <c r="C1936" t="s">
        <v>807</v>
      </c>
      <c r="D1936" t="s">
        <v>3</v>
      </c>
      <c r="E1936" s="4">
        <v>41.67</v>
      </c>
    </row>
    <row r="1937" spans="1:5" x14ac:dyDescent="0.25">
      <c r="A1937" t="s">
        <v>3055</v>
      </c>
      <c r="B1937" s="8">
        <v>1001</v>
      </c>
      <c r="C1937" t="s">
        <v>778</v>
      </c>
      <c r="D1937" t="s">
        <v>705</v>
      </c>
      <c r="E1937" s="4">
        <v>272966.46000000002</v>
      </c>
    </row>
    <row r="1938" spans="1:5" x14ac:dyDescent="0.25">
      <c r="A1938" t="s">
        <v>3056</v>
      </c>
      <c r="B1938" s="8">
        <v>1004</v>
      </c>
      <c r="C1938" t="s">
        <v>814</v>
      </c>
      <c r="D1938" t="s">
        <v>830</v>
      </c>
      <c r="E1938" s="4">
        <v>0</v>
      </c>
    </row>
    <row r="1939" spans="1:5" x14ac:dyDescent="0.25">
      <c r="A1939" t="s">
        <v>3057</v>
      </c>
      <c r="B1939" s="8">
        <v>1002</v>
      </c>
      <c r="C1939" t="s">
        <v>804</v>
      </c>
      <c r="D1939" t="s">
        <v>830</v>
      </c>
      <c r="E1939" s="4">
        <v>-10072.460000000001</v>
      </c>
    </row>
    <row r="1940" spans="1:5" x14ac:dyDescent="0.25">
      <c r="A1940" t="s">
        <v>3058</v>
      </c>
      <c r="B1940" s="8">
        <v>1004</v>
      </c>
      <c r="C1940" t="s">
        <v>816</v>
      </c>
      <c r="D1940" t="s">
        <v>705</v>
      </c>
      <c r="E1940" s="4">
        <v>451672</v>
      </c>
    </row>
    <row r="1941" spans="1:5" x14ac:dyDescent="0.25">
      <c r="A1941" t="s">
        <v>3059</v>
      </c>
      <c r="B1941" s="8">
        <v>1006</v>
      </c>
      <c r="C1941" t="s">
        <v>810</v>
      </c>
      <c r="D1941" t="s">
        <v>832</v>
      </c>
      <c r="E1941" s="4">
        <v>70485.509999999995</v>
      </c>
    </row>
    <row r="1942" spans="1:5" x14ac:dyDescent="0.25">
      <c r="A1942" t="s">
        <v>3060</v>
      </c>
      <c r="B1942" s="8">
        <v>1001</v>
      </c>
      <c r="C1942" t="s">
        <v>816</v>
      </c>
      <c r="D1942" t="s">
        <v>832</v>
      </c>
      <c r="E1942" s="4">
        <v>0</v>
      </c>
    </row>
    <row r="1943" spans="1:5" x14ac:dyDescent="0.25">
      <c r="A1943" t="s">
        <v>3061</v>
      </c>
      <c r="B1943" s="8">
        <v>1001</v>
      </c>
      <c r="C1943" t="s">
        <v>802</v>
      </c>
      <c r="D1943" t="s">
        <v>3</v>
      </c>
      <c r="E1943" s="4">
        <v>1059898.3999999999</v>
      </c>
    </row>
    <row r="1944" spans="1:5" x14ac:dyDescent="0.25">
      <c r="A1944" t="s">
        <v>3062</v>
      </c>
      <c r="B1944" s="8">
        <v>1005</v>
      </c>
      <c r="C1944" t="s">
        <v>810</v>
      </c>
      <c r="D1944" t="s">
        <v>838</v>
      </c>
      <c r="E1944" s="4">
        <v>0</v>
      </c>
    </row>
    <row r="1945" spans="1:5" x14ac:dyDescent="0.25">
      <c r="A1945" t="s">
        <v>3063</v>
      </c>
      <c r="B1945" s="8">
        <v>1003</v>
      </c>
      <c r="C1945" t="s">
        <v>812</v>
      </c>
      <c r="D1945" t="s">
        <v>830</v>
      </c>
      <c r="E1945" s="4">
        <v>0</v>
      </c>
    </row>
    <row r="1946" spans="1:5" x14ac:dyDescent="0.25">
      <c r="A1946" t="s">
        <v>3064</v>
      </c>
      <c r="B1946" s="8">
        <v>1006</v>
      </c>
      <c r="C1946" t="s">
        <v>801</v>
      </c>
      <c r="D1946" t="s">
        <v>832</v>
      </c>
      <c r="E1946" s="4">
        <v>11.99</v>
      </c>
    </row>
    <row r="1947" spans="1:5" x14ac:dyDescent="0.25">
      <c r="A1947" t="s">
        <v>3065</v>
      </c>
      <c r="B1947" s="8">
        <v>1006</v>
      </c>
      <c r="C1947" t="s">
        <v>778</v>
      </c>
      <c r="D1947" t="s">
        <v>705</v>
      </c>
      <c r="E1947" s="4">
        <v>5320.74</v>
      </c>
    </row>
    <row r="1948" spans="1:5" x14ac:dyDescent="0.25">
      <c r="A1948" t="s">
        <v>3066</v>
      </c>
      <c r="B1948" s="8">
        <v>1004</v>
      </c>
      <c r="C1948" t="s">
        <v>807</v>
      </c>
      <c r="D1948" t="s">
        <v>832</v>
      </c>
      <c r="E1948" s="4">
        <v>0</v>
      </c>
    </row>
    <row r="1949" spans="1:5" x14ac:dyDescent="0.25">
      <c r="A1949" t="s">
        <v>3067</v>
      </c>
      <c r="B1949" s="8">
        <v>1006</v>
      </c>
      <c r="C1949" t="s">
        <v>811</v>
      </c>
      <c r="D1949" t="s">
        <v>830</v>
      </c>
      <c r="E1949" s="4">
        <v>0</v>
      </c>
    </row>
    <row r="1950" spans="1:5" x14ac:dyDescent="0.25">
      <c r="A1950" t="s">
        <v>3068</v>
      </c>
      <c r="B1950" s="8">
        <v>1005</v>
      </c>
      <c r="C1950" t="s">
        <v>778</v>
      </c>
      <c r="D1950" t="s">
        <v>830</v>
      </c>
      <c r="E1950" s="4">
        <v>0</v>
      </c>
    </row>
    <row r="1951" spans="1:5" x14ac:dyDescent="0.25">
      <c r="A1951" t="s">
        <v>3069</v>
      </c>
      <c r="B1951" s="8">
        <v>1001</v>
      </c>
      <c r="C1951" t="s">
        <v>803</v>
      </c>
      <c r="D1951" t="s">
        <v>849</v>
      </c>
      <c r="E1951" s="4">
        <v>-47985.38</v>
      </c>
    </row>
    <row r="1952" spans="1:5" x14ac:dyDescent="0.25">
      <c r="A1952" t="s">
        <v>3070</v>
      </c>
      <c r="B1952" s="8">
        <v>1003</v>
      </c>
      <c r="C1952" t="s">
        <v>802</v>
      </c>
      <c r="D1952" t="s">
        <v>838</v>
      </c>
      <c r="E1952" s="4">
        <v>0</v>
      </c>
    </row>
    <row r="1953" spans="1:5" x14ac:dyDescent="0.25">
      <c r="A1953" t="s">
        <v>3071</v>
      </c>
      <c r="B1953" s="8">
        <v>1005</v>
      </c>
      <c r="C1953" t="s">
        <v>815</v>
      </c>
      <c r="D1953" t="s">
        <v>830</v>
      </c>
      <c r="E1953" s="4">
        <v>13420</v>
      </c>
    </row>
    <row r="1954" spans="1:5" x14ac:dyDescent="0.25">
      <c r="A1954" t="s">
        <v>3072</v>
      </c>
      <c r="B1954" s="8">
        <v>1004</v>
      </c>
      <c r="C1954" t="s">
        <v>806</v>
      </c>
      <c r="D1954" t="s">
        <v>838</v>
      </c>
      <c r="E1954" s="4">
        <v>22297</v>
      </c>
    </row>
    <row r="1955" spans="1:5" x14ac:dyDescent="0.25">
      <c r="A1955" t="s">
        <v>3073</v>
      </c>
      <c r="B1955" s="8">
        <v>1001</v>
      </c>
      <c r="C1955" t="s">
        <v>804</v>
      </c>
      <c r="D1955" t="s">
        <v>830</v>
      </c>
      <c r="E1955" s="4">
        <v>0</v>
      </c>
    </row>
    <row r="1956" spans="1:5" x14ac:dyDescent="0.25">
      <c r="A1956" t="s">
        <v>3074</v>
      </c>
      <c r="B1956" s="8">
        <v>1005</v>
      </c>
      <c r="C1956" t="s">
        <v>804</v>
      </c>
      <c r="D1956" t="s">
        <v>3</v>
      </c>
      <c r="E1956" s="4">
        <v>0</v>
      </c>
    </row>
    <row r="1957" spans="1:5" x14ac:dyDescent="0.25">
      <c r="A1957" t="s">
        <v>3075</v>
      </c>
      <c r="B1957" s="8">
        <v>1004</v>
      </c>
      <c r="C1957" t="s">
        <v>812</v>
      </c>
      <c r="D1957" t="s">
        <v>3</v>
      </c>
      <c r="E1957" s="4">
        <v>0</v>
      </c>
    </row>
    <row r="1958" spans="1:5" x14ac:dyDescent="0.25">
      <c r="A1958" t="s">
        <v>3076</v>
      </c>
      <c r="B1958" s="8">
        <v>1005</v>
      </c>
      <c r="C1958" t="s">
        <v>803</v>
      </c>
      <c r="D1958" t="s">
        <v>832</v>
      </c>
      <c r="E1958" s="4">
        <v>0</v>
      </c>
    </row>
    <row r="1959" spans="1:5" x14ac:dyDescent="0.25">
      <c r="A1959" t="s">
        <v>3077</v>
      </c>
      <c r="B1959" s="8">
        <v>1006</v>
      </c>
      <c r="C1959" t="s">
        <v>811</v>
      </c>
      <c r="D1959" t="s">
        <v>705</v>
      </c>
      <c r="E1959" s="4">
        <v>0</v>
      </c>
    </row>
    <row r="1960" spans="1:5" x14ac:dyDescent="0.25">
      <c r="A1960" t="s">
        <v>3078</v>
      </c>
      <c r="B1960" s="8">
        <v>1006</v>
      </c>
      <c r="C1960" t="s">
        <v>809</v>
      </c>
      <c r="D1960" t="s">
        <v>830</v>
      </c>
      <c r="E1960" s="4">
        <v>0</v>
      </c>
    </row>
    <row r="1961" spans="1:5" x14ac:dyDescent="0.25">
      <c r="A1961" t="s">
        <v>3079</v>
      </c>
      <c r="B1961" s="8">
        <v>1006</v>
      </c>
      <c r="C1961" t="s">
        <v>813</v>
      </c>
      <c r="D1961" t="s">
        <v>830</v>
      </c>
      <c r="E1961" s="4">
        <v>0</v>
      </c>
    </row>
    <row r="1962" spans="1:5" x14ac:dyDescent="0.25">
      <c r="A1962" t="s">
        <v>3080</v>
      </c>
      <c r="B1962" s="8">
        <v>1004</v>
      </c>
      <c r="C1962" t="s">
        <v>807</v>
      </c>
      <c r="D1962" t="s">
        <v>3</v>
      </c>
      <c r="E1962" s="4">
        <v>0</v>
      </c>
    </row>
    <row r="1963" spans="1:5" x14ac:dyDescent="0.25">
      <c r="A1963" t="s">
        <v>3081</v>
      </c>
      <c r="B1963" s="8">
        <v>1006</v>
      </c>
      <c r="C1963" t="s">
        <v>815</v>
      </c>
      <c r="D1963" t="s">
        <v>830</v>
      </c>
      <c r="E1963" s="4">
        <v>0</v>
      </c>
    </row>
    <row r="1964" spans="1:5" x14ac:dyDescent="0.25">
      <c r="A1964" t="s">
        <v>3082</v>
      </c>
      <c r="B1964" s="8">
        <v>1006</v>
      </c>
      <c r="C1964" t="s">
        <v>807</v>
      </c>
      <c r="D1964" t="s">
        <v>830</v>
      </c>
      <c r="E1964" s="4">
        <v>0</v>
      </c>
    </row>
    <row r="1965" spans="1:5" x14ac:dyDescent="0.25">
      <c r="A1965" t="s">
        <v>3083</v>
      </c>
      <c r="B1965" s="8">
        <v>1003</v>
      </c>
      <c r="C1965" t="s">
        <v>811</v>
      </c>
      <c r="D1965" t="s">
        <v>830</v>
      </c>
      <c r="E1965" s="4">
        <v>0</v>
      </c>
    </row>
    <row r="1966" spans="1:5" x14ac:dyDescent="0.25">
      <c r="A1966" t="s">
        <v>3084</v>
      </c>
      <c r="B1966" s="8">
        <v>1002</v>
      </c>
      <c r="C1966" t="s">
        <v>808</v>
      </c>
      <c r="D1966" t="s">
        <v>3</v>
      </c>
      <c r="E1966" s="4">
        <v>0</v>
      </c>
    </row>
    <row r="1967" spans="1:5" x14ac:dyDescent="0.25">
      <c r="A1967" t="s">
        <v>3085</v>
      </c>
      <c r="B1967" s="8">
        <v>1006</v>
      </c>
      <c r="C1967" t="s">
        <v>801</v>
      </c>
      <c r="D1967" t="s">
        <v>830</v>
      </c>
      <c r="E1967" s="4">
        <v>0</v>
      </c>
    </row>
    <row r="1968" spans="1:5" x14ac:dyDescent="0.25">
      <c r="A1968" t="s">
        <v>3086</v>
      </c>
      <c r="B1968" s="8">
        <v>1006</v>
      </c>
      <c r="C1968" t="s">
        <v>814</v>
      </c>
      <c r="D1968" t="s">
        <v>838</v>
      </c>
      <c r="E1968" s="4">
        <v>-130547.519999999</v>
      </c>
    </row>
    <row r="1969" spans="1:5" x14ac:dyDescent="0.25">
      <c r="A1969" t="s">
        <v>3087</v>
      </c>
      <c r="B1969" s="8">
        <v>1003</v>
      </c>
      <c r="C1969" t="s">
        <v>814</v>
      </c>
      <c r="D1969" t="s">
        <v>705</v>
      </c>
      <c r="E1969" s="4">
        <v>47620.959999999999</v>
      </c>
    </row>
    <row r="1970" spans="1:5" x14ac:dyDescent="0.25">
      <c r="A1970" t="s">
        <v>3088</v>
      </c>
      <c r="B1970" s="8">
        <v>1004</v>
      </c>
      <c r="C1970" t="s">
        <v>801</v>
      </c>
      <c r="D1970" t="s">
        <v>832</v>
      </c>
      <c r="E1970" s="4">
        <v>0</v>
      </c>
    </row>
    <row r="1971" spans="1:5" x14ac:dyDescent="0.25">
      <c r="A1971" t="s">
        <v>3089</v>
      </c>
      <c r="B1971" s="8">
        <v>1003</v>
      </c>
      <c r="C1971" t="s">
        <v>813</v>
      </c>
      <c r="D1971" t="s">
        <v>832</v>
      </c>
      <c r="E1971" s="4">
        <v>0</v>
      </c>
    </row>
    <row r="1972" spans="1:5" x14ac:dyDescent="0.25">
      <c r="A1972" t="s">
        <v>3090</v>
      </c>
      <c r="B1972" s="8">
        <v>1005</v>
      </c>
      <c r="C1972" t="s">
        <v>813</v>
      </c>
      <c r="D1972" t="s">
        <v>849</v>
      </c>
      <c r="E1972" s="4">
        <v>41207.440000000002</v>
      </c>
    </row>
    <row r="1973" spans="1:5" x14ac:dyDescent="0.25">
      <c r="A1973" t="s">
        <v>3091</v>
      </c>
      <c r="B1973" s="8">
        <v>1003</v>
      </c>
      <c r="C1973" t="s">
        <v>811</v>
      </c>
      <c r="D1973" t="s">
        <v>830</v>
      </c>
      <c r="E1973" s="4">
        <v>2285.39</v>
      </c>
    </row>
    <row r="1974" spans="1:5" x14ac:dyDescent="0.25">
      <c r="A1974" t="s">
        <v>3092</v>
      </c>
      <c r="B1974" s="8">
        <v>1006</v>
      </c>
      <c r="C1974" t="s">
        <v>816</v>
      </c>
      <c r="D1974" t="s">
        <v>705</v>
      </c>
      <c r="E1974" s="4">
        <v>0</v>
      </c>
    </row>
    <row r="1975" spans="1:5" x14ac:dyDescent="0.25">
      <c r="A1975" t="s">
        <v>3093</v>
      </c>
      <c r="B1975" s="8">
        <v>1004</v>
      </c>
      <c r="C1975" t="s">
        <v>809</v>
      </c>
      <c r="D1975" t="s">
        <v>849</v>
      </c>
      <c r="E1975" s="4">
        <v>-2742.71</v>
      </c>
    </row>
    <row r="1976" spans="1:5" x14ac:dyDescent="0.25">
      <c r="A1976" t="s">
        <v>3094</v>
      </c>
      <c r="B1976" s="8">
        <v>1006</v>
      </c>
      <c r="C1976" t="s">
        <v>802</v>
      </c>
      <c r="D1976" t="s">
        <v>849</v>
      </c>
      <c r="E1976" s="4">
        <v>-12287.79</v>
      </c>
    </row>
    <row r="1977" spans="1:5" x14ac:dyDescent="0.25">
      <c r="A1977" t="s">
        <v>3095</v>
      </c>
      <c r="B1977" s="8">
        <v>1006</v>
      </c>
      <c r="C1977" t="s">
        <v>778</v>
      </c>
      <c r="D1977" t="s">
        <v>830</v>
      </c>
      <c r="E1977" s="4">
        <v>0</v>
      </c>
    </row>
    <row r="1978" spans="1:5" x14ac:dyDescent="0.25">
      <c r="A1978" t="s">
        <v>3096</v>
      </c>
      <c r="B1978" s="8">
        <v>1001</v>
      </c>
      <c r="C1978" t="s">
        <v>802</v>
      </c>
      <c r="D1978" t="s">
        <v>832</v>
      </c>
      <c r="E1978" s="4">
        <v>-16343.8399999999</v>
      </c>
    </row>
    <row r="1979" spans="1:5" x14ac:dyDescent="0.25">
      <c r="A1979" t="s">
        <v>3097</v>
      </c>
      <c r="B1979" s="8">
        <v>1001</v>
      </c>
      <c r="C1979" t="s">
        <v>803</v>
      </c>
      <c r="D1979" t="s">
        <v>832</v>
      </c>
      <c r="E1979" s="4">
        <v>0</v>
      </c>
    </row>
    <row r="1980" spans="1:5" x14ac:dyDescent="0.25">
      <c r="A1980" t="s">
        <v>3098</v>
      </c>
      <c r="B1980" s="8">
        <v>1001</v>
      </c>
      <c r="C1980" t="s">
        <v>817</v>
      </c>
      <c r="D1980" t="s">
        <v>830</v>
      </c>
      <c r="E1980" s="4">
        <v>0</v>
      </c>
    </row>
    <row r="1981" spans="1:5" x14ac:dyDescent="0.25">
      <c r="A1981" t="s">
        <v>3099</v>
      </c>
      <c r="B1981" s="8">
        <v>1002</v>
      </c>
      <c r="C1981" t="s">
        <v>802</v>
      </c>
      <c r="D1981" t="s">
        <v>830</v>
      </c>
      <c r="E1981" s="4">
        <v>0</v>
      </c>
    </row>
    <row r="1982" spans="1:5" x14ac:dyDescent="0.25">
      <c r="A1982" t="s">
        <v>3100</v>
      </c>
      <c r="B1982" s="8">
        <v>1004</v>
      </c>
      <c r="C1982" t="s">
        <v>811</v>
      </c>
      <c r="D1982" t="s">
        <v>830</v>
      </c>
      <c r="E1982" s="4">
        <v>879.02</v>
      </c>
    </row>
    <row r="1983" spans="1:5" x14ac:dyDescent="0.25">
      <c r="A1983" t="s">
        <v>3101</v>
      </c>
      <c r="B1983" s="8">
        <v>1004</v>
      </c>
      <c r="C1983" t="s">
        <v>804</v>
      </c>
      <c r="D1983" t="s">
        <v>830</v>
      </c>
      <c r="E1983" s="4">
        <v>0</v>
      </c>
    </row>
    <row r="1984" spans="1:5" x14ac:dyDescent="0.25">
      <c r="A1984" t="s">
        <v>3102</v>
      </c>
      <c r="B1984" s="8">
        <v>1005</v>
      </c>
      <c r="C1984" t="s">
        <v>802</v>
      </c>
      <c r="D1984" t="s">
        <v>830</v>
      </c>
      <c r="E1984" s="4">
        <v>0</v>
      </c>
    </row>
    <row r="1985" spans="1:5" x14ac:dyDescent="0.25">
      <c r="A1985" t="s">
        <v>3103</v>
      </c>
      <c r="B1985" s="8">
        <v>1005</v>
      </c>
      <c r="C1985" t="s">
        <v>817</v>
      </c>
      <c r="D1985" t="s">
        <v>705</v>
      </c>
      <c r="E1985" s="4">
        <v>2209512.4700000002</v>
      </c>
    </row>
    <row r="1986" spans="1:5" x14ac:dyDescent="0.25">
      <c r="A1986" t="s">
        <v>3104</v>
      </c>
      <c r="B1986" s="8">
        <v>1003</v>
      </c>
      <c r="C1986" t="s">
        <v>815</v>
      </c>
      <c r="D1986" t="s">
        <v>705</v>
      </c>
      <c r="E1986" s="4">
        <v>201773</v>
      </c>
    </row>
    <row r="1987" spans="1:5" x14ac:dyDescent="0.25">
      <c r="A1987" t="s">
        <v>3105</v>
      </c>
      <c r="B1987" s="8">
        <v>1003</v>
      </c>
      <c r="C1987" t="s">
        <v>817</v>
      </c>
      <c r="D1987" t="s">
        <v>705</v>
      </c>
      <c r="E1987" s="4">
        <v>-90.52</v>
      </c>
    </row>
    <row r="1988" spans="1:5" x14ac:dyDescent="0.25">
      <c r="A1988" t="s">
        <v>3106</v>
      </c>
      <c r="B1988" s="8">
        <v>1003</v>
      </c>
      <c r="C1988" t="s">
        <v>817</v>
      </c>
      <c r="D1988" t="s">
        <v>3</v>
      </c>
      <c r="E1988" s="4">
        <v>0</v>
      </c>
    </row>
    <row r="1989" spans="1:5" x14ac:dyDescent="0.25">
      <c r="A1989" t="s">
        <v>3107</v>
      </c>
      <c r="B1989" s="8">
        <v>1006</v>
      </c>
      <c r="C1989" t="s">
        <v>812</v>
      </c>
      <c r="D1989" t="s">
        <v>838</v>
      </c>
      <c r="E1989" s="4">
        <v>0</v>
      </c>
    </row>
    <row r="1990" spans="1:5" x14ac:dyDescent="0.25">
      <c r="A1990" t="s">
        <v>3108</v>
      </c>
      <c r="B1990" s="8">
        <v>1001</v>
      </c>
      <c r="C1990" t="s">
        <v>814</v>
      </c>
      <c r="D1990" t="s">
        <v>705</v>
      </c>
      <c r="E1990" s="4">
        <v>10678.38</v>
      </c>
    </row>
    <row r="1991" spans="1:5" x14ac:dyDescent="0.25">
      <c r="A1991" t="s">
        <v>3109</v>
      </c>
      <c r="B1991" s="8">
        <v>1001</v>
      </c>
      <c r="C1991" t="s">
        <v>778</v>
      </c>
      <c r="D1991" t="s">
        <v>830</v>
      </c>
      <c r="E1991" s="4">
        <v>0</v>
      </c>
    </row>
    <row r="1992" spans="1:5" x14ac:dyDescent="0.25">
      <c r="A1992" t="s">
        <v>3110</v>
      </c>
      <c r="B1992" s="8">
        <v>1002</v>
      </c>
      <c r="C1992" t="s">
        <v>814</v>
      </c>
      <c r="D1992" t="s">
        <v>830</v>
      </c>
      <c r="E1992" s="4">
        <v>-235289.27</v>
      </c>
    </row>
  </sheetData>
  <autoFilter ref="A1:F1992" xr:uid="{336CFF51-076D-41CF-A9AD-3A0B7C4A4D12}"/>
  <pageMargins left="0.7" right="0.7" top="0.75" bottom="0.75" header="0.3" footer="0.3"/>
  <pageSetup orientation="portrait" horizontalDpi="90" verticalDpi="9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D2FA51B-98D1-4DF3-9880-49755CD5246B}">
            <xm:f>$E2:$E1992&lt;&gt;SUMIFS(Export!$O$2:$O$5940,Export!$AN$2:$AN$5940,A2)</xm:f>
            <x14:dxf>
              <fill>
                <patternFill>
                  <bgColor theme="5" tint="0.39994506668294322"/>
                </patternFill>
              </fill>
            </x14:dxf>
          </x14:cfRule>
          <xm:sqref>E2:E1992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8C4F9-4583-414D-AA0D-2D37D5D8D422}">
  <sheetPr codeName="Feuil6">
    <tabColor theme="5" tint="0.39997558519241921"/>
  </sheetPr>
  <dimension ref="A1:C31"/>
  <sheetViews>
    <sheetView workbookViewId="0">
      <selection activeCell="C10" sqref="C10"/>
    </sheetView>
  </sheetViews>
  <sheetFormatPr defaultColWidth="9.109375" defaultRowHeight="13.2" x14ac:dyDescent="0.25"/>
  <cols>
    <col min="1" max="1" width="21.44140625" bestFit="1" customWidth="1"/>
    <col min="2" max="2" width="21.44140625" customWidth="1"/>
    <col min="3" max="3" width="15" bestFit="1" customWidth="1"/>
  </cols>
  <sheetData>
    <row r="1" spans="1:3" x14ac:dyDescent="0.25">
      <c r="A1" s="6" t="s">
        <v>818</v>
      </c>
      <c r="B1" s="6" t="s">
        <v>3147</v>
      </c>
      <c r="C1" s="6" t="s">
        <v>3146</v>
      </c>
    </row>
    <row r="2" spans="1:3" x14ac:dyDescent="0.25">
      <c r="A2" t="s">
        <v>747</v>
      </c>
      <c r="B2" t="s">
        <v>819</v>
      </c>
      <c r="C2">
        <v>1001</v>
      </c>
    </row>
    <row r="3" spans="1:3" x14ac:dyDescent="0.25">
      <c r="A3" t="s">
        <v>748</v>
      </c>
      <c r="B3" t="s">
        <v>819</v>
      </c>
      <c r="C3">
        <v>1001</v>
      </c>
    </row>
    <row r="4" spans="1:3" x14ac:dyDescent="0.25">
      <c r="A4" t="s">
        <v>749</v>
      </c>
      <c r="B4" t="s">
        <v>819</v>
      </c>
      <c r="C4">
        <v>1001</v>
      </c>
    </row>
    <row r="5" spans="1:3" x14ac:dyDescent="0.25">
      <c r="A5" t="s">
        <v>750</v>
      </c>
      <c r="B5" t="s">
        <v>819</v>
      </c>
      <c r="C5">
        <v>1001</v>
      </c>
    </row>
    <row r="6" spans="1:3" x14ac:dyDescent="0.25">
      <c r="A6" t="s">
        <v>751</v>
      </c>
      <c r="B6" t="s">
        <v>819</v>
      </c>
      <c r="C6">
        <v>1001</v>
      </c>
    </row>
    <row r="7" spans="1:3" x14ac:dyDescent="0.25">
      <c r="A7" t="s">
        <v>752</v>
      </c>
      <c r="B7" t="s">
        <v>820</v>
      </c>
      <c r="C7">
        <v>1002</v>
      </c>
    </row>
    <row r="8" spans="1:3" x14ac:dyDescent="0.25">
      <c r="A8" t="s">
        <v>757</v>
      </c>
      <c r="B8" t="s">
        <v>820</v>
      </c>
      <c r="C8">
        <v>1002</v>
      </c>
    </row>
    <row r="9" spans="1:3" x14ac:dyDescent="0.25">
      <c r="A9" t="s">
        <v>758</v>
      </c>
      <c r="B9" t="s">
        <v>820</v>
      </c>
      <c r="C9">
        <v>1002</v>
      </c>
    </row>
    <row r="10" spans="1:3" x14ac:dyDescent="0.25">
      <c r="A10" t="s">
        <v>759</v>
      </c>
      <c r="B10" t="s">
        <v>820</v>
      </c>
      <c r="C10">
        <v>1002</v>
      </c>
    </row>
    <row r="11" spans="1:3" x14ac:dyDescent="0.25">
      <c r="A11" t="s">
        <v>760</v>
      </c>
      <c r="B11" t="s">
        <v>820</v>
      </c>
      <c r="C11">
        <v>1002</v>
      </c>
    </row>
    <row r="12" spans="1:3" x14ac:dyDescent="0.25">
      <c r="A12" t="s">
        <v>753</v>
      </c>
      <c r="B12" t="s">
        <v>821</v>
      </c>
      <c r="C12">
        <v>1003</v>
      </c>
    </row>
    <row r="13" spans="1:3" x14ac:dyDescent="0.25">
      <c r="A13" t="s">
        <v>761</v>
      </c>
      <c r="B13" t="s">
        <v>821</v>
      </c>
      <c r="C13">
        <v>1003</v>
      </c>
    </row>
    <row r="14" spans="1:3" x14ac:dyDescent="0.25">
      <c r="A14" t="s">
        <v>762</v>
      </c>
      <c r="B14" t="s">
        <v>821</v>
      </c>
      <c r="C14">
        <v>1003</v>
      </c>
    </row>
    <row r="15" spans="1:3" x14ac:dyDescent="0.25">
      <c r="A15" t="s">
        <v>763</v>
      </c>
      <c r="B15" t="s">
        <v>821</v>
      </c>
      <c r="C15">
        <v>1003</v>
      </c>
    </row>
    <row r="16" spans="1:3" x14ac:dyDescent="0.25">
      <c r="A16" t="s">
        <v>764</v>
      </c>
      <c r="B16" t="s">
        <v>821</v>
      </c>
      <c r="C16">
        <v>1003</v>
      </c>
    </row>
    <row r="17" spans="1:3" x14ac:dyDescent="0.25">
      <c r="A17" t="s">
        <v>754</v>
      </c>
      <c r="B17" t="s">
        <v>822</v>
      </c>
      <c r="C17">
        <v>1004</v>
      </c>
    </row>
    <row r="18" spans="1:3" x14ac:dyDescent="0.25">
      <c r="A18" t="s">
        <v>765</v>
      </c>
      <c r="B18" t="s">
        <v>822</v>
      </c>
      <c r="C18">
        <v>1004</v>
      </c>
    </row>
    <row r="19" spans="1:3" x14ac:dyDescent="0.25">
      <c r="A19" t="s">
        <v>766</v>
      </c>
      <c r="B19" t="s">
        <v>822</v>
      </c>
      <c r="C19">
        <v>1004</v>
      </c>
    </row>
    <row r="20" spans="1:3" x14ac:dyDescent="0.25">
      <c r="A20" t="s">
        <v>767</v>
      </c>
      <c r="B20" t="s">
        <v>822</v>
      </c>
      <c r="C20">
        <v>1004</v>
      </c>
    </row>
    <row r="21" spans="1:3" x14ac:dyDescent="0.25">
      <c r="A21" t="s">
        <v>768</v>
      </c>
      <c r="B21" t="s">
        <v>822</v>
      </c>
      <c r="C21">
        <v>1004</v>
      </c>
    </row>
    <row r="22" spans="1:3" x14ac:dyDescent="0.25">
      <c r="A22" t="s">
        <v>755</v>
      </c>
      <c r="B22" t="s">
        <v>823</v>
      </c>
      <c r="C22">
        <v>1005</v>
      </c>
    </row>
    <row r="23" spans="1:3" x14ac:dyDescent="0.25">
      <c r="A23" t="s">
        <v>769</v>
      </c>
      <c r="B23" t="s">
        <v>823</v>
      </c>
      <c r="C23">
        <v>1005</v>
      </c>
    </row>
    <row r="24" spans="1:3" x14ac:dyDescent="0.25">
      <c r="A24" t="s">
        <v>770</v>
      </c>
      <c r="B24" t="s">
        <v>823</v>
      </c>
      <c r="C24">
        <v>1005</v>
      </c>
    </row>
    <row r="25" spans="1:3" x14ac:dyDescent="0.25">
      <c r="A25" t="s">
        <v>771</v>
      </c>
      <c r="B25" t="s">
        <v>823</v>
      </c>
      <c r="C25">
        <v>1005</v>
      </c>
    </row>
    <row r="26" spans="1:3" x14ac:dyDescent="0.25">
      <c r="A26" t="s">
        <v>772</v>
      </c>
      <c r="B26" t="s">
        <v>823</v>
      </c>
      <c r="C26">
        <v>1005</v>
      </c>
    </row>
    <row r="27" spans="1:3" x14ac:dyDescent="0.25">
      <c r="A27" t="s">
        <v>756</v>
      </c>
      <c r="B27" t="s">
        <v>824</v>
      </c>
      <c r="C27">
        <v>1006</v>
      </c>
    </row>
    <row r="28" spans="1:3" x14ac:dyDescent="0.25">
      <c r="A28" t="s">
        <v>773</v>
      </c>
      <c r="B28" t="s">
        <v>824</v>
      </c>
      <c r="C28">
        <v>1006</v>
      </c>
    </row>
    <row r="29" spans="1:3" x14ac:dyDescent="0.25">
      <c r="A29" t="s">
        <v>774</v>
      </c>
      <c r="B29" t="s">
        <v>824</v>
      </c>
      <c r="C29">
        <v>1006</v>
      </c>
    </row>
    <row r="30" spans="1:3" x14ac:dyDescent="0.25">
      <c r="A30" t="s">
        <v>775</v>
      </c>
      <c r="B30" t="s">
        <v>824</v>
      </c>
      <c r="C30">
        <v>1006</v>
      </c>
    </row>
    <row r="31" spans="1:3" x14ac:dyDescent="0.25">
      <c r="A31" t="s">
        <v>776</v>
      </c>
      <c r="B31" t="s">
        <v>824</v>
      </c>
      <c r="C31">
        <v>1006</v>
      </c>
    </row>
  </sheetData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05D2B-6241-4969-A063-4E29876F84C5}">
  <sheetPr codeName="Feuil5">
    <tabColor theme="5" tint="0.39997558519241921"/>
  </sheetPr>
  <dimension ref="A1:B305"/>
  <sheetViews>
    <sheetView workbookViewId="0">
      <selection activeCell="B5" sqref="B5"/>
    </sheetView>
  </sheetViews>
  <sheetFormatPr defaultColWidth="9.109375" defaultRowHeight="13.2" x14ac:dyDescent="0.25"/>
  <cols>
    <col min="1" max="1" width="97.44140625" customWidth="1"/>
    <col min="2" max="2" width="30.6640625" customWidth="1"/>
  </cols>
  <sheetData>
    <row r="1" spans="1:2" x14ac:dyDescent="0.25">
      <c r="A1" s="6" t="s">
        <v>1118</v>
      </c>
      <c r="B1" s="6" t="s">
        <v>1119</v>
      </c>
    </row>
    <row r="2" spans="1:2" x14ac:dyDescent="0.25">
      <c r="A2" t="s">
        <v>827</v>
      </c>
      <c r="B2" t="s">
        <v>3</v>
      </c>
    </row>
    <row r="3" spans="1:2" x14ac:dyDescent="0.25">
      <c r="A3" t="s">
        <v>828</v>
      </c>
      <c r="B3" t="s">
        <v>705</v>
      </c>
    </row>
    <row r="4" spans="1:2" x14ac:dyDescent="0.25">
      <c r="A4" t="s">
        <v>829</v>
      </c>
      <c r="B4" t="s">
        <v>830</v>
      </c>
    </row>
    <row r="5" spans="1:2" x14ac:dyDescent="0.25">
      <c r="A5" t="s">
        <v>831</v>
      </c>
      <c r="B5" t="s">
        <v>832</v>
      </c>
    </row>
    <row r="6" spans="1:2" x14ac:dyDescent="0.25">
      <c r="A6" t="s">
        <v>833</v>
      </c>
      <c r="B6" t="s">
        <v>830</v>
      </c>
    </row>
    <row r="7" spans="1:2" x14ac:dyDescent="0.25">
      <c r="A7" t="s">
        <v>834</v>
      </c>
      <c r="B7" t="s">
        <v>830</v>
      </c>
    </row>
    <row r="8" spans="1:2" x14ac:dyDescent="0.25">
      <c r="A8" t="s">
        <v>835</v>
      </c>
      <c r="B8" t="s">
        <v>830</v>
      </c>
    </row>
    <row r="9" spans="1:2" x14ac:dyDescent="0.25">
      <c r="A9" t="s">
        <v>836</v>
      </c>
      <c r="B9" t="s">
        <v>830</v>
      </c>
    </row>
    <row r="10" spans="1:2" x14ac:dyDescent="0.25">
      <c r="A10" t="s">
        <v>837</v>
      </c>
      <c r="B10" t="s">
        <v>838</v>
      </c>
    </row>
    <row r="11" spans="1:2" x14ac:dyDescent="0.25">
      <c r="A11" t="s">
        <v>839</v>
      </c>
      <c r="B11" t="s">
        <v>832</v>
      </c>
    </row>
    <row r="12" spans="1:2" x14ac:dyDescent="0.25">
      <c r="A12" t="s">
        <v>840</v>
      </c>
      <c r="B12" t="s">
        <v>705</v>
      </c>
    </row>
    <row r="13" spans="1:2" x14ac:dyDescent="0.25">
      <c r="A13" t="s">
        <v>841</v>
      </c>
      <c r="B13" t="s">
        <v>838</v>
      </c>
    </row>
    <row r="14" spans="1:2" x14ac:dyDescent="0.25">
      <c r="A14" t="s">
        <v>842</v>
      </c>
      <c r="B14" t="s">
        <v>838</v>
      </c>
    </row>
    <row r="15" spans="1:2" x14ac:dyDescent="0.25">
      <c r="A15" t="s">
        <v>843</v>
      </c>
      <c r="B15" t="s">
        <v>830</v>
      </c>
    </row>
    <row r="16" spans="1:2" x14ac:dyDescent="0.25">
      <c r="A16" t="s">
        <v>844</v>
      </c>
      <c r="B16" t="s">
        <v>838</v>
      </c>
    </row>
    <row r="17" spans="1:2" x14ac:dyDescent="0.25">
      <c r="A17" t="s">
        <v>845</v>
      </c>
      <c r="B17" t="s">
        <v>838</v>
      </c>
    </row>
    <row r="18" spans="1:2" x14ac:dyDescent="0.25">
      <c r="A18" t="s">
        <v>846</v>
      </c>
      <c r="B18" t="s">
        <v>705</v>
      </c>
    </row>
    <row r="19" spans="1:2" x14ac:dyDescent="0.25">
      <c r="A19" t="s">
        <v>847</v>
      </c>
      <c r="B19" t="s">
        <v>830</v>
      </c>
    </row>
    <row r="20" spans="1:2" x14ac:dyDescent="0.25">
      <c r="A20" t="s">
        <v>848</v>
      </c>
      <c r="B20" t="s">
        <v>849</v>
      </c>
    </row>
    <row r="21" spans="1:2" x14ac:dyDescent="0.25">
      <c r="A21" t="s">
        <v>850</v>
      </c>
      <c r="B21" t="s">
        <v>3</v>
      </c>
    </row>
    <row r="22" spans="1:2" x14ac:dyDescent="0.25">
      <c r="A22" t="s">
        <v>851</v>
      </c>
      <c r="B22" t="s">
        <v>832</v>
      </c>
    </row>
    <row r="23" spans="1:2" x14ac:dyDescent="0.25">
      <c r="A23" t="s">
        <v>852</v>
      </c>
      <c r="B23" t="s">
        <v>832</v>
      </c>
    </row>
    <row r="24" spans="1:2" x14ac:dyDescent="0.25">
      <c r="A24" t="s">
        <v>853</v>
      </c>
      <c r="B24" t="s">
        <v>849</v>
      </c>
    </row>
    <row r="25" spans="1:2" x14ac:dyDescent="0.25">
      <c r="A25" t="s">
        <v>3</v>
      </c>
      <c r="B25" t="s">
        <v>3</v>
      </c>
    </row>
    <row r="26" spans="1:2" x14ac:dyDescent="0.25">
      <c r="A26" t="s">
        <v>854</v>
      </c>
      <c r="B26" t="s">
        <v>832</v>
      </c>
    </row>
    <row r="27" spans="1:2" x14ac:dyDescent="0.25">
      <c r="A27" t="s">
        <v>855</v>
      </c>
      <c r="B27" t="s">
        <v>830</v>
      </c>
    </row>
    <row r="28" spans="1:2" x14ac:dyDescent="0.25">
      <c r="A28" t="s">
        <v>856</v>
      </c>
      <c r="B28" t="s">
        <v>832</v>
      </c>
    </row>
    <row r="29" spans="1:2" x14ac:dyDescent="0.25">
      <c r="A29" t="s">
        <v>857</v>
      </c>
      <c r="B29" t="s">
        <v>838</v>
      </c>
    </row>
    <row r="30" spans="1:2" x14ac:dyDescent="0.25">
      <c r="A30" t="s">
        <v>858</v>
      </c>
      <c r="B30" t="s">
        <v>705</v>
      </c>
    </row>
    <row r="31" spans="1:2" x14ac:dyDescent="0.25">
      <c r="A31" t="s">
        <v>859</v>
      </c>
      <c r="B31" t="s">
        <v>849</v>
      </c>
    </row>
    <row r="32" spans="1:2" x14ac:dyDescent="0.25">
      <c r="A32" t="s">
        <v>860</v>
      </c>
      <c r="B32" t="s">
        <v>832</v>
      </c>
    </row>
    <row r="33" spans="1:2" x14ac:dyDescent="0.25">
      <c r="A33" t="s">
        <v>861</v>
      </c>
      <c r="B33" t="s">
        <v>830</v>
      </c>
    </row>
    <row r="34" spans="1:2" x14ac:dyDescent="0.25">
      <c r="A34" t="s">
        <v>862</v>
      </c>
      <c r="B34" t="s">
        <v>832</v>
      </c>
    </row>
    <row r="35" spans="1:2" x14ac:dyDescent="0.25">
      <c r="A35" t="s">
        <v>863</v>
      </c>
      <c r="B35" t="s">
        <v>832</v>
      </c>
    </row>
    <row r="36" spans="1:2" x14ac:dyDescent="0.25">
      <c r="A36" t="s">
        <v>864</v>
      </c>
      <c r="B36" t="s">
        <v>830</v>
      </c>
    </row>
    <row r="37" spans="1:2" x14ac:dyDescent="0.25">
      <c r="A37" t="s">
        <v>865</v>
      </c>
      <c r="B37" t="s">
        <v>830</v>
      </c>
    </row>
    <row r="38" spans="1:2" x14ac:dyDescent="0.25">
      <c r="A38" t="s">
        <v>866</v>
      </c>
      <c r="B38" t="s">
        <v>838</v>
      </c>
    </row>
    <row r="39" spans="1:2" x14ac:dyDescent="0.25">
      <c r="A39" t="s">
        <v>867</v>
      </c>
      <c r="B39" t="s">
        <v>705</v>
      </c>
    </row>
    <row r="40" spans="1:2" x14ac:dyDescent="0.25">
      <c r="A40" t="s">
        <v>868</v>
      </c>
      <c r="B40" t="s">
        <v>830</v>
      </c>
    </row>
    <row r="41" spans="1:2" x14ac:dyDescent="0.25">
      <c r="A41" t="s">
        <v>869</v>
      </c>
      <c r="B41" t="s">
        <v>705</v>
      </c>
    </row>
    <row r="42" spans="1:2" x14ac:dyDescent="0.25">
      <c r="A42" t="s">
        <v>870</v>
      </c>
      <c r="B42" t="s">
        <v>838</v>
      </c>
    </row>
    <row r="43" spans="1:2" x14ac:dyDescent="0.25">
      <c r="A43" t="s">
        <v>871</v>
      </c>
      <c r="B43" t="s">
        <v>849</v>
      </c>
    </row>
    <row r="44" spans="1:2" x14ac:dyDescent="0.25">
      <c r="A44" t="s">
        <v>872</v>
      </c>
      <c r="B44" t="s">
        <v>832</v>
      </c>
    </row>
    <row r="45" spans="1:2" x14ac:dyDescent="0.25">
      <c r="A45" t="s">
        <v>873</v>
      </c>
      <c r="B45" t="s">
        <v>832</v>
      </c>
    </row>
    <row r="46" spans="1:2" x14ac:dyDescent="0.25">
      <c r="A46" t="s">
        <v>874</v>
      </c>
      <c r="B46" t="s">
        <v>838</v>
      </c>
    </row>
    <row r="47" spans="1:2" x14ac:dyDescent="0.25">
      <c r="A47" t="s">
        <v>875</v>
      </c>
      <c r="B47" t="s">
        <v>705</v>
      </c>
    </row>
    <row r="48" spans="1:2" x14ac:dyDescent="0.25">
      <c r="A48" t="s">
        <v>876</v>
      </c>
      <c r="B48" t="s">
        <v>705</v>
      </c>
    </row>
    <row r="49" spans="1:2" x14ac:dyDescent="0.25">
      <c r="A49" t="s">
        <v>877</v>
      </c>
      <c r="B49" t="s">
        <v>830</v>
      </c>
    </row>
    <row r="50" spans="1:2" x14ac:dyDescent="0.25">
      <c r="A50" t="s">
        <v>878</v>
      </c>
      <c r="B50" t="s">
        <v>838</v>
      </c>
    </row>
    <row r="51" spans="1:2" x14ac:dyDescent="0.25">
      <c r="A51" t="s">
        <v>879</v>
      </c>
      <c r="B51" t="s">
        <v>830</v>
      </c>
    </row>
    <row r="52" spans="1:2" x14ac:dyDescent="0.25">
      <c r="A52" t="s">
        <v>880</v>
      </c>
      <c r="B52" t="s">
        <v>705</v>
      </c>
    </row>
    <row r="53" spans="1:2" x14ac:dyDescent="0.25">
      <c r="A53" t="s">
        <v>881</v>
      </c>
      <c r="B53" t="s">
        <v>882</v>
      </c>
    </row>
    <row r="54" spans="1:2" x14ac:dyDescent="0.25">
      <c r="A54" t="s">
        <v>883</v>
      </c>
      <c r="B54" t="s">
        <v>830</v>
      </c>
    </row>
    <row r="55" spans="1:2" x14ac:dyDescent="0.25">
      <c r="A55" t="s">
        <v>884</v>
      </c>
      <c r="B55" t="s">
        <v>832</v>
      </c>
    </row>
    <row r="56" spans="1:2" x14ac:dyDescent="0.25">
      <c r="A56" t="s">
        <v>885</v>
      </c>
      <c r="B56" t="s">
        <v>849</v>
      </c>
    </row>
    <row r="57" spans="1:2" x14ac:dyDescent="0.25">
      <c r="A57" t="s">
        <v>886</v>
      </c>
      <c r="B57" t="s">
        <v>832</v>
      </c>
    </row>
    <row r="58" spans="1:2" x14ac:dyDescent="0.25">
      <c r="A58" t="s">
        <v>887</v>
      </c>
      <c r="B58" t="s">
        <v>838</v>
      </c>
    </row>
    <row r="59" spans="1:2" x14ac:dyDescent="0.25">
      <c r="A59" t="s">
        <v>888</v>
      </c>
      <c r="B59" t="s">
        <v>838</v>
      </c>
    </row>
    <row r="60" spans="1:2" x14ac:dyDescent="0.25">
      <c r="A60" t="s">
        <v>889</v>
      </c>
      <c r="B60" t="s">
        <v>882</v>
      </c>
    </row>
    <row r="61" spans="1:2" x14ac:dyDescent="0.25">
      <c r="A61" t="s">
        <v>890</v>
      </c>
      <c r="B61" t="s">
        <v>832</v>
      </c>
    </row>
    <row r="62" spans="1:2" x14ac:dyDescent="0.25">
      <c r="A62" t="s">
        <v>891</v>
      </c>
      <c r="B62" t="s">
        <v>832</v>
      </c>
    </row>
    <row r="63" spans="1:2" x14ac:dyDescent="0.25">
      <c r="A63" t="s">
        <v>892</v>
      </c>
      <c r="B63" t="s">
        <v>705</v>
      </c>
    </row>
    <row r="64" spans="1:2" x14ac:dyDescent="0.25">
      <c r="A64" t="s">
        <v>893</v>
      </c>
      <c r="B64" t="s">
        <v>830</v>
      </c>
    </row>
    <row r="65" spans="1:2" x14ac:dyDescent="0.25">
      <c r="A65" t="s">
        <v>894</v>
      </c>
      <c r="B65" t="s">
        <v>705</v>
      </c>
    </row>
    <row r="66" spans="1:2" x14ac:dyDescent="0.25">
      <c r="A66" t="s">
        <v>895</v>
      </c>
      <c r="B66" t="s">
        <v>882</v>
      </c>
    </row>
    <row r="67" spans="1:2" x14ac:dyDescent="0.25">
      <c r="A67" t="s">
        <v>896</v>
      </c>
      <c r="B67" t="s">
        <v>849</v>
      </c>
    </row>
    <row r="68" spans="1:2" x14ac:dyDescent="0.25">
      <c r="A68" t="s">
        <v>897</v>
      </c>
      <c r="B68" t="s">
        <v>838</v>
      </c>
    </row>
    <row r="69" spans="1:2" x14ac:dyDescent="0.25">
      <c r="A69" t="s">
        <v>898</v>
      </c>
      <c r="B69" t="s">
        <v>838</v>
      </c>
    </row>
    <row r="70" spans="1:2" x14ac:dyDescent="0.25">
      <c r="A70" t="s">
        <v>899</v>
      </c>
      <c r="B70" t="s">
        <v>830</v>
      </c>
    </row>
    <row r="71" spans="1:2" x14ac:dyDescent="0.25">
      <c r="A71" t="s">
        <v>900</v>
      </c>
      <c r="B71" t="s">
        <v>838</v>
      </c>
    </row>
    <row r="72" spans="1:2" x14ac:dyDescent="0.25">
      <c r="A72" t="s">
        <v>901</v>
      </c>
      <c r="B72" t="s">
        <v>830</v>
      </c>
    </row>
    <row r="73" spans="1:2" x14ac:dyDescent="0.25">
      <c r="A73" t="s">
        <v>902</v>
      </c>
      <c r="B73" t="s">
        <v>832</v>
      </c>
    </row>
    <row r="74" spans="1:2" x14ac:dyDescent="0.25">
      <c r="A74" t="s">
        <v>903</v>
      </c>
      <c r="B74" t="s">
        <v>705</v>
      </c>
    </row>
    <row r="75" spans="1:2" x14ac:dyDescent="0.25">
      <c r="A75" t="s">
        <v>904</v>
      </c>
      <c r="B75" t="s">
        <v>830</v>
      </c>
    </row>
    <row r="76" spans="1:2" x14ac:dyDescent="0.25">
      <c r="A76" t="s">
        <v>905</v>
      </c>
      <c r="B76" t="s">
        <v>849</v>
      </c>
    </row>
    <row r="77" spans="1:2" x14ac:dyDescent="0.25">
      <c r="A77" t="s">
        <v>906</v>
      </c>
      <c r="B77" t="s">
        <v>830</v>
      </c>
    </row>
    <row r="78" spans="1:2" x14ac:dyDescent="0.25">
      <c r="A78" t="s">
        <v>907</v>
      </c>
      <c r="B78" t="s">
        <v>705</v>
      </c>
    </row>
    <row r="79" spans="1:2" x14ac:dyDescent="0.25">
      <c r="A79" t="s">
        <v>908</v>
      </c>
      <c r="B79" t="s">
        <v>832</v>
      </c>
    </row>
    <row r="80" spans="1:2" x14ac:dyDescent="0.25">
      <c r="A80" t="s">
        <v>909</v>
      </c>
      <c r="B80" t="s">
        <v>830</v>
      </c>
    </row>
    <row r="81" spans="1:2" x14ac:dyDescent="0.25">
      <c r="A81" t="s">
        <v>910</v>
      </c>
      <c r="B81" t="s">
        <v>832</v>
      </c>
    </row>
    <row r="82" spans="1:2" x14ac:dyDescent="0.25">
      <c r="A82" t="s">
        <v>911</v>
      </c>
      <c r="B82" t="s">
        <v>832</v>
      </c>
    </row>
    <row r="83" spans="1:2" x14ac:dyDescent="0.25">
      <c r="A83" t="s">
        <v>912</v>
      </c>
      <c r="B83" t="s">
        <v>832</v>
      </c>
    </row>
    <row r="84" spans="1:2" x14ac:dyDescent="0.25">
      <c r="A84" t="s">
        <v>913</v>
      </c>
      <c r="B84" t="s">
        <v>849</v>
      </c>
    </row>
    <row r="85" spans="1:2" x14ac:dyDescent="0.25">
      <c r="A85" t="s">
        <v>914</v>
      </c>
      <c r="B85" t="s">
        <v>838</v>
      </c>
    </row>
    <row r="86" spans="1:2" x14ac:dyDescent="0.25">
      <c r="A86" t="s">
        <v>915</v>
      </c>
      <c r="B86" t="s">
        <v>838</v>
      </c>
    </row>
    <row r="87" spans="1:2" x14ac:dyDescent="0.25">
      <c r="A87" t="s">
        <v>916</v>
      </c>
      <c r="B87" t="s">
        <v>3</v>
      </c>
    </row>
    <row r="88" spans="1:2" x14ac:dyDescent="0.25">
      <c r="A88" t="s">
        <v>917</v>
      </c>
      <c r="B88" t="s">
        <v>830</v>
      </c>
    </row>
    <row r="89" spans="1:2" x14ac:dyDescent="0.25">
      <c r="A89" t="s">
        <v>918</v>
      </c>
      <c r="B89" t="s">
        <v>838</v>
      </c>
    </row>
    <row r="90" spans="1:2" x14ac:dyDescent="0.25">
      <c r="A90" t="s">
        <v>919</v>
      </c>
      <c r="B90" t="s">
        <v>849</v>
      </c>
    </row>
    <row r="91" spans="1:2" x14ac:dyDescent="0.25">
      <c r="A91" t="s">
        <v>920</v>
      </c>
      <c r="B91" t="s">
        <v>705</v>
      </c>
    </row>
    <row r="92" spans="1:2" x14ac:dyDescent="0.25">
      <c r="A92" t="s">
        <v>921</v>
      </c>
      <c r="B92" t="s">
        <v>832</v>
      </c>
    </row>
    <row r="93" spans="1:2" x14ac:dyDescent="0.25">
      <c r="A93" t="s">
        <v>922</v>
      </c>
      <c r="B93" t="s">
        <v>849</v>
      </c>
    </row>
    <row r="94" spans="1:2" x14ac:dyDescent="0.25">
      <c r="A94" t="s">
        <v>923</v>
      </c>
      <c r="B94" t="s">
        <v>838</v>
      </c>
    </row>
    <row r="95" spans="1:2" x14ac:dyDescent="0.25">
      <c r="A95" t="s">
        <v>924</v>
      </c>
      <c r="B95" t="s">
        <v>838</v>
      </c>
    </row>
    <row r="96" spans="1:2" x14ac:dyDescent="0.25">
      <c r="A96" t="s">
        <v>925</v>
      </c>
      <c r="B96" t="s">
        <v>832</v>
      </c>
    </row>
    <row r="97" spans="1:2" x14ac:dyDescent="0.25">
      <c r="A97" t="s">
        <v>926</v>
      </c>
      <c r="B97" t="s">
        <v>832</v>
      </c>
    </row>
    <row r="98" spans="1:2" x14ac:dyDescent="0.25">
      <c r="A98" t="s">
        <v>927</v>
      </c>
      <c r="B98" t="s">
        <v>3</v>
      </c>
    </row>
    <row r="99" spans="1:2" x14ac:dyDescent="0.25">
      <c r="A99" t="s">
        <v>928</v>
      </c>
      <c r="B99" t="s">
        <v>832</v>
      </c>
    </row>
    <row r="100" spans="1:2" x14ac:dyDescent="0.25">
      <c r="A100" t="s">
        <v>929</v>
      </c>
      <c r="B100" t="s">
        <v>838</v>
      </c>
    </row>
    <row r="101" spans="1:2" x14ac:dyDescent="0.25">
      <c r="A101" t="s">
        <v>930</v>
      </c>
      <c r="B101" t="s">
        <v>705</v>
      </c>
    </row>
    <row r="102" spans="1:2" x14ac:dyDescent="0.25">
      <c r="A102" t="s">
        <v>931</v>
      </c>
      <c r="B102" t="s">
        <v>838</v>
      </c>
    </row>
    <row r="103" spans="1:2" x14ac:dyDescent="0.25">
      <c r="A103" t="s">
        <v>932</v>
      </c>
      <c r="B103" t="s">
        <v>705</v>
      </c>
    </row>
    <row r="104" spans="1:2" x14ac:dyDescent="0.25">
      <c r="A104" t="s">
        <v>933</v>
      </c>
      <c r="B104" t="s">
        <v>832</v>
      </c>
    </row>
    <row r="105" spans="1:2" x14ac:dyDescent="0.25">
      <c r="A105" t="s">
        <v>934</v>
      </c>
      <c r="B105" t="s">
        <v>882</v>
      </c>
    </row>
    <row r="106" spans="1:2" x14ac:dyDescent="0.25">
      <c r="A106" t="s">
        <v>935</v>
      </c>
      <c r="B106" t="s">
        <v>838</v>
      </c>
    </row>
    <row r="107" spans="1:2" x14ac:dyDescent="0.25">
      <c r="A107" t="s">
        <v>936</v>
      </c>
      <c r="B107" t="s">
        <v>705</v>
      </c>
    </row>
    <row r="108" spans="1:2" x14ac:dyDescent="0.25">
      <c r="A108" t="s">
        <v>937</v>
      </c>
      <c r="B108" t="s">
        <v>838</v>
      </c>
    </row>
    <row r="109" spans="1:2" x14ac:dyDescent="0.25">
      <c r="A109" t="s">
        <v>938</v>
      </c>
      <c r="B109" t="s">
        <v>830</v>
      </c>
    </row>
    <row r="110" spans="1:2" x14ac:dyDescent="0.25">
      <c r="A110" t="s">
        <v>939</v>
      </c>
      <c r="B110" t="s">
        <v>705</v>
      </c>
    </row>
    <row r="111" spans="1:2" x14ac:dyDescent="0.25">
      <c r="A111" t="s">
        <v>940</v>
      </c>
      <c r="B111" t="s">
        <v>832</v>
      </c>
    </row>
    <row r="112" spans="1:2" x14ac:dyDescent="0.25">
      <c r="A112" t="s">
        <v>941</v>
      </c>
      <c r="B112" t="s">
        <v>838</v>
      </c>
    </row>
    <row r="113" spans="1:2" x14ac:dyDescent="0.25">
      <c r="A113" t="s">
        <v>942</v>
      </c>
      <c r="B113" t="s">
        <v>838</v>
      </c>
    </row>
    <row r="114" spans="1:2" x14ac:dyDescent="0.25">
      <c r="A114" t="s">
        <v>943</v>
      </c>
      <c r="B114" t="s">
        <v>705</v>
      </c>
    </row>
    <row r="115" spans="1:2" x14ac:dyDescent="0.25">
      <c r="A115" t="s">
        <v>944</v>
      </c>
      <c r="B115" t="s">
        <v>832</v>
      </c>
    </row>
    <row r="116" spans="1:2" x14ac:dyDescent="0.25">
      <c r="A116" t="s">
        <v>945</v>
      </c>
      <c r="B116" t="s">
        <v>849</v>
      </c>
    </row>
    <row r="117" spans="1:2" x14ac:dyDescent="0.25">
      <c r="A117" t="s">
        <v>946</v>
      </c>
      <c r="B117" t="s">
        <v>830</v>
      </c>
    </row>
    <row r="118" spans="1:2" x14ac:dyDescent="0.25">
      <c r="A118" t="s">
        <v>947</v>
      </c>
      <c r="B118" t="s">
        <v>830</v>
      </c>
    </row>
    <row r="119" spans="1:2" x14ac:dyDescent="0.25">
      <c r="A119" t="s">
        <v>948</v>
      </c>
      <c r="B119" t="s">
        <v>705</v>
      </c>
    </row>
    <row r="120" spans="1:2" x14ac:dyDescent="0.25">
      <c r="A120" t="s">
        <v>949</v>
      </c>
      <c r="B120" t="s">
        <v>830</v>
      </c>
    </row>
    <row r="121" spans="1:2" x14ac:dyDescent="0.25">
      <c r="A121" t="s">
        <v>703</v>
      </c>
      <c r="B121" t="s">
        <v>830</v>
      </c>
    </row>
    <row r="122" spans="1:2" x14ac:dyDescent="0.25">
      <c r="A122" t="s">
        <v>950</v>
      </c>
      <c r="B122" t="s">
        <v>832</v>
      </c>
    </row>
    <row r="123" spans="1:2" x14ac:dyDescent="0.25">
      <c r="A123" t="s">
        <v>951</v>
      </c>
      <c r="B123" t="s">
        <v>838</v>
      </c>
    </row>
    <row r="124" spans="1:2" x14ac:dyDescent="0.25">
      <c r="A124" t="s">
        <v>952</v>
      </c>
      <c r="B124" t="s">
        <v>838</v>
      </c>
    </row>
    <row r="125" spans="1:2" x14ac:dyDescent="0.25">
      <c r="A125" t="s">
        <v>953</v>
      </c>
      <c r="B125" t="s">
        <v>838</v>
      </c>
    </row>
    <row r="126" spans="1:2" x14ac:dyDescent="0.25">
      <c r="A126" t="s">
        <v>954</v>
      </c>
      <c r="B126" t="s">
        <v>830</v>
      </c>
    </row>
    <row r="127" spans="1:2" x14ac:dyDescent="0.25">
      <c r="A127" t="s">
        <v>955</v>
      </c>
      <c r="B127" t="s">
        <v>849</v>
      </c>
    </row>
    <row r="128" spans="1:2" x14ac:dyDescent="0.25">
      <c r="A128" t="s">
        <v>956</v>
      </c>
      <c r="B128" t="s">
        <v>882</v>
      </c>
    </row>
    <row r="129" spans="1:2" x14ac:dyDescent="0.25">
      <c r="A129" t="s">
        <v>957</v>
      </c>
      <c r="B129" t="s">
        <v>838</v>
      </c>
    </row>
    <row r="130" spans="1:2" x14ac:dyDescent="0.25">
      <c r="A130" t="s">
        <v>958</v>
      </c>
      <c r="B130" t="s">
        <v>849</v>
      </c>
    </row>
    <row r="131" spans="1:2" x14ac:dyDescent="0.25">
      <c r="A131" t="s">
        <v>959</v>
      </c>
      <c r="B131" t="s">
        <v>849</v>
      </c>
    </row>
    <row r="132" spans="1:2" x14ac:dyDescent="0.25">
      <c r="A132" t="s">
        <v>960</v>
      </c>
      <c r="B132" t="s">
        <v>830</v>
      </c>
    </row>
    <row r="133" spans="1:2" x14ac:dyDescent="0.25">
      <c r="A133" t="s">
        <v>961</v>
      </c>
      <c r="B133" t="s">
        <v>838</v>
      </c>
    </row>
    <row r="134" spans="1:2" x14ac:dyDescent="0.25">
      <c r="A134" t="s">
        <v>962</v>
      </c>
      <c r="B134" t="s">
        <v>832</v>
      </c>
    </row>
    <row r="135" spans="1:2" x14ac:dyDescent="0.25">
      <c r="A135" t="s">
        <v>855</v>
      </c>
      <c r="B135" t="s">
        <v>830</v>
      </c>
    </row>
    <row r="136" spans="1:2" x14ac:dyDescent="0.25">
      <c r="A136" t="s">
        <v>963</v>
      </c>
      <c r="B136" t="s">
        <v>705</v>
      </c>
    </row>
    <row r="137" spans="1:2" x14ac:dyDescent="0.25">
      <c r="A137" t="s">
        <v>964</v>
      </c>
      <c r="B137" t="s">
        <v>830</v>
      </c>
    </row>
    <row r="138" spans="1:2" x14ac:dyDescent="0.25">
      <c r="A138" t="s">
        <v>965</v>
      </c>
      <c r="B138" t="s">
        <v>882</v>
      </c>
    </row>
    <row r="139" spans="1:2" x14ac:dyDescent="0.25">
      <c r="A139" t="s">
        <v>966</v>
      </c>
      <c r="B139" t="s">
        <v>832</v>
      </c>
    </row>
    <row r="140" spans="1:2" x14ac:dyDescent="0.25">
      <c r="A140" t="s">
        <v>967</v>
      </c>
      <c r="B140" t="s">
        <v>830</v>
      </c>
    </row>
    <row r="141" spans="1:2" x14ac:dyDescent="0.25">
      <c r="A141" t="s">
        <v>968</v>
      </c>
      <c r="B141" t="s">
        <v>849</v>
      </c>
    </row>
    <row r="142" spans="1:2" x14ac:dyDescent="0.25">
      <c r="A142" t="s">
        <v>969</v>
      </c>
      <c r="B142" t="s">
        <v>838</v>
      </c>
    </row>
    <row r="143" spans="1:2" x14ac:dyDescent="0.25">
      <c r="A143" t="s">
        <v>970</v>
      </c>
      <c r="B143" t="s">
        <v>882</v>
      </c>
    </row>
    <row r="144" spans="1:2" x14ac:dyDescent="0.25">
      <c r="A144" t="s">
        <v>971</v>
      </c>
      <c r="B144" t="s">
        <v>830</v>
      </c>
    </row>
    <row r="145" spans="1:2" x14ac:dyDescent="0.25">
      <c r="A145" t="s">
        <v>972</v>
      </c>
      <c r="B145" t="s">
        <v>705</v>
      </c>
    </row>
    <row r="146" spans="1:2" x14ac:dyDescent="0.25">
      <c r="A146" t="s">
        <v>973</v>
      </c>
      <c r="B146" t="s">
        <v>849</v>
      </c>
    </row>
    <row r="147" spans="1:2" x14ac:dyDescent="0.25">
      <c r="A147" t="s">
        <v>974</v>
      </c>
      <c r="B147" t="s">
        <v>3</v>
      </c>
    </row>
    <row r="148" spans="1:2" x14ac:dyDescent="0.25">
      <c r="A148" t="s">
        <v>975</v>
      </c>
      <c r="B148" t="s">
        <v>838</v>
      </c>
    </row>
    <row r="149" spans="1:2" x14ac:dyDescent="0.25">
      <c r="A149" t="s">
        <v>976</v>
      </c>
      <c r="B149" t="s">
        <v>830</v>
      </c>
    </row>
    <row r="150" spans="1:2" x14ac:dyDescent="0.25">
      <c r="A150" t="s">
        <v>8</v>
      </c>
      <c r="B150" t="s">
        <v>838</v>
      </c>
    </row>
    <row r="151" spans="1:2" x14ac:dyDescent="0.25">
      <c r="A151" t="s">
        <v>977</v>
      </c>
      <c r="B151" t="s">
        <v>838</v>
      </c>
    </row>
    <row r="152" spans="1:2" x14ac:dyDescent="0.25">
      <c r="A152" t="s">
        <v>978</v>
      </c>
      <c r="B152" t="s">
        <v>832</v>
      </c>
    </row>
    <row r="153" spans="1:2" x14ac:dyDescent="0.25">
      <c r="A153" t="s">
        <v>979</v>
      </c>
      <c r="B153" t="s">
        <v>832</v>
      </c>
    </row>
    <row r="154" spans="1:2" x14ac:dyDescent="0.25">
      <c r="A154" t="s">
        <v>980</v>
      </c>
      <c r="B154" t="s">
        <v>830</v>
      </c>
    </row>
    <row r="155" spans="1:2" x14ac:dyDescent="0.25">
      <c r="A155" t="s">
        <v>981</v>
      </c>
      <c r="B155" t="s">
        <v>705</v>
      </c>
    </row>
    <row r="156" spans="1:2" x14ac:dyDescent="0.25">
      <c r="A156" t="s">
        <v>982</v>
      </c>
      <c r="B156" t="s">
        <v>705</v>
      </c>
    </row>
    <row r="157" spans="1:2" x14ac:dyDescent="0.25">
      <c r="A157" t="s">
        <v>983</v>
      </c>
      <c r="B157" t="s">
        <v>832</v>
      </c>
    </row>
    <row r="158" spans="1:2" x14ac:dyDescent="0.25">
      <c r="A158" t="s">
        <v>984</v>
      </c>
      <c r="B158" t="s">
        <v>705</v>
      </c>
    </row>
    <row r="159" spans="1:2" x14ac:dyDescent="0.25">
      <c r="A159" t="s">
        <v>985</v>
      </c>
      <c r="B159" t="s">
        <v>3</v>
      </c>
    </row>
    <row r="160" spans="1:2" x14ac:dyDescent="0.25">
      <c r="A160" t="s">
        <v>95</v>
      </c>
      <c r="B160" t="s">
        <v>849</v>
      </c>
    </row>
    <row r="161" spans="1:2" x14ac:dyDescent="0.25">
      <c r="A161" t="s">
        <v>986</v>
      </c>
      <c r="B161" t="s">
        <v>838</v>
      </c>
    </row>
    <row r="162" spans="1:2" x14ac:dyDescent="0.25">
      <c r="A162" t="s">
        <v>987</v>
      </c>
      <c r="B162" t="s">
        <v>882</v>
      </c>
    </row>
    <row r="163" spans="1:2" x14ac:dyDescent="0.25">
      <c r="A163" t="s">
        <v>988</v>
      </c>
      <c r="B163" t="s">
        <v>3</v>
      </c>
    </row>
    <row r="164" spans="1:2" x14ac:dyDescent="0.25">
      <c r="A164" t="s">
        <v>989</v>
      </c>
      <c r="B164" t="s">
        <v>830</v>
      </c>
    </row>
    <row r="165" spans="1:2" x14ac:dyDescent="0.25">
      <c r="A165" t="s">
        <v>990</v>
      </c>
      <c r="B165" t="s">
        <v>705</v>
      </c>
    </row>
    <row r="166" spans="1:2" x14ac:dyDescent="0.25">
      <c r="A166" t="s">
        <v>991</v>
      </c>
      <c r="B166" t="s">
        <v>882</v>
      </c>
    </row>
    <row r="167" spans="1:2" x14ac:dyDescent="0.25">
      <c r="A167" t="s">
        <v>992</v>
      </c>
      <c r="B167" t="s">
        <v>830</v>
      </c>
    </row>
    <row r="168" spans="1:2" x14ac:dyDescent="0.25">
      <c r="A168" t="s">
        <v>993</v>
      </c>
      <c r="B168" t="s">
        <v>705</v>
      </c>
    </row>
    <row r="169" spans="1:2" x14ac:dyDescent="0.25">
      <c r="A169" t="s">
        <v>849</v>
      </c>
      <c r="B169" t="s">
        <v>849</v>
      </c>
    </row>
    <row r="170" spans="1:2" x14ac:dyDescent="0.25">
      <c r="A170" t="s">
        <v>994</v>
      </c>
      <c r="B170" t="s">
        <v>705</v>
      </c>
    </row>
    <row r="171" spans="1:2" x14ac:dyDescent="0.25">
      <c r="A171" t="s">
        <v>995</v>
      </c>
      <c r="B171" t="s">
        <v>849</v>
      </c>
    </row>
    <row r="172" spans="1:2" x14ac:dyDescent="0.25">
      <c r="A172" t="s">
        <v>996</v>
      </c>
      <c r="B172" t="s">
        <v>882</v>
      </c>
    </row>
    <row r="173" spans="1:2" x14ac:dyDescent="0.25">
      <c r="A173" t="s">
        <v>997</v>
      </c>
      <c r="B173" t="s">
        <v>705</v>
      </c>
    </row>
    <row r="174" spans="1:2" x14ac:dyDescent="0.25">
      <c r="A174" t="s">
        <v>998</v>
      </c>
      <c r="B174" t="s">
        <v>882</v>
      </c>
    </row>
    <row r="175" spans="1:2" x14ac:dyDescent="0.25">
      <c r="A175" t="s">
        <v>999</v>
      </c>
      <c r="B175" t="s">
        <v>838</v>
      </c>
    </row>
    <row r="176" spans="1:2" x14ac:dyDescent="0.25">
      <c r="A176" t="s">
        <v>1000</v>
      </c>
      <c r="B176" t="s">
        <v>832</v>
      </c>
    </row>
    <row r="177" spans="1:2" x14ac:dyDescent="0.25">
      <c r="A177" t="s">
        <v>1001</v>
      </c>
      <c r="B177" t="s">
        <v>832</v>
      </c>
    </row>
    <row r="178" spans="1:2" x14ac:dyDescent="0.25">
      <c r="A178" t="s">
        <v>1002</v>
      </c>
      <c r="B178" t="s">
        <v>830</v>
      </c>
    </row>
    <row r="179" spans="1:2" x14ac:dyDescent="0.25">
      <c r="A179" t="s">
        <v>1003</v>
      </c>
      <c r="B179" t="s">
        <v>830</v>
      </c>
    </row>
    <row r="180" spans="1:2" x14ac:dyDescent="0.25">
      <c r="A180" t="s">
        <v>890</v>
      </c>
      <c r="B180" t="s">
        <v>832</v>
      </c>
    </row>
    <row r="181" spans="1:2" x14ac:dyDescent="0.25">
      <c r="A181" t="s">
        <v>1004</v>
      </c>
      <c r="B181" t="s">
        <v>832</v>
      </c>
    </row>
    <row r="182" spans="1:2" x14ac:dyDescent="0.25">
      <c r="A182" t="s">
        <v>1005</v>
      </c>
      <c r="B182" t="s">
        <v>830</v>
      </c>
    </row>
    <row r="183" spans="1:2" x14ac:dyDescent="0.25">
      <c r="A183" t="s">
        <v>1006</v>
      </c>
      <c r="B183" t="s">
        <v>830</v>
      </c>
    </row>
    <row r="184" spans="1:2" x14ac:dyDescent="0.25">
      <c r="A184" t="s">
        <v>1007</v>
      </c>
      <c r="B184" t="s">
        <v>849</v>
      </c>
    </row>
    <row r="185" spans="1:2" x14ac:dyDescent="0.25">
      <c r="A185" t="s">
        <v>1008</v>
      </c>
      <c r="B185" t="s">
        <v>830</v>
      </c>
    </row>
    <row r="186" spans="1:2" x14ac:dyDescent="0.25">
      <c r="A186" t="s">
        <v>1009</v>
      </c>
      <c r="B186" t="s">
        <v>832</v>
      </c>
    </row>
    <row r="187" spans="1:2" x14ac:dyDescent="0.25">
      <c r="A187" t="s">
        <v>1010</v>
      </c>
      <c r="B187" t="s">
        <v>705</v>
      </c>
    </row>
    <row r="188" spans="1:2" x14ac:dyDescent="0.25">
      <c r="A188" t="s">
        <v>1011</v>
      </c>
      <c r="B188" t="s">
        <v>882</v>
      </c>
    </row>
    <row r="189" spans="1:2" x14ac:dyDescent="0.25">
      <c r="A189" t="s">
        <v>1012</v>
      </c>
      <c r="B189" t="s">
        <v>830</v>
      </c>
    </row>
    <row r="190" spans="1:2" x14ac:dyDescent="0.25">
      <c r="A190" t="s">
        <v>1013</v>
      </c>
      <c r="B190" t="s">
        <v>830</v>
      </c>
    </row>
    <row r="191" spans="1:2" x14ac:dyDescent="0.25">
      <c r="A191" t="s">
        <v>1014</v>
      </c>
      <c r="B191" t="s">
        <v>849</v>
      </c>
    </row>
    <row r="192" spans="1:2" x14ac:dyDescent="0.25">
      <c r="A192" t="s">
        <v>882</v>
      </c>
      <c r="B192" t="s">
        <v>882</v>
      </c>
    </row>
    <row r="193" spans="1:2" x14ac:dyDescent="0.25">
      <c r="A193" t="s">
        <v>830</v>
      </c>
      <c r="B193" t="s">
        <v>830</v>
      </c>
    </row>
    <row r="194" spans="1:2" x14ac:dyDescent="0.25">
      <c r="A194" t="s">
        <v>1015</v>
      </c>
      <c r="B194" t="s">
        <v>830</v>
      </c>
    </row>
    <row r="195" spans="1:2" x14ac:dyDescent="0.25">
      <c r="A195" t="s">
        <v>1016</v>
      </c>
      <c r="B195" t="s">
        <v>849</v>
      </c>
    </row>
    <row r="196" spans="1:2" x14ac:dyDescent="0.25">
      <c r="A196" t="s">
        <v>1017</v>
      </c>
      <c r="B196" t="s">
        <v>849</v>
      </c>
    </row>
    <row r="197" spans="1:2" x14ac:dyDescent="0.25">
      <c r="A197" t="s">
        <v>1018</v>
      </c>
      <c r="B197" t="s">
        <v>838</v>
      </c>
    </row>
    <row r="198" spans="1:2" x14ac:dyDescent="0.25">
      <c r="A198" t="s">
        <v>1019</v>
      </c>
      <c r="B198" t="s">
        <v>830</v>
      </c>
    </row>
    <row r="199" spans="1:2" x14ac:dyDescent="0.25">
      <c r="A199" t="s">
        <v>1020</v>
      </c>
      <c r="B199" t="s">
        <v>832</v>
      </c>
    </row>
    <row r="200" spans="1:2" x14ac:dyDescent="0.25">
      <c r="A200" t="s">
        <v>1021</v>
      </c>
      <c r="B200" t="s">
        <v>849</v>
      </c>
    </row>
    <row r="201" spans="1:2" x14ac:dyDescent="0.25">
      <c r="A201" t="s">
        <v>1022</v>
      </c>
      <c r="B201" t="s">
        <v>832</v>
      </c>
    </row>
    <row r="202" spans="1:2" x14ac:dyDescent="0.25">
      <c r="A202" t="s">
        <v>1023</v>
      </c>
      <c r="B202" t="s">
        <v>705</v>
      </c>
    </row>
    <row r="203" spans="1:2" x14ac:dyDescent="0.25">
      <c r="A203" t="s">
        <v>1024</v>
      </c>
      <c r="B203" t="s">
        <v>832</v>
      </c>
    </row>
    <row r="204" spans="1:2" x14ac:dyDescent="0.25">
      <c r="A204" t="s">
        <v>1025</v>
      </c>
      <c r="B204" t="s">
        <v>838</v>
      </c>
    </row>
    <row r="205" spans="1:2" x14ac:dyDescent="0.25">
      <c r="A205" t="s">
        <v>1026</v>
      </c>
      <c r="B205" t="s">
        <v>838</v>
      </c>
    </row>
    <row r="206" spans="1:2" x14ac:dyDescent="0.25">
      <c r="A206" t="s">
        <v>5</v>
      </c>
      <c r="B206" t="s">
        <v>832</v>
      </c>
    </row>
    <row r="207" spans="1:2" x14ac:dyDescent="0.25">
      <c r="A207" t="s">
        <v>1027</v>
      </c>
      <c r="B207" t="s">
        <v>838</v>
      </c>
    </row>
    <row r="208" spans="1:2" x14ac:dyDescent="0.25">
      <c r="A208" t="s">
        <v>1028</v>
      </c>
      <c r="B208" t="s">
        <v>832</v>
      </c>
    </row>
    <row r="209" spans="1:2" x14ac:dyDescent="0.25">
      <c r="A209" t="s">
        <v>1029</v>
      </c>
      <c r="B209" t="s">
        <v>849</v>
      </c>
    </row>
    <row r="210" spans="1:2" x14ac:dyDescent="0.25">
      <c r="A210" t="s">
        <v>1030</v>
      </c>
      <c r="B210" t="s">
        <v>3</v>
      </c>
    </row>
    <row r="211" spans="1:2" x14ac:dyDescent="0.25">
      <c r="A211" t="s">
        <v>1031</v>
      </c>
      <c r="B211" t="s">
        <v>849</v>
      </c>
    </row>
    <row r="212" spans="1:2" x14ac:dyDescent="0.25">
      <c r="A212" t="s">
        <v>1032</v>
      </c>
      <c r="B212" t="s">
        <v>705</v>
      </c>
    </row>
    <row r="213" spans="1:2" x14ac:dyDescent="0.25">
      <c r="A213" t="s">
        <v>1033</v>
      </c>
      <c r="B213" t="s">
        <v>849</v>
      </c>
    </row>
    <row r="214" spans="1:2" x14ac:dyDescent="0.25">
      <c r="A214" t="s">
        <v>1034</v>
      </c>
      <c r="B214" t="s">
        <v>832</v>
      </c>
    </row>
    <row r="215" spans="1:2" x14ac:dyDescent="0.25">
      <c r="A215" t="s">
        <v>1035</v>
      </c>
      <c r="B215" t="s">
        <v>832</v>
      </c>
    </row>
    <row r="216" spans="1:2" x14ac:dyDescent="0.25">
      <c r="A216" t="s">
        <v>1036</v>
      </c>
      <c r="B216" t="s">
        <v>882</v>
      </c>
    </row>
    <row r="217" spans="1:2" x14ac:dyDescent="0.25">
      <c r="A217" t="s">
        <v>1037</v>
      </c>
      <c r="B217" t="s">
        <v>830</v>
      </c>
    </row>
    <row r="218" spans="1:2" x14ac:dyDescent="0.25">
      <c r="A218" t="s">
        <v>1038</v>
      </c>
      <c r="B218" t="s">
        <v>705</v>
      </c>
    </row>
    <row r="219" spans="1:2" x14ac:dyDescent="0.25">
      <c r="A219" t="s">
        <v>1039</v>
      </c>
      <c r="B219" t="s">
        <v>705</v>
      </c>
    </row>
    <row r="220" spans="1:2" x14ac:dyDescent="0.25">
      <c r="A220" t="s">
        <v>1040</v>
      </c>
      <c r="B220" t="s">
        <v>705</v>
      </c>
    </row>
    <row r="221" spans="1:2" x14ac:dyDescent="0.25">
      <c r="A221" t="s">
        <v>1041</v>
      </c>
      <c r="B221" t="s">
        <v>830</v>
      </c>
    </row>
    <row r="222" spans="1:2" x14ac:dyDescent="0.25">
      <c r="A222" t="s">
        <v>1042</v>
      </c>
      <c r="B222" t="s">
        <v>830</v>
      </c>
    </row>
    <row r="223" spans="1:2" x14ac:dyDescent="0.25">
      <c r="A223" t="s">
        <v>1043</v>
      </c>
      <c r="B223" t="s">
        <v>830</v>
      </c>
    </row>
    <row r="224" spans="1:2" x14ac:dyDescent="0.25">
      <c r="A224" t="s">
        <v>1044</v>
      </c>
      <c r="B224" t="s">
        <v>830</v>
      </c>
    </row>
    <row r="225" spans="1:2" x14ac:dyDescent="0.25">
      <c r="A225" t="s">
        <v>1045</v>
      </c>
      <c r="B225" t="s">
        <v>838</v>
      </c>
    </row>
    <row r="226" spans="1:2" x14ac:dyDescent="0.25">
      <c r="A226" t="s">
        <v>743</v>
      </c>
      <c r="B226" t="s">
        <v>830</v>
      </c>
    </row>
    <row r="227" spans="1:2" x14ac:dyDescent="0.25">
      <c r="A227" t="s">
        <v>1046</v>
      </c>
      <c r="B227" t="s">
        <v>832</v>
      </c>
    </row>
    <row r="228" spans="1:2" x14ac:dyDescent="0.25">
      <c r="A228" t="s">
        <v>1047</v>
      </c>
      <c r="B228" t="s">
        <v>830</v>
      </c>
    </row>
    <row r="229" spans="1:2" x14ac:dyDescent="0.25">
      <c r="A229" t="s">
        <v>1048</v>
      </c>
      <c r="B229" t="s">
        <v>705</v>
      </c>
    </row>
    <row r="230" spans="1:2" x14ac:dyDescent="0.25">
      <c r="A230" t="s">
        <v>1049</v>
      </c>
      <c r="B230" t="s">
        <v>882</v>
      </c>
    </row>
    <row r="231" spans="1:2" x14ac:dyDescent="0.25">
      <c r="A231" t="s">
        <v>1050</v>
      </c>
      <c r="B231" t="s">
        <v>830</v>
      </c>
    </row>
    <row r="232" spans="1:2" x14ac:dyDescent="0.25">
      <c r="A232" t="s">
        <v>1051</v>
      </c>
      <c r="B232" t="s">
        <v>832</v>
      </c>
    </row>
    <row r="233" spans="1:2" x14ac:dyDescent="0.25">
      <c r="A233" t="s">
        <v>1052</v>
      </c>
      <c r="B233" t="s">
        <v>705</v>
      </c>
    </row>
    <row r="234" spans="1:2" x14ac:dyDescent="0.25">
      <c r="A234" t="s">
        <v>1053</v>
      </c>
      <c r="B234" t="s">
        <v>849</v>
      </c>
    </row>
    <row r="235" spans="1:2" x14ac:dyDescent="0.25">
      <c r="A235" t="s">
        <v>1054</v>
      </c>
      <c r="B235" t="s">
        <v>830</v>
      </c>
    </row>
    <row r="236" spans="1:2" x14ac:dyDescent="0.25">
      <c r="A236" t="s">
        <v>1055</v>
      </c>
      <c r="B236" t="s">
        <v>705</v>
      </c>
    </row>
    <row r="237" spans="1:2" x14ac:dyDescent="0.25">
      <c r="A237" t="s">
        <v>1056</v>
      </c>
      <c r="B237" t="s">
        <v>3</v>
      </c>
    </row>
    <row r="238" spans="1:2" x14ac:dyDescent="0.25">
      <c r="A238" t="s">
        <v>1057</v>
      </c>
      <c r="B238" t="s">
        <v>705</v>
      </c>
    </row>
    <row r="239" spans="1:2" x14ac:dyDescent="0.25">
      <c r="A239" t="s">
        <v>1058</v>
      </c>
      <c r="B239" t="s">
        <v>830</v>
      </c>
    </row>
    <row r="240" spans="1:2" x14ac:dyDescent="0.25">
      <c r="A240" t="s">
        <v>705</v>
      </c>
      <c r="B240" t="s">
        <v>705</v>
      </c>
    </row>
    <row r="241" spans="1:2" x14ac:dyDescent="0.25">
      <c r="A241" t="s">
        <v>1059</v>
      </c>
      <c r="B241" t="s">
        <v>830</v>
      </c>
    </row>
    <row r="242" spans="1:2" x14ac:dyDescent="0.25">
      <c r="A242" t="s">
        <v>1060</v>
      </c>
      <c r="B242" t="s">
        <v>830</v>
      </c>
    </row>
    <row r="243" spans="1:2" x14ac:dyDescent="0.25">
      <c r="A243" t="s">
        <v>1061</v>
      </c>
      <c r="B243" t="s">
        <v>832</v>
      </c>
    </row>
    <row r="244" spans="1:2" x14ac:dyDescent="0.25">
      <c r="A244" t="s">
        <v>1062</v>
      </c>
      <c r="B244" t="s">
        <v>705</v>
      </c>
    </row>
    <row r="245" spans="1:2" x14ac:dyDescent="0.25">
      <c r="A245" t="s">
        <v>14</v>
      </c>
      <c r="B245" t="s">
        <v>3</v>
      </c>
    </row>
    <row r="246" spans="1:2" x14ac:dyDescent="0.25">
      <c r="A246" t="s">
        <v>1063</v>
      </c>
      <c r="B246" t="s">
        <v>830</v>
      </c>
    </row>
    <row r="247" spans="1:2" x14ac:dyDescent="0.25">
      <c r="A247" t="s">
        <v>1064</v>
      </c>
      <c r="B247" t="s">
        <v>830</v>
      </c>
    </row>
    <row r="248" spans="1:2" x14ac:dyDescent="0.25">
      <c r="A248" t="s">
        <v>838</v>
      </c>
      <c r="B248" t="s">
        <v>838</v>
      </c>
    </row>
    <row r="249" spans="1:2" x14ac:dyDescent="0.25">
      <c r="A249" t="s">
        <v>1065</v>
      </c>
      <c r="B249" t="s">
        <v>838</v>
      </c>
    </row>
    <row r="250" spans="1:2" x14ac:dyDescent="0.25">
      <c r="A250" t="s">
        <v>1066</v>
      </c>
      <c r="B250" t="s">
        <v>705</v>
      </c>
    </row>
    <row r="251" spans="1:2" x14ac:dyDescent="0.25">
      <c r="A251" t="s">
        <v>1067</v>
      </c>
      <c r="B251" t="s">
        <v>830</v>
      </c>
    </row>
    <row r="252" spans="1:2" x14ac:dyDescent="0.25">
      <c r="A252" t="s">
        <v>1068</v>
      </c>
      <c r="B252" t="s">
        <v>832</v>
      </c>
    </row>
    <row r="253" spans="1:2" x14ac:dyDescent="0.25">
      <c r="A253" t="s">
        <v>1069</v>
      </c>
      <c r="B253" t="s">
        <v>830</v>
      </c>
    </row>
    <row r="254" spans="1:2" x14ac:dyDescent="0.25">
      <c r="A254" t="s">
        <v>1070</v>
      </c>
      <c r="B254" t="s">
        <v>838</v>
      </c>
    </row>
    <row r="255" spans="1:2" x14ac:dyDescent="0.25">
      <c r="A255" t="s">
        <v>1071</v>
      </c>
      <c r="B255" t="s">
        <v>830</v>
      </c>
    </row>
    <row r="256" spans="1:2" x14ac:dyDescent="0.25">
      <c r="A256" t="s">
        <v>1072</v>
      </c>
      <c r="B256" t="s">
        <v>838</v>
      </c>
    </row>
    <row r="257" spans="1:2" x14ac:dyDescent="0.25">
      <c r="A257" t="s">
        <v>1073</v>
      </c>
      <c r="B257" t="s">
        <v>838</v>
      </c>
    </row>
    <row r="258" spans="1:2" x14ac:dyDescent="0.25">
      <c r="A258" t="s">
        <v>832</v>
      </c>
      <c r="B258" t="s">
        <v>832</v>
      </c>
    </row>
    <row r="259" spans="1:2" x14ac:dyDescent="0.25">
      <c r="A259" t="s">
        <v>1074</v>
      </c>
      <c r="B259" t="s">
        <v>830</v>
      </c>
    </row>
    <row r="260" spans="1:2" x14ac:dyDescent="0.25">
      <c r="A260" t="s">
        <v>1075</v>
      </c>
      <c r="B260" t="s">
        <v>838</v>
      </c>
    </row>
    <row r="261" spans="1:2" x14ac:dyDescent="0.25">
      <c r="A261" t="s">
        <v>1076</v>
      </c>
      <c r="B261" t="s">
        <v>838</v>
      </c>
    </row>
    <row r="262" spans="1:2" x14ac:dyDescent="0.25">
      <c r="A262" t="s">
        <v>1077</v>
      </c>
      <c r="B262" t="s">
        <v>705</v>
      </c>
    </row>
    <row r="263" spans="1:2" x14ac:dyDescent="0.25">
      <c r="A263" t="s">
        <v>1078</v>
      </c>
      <c r="B263" t="s">
        <v>849</v>
      </c>
    </row>
    <row r="264" spans="1:2" x14ac:dyDescent="0.25">
      <c r="A264" t="s">
        <v>1079</v>
      </c>
      <c r="B264" t="s">
        <v>849</v>
      </c>
    </row>
    <row r="265" spans="1:2" x14ac:dyDescent="0.25">
      <c r="A265" t="s">
        <v>1080</v>
      </c>
      <c r="B265" t="s">
        <v>832</v>
      </c>
    </row>
    <row r="266" spans="1:2" x14ac:dyDescent="0.25">
      <c r="A266" t="s">
        <v>1081</v>
      </c>
      <c r="B266" t="s">
        <v>705</v>
      </c>
    </row>
    <row r="267" spans="1:2" x14ac:dyDescent="0.25">
      <c r="A267" t="s">
        <v>1082</v>
      </c>
      <c r="B267" t="s">
        <v>830</v>
      </c>
    </row>
    <row r="268" spans="1:2" x14ac:dyDescent="0.25">
      <c r="A268" t="s">
        <v>1083</v>
      </c>
      <c r="B268" t="s">
        <v>882</v>
      </c>
    </row>
    <row r="269" spans="1:2" x14ac:dyDescent="0.25">
      <c r="A269" t="s">
        <v>1084</v>
      </c>
      <c r="B269" t="s">
        <v>882</v>
      </c>
    </row>
    <row r="270" spans="1:2" x14ac:dyDescent="0.25">
      <c r="A270" t="s">
        <v>1085</v>
      </c>
      <c r="B270" t="s">
        <v>838</v>
      </c>
    </row>
    <row r="271" spans="1:2" x14ac:dyDescent="0.25">
      <c r="A271" t="s">
        <v>1086</v>
      </c>
      <c r="B271" t="s">
        <v>705</v>
      </c>
    </row>
    <row r="272" spans="1:2" x14ac:dyDescent="0.25">
      <c r="A272" t="s">
        <v>1087</v>
      </c>
      <c r="B272" t="s">
        <v>832</v>
      </c>
    </row>
    <row r="273" spans="1:2" x14ac:dyDescent="0.25">
      <c r="A273" t="s">
        <v>1088</v>
      </c>
      <c r="B273" t="s">
        <v>705</v>
      </c>
    </row>
    <row r="274" spans="1:2" x14ac:dyDescent="0.25">
      <c r="A274" t="s">
        <v>1089</v>
      </c>
      <c r="B274" t="s">
        <v>832</v>
      </c>
    </row>
    <row r="275" spans="1:2" x14ac:dyDescent="0.25">
      <c r="A275" t="s">
        <v>1090</v>
      </c>
      <c r="B275" t="s">
        <v>832</v>
      </c>
    </row>
    <row r="276" spans="1:2" x14ac:dyDescent="0.25">
      <c r="A276" t="s">
        <v>1091</v>
      </c>
      <c r="B276" t="s">
        <v>830</v>
      </c>
    </row>
    <row r="277" spans="1:2" x14ac:dyDescent="0.25">
      <c r="A277" t="s">
        <v>1092</v>
      </c>
      <c r="B277" t="s">
        <v>832</v>
      </c>
    </row>
    <row r="278" spans="1:2" x14ac:dyDescent="0.25">
      <c r="A278" t="s">
        <v>1093</v>
      </c>
      <c r="B278" t="s">
        <v>830</v>
      </c>
    </row>
    <row r="279" spans="1:2" x14ac:dyDescent="0.25">
      <c r="A279" t="s">
        <v>1094</v>
      </c>
      <c r="B279" t="s">
        <v>849</v>
      </c>
    </row>
    <row r="280" spans="1:2" x14ac:dyDescent="0.25">
      <c r="A280" t="s">
        <v>1095</v>
      </c>
      <c r="B280" t="s">
        <v>830</v>
      </c>
    </row>
    <row r="281" spans="1:2" x14ac:dyDescent="0.25">
      <c r="A281" t="s">
        <v>1096</v>
      </c>
      <c r="B281" t="s">
        <v>705</v>
      </c>
    </row>
    <row r="282" spans="1:2" x14ac:dyDescent="0.25">
      <c r="A282" t="s">
        <v>1097</v>
      </c>
      <c r="B282" t="s">
        <v>830</v>
      </c>
    </row>
    <row r="283" spans="1:2" x14ac:dyDescent="0.25">
      <c r="A283" t="s">
        <v>1098</v>
      </c>
      <c r="B283" t="s">
        <v>838</v>
      </c>
    </row>
    <row r="284" spans="1:2" x14ac:dyDescent="0.25">
      <c r="A284" t="s">
        <v>0</v>
      </c>
      <c r="B284" t="s">
        <v>830</v>
      </c>
    </row>
    <row r="285" spans="1:2" x14ac:dyDescent="0.25">
      <c r="A285" t="s">
        <v>1099</v>
      </c>
      <c r="B285" t="s">
        <v>882</v>
      </c>
    </row>
    <row r="286" spans="1:2" x14ac:dyDescent="0.25">
      <c r="A286" t="s">
        <v>1100</v>
      </c>
      <c r="B286" t="s">
        <v>838</v>
      </c>
    </row>
    <row r="287" spans="1:2" x14ac:dyDescent="0.25">
      <c r="A287" t="s">
        <v>1101</v>
      </c>
      <c r="B287" t="s">
        <v>882</v>
      </c>
    </row>
    <row r="288" spans="1:2" x14ac:dyDescent="0.25">
      <c r="A288" t="s">
        <v>1102</v>
      </c>
      <c r="B288" t="s">
        <v>882</v>
      </c>
    </row>
    <row r="289" spans="1:2" x14ac:dyDescent="0.25">
      <c r="A289" t="s">
        <v>1103</v>
      </c>
      <c r="B289" t="s">
        <v>838</v>
      </c>
    </row>
    <row r="290" spans="1:2" x14ac:dyDescent="0.25">
      <c r="A290" t="s">
        <v>1104</v>
      </c>
      <c r="B290" t="s">
        <v>830</v>
      </c>
    </row>
    <row r="291" spans="1:2" x14ac:dyDescent="0.25">
      <c r="A291" t="s">
        <v>1105</v>
      </c>
      <c r="B291" t="s">
        <v>838</v>
      </c>
    </row>
    <row r="292" spans="1:2" x14ac:dyDescent="0.25">
      <c r="A292" t="s">
        <v>1106</v>
      </c>
      <c r="B292" t="s">
        <v>705</v>
      </c>
    </row>
    <row r="293" spans="1:2" x14ac:dyDescent="0.25">
      <c r="A293" t="s">
        <v>1107</v>
      </c>
      <c r="B293" t="s">
        <v>830</v>
      </c>
    </row>
    <row r="294" spans="1:2" x14ac:dyDescent="0.25">
      <c r="A294" t="s">
        <v>1108</v>
      </c>
      <c r="B294" t="s">
        <v>830</v>
      </c>
    </row>
    <row r="295" spans="1:2" x14ac:dyDescent="0.25">
      <c r="A295" t="s">
        <v>1109</v>
      </c>
      <c r="B295" t="s">
        <v>838</v>
      </c>
    </row>
    <row r="296" spans="1:2" x14ac:dyDescent="0.25">
      <c r="A296" t="s">
        <v>1110</v>
      </c>
      <c r="B296" t="s">
        <v>830</v>
      </c>
    </row>
    <row r="297" spans="1:2" x14ac:dyDescent="0.25">
      <c r="A297" t="s">
        <v>1111</v>
      </c>
      <c r="B297" t="s">
        <v>838</v>
      </c>
    </row>
    <row r="298" spans="1:2" x14ac:dyDescent="0.25">
      <c r="A298" t="s">
        <v>1112</v>
      </c>
      <c r="B298" t="s">
        <v>830</v>
      </c>
    </row>
    <row r="299" spans="1:2" x14ac:dyDescent="0.25">
      <c r="A299" t="s">
        <v>1113</v>
      </c>
      <c r="B299" t="s">
        <v>830</v>
      </c>
    </row>
    <row r="300" spans="1:2" x14ac:dyDescent="0.25">
      <c r="A300" t="s">
        <v>1114</v>
      </c>
      <c r="B300" t="s">
        <v>832</v>
      </c>
    </row>
    <row r="301" spans="1:2" x14ac:dyDescent="0.25">
      <c r="A301" t="s">
        <v>1115</v>
      </c>
      <c r="B301" t="s">
        <v>830</v>
      </c>
    </row>
    <row r="302" spans="1:2" x14ac:dyDescent="0.25">
      <c r="A302" t="s">
        <v>1116</v>
      </c>
      <c r="B302" t="s">
        <v>832</v>
      </c>
    </row>
    <row r="303" spans="1:2" x14ac:dyDescent="0.25">
      <c r="A303" t="s">
        <v>22</v>
      </c>
      <c r="B303" t="s">
        <v>705</v>
      </c>
    </row>
    <row r="304" spans="1:2" x14ac:dyDescent="0.25">
      <c r="A304" t="s">
        <v>848</v>
      </c>
      <c r="B304" t="s">
        <v>849</v>
      </c>
    </row>
    <row r="305" spans="1:2" x14ac:dyDescent="0.25">
      <c r="A305" t="s">
        <v>1117</v>
      </c>
      <c r="B305" t="s">
        <v>838</v>
      </c>
    </row>
  </sheetData>
  <autoFilter ref="A1:B305" xr:uid="{68B05D2B-6241-4969-A063-4E29876F84C5}"/>
  <pageMargins left="0.7" right="0.7" top="0.75" bottom="0.75" header="0.3" footer="0.3"/>
  <pageSetup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6538B-CA2C-407C-8694-DF18F2505F23}">
  <sheetPr codeName="Feuil4">
    <tabColor theme="5" tint="0.39997558519241921"/>
  </sheetPr>
  <dimension ref="A1:B19"/>
  <sheetViews>
    <sheetView workbookViewId="0">
      <selection activeCell="A7" sqref="A7"/>
    </sheetView>
  </sheetViews>
  <sheetFormatPr defaultColWidth="9.109375" defaultRowHeight="13.2" x14ac:dyDescent="0.25"/>
  <cols>
    <col min="1" max="1" width="21.5546875" bestFit="1" customWidth="1"/>
    <col min="2" max="2" width="20.88671875" bestFit="1" customWidth="1"/>
  </cols>
  <sheetData>
    <row r="1" spans="1:2" x14ac:dyDescent="0.25">
      <c r="A1" s="6" t="s">
        <v>799</v>
      </c>
      <c r="B1" s="6" t="s">
        <v>800</v>
      </c>
    </row>
    <row r="2" spans="1:2" x14ac:dyDescent="0.25">
      <c r="A2" t="s">
        <v>781</v>
      </c>
      <c r="B2" t="s">
        <v>801</v>
      </c>
    </row>
    <row r="3" spans="1:2" x14ac:dyDescent="0.25">
      <c r="A3" t="s">
        <v>782</v>
      </c>
      <c r="B3" t="s">
        <v>802</v>
      </c>
    </row>
    <row r="4" spans="1:2" x14ac:dyDescent="0.25">
      <c r="A4" t="s">
        <v>783</v>
      </c>
      <c r="B4" t="s">
        <v>778</v>
      </c>
    </row>
    <row r="5" spans="1:2" x14ac:dyDescent="0.25">
      <c r="A5" t="s">
        <v>784</v>
      </c>
      <c r="B5" t="s">
        <v>803</v>
      </c>
    </row>
    <row r="6" spans="1:2" x14ac:dyDescent="0.25">
      <c r="A6" t="s">
        <v>785</v>
      </c>
      <c r="B6" t="s">
        <v>804</v>
      </c>
    </row>
    <row r="7" spans="1:2" x14ac:dyDescent="0.25">
      <c r="A7" t="s">
        <v>786</v>
      </c>
      <c r="B7" t="s">
        <v>805</v>
      </c>
    </row>
    <row r="8" spans="1:2" x14ac:dyDescent="0.25">
      <c r="A8" t="s">
        <v>787</v>
      </c>
      <c r="B8" t="s">
        <v>806</v>
      </c>
    </row>
    <row r="9" spans="1:2" x14ac:dyDescent="0.25">
      <c r="A9" t="s">
        <v>788</v>
      </c>
      <c r="B9" t="s">
        <v>807</v>
      </c>
    </row>
    <row r="10" spans="1:2" x14ac:dyDescent="0.25">
      <c r="A10" t="s">
        <v>789</v>
      </c>
      <c r="B10" t="s">
        <v>808</v>
      </c>
    </row>
    <row r="11" spans="1:2" x14ac:dyDescent="0.25">
      <c r="A11" t="s">
        <v>790</v>
      </c>
      <c r="B11" t="s">
        <v>809</v>
      </c>
    </row>
    <row r="12" spans="1:2" x14ac:dyDescent="0.25">
      <c r="A12" t="s">
        <v>791</v>
      </c>
      <c r="B12" t="s">
        <v>810</v>
      </c>
    </row>
    <row r="13" spans="1:2" x14ac:dyDescent="0.25">
      <c r="A13" t="s">
        <v>792</v>
      </c>
      <c r="B13" t="s">
        <v>811</v>
      </c>
    </row>
    <row r="14" spans="1:2" x14ac:dyDescent="0.25">
      <c r="A14" t="s">
        <v>793</v>
      </c>
      <c r="B14" t="s">
        <v>812</v>
      </c>
    </row>
    <row r="15" spans="1:2" x14ac:dyDescent="0.25">
      <c r="A15" t="s">
        <v>794</v>
      </c>
      <c r="B15" t="s">
        <v>813</v>
      </c>
    </row>
    <row r="16" spans="1:2" x14ac:dyDescent="0.25">
      <c r="A16" t="s">
        <v>795</v>
      </c>
      <c r="B16" t="s">
        <v>814</v>
      </c>
    </row>
    <row r="17" spans="1:2" x14ac:dyDescent="0.25">
      <c r="A17" t="s">
        <v>796</v>
      </c>
      <c r="B17" t="s">
        <v>815</v>
      </c>
    </row>
    <row r="18" spans="1:2" x14ac:dyDescent="0.25">
      <c r="A18" t="s">
        <v>797</v>
      </c>
      <c r="B18" t="s">
        <v>816</v>
      </c>
    </row>
    <row r="19" spans="1:2" x14ac:dyDescent="0.25">
      <c r="A19" t="s">
        <v>798</v>
      </c>
      <c r="B19" t="s">
        <v>817</v>
      </c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Tasks</vt:lpstr>
      <vt:lpstr>Export</vt:lpstr>
      <vt:lpstr>Overview</vt:lpstr>
      <vt:lpstr>Local Company mappings</vt:lpstr>
      <vt:lpstr>Line of Business Mapping</vt:lpstr>
      <vt:lpstr>Network Insurer mapping</vt:lpstr>
      <vt:lpstr>Client_Code</vt:lpstr>
      <vt:lpstr>Client_Name</vt:lpstr>
      <vt:lpstr>Line_of_Business</vt:lpstr>
      <vt:lpstr>Local_Company_Name</vt:lpstr>
      <vt:lpstr>Name</vt:lpstr>
      <vt:lpstr>Network_Insurer_Code</vt:lpstr>
      <vt:lpstr>Network_insurer_Name</vt:lpstr>
    </vt:vector>
  </TitlesOfParts>
  <Company>Allianz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Bicajanu, Bianca (Allianz Services)</dc:creator>
  <cp:lastModifiedBy>Sergei Starodumov</cp:lastModifiedBy>
  <dcterms:created xsi:type="dcterms:W3CDTF">2020-11-25T08:55:16Z</dcterms:created>
  <dcterms:modified xsi:type="dcterms:W3CDTF">2022-09-07T08:58:13Z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3bc15e-e7bf-41c1-bdb3-03882d8a2e2c_Enabled">
    <vt:lpwstr>true</vt:lpwstr>
  </property>
  <property fmtid="{D5CDD505-2E9C-101B-9397-08002B2CF9AE}" pid="3" name="MSIP_Label_863bc15e-e7bf-41c1-bdb3-03882d8a2e2c_SetDate">
    <vt:lpwstr>2020-11-25T08:55:46Z</vt:lpwstr>
  </property>
  <property fmtid="{D5CDD505-2E9C-101B-9397-08002B2CF9AE}" pid="4" name="MSIP_Label_863bc15e-e7bf-41c1-bdb3-03882d8a2e2c_Method">
    <vt:lpwstr>Privileged</vt:lpwstr>
  </property>
  <property fmtid="{D5CDD505-2E9C-101B-9397-08002B2CF9AE}" pid="5" name="MSIP_Label_863bc15e-e7bf-41c1-bdb3-03882d8a2e2c_Name">
    <vt:lpwstr>863bc15e-e7bf-41c1-bdb3-03882d8a2e2c</vt:lpwstr>
  </property>
  <property fmtid="{D5CDD505-2E9C-101B-9397-08002B2CF9AE}" pid="6" name="MSIP_Label_863bc15e-e7bf-41c1-bdb3-03882d8a2e2c_SiteId">
    <vt:lpwstr>6e06e42d-6925-47c6-b9e7-9581c7ca302a</vt:lpwstr>
  </property>
  <property fmtid="{D5CDD505-2E9C-101B-9397-08002B2CF9AE}" pid="7" name="MSIP_Label_863bc15e-e7bf-41c1-bdb3-03882d8a2e2c_ActionId">
    <vt:lpwstr>77d96312-0118-4381-9b1c-2580b898a167</vt:lpwstr>
  </property>
  <property fmtid="{D5CDD505-2E9C-101B-9397-08002B2CF9AE}" pid="8" name="MSIP_Label_863bc15e-e7bf-41c1-bdb3-03882d8a2e2c_ContentBits">
    <vt:lpwstr>0</vt:lpwstr>
  </property>
  <property fmtid="{D5CDD505-2E9C-101B-9397-08002B2CF9AE}" pid="9" name="_NewReviewCycle">
    <vt:lpwstr/>
  </property>
</Properties>
</file>